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CONSEIL REGIONAL 2010" state="visible" r:id="rId3"/>
    <sheet sheetId="2" name="VOTE AQUITAINE 2010" state="visible" r:id="rId4"/>
    <sheet sheetId="3" name="AQUITAINE 2014" state="visible" r:id="rId5"/>
    <sheet sheetId="4" name="RESSEMBLANCE" state="visible" r:id="rId6"/>
  </sheets>
  <definedNames/>
  <calcPr/>
</workbook>
</file>

<file path=xl/sharedStrings.xml><?xml version="1.0" encoding="utf-8"?>
<sst xmlns="http://schemas.openxmlformats.org/spreadsheetml/2006/main">
  <si>
    <t>INDIV</t>
  </si>
  <si>
    <t>Départ</t>
  </si>
  <si>
    <t>Nom</t>
  </si>
  <si>
    <t>Prénom</t>
  </si>
  <si>
    <t>Sexe</t>
  </si>
  <si>
    <t>Naissance</t>
  </si>
  <si>
    <t>Âge</t>
  </si>
  <si>
    <t>Code CSP</t>
  </si>
  <si>
    <t>CSP</t>
  </si>
  <si>
    <t>Age au moment de l'élection (2010)</t>
  </si>
  <si>
    <t>Etiquette politique</t>
  </si>
  <si>
    <t>Dordogne</t>
  </si>
  <si>
    <t>MOYRAND</t>
  </si>
  <si>
    <t>Michel</t>
  </si>
  <si>
    <t>H</t>
  </si>
  <si>
    <t>01/02/1949</t>
  </si>
  <si>
    <t>Retraité fonct.publique (sf enseig.)</t>
  </si>
  <si>
    <t>PS</t>
  </si>
  <si>
    <t>SEXE</t>
  </si>
  <si>
    <t>AGE</t>
  </si>
  <si>
    <t>Code PCS</t>
  </si>
  <si>
    <t>PCS</t>
  </si>
  <si>
    <t>ETIQUETTES</t>
  </si>
  <si>
    <t>          ETIQUETTE POLITIQUE</t>
  </si>
  <si>
    <t>SIEGES</t>
  </si>
  <si>
    <t>POURCENTAGE</t>
  </si>
  <si>
    <t>Dordogne</t>
  </si>
  <si>
    <t>MANET-CARBONNIERE</t>
  </si>
  <si>
    <t>Nathalie</t>
  </si>
  <si>
    <t>F</t>
  </si>
  <si>
    <t>Administrateur société publique</t>
  </si>
  <si>
    <t>PS</t>
  </si>
  <si>
    <t>FEMMES</t>
  </si>
  <si>
    <t>DE 20 A 29 ANS</t>
  </si>
  <si>
    <t>Agriculteurs exploitants</t>
  </si>
  <si>
    <t>LISTES</t>
  </si>
  <si>
    <t>POURCENTAGE OBTENU AUX ELECTIONS</t>
  </si>
  <si>
    <t>NOMBRE DE SIEGES EN FONCTION DE CE POURCENTAGE</t>
  </si>
  <si>
    <t>NOMBRE DE SIEGES REEL AU CONSEIL REGIONAL</t>
  </si>
  <si>
    <t>POURCENTAGE OBTENU  AU CONSEIL REGIONAL</t>
  </si>
  <si>
    <t>PS</t>
  </si>
  <si>
    <t>Dordogne</t>
  </si>
  <si>
    <t>RAYNAUD</t>
  </si>
  <si>
    <t>Jean-Pierre</t>
  </si>
  <si>
    <t>H</t>
  </si>
  <si>
    <t>Agriculteur</t>
  </si>
  <si>
    <t>DVG</t>
  </si>
  <si>
    <t>HOMMES</t>
  </si>
  <si>
    <t>DE 30 A 44 ANS</t>
  </si>
  <si>
    <t>Artisans, commerçants et chefs d'entreprise</t>
  </si>
  <si>
    <t>Extrême-gauche (FO, FG, NPA)</t>
  </si>
  <si>
    <t>UMP</t>
  </si>
  <si>
    <t>Dordogne</t>
  </si>
  <si>
    <t>DELPEYRAT-VINCENT</t>
  </si>
  <si>
    <t>Bérénice</t>
  </si>
  <si>
    <t>F</t>
  </si>
  <si>
    <t>Professeur des écoles</t>
  </si>
  <si>
    <t>EE</t>
  </si>
  <si>
    <t>DE 45 A 59 ANS</t>
  </si>
  <si>
    <t>Cadres et professions intellectuelles supérieures</t>
  </si>
  <si>
    <t>Verts (EE, POC)</t>
  </si>
  <si>
    <t>MODEM</t>
  </si>
  <si>
    <t>Dordogne</t>
  </si>
  <si>
    <t>SECRESTAT</t>
  </si>
  <si>
    <t>Benoît</t>
  </si>
  <si>
    <t>H</t>
  </si>
  <si>
    <t>Assistant parlementaire</t>
  </si>
  <si>
    <t>PS</t>
  </si>
  <si>
    <t>DE 60 A 74 ANS</t>
  </si>
  <si>
    <t>Professions intermédiaires</t>
  </si>
  <si>
    <t>Extrême-droite (FN)</t>
  </si>
  <si>
    <t>PCF</t>
  </si>
  <si>
    <t>Dordogne</t>
  </si>
  <si>
    <t>RENY</t>
  </si>
  <si>
    <t>Françoise</t>
  </si>
  <si>
    <t>F</t>
  </si>
  <si>
    <t>Retraitée</t>
  </si>
  <si>
    <t>MRC</t>
  </si>
  <si>
    <t>DE 75 A 89 ANS</t>
  </si>
  <si>
    <t>Employés</t>
  </si>
  <si>
    <t>Partis régionalistes (Euskadi Europan, Euskal Herri Bai)</t>
  </si>
  <si>
    <t>PRG</t>
  </si>
  <si>
    <t>Dordogne</t>
  </si>
  <si>
    <t>ESPANOL</t>
  </si>
  <si>
    <t>Emmanuel</t>
  </si>
  <si>
    <t>H</t>
  </si>
  <si>
    <t>Historien</t>
  </si>
  <si>
    <t>PS</t>
  </si>
  <si>
    <t>DE + 90 ANS</t>
  </si>
  <si>
    <t>Ouvriers</t>
  </si>
  <si>
    <t>Gauche (PS, DVG, MRC)</t>
  </si>
  <si>
    <t>DVG</t>
  </si>
  <si>
    <t>Dordogne</t>
  </si>
  <si>
    <t>GENDREAU</t>
  </si>
  <si>
    <t>Béatrice</t>
  </si>
  <si>
    <t>F</t>
  </si>
  <si>
    <t>Agriculteur</t>
  </si>
  <si>
    <t>PS</t>
  </si>
  <si>
    <t>Retraités</t>
  </si>
  <si>
    <t>Droite (UMP, DVD, CPNT)</t>
  </si>
  <si>
    <t>DVD</t>
  </si>
  <si>
    <t>Dordogne</t>
  </si>
  <si>
    <t>GUTHINGER</t>
  </si>
  <si>
    <t>Stéphane</t>
  </si>
  <si>
    <t>H</t>
  </si>
  <si>
    <t>45-59</t>
  </si>
  <si>
    <t>Directeur association insertion</t>
  </si>
  <si>
    <t>45-59</t>
  </si>
  <si>
    <t>PG</t>
  </si>
  <si>
    <t>FEMMES</t>
  </si>
  <si>
    <t>DE 20 A 29 ANS</t>
  </si>
  <si>
    <t>Autres</t>
  </si>
  <si>
    <t>Centre, Centre-droit (MoDem, NC, FED)</t>
  </si>
  <si>
    <t>EE</t>
  </si>
  <si>
    <t>Dordogne</t>
  </si>
  <si>
    <t>PEYRAT</t>
  </si>
  <si>
    <t>Jérôme</t>
  </si>
  <si>
    <t>H</t>
  </si>
  <si>
    <t>28/11/1962</t>
  </si>
  <si>
    <t>Fonctionnaire de catégorie A</t>
  </si>
  <si>
    <t>UMP</t>
  </si>
  <si>
    <t>DE 30 A 44 ANS</t>
  </si>
  <si>
    <t>MRC</t>
  </si>
  <si>
    <t>Dordogne</t>
  </si>
  <si>
    <t>LE BARBIER</t>
  </si>
  <si>
    <t>Claudine</t>
  </si>
  <si>
    <t>F</t>
  </si>
  <si>
    <t>18/05/1952</t>
  </si>
  <si>
    <t>Professeur enseignement privé</t>
  </si>
  <si>
    <t>UMP</t>
  </si>
  <si>
    <t>DE 45 A 59 ANS</t>
  </si>
  <si>
    <t>PG</t>
  </si>
  <si>
    <t>Dordogne</t>
  </si>
  <si>
    <t>MATTERA</t>
  </si>
  <si>
    <t>Marc</t>
  </si>
  <si>
    <t>H</t>
  </si>
  <si>
    <t>oct-48</t>
  </si>
  <si>
    <t>Retraité</t>
  </si>
  <si>
    <t>MoDem</t>
  </si>
  <si>
    <t>DE 60 A 74 ANS</t>
  </si>
  <si>
    <t>Femmes</t>
  </si>
  <si>
    <t>Agriculteurs exploitants</t>
  </si>
  <si>
    <t>NC</t>
  </si>
  <si>
    <t>Gironde</t>
  </si>
  <si>
    <t>ROUSSET</t>
  </si>
  <si>
    <t>Alain</t>
  </si>
  <si>
    <t>H</t>
  </si>
  <si>
    <t>16/02/1951</t>
  </si>
  <si>
    <t>Cadre dirigeant entreprise privée</t>
  </si>
  <si>
    <t>PS</t>
  </si>
  <si>
    <t>DE 75 A 89 ANS</t>
  </si>
  <si>
    <t>Artisans, commerçants et chefs d'entreprise</t>
  </si>
  <si>
    <t>CPNT</t>
  </si>
  <si>
    <t>Gironde</t>
  </si>
  <si>
    <t>COCULA</t>
  </si>
  <si>
    <t>Anne-Marie</t>
  </si>
  <si>
    <t>F</t>
  </si>
  <si>
    <t>Professeur université</t>
  </si>
  <si>
    <t>DVG</t>
  </si>
  <si>
    <t>DE + 90 ANS</t>
  </si>
  <si>
    <t>Cadres et professions intellectuelles supérieures</t>
  </si>
  <si>
    <t>POC</t>
  </si>
  <si>
    <t>Gironde</t>
  </si>
  <si>
    <t>METTE</t>
  </si>
  <si>
    <t>Sophie</t>
  </si>
  <si>
    <t>F</t>
  </si>
  <si>
    <t>Président association Elektrohm</t>
  </si>
  <si>
    <t>MoDem</t>
  </si>
  <si>
    <t>HOMMES</t>
  </si>
  <si>
    <t>DE 20 A 29 ANS</t>
  </si>
  <si>
    <t>Professions intermédiaires</t>
  </si>
  <si>
    <t>FED</t>
  </si>
  <si>
    <t>Gironde</t>
  </si>
  <si>
    <t>FREYGEFOND</t>
  </si>
  <si>
    <t>Ludovic</t>
  </si>
  <si>
    <t>H</t>
  </si>
  <si>
    <t>Fonctionnaire de catégorie B</t>
  </si>
  <si>
    <t>PS</t>
  </si>
  <si>
    <t>DE 30 A 44 ANS</t>
  </si>
  <si>
    <t>Employés</t>
  </si>
  <si>
    <t>Total</t>
  </si>
  <si>
    <t>Gironde</t>
  </si>
  <si>
    <t>DE MARCO</t>
  </si>
  <si>
    <t>Monique</t>
  </si>
  <si>
    <t>F</t>
  </si>
  <si>
    <t>12/11/1953</t>
  </si>
  <si>
    <t>Professeur du secondaire et techn.</t>
  </si>
  <si>
    <t>EE</t>
  </si>
  <si>
    <t>DE 45 A 59 ANS</t>
  </si>
  <si>
    <t>Ouvriers</t>
  </si>
  <si>
    <t>Gironde</t>
  </si>
  <si>
    <t>BOULANGER</t>
  </si>
  <si>
    <t>Gérard</t>
  </si>
  <si>
    <t>H</t>
  </si>
  <si>
    <t>01/10/1948</t>
  </si>
  <si>
    <t>Avocat</t>
  </si>
  <si>
    <t>PG</t>
  </si>
  <si>
    <t>DE 60 A 74 ANS</t>
  </si>
  <si>
    <t>Retraités</t>
  </si>
  <si>
    <t>Gironde</t>
  </si>
  <si>
    <t>MENIVAL</t>
  </si>
  <si>
    <t>Solange</t>
  </si>
  <si>
    <t>F</t>
  </si>
  <si>
    <t>19/04/1961</t>
  </si>
  <si>
    <t>Chef d'entreprise</t>
  </si>
  <si>
    <t>PS</t>
  </si>
  <si>
    <t>DE 75 A 89 ANS</t>
  </si>
  <si>
    <t>Autres</t>
  </si>
  <si>
    <t>Gironde</t>
  </si>
  <si>
    <t>WILSIUS</t>
  </si>
  <si>
    <t>Francis</t>
  </si>
  <si>
    <t>H</t>
  </si>
  <si>
    <t>Agent logistique</t>
  </si>
  <si>
    <t>DVG</t>
  </si>
  <si>
    <t>DE + 90 ANS</t>
  </si>
  <si>
    <t>Hommes</t>
  </si>
  <si>
    <t>Agriculteurs exploitants</t>
  </si>
  <si>
    <t>Gironde</t>
  </si>
  <si>
    <t>CHARAI</t>
  </si>
  <si>
    <t>Naima</t>
  </si>
  <si>
    <t>F</t>
  </si>
  <si>
    <t>Psychologue</t>
  </si>
  <si>
    <t>PS</t>
  </si>
  <si>
    <t>Artisans, commerçants et chefs d'entreprise</t>
  </si>
  <si>
    <t>Gironde</t>
  </si>
  <si>
    <t>DORTHE</t>
  </si>
  <si>
    <t>Philippe</t>
  </si>
  <si>
    <t>H</t>
  </si>
  <si>
    <t>Retraité SNCF</t>
  </si>
  <si>
    <t>PS</t>
  </si>
  <si>
    <t>Moyenne d'âge des femmes :</t>
  </si>
  <si>
    <t>Cadres et professions intellectuelles supérieures</t>
  </si>
  <si>
    <t>Gironde</t>
  </si>
  <si>
    <t>VEYSSY</t>
  </si>
  <si>
    <t>Catherine</t>
  </si>
  <si>
    <t>F</t>
  </si>
  <si>
    <t>13/02/1960</t>
  </si>
  <si>
    <t>Fonctionnaire de catégorie A</t>
  </si>
  <si>
    <t>PS</t>
  </si>
  <si>
    <t>Moyenne d'âge des hommes :</t>
  </si>
  <si>
    <t>Professions intermédiaires</t>
  </si>
  <si>
    <t>Gironde</t>
  </si>
  <si>
    <t>DAVERAT</t>
  </si>
  <si>
    <t>Michel</t>
  </si>
  <si>
    <t>H</t>
  </si>
  <si>
    <t>Scientifique, professeur</t>
  </si>
  <si>
    <t>EE</t>
  </si>
  <si>
    <t>Employés</t>
  </si>
  <si>
    <t>Gironde</t>
  </si>
  <si>
    <t>BOUDINEAU</t>
  </si>
  <si>
    <t>Isabelle</t>
  </si>
  <si>
    <t>F</t>
  </si>
  <si>
    <t>17/08/1966</t>
  </si>
  <si>
    <t>Cadre (entreprises publiques)</t>
  </si>
  <si>
    <t>PS</t>
  </si>
  <si>
    <t>Ouvriers</t>
  </si>
  <si>
    <t>Gironde</t>
  </si>
  <si>
    <t>BUISSON</t>
  </si>
  <si>
    <t>Philippe</t>
  </si>
  <si>
    <t>H</t>
  </si>
  <si>
    <t>24/12/1969</t>
  </si>
  <si>
    <t>Autre profession libérale</t>
  </si>
  <si>
    <t>PS</t>
  </si>
  <si>
    <t>Retraités</t>
  </si>
  <si>
    <t>Gironde</t>
  </si>
  <si>
    <t>COUTANCEAU</t>
  </si>
  <si>
    <t>Emilie</t>
  </si>
  <si>
    <t>F</t>
  </si>
  <si>
    <t>Fonctionnaire de catégorie A</t>
  </si>
  <si>
    <t>PS</t>
  </si>
  <si>
    <t>Autres</t>
  </si>
  <si>
    <t>Gironde</t>
  </si>
  <si>
    <t>BOURNAZEAU</t>
  </si>
  <si>
    <t>Bernard</t>
  </si>
  <si>
    <t>H</t>
  </si>
  <si>
    <t>CPE</t>
  </si>
  <si>
    <t>PS</t>
  </si>
  <si>
    <t>Gironde</t>
  </si>
  <si>
    <t>MARCHAND</t>
  </si>
  <si>
    <t>Régine</t>
  </si>
  <si>
    <t>F</t>
  </si>
  <si>
    <t>16/09/1952</t>
  </si>
  <si>
    <t>Retraité salarié privé</t>
  </si>
  <si>
    <t>PRG</t>
  </si>
  <si>
    <t>Gironde</t>
  </si>
  <si>
    <t>CORSAN</t>
  </si>
  <si>
    <t>Jean-Jacques</t>
  </si>
  <si>
    <t>H</t>
  </si>
  <si>
    <t>Retraité enseignement</t>
  </si>
  <si>
    <t>PS</t>
  </si>
  <si>
    <t>Gironde</t>
  </si>
  <si>
    <t>DESAIGUES</t>
  </si>
  <si>
    <t>Béatrice</t>
  </si>
  <si>
    <t>F</t>
  </si>
  <si>
    <t>Responsable informatique France Télécom</t>
  </si>
  <si>
    <t>PS</t>
  </si>
  <si>
    <t>Gironde</t>
  </si>
  <si>
    <t>GUILLEMOTEAU</t>
  </si>
  <si>
    <t>Patrick</t>
  </si>
  <si>
    <t>H</t>
  </si>
  <si>
    <t>Avocat</t>
  </si>
  <si>
    <t>PS</t>
  </si>
  <si>
    <t>Gironde</t>
  </si>
  <si>
    <t>BOVE</t>
  </si>
  <si>
    <t>Marie</t>
  </si>
  <si>
    <t>F</t>
  </si>
  <si>
    <t>Employée associatif CCFD</t>
  </si>
  <si>
    <t>EE</t>
  </si>
  <si>
    <t>Gironde</t>
  </si>
  <si>
    <t>DU FAU DE LAMOTHE</t>
  </si>
  <si>
    <t>Patrick</t>
  </si>
  <si>
    <t>H</t>
  </si>
  <si>
    <t>45-59</t>
  </si>
  <si>
    <t>Expert-comptable</t>
  </si>
  <si>
    <t>45-59</t>
  </si>
  <si>
    <t>EE</t>
  </si>
  <si>
    <t>Gironde</t>
  </si>
  <si>
    <t>AJON</t>
  </si>
  <si>
    <t>Emmanuelle</t>
  </si>
  <si>
    <t>F</t>
  </si>
  <si>
    <t>Autre cadre (secteur privé)</t>
  </si>
  <si>
    <t>PS</t>
  </si>
  <si>
    <t>Gironde</t>
  </si>
  <si>
    <t>HAZOUARD</t>
  </si>
  <si>
    <t>Mathieu</t>
  </si>
  <si>
    <t>H</t>
  </si>
  <si>
    <t>Cadre territorial</t>
  </si>
  <si>
    <t>PS</t>
  </si>
  <si>
    <t>Gironde</t>
  </si>
  <si>
    <t>LAMARQUE</t>
  </si>
  <si>
    <t>Gisèle</t>
  </si>
  <si>
    <t>F</t>
  </si>
  <si>
    <t>Professeur des écoles</t>
  </si>
  <si>
    <t>PS</t>
  </si>
  <si>
    <t>Gironde</t>
  </si>
  <si>
    <t>MADRELLE</t>
  </si>
  <si>
    <t>Nicolas</t>
  </si>
  <si>
    <t>H</t>
  </si>
  <si>
    <t>16/07/1964</t>
  </si>
  <si>
    <t>Autre cadre (secteur privé)</t>
  </si>
  <si>
    <t>PS</t>
  </si>
  <si>
    <t>Gironde</t>
  </si>
  <si>
    <t>DARCOS</t>
  </si>
  <si>
    <t>Xavier</t>
  </si>
  <si>
    <t>H</t>
  </si>
  <si>
    <t>14/07/1947</t>
  </si>
  <si>
    <t>Universitaire</t>
  </si>
  <si>
    <t>UMP</t>
  </si>
  <si>
    <t>Gironde</t>
  </si>
  <si>
    <t>SIARRI</t>
  </si>
  <si>
    <t>Alexandra</t>
  </si>
  <si>
    <t>F</t>
  </si>
  <si>
    <t>Fonctionnaire de catégorie A</t>
  </si>
  <si>
    <t>DVD</t>
  </si>
  <si>
    <t>Gironde</t>
  </si>
  <si>
    <t>FLORIAN</t>
  </si>
  <si>
    <t>Nicolas</t>
  </si>
  <si>
    <t>H</t>
  </si>
  <si>
    <t>29/03/1969</t>
  </si>
  <si>
    <t>Conseiller juridique</t>
  </si>
  <si>
    <t>UMP</t>
  </si>
  <si>
    <t>Gironde</t>
  </si>
  <si>
    <t>ESTRADE</t>
  </si>
  <si>
    <t>Hélène</t>
  </si>
  <si>
    <t>F</t>
  </si>
  <si>
    <t>04/08/1956</t>
  </si>
  <si>
    <t>Pharmacien</t>
  </si>
  <si>
    <t>UMP</t>
  </si>
  <si>
    <t>Gironde</t>
  </si>
  <si>
    <t>GARRAUD</t>
  </si>
  <si>
    <t>Jean-Paul</t>
  </si>
  <si>
    <t>H</t>
  </si>
  <si>
    <t>27/02/1956</t>
  </si>
  <si>
    <t>Magistrat</t>
  </si>
  <si>
    <t>UMP</t>
  </si>
  <si>
    <t>Gironde</t>
  </si>
  <si>
    <t>TRAUTMANN</t>
  </si>
  <si>
    <t>Sylvie</t>
  </si>
  <si>
    <t>F</t>
  </si>
  <si>
    <t>22/09/1957</t>
  </si>
  <si>
    <t>Autre cadre (secteur privé)</t>
  </si>
  <si>
    <t>NC</t>
  </si>
  <si>
    <t>Gironde</t>
  </si>
  <si>
    <t>DUCASSOU</t>
  </si>
  <si>
    <t>Dominique</t>
  </si>
  <si>
    <t>H</t>
  </si>
  <si>
    <t>13/05/1943</t>
  </si>
  <si>
    <t>Retraité</t>
  </si>
  <si>
    <t>UMP</t>
  </si>
  <si>
    <t>Gironde</t>
  </si>
  <si>
    <t>MOGA</t>
  </si>
  <si>
    <t>Martine</t>
  </si>
  <si>
    <t>F</t>
  </si>
  <si>
    <t>Professeur université</t>
  </si>
  <si>
    <t>MoDem</t>
  </si>
  <si>
    <t>Gironde</t>
  </si>
  <si>
    <t>MEYNARD</t>
  </si>
  <si>
    <t>Philippe</t>
  </si>
  <si>
    <t>H</t>
  </si>
  <si>
    <t>Industriel-Chef entreprise</t>
  </si>
  <si>
    <t>FED</t>
  </si>
  <si>
    <t>Gironde</t>
  </si>
  <si>
    <t>VICENTE</t>
  </si>
  <si>
    <t>Evelyne</t>
  </si>
  <si>
    <t>F</t>
  </si>
  <si>
    <t>02/09/1946</t>
  </si>
  <si>
    <t>Retraité salarié privé</t>
  </si>
  <si>
    <t>MoDem</t>
  </si>
  <si>
    <t>Gironde</t>
  </si>
  <si>
    <t>TARIS</t>
  </si>
  <si>
    <t>Joan</t>
  </si>
  <si>
    <t>H</t>
  </si>
  <si>
    <t>Profession rattachée à l'enseignt.</t>
  </si>
  <si>
    <t>MoDem</t>
  </si>
  <si>
    <t>Landes</t>
  </si>
  <si>
    <t>BURGAU-BONJEAN</t>
  </si>
  <si>
    <t>Elisabeth</t>
  </si>
  <si>
    <t>F</t>
  </si>
  <si>
    <t>Coordinatrice centre hospitalier</t>
  </si>
  <si>
    <t>PS</t>
  </si>
  <si>
    <t>Landes</t>
  </si>
  <si>
    <t>DELPEYRAT</t>
  </si>
  <si>
    <t>Stéphane</t>
  </si>
  <si>
    <t>H</t>
  </si>
  <si>
    <t>Droit, universitaire</t>
  </si>
  <si>
    <t>PS</t>
  </si>
  <si>
    <t>Landes</t>
  </si>
  <si>
    <t>DELAUNAY</t>
  </si>
  <si>
    <t>Florence</t>
  </si>
  <si>
    <t>F</t>
  </si>
  <si>
    <t>Fonctionnaire catégorie A</t>
  </si>
  <si>
    <t>PS</t>
  </si>
  <si>
    <t>Landes</t>
  </si>
  <si>
    <t>GUILLOTEAU</t>
  </si>
  <si>
    <t>Eric</t>
  </si>
  <si>
    <t>H</t>
  </si>
  <si>
    <t>Professeur IUT</t>
  </si>
  <si>
    <t>PS</t>
  </si>
  <si>
    <t>Landes</t>
  </si>
  <si>
    <t>KANCAL</t>
  </si>
  <si>
    <t>Peggy</t>
  </si>
  <si>
    <t>F</t>
  </si>
  <si>
    <t>Présidente AIRAQ</t>
  </si>
  <si>
    <t>EE</t>
  </si>
  <si>
    <t>Landes</t>
  </si>
  <si>
    <t>BACHE</t>
  </si>
  <si>
    <t>Alain</t>
  </si>
  <si>
    <t>H</t>
  </si>
  <si>
    <t>24/01/1961</t>
  </si>
  <si>
    <t>Carreleur</t>
  </si>
  <si>
    <t>PCF</t>
  </si>
  <si>
    <t>Landes</t>
  </si>
  <si>
    <t>BEYRIS</t>
  </si>
  <si>
    <t>Maryline</t>
  </si>
  <si>
    <t>F</t>
  </si>
  <si>
    <t>Agriculteur</t>
  </si>
  <si>
    <t>PS</t>
  </si>
  <si>
    <t>Landes</t>
  </si>
  <si>
    <t>TAUZIN</t>
  </si>
  <si>
    <t>Arnaud</t>
  </si>
  <si>
    <t>H</t>
  </si>
  <si>
    <t>Eleveur volailles</t>
  </si>
  <si>
    <t>UMP</t>
  </si>
  <si>
    <t>Landes</t>
  </si>
  <si>
    <t>LAGRAVE</t>
  </si>
  <si>
    <t>Renaud</t>
  </si>
  <si>
    <t>H</t>
  </si>
  <si>
    <t>24/09/1967</t>
  </si>
  <si>
    <t>Directeur Agence Landaise Informatique</t>
  </si>
  <si>
    <t>PS</t>
  </si>
  <si>
    <t>Landes</t>
  </si>
  <si>
    <t>NADAU</t>
  </si>
  <si>
    <t>Marie-Françoise</t>
  </si>
  <si>
    <t>F</t>
  </si>
  <si>
    <t>18/05/1960</t>
  </si>
  <si>
    <t>Pharmacien</t>
  </si>
  <si>
    <t>UMP</t>
  </si>
  <si>
    <t>Landes</t>
  </si>
  <si>
    <t>DARRIEUSSECQ</t>
  </si>
  <si>
    <t>Geneviève</t>
  </si>
  <si>
    <t>F</t>
  </si>
  <si>
    <t>Médecin</t>
  </si>
  <si>
    <t>MoDem</t>
  </si>
  <si>
    <t>Lot-et-Garonne</t>
  </si>
  <si>
    <t>LOUSTEAU</t>
  </si>
  <si>
    <t>Lucette</t>
  </si>
  <si>
    <t>F</t>
  </si>
  <si>
    <t>20/12/1948</t>
  </si>
  <si>
    <t>Assistant de direction</t>
  </si>
  <si>
    <t>PS</t>
  </si>
  <si>
    <t>Lot-et-Garonne</t>
  </si>
  <si>
    <t>FEKI</t>
  </si>
  <si>
    <t>Matthias</t>
  </si>
  <si>
    <t>H</t>
  </si>
  <si>
    <t>Conseiller Tribunal administratif</t>
  </si>
  <si>
    <t>PS</t>
  </si>
  <si>
    <t>Lot-et-Garonne</t>
  </si>
  <si>
    <t>BEGHIN</t>
  </si>
  <si>
    <t>Marie-Françoise</t>
  </si>
  <si>
    <t>F</t>
  </si>
  <si>
    <t>Secrétaire médico-sociale</t>
  </si>
  <si>
    <t>PS</t>
  </si>
  <si>
    <t>Lot-et-Garonne</t>
  </si>
  <si>
    <t>PERE</t>
  </si>
  <si>
    <t>Bernard</t>
  </si>
  <si>
    <t>H</t>
  </si>
  <si>
    <t>Paysan retraité</t>
  </si>
  <si>
    <t>EE</t>
  </si>
  <si>
    <t>Lot-et-Garonne</t>
  </si>
  <si>
    <t>ALCORTA</t>
  </si>
  <si>
    <t>Martine</t>
  </si>
  <si>
    <t>F</t>
  </si>
  <si>
    <t>Professeur université</t>
  </si>
  <si>
    <t>EE</t>
  </si>
  <si>
    <t>Lot-et-Garonne</t>
  </si>
  <si>
    <t>DIEFENBACHER</t>
  </si>
  <si>
    <t>Michel</t>
  </si>
  <si>
    <t>H</t>
  </si>
  <si>
    <t>15/07/1947</t>
  </si>
  <si>
    <t>Fonctionnaire catégorie A</t>
  </si>
  <si>
    <t>UMP</t>
  </si>
  <si>
    <t>Lot-et-Garonne</t>
  </si>
  <si>
    <t>MAIOROFF</t>
  </si>
  <si>
    <t>Laurence</t>
  </si>
  <si>
    <t>F</t>
  </si>
  <si>
    <t>19/01/1958</t>
  </si>
  <si>
    <t>Industriel-Chef entreprise</t>
  </si>
  <si>
    <t>UMP</t>
  </si>
  <si>
    <t>Lot-et-Garonne</t>
  </si>
  <si>
    <t>BEAUVILLARD</t>
  </si>
  <si>
    <t>Patrick</t>
  </si>
  <si>
    <t>H</t>
  </si>
  <si>
    <t>Chef d'entreprise</t>
  </si>
  <si>
    <t>MoDem</t>
  </si>
  <si>
    <t>Pyrénées-Atlantique</t>
  </si>
  <si>
    <t>UTHURRY</t>
  </si>
  <si>
    <t>Bernard</t>
  </si>
  <si>
    <t>H</t>
  </si>
  <si>
    <t>14/02/1954</t>
  </si>
  <si>
    <t>Professeur du secondaire et techn.</t>
  </si>
  <si>
    <t>PS</t>
  </si>
  <si>
    <t>Pyrénées-Atlantique</t>
  </si>
  <si>
    <t>BERNARD</t>
  </si>
  <si>
    <t>Anne</t>
  </si>
  <si>
    <t>F</t>
  </si>
  <si>
    <t>Direction Poste Aquitaine</t>
  </si>
  <si>
    <t>PS</t>
  </si>
  <si>
    <t>Pyrénées-Atlantique</t>
  </si>
  <si>
    <t>MAITIA</t>
  </si>
  <si>
    <t>François</t>
  </si>
  <si>
    <t>H</t>
  </si>
  <si>
    <t>Retraité enseignement</t>
  </si>
  <si>
    <t>PS</t>
  </si>
  <si>
    <t>Pyrénées-Atlantique</t>
  </si>
  <si>
    <t>ALAUX</t>
  </si>
  <si>
    <t>Sylviane</t>
  </si>
  <si>
    <t>F</t>
  </si>
  <si>
    <t>01/07/1945</t>
  </si>
  <si>
    <t>Retraité secteur privé</t>
  </si>
  <si>
    <t>PS</t>
  </si>
  <si>
    <t>Pyrénées-Atlantique</t>
  </si>
  <si>
    <t>CHERET</t>
  </si>
  <si>
    <t>Pierre</t>
  </si>
  <si>
    <t>H</t>
  </si>
  <si>
    <t>31/08/1967</t>
  </si>
  <si>
    <t>Directeur Adjoint Lycée</t>
  </si>
  <si>
    <t>PS</t>
  </si>
  <si>
    <t>Pyrénées-Atlantique</t>
  </si>
  <si>
    <t>CABANNE</t>
  </si>
  <si>
    <t>Marie-Pierre</t>
  </si>
  <si>
    <t>F</t>
  </si>
  <si>
    <t>Chargée de mission insertion, économique</t>
  </si>
  <si>
    <t>PS</t>
  </si>
  <si>
    <t>Pyrénées-Atlantique</t>
  </si>
  <si>
    <t>BERGE</t>
  </si>
  <si>
    <t>Mathieu</t>
  </si>
  <si>
    <t>H</t>
  </si>
  <si>
    <t>Manager dans ONG</t>
  </si>
  <si>
    <t>PS</t>
  </si>
  <si>
    <t>Pyrénées-Atlantique</t>
  </si>
  <si>
    <t>SALABERT</t>
  </si>
  <si>
    <t>Sylvie</t>
  </si>
  <si>
    <t>F</t>
  </si>
  <si>
    <t>Professeur université</t>
  </si>
  <si>
    <t>PS</t>
  </si>
  <si>
    <t>Pyrénées-Atlantique</t>
  </si>
  <si>
    <t>GROSCLAUDE</t>
  </si>
  <si>
    <t>David</t>
  </si>
  <si>
    <t>H</t>
  </si>
  <si>
    <t>Chef d'entreprise presse</t>
  </si>
  <si>
    <t>POC</t>
  </si>
  <si>
    <t>Pyrénées-Atlantique</t>
  </si>
  <si>
    <t>LEICIAGUECAHAR</t>
  </si>
  <si>
    <t>Alice</t>
  </si>
  <si>
    <t>F</t>
  </si>
  <si>
    <t>Professeur des écoles</t>
  </si>
  <si>
    <t>EE</t>
  </si>
  <si>
    <t>Pyrénées-Atlantique</t>
  </si>
  <si>
    <t>LAURENT</t>
  </si>
  <si>
    <t>Patrice</t>
  </si>
  <si>
    <t>H</t>
  </si>
  <si>
    <t>Technicien R et D Total</t>
  </si>
  <si>
    <t>PS</t>
  </si>
  <si>
    <t>Pyrénées-Atlantique</t>
  </si>
  <si>
    <t>LAMASSOURE</t>
  </si>
  <si>
    <t>Alain</t>
  </si>
  <si>
    <t>H</t>
  </si>
  <si>
    <t>10/02/1944</t>
  </si>
  <si>
    <t>Fonctionnaire catégorie A</t>
  </si>
  <si>
    <t>UMP</t>
  </si>
  <si>
    <t>Pyrénées-Atlantique</t>
  </si>
  <si>
    <t>LIPSOS-SALLENAVE</t>
  </si>
  <si>
    <t>Véronique</t>
  </si>
  <si>
    <t>F</t>
  </si>
  <si>
    <t>15/02/1953</t>
  </si>
  <si>
    <t>Avocat</t>
  </si>
  <si>
    <t>NC</t>
  </si>
  <si>
    <t>Pyrénées-Atlantique</t>
  </si>
  <si>
    <t>NIHOUS</t>
  </si>
  <si>
    <t>Frédéric</t>
  </si>
  <si>
    <t>H</t>
  </si>
  <si>
    <t>15/08/1967</t>
  </si>
  <si>
    <t>Fonctionnaire catégorie A</t>
  </si>
  <si>
    <t>CPNT</t>
  </si>
  <si>
    <t>Pyrénées-Atlantique</t>
  </si>
  <si>
    <t>LASSERRE</t>
  </si>
  <si>
    <t>Jean-Jacques</t>
  </si>
  <si>
    <t>H</t>
  </si>
  <si>
    <t>11/03/1947</t>
  </si>
  <si>
    <t>Retraité Crédit Agricole</t>
  </si>
  <si>
    <t>MoDem</t>
  </si>
  <si>
    <t>Pyrénées-Atlantique</t>
  </si>
  <si>
    <t>SAINT-PE</t>
  </si>
  <si>
    <t>Denise</t>
  </si>
  <si>
    <t>F</t>
  </si>
  <si>
    <t>Retraité</t>
  </si>
  <si>
    <t>MoDem</t>
  </si>
  <si>
    <t>Pyrénées-Atlantique</t>
  </si>
  <si>
    <t>VEUNAC</t>
  </si>
  <si>
    <t>Michel</t>
  </si>
  <si>
    <t>H</t>
  </si>
  <si>
    <t>02/02/1946</t>
  </si>
  <si>
    <t>Autre profession libérale</t>
  </si>
  <si>
    <t>MoDem</t>
  </si>
  <si>
    <t>Département</t>
  </si>
  <si>
    <t>Candidat chef de liste</t>
  </si>
  <si>
    <t>Voix</t>
  </si>
  <si>
    <t>% exprimé</t>
  </si>
  <si>
    <t>MOYENNE REGIONALE</t>
  </si>
  <si>
    <t>Voix</t>
  </si>
  <si>
    <t>% exprimé</t>
  </si>
  <si>
    <t>Dordogne</t>
  </si>
  <si>
    <t>M. Xavier DARCOS (UMP)</t>
  </si>
  <si>
    <t>M. Xavier DARCOS (UMP)</t>
  </si>
  <si>
    <t>Mme Monique DE MARCO (Europe Ecologie Aquitaine)</t>
  </si>
  <si>
    <t>Mme Monique DE MARCO (Europe Ecologie Aquitaine)</t>
  </si>
  <si>
    <t>M. Jean LASSALLE (MoDem)</t>
  </si>
  <si>
    <t>M. Jean LASSALLE (MoDem)</t>
  </si>
  <si>
    <t>M. Jacques COLOMBIER (FN)</t>
  </si>
  <si>
    <t>M. Jacques COLOMBIER (FN)</t>
  </si>
  <si>
    <t>M. Gérard BOULANGER (FG)</t>
  </si>
  <si>
    <t>M. Gérard BOULANGER (FG)</t>
  </si>
  <si>
    <t>M. Michel CHRETIEN (Alliance Ecologiste Indépendante)</t>
  </si>
  <si>
    <t>M. Michel CHRETIEN (Alliance Ecologiste Indépendante)</t>
  </si>
  <si>
    <t>Mme Nelly MALATY (FO)</t>
  </si>
  <si>
    <t>Mme Nelly MALATY (FO)</t>
  </si>
  <si>
    <t>M. Jean TELLECHEA (Euskadi Europan)</t>
  </si>
  <si>
    <t>M. Jean TELLECHEA (Euskadi Europan)</t>
  </si>
  <si>
    <t>M. Alain ROUSSET (PS)</t>
  </si>
  <si>
    <t>M. Alain ROUSSET (PS)</t>
  </si>
  <si>
    <t>M. Xavier-Philippe LARRALDE (Euskal Herri Bai)</t>
  </si>
  <si>
    <t>M. Xavier-Philippe LARRALDE (Euskal Herri Bai)</t>
  </si>
  <si>
    <t>M. Philippe POUTOU (NPA)</t>
  </si>
  <si>
    <t>M. Philippe POUTOU (NPA)</t>
  </si>
  <si>
    <t>Ensembles</t>
  </si>
  <si>
    <t>Gironde</t>
  </si>
  <si>
    <t>M. Xavier DARCOS (UMP)</t>
  </si>
  <si>
    <t>Partis de gauche</t>
  </si>
  <si>
    <t>Mme Monique DE MARCO (Europe Ecologie Aquitaine)</t>
  </si>
  <si>
    <t>Verts</t>
  </si>
  <si>
    <t>M. Jean LASSALLE (MoDem)</t>
  </si>
  <si>
    <t>Partis régionalistes</t>
  </si>
  <si>
    <t>M. Jacques COLOMBIER (FN)</t>
  </si>
  <si>
    <t>M. Gérard BOULANGER (FG)</t>
  </si>
  <si>
    <t>M. Michel CHRETIEN (Alliance Ecologiste Indépendante)</t>
  </si>
  <si>
    <t>Mme Nelly MALATY (FO)</t>
  </si>
  <si>
    <t>M. Jean TELLECHEA (Euskadi Europan)</t>
  </si>
  <si>
    <t>M. Alain ROUSSET (PS)</t>
  </si>
  <si>
    <t>M. Xavier-Philippe LARRALDE (Euskal Herri Bai)</t>
  </si>
  <si>
    <t>M. Philippe POUTOU (NPA)</t>
  </si>
  <si>
    <t>Landes</t>
  </si>
  <si>
    <t>M. Xavier DARCOS (UMP)</t>
  </si>
  <si>
    <t>Mme Monique DE MARCO (Europe Ecologie Aquitaine)</t>
  </si>
  <si>
    <t>M. Jean LASSALLE (MoDem)</t>
  </si>
  <si>
    <t>M. Jacques COLOMBIER (FN)</t>
  </si>
  <si>
    <t>M. Gérard BOULANGER (FG)</t>
  </si>
  <si>
    <t>M. Michel CHRETIEN (Alliance Ecologiste Indépendante)</t>
  </si>
  <si>
    <t>Mme Nelly MALATY (FO)</t>
  </si>
  <si>
    <t>M. Jean TELLECHEA (Euskadi Europan)</t>
  </si>
  <si>
    <t>M. Alain ROUSSET (PS)</t>
  </si>
  <si>
    <t>M. Xavier-Philippe LARRALDE (Euskal Herri Bai)</t>
  </si>
  <si>
    <t>M. Philippe POUTOU (NPA)</t>
  </si>
  <si>
    <t>Lot-et-Garonne</t>
  </si>
  <si>
    <t>M. Xavier DARCOS (UMP)</t>
  </si>
  <si>
    <t>Mme Monique DE MARCO (Europe Ecologie Aquitaine)</t>
  </si>
  <si>
    <t>M. Jean LASSALLE (MoDem)</t>
  </si>
  <si>
    <t>M. Jacques COLOMBIER (FN)</t>
  </si>
  <si>
    <t>M. Gérard BOULANGER (FG)</t>
  </si>
  <si>
    <t>M. Michel CHRETIEN (Alliance Ecologiste Indépendante)</t>
  </si>
  <si>
    <t>Mme Nelly MALATY (FO)</t>
  </si>
  <si>
    <t>M. Jean TELLECHEA (Euskadi Europan)</t>
  </si>
  <si>
    <t>M. Alain ROUSSET (PS)</t>
  </si>
  <si>
    <t>M. Xavier-Philippe LARRALDE (Euskal Herri Bai)</t>
  </si>
  <si>
    <t>M. Philippe POUTOU (NPA)</t>
  </si>
  <si>
    <t>Pyrénées-Atlantique</t>
  </si>
  <si>
    <t>M. Xavier DARCOS (UMP)</t>
  </si>
  <si>
    <t>Mme Monique DE MARCO (Europe Ecologie Aquitaine)</t>
  </si>
  <si>
    <t>M. Jean LASSALLE (MoDem)</t>
  </si>
  <si>
    <t>M. Jacques COLOMBIER (FN)</t>
  </si>
  <si>
    <t>M. Gérard BOULANGER (FG)</t>
  </si>
  <si>
    <t>M. Michel CHRETIEN (Alliance Ecologiste Indépendante)</t>
  </si>
  <si>
    <t>Mme Nelly MALATY (FO)</t>
  </si>
  <si>
    <t>M. Jean TELLECHEA (Euskadi Europan)</t>
  </si>
  <si>
    <t>M. Alain ROUSSET (PS)</t>
  </si>
  <si>
    <t>M. Xavier-Philippe LARRALDE (Euskal Herri Bai)</t>
  </si>
  <si>
    <t>M. Philippe POUTOU (NPA)</t>
  </si>
  <si>
    <t>Chiffres clés    -     Évolution et structure de la population</t>
  </si>
  <si>
    <t>France - Communes (hors Mayotte) </t>
  </si>
  <si>
    <t>Mise en ligne le 27 juin 2013</t>
  </si>
  <si>
    <t>Découpage géographique au 01/01/2012 (pour les données RP1999 : découpage géographique communal au 01/01/1999)</t>
  </si>
  <si>
    <t>© Insee</t>
  </si>
  <si>
    <t>Sources : Insee, Recensements de la population - Etat civil.</t>
  </si>
  <si>
    <t>Code géographique</t>
  </si>
  <si>
    <t>Région</t>
  </si>
  <si>
    <t>Département</t>
  </si>
  <si>
    <t>Arrondissement</t>
  </si>
  <si>
    <t>Canton-Ville</t>
  </si>
  <si>
    <t>Zone Emploi</t>
  </si>
  <si>
    <t>Identifiant des modifications géographiques</t>
  </si>
  <si>
    <t>Libellé géographique</t>
  </si>
  <si>
    <t>Population en 2010 (princ)</t>
  </si>
  <si>
    <t>Pop 0-14 ans en 2010 (princ)</t>
  </si>
  <si>
    <t>Pop 15-29 ans en 2010 (princ)</t>
  </si>
  <si>
    <t>Pop 30-44 ans en 2010 (princ)</t>
  </si>
  <si>
    <t>Pop 45-59 ans en 2010 (princ)</t>
  </si>
  <si>
    <t>Pop 60-74 ans en 2010 (princ)</t>
  </si>
  <si>
    <t>Pop 75 ans ou plus en 2010 (princ)</t>
  </si>
  <si>
    <t>Pop 0-14 ans en 1999 (princ)</t>
  </si>
  <si>
    <t>Pop 15-29 ans en 1999 (princ)</t>
  </si>
  <si>
    <t>Pop 30-44 ans en 1999 (princ)</t>
  </si>
  <si>
    <t>Pop 45-59 ans en 1999 (princ)</t>
  </si>
  <si>
    <t>Pop 60-74 ans en 1999 (princ)</t>
  </si>
  <si>
    <t>Pop 75 ans ou plus en 1999 (princ)</t>
  </si>
  <si>
    <t>Pop Hommes en 2010 (princ)</t>
  </si>
  <si>
    <t>Pop Hommes 0-14 ans en 2010 (princ)</t>
  </si>
  <si>
    <t>Pop Hommes 15-29 ans en 2010 (princ)</t>
  </si>
  <si>
    <t>Pop Hommes 30-44 ans en 2010 (princ)</t>
  </si>
  <si>
    <t>Pop Hommes 45-59 ans en 2010 (princ)</t>
  </si>
  <si>
    <t>Pop Hommes 60-74 ans en 2010 (princ)</t>
  </si>
  <si>
    <t>Pop Hommes 75-89 ans en 2010 (princ)</t>
  </si>
  <si>
    <t>Pop Hommes 90 ans ou plus en 2010 (princ)</t>
  </si>
  <si>
    <t>Pop Hommes 0-19 ans en 2010 (princ)</t>
  </si>
  <si>
    <t>Pop Hommes 20-64 ans en 2010 (princ)</t>
  </si>
  <si>
    <t>Pop Hommes 65 ans ou plus en 2010 (princ)</t>
  </si>
  <si>
    <t>Pop Femmes en 2010 (princ)</t>
  </si>
  <si>
    <t>Pop Femmes 0-14 ans en 2010 (princ)</t>
  </si>
  <si>
    <t>Pop Femmes 15-29 ans en 2010 (princ)</t>
  </si>
  <si>
    <t>Pop Femmes 30-44 ans en 2010 (princ)</t>
  </si>
  <si>
    <t>Pop Femmes 45-59 ans en 2010 (princ)</t>
  </si>
  <si>
    <t>Pop Femmes 60-74 ans en 2010 (princ)</t>
  </si>
  <si>
    <t>Pop Femmes 75-89 ans en 2010 (princ)</t>
  </si>
  <si>
    <t>Pop Femmes 90 ans ou plus en 2010 (princ)</t>
  </si>
  <si>
    <t>Pop Femmes 0-19 ans en 2010 (princ)</t>
  </si>
  <si>
    <t>Pop Femmes 20-64 ans en 2010 (princ)</t>
  </si>
  <si>
    <t>Pop Femmes 65 ans ou plus en 2010 (princ)</t>
  </si>
  <si>
    <t>Pop 15 ans ou plus en 2010 (compl)</t>
  </si>
  <si>
    <t>Pop 15 ans ou plus Agriculteurs exploitants en 2010 (compl)</t>
  </si>
  <si>
    <t>Pop 15 ans ou plus Artisans, Comm., Chefs entr. en 2010 (compl)</t>
  </si>
  <si>
    <t>Pop 15 ans ou plus Cadres, Prof. intel. sup. en 2010 (compl)</t>
  </si>
  <si>
    <t>Pop 15 ans ou plus Prof. intermédiaires  en 2010 (compl)</t>
  </si>
  <si>
    <t>Pop 15 ans ou plus Employés en 2010 (compl)</t>
  </si>
  <si>
    <t>Pop 15 ans ou plus Ouvriers en 2010 (compl)</t>
  </si>
  <si>
    <t>Pop 15 ans ou plus Retraités  en 2010 (compl)</t>
  </si>
  <si>
    <t>Pop 15 ans ou plus Autres en 2010 (compl)</t>
  </si>
  <si>
    <t>Pop 15 ans ou plus Hommes en 2010 (compl)</t>
  </si>
  <si>
    <t>Pop 15 ans ou plus Hommes Agriculteurs exploitants en 2010 (compl)</t>
  </si>
  <si>
    <t>Pop 15 ans ou plus Hommes Artisans, Comm., Chefs entr. en 2010 (compl)</t>
  </si>
  <si>
    <t>Pop 15 ans ou plus Hommes Cadres, Prof. intel. sup. en 2010 (compl)</t>
  </si>
  <si>
    <t>Pop 15 ans ou plus Hommes Prof. intermédiaires en 2010 (compl)</t>
  </si>
  <si>
    <t>Pop 15 ans ou plus Hommes Employés en 2010 (compl)</t>
  </si>
  <si>
    <t>Pop 15 ans ou plus Hommes Ouvriers en 2010 (compl)</t>
  </si>
  <si>
    <t>Pop 15 ans ou plus Hommes Retraités en 2010 (compl)</t>
  </si>
  <si>
    <t>Pop 15 ans ou plus Hommes Autres en 2010 (compl)</t>
  </si>
  <si>
    <t>Pop 15 ans ou plus Femmes en 2010 (compl)</t>
  </si>
  <si>
    <t>Pop 15 ans ou plus Femmes Agriculteurs exploitants en 2010 (compl)</t>
  </si>
  <si>
    <t>Pop 15 ans ou plus Femmes Artisans, Comm., Chefs entr. en 2010 (compl)</t>
  </si>
  <si>
    <t>Pop 15 ans ou plus Femmes Cadres, Prof. intel. sup. en 2010 (compl)</t>
  </si>
  <si>
    <t>Pop 15 ans ou plus Femmes Prof. intermédiaires en 2010 (compl)</t>
  </si>
  <si>
    <t>Pop 15 ans ou plus Femmes Employés en 2010 (compl)</t>
  </si>
  <si>
    <t>Pop 15 ans ou plus Femmes Ouvriers en 2010 (compl)</t>
  </si>
  <si>
    <t>Pop 15 ans ou plus Femmes Retraités en 2010 (compl)</t>
  </si>
  <si>
    <t>Pop 15 ans ou plus Femmes Autres en 2010 (compl)</t>
  </si>
  <si>
    <t>Pop 15-24 ans en 2010 (compl)</t>
  </si>
  <si>
    <t>Pop 15-24 ans Agriculteurs exploitants en 2010 (compl)</t>
  </si>
  <si>
    <t>Pop 15-24 ans Artisans, Comm., Chefs entr. en 2010 (compl)</t>
  </si>
  <si>
    <t>Pop 15-24 ans Cadres, Prof. intel. sup. en 2010 (compl)</t>
  </si>
  <si>
    <t>Pop 15-24 ans Prof. intermédiaires en 2010 (compl)</t>
  </si>
  <si>
    <t>Pop 15-24 ans Employés en 2010 (compl)</t>
  </si>
  <si>
    <t>Pop 15-24 ans Ouvriers en 2010 (compl)</t>
  </si>
  <si>
    <t>Pop 15-24 ans Retraités en 2010 (compl)</t>
  </si>
  <si>
    <t>Pop 15-24 ans Autres en 2010 (compl)</t>
  </si>
  <si>
    <t>Pop 25-54 ans en 2010 (compl)</t>
  </si>
  <si>
    <t>Pop 25-54 ans Agriculteurs exploitants en 2010 (compl)</t>
  </si>
  <si>
    <t>Pop 25-54 ans Artisans, Comm., Chefs entr. en 2010 (compl)</t>
  </si>
  <si>
    <t>Pop 25-54 ans Cadres, Prof. intel. sup. en 2010 (compl)</t>
  </si>
  <si>
    <t>Pop 25-54 ans Prof. intermédiaires en 2010 (compl)</t>
  </si>
  <si>
    <t>Pop 25-54 ans Employés en 2010 (compl)</t>
  </si>
  <si>
    <t>Pop 25-54 ans Ouvriers en 2010 (compl)</t>
  </si>
  <si>
    <t>Pop 25-54 ans Retraités en 2010 (compl)</t>
  </si>
  <si>
    <t>Pop 25-54 ans Autres en 2010 (compl)</t>
  </si>
  <si>
    <t>Pop 55 ans ou plus en 2010 (compl)</t>
  </si>
  <si>
    <t>Pop 55 ans ou plus Agriculteurs exploitants en 2010 (compl)</t>
  </si>
  <si>
    <t>Pop 55 ans ou plus Artisans, Comm., Chefs entr. en 2010 (compl)</t>
  </si>
  <si>
    <t>Pop 55 ans ou plus Cadres, Prof. intel. sup. en 2010 (compl)</t>
  </si>
  <si>
    <t>Pop 55 ans ou plus Prof. intermédiaires en 2010 (compl)</t>
  </si>
  <si>
    <t>Pop 55 ans ou plus Employés en 2010 (compl)</t>
  </si>
  <si>
    <t>Pop 55 ans ou plus Ouvriers en 2010 (compl)</t>
  </si>
  <si>
    <t>Pop 55 ans ou plus Retraités en 2010 (compl)</t>
  </si>
  <si>
    <t>Pop 55 ans ou plus Autres en 2010 (compl)</t>
  </si>
  <si>
    <t>CODGEO</t>
  </si>
  <si>
    <t>REG</t>
  </si>
  <si>
    <t>DEP</t>
  </si>
  <si>
    <t>ARR</t>
  </si>
  <si>
    <t>CV</t>
  </si>
  <si>
    <t>ZE2010</t>
  </si>
  <si>
    <t>ID_MODIF_GEO</t>
  </si>
  <si>
    <t>LIBGEO</t>
  </si>
  <si>
    <t>P10_POP</t>
  </si>
  <si>
    <t>P10_POP0014</t>
  </si>
  <si>
    <t>P10_POP1529</t>
  </si>
  <si>
    <t>P10_POP3044</t>
  </si>
  <si>
    <t>P10_POP4559</t>
  </si>
  <si>
    <t>P10_POP6074</t>
  </si>
  <si>
    <t>P10_POP75P</t>
  </si>
  <si>
    <t>P99_POP0014</t>
  </si>
  <si>
    <t>P99_POP1529</t>
  </si>
  <si>
    <t>P99_POP3044</t>
  </si>
  <si>
    <t>P99_POP4559</t>
  </si>
  <si>
    <t>P99_POP6074</t>
  </si>
  <si>
    <t>P99_POP75P</t>
  </si>
  <si>
    <t>P10_POPH</t>
  </si>
  <si>
    <t>P10_H0014</t>
  </si>
  <si>
    <t>P10_H1529</t>
  </si>
  <si>
    <t>P10_H3044</t>
  </si>
  <si>
    <t>P10_H4559</t>
  </si>
  <si>
    <t>P10_H6074</t>
  </si>
  <si>
    <t>P10_H7589</t>
  </si>
  <si>
    <t>P10_H90P</t>
  </si>
  <si>
    <t>P10_H0019</t>
  </si>
  <si>
    <t>P10_H2064</t>
  </si>
  <si>
    <t>P10_H65P</t>
  </si>
  <si>
    <t>P10_POPF</t>
  </si>
  <si>
    <t>P10_F0014</t>
  </si>
  <si>
    <t>P10_F1529</t>
  </si>
  <si>
    <t>P10_F3044</t>
  </si>
  <si>
    <t>P10_F4559</t>
  </si>
  <si>
    <t>P10_F6074</t>
  </si>
  <si>
    <t>P10_F7589</t>
  </si>
  <si>
    <t>P10_F90P</t>
  </si>
  <si>
    <t>P10_F0019</t>
  </si>
  <si>
    <t>P10_F2064</t>
  </si>
  <si>
    <t>P10_F65P</t>
  </si>
  <si>
    <t>C10_POP15P</t>
  </si>
  <si>
    <t>C10_POP15P_CS1</t>
  </si>
  <si>
    <t>C10_POP15P_CS2</t>
  </si>
  <si>
    <t>C10_POP15P_CS3</t>
  </si>
  <si>
    <t>C10_POP15P_CS4</t>
  </si>
  <si>
    <t>C10_POP15P_CS5</t>
  </si>
  <si>
    <t>C10_POP15P_CS6</t>
  </si>
  <si>
    <t>C10_POP15P_CS7</t>
  </si>
  <si>
    <t>C10_POP15P_CS8</t>
  </si>
  <si>
    <t>C10_H15P</t>
  </si>
  <si>
    <t>C10_H15P_CS1</t>
  </si>
  <si>
    <t>C10_H15P_CS2</t>
  </si>
  <si>
    <t>C10_H15P_CS3</t>
  </si>
  <si>
    <t>C10_H15P_CS4</t>
  </si>
  <si>
    <t>C10_H15P_CS5</t>
  </si>
  <si>
    <t>C10_H15P_CS6</t>
  </si>
  <si>
    <t>C10_H15P_CS7</t>
  </si>
  <si>
    <t>C10_H15P_CS8</t>
  </si>
  <si>
    <t>C10_F15P</t>
  </si>
  <si>
    <t>C10_F15P_CS1</t>
  </si>
  <si>
    <t>C10_F15P_CS2</t>
  </si>
  <si>
    <t>C10_F15P_CS3</t>
  </si>
  <si>
    <t>C10_F15P_CS4</t>
  </si>
  <si>
    <t>C10_F15P_CS5</t>
  </si>
  <si>
    <t>C10_F15P_CS6</t>
  </si>
  <si>
    <t>C10_F15P_CS7</t>
  </si>
  <si>
    <t>C10_F15P_CS8</t>
  </si>
  <si>
    <t>C10_POP1524</t>
  </si>
  <si>
    <t>C10_POP1524_CS1</t>
  </si>
  <si>
    <t>C10_POP1524_CS2</t>
  </si>
  <si>
    <t>C10_POP1524_CS3</t>
  </si>
  <si>
    <t>C10_POP1524_CS4</t>
  </si>
  <si>
    <t>C10_POP1524_CS5</t>
  </si>
  <si>
    <t>C10_POP1524_CS6</t>
  </si>
  <si>
    <t>C10_POP1524_CS7</t>
  </si>
  <si>
    <t>C10_POP1524_CS8</t>
  </si>
  <si>
    <t>C10_POP2554</t>
  </si>
  <si>
    <t>C10_POP2554_CS1</t>
  </si>
  <si>
    <t>C10_POP2554_CS2</t>
  </si>
  <si>
    <t>C10_POP2554_CS3</t>
  </si>
  <si>
    <t>C10_POP2554_CS4</t>
  </si>
  <si>
    <t>C10_POP2554_CS5</t>
  </si>
  <si>
    <t>C10_POP2554_CS6</t>
  </si>
  <si>
    <t>C10_POP2554_CS7</t>
  </si>
  <si>
    <t>C10_POP2554_CS8</t>
  </si>
  <si>
    <t>C10_POP55P</t>
  </si>
  <si>
    <t>C10_POP55P_CS1</t>
  </si>
  <si>
    <t>C10_POP55P_CS2</t>
  </si>
  <si>
    <t>C10_POP55P_CS3</t>
  </si>
  <si>
    <t>C10_POP55P_CS4</t>
  </si>
  <si>
    <t>C10_POP55P_CS5</t>
  </si>
  <si>
    <t>C10_POP55P_CS6</t>
  </si>
  <si>
    <t>C10_POP55P_CS7</t>
  </si>
  <si>
    <t>C10_POP55P_CS8</t>
  </si>
  <si>
    <t>24001</t>
  </si>
  <si>
    <t>72</t>
  </si>
  <si>
    <t>24</t>
  </si>
  <si>
    <t>242</t>
  </si>
  <si>
    <t>2426</t>
  </si>
  <si>
    <t>7202</t>
  </si>
  <si>
    <t>ZZZZZZ</t>
  </si>
  <si>
    <t>Abjat-sur-Bandiat</t>
  </si>
  <si>
    <t>24002</t>
  </si>
  <si>
    <t>72</t>
  </si>
  <si>
    <t>24</t>
  </si>
  <si>
    <t>243</t>
  </si>
  <si>
    <t>2404</t>
  </si>
  <si>
    <t>7202</t>
  </si>
  <si>
    <t>ZZZZZZ</t>
  </si>
  <si>
    <t>Agonac</t>
  </si>
  <si>
    <t>24004</t>
  </si>
  <si>
    <t>72</t>
  </si>
  <si>
    <t>24</t>
  </si>
  <si>
    <t>243</t>
  </si>
  <si>
    <t>2440</t>
  </si>
  <si>
    <t>7202</t>
  </si>
  <si>
    <t>ZZZZZZ</t>
  </si>
  <si>
    <t>Ajat</t>
  </si>
  <si>
    <t>24005</t>
  </si>
  <si>
    <t>72</t>
  </si>
  <si>
    <t>24</t>
  </si>
  <si>
    <t>241</t>
  </si>
  <si>
    <t>2407</t>
  </si>
  <si>
    <t>7203</t>
  </si>
  <si>
    <t>ZZZZZZ</t>
  </si>
  <si>
    <t>Alles-sur-Dordogne</t>
  </si>
  <si>
    <t>24006</t>
  </si>
  <si>
    <t>72</t>
  </si>
  <si>
    <t>24</t>
  </si>
  <si>
    <t>244</t>
  </si>
  <si>
    <t>2432</t>
  </si>
  <si>
    <t>7203</t>
  </si>
  <si>
    <t>ZZZZZZ</t>
  </si>
  <si>
    <t>Allas-les-Mines</t>
  </si>
  <si>
    <t>24007</t>
  </si>
  <si>
    <t>72</t>
  </si>
  <si>
    <t>24</t>
  </si>
  <si>
    <t>243</t>
  </si>
  <si>
    <t>2428</t>
  </si>
  <si>
    <t>7202</t>
  </si>
  <si>
    <t>ZZZZZZ</t>
  </si>
  <si>
    <t>Allemans</t>
  </si>
  <si>
    <t>24008</t>
  </si>
  <si>
    <t>72</t>
  </si>
  <si>
    <t>24</t>
  </si>
  <si>
    <t>242</t>
  </si>
  <si>
    <t>2418</t>
  </si>
  <si>
    <t>7202</t>
  </si>
  <si>
    <t>ZZZZZZ</t>
  </si>
  <si>
    <t>Angoisse</t>
  </si>
  <si>
    <t>24009</t>
  </si>
  <si>
    <t>72</t>
  </si>
  <si>
    <t>24</t>
  </si>
  <si>
    <t>243</t>
  </si>
  <si>
    <t>2411</t>
  </si>
  <si>
    <t>7202</t>
  </si>
  <si>
    <t>ZZZZZZ</t>
  </si>
  <si>
    <t>Anlhiac</t>
  </si>
  <si>
    <t>24010</t>
  </si>
  <si>
    <t>72</t>
  </si>
  <si>
    <t>24</t>
  </si>
  <si>
    <t>243</t>
  </si>
  <si>
    <t>2430</t>
  </si>
  <si>
    <t>7202</t>
  </si>
  <si>
    <t>ZZZZZZ</t>
  </si>
  <si>
    <t>Annesse-et-Beaulieu</t>
  </si>
  <si>
    <t>24011</t>
  </si>
  <si>
    <t>72</t>
  </si>
  <si>
    <t>24</t>
  </si>
  <si>
    <t>243</t>
  </si>
  <si>
    <t>2437</t>
  </si>
  <si>
    <t>7202</t>
  </si>
  <si>
    <t>ZZZZZZ</t>
  </si>
  <si>
    <t>Antonne-et-Trigonant</t>
  </si>
  <si>
    <t>24012</t>
  </si>
  <si>
    <t>72</t>
  </si>
  <si>
    <t>24</t>
  </si>
  <si>
    <t>244</t>
  </si>
  <si>
    <t>2435</t>
  </si>
  <si>
    <t>7203</t>
  </si>
  <si>
    <t>ZZZZZZ</t>
  </si>
  <si>
    <t>Archignac</t>
  </si>
  <si>
    <t>24013</t>
  </si>
  <si>
    <t>72</t>
  </si>
  <si>
    <t>24</t>
  </si>
  <si>
    <t>243</t>
  </si>
  <si>
    <t>2434</t>
  </si>
  <si>
    <t>7202</t>
  </si>
  <si>
    <t>ZZZZZZ</t>
  </si>
  <si>
    <t>Atur</t>
  </si>
  <si>
    <t>24014</t>
  </si>
  <si>
    <t>72</t>
  </si>
  <si>
    <t>24</t>
  </si>
  <si>
    <t>244</t>
  </si>
  <si>
    <t>2422</t>
  </si>
  <si>
    <t>7202</t>
  </si>
  <si>
    <t>ZZZZZZ</t>
  </si>
  <si>
    <t>Aubas</t>
  </si>
  <si>
    <t>24015</t>
  </si>
  <si>
    <t>72</t>
  </si>
  <si>
    <t>24</t>
  </si>
  <si>
    <t>244</t>
  </si>
  <si>
    <t>2432</t>
  </si>
  <si>
    <t>7203</t>
  </si>
  <si>
    <t>ZZZZZZ</t>
  </si>
  <si>
    <t>Audrix</t>
  </si>
  <si>
    <t>24016</t>
  </si>
  <si>
    <t>72</t>
  </si>
  <si>
    <t>24</t>
  </si>
  <si>
    <t>242</t>
  </si>
  <si>
    <t>2426</t>
  </si>
  <si>
    <t>7202</t>
  </si>
  <si>
    <t>ZZZZZZ</t>
  </si>
  <si>
    <t>Augignac</t>
  </si>
  <si>
    <t>24018</t>
  </si>
  <si>
    <t>72</t>
  </si>
  <si>
    <t>24</t>
  </si>
  <si>
    <t>244</t>
  </si>
  <si>
    <t>2422</t>
  </si>
  <si>
    <t>7202</t>
  </si>
  <si>
    <t>ZZZZZZ</t>
  </si>
  <si>
    <t>Auriac-du-Périgord</t>
  </si>
  <si>
    <t>24019</t>
  </si>
  <si>
    <t>72</t>
  </si>
  <si>
    <t>24</t>
  </si>
  <si>
    <t>243</t>
  </si>
  <si>
    <t>2440</t>
  </si>
  <si>
    <t>7202</t>
  </si>
  <si>
    <t>ZZZZZZ</t>
  </si>
  <si>
    <t>Azerat</t>
  </si>
  <si>
    <t>24020</t>
  </si>
  <si>
    <t>72</t>
  </si>
  <si>
    <t>24</t>
  </si>
  <si>
    <t>244</t>
  </si>
  <si>
    <t>2439</t>
  </si>
  <si>
    <t>7202</t>
  </si>
  <si>
    <t>ZZZZZZ</t>
  </si>
  <si>
    <t>La Bachellerie</t>
  </si>
  <si>
    <t>24021</t>
  </si>
  <si>
    <t>72</t>
  </si>
  <si>
    <t>24</t>
  </si>
  <si>
    <t>243</t>
  </si>
  <si>
    <t>2413</t>
  </si>
  <si>
    <t>7202</t>
  </si>
  <si>
    <t>ZZZZZZ</t>
  </si>
  <si>
    <t>Badefols-d'Ans</t>
  </si>
  <si>
    <t>24022</t>
  </si>
  <si>
    <t>72</t>
  </si>
  <si>
    <t>24</t>
  </si>
  <si>
    <t>241</t>
  </si>
  <si>
    <t>2407</t>
  </si>
  <si>
    <t>7201</t>
  </si>
  <si>
    <t>ZZZZZZ</t>
  </si>
  <si>
    <t>Badefols-sur-Dordogne</t>
  </si>
  <si>
    <t>24023</t>
  </si>
  <si>
    <t>72</t>
  </si>
  <si>
    <t>24</t>
  </si>
  <si>
    <t>241</t>
  </si>
  <si>
    <t>2417</t>
  </si>
  <si>
    <t>7201</t>
  </si>
  <si>
    <t>ZZZZZZ</t>
  </si>
  <si>
    <t>Baneuil</t>
  </si>
  <si>
    <t>24024</t>
  </si>
  <si>
    <t>72</t>
  </si>
  <si>
    <t>24</t>
  </si>
  <si>
    <t>241</t>
  </si>
  <si>
    <t>2414</t>
  </si>
  <si>
    <t>7201</t>
  </si>
  <si>
    <t>ZZZZZZ</t>
  </si>
  <si>
    <t>Bardou</t>
  </si>
  <si>
    <t>24025</t>
  </si>
  <si>
    <t>72</t>
  </si>
  <si>
    <t>24</t>
  </si>
  <si>
    <t>243</t>
  </si>
  <si>
    <t>2440</t>
  </si>
  <si>
    <t>7202</t>
  </si>
  <si>
    <t>ZZZZZZ</t>
  </si>
  <si>
    <t>Bars</t>
  </si>
  <si>
    <t>24026</t>
  </si>
  <si>
    <t>72</t>
  </si>
  <si>
    <t>24</t>
  </si>
  <si>
    <t>243</t>
  </si>
  <si>
    <t>2434</t>
  </si>
  <si>
    <t>7202</t>
  </si>
  <si>
    <t>ZZZZZZ</t>
  </si>
  <si>
    <t>Bassillac</t>
  </si>
  <si>
    <t>24027</t>
  </si>
  <si>
    <t>72</t>
  </si>
  <si>
    <t>24</t>
  </si>
  <si>
    <t>241</t>
  </si>
  <si>
    <t>2401</t>
  </si>
  <si>
    <t>7201</t>
  </si>
  <si>
    <t>ZZZZZZ</t>
  </si>
  <si>
    <t>Bayac</t>
  </si>
  <si>
    <t>24028</t>
  </si>
  <si>
    <t>72</t>
  </si>
  <si>
    <t>24</t>
  </si>
  <si>
    <t>241</t>
  </si>
  <si>
    <t>2401</t>
  </si>
  <si>
    <t>7201</t>
  </si>
  <si>
    <t>ZZZZZZ</t>
  </si>
  <si>
    <t>Beaumont-du-Périgord</t>
  </si>
  <si>
    <t>24029</t>
  </si>
  <si>
    <t>72</t>
  </si>
  <si>
    <t>24</t>
  </si>
  <si>
    <t>243</t>
  </si>
  <si>
    <t>2424</t>
  </si>
  <si>
    <t>7202</t>
  </si>
  <si>
    <t>ZZZZZZ</t>
  </si>
  <si>
    <t>Beaupouyet</t>
  </si>
  <si>
    <t>24030</t>
  </si>
  <si>
    <t>72</t>
  </si>
  <si>
    <t>24</t>
  </si>
  <si>
    <t>244</t>
  </si>
  <si>
    <t>2439</t>
  </si>
  <si>
    <t>7202</t>
  </si>
  <si>
    <t>ZZZZZZ</t>
  </si>
  <si>
    <t>Beauregard-de-Terrasson</t>
  </si>
  <si>
    <t>24031</t>
  </si>
  <si>
    <t>72</t>
  </si>
  <si>
    <t>24</t>
  </si>
  <si>
    <t>241</t>
  </si>
  <si>
    <t>2445</t>
  </si>
  <si>
    <t>7202</t>
  </si>
  <si>
    <t>ZZZZZZ</t>
  </si>
  <si>
    <t>Beauregard-et-Bassac</t>
  </si>
  <si>
    <t>24032</t>
  </si>
  <si>
    <t>72</t>
  </si>
  <si>
    <t>24</t>
  </si>
  <si>
    <t>243</t>
  </si>
  <si>
    <t>2425</t>
  </si>
  <si>
    <t>7202</t>
  </si>
  <si>
    <t>ZZZZZZ</t>
  </si>
  <si>
    <t>Beauronne</t>
  </si>
  <si>
    <t>24033</t>
  </si>
  <si>
    <t>72</t>
  </si>
  <si>
    <t>24</t>
  </si>
  <si>
    <t>242</t>
  </si>
  <si>
    <t>2419</t>
  </si>
  <si>
    <t>7202</t>
  </si>
  <si>
    <t>ZZZZZZ</t>
  </si>
  <si>
    <t>Beaussac</t>
  </si>
  <si>
    <t>24034</t>
  </si>
  <si>
    <t>72</t>
  </si>
  <si>
    <t>24</t>
  </si>
  <si>
    <t>241</t>
  </si>
  <si>
    <t>2445</t>
  </si>
  <si>
    <t>7201</t>
  </si>
  <si>
    <t>ZZZZZZ</t>
  </si>
  <si>
    <t>Beleymas</t>
  </si>
  <si>
    <t>24035</t>
  </si>
  <si>
    <t>72</t>
  </si>
  <si>
    <t>24</t>
  </si>
  <si>
    <t>244</t>
  </si>
  <si>
    <t>2402</t>
  </si>
  <si>
    <t>7203</t>
  </si>
  <si>
    <t>ZZZZZZ</t>
  </si>
  <si>
    <t>Belvès</t>
  </si>
  <si>
    <t>24036</t>
  </si>
  <si>
    <t>72</t>
  </si>
  <si>
    <t>24</t>
  </si>
  <si>
    <t>244</t>
  </si>
  <si>
    <t>2432</t>
  </si>
  <si>
    <t>7203</t>
  </si>
  <si>
    <t>ZZZZZZ</t>
  </si>
  <si>
    <t>Berbiguières</t>
  </si>
  <si>
    <t>24037</t>
  </si>
  <si>
    <t>72</t>
  </si>
  <si>
    <t>24</t>
  </si>
  <si>
    <t>241</t>
  </si>
  <si>
    <t>2496</t>
  </si>
  <si>
    <t>7201</t>
  </si>
  <si>
    <t>ZZZZZZ</t>
  </si>
  <si>
    <t>Bergerac</t>
  </si>
  <si>
    <t>24038</t>
  </si>
  <si>
    <t>72</t>
  </si>
  <si>
    <t>24</t>
  </si>
  <si>
    <t>243</t>
  </si>
  <si>
    <t>2444</t>
  </si>
  <si>
    <t>7202</t>
  </si>
  <si>
    <t>ZZZZZZ</t>
  </si>
  <si>
    <t>Bertric-Burée</t>
  </si>
  <si>
    <t>24039</t>
  </si>
  <si>
    <t>72</t>
  </si>
  <si>
    <t>24</t>
  </si>
  <si>
    <t>244</t>
  </si>
  <si>
    <t>2447</t>
  </si>
  <si>
    <t>7211</t>
  </si>
  <si>
    <t>ZZZZZZ</t>
  </si>
  <si>
    <t>Besse</t>
  </si>
  <si>
    <t>24040</t>
  </si>
  <si>
    <t>72</t>
  </si>
  <si>
    <t>24</t>
  </si>
  <si>
    <t>244</t>
  </si>
  <si>
    <t>2436</t>
  </si>
  <si>
    <t>7203</t>
  </si>
  <si>
    <t>ZZZZZZ</t>
  </si>
  <si>
    <t>Beynac-et-Cazenac</t>
  </si>
  <si>
    <t>24041</t>
  </si>
  <si>
    <t>72</t>
  </si>
  <si>
    <t>24</t>
  </si>
  <si>
    <t>244</t>
  </si>
  <si>
    <t>2432</t>
  </si>
  <si>
    <t>7203</t>
  </si>
  <si>
    <t>ZZZZZZ</t>
  </si>
  <si>
    <t>Bézenac</t>
  </si>
  <si>
    <t>24042</t>
  </si>
  <si>
    <t>72</t>
  </si>
  <si>
    <t>24</t>
  </si>
  <si>
    <t>243</t>
  </si>
  <si>
    <t>2404</t>
  </si>
  <si>
    <t>7202</t>
  </si>
  <si>
    <t>ZZZZZZ</t>
  </si>
  <si>
    <t>Biras</t>
  </si>
  <si>
    <t>24043</t>
  </si>
  <si>
    <t>72</t>
  </si>
  <si>
    <t>24</t>
  </si>
  <si>
    <t>241</t>
  </si>
  <si>
    <t>2420</t>
  </si>
  <si>
    <t>7211</t>
  </si>
  <si>
    <t>ZZZZZZ</t>
  </si>
  <si>
    <t>Biron</t>
  </si>
  <si>
    <t>24044</t>
  </si>
  <si>
    <t>72</t>
  </si>
  <si>
    <t>24</t>
  </si>
  <si>
    <t>243</t>
  </si>
  <si>
    <t>2434</t>
  </si>
  <si>
    <t>7202</t>
  </si>
  <si>
    <t>ZZZZZZ</t>
  </si>
  <si>
    <t>Blis-et-Born</t>
  </si>
  <si>
    <t>24045</t>
  </si>
  <si>
    <t>72</t>
  </si>
  <si>
    <t>24</t>
  </si>
  <si>
    <t>241</t>
  </si>
  <si>
    <t>2414</t>
  </si>
  <si>
    <t>7201</t>
  </si>
  <si>
    <t>ZZZZZZ</t>
  </si>
  <si>
    <t>Boisse</t>
  </si>
  <si>
    <t>24046</t>
  </si>
  <si>
    <t>72</t>
  </si>
  <si>
    <t>24</t>
  </si>
  <si>
    <t>243</t>
  </si>
  <si>
    <t>2413</t>
  </si>
  <si>
    <t>7202</t>
  </si>
  <si>
    <t>ZZZZZZ</t>
  </si>
  <si>
    <t>Boisseuilh</t>
  </si>
  <si>
    <t>24047</t>
  </si>
  <si>
    <t>72</t>
  </si>
  <si>
    <t>24</t>
  </si>
  <si>
    <t>243</t>
  </si>
  <si>
    <t>2440</t>
  </si>
  <si>
    <t>7202</t>
  </si>
  <si>
    <t>ZZZZZZ</t>
  </si>
  <si>
    <t>La Boissière-d'Ans</t>
  </si>
  <si>
    <t>24048</t>
  </si>
  <si>
    <t>72</t>
  </si>
  <si>
    <t>24</t>
  </si>
  <si>
    <t>241</t>
  </si>
  <si>
    <t>2442</t>
  </si>
  <si>
    <t>7205</t>
  </si>
  <si>
    <t>ZZZZZZ</t>
  </si>
  <si>
    <t>Bonneville-et-Saint-Avit-de-Fumadières</t>
  </si>
  <si>
    <t>24050</t>
  </si>
  <si>
    <t>72</t>
  </si>
  <si>
    <t>24</t>
  </si>
  <si>
    <t>244</t>
  </si>
  <si>
    <t>2435</t>
  </si>
  <si>
    <t>7203</t>
  </si>
  <si>
    <t>ZZZZZZ</t>
  </si>
  <si>
    <t>Borrèze</t>
  </si>
  <si>
    <t>24051</t>
  </si>
  <si>
    <t>72</t>
  </si>
  <si>
    <t>24</t>
  </si>
  <si>
    <t>241</t>
  </si>
  <si>
    <t>2416</t>
  </si>
  <si>
    <t>7201</t>
  </si>
  <si>
    <t>ZZZZZZ</t>
  </si>
  <si>
    <t>Bosset</t>
  </si>
  <si>
    <t>24052</t>
  </si>
  <si>
    <t>72</t>
  </si>
  <si>
    <t>24</t>
  </si>
  <si>
    <t>241</t>
  </si>
  <si>
    <t>2407</t>
  </si>
  <si>
    <t>7203</t>
  </si>
  <si>
    <t>ZZZZZZ</t>
  </si>
  <si>
    <t>Bouillac</t>
  </si>
  <si>
    <t>24053</t>
  </si>
  <si>
    <t>72</t>
  </si>
  <si>
    <t>24</t>
  </si>
  <si>
    <t>243</t>
  </si>
  <si>
    <t>2434</t>
  </si>
  <si>
    <t>7202</t>
  </si>
  <si>
    <t>ZZZZZZ</t>
  </si>
  <si>
    <t>Boulazac</t>
  </si>
  <si>
    <t>24054</t>
  </si>
  <si>
    <t>72</t>
  </si>
  <si>
    <t>24</t>
  </si>
  <si>
    <t>241</t>
  </si>
  <si>
    <t>2414</t>
  </si>
  <si>
    <t>7201</t>
  </si>
  <si>
    <t>ZZZZZZ</t>
  </si>
  <si>
    <t>Bouniagues</t>
  </si>
  <si>
    <t>24055</t>
  </si>
  <si>
    <t>72</t>
  </si>
  <si>
    <t>24</t>
  </si>
  <si>
    <t>243</t>
  </si>
  <si>
    <t>2404</t>
  </si>
  <si>
    <t>7202</t>
  </si>
  <si>
    <t>ZZZZZZ</t>
  </si>
  <si>
    <t>Bourdeilles</t>
  </si>
  <si>
    <t>24056</t>
  </si>
  <si>
    <t>72</t>
  </si>
  <si>
    <t>24</t>
  </si>
  <si>
    <t>242</t>
  </si>
  <si>
    <t>2426</t>
  </si>
  <si>
    <t>7202</t>
  </si>
  <si>
    <t>ZZZZZZ</t>
  </si>
  <si>
    <t>Le Bourdeix</t>
  </si>
  <si>
    <t>24057</t>
  </si>
  <si>
    <t>72</t>
  </si>
  <si>
    <t>24</t>
  </si>
  <si>
    <t>243</t>
  </si>
  <si>
    <t>2444</t>
  </si>
  <si>
    <t>7202</t>
  </si>
  <si>
    <t>ZZZZZZ</t>
  </si>
  <si>
    <t>Bourg-des-Maisons</t>
  </si>
  <si>
    <t>24058</t>
  </si>
  <si>
    <t>72</t>
  </si>
  <si>
    <t>24</t>
  </si>
  <si>
    <t>243</t>
  </si>
  <si>
    <t>2428</t>
  </si>
  <si>
    <t>7202</t>
  </si>
  <si>
    <t>ZZZZZZ</t>
  </si>
  <si>
    <t>Bourg-du-Bost</t>
  </si>
  <si>
    <t>24059</t>
  </si>
  <si>
    <t>72</t>
  </si>
  <si>
    <t>24</t>
  </si>
  <si>
    <t>243</t>
  </si>
  <si>
    <t>2424</t>
  </si>
  <si>
    <t>7202</t>
  </si>
  <si>
    <t>ZZZZZZ</t>
  </si>
  <si>
    <t>Bourgnac</t>
  </si>
  <si>
    <t>24060</t>
  </si>
  <si>
    <t>72</t>
  </si>
  <si>
    <t>24</t>
  </si>
  <si>
    <t>241</t>
  </si>
  <si>
    <t>2401</t>
  </si>
  <si>
    <t>7201</t>
  </si>
  <si>
    <t>ZZZZZZ</t>
  </si>
  <si>
    <t>Bourniquel</t>
  </si>
  <si>
    <t>24061</t>
  </si>
  <si>
    <t>72</t>
  </si>
  <si>
    <t>24</t>
  </si>
  <si>
    <t>243</t>
  </si>
  <si>
    <t>2443</t>
  </si>
  <si>
    <t>7202</t>
  </si>
  <si>
    <t>ZZZZZZ</t>
  </si>
  <si>
    <t>Bourrou</t>
  </si>
  <si>
    <t>24062</t>
  </si>
  <si>
    <t>72</t>
  </si>
  <si>
    <t>24</t>
  </si>
  <si>
    <t>243</t>
  </si>
  <si>
    <t>2444</t>
  </si>
  <si>
    <t>7202</t>
  </si>
  <si>
    <t>ZZZZZZ</t>
  </si>
  <si>
    <t>Bouteilles-Saint-Sébastien</t>
  </si>
  <si>
    <t>24063</t>
  </si>
  <si>
    <t>72</t>
  </si>
  <si>
    <t>24</t>
  </si>
  <si>
    <t>244</t>
  </si>
  <si>
    <t>2410</t>
  </si>
  <si>
    <t>7203</t>
  </si>
  <si>
    <t>ZZZZZZ</t>
  </si>
  <si>
    <t>Bouzic</t>
  </si>
  <si>
    <t>24064</t>
  </si>
  <si>
    <t>72</t>
  </si>
  <si>
    <t>24</t>
  </si>
  <si>
    <t>243</t>
  </si>
  <si>
    <t>2404</t>
  </si>
  <si>
    <t>7202</t>
  </si>
  <si>
    <t>ZZZZZZ</t>
  </si>
  <si>
    <t>Brantôme</t>
  </si>
  <si>
    <t>24065</t>
  </si>
  <si>
    <t>72</t>
  </si>
  <si>
    <t>24</t>
  </si>
  <si>
    <t>243</t>
  </si>
  <si>
    <t>2443</t>
  </si>
  <si>
    <t>7202</t>
  </si>
  <si>
    <t>ZZZZZZ</t>
  </si>
  <si>
    <t>Breuilh</t>
  </si>
  <si>
    <t>24066</t>
  </si>
  <si>
    <t>72</t>
  </si>
  <si>
    <t>24</t>
  </si>
  <si>
    <t>243</t>
  </si>
  <si>
    <t>2440</t>
  </si>
  <si>
    <t>7202</t>
  </si>
  <si>
    <t>ZZZZZZ</t>
  </si>
  <si>
    <t>Brouchaud</t>
  </si>
  <si>
    <t>24067</t>
  </si>
  <si>
    <t>72</t>
  </si>
  <si>
    <t>24</t>
  </si>
  <si>
    <t>244</t>
  </si>
  <si>
    <t>2405</t>
  </si>
  <si>
    <t>7203</t>
  </si>
  <si>
    <t>ZZZZZZ</t>
  </si>
  <si>
    <t>Le Bugue</t>
  </si>
  <si>
    <t>24068</t>
  </si>
  <si>
    <t>72</t>
  </si>
  <si>
    <t>24</t>
  </si>
  <si>
    <t>241</t>
  </si>
  <si>
    <t>2407</t>
  </si>
  <si>
    <t>7203</t>
  </si>
  <si>
    <t>ZZZZZZ</t>
  </si>
  <si>
    <t>Le Buisson-de-Cadouin</t>
  </si>
  <si>
    <t>24069</t>
  </si>
  <si>
    <t>72</t>
  </si>
  <si>
    <t>24</t>
  </si>
  <si>
    <t>243</t>
  </si>
  <si>
    <t>2404</t>
  </si>
  <si>
    <t>7202</t>
  </si>
  <si>
    <t>ZZZZZZ</t>
  </si>
  <si>
    <t>Bussac</t>
  </si>
  <si>
    <t>24070</t>
  </si>
  <si>
    <t>72</t>
  </si>
  <si>
    <t>24</t>
  </si>
  <si>
    <t>242</t>
  </si>
  <si>
    <t>2406</t>
  </si>
  <si>
    <t>7202</t>
  </si>
  <si>
    <t>ZZZZZZ</t>
  </si>
  <si>
    <t>Busserolles</t>
  </si>
  <si>
    <t>24071</t>
  </si>
  <si>
    <t>72</t>
  </si>
  <si>
    <t>24</t>
  </si>
  <si>
    <t>242</t>
  </si>
  <si>
    <t>2406</t>
  </si>
  <si>
    <t>7202</t>
  </si>
  <si>
    <t>ZZZZZZ</t>
  </si>
  <si>
    <t>Bussière-Badil</t>
  </si>
  <si>
    <t>24073</t>
  </si>
  <si>
    <t>72</t>
  </si>
  <si>
    <t>24</t>
  </si>
  <si>
    <t>241</t>
  </si>
  <si>
    <t>2407</t>
  </si>
  <si>
    <t>7201</t>
  </si>
  <si>
    <t>ZZZZZZ</t>
  </si>
  <si>
    <t>Calès</t>
  </si>
  <si>
    <t>24074</t>
  </si>
  <si>
    <t>72</t>
  </si>
  <si>
    <t>24</t>
  </si>
  <si>
    <t>244</t>
  </si>
  <si>
    <t>2408</t>
  </si>
  <si>
    <t>7203</t>
  </si>
  <si>
    <t>ZZZZZZ</t>
  </si>
  <si>
    <t>Calviac-en-Périgord</t>
  </si>
  <si>
    <t>24075</t>
  </si>
  <si>
    <t>72</t>
  </si>
  <si>
    <t>24</t>
  </si>
  <si>
    <t>244</t>
  </si>
  <si>
    <t>2447</t>
  </si>
  <si>
    <t>7203</t>
  </si>
  <si>
    <t>ZZZZZZ</t>
  </si>
  <si>
    <t>Campagnac-lès-Quercy</t>
  </si>
  <si>
    <t>24076</t>
  </si>
  <si>
    <t>72</t>
  </si>
  <si>
    <t>24</t>
  </si>
  <si>
    <t>244</t>
  </si>
  <si>
    <t>2405</t>
  </si>
  <si>
    <t>7203</t>
  </si>
  <si>
    <t>ZZZZZZ</t>
  </si>
  <si>
    <t>Campagne</t>
  </si>
  <si>
    <t>24077</t>
  </si>
  <si>
    <t>72</t>
  </si>
  <si>
    <t>24</t>
  </si>
  <si>
    <t>241</t>
  </si>
  <si>
    <t>2445</t>
  </si>
  <si>
    <t>7201</t>
  </si>
  <si>
    <t>ZZZZZZ</t>
  </si>
  <si>
    <t>Campsegret</t>
  </si>
  <si>
    <t>24079</t>
  </si>
  <si>
    <t>72</t>
  </si>
  <si>
    <t>24</t>
  </si>
  <si>
    <t>242</t>
  </si>
  <si>
    <t>2409</t>
  </si>
  <si>
    <t>7202</t>
  </si>
  <si>
    <t>ZZZZZZ</t>
  </si>
  <si>
    <t>Cantillac</t>
  </si>
  <si>
    <t>24080</t>
  </si>
  <si>
    <t>72</t>
  </si>
  <si>
    <t>24</t>
  </si>
  <si>
    <t>241</t>
  </si>
  <si>
    <t>2420</t>
  </si>
  <si>
    <t>7211</t>
  </si>
  <si>
    <t>ZZZZZZ</t>
  </si>
  <si>
    <t>Capdrot</t>
  </si>
  <si>
    <t>24081</t>
  </si>
  <si>
    <t>72</t>
  </si>
  <si>
    <t>24</t>
  </si>
  <si>
    <t>244</t>
  </si>
  <si>
    <t>2408</t>
  </si>
  <si>
    <t>7203</t>
  </si>
  <si>
    <t>ZZZZZZ</t>
  </si>
  <si>
    <t>Carlux</t>
  </si>
  <si>
    <t>24082</t>
  </si>
  <si>
    <t>72</t>
  </si>
  <si>
    <t>24</t>
  </si>
  <si>
    <t>244</t>
  </si>
  <si>
    <t>2408</t>
  </si>
  <si>
    <t>7203</t>
  </si>
  <si>
    <t>ZZZZZZ</t>
  </si>
  <si>
    <t>Carsac-Aillac</t>
  </si>
  <si>
    <t>24083</t>
  </si>
  <si>
    <t>72</t>
  </si>
  <si>
    <t>24</t>
  </si>
  <si>
    <t>241</t>
  </si>
  <si>
    <t>2446</t>
  </si>
  <si>
    <t>7205</t>
  </si>
  <si>
    <t>ZZZZZZ</t>
  </si>
  <si>
    <t>Carsac-de-Gurson</t>
  </si>
  <si>
    <t>24084</t>
  </si>
  <si>
    <t>72</t>
  </si>
  <si>
    <t>24</t>
  </si>
  <si>
    <t>244</t>
  </si>
  <si>
    <t>2402</t>
  </si>
  <si>
    <t>7203</t>
  </si>
  <si>
    <t>ZZZZZZ</t>
  </si>
  <si>
    <t>Carves</t>
  </si>
  <si>
    <t>24085</t>
  </si>
  <si>
    <t>72</t>
  </si>
  <si>
    <t>24</t>
  </si>
  <si>
    <t>244</t>
  </si>
  <si>
    <t>2439</t>
  </si>
  <si>
    <t>7202</t>
  </si>
  <si>
    <t>ZZZZZZ</t>
  </si>
  <si>
    <t>La Cassagne</t>
  </si>
  <si>
    <t>24086</t>
  </si>
  <si>
    <t>72</t>
  </si>
  <si>
    <t>24</t>
  </si>
  <si>
    <t>244</t>
  </si>
  <si>
    <t>2410</t>
  </si>
  <si>
    <t>7203</t>
  </si>
  <si>
    <t>ZZZZZZ</t>
  </si>
  <si>
    <t>Castelnaud-la-Chapelle</t>
  </si>
  <si>
    <t>24087</t>
  </si>
  <si>
    <t>72</t>
  </si>
  <si>
    <t>24</t>
  </si>
  <si>
    <t>244</t>
  </si>
  <si>
    <t>2432</t>
  </si>
  <si>
    <t>7203</t>
  </si>
  <si>
    <t>ZZZZZZ</t>
  </si>
  <si>
    <t>Castels</t>
  </si>
  <si>
    <t>24088</t>
  </si>
  <si>
    <t>72</t>
  </si>
  <si>
    <t>24</t>
  </si>
  <si>
    <t>241</t>
  </si>
  <si>
    <t>2417</t>
  </si>
  <si>
    <t>7201</t>
  </si>
  <si>
    <t>ZZZZZZ</t>
  </si>
  <si>
    <t>Cause-de-Clérans</t>
  </si>
  <si>
    <t>24089</t>
  </si>
  <si>
    <t>72</t>
  </si>
  <si>
    <t>24</t>
  </si>
  <si>
    <t>244</t>
  </si>
  <si>
    <t>2408</t>
  </si>
  <si>
    <t>7203</t>
  </si>
  <si>
    <t>ZZZZZZ</t>
  </si>
  <si>
    <t>Cazoulès</t>
  </si>
  <si>
    <t>24090</t>
  </si>
  <si>
    <t>72</t>
  </si>
  <si>
    <t>24</t>
  </si>
  <si>
    <t>243</t>
  </si>
  <si>
    <t>2421</t>
  </si>
  <si>
    <t>7202</t>
  </si>
  <si>
    <t>ZZZZZZ</t>
  </si>
  <si>
    <t>Celles</t>
  </si>
  <si>
    <t>24091</t>
  </si>
  <si>
    <t>72</t>
  </si>
  <si>
    <t>24</t>
  </si>
  <si>
    <t>244</t>
  </si>
  <si>
    <t>2410</t>
  </si>
  <si>
    <t>7203</t>
  </si>
  <si>
    <t>ZZZZZZ</t>
  </si>
  <si>
    <t>Cénac-et-Saint-Julien</t>
  </si>
  <si>
    <t>24092</t>
  </si>
  <si>
    <t>72</t>
  </si>
  <si>
    <t>24</t>
  </si>
  <si>
    <t>243</t>
  </si>
  <si>
    <t>2443</t>
  </si>
  <si>
    <t>7202</t>
  </si>
  <si>
    <t>ZZZZZZ</t>
  </si>
  <si>
    <t>Cendrieux</t>
  </si>
  <si>
    <t>24093</t>
  </si>
  <si>
    <t>72</t>
  </si>
  <si>
    <t>24</t>
  </si>
  <si>
    <t>243</t>
  </si>
  <si>
    <t>2444</t>
  </si>
  <si>
    <t>7202</t>
  </si>
  <si>
    <t>ZZZZZZ</t>
  </si>
  <si>
    <t>Cercles</t>
  </si>
  <si>
    <t>24094</t>
  </si>
  <si>
    <t>72</t>
  </si>
  <si>
    <t>24</t>
  </si>
  <si>
    <t>243</t>
  </si>
  <si>
    <t>2443</t>
  </si>
  <si>
    <t>7202</t>
  </si>
  <si>
    <t>ZZZZZZ</t>
  </si>
  <si>
    <t>Chalagnac</t>
  </si>
  <si>
    <t>24095</t>
  </si>
  <si>
    <t>72</t>
  </si>
  <si>
    <t>24</t>
  </si>
  <si>
    <t>242</t>
  </si>
  <si>
    <t>2415</t>
  </si>
  <si>
    <t>7202</t>
  </si>
  <si>
    <t>ZZZZZZ</t>
  </si>
  <si>
    <t>Chalais</t>
  </si>
  <si>
    <t>24096</t>
  </si>
  <si>
    <t>72</t>
  </si>
  <si>
    <t>24</t>
  </si>
  <si>
    <t>242</t>
  </si>
  <si>
    <t>2409</t>
  </si>
  <si>
    <t>7202</t>
  </si>
  <si>
    <t>ZZZZZZ</t>
  </si>
  <si>
    <t>Champagnac-de-Belair</t>
  </si>
  <si>
    <t>24097</t>
  </si>
  <si>
    <t>72</t>
  </si>
  <si>
    <t>24</t>
  </si>
  <si>
    <t>243</t>
  </si>
  <si>
    <t>2444</t>
  </si>
  <si>
    <t>7202</t>
  </si>
  <si>
    <t>ZZZZZZ</t>
  </si>
  <si>
    <t>Champagne-et-Fontaine</t>
  </si>
  <si>
    <t>24098</t>
  </si>
  <si>
    <t>72</t>
  </si>
  <si>
    <t>24</t>
  </si>
  <si>
    <t>243</t>
  </si>
  <si>
    <t>2449</t>
  </si>
  <si>
    <t>7202</t>
  </si>
  <si>
    <t>ZZZZZZ</t>
  </si>
  <si>
    <t>Champcevinel</t>
  </si>
  <si>
    <t>24099</t>
  </si>
  <si>
    <t>72</t>
  </si>
  <si>
    <t>24</t>
  </si>
  <si>
    <t>242</t>
  </si>
  <si>
    <t>2419</t>
  </si>
  <si>
    <t>7202</t>
  </si>
  <si>
    <t>ZZZZZZ</t>
  </si>
  <si>
    <t>Champeaux-et-la-Chapelle-Pommier</t>
  </si>
  <si>
    <t>24100</t>
  </si>
  <si>
    <t>72</t>
  </si>
  <si>
    <t>24</t>
  </si>
  <si>
    <t>242</t>
  </si>
  <si>
    <t>2406</t>
  </si>
  <si>
    <t>7202</t>
  </si>
  <si>
    <t>ZZZZZZ</t>
  </si>
  <si>
    <t>Champniers-et-Reilhac</t>
  </si>
  <si>
    <t>24101</t>
  </si>
  <si>
    <t>72</t>
  </si>
  <si>
    <t>24</t>
  </si>
  <si>
    <t>242</t>
  </si>
  <si>
    <t>2433</t>
  </si>
  <si>
    <t>7202</t>
  </si>
  <si>
    <t>ZZZZZZ</t>
  </si>
  <si>
    <t>Champs-Romain</t>
  </si>
  <si>
    <t>24102</t>
  </si>
  <si>
    <t>72</t>
  </si>
  <si>
    <t>24</t>
  </si>
  <si>
    <t>243</t>
  </si>
  <si>
    <t>2450</t>
  </si>
  <si>
    <t>7202</t>
  </si>
  <si>
    <t>ZZZZZZ</t>
  </si>
  <si>
    <t>Chancelade</t>
  </si>
  <si>
    <t>24103</t>
  </si>
  <si>
    <t>72</t>
  </si>
  <si>
    <t>24</t>
  </si>
  <si>
    <t>243</t>
  </si>
  <si>
    <t>2437</t>
  </si>
  <si>
    <t>7202</t>
  </si>
  <si>
    <t>ZZZZZZ</t>
  </si>
  <si>
    <t>Le Change</t>
  </si>
  <si>
    <t>24104</t>
  </si>
  <si>
    <t>72</t>
  </si>
  <si>
    <t>24</t>
  </si>
  <si>
    <t>243</t>
  </si>
  <si>
    <t>2425</t>
  </si>
  <si>
    <t>7202</t>
  </si>
  <si>
    <t>ZZZZZZ</t>
  </si>
  <si>
    <t>Chantérac</t>
  </si>
  <si>
    <t>24105</t>
  </si>
  <si>
    <t>72</t>
  </si>
  <si>
    <t>24</t>
  </si>
  <si>
    <t>243</t>
  </si>
  <si>
    <t>2421</t>
  </si>
  <si>
    <t>7202</t>
  </si>
  <si>
    <t>ZZZZZZ</t>
  </si>
  <si>
    <t>Chapdeuil</t>
  </si>
  <si>
    <t>24106</t>
  </si>
  <si>
    <t>72</t>
  </si>
  <si>
    <t>24</t>
  </si>
  <si>
    <t>244</t>
  </si>
  <si>
    <t>2422</t>
  </si>
  <si>
    <t>7203</t>
  </si>
  <si>
    <t>ZZZZZZ</t>
  </si>
  <si>
    <t>La Chapelle-Aubareil</t>
  </si>
  <si>
    <t>24107</t>
  </si>
  <si>
    <t>72</t>
  </si>
  <si>
    <t>24</t>
  </si>
  <si>
    <t>242</t>
  </si>
  <si>
    <t>2409</t>
  </si>
  <si>
    <t>7202</t>
  </si>
  <si>
    <t>ZZZZZZ</t>
  </si>
  <si>
    <t>La Chapelle-Faucher</t>
  </si>
  <si>
    <t>24108</t>
  </si>
  <si>
    <t>72</t>
  </si>
  <si>
    <t>24</t>
  </si>
  <si>
    <t>243</t>
  </si>
  <si>
    <t>2430</t>
  </si>
  <si>
    <t>7202</t>
  </si>
  <si>
    <t>ZZZZZZ</t>
  </si>
  <si>
    <t>La Chapelle-Gonaguet</t>
  </si>
  <si>
    <t>24109</t>
  </si>
  <si>
    <t>72</t>
  </si>
  <si>
    <t>24</t>
  </si>
  <si>
    <t>243</t>
  </si>
  <si>
    <t>2444</t>
  </si>
  <si>
    <t>7202</t>
  </si>
  <si>
    <t>ZZZZZZ</t>
  </si>
  <si>
    <t>La Chapelle-Grésignac</t>
  </si>
  <si>
    <t>24110</t>
  </si>
  <si>
    <t>72</t>
  </si>
  <si>
    <t>24</t>
  </si>
  <si>
    <t>243</t>
  </si>
  <si>
    <t>2444</t>
  </si>
  <si>
    <t>7202</t>
  </si>
  <si>
    <t>ZZZZZZ</t>
  </si>
  <si>
    <t>La Chapelle-Montabourlet</t>
  </si>
  <si>
    <t>24111</t>
  </si>
  <si>
    <t>72</t>
  </si>
  <si>
    <t>24</t>
  </si>
  <si>
    <t>242</t>
  </si>
  <si>
    <t>2409</t>
  </si>
  <si>
    <t>7202</t>
  </si>
  <si>
    <t>ZZZZZZ</t>
  </si>
  <si>
    <t>La Chapelle-Montmoreau</t>
  </si>
  <si>
    <t>24113</t>
  </si>
  <si>
    <t>72</t>
  </si>
  <si>
    <t>24</t>
  </si>
  <si>
    <t>243</t>
  </si>
  <si>
    <t>2413</t>
  </si>
  <si>
    <t>7202</t>
  </si>
  <si>
    <t>ZZZZZZ</t>
  </si>
  <si>
    <t>La Chapelle-Saint-Jean</t>
  </si>
  <si>
    <t>24114</t>
  </si>
  <si>
    <t>72</t>
  </si>
  <si>
    <t>24</t>
  </si>
  <si>
    <t>243</t>
  </si>
  <si>
    <t>2428</t>
  </si>
  <si>
    <t>7202</t>
  </si>
  <si>
    <t>ZZZZZZ</t>
  </si>
  <si>
    <t>Chassaignes</t>
  </si>
  <si>
    <t>24115</t>
  </si>
  <si>
    <t>72</t>
  </si>
  <si>
    <t>24</t>
  </si>
  <si>
    <t>243</t>
  </si>
  <si>
    <t>2449</t>
  </si>
  <si>
    <t>7202</t>
  </si>
  <si>
    <t>ZZZZZZ</t>
  </si>
  <si>
    <t>Château-l'Évêque</t>
  </si>
  <si>
    <t>24116</t>
  </si>
  <si>
    <t>72</t>
  </si>
  <si>
    <t>24</t>
  </si>
  <si>
    <t>244</t>
  </si>
  <si>
    <t>2439</t>
  </si>
  <si>
    <t>7202</t>
  </si>
  <si>
    <t>ZZZZZZ</t>
  </si>
  <si>
    <t>Châtres</t>
  </si>
  <si>
    <t>24117</t>
  </si>
  <si>
    <t>72</t>
  </si>
  <si>
    <t>24</t>
  </si>
  <si>
    <t>244</t>
  </si>
  <si>
    <t>2439</t>
  </si>
  <si>
    <t>7202</t>
  </si>
  <si>
    <t>ZZZZZZ</t>
  </si>
  <si>
    <t>Chavagnac</t>
  </si>
  <si>
    <t>24118</t>
  </si>
  <si>
    <t>72</t>
  </si>
  <si>
    <t>24</t>
  </si>
  <si>
    <t>243</t>
  </si>
  <si>
    <t>2431</t>
  </si>
  <si>
    <t>7202</t>
  </si>
  <si>
    <t>ZZZZZZ</t>
  </si>
  <si>
    <t>Chenaud</t>
  </si>
  <si>
    <t>24119</t>
  </si>
  <si>
    <t>72</t>
  </si>
  <si>
    <t>24</t>
  </si>
  <si>
    <t>243</t>
  </si>
  <si>
    <t>2444</t>
  </si>
  <si>
    <t>7202</t>
  </si>
  <si>
    <t>ZZZZZZ</t>
  </si>
  <si>
    <t>Cherval</t>
  </si>
  <si>
    <t>24120</t>
  </si>
  <si>
    <t>72</t>
  </si>
  <si>
    <t>24</t>
  </si>
  <si>
    <t>243</t>
  </si>
  <si>
    <t>2413</t>
  </si>
  <si>
    <t>7202</t>
  </si>
  <si>
    <t>ZZZZZZ</t>
  </si>
  <si>
    <t>Cherveix-Cubas</t>
  </si>
  <si>
    <t>24121</t>
  </si>
  <si>
    <t>72</t>
  </si>
  <si>
    <t>24</t>
  </si>
  <si>
    <t>243</t>
  </si>
  <si>
    <t>2413</t>
  </si>
  <si>
    <t>7202</t>
  </si>
  <si>
    <t>ZZZZZZ</t>
  </si>
  <si>
    <t>Chourgnac</t>
  </si>
  <si>
    <t>24122</t>
  </si>
  <si>
    <t>72</t>
  </si>
  <si>
    <t>24</t>
  </si>
  <si>
    <t>244</t>
  </si>
  <si>
    <t>2402</t>
  </si>
  <si>
    <t>7203</t>
  </si>
  <si>
    <t>ZZZZZZ</t>
  </si>
  <si>
    <t>Cladech</t>
  </si>
  <si>
    <t>24123</t>
  </si>
  <si>
    <t>72</t>
  </si>
  <si>
    <t>24</t>
  </si>
  <si>
    <t>241</t>
  </si>
  <si>
    <t>2445</t>
  </si>
  <si>
    <t>7201</t>
  </si>
  <si>
    <t>ZZZZZZ</t>
  </si>
  <si>
    <t>Clermont-de-Beauregard</t>
  </si>
  <si>
    <t>24124</t>
  </si>
  <si>
    <t>72</t>
  </si>
  <si>
    <t>24</t>
  </si>
  <si>
    <t>243</t>
  </si>
  <si>
    <t>2411</t>
  </si>
  <si>
    <t>7202</t>
  </si>
  <si>
    <t>ZZZZZZ</t>
  </si>
  <si>
    <t>Clermont-d'Excideuil</t>
  </si>
  <si>
    <t>24126</t>
  </si>
  <si>
    <t>72</t>
  </si>
  <si>
    <t>24</t>
  </si>
  <si>
    <t>241</t>
  </si>
  <si>
    <t>2414</t>
  </si>
  <si>
    <t>7201</t>
  </si>
  <si>
    <t>ZZZZZZ</t>
  </si>
  <si>
    <t>Colombier</t>
  </si>
  <si>
    <t>24127</t>
  </si>
  <si>
    <t>72</t>
  </si>
  <si>
    <t>24</t>
  </si>
  <si>
    <t>244</t>
  </si>
  <si>
    <t>2439</t>
  </si>
  <si>
    <t>7202</t>
  </si>
  <si>
    <t>ZZZZZZ</t>
  </si>
  <si>
    <t>Coly</t>
  </si>
  <si>
    <t>24128</t>
  </si>
  <si>
    <t>72</t>
  </si>
  <si>
    <t>24</t>
  </si>
  <si>
    <t>243</t>
  </si>
  <si>
    <t>2428</t>
  </si>
  <si>
    <t>7202</t>
  </si>
  <si>
    <t>ZZZZZZ</t>
  </si>
  <si>
    <t>Comberanche-et-Épeluche</t>
  </si>
  <si>
    <t>24129</t>
  </si>
  <si>
    <t>72</t>
  </si>
  <si>
    <t>24</t>
  </si>
  <si>
    <t>242</t>
  </si>
  <si>
    <t>2409</t>
  </si>
  <si>
    <t>7202</t>
  </si>
  <si>
    <t>ZZZZZZ</t>
  </si>
  <si>
    <t>Condat-sur-Trincou</t>
  </si>
  <si>
    <t>24130</t>
  </si>
  <si>
    <t>72</t>
  </si>
  <si>
    <t>24</t>
  </si>
  <si>
    <t>244</t>
  </si>
  <si>
    <t>2439</t>
  </si>
  <si>
    <t>7202</t>
  </si>
  <si>
    <t>ZZZZZZ</t>
  </si>
  <si>
    <t>Condat-sur-Vézère</t>
  </si>
  <si>
    <t>24131</t>
  </si>
  <si>
    <t>72</t>
  </si>
  <si>
    <t>24</t>
  </si>
  <si>
    <t>242</t>
  </si>
  <si>
    <t>2426</t>
  </si>
  <si>
    <t>7202</t>
  </si>
  <si>
    <t>ZZZZZZ</t>
  </si>
  <si>
    <t>Connezac</t>
  </si>
  <si>
    <t>24132</t>
  </si>
  <si>
    <t>72</t>
  </si>
  <si>
    <t>24</t>
  </si>
  <si>
    <t>241</t>
  </si>
  <si>
    <t>2414</t>
  </si>
  <si>
    <t>7201</t>
  </si>
  <si>
    <t>ZZZZZZ</t>
  </si>
  <si>
    <t>Conne-de-Labarde</t>
  </si>
  <si>
    <t>24133</t>
  </si>
  <si>
    <t>72</t>
  </si>
  <si>
    <t>24</t>
  </si>
  <si>
    <t>242</t>
  </si>
  <si>
    <t>2415</t>
  </si>
  <si>
    <t>7202</t>
  </si>
  <si>
    <t>ZZZZZZ</t>
  </si>
  <si>
    <t>La Coquille</t>
  </si>
  <si>
    <t>24134</t>
  </si>
  <si>
    <t>72</t>
  </si>
  <si>
    <t>24</t>
  </si>
  <si>
    <t>242</t>
  </si>
  <si>
    <t>2441</t>
  </si>
  <si>
    <t>7202</t>
  </si>
  <si>
    <t>ZZZZZZ</t>
  </si>
  <si>
    <t>Corgnac-sur-l'Isle</t>
  </si>
  <si>
    <t>24135</t>
  </si>
  <si>
    <t>72</t>
  </si>
  <si>
    <t>24</t>
  </si>
  <si>
    <t>243</t>
  </si>
  <si>
    <t>2437</t>
  </si>
  <si>
    <t>7202</t>
  </si>
  <si>
    <t>ZZZZZZ</t>
  </si>
  <si>
    <t>Cornille</t>
  </si>
  <si>
    <t>24136</t>
  </si>
  <si>
    <t>72</t>
  </si>
  <si>
    <t>24</t>
  </si>
  <si>
    <t>243</t>
  </si>
  <si>
    <t>2413</t>
  </si>
  <si>
    <t>7202</t>
  </si>
  <si>
    <t>ZZZZZZ</t>
  </si>
  <si>
    <t>Coubjours</t>
  </si>
  <si>
    <t>24137</t>
  </si>
  <si>
    <t>72</t>
  </si>
  <si>
    <t>24</t>
  </si>
  <si>
    <t>243</t>
  </si>
  <si>
    <t>2437</t>
  </si>
  <si>
    <t>7202</t>
  </si>
  <si>
    <t>ZZZZZZ</t>
  </si>
  <si>
    <t>Coulaures</t>
  </si>
  <si>
    <t>24138</t>
  </si>
  <si>
    <t>72</t>
  </si>
  <si>
    <t>24</t>
  </si>
  <si>
    <t>243</t>
  </si>
  <si>
    <t>2450</t>
  </si>
  <si>
    <t>7202</t>
  </si>
  <si>
    <t>ZZZZZZ</t>
  </si>
  <si>
    <t>Coulounieix-Chamiers</t>
  </si>
  <si>
    <t>24139</t>
  </si>
  <si>
    <t>72</t>
  </si>
  <si>
    <t>24</t>
  </si>
  <si>
    <t>243</t>
  </si>
  <si>
    <t>2430</t>
  </si>
  <si>
    <t>7202</t>
  </si>
  <si>
    <t>ZZZZZZ</t>
  </si>
  <si>
    <t>Coursac</t>
  </si>
  <si>
    <t>24140</t>
  </si>
  <si>
    <t>72</t>
  </si>
  <si>
    <t>24</t>
  </si>
  <si>
    <t>241</t>
  </si>
  <si>
    <t>2448</t>
  </si>
  <si>
    <t>7201</t>
  </si>
  <si>
    <t>ZZZZZZ</t>
  </si>
  <si>
    <t>Cours-de-Pile</t>
  </si>
  <si>
    <t>24141</t>
  </si>
  <si>
    <t>72</t>
  </si>
  <si>
    <t>24</t>
  </si>
  <si>
    <t>243</t>
  </si>
  <si>
    <t>2444</t>
  </si>
  <si>
    <t>7202</t>
  </si>
  <si>
    <t>ZZZZZZ</t>
  </si>
  <si>
    <t>Coutures</t>
  </si>
  <si>
    <t>24142</t>
  </si>
  <si>
    <t>72</t>
  </si>
  <si>
    <t>24</t>
  </si>
  <si>
    <t>244</t>
  </si>
  <si>
    <t>2432</t>
  </si>
  <si>
    <t>7203</t>
  </si>
  <si>
    <t>ZZZZZZ</t>
  </si>
  <si>
    <t>Coux-et-Bigaroque</t>
  </si>
  <si>
    <t>24143</t>
  </si>
  <si>
    <t>72</t>
  </si>
  <si>
    <t>24</t>
  </si>
  <si>
    <t>241</t>
  </si>
  <si>
    <t>2417</t>
  </si>
  <si>
    <t>7201</t>
  </si>
  <si>
    <t>ZZZZZZ</t>
  </si>
  <si>
    <t>Couze-et-Saint-Front</t>
  </si>
  <si>
    <t>24144</t>
  </si>
  <si>
    <t>72</t>
  </si>
  <si>
    <t>24</t>
  </si>
  <si>
    <t>243</t>
  </si>
  <si>
    <t>2421</t>
  </si>
  <si>
    <t>7202</t>
  </si>
  <si>
    <t>ZZZZZZ</t>
  </si>
  <si>
    <t>Creyssac</t>
  </si>
  <si>
    <t>24145</t>
  </si>
  <si>
    <t>72</t>
  </si>
  <si>
    <t>24</t>
  </si>
  <si>
    <t>241</t>
  </si>
  <si>
    <t>2448</t>
  </si>
  <si>
    <t>7201</t>
  </si>
  <si>
    <t>ZZZZZZ</t>
  </si>
  <si>
    <t>Creysse</t>
  </si>
  <si>
    <t>24146</t>
  </si>
  <si>
    <t>72</t>
  </si>
  <si>
    <t>24</t>
  </si>
  <si>
    <t>243</t>
  </si>
  <si>
    <t>2443</t>
  </si>
  <si>
    <t>7202</t>
  </si>
  <si>
    <t>ZZZZZZ</t>
  </si>
  <si>
    <t>Creyssensac-et-Pissot</t>
  </si>
  <si>
    <t>24147</t>
  </si>
  <si>
    <t>72</t>
  </si>
  <si>
    <t>24</t>
  </si>
  <si>
    <t>243</t>
  </si>
  <si>
    <t>2437</t>
  </si>
  <si>
    <t>7202</t>
  </si>
  <si>
    <t>ZZZZZZ</t>
  </si>
  <si>
    <t>Cubjac</t>
  </si>
  <si>
    <t>24148</t>
  </si>
  <si>
    <t>72</t>
  </si>
  <si>
    <t>24</t>
  </si>
  <si>
    <t>241</t>
  </si>
  <si>
    <t>2438</t>
  </si>
  <si>
    <t>7201</t>
  </si>
  <si>
    <t>ZZZZZZ</t>
  </si>
  <si>
    <t>Cunèges</t>
  </si>
  <si>
    <t>24150</t>
  </si>
  <si>
    <t>72</t>
  </si>
  <si>
    <t>24</t>
  </si>
  <si>
    <t>244</t>
  </si>
  <si>
    <t>2410</t>
  </si>
  <si>
    <t>7203</t>
  </si>
  <si>
    <t>ZZZZZZ</t>
  </si>
  <si>
    <t>Daglan</t>
  </si>
  <si>
    <t>24151</t>
  </si>
  <si>
    <t>72</t>
  </si>
  <si>
    <t>24</t>
  </si>
  <si>
    <t>244</t>
  </si>
  <si>
    <t>2402</t>
  </si>
  <si>
    <t>7203</t>
  </si>
  <si>
    <t>ZZZZZZ</t>
  </si>
  <si>
    <t>Doissat</t>
  </si>
  <si>
    <t>24152</t>
  </si>
  <si>
    <t>72</t>
  </si>
  <si>
    <t>24</t>
  </si>
  <si>
    <t>244</t>
  </si>
  <si>
    <t>2410</t>
  </si>
  <si>
    <t>7203</t>
  </si>
  <si>
    <t>ZZZZZZ</t>
  </si>
  <si>
    <t>Domme</t>
  </si>
  <si>
    <t>24153</t>
  </si>
  <si>
    <t>72</t>
  </si>
  <si>
    <t>24</t>
  </si>
  <si>
    <t>244</t>
  </si>
  <si>
    <t>2439</t>
  </si>
  <si>
    <t>7202</t>
  </si>
  <si>
    <t>ZZZZZZ</t>
  </si>
  <si>
    <t>La Dornac</t>
  </si>
  <si>
    <t>24154</t>
  </si>
  <si>
    <t>72</t>
  </si>
  <si>
    <t>24</t>
  </si>
  <si>
    <t>243</t>
  </si>
  <si>
    <t>2421</t>
  </si>
  <si>
    <t>7202</t>
  </si>
  <si>
    <t>ZZZZZZ</t>
  </si>
  <si>
    <t>Douchapt</t>
  </si>
  <si>
    <t>24155</t>
  </si>
  <si>
    <t>72</t>
  </si>
  <si>
    <t>24</t>
  </si>
  <si>
    <t>241</t>
  </si>
  <si>
    <t>2445</t>
  </si>
  <si>
    <t>7202</t>
  </si>
  <si>
    <t>ZZZZZZ</t>
  </si>
  <si>
    <t>Douville</t>
  </si>
  <si>
    <t>24156</t>
  </si>
  <si>
    <t>72</t>
  </si>
  <si>
    <t>24</t>
  </si>
  <si>
    <t>243</t>
  </si>
  <si>
    <t>2434</t>
  </si>
  <si>
    <t>7202</t>
  </si>
  <si>
    <t>ZZZZZZ</t>
  </si>
  <si>
    <t>La Douze</t>
  </si>
  <si>
    <t>24157</t>
  </si>
  <si>
    <t>72</t>
  </si>
  <si>
    <t>24</t>
  </si>
  <si>
    <t>243</t>
  </si>
  <si>
    <t>2425</t>
  </si>
  <si>
    <t>7202</t>
  </si>
  <si>
    <t>ZZZZZZ</t>
  </si>
  <si>
    <t>Douzillac</t>
  </si>
  <si>
    <t>24158</t>
  </si>
  <si>
    <t>72</t>
  </si>
  <si>
    <t>24</t>
  </si>
  <si>
    <t>242</t>
  </si>
  <si>
    <t>2418</t>
  </si>
  <si>
    <t>7202</t>
  </si>
  <si>
    <t>ZZZZZZ</t>
  </si>
  <si>
    <t>Dussac</t>
  </si>
  <si>
    <t>24159</t>
  </si>
  <si>
    <t>72</t>
  </si>
  <si>
    <t>24</t>
  </si>
  <si>
    <t>243</t>
  </si>
  <si>
    <t>2423</t>
  </si>
  <si>
    <t>7205</t>
  </si>
  <si>
    <t>ZZZZZZ</t>
  </si>
  <si>
    <t>Échourgnac</t>
  </si>
  <si>
    <t>24160</t>
  </si>
  <si>
    <t>72</t>
  </si>
  <si>
    <t>24</t>
  </si>
  <si>
    <t>243</t>
  </si>
  <si>
    <t>2443</t>
  </si>
  <si>
    <t>7202</t>
  </si>
  <si>
    <t>ZZZZZZ</t>
  </si>
  <si>
    <t>Église-Neuve-de-Vergt</t>
  </si>
  <si>
    <t>24161</t>
  </si>
  <si>
    <t>72</t>
  </si>
  <si>
    <t>24</t>
  </si>
  <si>
    <t>241</t>
  </si>
  <si>
    <t>2445</t>
  </si>
  <si>
    <t>7202</t>
  </si>
  <si>
    <t>ZZZZZZ</t>
  </si>
  <si>
    <t>Église-Neuve-d'Issac</t>
  </si>
  <si>
    <t>24162</t>
  </si>
  <si>
    <t>72</t>
  </si>
  <si>
    <t>24</t>
  </si>
  <si>
    <t>243</t>
  </si>
  <si>
    <t>2437</t>
  </si>
  <si>
    <t>7202</t>
  </si>
  <si>
    <t>ZZZZZZ</t>
  </si>
  <si>
    <t>Escoire</t>
  </si>
  <si>
    <t>24163</t>
  </si>
  <si>
    <t>72</t>
  </si>
  <si>
    <t>24</t>
  </si>
  <si>
    <t>242</t>
  </si>
  <si>
    <t>2406</t>
  </si>
  <si>
    <t>7202</t>
  </si>
  <si>
    <t>ZZZZZZ</t>
  </si>
  <si>
    <t>Étouars</t>
  </si>
  <si>
    <t>24164</t>
  </si>
  <si>
    <t>72</t>
  </si>
  <si>
    <t>24</t>
  </si>
  <si>
    <t>243</t>
  </si>
  <si>
    <t>2411</t>
  </si>
  <si>
    <t>7202</t>
  </si>
  <si>
    <t>ZZZZZZ</t>
  </si>
  <si>
    <t>Excideuil</t>
  </si>
  <si>
    <t>24165</t>
  </si>
  <si>
    <t>72</t>
  </si>
  <si>
    <t>24</t>
  </si>
  <si>
    <t>243</t>
  </si>
  <si>
    <t>2423</t>
  </si>
  <si>
    <t>7205</t>
  </si>
  <si>
    <t>ZZZZZZ</t>
  </si>
  <si>
    <t>Eygurande-et-Gardedeuil</t>
  </si>
  <si>
    <t>24166</t>
  </si>
  <si>
    <t>72</t>
  </si>
  <si>
    <t>24</t>
  </si>
  <si>
    <t>243</t>
  </si>
  <si>
    <t>2434</t>
  </si>
  <si>
    <t>7202</t>
  </si>
  <si>
    <t>ZZZZZZ</t>
  </si>
  <si>
    <t>Eyliac</t>
  </si>
  <si>
    <t>24167</t>
  </si>
  <si>
    <t>72</t>
  </si>
  <si>
    <t>24</t>
  </si>
  <si>
    <t>241</t>
  </si>
  <si>
    <t>2412</t>
  </si>
  <si>
    <t>7201</t>
  </si>
  <si>
    <t>ZZZZZZ</t>
  </si>
  <si>
    <t>Eymet</t>
  </si>
  <si>
    <t>24168</t>
  </si>
  <si>
    <t>72</t>
  </si>
  <si>
    <t>24</t>
  </si>
  <si>
    <t>241</t>
  </si>
  <si>
    <t>2414</t>
  </si>
  <si>
    <t>7201</t>
  </si>
  <si>
    <t>ZZZZZZ</t>
  </si>
  <si>
    <t>Plaisance</t>
  </si>
  <si>
    <t>24170</t>
  </si>
  <si>
    <t>72</t>
  </si>
  <si>
    <t>24</t>
  </si>
  <si>
    <t>243</t>
  </si>
  <si>
    <t>2404</t>
  </si>
  <si>
    <t>7202</t>
  </si>
  <si>
    <t>ZZZZZZ</t>
  </si>
  <si>
    <t>Eyvirat</t>
  </si>
  <si>
    <t>24171</t>
  </si>
  <si>
    <t>72</t>
  </si>
  <si>
    <t>24</t>
  </si>
  <si>
    <t>242</t>
  </si>
  <si>
    <t>2441</t>
  </si>
  <si>
    <t>7202</t>
  </si>
  <si>
    <t>ZZZZZZ</t>
  </si>
  <si>
    <t>Eyzerac</t>
  </si>
  <si>
    <t>24172</t>
  </si>
  <si>
    <t>72</t>
  </si>
  <si>
    <t>24</t>
  </si>
  <si>
    <t>244</t>
  </si>
  <si>
    <t>2432</t>
  </si>
  <si>
    <t>7203</t>
  </si>
  <si>
    <t>ZZZZZZ</t>
  </si>
  <si>
    <t>Les Eyzies-de-Tayac-Sireuil</t>
  </si>
  <si>
    <t>24174</t>
  </si>
  <si>
    <t>72</t>
  </si>
  <si>
    <t>24</t>
  </si>
  <si>
    <t>244</t>
  </si>
  <si>
    <t>2422</t>
  </si>
  <si>
    <t>7202</t>
  </si>
  <si>
    <t>ZZZZZZ</t>
  </si>
  <si>
    <t>Fanlac</t>
  </si>
  <si>
    <t>24175</t>
  </si>
  <si>
    <t>72</t>
  </si>
  <si>
    <t>24</t>
  </si>
  <si>
    <t>244</t>
  </si>
  <si>
    <t>2422</t>
  </si>
  <si>
    <t>7202</t>
  </si>
  <si>
    <t>ZZZZZZ</t>
  </si>
  <si>
    <t>Les Farges</t>
  </si>
  <si>
    <t>24176</t>
  </si>
  <si>
    <t>72</t>
  </si>
  <si>
    <t>24</t>
  </si>
  <si>
    <t>241</t>
  </si>
  <si>
    <t>2414</t>
  </si>
  <si>
    <t>7201</t>
  </si>
  <si>
    <t>ZZZZZZ</t>
  </si>
  <si>
    <t>Faurilles</t>
  </si>
  <si>
    <t>24177</t>
  </si>
  <si>
    <t>72</t>
  </si>
  <si>
    <t>24</t>
  </si>
  <si>
    <t>241</t>
  </si>
  <si>
    <t>2414</t>
  </si>
  <si>
    <t>7201</t>
  </si>
  <si>
    <t>ZZZZZZ</t>
  </si>
  <si>
    <t>Faux</t>
  </si>
  <si>
    <t>24178</t>
  </si>
  <si>
    <t>72</t>
  </si>
  <si>
    <t>24</t>
  </si>
  <si>
    <t>243</t>
  </si>
  <si>
    <t>2431</t>
  </si>
  <si>
    <t>7202</t>
  </si>
  <si>
    <t>ZZZZZZ</t>
  </si>
  <si>
    <t>Festalemps</t>
  </si>
  <si>
    <t>24179</t>
  </si>
  <si>
    <t>72</t>
  </si>
  <si>
    <t>24</t>
  </si>
  <si>
    <t>244</t>
  </si>
  <si>
    <t>2439</t>
  </si>
  <si>
    <t>7202</t>
  </si>
  <si>
    <t>ZZZZZZ</t>
  </si>
  <si>
    <t>La Feuillade</t>
  </si>
  <si>
    <t>24180</t>
  </si>
  <si>
    <t>72</t>
  </si>
  <si>
    <t>24</t>
  </si>
  <si>
    <t>242</t>
  </si>
  <si>
    <t>2433</t>
  </si>
  <si>
    <t>7202</t>
  </si>
  <si>
    <t>ZZZZZZ</t>
  </si>
  <si>
    <t>Firbeix</t>
  </si>
  <si>
    <t>24181</t>
  </si>
  <si>
    <t>72</t>
  </si>
  <si>
    <t>24</t>
  </si>
  <si>
    <t>241</t>
  </si>
  <si>
    <t>2438</t>
  </si>
  <si>
    <t>7201</t>
  </si>
  <si>
    <t>ZZZZZZ</t>
  </si>
  <si>
    <t>Flaugeac</t>
  </si>
  <si>
    <t>24182</t>
  </si>
  <si>
    <t>72</t>
  </si>
  <si>
    <t>24</t>
  </si>
  <si>
    <t>241</t>
  </si>
  <si>
    <t>2416</t>
  </si>
  <si>
    <t>7201</t>
  </si>
  <si>
    <t>ZZZZZZ</t>
  </si>
  <si>
    <t>Le Fleix</t>
  </si>
  <si>
    <t>24183</t>
  </si>
  <si>
    <t>72</t>
  </si>
  <si>
    <t>24</t>
  </si>
  <si>
    <t>244</t>
  </si>
  <si>
    <t>2405</t>
  </si>
  <si>
    <t>7202</t>
  </si>
  <si>
    <t>ZZZZZZ</t>
  </si>
  <si>
    <t>Fleurac</t>
  </si>
  <si>
    <t>24184</t>
  </si>
  <si>
    <t>72</t>
  </si>
  <si>
    <t>24</t>
  </si>
  <si>
    <t>244</t>
  </si>
  <si>
    <t>2410</t>
  </si>
  <si>
    <t>7203</t>
  </si>
  <si>
    <t>ZZZZZZ</t>
  </si>
  <si>
    <t>Florimont-Gaumier</t>
  </si>
  <si>
    <t>24186</t>
  </si>
  <si>
    <t>72</t>
  </si>
  <si>
    <t>24</t>
  </si>
  <si>
    <t>241</t>
  </si>
  <si>
    <t>2412</t>
  </si>
  <si>
    <t>7201</t>
  </si>
  <si>
    <t>ZZZZZZ</t>
  </si>
  <si>
    <t>Fonroque</t>
  </si>
  <si>
    <t>24188</t>
  </si>
  <si>
    <t>72</t>
  </si>
  <si>
    <t>24</t>
  </si>
  <si>
    <t>243</t>
  </si>
  <si>
    <t>2440</t>
  </si>
  <si>
    <t>7202</t>
  </si>
  <si>
    <t>ZZZZZZ</t>
  </si>
  <si>
    <t>Fossemagne</t>
  </si>
  <si>
    <t>24189</t>
  </si>
  <si>
    <t>72</t>
  </si>
  <si>
    <t>24</t>
  </si>
  <si>
    <t>241</t>
  </si>
  <si>
    <t>2442</t>
  </si>
  <si>
    <t>7201</t>
  </si>
  <si>
    <t>ZZZZZZ</t>
  </si>
  <si>
    <t>Fougueyrolles</t>
  </si>
  <si>
    <t>24190</t>
  </si>
  <si>
    <t>72</t>
  </si>
  <si>
    <t>24</t>
  </si>
  <si>
    <t>243</t>
  </si>
  <si>
    <t>2443</t>
  </si>
  <si>
    <t>7202</t>
  </si>
  <si>
    <t>ZZZZZZ</t>
  </si>
  <si>
    <t>Fouleix</t>
  </si>
  <si>
    <t>24191</t>
  </si>
  <si>
    <t>72</t>
  </si>
  <si>
    <t>24</t>
  </si>
  <si>
    <t>241</t>
  </si>
  <si>
    <t>2416</t>
  </si>
  <si>
    <t>7201</t>
  </si>
  <si>
    <t>ZZZZZZ</t>
  </si>
  <si>
    <t>Fraisse</t>
  </si>
  <si>
    <t>24192</t>
  </si>
  <si>
    <t>72</t>
  </si>
  <si>
    <t>24</t>
  </si>
  <si>
    <t>243</t>
  </si>
  <si>
    <t>2440</t>
  </si>
  <si>
    <t>7202</t>
  </si>
  <si>
    <t>ZZZZZZ</t>
  </si>
  <si>
    <t>Gabillou</t>
  </si>
  <si>
    <t>24193</t>
  </si>
  <si>
    <t>72</t>
  </si>
  <si>
    <t>24</t>
  </si>
  <si>
    <t>241</t>
  </si>
  <si>
    <t>2438</t>
  </si>
  <si>
    <t>7201</t>
  </si>
  <si>
    <t>ZZZZZZ</t>
  </si>
  <si>
    <t>Gageac-et-Rouillac</t>
  </si>
  <si>
    <t>24194</t>
  </si>
  <si>
    <t>72</t>
  </si>
  <si>
    <t>24</t>
  </si>
  <si>
    <t>241</t>
  </si>
  <si>
    <t>2438</t>
  </si>
  <si>
    <t>7201</t>
  </si>
  <si>
    <t>ZZZZZZ</t>
  </si>
  <si>
    <t>Gardonne</t>
  </si>
  <si>
    <t>24195</t>
  </si>
  <si>
    <t>72</t>
  </si>
  <si>
    <t>24</t>
  </si>
  <si>
    <t>241</t>
  </si>
  <si>
    <t>2420</t>
  </si>
  <si>
    <t>7211</t>
  </si>
  <si>
    <t>ZZZZZZ</t>
  </si>
  <si>
    <t>Gaugeac</t>
  </si>
  <si>
    <t>24196</t>
  </si>
  <si>
    <t>72</t>
  </si>
  <si>
    <t>24</t>
  </si>
  <si>
    <t>243</t>
  </si>
  <si>
    <t>2411</t>
  </si>
  <si>
    <t>7202</t>
  </si>
  <si>
    <t>ZZZZZZ</t>
  </si>
  <si>
    <t>Génis</t>
  </si>
  <si>
    <t>24197</t>
  </si>
  <si>
    <t>72</t>
  </si>
  <si>
    <t>24</t>
  </si>
  <si>
    <t>241</t>
  </si>
  <si>
    <t>2416</t>
  </si>
  <si>
    <t>7201</t>
  </si>
  <si>
    <t>ZZZZZZ</t>
  </si>
  <si>
    <t>Ginestet</t>
  </si>
  <si>
    <t>24198</t>
  </si>
  <si>
    <t>72</t>
  </si>
  <si>
    <t>24</t>
  </si>
  <si>
    <t>242</t>
  </si>
  <si>
    <t>2409</t>
  </si>
  <si>
    <t>7202</t>
  </si>
  <si>
    <t>ZZZZZZ</t>
  </si>
  <si>
    <t>La Gonterie-Boulouneix</t>
  </si>
  <si>
    <t>24199</t>
  </si>
  <si>
    <t>72</t>
  </si>
  <si>
    <t>24</t>
  </si>
  <si>
    <t>243</t>
  </si>
  <si>
    <t>2444</t>
  </si>
  <si>
    <t>7202</t>
  </si>
  <si>
    <t>ZZZZZZ</t>
  </si>
  <si>
    <t>Gout-Rossignol</t>
  </si>
  <si>
    <t>24200</t>
  </si>
  <si>
    <t>72</t>
  </si>
  <si>
    <t>24</t>
  </si>
  <si>
    <t>243</t>
  </si>
  <si>
    <t>2421</t>
  </si>
  <si>
    <t>7202</t>
  </si>
  <si>
    <t>ZZZZZZ</t>
  </si>
  <si>
    <t>Grand-Brassac</t>
  </si>
  <si>
    <t>24202</t>
  </si>
  <si>
    <t>72</t>
  </si>
  <si>
    <t>24</t>
  </si>
  <si>
    <t>243</t>
  </si>
  <si>
    <t>2413</t>
  </si>
  <si>
    <t>7202</t>
  </si>
  <si>
    <t>ZZZZZZ</t>
  </si>
  <si>
    <t>Granges-d'Ans</t>
  </si>
  <si>
    <t>24203</t>
  </si>
  <si>
    <t>72</t>
  </si>
  <si>
    <t>24</t>
  </si>
  <si>
    <t>242</t>
  </si>
  <si>
    <t>2419</t>
  </si>
  <si>
    <t>7202</t>
  </si>
  <si>
    <t>ZZZZZZ</t>
  </si>
  <si>
    <t>Les Graulges</t>
  </si>
  <si>
    <t>24204</t>
  </si>
  <si>
    <t>72</t>
  </si>
  <si>
    <t>24</t>
  </si>
  <si>
    <t>244</t>
  </si>
  <si>
    <t>2439</t>
  </si>
  <si>
    <t>7202</t>
  </si>
  <si>
    <t>ZZZZZZ</t>
  </si>
  <si>
    <t>Grèzes</t>
  </si>
  <si>
    <t>24205</t>
  </si>
  <si>
    <t>72</t>
  </si>
  <si>
    <t>24</t>
  </si>
  <si>
    <t>243</t>
  </si>
  <si>
    <t>2430</t>
  </si>
  <si>
    <t>7202</t>
  </si>
  <si>
    <t>ZZZZZZ</t>
  </si>
  <si>
    <t>Grignols</t>
  </si>
  <si>
    <t>24206</t>
  </si>
  <si>
    <t>72</t>
  </si>
  <si>
    <t>24</t>
  </si>
  <si>
    <t>244</t>
  </si>
  <si>
    <t>2402</t>
  </si>
  <si>
    <t>7203</t>
  </si>
  <si>
    <t>ZZZZZZ</t>
  </si>
  <si>
    <t>Grives</t>
  </si>
  <si>
    <t>24207</t>
  </si>
  <si>
    <t>72</t>
  </si>
  <si>
    <t>24</t>
  </si>
  <si>
    <t>244</t>
  </si>
  <si>
    <t>2410</t>
  </si>
  <si>
    <t>7203</t>
  </si>
  <si>
    <t>ZZZZZZ</t>
  </si>
  <si>
    <t>Groléjac</t>
  </si>
  <si>
    <t>24208</t>
  </si>
  <si>
    <t>72</t>
  </si>
  <si>
    <t>24</t>
  </si>
  <si>
    <t>243</t>
  </si>
  <si>
    <t>2443</t>
  </si>
  <si>
    <t>7202</t>
  </si>
  <si>
    <t>ZZZZZZ</t>
  </si>
  <si>
    <t>Grun-Bordas</t>
  </si>
  <si>
    <t>24209</t>
  </si>
  <si>
    <t>72</t>
  </si>
  <si>
    <t>24</t>
  </si>
  <si>
    <t>242</t>
  </si>
  <si>
    <t>2426</t>
  </si>
  <si>
    <t>7202</t>
  </si>
  <si>
    <t>ZZZZZZ</t>
  </si>
  <si>
    <t>Hautefaye</t>
  </si>
  <si>
    <t>24210</t>
  </si>
  <si>
    <t>72</t>
  </si>
  <si>
    <t>24</t>
  </si>
  <si>
    <t>243</t>
  </si>
  <si>
    <t>2413</t>
  </si>
  <si>
    <t>7202</t>
  </si>
  <si>
    <t>ZZZZZZ</t>
  </si>
  <si>
    <t>Hautefort</t>
  </si>
  <si>
    <t>24211</t>
  </si>
  <si>
    <t>72</t>
  </si>
  <si>
    <t>24</t>
  </si>
  <si>
    <t>241</t>
  </si>
  <si>
    <t>2445</t>
  </si>
  <si>
    <t>7202</t>
  </si>
  <si>
    <t>ZZZZZZ</t>
  </si>
  <si>
    <t>Issac</t>
  </si>
  <si>
    <t>24212</t>
  </si>
  <si>
    <t>72</t>
  </si>
  <si>
    <t>24</t>
  </si>
  <si>
    <t>241</t>
  </si>
  <si>
    <t>2414</t>
  </si>
  <si>
    <t>7201</t>
  </si>
  <si>
    <t>ZZZZZZ</t>
  </si>
  <si>
    <t>Issigeac</t>
  </si>
  <si>
    <t>24213</t>
  </si>
  <si>
    <t>72</t>
  </si>
  <si>
    <t>24</t>
  </si>
  <si>
    <t>243</t>
  </si>
  <si>
    <t>2430</t>
  </si>
  <si>
    <t>7202</t>
  </si>
  <si>
    <t>ZZZZZZ</t>
  </si>
  <si>
    <t>Jaure</t>
  </si>
  <si>
    <t>24214</t>
  </si>
  <si>
    <t>72</t>
  </si>
  <si>
    <t>24</t>
  </si>
  <si>
    <t>242</t>
  </si>
  <si>
    <t>2426</t>
  </si>
  <si>
    <t>7202</t>
  </si>
  <si>
    <t>ZZZZZZ</t>
  </si>
  <si>
    <t>Javerlhac-et-la-Chapelle-Saint-Robert</t>
  </si>
  <si>
    <t>24215</t>
  </si>
  <si>
    <t>72</t>
  </si>
  <si>
    <t>24</t>
  </si>
  <si>
    <t>244</t>
  </si>
  <si>
    <t>2435</t>
  </si>
  <si>
    <t>7203</t>
  </si>
  <si>
    <t>ZZZZZZ</t>
  </si>
  <si>
    <t>Jayac</t>
  </si>
  <si>
    <t>24216</t>
  </si>
  <si>
    <t>72</t>
  </si>
  <si>
    <t>24</t>
  </si>
  <si>
    <t>243</t>
  </si>
  <si>
    <t>2431</t>
  </si>
  <si>
    <t>7202</t>
  </si>
  <si>
    <t>ZZZZZZ</t>
  </si>
  <si>
    <t>La Jemaye</t>
  </si>
  <si>
    <t>24217</t>
  </si>
  <si>
    <t>72</t>
  </si>
  <si>
    <t>24</t>
  </si>
  <si>
    <t>244</t>
  </si>
  <si>
    <t>2405</t>
  </si>
  <si>
    <t>7203</t>
  </si>
  <si>
    <t>ZZZZZZ</t>
  </si>
  <si>
    <t>Journiac</t>
  </si>
  <si>
    <t>24218</t>
  </si>
  <si>
    <t>72</t>
  </si>
  <si>
    <t>24</t>
  </si>
  <si>
    <t>242</t>
  </si>
  <si>
    <t>2415</t>
  </si>
  <si>
    <t>7202</t>
  </si>
  <si>
    <t>ZZZZZZ</t>
  </si>
  <si>
    <t>Jumilhac-le-Grand</t>
  </si>
  <si>
    <t>24219</t>
  </si>
  <si>
    <t>72</t>
  </si>
  <si>
    <t>24</t>
  </si>
  <si>
    <t>241</t>
  </si>
  <si>
    <t>2401</t>
  </si>
  <si>
    <t>7201</t>
  </si>
  <si>
    <t>ZZZZZZ</t>
  </si>
  <si>
    <t>Labouquerie</t>
  </si>
  <si>
    <t>24220</t>
  </si>
  <si>
    <t>72</t>
  </si>
  <si>
    <t>24</t>
  </si>
  <si>
    <t>243</t>
  </si>
  <si>
    <t>2443</t>
  </si>
  <si>
    <t>7202</t>
  </si>
  <si>
    <t>ZZZZZZ</t>
  </si>
  <si>
    <t>Lacropte</t>
  </si>
  <si>
    <t>24221</t>
  </si>
  <si>
    <t>72</t>
  </si>
  <si>
    <t>24</t>
  </si>
  <si>
    <t>242</t>
  </si>
  <si>
    <t>2419</t>
  </si>
  <si>
    <t>7202</t>
  </si>
  <si>
    <t>ZZZZZZ</t>
  </si>
  <si>
    <t>Rudeau-Ladosse</t>
  </si>
  <si>
    <t>24222</t>
  </si>
  <si>
    <t>72</t>
  </si>
  <si>
    <t>24</t>
  </si>
  <si>
    <t>241</t>
  </si>
  <si>
    <t>2416</t>
  </si>
  <si>
    <t>7201</t>
  </si>
  <si>
    <t>ZZZZZZ</t>
  </si>
  <si>
    <t>La Force</t>
  </si>
  <si>
    <t>24223</t>
  </si>
  <si>
    <t>72</t>
  </si>
  <si>
    <t>24</t>
  </si>
  <si>
    <t>241</t>
  </si>
  <si>
    <t>2417</t>
  </si>
  <si>
    <t>7201</t>
  </si>
  <si>
    <t>ZZZZZZ</t>
  </si>
  <si>
    <t>Lalinde</t>
  </si>
  <si>
    <t>24224</t>
  </si>
  <si>
    <t>72</t>
  </si>
  <si>
    <t>24</t>
  </si>
  <si>
    <t>241</t>
  </si>
  <si>
    <t>2448</t>
  </si>
  <si>
    <t>7201</t>
  </si>
  <si>
    <t>ZZZZZZ</t>
  </si>
  <si>
    <t>Lamonzie-Montastruc</t>
  </si>
  <si>
    <t>24225</t>
  </si>
  <si>
    <t>72</t>
  </si>
  <si>
    <t>24</t>
  </si>
  <si>
    <t>241</t>
  </si>
  <si>
    <t>2438</t>
  </si>
  <si>
    <t>7201</t>
  </si>
  <si>
    <t>ZZZZZZ</t>
  </si>
  <si>
    <t>Lamonzie-Saint-Martin</t>
  </si>
  <si>
    <t>24226</t>
  </si>
  <si>
    <t>72</t>
  </si>
  <si>
    <t>24</t>
  </si>
  <si>
    <t>241</t>
  </si>
  <si>
    <t>2442</t>
  </si>
  <si>
    <t>7205</t>
  </si>
  <si>
    <t>ZZZZZZ</t>
  </si>
  <si>
    <t>Lamothe-Montravel</t>
  </si>
  <si>
    <t>24227</t>
  </si>
  <si>
    <t>72</t>
  </si>
  <si>
    <t>24</t>
  </si>
  <si>
    <t>242</t>
  </si>
  <si>
    <t>2418</t>
  </si>
  <si>
    <t>7202</t>
  </si>
  <si>
    <t>ZZZZZZ</t>
  </si>
  <si>
    <t>Lanouaille</t>
  </si>
  <si>
    <t>24228</t>
  </si>
  <si>
    <t>72</t>
  </si>
  <si>
    <t>24</t>
  </si>
  <si>
    <t>241</t>
  </si>
  <si>
    <t>2417</t>
  </si>
  <si>
    <t>7201</t>
  </si>
  <si>
    <t>ZZZZZZ</t>
  </si>
  <si>
    <t>Lanquais</t>
  </si>
  <si>
    <t>24229</t>
  </si>
  <si>
    <t>72</t>
  </si>
  <si>
    <t>24</t>
  </si>
  <si>
    <t>244</t>
  </si>
  <si>
    <t>2439</t>
  </si>
  <si>
    <t>7202</t>
  </si>
  <si>
    <t>ZZZZZZ</t>
  </si>
  <si>
    <t>Le Lardin-Saint-Lazare</t>
  </si>
  <si>
    <t>24230</t>
  </si>
  <si>
    <t>72</t>
  </si>
  <si>
    <t>24</t>
  </si>
  <si>
    <t>244</t>
  </si>
  <si>
    <t>2402</t>
  </si>
  <si>
    <t>7203</t>
  </si>
  <si>
    <t>ZZZZZZ</t>
  </si>
  <si>
    <t>Larzac</t>
  </si>
  <si>
    <t>24231</t>
  </si>
  <si>
    <t>72</t>
  </si>
  <si>
    <t>24</t>
  </si>
  <si>
    <t>241</t>
  </si>
  <si>
    <t>2420</t>
  </si>
  <si>
    <t>7211</t>
  </si>
  <si>
    <t>ZZZZZZ</t>
  </si>
  <si>
    <t>Lavalade</t>
  </si>
  <si>
    <t>24232</t>
  </si>
  <si>
    <t>72</t>
  </si>
  <si>
    <t>24</t>
  </si>
  <si>
    <t>244</t>
  </si>
  <si>
    <t>2447</t>
  </si>
  <si>
    <t>7211</t>
  </si>
  <si>
    <t>ZZZZZZ</t>
  </si>
  <si>
    <t>Lavaur</t>
  </si>
  <si>
    <t>24233</t>
  </si>
  <si>
    <t>72</t>
  </si>
  <si>
    <t>24</t>
  </si>
  <si>
    <t>241</t>
  </si>
  <si>
    <t>2445</t>
  </si>
  <si>
    <t>7201</t>
  </si>
  <si>
    <t>ZZZZZZ</t>
  </si>
  <si>
    <t>Laveyssière</t>
  </si>
  <si>
    <t>24234</t>
  </si>
  <si>
    <t>72</t>
  </si>
  <si>
    <t>24</t>
  </si>
  <si>
    <t>241</t>
  </si>
  <si>
    <t>2416</t>
  </si>
  <si>
    <t>7201</t>
  </si>
  <si>
    <t>ZZZZZZ</t>
  </si>
  <si>
    <t>Les Lèches</t>
  </si>
  <si>
    <t>24235</t>
  </si>
  <si>
    <t>72</t>
  </si>
  <si>
    <t>24</t>
  </si>
  <si>
    <t>242</t>
  </si>
  <si>
    <t>2419</t>
  </si>
  <si>
    <t>7202</t>
  </si>
  <si>
    <t>ZZZZZZ</t>
  </si>
  <si>
    <t>Léguillac-de-Cercles</t>
  </si>
  <si>
    <t>24236</t>
  </si>
  <si>
    <t>72</t>
  </si>
  <si>
    <t>24</t>
  </si>
  <si>
    <t>243</t>
  </si>
  <si>
    <t>2430</t>
  </si>
  <si>
    <t>7202</t>
  </si>
  <si>
    <t>ZZZZZZ</t>
  </si>
  <si>
    <t>Léguillac-de-l'Auche</t>
  </si>
  <si>
    <t>24237</t>
  </si>
  <si>
    <t>72</t>
  </si>
  <si>
    <t>24</t>
  </si>
  <si>
    <t>241</t>
  </si>
  <si>
    <t>2448</t>
  </si>
  <si>
    <t>7201</t>
  </si>
  <si>
    <t>ZZZZZZ</t>
  </si>
  <si>
    <t>Lembras</t>
  </si>
  <si>
    <t>24238</t>
  </si>
  <si>
    <t>72</t>
  </si>
  <si>
    <t>24</t>
  </si>
  <si>
    <t>242</t>
  </si>
  <si>
    <t>2441</t>
  </si>
  <si>
    <t>7202</t>
  </si>
  <si>
    <t>ZZZZZZ</t>
  </si>
  <si>
    <t>Lempzours</t>
  </si>
  <si>
    <t>24239</t>
  </si>
  <si>
    <t>72</t>
  </si>
  <si>
    <t>24</t>
  </si>
  <si>
    <t>243</t>
  </si>
  <si>
    <t>2437</t>
  </si>
  <si>
    <t>7202</t>
  </si>
  <si>
    <t>ZZZZZZ</t>
  </si>
  <si>
    <t>Ligueux</t>
  </si>
  <si>
    <t>24240</t>
  </si>
  <si>
    <t>72</t>
  </si>
  <si>
    <t>24</t>
  </si>
  <si>
    <t>241</t>
  </si>
  <si>
    <t>2429</t>
  </si>
  <si>
    <t>7203</t>
  </si>
  <si>
    <t>ZZZZZZ</t>
  </si>
  <si>
    <t>Limeuil</t>
  </si>
  <si>
    <t>24241</t>
  </si>
  <si>
    <t>72</t>
  </si>
  <si>
    <t>24</t>
  </si>
  <si>
    <t>243</t>
  </si>
  <si>
    <t>2440</t>
  </si>
  <si>
    <t>7202</t>
  </si>
  <si>
    <t>ZZZZZZ</t>
  </si>
  <si>
    <t>Limeyrat</t>
  </si>
  <si>
    <t>24242</t>
  </si>
  <si>
    <t>72</t>
  </si>
  <si>
    <t>24</t>
  </si>
  <si>
    <t>241</t>
  </si>
  <si>
    <t>2417</t>
  </si>
  <si>
    <t>7201</t>
  </si>
  <si>
    <t>ZZZZZZ</t>
  </si>
  <si>
    <t>Liorac-sur-Louyre</t>
  </si>
  <si>
    <t>24243</t>
  </si>
  <si>
    <t>72</t>
  </si>
  <si>
    <t>24</t>
  </si>
  <si>
    <t>243</t>
  </si>
  <si>
    <t>2404</t>
  </si>
  <si>
    <t>7202</t>
  </si>
  <si>
    <t>ZZZZZZ</t>
  </si>
  <si>
    <t>Lisle</t>
  </si>
  <si>
    <t>24244</t>
  </si>
  <si>
    <t>72</t>
  </si>
  <si>
    <t>24</t>
  </si>
  <si>
    <t>241</t>
  </si>
  <si>
    <t>2420</t>
  </si>
  <si>
    <t>7201</t>
  </si>
  <si>
    <t>ZZZZZZ</t>
  </si>
  <si>
    <t>Lolme</t>
  </si>
  <si>
    <t>24245</t>
  </si>
  <si>
    <t>72</t>
  </si>
  <si>
    <t>24</t>
  </si>
  <si>
    <t>244</t>
  </si>
  <si>
    <t>2447</t>
  </si>
  <si>
    <t>7211</t>
  </si>
  <si>
    <t>ZZZZZZ</t>
  </si>
  <si>
    <t>Loubejac</t>
  </si>
  <si>
    <t>24246</t>
  </si>
  <si>
    <t>72</t>
  </si>
  <si>
    <t>24</t>
  </si>
  <si>
    <t>241</t>
  </si>
  <si>
    <t>2416</t>
  </si>
  <si>
    <t>7201</t>
  </si>
  <si>
    <t>ZZZZZZ</t>
  </si>
  <si>
    <t>Lunas</t>
  </si>
  <si>
    <t>24247</t>
  </si>
  <si>
    <t>72</t>
  </si>
  <si>
    <t>24</t>
  </si>
  <si>
    <t>243</t>
  </si>
  <si>
    <t>2444</t>
  </si>
  <si>
    <t>7202</t>
  </si>
  <si>
    <t>ZZZZZZ</t>
  </si>
  <si>
    <t>Lusignac</t>
  </si>
  <si>
    <t>24248</t>
  </si>
  <si>
    <t>72</t>
  </si>
  <si>
    <t>24</t>
  </si>
  <si>
    <t>242</t>
  </si>
  <si>
    <t>2426</t>
  </si>
  <si>
    <t>7202</t>
  </si>
  <si>
    <t>ZZZZZZ</t>
  </si>
  <si>
    <t>Lussas-et-Nontronneau</t>
  </si>
  <si>
    <t>24249</t>
  </si>
  <si>
    <t>72</t>
  </si>
  <si>
    <t>24</t>
  </si>
  <si>
    <t>244</t>
  </si>
  <si>
    <t>2405</t>
  </si>
  <si>
    <t>7202</t>
  </si>
  <si>
    <t>ZZZZZZ</t>
  </si>
  <si>
    <t>Manaurie</t>
  </si>
  <si>
    <t>24251</t>
  </si>
  <si>
    <t>72</t>
  </si>
  <si>
    <t>24</t>
  </si>
  <si>
    <t>243</t>
  </si>
  <si>
    <t>2430</t>
  </si>
  <si>
    <t>7202</t>
  </si>
  <si>
    <t>ZZZZZZ</t>
  </si>
  <si>
    <t>Manzac-sur-Vern</t>
  </si>
  <si>
    <t>24252</t>
  </si>
  <si>
    <t>72</t>
  </si>
  <si>
    <t>24</t>
  </si>
  <si>
    <t>244</t>
  </si>
  <si>
    <t>2436</t>
  </si>
  <si>
    <t>7203</t>
  </si>
  <si>
    <t>ZZZZZZ</t>
  </si>
  <si>
    <t>Marcillac-Saint-Quentin</t>
  </si>
  <si>
    <t>24253</t>
  </si>
  <si>
    <t>72</t>
  </si>
  <si>
    <t>24</t>
  </si>
  <si>
    <t>242</t>
  </si>
  <si>
    <t>2419</t>
  </si>
  <si>
    <t>7202</t>
  </si>
  <si>
    <t>ZZZZZZ</t>
  </si>
  <si>
    <t>Mareuil</t>
  </si>
  <si>
    <t>24254</t>
  </si>
  <si>
    <t>72</t>
  </si>
  <si>
    <t>24</t>
  </si>
  <si>
    <t>244</t>
  </si>
  <si>
    <t>2432</t>
  </si>
  <si>
    <t>7203</t>
  </si>
  <si>
    <t>ZZZZZZ</t>
  </si>
  <si>
    <t>Marnac</t>
  </si>
  <si>
    <t>24255</t>
  </si>
  <si>
    <t>72</t>
  </si>
  <si>
    <t>24</t>
  </si>
  <si>
    <t>244</t>
  </si>
  <si>
    <t>2436</t>
  </si>
  <si>
    <t>7203</t>
  </si>
  <si>
    <t>ZZZZZZ</t>
  </si>
  <si>
    <t>Marquay</t>
  </si>
  <si>
    <t>24256</t>
  </si>
  <si>
    <t>72</t>
  </si>
  <si>
    <t>24</t>
  </si>
  <si>
    <t>243</t>
  </si>
  <si>
    <t>2450</t>
  </si>
  <si>
    <t>7202</t>
  </si>
  <si>
    <t>ZZZZZZ</t>
  </si>
  <si>
    <t>Marsac-sur-l'Isle</t>
  </si>
  <si>
    <t>24257</t>
  </si>
  <si>
    <t>72</t>
  </si>
  <si>
    <t>24</t>
  </si>
  <si>
    <t>241</t>
  </si>
  <si>
    <t>2420</t>
  </si>
  <si>
    <t>7211</t>
  </si>
  <si>
    <t>ZZZZZZ</t>
  </si>
  <si>
    <t>Marsalès</t>
  </si>
  <si>
    <t>24258</t>
  </si>
  <si>
    <t>72</t>
  </si>
  <si>
    <t>24</t>
  </si>
  <si>
    <t>243</t>
  </si>
  <si>
    <t>2434</t>
  </si>
  <si>
    <t>7202</t>
  </si>
  <si>
    <t>ZZZZZZ</t>
  </si>
  <si>
    <t>Marsaneix</t>
  </si>
  <si>
    <t>24259</t>
  </si>
  <si>
    <t>72</t>
  </si>
  <si>
    <t>24</t>
  </si>
  <si>
    <t>241</t>
  </si>
  <si>
    <t>2445</t>
  </si>
  <si>
    <t>7201</t>
  </si>
  <si>
    <t>ZZZZZZ</t>
  </si>
  <si>
    <t>Maurens</t>
  </si>
  <si>
    <t>24260</t>
  </si>
  <si>
    <t>72</t>
  </si>
  <si>
    <t>24</t>
  </si>
  <si>
    <t>241</t>
  </si>
  <si>
    <t>2417</t>
  </si>
  <si>
    <t>7201</t>
  </si>
  <si>
    <t>ZZZZZZ</t>
  </si>
  <si>
    <t>Mauzac-et-Grand-Castang</t>
  </si>
  <si>
    <t>24261</t>
  </si>
  <si>
    <t>72</t>
  </si>
  <si>
    <t>24</t>
  </si>
  <si>
    <t>244</t>
  </si>
  <si>
    <t>2405</t>
  </si>
  <si>
    <t>7202</t>
  </si>
  <si>
    <t>ZZZZZZ</t>
  </si>
  <si>
    <t>Mauzens-et-Miremont</t>
  </si>
  <si>
    <t>24262</t>
  </si>
  <si>
    <t>72</t>
  </si>
  <si>
    <t>24</t>
  </si>
  <si>
    <t>243</t>
  </si>
  <si>
    <t>2437</t>
  </si>
  <si>
    <t>7202</t>
  </si>
  <si>
    <t>ZZZZZZ</t>
  </si>
  <si>
    <t>Mayac</t>
  </si>
  <si>
    <t>24263</t>
  </si>
  <si>
    <t>72</t>
  </si>
  <si>
    <t>24</t>
  </si>
  <si>
    <t>244</t>
  </si>
  <si>
    <t>2447</t>
  </si>
  <si>
    <t>7203</t>
  </si>
  <si>
    <t>ZZZZZZ</t>
  </si>
  <si>
    <t>Mazeyrolles</t>
  </si>
  <si>
    <t>24264</t>
  </si>
  <si>
    <t>72</t>
  </si>
  <si>
    <t>24</t>
  </si>
  <si>
    <t>243</t>
  </si>
  <si>
    <t>2423</t>
  </si>
  <si>
    <t>7205</t>
  </si>
  <si>
    <t>ZZZZZZ</t>
  </si>
  <si>
    <t>Ménesplet</t>
  </si>
  <si>
    <t>24266</t>
  </si>
  <si>
    <t>72</t>
  </si>
  <si>
    <t>24</t>
  </si>
  <si>
    <t>243</t>
  </si>
  <si>
    <t>2430</t>
  </si>
  <si>
    <t>7202</t>
  </si>
  <si>
    <t>ZZZZZZ</t>
  </si>
  <si>
    <t>Mensignac</t>
  </si>
  <si>
    <t>24267</t>
  </si>
  <si>
    <t>72</t>
  </si>
  <si>
    <t>24</t>
  </si>
  <si>
    <t>241</t>
  </si>
  <si>
    <t>2438</t>
  </si>
  <si>
    <t>7201</t>
  </si>
  <si>
    <t>ZZZZZZ</t>
  </si>
  <si>
    <t>Mescoules</t>
  </si>
  <si>
    <t>24268</t>
  </si>
  <si>
    <t>72</t>
  </si>
  <si>
    <t>24</t>
  </si>
  <si>
    <t>244</t>
  </si>
  <si>
    <t>2432</t>
  </si>
  <si>
    <t>7203</t>
  </si>
  <si>
    <t>ZZZZZZ</t>
  </si>
  <si>
    <t>Meyrals</t>
  </si>
  <si>
    <t>24269</t>
  </si>
  <si>
    <t>72</t>
  </si>
  <si>
    <t>24</t>
  </si>
  <si>
    <t>242</t>
  </si>
  <si>
    <t>2433</t>
  </si>
  <si>
    <t>7202</t>
  </si>
  <si>
    <t>ZZZZZZ</t>
  </si>
  <si>
    <t>Mialet</t>
  </si>
  <si>
    <t>24270</t>
  </si>
  <si>
    <t>72</t>
  </si>
  <si>
    <t>24</t>
  </si>
  <si>
    <t>243</t>
  </si>
  <si>
    <t>2434</t>
  </si>
  <si>
    <t>7202</t>
  </si>
  <si>
    <t>ZZZZZZ</t>
  </si>
  <si>
    <t>Milhac-d'Auberoche</t>
  </si>
  <si>
    <t>24271</t>
  </si>
  <si>
    <t>72</t>
  </si>
  <si>
    <t>24</t>
  </si>
  <si>
    <t>242</t>
  </si>
  <si>
    <t>2433</t>
  </si>
  <si>
    <t>7202</t>
  </si>
  <si>
    <t>ZZZZZZ</t>
  </si>
  <si>
    <t>Milhac-de-Nontron</t>
  </si>
  <si>
    <t>24272</t>
  </si>
  <si>
    <t>72</t>
  </si>
  <si>
    <t>24</t>
  </si>
  <si>
    <t>241</t>
  </si>
  <si>
    <t>2446</t>
  </si>
  <si>
    <t>7205</t>
  </si>
  <si>
    <t>ZZZZZZ</t>
  </si>
  <si>
    <t>Minzac</t>
  </si>
  <si>
    <t>24273</t>
  </si>
  <si>
    <t>72</t>
  </si>
  <si>
    <t>24</t>
  </si>
  <si>
    <t>241</t>
  </si>
  <si>
    <t>2407</t>
  </si>
  <si>
    <t>7201</t>
  </si>
  <si>
    <t>ZZZZZZ</t>
  </si>
  <si>
    <t>Molières</t>
  </si>
  <si>
    <t>24274</t>
  </si>
  <si>
    <t>72</t>
  </si>
  <si>
    <t>24</t>
  </si>
  <si>
    <t>241</t>
  </si>
  <si>
    <t>2438</t>
  </si>
  <si>
    <t>7201</t>
  </si>
  <si>
    <t>ZZZZZZ</t>
  </si>
  <si>
    <t>Monbazillac</t>
  </si>
  <si>
    <t>24276</t>
  </si>
  <si>
    <t>72</t>
  </si>
  <si>
    <t>24</t>
  </si>
  <si>
    <t>241</t>
  </si>
  <si>
    <t>2438</t>
  </si>
  <si>
    <t>7201</t>
  </si>
  <si>
    <t>ZZZZZZ</t>
  </si>
  <si>
    <t>Monestier</t>
  </si>
  <si>
    <t>24277</t>
  </si>
  <si>
    <t>72</t>
  </si>
  <si>
    <t>24</t>
  </si>
  <si>
    <t>241</t>
  </si>
  <si>
    <t>2416</t>
  </si>
  <si>
    <t>7201</t>
  </si>
  <si>
    <t>ZZZZZZ</t>
  </si>
  <si>
    <t>Monfaucon</t>
  </si>
  <si>
    <t>24278</t>
  </si>
  <si>
    <t>72</t>
  </si>
  <si>
    <t>24</t>
  </si>
  <si>
    <t>241</t>
  </si>
  <si>
    <t>2414</t>
  </si>
  <si>
    <t>7201</t>
  </si>
  <si>
    <t>ZZZZZZ</t>
  </si>
  <si>
    <t>Monmadalès</t>
  </si>
  <si>
    <t>24279</t>
  </si>
  <si>
    <t>72</t>
  </si>
  <si>
    <t>24</t>
  </si>
  <si>
    <t>241</t>
  </si>
  <si>
    <t>2414</t>
  </si>
  <si>
    <t>7201</t>
  </si>
  <si>
    <t>ZZZZZZ</t>
  </si>
  <si>
    <t>Monmarvès</t>
  </si>
  <si>
    <t>24280</t>
  </si>
  <si>
    <t>72</t>
  </si>
  <si>
    <t>24</t>
  </si>
  <si>
    <t>241</t>
  </si>
  <si>
    <t>2420</t>
  </si>
  <si>
    <t>7211</t>
  </si>
  <si>
    <t>ZZZZZZ</t>
  </si>
  <si>
    <t>Monpazier</t>
  </si>
  <si>
    <t>24281</t>
  </si>
  <si>
    <t>72</t>
  </si>
  <si>
    <t>24</t>
  </si>
  <si>
    <t>241</t>
  </si>
  <si>
    <t>2401</t>
  </si>
  <si>
    <t>7201</t>
  </si>
  <si>
    <t>ZZZZZZ</t>
  </si>
  <si>
    <t>Monsac</t>
  </si>
  <si>
    <t>24282</t>
  </si>
  <si>
    <t>72</t>
  </si>
  <si>
    <t>24</t>
  </si>
  <si>
    <t>241</t>
  </si>
  <si>
    <t>2414</t>
  </si>
  <si>
    <t>7201</t>
  </si>
  <si>
    <t>ZZZZZZ</t>
  </si>
  <si>
    <t>Monsaguel</t>
  </si>
  <si>
    <t>24283</t>
  </si>
  <si>
    <t>72</t>
  </si>
  <si>
    <t>24</t>
  </si>
  <si>
    <t>242</t>
  </si>
  <si>
    <t>2419</t>
  </si>
  <si>
    <t>7202</t>
  </si>
  <si>
    <t>ZZZZZZ</t>
  </si>
  <si>
    <t>Monsec</t>
  </si>
  <si>
    <t>24284</t>
  </si>
  <si>
    <t>72</t>
  </si>
  <si>
    <t>24</t>
  </si>
  <si>
    <t>243</t>
  </si>
  <si>
    <t>2440</t>
  </si>
  <si>
    <t>7202</t>
  </si>
  <si>
    <t>ZZZZZZ</t>
  </si>
  <si>
    <t>Montagnac-d'Auberoche</t>
  </si>
  <si>
    <t>24285</t>
  </si>
  <si>
    <t>72</t>
  </si>
  <si>
    <t>24</t>
  </si>
  <si>
    <t>241</t>
  </si>
  <si>
    <t>2445</t>
  </si>
  <si>
    <t>7201</t>
  </si>
  <si>
    <t>ZZZZZZ</t>
  </si>
  <si>
    <t>Montagnac-la-Crempse</t>
  </si>
  <si>
    <t>24286</t>
  </si>
  <si>
    <t>72</t>
  </si>
  <si>
    <t>24</t>
  </si>
  <si>
    <t>243</t>
  </si>
  <si>
    <t>2421</t>
  </si>
  <si>
    <t>7202</t>
  </si>
  <si>
    <t>ZZZZZZ</t>
  </si>
  <si>
    <t>Montagrier</t>
  </si>
  <si>
    <t>24287</t>
  </si>
  <si>
    <t>72</t>
  </si>
  <si>
    <t>24</t>
  </si>
  <si>
    <t>241</t>
  </si>
  <si>
    <t>2414</t>
  </si>
  <si>
    <t>7201</t>
  </si>
  <si>
    <t>ZZZZZZ</t>
  </si>
  <si>
    <t>Montaut</t>
  </si>
  <si>
    <t>24288</t>
  </si>
  <si>
    <t>72</t>
  </si>
  <si>
    <t>24</t>
  </si>
  <si>
    <t>241</t>
  </si>
  <si>
    <t>2442</t>
  </si>
  <si>
    <t>7201</t>
  </si>
  <si>
    <t>ZZZZZZ</t>
  </si>
  <si>
    <t>Montazeau</t>
  </si>
  <si>
    <t>24289</t>
  </si>
  <si>
    <t>72</t>
  </si>
  <si>
    <t>24</t>
  </si>
  <si>
    <t>241</t>
  </si>
  <si>
    <t>2442</t>
  </si>
  <si>
    <t>7205</t>
  </si>
  <si>
    <t>ZZZZZZ</t>
  </si>
  <si>
    <t>Montcaret</t>
  </si>
  <si>
    <t>24290</t>
  </si>
  <si>
    <t>72</t>
  </si>
  <si>
    <t>24</t>
  </si>
  <si>
    <t>241</t>
  </si>
  <si>
    <t>2401</t>
  </si>
  <si>
    <t>7201</t>
  </si>
  <si>
    <t>ZZZZZZ</t>
  </si>
  <si>
    <t>Montferrand-du-Périgord</t>
  </si>
  <si>
    <t>24291</t>
  </si>
  <si>
    <t>72</t>
  </si>
  <si>
    <t>24</t>
  </si>
  <si>
    <t>244</t>
  </si>
  <si>
    <t>2422</t>
  </si>
  <si>
    <t>7202</t>
  </si>
  <si>
    <t>ZZZZZZ</t>
  </si>
  <si>
    <t>Montignac</t>
  </si>
  <si>
    <t>24292</t>
  </si>
  <si>
    <t>72</t>
  </si>
  <si>
    <t>24</t>
  </si>
  <si>
    <t>241</t>
  </si>
  <si>
    <t>2446</t>
  </si>
  <si>
    <t>7205</t>
  </si>
  <si>
    <t>ZZZZZZ</t>
  </si>
  <si>
    <t>Montpeyroux</t>
  </si>
  <si>
    <t>24293</t>
  </si>
  <si>
    <t>72</t>
  </si>
  <si>
    <t>24</t>
  </si>
  <si>
    <t>244</t>
  </si>
  <si>
    <t>2402</t>
  </si>
  <si>
    <t>7203</t>
  </si>
  <si>
    <t>ZZZZZZ</t>
  </si>
  <si>
    <t>Monplaisant</t>
  </si>
  <si>
    <t>24294</t>
  </si>
  <si>
    <t>72</t>
  </si>
  <si>
    <t>24</t>
  </si>
  <si>
    <t>243</t>
  </si>
  <si>
    <t>2423</t>
  </si>
  <si>
    <t>7205</t>
  </si>
  <si>
    <t>ZZZZZZ</t>
  </si>
  <si>
    <t>Montpon-Ménestérol</t>
  </si>
  <si>
    <t>24295</t>
  </si>
  <si>
    <t>72</t>
  </si>
  <si>
    <t>24</t>
  </si>
  <si>
    <t>243</t>
  </si>
  <si>
    <t>2430</t>
  </si>
  <si>
    <t>7202</t>
  </si>
  <si>
    <t>ZZZZZZ</t>
  </si>
  <si>
    <t>Montrem</t>
  </si>
  <si>
    <t>24296</t>
  </si>
  <si>
    <t>72</t>
  </si>
  <si>
    <t>24</t>
  </si>
  <si>
    <t>241</t>
  </si>
  <si>
    <t>2448</t>
  </si>
  <si>
    <t>7201</t>
  </si>
  <si>
    <t>ZZZZZZ</t>
  </si>
  <si>
    <t>Mouleydier</t>
  </si>
  <si>
    <t>24297</t>
  </si>
  <si>
    <t>72</t>
  </si>
  <si>
    <t>24</t>
  </si>
  <si>
    <t>241</t>
  </si>
  <si>
    <t>2446</t>
  </si>
  <si>
    <t>7205</t>
  </si>
  <si>
    <t>ZZZZZZ</t>
  </si>
  <si>
    <t>Moulin-Neuf</t>
  </si>
  <si>
    <t>24298</t>
  </si>
  <si>
    <t>72</t>
  </si>
  <si>
    <t>24</t>
  </si>
  <si>
    <t>244</t>
  </si>
  <si>
    <t>2432</t>
  </si>
  <si>
    <t>7203</t>
  </si>
  <si>
    <t>ZZZZZZ</t>
  </si>
  <si>
    <t>Mouzens</t>
  </si>
  <si>
    <t>24299</t>
  </si>
  <si>
    <t>72</t>
  </si>
  <si>
    <t>24</t>
  </si>
  <si>
    <t>243</t>
  </si>
  <si>
    <t>2424</t>
  </si>
  <si>
    <t>7202</t>
  </si>
  <si>
    <t>ZZZZZZ</t>
  </si>
  <si>
    <t>Mussidan</t>
  </si>
  <si>
    <t>24300</t>
  </si>
  <si>
    <t>72</t>
  </si>
  <si>
    <t>24</t>
  </si>
  <si>
    <t>244</t>
  </si>
  <si>
    <t>2410</t>
  </si>
  <si>
    <t>7203</t>
  </si>
  <si>
    <t>ZZZZZZ</t>
  </si>
  <si>
    <t>Nabirat</t>
  </si>
  <si>
    <t>24301</t>
  </si>
  <si>
    <t>72</t>
  </si>
  <si>
    <t>24</t>
  </si>
  <si>
    <t>244</t>
  </si>
  <si>
    <t>2435</t>
  </si>
  <si>
    <t>7203</t>
  </si>
  <si>
    <t>ZZZZZZ</t>
  </si>
  <si>
    <t>Nadaillac</t>
  </si>
  <si>
    <t>24302</t>
  </si>
  <si>
    <t>72</t>
  </si>
  <si>
    <t>24</t>
  </si>
  <si>
    <t>243</t>
  </si>
  <si>
    <t>2413</t>
  </si>
  <si>
    <t>7202</t>
  </si>
  <si>
    <t>ZZZZZZ</t>
  </si>
  <si>
    <t>Nailhac</t>
  </si>
  <si>
    <t>24303</t>
  </si>
  <si>
    <t>72</t>
  </si>
  <si>
    <t>24</t>
  </si>
  <si>
    <t>243</t>
  </si>
  <si>
    <t>2444</t>
  </si>
  <si>
    <t>7202</t>
  </si>
  <si>
    <t>ZZZZZZ</t>
  </si>
  <si>
    <t>Nanteuil-Auriac-de-Bourzac</t>
  </si>
  <si>
    <t>24304</t>
  </si>
  <si>
    <t>72</t>
  </si>
  <si>
    <t>24</t>
  </si>
  <si>
    <t>242</t>
  </si>
  <si>
    <t>2441</t>
  </si>
  <si>
    <t>7202</t>
  </si>
  <si>
    <t>ZZZZZZ</t>
  </si>
  <si>
    <t>Nantheuil</t>
  </si>
  <si>
    <t>24305</t>
  </si>
  <si>
    <t>72</t>
  </si>
  <si>
    <t>24</t>
  </si>
  <si>
    <t>242</t>
  </si>
  <si>
    <t>2418</t>
  </si>
  <si>
    <t>7202</t>
  </si>
  <si>
    <t>ZZZZZZ</t>
  </si>
  <si>
    <t>Nanthiat</t>
  </si>
  <si>
    <t>24306</t>
  </si>
  <si>
    <t>72</t>
  </si>
  <si>
    <t>24</t>
  </si>
  <si>
    <t>241</t>
  </si>
  <si>
    <t>2442</t>
  </si>
  <si>
    <t>7201</t>
  </si>
  <si>
    <t>ZZZZZZ</t>
  </si>
  <si>
    <t>Nastringues</t>
  </si>
  <si>
    <t>24307</t>
  </si>
  <si>
    <t>72</t>
  </si>
  <si>
    <t>24</t>
  </si>
  <si>
    <t>241</t>
  </si>
  <si>
    <t>2401</t>
  </si>
  <si>
    <t>7201</t>
  </si>
  <si>
    <t>ZZZZZZ</t>
  </si>
  <si>
    <t>Naussannes</t>
  </si>
  <si>
    <t>24308</t>
  </si>
  <si>
    <t>72</t>
  </si>
  <si>
    <t>24</t>
  </si>
  <si>
    <t>243</t>
  </si>
  <si>
    <t>2437</t>
  </si>
  <si>
    <t>7202</t>
  </si>
  <si>
    <t>ZZZZZZ</t>
  </si>
  <si>
    <t>Négrondes</t>
  </si>
  <si>
    <t>24309</t>
  </si>
  <si>
    <t>72</t>
  </si>
  <si>
    <t>24</t>
  </si>
  <si>
    <t>243</t>
  </si>
  <si>
    <t>2425</t>
  </si>
  <si>
    <t>7202</t>
  </si>
  <si>
    <t>ZZZZZZ</t>
  </si>
  <si>
    <t>Neuvic</t>
  </si>
  <si>
    <t>24310</t>
  </si>
  <si>
    <t>72</t>
  </si>
  <si>
    <t>24</t>
  </si>
  <si>
    <t>241</t>
  </si>
  <si>
    <t>2401</t>
  </si>
  <si>
    <t>7201</t>
  </si>
  <si>
    <t>ZZZZZZ</t>
  </si>
  <si>
    <t>Nojals-et-Clotte</t>
  </si>
  <si>
    <t>24311</t>
  </si>
  <si>
    <t>72</t>
  </si>
  <si>
    <t>24</t>
  </si>
  <si>
    <t>242</t>
  </si>
  <si>
    <t>2426</t>
  </si>
  <si>
    <t>7202</t>
  </si>
  <si>
    <t>ZZZZZZ</t>
  </si>
  <si>
    <t>Nontron</t>
  </si>
  <si>
    <t>24312</t>
  </si>
  <si>
    <t>72</t>
  </si>
  <si>
    <t>24</t>
  </si>
  <si>
    <t>243</t>
  </si>
  <si>
    <t>2434</t>
  </si>
  <si>
    <t>7202</t>
  </si>
  <si>
    <t>ZZZZZZ</t>
  </si>
  <si>
    <t>Notre-Dame-de-Sanilhac</t>
  </si>
  <si>
    <t>24313</t>
  </si>
  <si>
    <t>72</t>
  </si>
  <si>
    <t>24</t>
  </si>
  <si>
    <t>244</t>
  </si>
  <si>
    <t>2447</t>
  </si>
  <si>
    <t>7203</t>
  </si>
  <si>
    <t>ZZZZZZ</t>
  </si>
  <si>
    <t>Orliac</t>
  </si>
  <si>
    <t>24314</t>
  </si>
  <si>
    <t>72</t>
  </si>
  <si>
    <t>24</t>
  </si>
  <si>
    <t>244</t>
  </si>
  <si>
    <t>2408</t>
  </si>
  <si>
    <t>7203</t>
  </si>
  <si>
    <t>ZZZZZZ</t>
  </si>
  <si>
    <t>Orliaguet</t>
  </si>
  <si>
    <t>24316</t>
  </si>
  <si>
    <t>72</t>
  </si>
  <si>
    <t>24</t>
  </si>
  <si>
    <t>243</t>
  </si>
  <si>
    <t>2431</t>
  </si>
  <si>
    <t>7205</t>
  </si>
  <si>
    <t>ZZZZZZ</t>
  </si>
  <si>
    <t>Parcoul</t>
  </si>
  <si>
    <t>24317</t>
  </si>
  <si>
    <t>72</t>
  </si>
  <si>
    <t>24</t>
  </si>
  <si>
    <t>244</t>
  </si>
  <si>
    <t>2435</t>
  </si>
  <si>
    <t>7203</t>
  </si>
  <si>
    <t>ZZZZZZ</t>
  </si>
  <si>
    <t>Paulin</t>
  </si>
  <si>
    <t>24318</t>
  </si>
  <si>
    <t>72</t>
  </si>
  <si>
    <t>24</t>
  </si>
  <si>
    <t>241</t>
  </si>
  <si>
    <t>2429</t>
  </si>
  <si>
    <t>7201</t>
  </si>
  <si>
    <t>ZZZZZZ</t>
  </si>
  <si>
    <t>Paunat</t>
  </si>
  <si>
    <t>24319</t>
  </si>
  <si>
    <t>72</t>
  </si>
  <si>
    <t>24</t>
  </si>
  <si>
    <t>243</t>
  </si>
  <si>
    <t>2421</t>
  </si>
  <si>
    <t>7202</t>
  </si>
  <si>
    <t>ZZZZZZ</t>
  </si>
  <si>
    <t>Paussac-et-Saint-Vivien</t>
  </si>
  <si>
    <t>24320</t>
  </si>
  <si>
    <t>72</t>
  </si>
  <si>
    <t>24</t>
  </si>
  <si>
    <t>242</t>
  </si>
  <si>
    <t>2418</t>
  </si>
  <si>
    <t>7202</t>
  </si>
  <si>
    <t>ZZZZZZ</t>
  </si>
  <si>
    <t>Payzac</t>
  </si>
  <si>
    <t>24321</t>
  </si>
  <si>
    <t>72</t>
  </si>
  <si>
    <t>24</t>
  </si>
  <si>
    <t>244</t>
  </si>
  <si>
    <t>2439</t>
  </si>
  <si>
    <t>7202</t>
  </si>
  <si>
    <t>ZZZZZZ</t>
  </si>
  <si>
    <t>Pazayac</t>
  </si>
  <si>
    <t>24322</t>
  </si>
  <si>
    <t>72</t>
  </si>
  <si>
    <t>24</t>
  </si>
  <si>
    <t>243</t>
  </si>
  <si>
    <t>2497</t>
  </si>
  <si>
    <t>7202</t>
  </si>
  <si>
    <t>ZZZZZZ</t>
  </si>
  <si>
    <t>Périgueux</t>
  </si>
  <si>
    <t>24323</t>
  </si>
  <si>
    <t>72</t>
  </si>
  <si>
    <t>24</t>
  </si>
  <si>
    <t>243</t>
  </si>
  <si>
    <t>2428</t>
  </si>
  <si>
    <t>7202</t>
  </si>
  <si>
    <t>ZZZZZZ</t>
  </si>
  <si>
    <t>Petit-Bersac</t>
  </si>
  <si>
    <t>24324</t>
  </si>
  <si>
    <t>72</t>
  </si>
  <si>
    <t>24</t>
  </si>
  <si>
    <t>244</t>
  </si>
  <si>
    <t>2439</t>
  </si>
  <si>
    <t>7202</t>
  </si>
  <si>
    <t>ZZZZZZ</t>
  </si>
  <si>
    <t>Peyrignac</t>
  </si>
  <si>
    <t>24325</t>
  </si>
  <si>
    <t>72</t>
  </si>
  <si>
    <t>24</t>
  </si>
  <si>
    <t>244</t>
  </si>
  <si>
    <t>2408</t>
  </si>
  <si>
    <t>7203</t>
  </si>
  <si>
    <t>ZZZZZZ</t>
  </si>
  <si>
    <t>Peyrillac-et-Millac</t>
  </si>
  <si>
    <t>24326</t>
  </si>
  <si>
    <t>72</t>
  </si>
  <si>
    <t>24</t>
  </si>
  <si>
    <t>244</t>
  </si>
  <si>
    <t>2422</t>
  </si>
  <si>
    <t>7202</t>
  </si>
  <si>
    <t>ZZZZZZ</t>
  </si>
  <si>
    <t>Peyzac-le-Moustier</t>
  </si>
  <si>
    <t>24327</t>
  </si>
  <si>
    <t>72</t>
  </si>
  <si>
    <t>24</t>
  </si>
  <si>
    <t>241</t>
  </si>
  <si>
    <t>2429</t>
  </si>
  <si>
    <t>7201</t>
  </si>
  <si>
    <t>ZZZZZZ</t>
  </si>
  <si>
    <t>Pezuls</t>
  </si>
  <si>
    <t>24328</t>
  </si>
  <si>
    <t>72</t>
  </si>
  <si>
    <t>24</t>
  </si>
  <si>
    <t>242</t>
  </si>
  <si>
    <t>2406</t>
  </si>
  <si>
    <t>7202</t>
  </si>
  <si>
    <t>ZZZZZZ</t>
  </si>
  <si>
    <t>Piégut-Pluviers</t>
  </si>
  <si>
    <t>24329</t>
  </si>
  <si>
    <t>72</t>
  </si>
  <si>
    <t>24</t>
  </si>
  <si>
    <t>243</t>
  </si>
  <si>
    <t>2423</t>
  </si>
  <si>
    <t>7205</t>
  </si>
  <si>
    <t>ZZZZZZ</t>
  </si>
  <si>
    <t>Le Pizou</t>
  </si>
  <si>
    <t>24330</t>
  </si>
  <si>
    <t>72</t>
  </si>
  <si>
    <t>24</t>
  </si>
  <si>
    <t>244</t>
  </si>
  <si>
    <t>2422</t>
  </si>
  <si>
    <t>7202</t>
  </si>
  <si>
    <t>ZZZZZZ</t>
  </si>
  <si>
    <t>Plazac</t>
  </si>
  <si>
    <t>24331</t>
  </si>
  <si>
    <t>72</t>
  </si>
  <si>
    <t>24</t>
  </si>
  <si>
    <t>241</t>
  </si>
  <si>
    <t>2438</t>
  </si>
  <si>
    <t>7201</t>
  </si>
  <si>
    <t>ZZZZZZ</t>
  </si>
  <si>
    <t>Pomport</t>
  </si>
  <si>
    <t>24333</t>
  </si>
  <si>
    <t>72</t>
  </si>
  <si>
    <t>24</t>
  </si>
  <si>
    <t>243</t>
  </si>
  <si>
    <t>2431</t>
  </si>
  <si>
    <t>7202</t>
  </si>
  <si>
    <t>ZZZZZZ</t>
  </si>
  <si>
    <t>Ponteyraud</t>
  </si>
  <si>
    <t>24334</t>
  </si>
  <si>
    <t>72</t>
  </si>
  <si>
    <t>24</t>
  </si>
  <si>
    <t>241</t>
  </si>
  <si>
    <t>2407</t>
  </si>
  <si>
    <t>7201</t>
  </si>
  <si>
    <t>ZZZZZZ</t>
  </si>
  <si>
    <t>Pontours</t>
  </si>
  <si>
    <t>24335</t>
  </si>
  <si>
    <t>72</t>
  </si>
  <si>
    <t>24</t>
  </si>
  <si>
    <t>241</t>
  </si>
  <si>
    <t>2442</t>
  </si>
  <si>
    <t>7201</t>
  </si>
  <si>
    <t>ZZZZZZ</t>
  </si>
  <si>
    <t>Port-Sainte-Foy-et-Ponchapt</t>
  </si>
  <si>
    <t>24336</t>
  </si>
  <si>
    <t>72</t>
  </si>
  <si>
    <t>24</t>
  </si>
  <si>
    <t>244</t>
  </si>
  <si>
    <t>2408</t>
  </si>
  <si>
    <t>7203</t>
  </si>
  <si>
    <t>ZZZZZZ</t>
  </si>
  <si>
    <t>Prats-de-Carlux</t>
  </si>
  <si>
    <t>24337</t>
  </si>
  <si>
    <t>72</t>
  </si>
  <si>
    <t>24</t>
  </si>
  <si>
    <t>244</t>
  </si>
  <si>
    <t>2447</t>
  </si>
  <si>
    <t>7203</t>
  </si>
  <si>
    <t>ZZZZZZ</t>
  </si>
  <si>
    <t>Prats-du-Périgord</t>
  </si>
  <si>
    <t>24338</t>
  </si>
  <si>
    <t>72</t>
  </si>
  <si>
    <t>24</t>
  </si>
  <si>
    <t>241</t>
  </si>
  <si>
    <t>2417</t>
  </si>
  <si>
    <t>7201</t>
  </si>
  <si>
    <t>ZZZZZZ</t>
  </si>
  <si>
    <t>Pressignac-Vicq</t>
  </si>
  <si>
    <t>24339</t>
  </si>
  <si>
    <t>72</t>
  </si>
  <si>
    <t>24</t>
  </si>
  <si>
    <t>243</t>
  </si>
  <si>
    <t>2411</t>
  </si>
  <si>
    <t>7202</t>
  </si>
  <si>
    <t>ZZZZZZ</t>
  </si>
  <si>
    <t>Preyssac-d'Excideuil</t>
  </si>
  <si>
    <t>24340</t>
  </si>
  <si>
    <t>72</t>
  </si>
  <si>
    <t>24</t>
  </si>
  <si>
    <t>241</t>
  </si>
  <si>
    <t>2416</t>
  </si>
  <si>
    <t>7201</t>
  </si>
  <si>
    <t>ZZZZZZ</t>
  </si>
  <si>
    <t>Prigonrieux</t>
  </si>
  <si>
    <t>24341</t>
  </si>
  <si>
    <t>72</t>
  </si>
  <si>
    <t>24</t>
  </si>
  <si>
    <t>244</t>
  </si>
  <si>
    <t>2436</t>
  </si>
  <si>
    <t>7203</t>
  </si>
  <si>
    <t>ZZZZZZ</t>
  </si>
  <si>
    <t>Proissans</t>
  </si>
  <si>
    <t>24343</t>
  </si>
  <si>
    <t>72</t>
  </si>
  <si>
    <t>24</t>
  </si>
  <si>
    <t>243</t>
  </si>
  <si>
    <t>2431</t>
  </si>
  <si>
    <t>7205</t>
  </si>
  <si>
    <t>ZZZZZZ</t>
  </si>
  <si>
    <t>Puymangou</t>
  </si>
  <si>
    <t>24344</t>
  </si>
  <si>
    <t>72</t>
  </si>
  <si>
    <t>24</t>
  </si>
  <si>
    <t>242</t>
  </si>
  <si>
    <t>2419</t>
  </si>
  <si>
    <t>7202</t>
  </si>
  <si>
    <t>ZZZZZZ</t>
  </si>
  <si>
    <t>Puyrenier</t>
  </si>
  <si>
    <t>24345</t>
  </si>
  <si>
    <t>72</t>
  </si>
  <si>
    <t>24</t>
  </si>
  <si>
    <t>241</t>
  </si>
  <si>
    <t>2448</t>
  </si>
  <si>
    <t>7201</t>
  </si>
  <si>
    <t>ZZZZZZ</t>
  </si>
  <si>
    <t>Queyssac</t>
  </si>
  <si>
    <t>24346</t>
  </si>
  <si>
    <t>72</t>
  </si>
  <si>
    <t>24</t>
  </si>
  <si>
    <t>242</t>
  </si>
  <si>
    <t>2409</t>
  </si>
  <si>
    <t>7202</t>
  </si>
  <si>
    <t>ZZZZZZ</t>
  </si>
  <si>
    <t>Quinsac</t>
  </si>
  <si>
    <t>24347</t>
  </si>
  <si>
    <t>72</t>
  </si>
  <si>
    <t>24</t>
  </si>
  <si>
    <t>241</t>
  </si>
  <si>
    <t>2401</t>
  </si>
  <si>
    <t>7201</t>
  </si>
  <si>
    <t>ZZZZZZ</t>
  </si>
  <si>
    <t>Rampieux</t>
  </si>
  <si>
    <t>24348</t>
  </si>
  <si>
    <t>72</t>
  </si>
  <si>
    <t>24</t>
  </si>
  <si>
    <t>241</t>
  </si>
  <si>
    <t>2412</t>
  </si>
  <si>
    <t>7201</t>
  </si>
  <si>
    <t>ZZZZZZ</t>
  </si>
  <si>
    <t>Razac-d'Eymet</t>
  </si>
  <si>
    <t>24349</t>
  </si>
  <si>
    <t>72</t>
  </si>
  <si>
    <t>24</t>
  </si>
  <si>
    <t>241</t>
  </si>
  <si>
    <t>2438</t>
  </si>
  <si>
    <t>7201</t>
  </si>
  <si>
    <t>ZZZZZZ</t>
  </si>
  <si>
    <t>Razac-de-Saussignac</t>
  </si>
  <si>
    <t>24350</t>
  </si>
  <si>
    <t>72</t>
  </si>
  <si>
    <t>24</t>
  </si>
  <si>
    <t>243</t>
  </si>
  <si>
    <t>2430</t>
  </si>
  <si>
    <t>7202</t>
  </si>
  <si>
    <t>ZZZZZZ</t>
  </si>
  <si>
    <t>Razac-sur-l'Isle</t>
  </si>
  <si>
    <t>24351</t>
  </si>
  <si>
    <t>72</t>
  </si>
  <si>
    <t>24</t>
  </si>
  <si>
    <t>241</t>
  </si>
  <si>
    <t>2438</t>
  </si>
  <si>
    <t>7201</t>
  </si>
  <si>
    <t>ZZZZZZ</t>
  </si>
  <si>
    <t>Ribagnac</t>
  </si>
  <si>
    <t>24352</t>
  </si>
  <si>
    <t>72</t>
  </si>
  <si>
    <t>24</t>
  </si>
  <si>
    <t>243</t>
  </si>
  <si>
    <t>2428</t>
  </si>
  <si>
    <t>7202</t>
  </si>
  <si>
    <t>ZZZZZZ</t>
  </si>
  <si>
    <t>Ribérac</t>
  </si>
  <si>
    <t>24353</t>
  </si>
  <si>
    <t>72</t>
  </si>
  <si>
    <t>24</t>
  </si>
  <si>
    <t>242</t>
  </si>
  <si>
    <t>2419</t>
  </si>
  <si>
    <t>7202</t>
  </si>
  <si>
    <t>ZZZZZZ</t>
  </si>
  <si>
    <t>La Rochebeaucourt-et-Argentine</t>
  </si>
  <si>
    <t>24354</t>
  </si>
  <si>
    <t>72</t>
  </si>
  <si>
    <t>24</t>
  </si>
  <si>
    <t>243</t>
  </si>
  <si>
    <t>2431</t>
  </si>
  <si>
    <t>7205</t>
  </si>
  <si>
    <t>ZZZZZZ</t>
  </si>
  <si>
    <t>La Roche-Chalais</t>
  </si>
  <si>
    <t>24355</t>
  </si>
  <si>
    <t>72</t>
  </si>
  <si>
    <t>24</t>
  </si>
  <si>
    <t>244</t>
  </si>
  <si>
    <t>2436</t>
  </si>
  <si>
    <t>7203</t>
  </si>
  <si>
    <t>ZZZZZZ</t>
  </si>
  <si>
    <t>La Roque-Gageac</t>
  </si>
  <si>
    <t>24356</t>
  </si>
  <si>
    <t>72</t>
  </si>
  <si>
    <t>24</t>
  </si>
  <si>
    <t>244</t>
  </si>
  <si>
    <t>2422</t>
  </si>
  <si>
    <t>7202</t>
  </si>
  <si>
    <t>ZZZZZZ</t>
  </si>
  <si>
    <t>Rouffignac-Saint-Cernin-de-Reilhac</t>
  </si>
  <si>
    <t>24357</t>
  </si>
  <si>
    <t>72</t>
  </si>
  <si>
    <t>24</t>
  </si>
  <si>
    <t>241</t>
  </si>
  <si>
    <t>2438</t>
  </si>
  <si>
    <t>7201</t>
  </si>
  <si>
    <t>ZZZZZZ</t>
  </si>
  <si>
    <t>Rouffignac-de-Sigoulès</t>
  </si>
  <si>
    <t>24359</t>
  </si>
  <si>
    <t>72</t>
  </si>
  <si>
    <t>24</t>
  </si>
  <si>
    <t>241</t>
  </si>
  <si>
    <t>2412</t>
  </si>
  <si>
    <t>7201</t>
  </si>
  <si>
    <t>ZZZZZZ</t>
  </si>
  <si>
    <t>Sadillac</t>
  </si>
  <si>
    <t>24360</t>
  </si>
  <si>
    <t>72</t>
  </si>
  <si>
    <t>24</t>
  </si>
  <si>
    <t>244</t>
  </si>
  <si>
    <t>2402</t>
  </si>
  <si>
    <t>7203</t>
  </si>
  <si>
    <t>ZZZZZZ</t>
  </si>
  <si>
    <t>Sagelat</t>
  </si>
  <si>
    <t>24361</t>
  </si>
  <si>
    <t>72</t>
  </si>
  <si>
    <t>24</t>
  </si>
  <si>
    <t>241</t>
  </si>
  <si>
    <t>2417</t>
  </si>
  <si>
    <t>7201</t>
  </si>
  <si>
    <t>ZZZZZZ</t>
  </si>
  <si>
    <t>Saint-Agne</t>
  </si>
  <si>
    <t>24362</t>
  </si>
  <si>
    <t>72</t>
  </si>
  <si>
    <t>24</t>
  </si>
  <si>
    <t>241</t>
  </si>
  <si>
    <t>2429</t>
  </si>
  <si>
    <t>7201</t>
  </si>
  <si>
    <t>ZZZZZZ</t>
  </si>
  <si>
    <t>Sainte-Alvère</t>
  </si>
  <si>
    <t>24363</t>
  </si>
  <si>
    <t>72</t>
  </si>
  <si>
    <t>24</t>
  </si>
  <si>
    <t>244</t>
  </si>
  <si>
    <t>2402</t>
  </si>
  <si>
    <t>7203</t>
  </si>
  <si>
    <t>ZZZZZZ</t>
  </si>
  <si>
    <t>Saint-Amand-de-Belvès</t>
  </si>
  <si>
    <t>24364</t>
  </si>
  <si>
    <t>72</t>
  </si>
  <si>
    <t>24</t>
  </si>
  <si>
    <t>244</t>
  </si>
  <si>
    <t>2422</t>
  </si>
  <si>
    <t>7203</t>
  </si>
  <si>
    <t>ZZZZZZ</t>
  </si>
  <si>
    <t>Saint-Amand-de-Coly</t>
  </si>
  <si>
    <t>24365</t>
  </si>
  <si>
    <t>72</t>
  </si>
  <si>
    <t>24</t>
  </si>
  <si>
    <t>243</t>
  </si>
  <si>
    <t>2443</t>
  </si>
  <si>
    <t>7202</t>
  </si>
  <si>
    <t>ZZZZZZ</t>
  </si>
  <si>
    <t>Saint-Amand-de-Vergt</t>
  </si>
  <si>
    <t>24366</t>
  </si>
  <si>
    <t>72</t>
  </si>
  <si>
    <t>24</t>
  </si>
  <si>
    <t>244</t>
  </si>
  <si>
    <t>2436</t>
  </si>
  <si>
    <t>7203</t>
  </si>
  <si>
    <t>ZZZZZZ</t>
  </si>
  <si>
    <t>Saint-André-d'Allas</t>
  </si>
  <si>
    <t>24367</t>
  </si>
  <si>
    <t>72</t>
  </si>
  <si>
    <t>24</t>
  </si>
  <si>
    <t>243</t>
  </si>
  <si>
    <t>2425</t>
  </si>
  <si>
    <t>7202</t>
  </si>
  <si>
    <t>ZZZZZZ</t>
  </si>
  <si>
    <t>Saint-André-de-Double</t>
  </si>
  <si>
    <t>24368</t>
  </si>
  <si>
    <t>72</t>
  </si>
  <si>
    <t>24</t>
  </si>
  <si>
    <t>243</t>
  </si>
  <si>
    <t>2431</t>
  </si>
  <si>
    <t>7202</t>
  </si>
  <si>
    <t>ZZZZZZ</t>
  </si>
  <si>
    <t>Saint-Antoine-Cumond</t>
  </si>
  <si>
    <t>24369</t>
  </si>
  <si>
    <t>72</t>
  </si>
  <si>
    <t>24</t>
  </si>
  <si>
    <t>243</t>
  </si>
  <si>
    <t>2434</t>
  </si>
  <si>
    <t>7202</t>
  </si>
  <si>
    <t>ZZZZZZ</t>
  </si>
  <si>
    <t>Saint-Antoine-d'Auberoche</t>
  </si>
  <si>
    <t>24370</t>
  </si>
  <si>
    <t>72</t>
  </si>
  <si>
    <t>24</t>
  </si>
  <si>
    <t>241</t>
  </si>
  <si>
    <t>2442</t>
  </si>
  <si>
    <t>7201</t>
  </si>
  <si>
    <t>ZZZZZZ</t>
  </si>
  <si>
    <t>Saint-Antoine-de-Breuilh</t>
  </si>
  <si>
    <t>24371</t>
  </si>
  <si>
    <t>72</t>
  </si>
  <si>
    <t>24</t>
  </si>
  <si>
    <t>243</t>
  </si>
  <si>
    <t>2425</t>
  </si>
  <si>
    <t>7202</t>
  </si>
  <si>
    <t>ZZZZZZ</t>
  </si>
  <si>
    <t>Saint-Aquilin</t>
  </si>
  <si>
    <t>24372</t>
  </si>
  <si>
    <t>72</t>
  </si>
  <si>
    <t>24</t>
  </si>
  <si>
    <t>243</t>
  </si>
  <si>
    <t>2430</t>
  </si>
  <si>
    <t>7202</t>
  </si>
  <si>
    <t>ZZZZZZ</t>
  </si>
  <si>
    <t>Saint-Astier</t>
  </si>
  <si>
    <t>24373</t>
  </si>
  <si>
    <t>72</t>
  </si>
  <si>
    <t>24</t>
  </si>
  <si>
    <t>241</t>
  </si>
  <si>
    <t>2412</t>
  </si>
  <si>
    <t>7201</t>
  </si>
  <si>
    <t>ZZZZZZ</t>
  </si>
  <si>
    <t>Saint-Aubin-de-Cadelech</t>
  </si>
  <si>
    <t>24374</t>
  </si>
  <si>
    <t>72</t>
  </si>
  <si>
    <t>24</t>
  </si>
  <si>
    <t>241</t>
  </si>
  <si>
    <t>2414</t>
  </si>
  <si>
    <t>7201</t>
  </si>
  <si>
    <t>ZZZZZZ</t>
  </si>
  <si>
    <t>Saint-Aubin-de-Lanquais</t>
  </si>
  <si>
    <t>24375</t>
  </si>
  <si>
    <t>72</t>
  </si>
  <si>
    <t>24</t>
  </si>
  <si>
    <t>244</t>
  </si>
  <si>
    <t>2410</t>
  </si>
  <si>
    <t>7203</t>
  </si>
  <si>
    <t>ZZZZZZ</t>
  </si>
  <si>
    <t>Saint-Aubin-de-Nabirat</t>
  </si>
  <si>
    <t>24376</t>
  </si>
  <si>
    <t>72</t>
  </si>
  <si>
    <t>24</t>
  </si>
  <si>
    <t>243</t>
  </si>
  <si>
    <t>2431</t>
  </si>
  <si>
    <t>7202</t>
  </si>
  <si>
    <t>ZZZZZZ</t>
  </si>
  <si>
    <t>Saint-Aulaye</t>
  </si>
  <si>
    <t>24377</t>
  </si>
  <si>
    <t>72</t>
  </si>
  <si>
    <t>24</t>
  </si>
  <si>
    <t>244</t>
  </si>
  <si>
    <t>2405</t>
  </si>
  <si>
    <t>7203</t>
  </si>
  <si>
    <t>ZZZZZZ</t>
  </si>
  <si>
    <t>Saint-Avit-de-Vialard</t>
  </si>
  <si>
    <t>24378</t>
  </si>
  <si>
    <t>72</t>
  </si>
  <si>
    <t>24</t>
  </si>
  <si>
    <t>241</t>
  </si>
  <si>
    <t>2420</t>
  </si>
  <si>
    <t>7201</t>
  </si>
  <si>
    <t>ZZZZZZ</t>
  </si>
  <si>
    <t>Saint-Avit-Rivière</t>
  </si>
  <si>
    <t>24379</t>
  </si>
  <si>
    <t>72</t>
  </si>
  <si>
    <t>24</t>
  </si>
  <si>
    <t>241</t>
  </si>
  <si>
    <t>2401</t>
  </si>
  <si>
    <t>7201</t>
  </si>
  <si>
    <t>ZZZZZZ</t>
  </si>
  <si>
    <t>Saint-Avit-Sénieur</t>
  </si>
  <si>
    <t>24380</t>
  </si>
  <si>
    <t>72</t>
  </si>
  <si>
    <t>24</t>
  </si>
  <si>
    <t>243</t>
  </si>
  <si>
    <t>2423</t>
  </si>
  <si>
    <t>7205</t>
  </si>
  <si>
    <t>ZZZZZZ</t>
  </si>
  <si>
    <t>Saint-Barthélemy-de-Bellegarde</t>
  </si>
  <si>
    <t>24381</t>
  </si>
  <si>
    <t>72</t>
  </si>
  <si>
    <t>24</t>
  </si>
  <si>
    <t>242</t>
  </si>
  <si>
    <t>2406</t>
  </si>
  <si>
    <t>7202</t>
  </si>
  <si>
    <t>ZZZZZZ</t>
  </si>
  <si>
    <t>Saint-Barthélemy-de-Bussière</t>
  </si>
  <si>
    <t>24382</t>
  </si>
  <si>
    <t>72</t>
  </si>
  <si>
    <t>24</t>
  </si>
  <si>
    <t>241</t>
  </si>
  <si>
    <t>2417</t>
  </si>
  <si>
    <t>7201</t>
  </si>
  <si>
    <t>ZZZZZZ</t>
  </si>
  <si>
    <t>Saint-Capraise-de-Lalinde</t>
  </si>
  <si>
    <t>24383</t>
  </si>
  <si>
    <t>72</t>
  </si>
  <si>
    <t>24</t>
  </si>
  <si>
    <t>241</t>
  </si>
  <si>
    <t>2412</t>
  </si>
  <si>
    <t>7201</t>
  </si>
  <si>
    <t>ZZZZZZ</t>
  </si>
  <si>
    <t>Saint-Capraise-d'Eymet</t>
  </si>
  <si>
    <t>24384</t>
  </si>
  <si>
    <t>72</t>
  </si>
  <si>
    <t>24</t>
  </si>
  <si>
    <t>241</t>
  </si>
  <si>
    <t>2420</t>
  </si>
  <si>
    <t>7211</t>
  </si>
  <si>
    <t>ZZZZZZ</t>
  </si>
  <si>
    <t>Saint-Cassien</t>
  </si>
  <si>
    <t>24385</t>
  </si>
  <si>
    <t>72</t>
  </si>
  <si>
    <t>24</t>
  </si>
  <si>
    <t>241</t>
  </si>
  <si>
    <t>2414</t>
  </si>
  <si>
    <t>7201</t>
  </si>
  <si>
    <t>ZZZZZZ</t>
  </si>
  <si>
    <t>Saint-Cernin-de-Labarde</t>
  </si>
  <si>
    <t>24386</t>
  </si>
  <si>
    <t>72</t>
  </si>
  <si>
    <t>24</t>
  </si>
  <si>
    <t>244</t>
  </si>
  <si>
    <t>2447</t>
  </si>
  <si>
    <t>7211</t>
  </si>
  <si>
    <t>ZZZZZZ</t>
  </si>
  <si>
    <t>Saint-Cernin-de-l'Herm</t>
  </si>
  <si>
    <t>24388</t>
  </si>
  <si>
    <t>72</t>
  </si>
  <si>
    <t>24</t>
  </si>
  <si>
    <t>244</t>
  </si>
  <si>
    <t>2432</t>
  </si>
  <si>
    <t>7203</t>
  </si>
  <si>
    <t>ZZZZZZ</t>
  </si>
  <si>
    <t>Saint-Chamassy</t>
  </si>
  <si>
    <t>24389</t>
  </si>
  <si>
    <t>72</t>
  </si>
  <si>
    <t>24</t>
  </si>
  <si>
    <t>244</t>
  </si>
  <si>
    <t>2405</t>
  </si>
  <si>
    <t>7203</t>
  </si>
  <si>
    <t>ZZZZZZ</t>
  </si>
  <si>
    <t>Saint-Cirq</t>
  </si>
  <si>
    <t>24390</t>
  </si>
  <si>
    <t>72</t>
  </si>
  <si>
    <t>24</t>
  </si>
  <si>
    <t>243</t>
  </si>
  <si>
    <t>2434</t>
  </si>
  <si>
    <t>7202</t>
  </si>
  <si>
    <t>ZZZZZZ</t>
  </si>
  <si>
    <t>Saint-Crépin-d'Auberoche</t>
  </si>
  <si>
    <t>24391</t>
  </si>
  <si>
    <t>72</t>
  </si>
  <si>
    <t>24</t>
  </si>
  <si>
    <t>242</t>
  </si>
  <si>
    <t>2419</t>
  </si>
  <si>
    <t>7202</t>
  </si>
  <si>
    <t>ZZZZZZ</t>
  </si>
  <si>
    <t>Saint-Crépin-de-Richemont</t>
  </si>
  <si>
    <t>24392</t>
  </si>
  <si>
    <t>72</t>
  </si>
  <si>
    <t>24</t>
  </si>
  <si>
    <t>244</t>
  </si>
  <si>
    <t>2435</t>
  </si>
  <si>
    <t>7203</t>
  </si>
  <si>
    <t>ZZZZZZ</t>
  </si>
  <si>
    <t>Saint-Crépin-et-Carlucet</t>
  </si>
  <si>
    <t>24393</t>
  </si>
  <si>
    <t>72</t>
  </si>
  <si>
    <t>24</t>
  </si>
  <si>
    <t>241</t>
  </si>
  <si>
    <t>2401</t>
  </si>
  <si>
    <t>7201</t>
  </si>
  <si>
    <t>ZZZZZZ</t>
  </si>
  <si>
    <t>Sainte-Croix</t>
  </si>
  <si>
    <t>24394</t>
  </si>
  <si>
    <t>72</t>
  </si>
  <si>
    <t>24</t>
  </si>
  <si>
    <t>242</t>
  </si>
  <si>
    <t>2419</t>
  </si>
  <si>
    <t>7202</t>
  </si>
  <si>
    <t>ZZZZZZ</t>
  </si>
  <si>
    <t>Sainte-Croix-de-Mareuil</t>
  </si>
  <si>
    <t>24395</t>
  </si>
  <si>
    <t>72</t>
  </si>
  <si>
    <t>24</t>
  </si>
  <si>
    <t>244</t>
  </si>
  <si>
    <t>2410</t>
  </si>
  <si>
    <t>7203</t>
  </si>
  <si>
    <t>ZZZZZZ</t>
  </si>
  <si>
    <t>Saint-Cybranet</t>
  </si>
  <si>
    <t>24396</t>
  </si>
  <si>
    <t>72</t>
  </si>
  <si>
    <t>24</t>
  </si>
  <si>
    <t>244</t>
  </si>
  <si>
    <t>2432</t>
  </si>
  <si>
    <t>7203</t>
  </si>
  <si>
    <t>ZZZZZZ</t>
  </si>
  <si>
    <t>Saint-Cyprien</t>
  </si>
  <si>
    <t>24397</t>
  </si>
  <si>
    <t>72</t>
  </si>
  <si>
    <t>24</t>
  </si>
  <si>
    <t>242</t>
  </si>
  <si>
    <t>2418</t>
  </si>
  <si>
    <t>7202</t>
  </si>
  <si>
    <t>ZZZZZZ</t>
  </si>
  <si>
    <t>Saint-Cyr-les-Champagnes</t>
  </si>
  <si>
    <t>24398</t>
  </si>
  <si>
    <t>72</t>
  </si>
  <si>
    <t>24</t>
  </si>
  <si>
    <t>242</t>
  </si>
  <si>
    <t>2426</t>
  </si>
  <si>
    <t>7202</t>
  </si>
  <si>
    <t>ZZZZZZ</t>
  </si>
  <si>
    <t>Saint-Estèphe</t>
  </si>
  <si>
    <t>24399</t>
  </si>
  <si>
    <t>72</t>
  </si>
  <si>
    <t>24</t>
  </si>
  <si>
    <t>243</t>
  </si>
  <si>
    <t>2424</t>
  </si>
  <si>
    <t>7202</t>
  </si>
  <si>
    <t>ZZZZZZ</t>
  </si>
  <si>
    <t>Saint-Étienne-de-Puycorbier</t>
  </si>
  <si>
    <t>24401</t>
  </si>
  <si>
    <t>72</t>
  </si>
  <si>
    <t>24</t>
  </si>
  <si>
    <t>243</t>
  </si>
  <si>
    <t>2413</t>
  </si>
  <si>
    <t>7202</t>
  </si>
  <si>
    <t>ZZZZZZ</t>
  </si>
  <si>
    <t>Sainte-Eulalie-d'Ans</t>
  </si>
  <si>
    <t>24402</t>
  </si>
  <si>
    <t>72</t>
  </si>
  <si>
    <t>24</t>
  </si>
  <si>
    <t>241</t>
  </si>
  <si>
    <t>2412</t>
  </si>
  <si>
    <t>7201</t>
  </si>
  <si>
    <t>ZZZZZZ</t>
  </si>
  <si>
    <t>Sainte-Eulalie-d'Eymet</t>
  </si>
  <si>
    <t>24403</t>
  </si>
  <si>
    <t>72</t>
  </si>
  <si>
    <t>24</t>
  </si>
  <si>
    <t>242</t>
  </si>
  <si>
    <t>2419</t>
  </si>
  <si>
    <t>7202</t>
  </si>
  <si>
    <t>ZZZZZZ</t>
  </si>
  <si>
    <t>Saint-Félix-de-Bourdeilles</t>
  </si>
  <si>
    <t>24404</t>
  </si>
  <si>
    <t>72</t>
  </si>
  <si>
    <t>24</t>
  </si>
  <si>
    <t>244</t>
  </si>
  <si>
    <t>2405</t>
  </si>
  <si>
    <t>7202</t>
  </si>
  <si>
    <t>ZZZZZZ</t>
  </si>
  <si>
    <t>Saint-Félix-de-Reillac-et-Mortemart</t>
  </si>
  <si>
    <t>24405</t>
  </si>
  <si>
    <t>72</t>
  </si>
  <si>
    <t>24</t>
  </si>
  <si>
    <t>241</t>
  </si>
  <si>
    <t>2417</t>
  </si>
  <si>
    <t>7201</t>
  </si>
  <si>
    <t>ZZZZZZ</t>
  </si>
  <si>
    <t>Saint-Félix-de-Villadeix</t>
  </si>
  <si>
    <t>24406</t>
  </si>
  <si>
    <t>72</t>
  </si>
  <si>
    <t>24</t>
  </si>
  <si>
    <t>244</t>
  </si>
  <si>
    <t>2402</t>
  </si>
  <si>
    <t>7203</t>
  </si>
  <si>
    <t>ZZZZZZ</t>
  </si>
  <si>
    <t>Sainte-Foy-de-Belvès</t>
  </si>
  <si>
    <t>24407</t>
  </si>
  <si>
    <t>72</t>
  </si>
  <si>
    <t>24</t>
  </si>
  <si>
    <t>241</t>
  </si>
  <si>
    <t>2429</t>
  </si>
  <si>
    <t>7201</t>
  </si>
  <si>
    <t>ZZZZZZ</t>
  </si>
  <si>
    <t>Sainte-Foy-de-Longas</t>
  </si>
  <si>
    <t>24408</t>
  </si>
  <si>
    <t>72</t>
  </si>
  <si>
    <t>24</t>
  </si>
  <si>
    <t>243</t>
  </si>
  <si>
    <t>2404</t>
  </si>
  <si>
    <t>7202</t>
  </si>
  <si>
    <t>ZZZZZZ</t>
  </si>
  <si>
    <t>Saint-Front-d'Alemps</t>
  </si>
  <si>
    <t>24409</t>
  </si>
  <si>
    <t>72</t>
  </si>
  <si>
    <t>24</t>
  </si>
  <si>
    <t>243</t>
  </si>
  <si>
    <t>2424</t>
  </si>
  <si>
    <t>7202</t>
  </si>
  <si>
    <t>ZZZZZZ</t>
  </si>
  <si>
    <t>Saint-Front-de-Pradoux</t>
  </si>
  <si>
    <t>24410</t>
  </si>
  <si>
    <t>72</t>
  </si>
  <si>
    <t>24</t>
  </si>
  <si>
    <t>242</t>
  </si>
  <si>
    <t>2433</t>
  </si>
  <si>
    <t>7202</t>
  </si>
  <si>
    <t>ZZZZZZ</t>
  </si>
  <si>
    <t>Saint-Front-la-Rivière</t>
  </si>
  <si>
    <t>24411</t>
  </si>
  <si>
    <t>72</t>
  </si>
  <si>
    <t>24</t>
  </si>
  <si>
    <t>242</t>
  </si>
  <si>
    <t>2426</t>
  </si>
  <si>
    <t>7202</t>
  </si>
  <si>
    <t>ZZZZZZ</t>
  </si>
  <si>
    <t>Saint-Front-sur-Nizonne</t>
  </si>
  <si>
    <t>24412</t>
  </si>
  <si>
    <t>72</t>
  </si>
  <si>
    <t>24</t>
  </si>
  <si>
    <t>244</t>
  </si>
  <si>
    <t>2435</t>
  </si>
  <si>
    <t>7203</t>
  </si>
  <si>
    <t>ZZZZZZ</t>
  </si>
  <si>
    <t>Saint-Geniès</t>
  </si>
  <si>
    <t>24413</t>
  </si>
  <si>
    <t>72</t>
  </si>
  <si>
    <t>24</t>
  </si>
  <si>
    <t>241</t>
  </si>
  <si>
    <t>2416</t>
  </si>
  <si>
    <t>7201</t>
  </si>
  <si>
    <t>ZZZZZZ</t>
  </si>
  <si>
    <t>Saint-Georges-Blancaneix</t>
  </si>
  <si>
    <t>24414</t>
  </si>
  <si>
    <t>72</t>
  </si>
  <si>
    <t>24</t>
  </si>
  <si>
    <t>241</t>
  </si>
  <si>
    <t>2445</t>
  </si>
  <si>
    <t>7201</t>
  </si>
  <si>
    <t>ZZZZZZ</t>
  </si>
  <si>
    <t>Saint-Georges-de-Montclard</t>
  </si>
  <si>
    <t>24415</t>
  </si>
  <si>
    <t>72</t>
  </si>
  <si>
    <t>24</t>
  </si>
  <si>
    <t>241</t>
  </si>
  <si>
    <t>2446</t>
  </si>
  <si>
    <t>7201</t>
  </si>
  <si>
    <t>ZZZZZZ</t>
  </si>
  <si>
    <t>Saint-Géraud-de-Corps</t>
  </si>
  <si>
    <t>24416</t>
  </si>
  <si>
    <t>72</t>
  </si>
  <si>
    <t>24</t>
  </si>
  <si>
    <t>244</t>
  </si>
  <si>
    <t>2402</t>
  </si>
  <si>
    <t>7203</t>
  </si>
  <si>
    <t>ZZZZZZ</t>
  </si>
  <si>
    <t>Saint-Germain-de-Belvès</t>
  </si>
  <si>
    <t>24417</t>
  </si>
  <si>
    <t>72</t>
  </si>
  <si>
    <t>24</t>
  </si>
  <si>
    <t>243</t>
  </si>
  <si>
    <t>2411</t>
  </si>
  <si>
    <t>7202</t>
  </si>
  <si>
    <t>ZZZZZZ</t>
  </si>
  <si>
    <t>Saint-Germain-des-Prés</t>
  </si>
  <si>
    <t>24418</t>
  </si>
  <si>
    <t>72</t>
  </si>
  <si>
    <t>24</t>
  </si>
  <si>
    <t>243</t>
  </si>
  <si>
    <t>2425</t>
  </si>
  <si>
    <t>7202</t>
  </si>
  <si>
    <t>ZZZZZZ</t>
  </si>
  <si>
    <t>Saint-Germain-du-Salembre</t>
  </si>
  <si>
    <t>24419</t>
  </si>
  <si>
    <t>72</t>
  </si>
  <si>
    <t>24</t>
  </si>
  <si>
    <t>241</t>
  </si>
  <si>
    <t>2448</t>
  </si>
  <si>
    <t>7201</t>
  </si>
  <si>
    <t>ZZZZZZ</t>
  </si>
  <si>
    <t>Saint-Germain-et-Mons</t>
  </si>
  <si>
    <t>24420</t>
  </si>
  <si>
    <t>72</t>
  </si>
  <si>
    <t>24</t>
  </si>
  <si>
    <t>241</t>
  </si>
  <si>
    <t>2416</t>
  </si>
  <si>
    <t>7202</t>
  </si>
  <si>
    <t>ZZZZZZ</t>
  </si>
  <si>
    <t>Saint-Géry</t>
  </si>
  <si>
    <t>24421</t>
  </si>
  <si>
    <t>72</t>
  </si>
  <si>
    <t>24</t>
  </si>
  <si>
    <t>243</t>
  </si>
  <si>
    <t>2434</t>
  </si>
  <si>
    <t>7202</t>
  </si>
  <si>
    <t>ZZZZZZ</t>
  </si>
  <si>
    <t>Saint-Geyrac</t>
  </si>
  <si>
    <t>24422</t>
  </si>
  <si>
    <t>72</t>
  </si>
  <si>
    <t>24</t>
  </si>
  <si>
    <t>241</t>
  </si>
  <si>
    <t>2445</t>
  </si>
  <si>
    <t>7202</t>
  </si>
  <si>
    <t>ZZZZZZ</t>
  </si>
  <si>
    <t>Saint-Hilaire-d'Estissac</t>
  </si>
  <si>
    <t>24423</t>
  </si>
  <si>
    <t>72</t>
  </si>
  <si>
    <t>24</t>
  </si>
  <si>
    <t>241</t>
  </si>
  <si>
    <t>2412</t>
  </si>
  <si>
    <t>7201</t>
  </si>
  <si>
    <t>ZZZZZZ</t>
  </si>
  <si>
    <t>Sainte-Innocence</t>
  </si>
  <si>
    <t>24424</t>
  </si>
  <si>
    <t>72</t>
  </si>
  <si>
    <t>24</t>
  </si>
  <si>
    <t>243</t>
  </si>
  <si>
    <t>2425</t>
  </si>
  <si>
    <t>7202</t>
  </si>
  <si>
    <t>ZZZZZZ</t>
  </si>
  <si>
    <t>Saint-Jean-d'Ataux</t>
  </si>
  <si>
    <t>24425</t>
  </si>
  <si>
    <t>72</t>
  </si>
  <si>
    <t>24</t>
  </si>
  <si>
    <t>242</t>
  </si>
  <si>
    <t>2441</t>
  </si>
  <si>
    <t>7202</t>
  </si>
  <si>
    <t>ZZZZZZ</t>
  </si>
  <si>
    <t>Saint-Jean-de-Côle</t>
  </si>
  <si>
    <t>24426</t>
  </si>
  <si>
    <t>72</t>
  </si>
  <si>
    <t>24</t>
  </si>
  <si>
    <t>241</t>
  </si>
  <si>
    <t>2445</t>
  </si>
  <si>
    <t>7202</t>
  </si>
  <si>
    <t>ZZZZZZ</t>
  </si>
  <si>
    <t>Saint-Jean-d'Estissac</t>
  </si>
  <si>
    <t>24427</t>
  </si>
  <si>
    <t>72</t>
  </si>
  <si>
    <t>24</t>
  </si>
  <si>
    <t>241</t>
  </si>
  <si>
    <t>2445</t>
  </si>
  <si>
    <t>7201</t>
  </si>
  <si>
    <t>ZZZZZZ</t>
  </si>
  <si>
    <t>Saint-Jean-d'Eyraud</t>
  </si>
  <si>
    <t>24428</t>
  </si>
  <si>
    <t>72</t>
  </si>
  <si>
    <t>24</t>
  </si>
  <si>
    <t>242</t>
  </si>
  <si>
    <t>2415</t>
  </si>
  <si>
    <t>7202</t>
  </si>
  <si>
    <t>ZZZZZZ</t>
  </si>
  <si>
    <t>Saint-Jory-de-Chalais</t>
  </si>
  <si>
    <t>24429</t>
  </si>
  <si>
    <t>72</t>
  </si>
  <si>
    <t>24</t>
  </si>
  <si>
    <t>243</t>
  </si>
  <si>
    <t>2411</t>
  </si>
  <si>
    <t>7202</t>
  </si>
  <si>
    <t>ZZZZZZ</t>
  </si>
  <si>
    <t>Saint-Jory-las-Bloux</t>
  </si>
  <si>
    <t>24430</t>
  </si>
  <si>
    <t>72</t>
  </si>
  <si>
    <t>24</t>
  </si>
  <si>
    <t>243</t>
  </si>
  <si>
    <t>2404</t>
  </si>
  <si>
    <t>7202</t>
  </si>
  <si>
    <t>ZZZZZZ</t>
  </si>
  <si>
    <t>Saint-Julien-de-Bourdeilles</t>
  </si>
  <si>
    <t>24431</t>
  </si>
  <si>
    <t>72</t>
  </si>
  <si>
    <t>24</t>
  </si>
  <si>
    <t>241</t>
  </si>
  <si>
    <t>2445</t>
  </si>
  <si>
    <t>7201</t>
  </si>
  <si>
    <t>ZZZZZZ</t>
  </si>
  <si>
    <t>Saint-Julien-de-Crempse</t>
  </si>
  <si>
    <t>24432</t>
  </si>
  <si>
    <t>72</t>
  </si>
  <si>
    <t>24</t>
  </si>
  <si>
    <t>244</t>
  </si>
  <si>
    <t>2408</t>
  </si>
  <si>
    <t>7203</t>
  </si>
  <si>
    <t>ZZZZZZ</t>
  </si>
  <si>
    <t>Saint-Julien-de-Lampon</t>
  </si>
  <si>
    <t>24433</t>
  </si>
  <si>
    <t>72</t>
  </si>
  <si>
    <t>24</t>
  </si>
  <si>
    <t>241</t>
  </si>
  <si>
    <t>2412</t>
  </si>
  <si>
    <t>7201</t>
  </si>
  <si>
    <t>ZZZZZZ</t>
  </si>
  <si>
    <t>Saint-Julien-d'Eymet</t>
  </si>
  <si>
    <t>24434</t>
  </si>
  <si>
    <t>72</t>
  </si>
  <si>
    <t>24</t>
  </si>
  <si>
    <t>243</t>
  </si>
  <si>
    <t>2421</t>
  </si>
  <si>
    <t>7202</t>
  </si>
  <si>
    <t>ZZZZZZ</t>
  </si>
  <si>
    <t>Saint-Just</t>
  </si>
  <si>
    <t>24435</t>
  </si>
  <si>
    <t>72</t>
  </si>
  <si>
    <t>24</t>
  </si>
  <si>
    <t>241</t>
  </si>
  <si>
    <t>2429</t>
  </si>
  <si>
    <t>7201</t>
  </si>
  <si>
    <t>ZZZZZZ</t>
  </si>
  <si>
    <t>Saint-Laurent-des-Bâtons</t>
  </si>
  <si>
    <t>24436</t>
  </si>
  <si>
    <t>72</t>
  </si>
  <si>
    <t>24</t>
  </si>
  <si>
    <t>243</t>
  </si>
  <si>
    <t>2424</t>
  </si>
  <si>
    <t>7205</t>
  </si>
  <si>
    <t>ZZZZZZ</t>
  </si>
  <si>
    <t>Saint-Laurent-des-Hommes</t>
  </si>
  <si>
    <t>24437</t>
  </si>
  <si>
    <t>72</t>
  </si>
  <si>
    <t>24</t>
  </si>
  <si>
    <t>241</t>
  </si>
  <si>
    <t>2448</t>
  </si>
  <si>
    <t>7201</t>
  </si>
  <si>
    <t>ZZZZZZ</t>
  </si>
  <si>
    <t>Saint-Laurent-des-Vignes</t>
  </si>
  <si>
    <t>24438</t>
  </si>
  <si>
    <t>72</t>
  </si>
  <si>
    <t>24</t>
  </si>
  <si>
    <t>244</t>
  </si>
  <si>
    <t>2410</t>
  </si>
  <si>
    <t>7203</t>
  </si>
  <si>
    <t>ZZZZZZ</t>
  </si>
  <si>
    <t>Saint-Laurent-la-Vallée</t>
  </si>
  <si>
    <t>24439</t>
  </si>
  <si>
    <t>72</t>
  </si>
  <si>
    <t>24</t>
  </si>
  <si>
    <t>243</t>
  </si>
  <si>
    <t>2434</t>
  </si>
  <si>
    <t>7202</t>
  </si>
  <si>
    <t>ZZZZZZ</t>
  </si>
  <si>
    <t>Saint-Laurent-sur-Manoire</t>
  </si>
  <si>
    <t>24441</t>
  </si>
  <si>
    <t>72</t>
  </si>
  <si>
    <t>24</t>
  </si>
  <si>
    <t>241</t>
  </si>
  <si>
    <t>2414</t>
  </si>
  <si>
    <t>7201</t>
  </si>
  <si>
    <t>ZZZZZZ</t>
  </si>
  <si>
    <t>Saint-Léon-d'Issigeac</t>
  </si>
  <si>
    <t>24442</t>
  </si>
  <si>
    <t>72</t>
  </si>
  <si>
    <t>24</t>
  </si>
  <si>
    <t>243</t>
  </si>
  <si>
    <t>2430</t>
  </si>
  <si>
    <t>7202</t>
  </si>
  <si>
    <t>ZZZZZZ</t>
  </si>
  <si>
    <t>Saint-Léon-sur-l'Isle</t>
  </si>
  <si>
    <t>24443</t>
  </si>
  <si>
    <t>72</t>
  </si>
  <si>
    <t>24</t>
  </si>
  <si>
    <t>244</t>
  </si>
  <si>
    <t>2422</t>
  </si>
  <si>
    <t>7202</t>
  </si>
  <si>
    <t>ZZZZZZ</t>
  </si>
  <si>
    <t>Saint-Léon-sur-Vézère</t>
  </si>
  <si>
    <t>24444</t>
  </si>
  <si>
    <t>72</t>
  </si>
  <si>
    <t>24</t>
  </si>
  <si>
    <t>243</t>
  </si>
  <si>
    <t>2424</t>
  </si>
  <si>
    <t>7202</t>
  </si>
  <si>
    <t>ZZZZZZ</t>
  </si>
  <si>
    <t>Saint-Louis-en-l'Isle</t>
  </si>
  <si>
    <t>24445</t>
  </si>
  <si>
    <t>72</t>
  </si>
  <si>
    <t>24</t>
  </si>
  <si>
    <t>241</t>
  </si>
  <si>
    <t>2417</t>
  </si>
  <si>
    <t>7201</t>
  </si>
  <si>
    <t>ZZZZZZ</t>
  </si>
  <si>
    <t>Saint-Marcel-du-Périgord</t>
  </si>
  <si>
    <t>24446</t>
  </si>
  <si>
    <t>72</t>
  </si>
  <si>
    <t>24</t>
  </si>
  <si>
    <t>241</t>
  </si>
  <si>
    <t>2420</t>
  </si>
  <si>
    <t>7211</t>
  </si>
  <si>
    <t>ZZZZZZ</t>
  </si>
  <si>
    <t>Saint-Marcory</t>
  </si>
  <si>
    <t>24447</t>
  </si>
  <si>
    <t>72</t>
  </si>
  <si>
    <t>24</t>
  </si>
  <si>
    <t>243</t>
  </si>
  <si>
    <t>2434</t>
  </si>
  <si>
    <t>7202</t>
  </si>
  <si>
    <t>ZZZZZZ</t>
  </si>
  <si>
    <t>Sainte-Marie-de-Chignac</t>
  </si>
  <si>
    <t>24448</t>
  </si>
  <si>
    <t>72</t>
  </si>
  <si>
    <t>24</t>
  </si>
  <si>
    <t>243</t>
  </si>
  <si>
    <t>2411</t>
  </si>
  <si>
    <t>7202</t>
  </si>
  <si>
    <t>ZZZZZZ</t>
  </si>
  <si>
    <t>Saint-Martial-d'Albarède</t>
  </si>
  <si>
    <t>24449</t>
  </si>
  <si>
    <t>72</t>
  </si>
  <si>
    <t>24</t>
  </si>
  <si>
    <t>243</t>
  </si>
  <si>
    <t>2423</t>
  </si>
  <si>
    <t>7205</t>
  </si>
  <si>
    <t>ZZZZZZ</t>
  </si>
  <si>
    <t>Saint-Martial-d'Artenset</t>
  </si>
  <si>
    <t>24450</t>
  </si>
  <si>
    <t>72</t>
  </si>
  <si>
    <t>24</t>
  </si>
  <si>
    <t>244</t>
  </si>
  <si>
    <t>2410</t>
  </si>
  <si>
    <t>7203</t>
  </si>
  <si>
    <t>ZZZZZZ</t>
  </si>
  <si>
    <t>Saint-Martial-de-Nabirat</t>
  </si>
  <si>
    <t>24451</t>
  </si>
  <si>
    <t>72</t>
  </si>
  <si>
    <t>24</t>
  </si>
  <si>
    <t>242</t>
  </si>
  <si>
    <t>2426</t>
  </si>
  <si>
    <t>7202</t>
  </si>
  <si>
    <t>ZZZZZZ</t>
  </si>
  <si>
    <t>Saint-Martial-de-Valette</t>
  </si>
  <si>
    <t>24452</t>
  </si>
  <si>
    <t>72</t>
  </si>
  <si>
    <t>24</t>
  </si>
  <si>
    <t>243</t>
  </si>
  <si>
    <t>2444</t>
  </si>
  <si>
    <t>7202</t>
  </si>
  <si>
    <t>ZZZZZZ</t>
  </si>
  <si>
    <t>Saint-Martial-Viveyrol</t>
  </si>
  <si>
    <t>24453</t>
  </si>
  <si>
    <t>72</t>
  </si>
  <si>
    <t>24</t>
  </si>
  <si>
    <t>242</t>
  </si>
  <si>
    <t>2441</t>
  </si>
  <si>
    <t>7202</t>
  </si>
  <si>
    <t>ZZZZZZ</t>
  </si>
  <si>
    <t>Saint-Martin-de-Fressengeas</t>
  </si>
  <si>
    <t>24454</t>
  </si>
  <si>
    <t>72</t>
  </si>
  <si>
    <t>24</t>
  </si>
  <si>
    <t>241</t>
  </si>
  <si>
    <t>2446</t>
  </si>
  <si>
    <t>7205</t>
  </si>
  <si>
    <t>ZZZZZZ</t>
  </si>
  <si>
    <t>Saint-Martin-de-Gurson</t>
  </si>
  <si>
    <t>24455</t>
  </si>
  <si>
    <t>72</t>
  </si>
  <si>
    <t>24</t>
  </si>
  <si>
    <t>243</t>
  </si>
  <si>
    <t>2428</t>
  </si>
  <si>
    <t>7202</t>
  </si>
  <si>
    <t>ZZZZZZ</t>
  </si>
  <si>
    <t>Saint-Martin-de-Ribérac</t>
  </si>
  <si>
    <t>24456</t>
  </si>
  <si>
    <t>72</t>
  </si>
  <si>
    <t>24</t>
  </si>
  <si>
    <t>241</t>
  </si>
  <si>
    <t>2445</t>
  </si>
  <si>
    <t>7201</t>
  </si>
  <si>
    <t>ZZZZZZ</t>
  </si>
  <si>
    <t>Saint-Martin-des-Combes</t>
  </si>
  <si>
    <t>24457</t>
  </si>
  <si>
    <t>72</t>
  </si>
  <si>
    <t>24</t>
  </si>
  <si>
    <t>243</t>
  </si>
  <si>
    <t>2424</t>
  </si>
  <si>
    <t>7205</t>
  </si>
  <si>
    <t>ZZZZZZ</t>
  </si>
  <si>
    <t>Saint-Martin-l'Astier</t>
  </si>
  <si>
    <t>24458</t>
  </si>
  <si>
    <t>72</t>
  </si>
  <si>
    <t>24</t>
  </si>
  <si>
    <t>242</t>
  </si>
  <si>
    <t>2426</t>
  </si>
  <si>
    <t>7202</t>
  </si>
  <si>
    <t>ZZZZZZ</t>
  </si>
  <si>
    <t>Saint-Martin-le-Pin</t>
  </si>
  <si>
    <t>24459</t>
  </si>
  <si>
    <t>72</t>
  </si>
  <si>
    <t>24</t>
  </si>
  <si>
    <t>243</t>
  </si>
  <si>
    <t>2443</t>
  </si>
  <si>
    <t>7202</t>
  </si>
  <si>
    <t>ZZZZZZ</t>
  </si>
  <si>
    <t>Saint-Maime-de-Péreyrol</t>
  </si>
  <si>
    <t>24460</t>
  </si>
  <si>
    <t>72</t>
  </si>
  <si>
    <t>24</t>
  </si>
  <si>
    <t>243</t>
  </si>
  <si>
    <t>2428</t>
  </si>
  <si>
    <t>7202</t>
  </si>
  <si>
    <t>ZZZZZZ</t>
  </si>
  <si>
    <t>Saint-Méard-de-Drône</t>
  </si>
  <si>
    <t>24461</t>
  </si>
  <si>
    <t>72</t>
  </si>
  <si>
    <t>24</t>
  </si>
  <si>
    <t>241</t>
  </si>
  <si>
    <t>2446</t>
  </si>
  <si>
    <t>7201</t>
  </si>
  <si>
    <t>ZZZZZZ</t>
  </si>
  <si>
    <t>Saint-Méard-de-Gurçon</t>
  </si>
  <si>
    <t>24462</t>
  </si>
  <si>
    <t>72</t>
  </si>
  <si>
    <t>24</t>
  </si>
  <si>
    <t>243</t>
  </si>
  <si>
    <t>2424</t>
  </si>
  <si>
    <t>7202</t>
  </si>
  <si>
    <t>ZZZZZZ</t>
  </si>
  <si>
    <t>Saint-Médard-de-Mussidan</t>
  </si>
  <si>
    <t>24463</t>
  </si>
  <si>
    <t>72</t>
  </si>
  <si>
    <t>24</t>
  </si>
  <si>
    <t>243</t>
  </si>
  <si>
    <t>2411</t>
  </si>
  <si>
    <t>7202</t>
  </si>
  <si>
    <t>ZZZZZZ</t>
  </si>
  <si>
    <t>Saint-Médard-d'Excideuil</t>
  </si>
  <si>
    <t>24464</t>
  </si>
  <si>
    <t>72</t>
  </si>
  <si>
    <t>24</t>
  </si>
  <si>
    <t>243</t>
  </si>
  <si>
    <t>2411</t>
  </si>
  <si>
    <t>7202</t>
  </si>
  <si>
    <t>ZZZZZZ</t>
  </si>
  <si>
    <t>Saint-Mesmin</t>
  </si>
  <si>
    <t>24465</t>
  </si>
  <si>
    <t>72</t>
  </si>
  <si>
    <t>24</t>
  </si>
  <si>
    <t>243</t>
  </si>
  <si>
    <t>2424</t>
  </si>
  <si>
    <t>7202</t>
  </si>
  <si>
    <t>ZZZZZZ</t>
  </si>
  <si>
    <t>Saint-Michel-de-Double</t>
  </si>
  <si>
    <t>24466</t>
  </si>
  <si>
    <t>72</t>
  </si>
  <si>
    <t>24</t>
  </si>
  <si>
    <t>241</t>
  </si>
  <si>
    <t>2442</t>
  </si>
  <si>
    <t>7205</t>
  </si>
  <si>
    <t>ZZZZZZ</t>
  </si>
  <si>
    <t>Saint-Michel-de-Montaigne</t>
  </si>
  <si>
    <t>24468</t>
  </si>
  <si>
    <t>72</t>
  </si>
  <si>
    <t>24</t>
  </si>
  <si>
    <t>243</t>
  </si>
  <si>
    <t>2443</t>
  </si>
  <si>
    <t>7202</t>
  </si>
  <si>
    <t>ZZZZZZ</t>
  </si>
  <si>
    <t>Saint-Michel-de-Villadeix</t>
  </si>
  <si>
    <t>24470</t>
  </si>
  <si>
    <t>72</t>
  </si>
  <si>
    <t>24</t>
  </si>
  <si>
    <t>244</t>
  </si>
  <si>
    <t>2408</t>
  </si>
  <si>
    <t>7203</t>
  </si>
  <si>
    <t>ZZZZZZ</t>
  </si>
  <si>
    <t>Sainte-Mondane</t>
  </si>
  <si>
    <t>24471</t>
  </si>
  <si>
    <t>72</t>
  </si>
  <si>
    <t>24</t>
  </si>
  <si>
    <t>244</t>
  </si>
  <si>
    <t>2436</t>
  </si>
  <si>
    <t>7203</t>
  </si>
  <si>
    <t>ZZZZZZ</t>
  </si>
  <si>
    <t>Sainte-Nathalène</t>
  </si>
  <si>
    <t>24472</t>
  </si>
  <si>
    <t>72</t>
  </si>
  <si>
    <t>24</t>
  </si>
  <si>
    <t>241</t>
  </si>
  <si>
    <t>2448</t>
  </si>
  <si>
    <t>7201</t>
  </si>
  <si>
    <t>ZZZZZZ</t>
  </si>
  <si>
    <t>Saint-Nexans</t>
  </si>
  <si>
    <t>24473</t>
  </si>
  <si>
    <t>72</t>
  </si>
  <si>
    <t>24</t>
  </si>
  <si>
    <t>243</t>
  </si>
  <si>
    <t>2440</t>
  </si>
  <si>
    <t>7202</t>
  </si>
  <si>
    <t>ZZZZZZ</t>
  </si>
  <si>
    <t>Sainte-Orse</t>
  </si>
  <si>
    <t>24474</t>
  </si>
  <si>
    <t>72</t>
  </si>
  <si>
    <t>24</t>
  </si>
  <si>
    <t>242</t>
  </si>
  <si>
    <t>2409</t>
  </si>
  <si>
    <t>7202</t>
  </si>
  <si>
    <t>ZZZZZZ</t>
  </si>
  <si>
    <t>Saint-Pancrace</t>
  </si>
  <si>
    <t>24475</t>
  </si>
  <si>
    <t>72</t>
  </si>
  <si>
    <t>24</t>
  </si>
  <si>
    <t>243</t>
  </si>
  <si>
    <t>2437</t>
  </si>
  <si>
    <t>7202</t>
  </si>
  <si>
    <t>ZZZZZZ</t>
  </si>
  <si>
    <t>Saint-Pantaly-d'Ans</t>
  </si>
  <si>
    <t>24476</t>
  </si>
  <si>
    <t>72</t>
  </si>
  <si>
    <t>24</t>
  </si>
  <si>
    <t>243</t>
  </si>
  <si>
    <t>2411</t>
  </si>
  <si>
    <t>7202</t>
  </si>
  <si>
    <t>ZZZZZZ</t>
  </si>
  <si>
    <t>Saint-Pantaly-d'Excideuil</t>
  </si>
  <si>
    <t>24477</t>
  </si>
  <si>
    <t>72</t>
  </si>
  <si>
    <t>24</t>
  </si>
  <si>
    <t>243</t>
  </si>
  <si>
    <t>2428</t>
  </si>
  <si>
    <t>7202</t>
  </si>
  <si>
    <t>ZZZZZZ</t>
  </si>
  <si>
    <t>Saint-Pardoux-de-Drône</t>
  </si>
  <si>
    <t>24478</t>
  </si>
  <si>
    <t>72</t>
  </si>
  <si>
    <t>24</t>
  </si>
  <si>
    <t>244</t>
  </si>
  <si>
    <t>2402</t>
  </si>
  <si>
    <t>7203</t>
  </si>
  <si>
    <t>ZZZZZZ</t>
  </si>
  <si>
    <t>Saint-Pardoux-et-Vielvic</t>
  </si>
  <si>
    <t>24479</t>
  </si>
  <si>
    <t>72</t>
  </si>
  <si>
    <t>24</t>
  </si>
  <si>
    <t>242</t>
  </si>
  <si>
    <t>2433</t>
  </si>
  <si>
    <t>7202</t>
  </si>
  <si>
    <t>ZZZZZZ</t>
  </si>
  <si>
    <t>Saint-Pardoux-la-Rivière</t>
  </si>
  <si>
    <t>24480</t>
  </si>
  <si>
    <t>72</t>
  </si>
  <si>
    <t>24</t>
  </si>
  <si>
    <t>243</t>
  </si>
  <si>
    <t>2443</t>
  </si>
  <si>
    <t>7202</t>
  </si>
  <si>
    <t>ZZZZZZ</t>
  </si>
  <si>
    <t>Saint-Paul-de-Serre</t>
  </si>
  <si>
    <t>24481</t>
  </si>
  <si>
    <t>72</t>
  </si>
  <si>
    <t>24</t>
  </si>
  <si>
    <t>242</t>
  </si>
  <si>
    <t>2415</t>
  </si>
  <si>
    <t>7202</t>
  </si>
  <si>
    <t>ZZZZZZ</t>
  </si>
  <si>
    <t>Saint-Paul-la-Roche</t>
  </si>
  <si>
    <t>24482</t>
  </si>
  <si>
    <t>72</t>
  </si>
  <si>
    <t>24</t>
  </si>
  <si>
    <t>243</t>
  </si>
  <si>
    <t>2444</t>
  </si>
  <si>
    <t>7202</t>
  </si>
  <si>
    <t>ZZZZZZ</t>
  </si>
  <si>
    <t>Saint-Paul-Lizonne</t>
  </si>
  <si>
    <t>24483</t>
  </si>
  <si>
    <t>72</t>
  </si>
  <si>
    <t>24</t>
  </si>
  <si>
    <t>241</t>
  </si>
  <si>
    <t>2414</t>
  </si>
  <si>
    <t>7201</t>
  </si>
  <si>
    <t>ZZZZZZ</t>
  </si>
  <si>
    <t>Saint-Perdoux</t>
  </si>
  <si>
    <t>24484</t>
  </si>
  <si>
    <t>72</t>
  </si>
  <si>
    <t>24</t>
  </si>
  <si>
    <t>243</t>
  </si>
  <si>
    <t>2434</t>
  </si>
  <si>
    <t>7202</t>
  </si>
  <si>
    <t>ZZZZZZ</t>
  </si>
  <si>
    <t>Saint-Pierre-de-Chignac</t>
  </si>
  <si>
    <t>24485</t>
  </si>
  <si>
    <t>72</t>
  </si>
  <si>
    <t>24</t>
  </si>
  <si>
    <t>242</t>
  </si>
  <si>
    <t>2441</t>
  </si>
  <si>
    <t>7202</t>
  </si>
  <si>
    <t>ZZZZZZ</t>
  </si>
  <si>
    <t>Saint-Pierre-de-Côle</t>
  </si>
  <si>
    <t>24486</t>
  </si>
  <si>
    <t>72</t>
  </si>
  <si>
    <t>24</t>
  </si>
  <si>
    <t>242</t>
  </si>
  <si>
    <t>2415</t>
  </si>
  <si>
    <t>7202</t>
  </si>
  <si>
    <t>ZZZZZZ</t>
  </si>
  <si>
    <t>Saint-Pierre-de-Frugie</t>
  </si>
  <si>
    <t>24487</t>
  </si>
  <si>
    <t>72</t>
  </si>
  <si>
    <t>24</t>
  </si>
  <si>
    <t>241</t>
  </si>
  <si>
    <t>2416</t>
  </si>
  <si>
    <t>7201</t>
  </si>
  <si>
    <t>ZZZZZZ</t>
  </si>
  <si>
    <t>Saint-Pierre-d'Eyraud</t>
  </si>
  <si>
    <t>24488</t>
  </si>
  <si>
    <t>72</t>
  </si>
  <si>
    <t>24</t>
  </si>
  <si>
    <t>244</t>
  </si>
  <si>
    <t>2410</t>
  </si>
  <si>
    <t>7203</t>
  </si>
  <si>
    <t>ZZZZZZ</t>
  </si>
  <si>
    <t>Saint-Pompont</t>
  </si>
  <si>
    <t>24489</t>
  </si>
  <si>
    <t>72</t>
  </si>
  <si>
    <t>24</t>
  </si>
  <si>
    <t>242</t>
  </si>
  <si>
    <t>2415</t>
  </si>
  <si>
    <t>7202</t>
  </si>
  <si>
    <t>ZZZZZZ</t>
  </si>
  <si>
    <t>Saint-Priest-les-Fougères</t>
  </si>
  <si>
    <t>24490</t>
  </si>
  <si>
    <t>72</t>
  </si>
  <si>
    <t>24</t>
  </si>
  <si>
    <t>243</t>
  </si>
  <si>
    <t>2431</t>
  </si>
  <si>
    <t>7202</t>
  </si>
  <si>
    <t>ZZZZZZ</t>
  </si>
  <si>
    <t>Saint-Privat-des-Prés</t>
  </si>
  <si>
    <t>24491</t>
  </si>
  <si>
    <t>72</t>
  </si>
  <si>
    <t>24</t>
  </si>
  <si>
    <t>244</t>
  </si>
  <si>
    <t>2439</t>
  </si>
  <si>
    <t>7202</t>
  </si>
  <si>
    <t>ZZZZZZ</t>
  </si>
  <si>
    <t>Saint-Rabier</t>
  </si>
  <si>
    <t>24492</t>
  </si>
  <si>
    <t>72</t>
  </si>
  <si>
    <t>24</t>
  </si>
  <si>
    <t>241</t>
  </si>
  <si>
    <t>2414</t>
  </si>
  <si>
    <t>7201</t>
  </si>
  <si>
    <t>ZZZZZZ</t>
  </si>
  <si>
    <t>Sainte-Radegonde</t>
  </si>
  <si>
    <t>24493</t>
  </si>
  <si>
    <t>72</t>
  </si>
  <si>
    <t>24</t>
  </si>
  <si>
    <t>243</t>
  </si>
  <si>
    <t>2411</t>
  </si>
  <si>
    <t>7202</t>
  </si>
  <si>
    <t>ZZZZZZ</t>
  </si>
  <si>
    <t>Saint-Raphaël</t>
  </si>
  <si>
    <t>24494</t>
  </si>
  <si>
    <t>72</t>
  </si>
  <si>
    <t>24</t>
  </si>
  <si>
    <t>241</t>
  </si>
  <si>
    <t>2446</t>
  </si>
  <si>
    <t>7205</t>
  </si>
  <si>
    <t>ZZZZZZ</t>
  </si>
  <si>
    <t>Saint-Rémy</t>
  </si>
  <si>
    <t>24495</t>
  </si>
  <si>
    <t>72</t>
  </si>
  <si>
    <t>24</t>
  </si>
  <si>
    <t>241</t>
  </si>
  <si>
    <t>2420</t>
  </si>
  <si>
    <t>7211</t>
  </si>
  <si>
    <t>ZZZZZZ</t>
  </si>
  <si>
    <t>Saint-Romain-de-Monpazier</t>
  </si>
  <si>
    <t>24496</t>
  </si>
  <si>
    <t>72</t>
  </si>
  <si>
    <t>24</t>
  </si>
  <si>
    <t>242</t>
  </si>
  <si>
    <t>2441</t>
  </si>
  <si>
    <t>7202</t>
  </si>
  <si>
    <t>ZZZZZZ</t>
  </si>
  <si>
    <t>Saint-Romain-et-Saint-Clément</t>
  </si>
  <si>
    <t>24497</t>
  </si>
  <si>
    <t>72</t>
  </si>
  <si>
    <t>24</t>
  </si>
  <si>
    <t>241</t>
  </si>
  <si>
    <t>2401</t>
  </si>
  <si>
    <t>7201</t>
  </si>
  <si>
    <t>ZZZZZZ</t>
  </si>
  <si>
    <t>Sainte-Sabine-Born</t>
  </si>
  <si>
    <t>24498</t>
  </si>
  <si>
    <t>72</t>
  </si>
  <si>
    <t>24</t>
  </si>
  <si>
    <t>242</t>
  </si>
  <si>
    <t>2433</t>
  </si>
  <si>
    <t>7202</t>
  </si>
  <si>
    <t>ZZZZZZ</t>
  </si>
  <si>
    <t>Saint-Saud-Lacoussière</t>
  </si>
  <si>
    <t>24499</t>
  </si>
  <si>
    <t>72</t>
  </si>
  <si>
    <t>24</t>
  </si>
  <si>
    <t>241</t>
  </si>
  <si>
    <t>2448</t>
  </si>
  <si>
    <t>7201</t>
  </si>
  <si>
    <t>ZZZZZZ</t>
  </si>
  <si>
    <t>Saint-Sauveur</t>
  </si>
  <si>
    <t>24500</t>
  </si>
  <si>
    <t>72</t>
  </si>
  <si>
    <t>24</t>
  </si>
  <si>
    <t>243</t>
  </si>
  <si>
    <t>2423</t>
  </si>
  <si>
    <t>7205</t>
  </si>
  <si>
    <t>ZZZZZZ</t>
  </si>
  <si>
    <t>Saint-Sauveur-Lalande</t>
  </si>
  <si>
    <t>24501</t>
  </si>
  <si>
    <t>72</t>
  </si>
  <si>
    <t>24</t>
  </si>
  <si>
    <t>241</t>
  </si>
  <si>
    <t>2442</t>
  </si>
  <si>
    <t>7205</t>
  </si>
  <si>
    <t>ZZZZZZ</t>
  </si>
  <si>
    <t>Saint-Seurin-de-Prats</t>
  </si>
  <si>
    <t>24502</t>
  </si>
  <si>
    <t>72</t>
  </si>
  <si>
    <t>24</t>
  </si>
  <si>
    <t>243</t>
  </si>
  <si>
    <t>2425</t>
  </si>
  <si>
    <t>7202</t>
  </si>
  <si>
    <t>ZZZZZZ</t>
  </si>
  <si>
    <t>Saint-Séverin-d'Estissac</t>
  </si>
  <si>
    <t>24503</t>
  </si>
  <si>
    <t>72</t>
  </si>
  <si>
    <t>24</t>
  </si>
  <si>
    <t>242</t>
  </si>
  <si>
    <t>2419</t>
  </si>
  <si>
    <t>7202</t>
  </si>
  <si>
    <t>ZZZZZZ</t>
  </si>
  <si>
    <t>Saint-Sulpice-de-Mareuil</t>
  </si>
  <si>
    <t>24504</t>
  </si>
  <si>
    <t>72</t>
  </si>
  <si>
    <t>24</t>
  </si>
  <si>
    <t>243</t>
  </si>
  <si>
    <t>2428</t>
  </si>
  <si>
    <t>7202</t>
  </si>
  <si>
    <t>ZZZZZZ</t>
  </si>
  <si>
    <t>Saint-Sulpice-de-Roumagnac</t>
  </si>
  <si>
    <t>24505</t>
  </si>
  <si>
    <t>72</t>
  </si>
  <si>
    <t>24</t>
  </si>
  <si>
    <t>242</t>
  </si>
  <si>
    <t>2418</t>
  </si>
  <si>
    <t>7202</t>
  </si>
  <si>
    <t>ZZZZZZ</t>
  </si>
  <si>
    <t>Saint-Sulpice-d'Excideuil</t>
  </si>
  <si>
    <t>24507</t>
  </si>
  <si>
    <t>72</t>
  </si>
  <si>
    <t>24</t>
  </si>
  <si>
    <t>243</t>
  </si>
  <si>
    <t>2411</t>
  </si>
  <si>
    <t>7202</t>
  </si>
  <si>
    <t>ZZZZZZ</t>
  </si>
  <si>
    <t>Sainte-Trie</t>
  </si>
  <si>
    <t>24508</t>
  </si>
  <si>
    <t>72</t>
  </si>
  <si>
    <t>24</t>
  </si>
  <si>
    <t>243</t>
  </si>
  <si>
    <t>2421</t>
  </si>
  <si>
    <t>7202</t>
  </si>
  <si>
    <t>ZZZZZZ</t>
  </si>
  <si>
    <t>Saint-Victor</t>
  </si>
  <si>
    <t>24509</t>
  </si>
  <si>
    <t>72</t>
  </si>
  <si>
    <t>24</t>
  </si>
  <si>
    <t>243</t>
  </si>
  <si>
    <t>2425</t>
  </si>
  <si>
    <t>7202</t>
  </si>
  <si>
    <t>ZZZZZZ</t>
  </si>
  <si>
    <t>Saint-Vincent-de-Connezac</t>
  </si>
  <si>
    <t>24510</t>
  </si>
  <si>
    <t>72</t>
  </si>
  <si>
    <t>24</t>
  </si>
  <si>
    <t>244</t>
  </si>
  <si>
    <t>2432</t>
  </si>
  <si>
    <t>7203</t>
  </si>
  <si>
    <t>ZZZZZZ</t>
  </si>
  <si>
    <t>Saint-Vincent-de-Cosse</t>
  </si>
  <si>
    <t>24511</t>
  </si>
  <si>
    <t>72</t>
  </si>
  <si>
    <t>24</t>
  </si>
  <si>
    <t>243</t>
  </si>
  <si>
    <t>2431</t>
  </si>
  <si>
    <t>7202</t>
  </si>
  <si>
    <t>ZZZZZZ</t>
  </si>
  <si>
    <t>Saint-Vincent-Jalmoutiers</t>
  </si>
  <si>
    <t>24512</t>
  </si>
  <si>
    <t>72</t>
  </si>
  <si>
    <t>24</t>
  </si>
  <si>
    <t>244</t>
  </si>
  <si>
    <t>2436</t>
  </si>
  <si>
    <t>7203</t>
  </si>
  <si>
    <t>ZZZZZZ</t>
  </si>
  <si>
    <t>Saint-Vincent-le-Paluel</t>
  </si>
  <si>
    <t>24513</t>
  </si>
  <si>
    <t>72</t>
  </si>
  <si>
    <t>24</t>
  </si>
  <si>
    <t>243</t>
  </si>
  <si>
    <t>2437</t>
  </si>
  <si>
    <t>7202</t>
  </si>
  <si>
    <t>ZZZZZZ</t>
  </si>
  <si>
    <t>Saint-Vincent-sur-l'Isle</t>
  </si>
  <si>
    <t>24514</t>
  </si>
  <si>
    <t>72</t>
  </si>
  <si>
    <t>24</t>
  </si>
  <si>
    <t>241</t>
  </si>
  <si>
    <t>2442</t>
  </si>
  <si>
    <t>7205</t>
  </si>
  <si>
    <t>ZZZZZZ</t>
  </si>
  <si>
    <t>Saint-Vivien</t>
  </si>
  <si>
    <t>24515</t>
  </si>
  <si>
    <t>72</t>
  </si>
  <si>
    <t>24</t>
  </si>
  <si>
    <t>243</t>
  </si>
  <si>
    <t>2411</t>
  </si>
  <si>
    <t>7202</t>
  </si>
  <si>
    <t>ZZZZZZ</t>
  </si>
  <si>
    <t>Salagnac</t>
  </si>
  <si>
    <t>24516</t>
  </si>
  <si>
    <t>72</t>
  </si>
  <si>
    <t>24</t>
  </si>
  <si>
    <t>244</t>
  </si>
  <si>
    <t>2435</t>
  </si>
  <si>
    <t>7203</t>
  </si>
  <si>
    <t>ZZZZZZ</t>
  </si>
  <si>
    <t>Salignac-Eyvigues</t>
  </si>
  <si>
    <t>24517</t>
  </si>
  <si>
    <t>72</t>
  </si>
  <si>
    <t>24</t>
  </si>
  <si>
    <t>244</t>
  </si>
  <si>
    <t>2402</t>
  </si>
  <si>
    <t>7203</t>
  </si>
  <si>
    <t>ZZZZZZ</t>
  </si>
  <si>
    <t>Salles-de-Belvès</t>
  </si>
  <si>
    <t>24518</t>
  </si>
  <si>
    <t>72</t>
  </si>
  <si>
    <t>24</t>
  </si>
  <si>
    <t>243</t>
  </si>
  <si>
    <t>2443</t>
  </si>
  <si>
    <t>7202</t>
  </si>
  <si>
    <t>ZZZZZZ</t>
  </si>
  <si>
    <t>Salon</t>
  </si>
  <si>
    <t>24519</t>
  </si>
  <si>
    <t>72</t>
  </si>
  <si>
    <t>24</t>
  </si>
  <si>
    <t>242</t>
  </si>
  <si>
    <t>2418</t>
  </si>
  <si>
    <t>7202</t>
  </si>
  <si>
    <t>ZZZZZZ</t>
  </si>
  <si>
    <t>Sarlande</t>
  </si>
  <si>
    <t>24520</t>
  </si>
  <si>
    <t>72</t>
  </si>
  <si>
    <t>24</t>
  </si>
  <si>
    <t>244</t>
  </si>
  <si>
    <t>2436</t>
  </si>
  <si>
    <t>7203</t>
  </si>
  <si>
    <t>ZZZZZZ</t>
  </si>
  <si>
    <t>Sarlat-la-Canéda</t>
  </si>
  <si>
    <t>24521</t>
  </si>
  <si>
    <t>72</t>
  </si>
  <si>
    <t>24</t>
  </si>
  <si>
    <t>243</t>
  </si>
  <si>
    <t>2437</t>
  </si>
  <si>
    <t>7202</t>
  </si>
  <si>
    <t>ZZZZZZ</t>
  </si>
  <si>
    <t>Sarliac-sur-l'Isle</t>
  </si>
  <si>
    <t>24522</t>
  </si>
  <si>
    <t>72</t>
  </si>
  <si>
    <t>24</t>
  </si>
  <si>
    <t>242</t>
  </si>
  <si>
    <t>2418</t>
  </si>
  <si>
    <t>7202</t>
  </si>
  <si>
    <t>ZZZZZZ</t>
  </si>
  <si>
    <t>Sarrazac</t>
  </si>
  <si>
    <t>24523</t>
  </si>
  <si>
    <t>72</t>
  </si>
  <si>
    <t>24</t>
  </si>
  <si>
    <t>241</t>
  </si>
  <si>
    <t>2438</t>
  </si>
  <si>
    <t>7201</t>
  </si>
  <si>
    <t>ZZZZZZ</t>
  </si>
  <si>
    <t>Saussignac</t>
  </si>
  <si>
    <t>24524</t>
  </si>
  <si>
    <t>72</t>
  </si>
  <si>
    <t>24</t>
  </si>
  <si>
    <t>244</t>
  </si>
  <si>
    <t>2405</t>
  </si>
  <si>
    <t>7203</t>
  </si>
  <si>
    <t>ZZZZZZ</t>
  </si>
  <si>
    <t>Savignac-de-Miremont</t>
  </si>
  <si>
    <t>24525</t>
  </si>
  <si>
    <t>72</t>
  </si>
  <si>
    <t>24</t>
  </si>
  <si>
    <t>242</t>
  </si>
  <si>
    <t>2426</t>
  </si>
  <si>
    <t>7202</t>
  </si>
  <si>
    <t>ZZZZZZ</t>
  </si>
  <si>
    <t>Savignac-de-Nontron</t>
  </si>
  <si>
    <t>24526</t>
  </si>
  <si>
    <t>72</t>
  </si>
  <si>
    <t>24</t>
  </si>
  <si>
    <t>242</t>
  </si>
  <si>
    <t>2418</t>
  </si>
  <si>
    <t>7202</t>
  </si>
  <si>
    <t>ZZZZZZ</t>
  </si>
  <si>
    <t>Savignac-Lédrier</t>
  </si>
  <si>
    <t>24527</t>
  </si>
  <si>
    <t>72</t>
  </si>
  <si>
    <t>24</t>
  </si>
  <si>
    <t>243</t>
  </si>
  <si>
    <t>2437</t>
  </si>
  <si>
    <t>7202</t>
  </si>
  <si>
    <t>ZZZZZZ</t>
  </si>
  <si>
    <t>Savignac-les-Églises</t>
  </si>
  <si>
    <t>24528</t>
  </si>
  <si>
    <t>72</t>
  </si>
  <si>
    <t>24</t>
  </si>
  <si>
    <t>242</t>
  </si>
  <si>
    <t>2426</t>
  </si>
  <si>
    <t>7202</t>
  </si>
  <si>
    <t>ZZZZZZ</t>
  </si>
  <si>
    <t>Sceau-Saint-Angel</t>
  </si>
  <si>
    <t>24529</t>
  </si>
  <si>
    <t>72</t>
  </si>
  <si>
    <t>24</t>
  </si>
  <si>
    <t>243</t>
  </si>
  <si>
    <t>2421</t>
  </si>
  <si>
    <t>7202</t>
  </si>
  <si>
    <t>ZZZZZZ</t>
  </si>
  <si>
    <t>Segonzac</t>
  </si>
  <si>
    <t>24530</t>
  </si>
  <si>
    <t>72</t>
  </si>
  <si>
    <t>24</t>
  </si>
  <si>
    <t>243</t>
  </si>
  <si>
    <t>2404</t>
  </si>
  <si>
    <t>7202</t>
  </si>
  <si>
    <t>ZZZZZZ</t>
  </si>
  <si>
    <t>Sencenac-Puy-de-Fourches</t>
  </si>
  <si>
    <t>24531</t>
  </si>
  <si>
    <t>72</t>
  </si>
  <si>
    <t>24</t>
  </si>
  <si>
    <t>244</t>
  </si>
  <si>
    <t>2422</t>
  </si>
  <si>
    <t>7203</t>
  </si>
  <si>
    <t>ZZZZZZ</t>
  </si>
  <si>
    <t>Sergeac</t>
  </si>
  <si>
    <t>24532</t>
  </si>
  <si>
    <t>72</t>
  </si>
  <si>
    <t>24</t>
  </si>
  <si>
    <t>241</t>
  </si>
  <si>
    <t>2412</t>
  </si>
  <si>
    <t>7201</t>
  </si>
  <si>
    <t>ZZZZZZ</t>
  </si>
  <si>
    <t>Serres-et-Montguyard</t>
  </si>
  <si>
    <t>24533</t>
  </si>
  <si>
    <t>72</t>
  </si>
  <si>
    <t>24</t>
  </si>
  <si>
    <t>243</t>
  </si>
  <si>
    <t>2431</t>
  </si>
  <si>
    <t>7205</t>
  </si>
  <si>
    <t>ZZZZZZ</t>
  </si>
  <si>
    <t>Servanches</t>
  </si>
  <si>
    <t>24534</t>
  </si>
  <si>
    <t>72</t>
  </si>
  <si>
    <t>24</t>
  </si>
  <si>
    <t>241</t>
  </si>
  <si>
    <t>2438</t>
  </si>
  <si>
    <t>7201</t>
  </si>
  <si>
    <t>ZZZZZZ</t>
  </si>
  <si>
    <t>Sigoulès</t>
  </si>
  <si>
    <t>24535</t>
  </si>
  <si>
    <t>72</t>
  </si>
  <si>
    <t>24</t>
  </si>
  <si>
    <t>244</t>
  </si>
  <si>
    <t>2408</t>
  </si>
  <si>
    <t>7203</t>
  </si>
  <si>
    <t>ZZZZZZ</t>
  </si>
  <si>
    <t>Simeyrols</t>
  </si>
  <si>
    <t>24536</t>
  </si>
  <si>
    <t>72</t>
  </si>
  <si>
    <t>24</t>
  </si>
  <si>
    <t>241</t>
  </si>
  <si>
    <t>2412</t>
  </si>
  <si>
    <t>7201</t>
  </si>
  <si>
    <t>ZZZZZZ</t>
  </si>
  <si>
    <t>Singleyrac</t>
  </si>
  <si>
    <t>24537</t>
  </si>
  <si>
    <t>72</t>
  </si>
  <si>
    <t>24</t>
  </si>
  <si>
    <t>243</t>
  </si>
  <si>
    <t>2428</t>
  </si>
  <si>
    <t>7202</t>
  </si>
  <si>
    <t>ZZZZZZ</t>
  </si>
  <si>
    <t>Siorac-de-Ribérac</t>
  </si>
  <si>
    <t>24538</t>
  </si>
  <si>
    <t>72</t>
  </si>
  <si>
    <t>24</t>
  </si>
  <si>
    <t>244</t>
  </si>
  <si>
    <t>2402</t>
  </si>
  <si>
    <t>7203</t>
  </si>
  <si>
    <t>ZZZZZZ</t>
  </si>
  <si>
    <t>Siorac-en-Périgord</t>
  </si>
  <si>
    <t>24540</t>
  </si>
  <si>
    <t>72</t>
  </si>
  <si>
    <t>24</t>
  </si>
  <si>
    <t>243</t>
  </si>
  <si>
    <t>2437</t>
  </si>
  <si>
    <t>7202</t>
  </si>
  <si>
    <t>ZZZZZZ</t>
  </si>
  <si>
    <t>Sorges</t>
  </si>
  <si>
    <t>24541</t>
  </si>
  <si>
    <t>72</t>
  </si>
  <si>
    <t>24</t>
  </si>
  <si>
    <t>242</t>
  </si>
  <si>
    <t>2406</t>
  </si>
  <si>
    <t>7202</t>
  </si>
  <si>
    <t>ZZZZZZ</t>
  </si>
  <si>
    <t>Soudat</t>
  </si>
  <si>
    <t>24542</t>
  </si>
  <si>
    <t>72</t>
  </si>
  <si>
    <t>24</t>
  </si>
  <si>
    <t>241</t>
  </si>
  <si>
    <t>2420</t>
  </si>
  <si>
    <t>7211</t>
  </si>
  <si>
    <t>ZZZZZZ</t>
  </si>
  <si>
    <t>Soulaures</t>
  </si>
  <si>
    <t>24543</t>
  </si>
  <si>
    <t>72</t>
  </si>
  <si>
    <t>24</t>
  </si>
  <si>
    <t>243</t>
  </si>
  <si>
    <t>2424</t>
  </si>
  <si>
    <t>7202</t>
  </si>
  <si>
    <t>ZZZZZZ</t>
  </si>
  <si>
    <t>Sourzac</t>
  </si>
  <si>
    <t>24544</t>
  </si>
  <si>
    <t>72</t>
  </si>
  <si>
    <t>24</t>
  </si>
  <si>
    <t>244</t>
  </si>
  <si>
    <t>2436</t>
  </si>
  <si>
    <t>7203</t>
  </si>
  <si>
    <t>ZZZZZZ</t>
  </si>
  <si>
    <t>Tamniès</t>
  </si>
  <si>
    <t>24545</t>
  </si>
  <si>
    <t>72</t>
  </si>
  <si>
    <t>24</t>
  </si>
  <si>
    <t>243</t>
  </si>
  <si>
    <t>2413</t>
  </si>
  <si>
    <t>7202</t>
  </si>
  <si>
    <t>ZZZZZZ</t>
  </si>
  <si>
    <t>Teillots</t>
  </si>
  <si>
    <t>24546</t>
  </si>
  <si>
    <t>72</t>
  </si>
  <si>
    <t>24</t>
  </si>
  <si>
    <t>243</t>
  </si>
  <si>
    <t>2413</t>
  </si>
  <si>
    <t>7202</t>
  </si>
  <si>
    <t>ZZZZZZ</t>
  </si>
  <si>
    <t>Temple-Laguyon</t>
  </si>
  <si>
    <t>24547</t>
  </si>
  <si>
    <t>72</t>
  </si>
  <si>
    <t>24</t>
  </si>
  <si>
    <t>244</t>
  </si>
  <si>
    <t>2439</t>
  </si>
  <si>
    <t>7202</t>
  </si>
  <si>
    <t>ZZZZZZ</t>
  </si>
  <si>
    <t>Terrasson-Lavilledieu</t>
  </si>
  <si>
    <t>24548</t>
  </si>
  <si>
    <t>72</t>
  </si>
  <si>
    <t>24</t>
  </si>
  <si>
    <t>242</t>
  </si>
  <si>
    <t>2426</t>
  </si>
  <si>
    <t>7202</t>
  </si>
  <si>
    <t>ZZZZZZ</t>
  </si>
  <si>
    <t>Teyjat</t>
  </si>
  <si>
    <t>24549</t>
  </si>
  <si>
    <t>72</t>
  </si>
  <si>
    <t>24</t>
  </si>
  <si>
    <t>241</t>
  </si>
  <si>
    <t>2438</t>
  </si>
  <si>
    <t>7201</t>
  </si>
  <si>
    <t>ZZZZZZ</t>
  </si>
  <si>
    <t>Thénac</t>
  </si>
  <si>
    <t>24550</t>
  </si>
  <si>
    <t>72</t>
  </si>
  <si>
    <t>24</t>
  </si>
  <si>
    <t>243</t>
  </si>
  <si>
    <t>2440</t>
  </si>
  <si>
    <t>7202</t>
  </si>
  <si>
    <t>ZZZZZZ</t>
  </si>
  <si>
    <t>Thenon</t>
  </si>
  <si>
    <t>24551</t>
  </si>
  <si>
    <t>72</t>
  </si>
  <si>
    <t>24</t>
  </si>
  <si>
    <t>242</t>
  </si>
  <si>
    <t>2441</t>
  </si>
  <si>
    <t>7202</t>
  </si>
  <si>
    <t>ZZZZZZ</t>
  </si>
  <si>
    <t>Thiviers</t>
  </si>
  <si>
    <t>24552</t>
  </si>
  <si>
    <t>72</t>
  </si>
  <si>
    <t>24</t>
  </si>
  <si>
    <t>244</t>
  </si>
  <si>
    <t>2422</t>
  </si>
  <si>
    <t>7202</t>
  </si>
  <si>
    <t>ZZZZZZ</t>
  </si>
  <si>
    <t>Thonac</t>
  </si>
  <si>
    <t>24553</t>
  </si>
  <si>
    <t>72</t>
  </si>
  <si>
    <t>24</t>
  </si>
  <si>
    <t>243</t>
  </si>
  <si>
    <t>2421</t>
  </si>
  <si>
    <t>7202</t>
  </si>
  <si>
    <t>ZZZZZZ</t>
  </si>
  <si>
    <t>Tocane-Saint-Apre</t>
  </si>
  <si>
    <t>24554</t>
  </si>
  <si>
    <t>72</t>
  </si>
  <si>
    <t>24</t>
  </si>
  <si>
    <t>243</t>
  </si>
  <si>
    <t>2444</t>
  </si>
  <si>
    <t>7202</t>
  </si>
  <si>
    <t>ZZZZZZ</t>
  </si>
  <si>
    <t>La Tour-Blanche</t>
  </si>
  <si>
    <t>24555</t>
  </si>
  <si>
    <t>72</t>
  </si>
  <si>
    <t>24</t>
  </si>
  <si>
    <t>243</t>
  </si>
  <si>
    <t>2413</t>
  </si>
  <si>
    <t>7202</t>
  </si>
  <si>
    <t>ZZZZZZ</t>
  </si>
  <si>
    <t>Tourtoirac</t>
  </si>
  <si>
    <t>24557</t>
  </si>
  <si>
    <t>72</t>
  </si>
  <si>
    <t>24</t>
  </si>
  <si>
    <t>243</t>
  </si>
  <si>
    <t>2449</t>
  </si>
  <si>
    <t>7202</t>
  </si>
  <si>
    <t>ZZZZZZ</t>
  </si>
  <si>
    <t>Trélissac</t>
  </si>
  <si>
    <t>24558</t>
  </si>
  <si>
    <t>72</t>
  </si>
  <si>
    <t>24</t>
  </si>
  <si>
    <t>241</t>
  </si>
  <si>
    <t>2429</t>
  </si>
  <si>
    <t>7201</t>
  </si>
  <si>
    <t>ZZZZZZ</t>
  </si>
  <si>
    <t>Trémolat</t>
  </si>
  <si>
    <t>24559</t>
  </si>
  <si>
    <t>72</t>
  </si>
  <si>
    <t>24</t>
  </si>
  <si>
    <t>244</t>
  </si>
  <si>
    <t>2432</t>
  </si>
  <si>
    <t>7203</t>
  </si>
  <si>
    <t>ZZZZZZ</t>
  </si>
  <si>
    <t>Tursac</t>
  </si>
  <si>
    <t>24560</t>
  </si>
  <si>
    <t>72</t>
  </si>
  <si>
    <t>24</t>
  </si>
  <si>
    <t>241</t>
  </si>
  <si>
    <t>2407</t>
  </si>
  <si>
    <t>7203</t>
  </si>
  <si>
    <t>ZZZZZZ</t>
  </si>
  <si>
    <t>Urval</t>
  </si>
  <si>
    <t>24561</t>
  </si>
  <si>
    <t>72</t>
  </si>
  <si>
    <t>24</t>
  </si>
  <si>
    <t>243</t>
  </si>
  <si>
    <t>2404</t>
  </si>
  <si>
    <t>7202</t>
  </si>
  <si>
    <t>ZZZZZZ</t>
  </si>
  <si>
    <t>Valeuil</t>
  </si>
  <si>
    <t>24562</t>
  </si>
  <si>
    <t>72</t>
  </si>
  <si>
    <t>24</t>
  </si>
  <si>
    <t>243</t>
  </si>
  <si>
    <t>2425</t>
  </si>
  <si>
    <t>7202</t>
  </si>
  <si>
    <t>ZZZZZZ</t>
  </si>
  <si>
    <t>Vallereuil</t>
  </si>
  <si>
    <t>24563</t>
  </si>
  <si>
    <t>72</t>
  </si>
  <si>
    <t>24</t>
  </si>
  <si>
    <t>244</t>
  </si>
  <si>
    <t>2422</t>
  </si>
  <si>
    <t>7203</t>
  </si>
  <si>
    <t>ZZZZZZ</t>
  </si>
  <si>
    <t>Valojoulx</t>
  </si>
  <si>
    <t>24564</t>
  </si>
  <si>
    <t>72</t>
  </si>
  <si>
    <t>24</t>
  </si>
  <si>
    <t>243</t>
  </si>
  <si>
    <t>2428</t>
  </si>
  <si>
    <t>7202</t>
  </si>
  <si>
    <t>ZZZZZZ</t>
  </si>
  <si>
    <t>Vanxains</t>
  </si>
  <si>
    <t>24565</t>
  </si>
  <si>
    <t>72</t>
  </si>
  <si>
    <t>24</t>
  </si>
  <si>
    <t>242</t>
  </si>
  <si>
    <t>2406</t>
  </si>
  <si>
    <t>7202</t>
  </si>
  <si>
    <t>ZZZZZZ</t>
  </si>
  <si>
    <t>Varaignes</t>
  </si>
  <si>
    <t>24566</t>
  </si>
  <si>
    <t>72</t>
  </si>
  <si>
    <t>24</t>
  </si>
  <si>
    <t>241</t>
  </si>
  <si>
    <t>2417</t>
  </si>
  <si>
    <t>7201</t>
  </si>
  <si>
    <t>ZZZZZZ</t>
  </si>
  <si>
    <t>Varennes</t>
  </si>
  <si>
    <t>24567</t>
  </si>
  <si>
    <t>72</t>
  </si>
  <si>
    <t>24</t>
  </si>
  <si>
    <t>242</t>
  </si>
  <si>
    <t>2441</t>
  </si>
  <si>
    <t>7202</t>
  </si>
  <si>
    <t>ZZZZZZ</t>
  </si>
  <si>
    <t>Vaunac</t>
  </si>
  <si>
    <t>24568</t>
  </si>
  <si>
    <t>72</t>
  </si>
  <si>
    <t>24</t>
  </si>
  <si>
    <t>241</t>
  </si>
  <si>
    <t>2442</t>
  </si>
  <si>
    <t>7201</t>
  </si>
  <si>
    <t>ZZZZZZ</t>
  </si>
  <si>
    <t>Vélines</t>
  </si>
  <si>
    <t>24569</t>
  </si>
  <si>
    <t>72</t>
  </si>
  <si>
    <t>24</t>
  </si>
  <si>
    <t>243</t>
  </si>
  <si>
    <t>2444</t>
  </si>
  <si>
    <t>7202</t>
  </si>
  <si>
    <t>ZZZZZZ</t>
  </si>
  <si>
    <t>Vendoire</t>
  </si>
  <si>
    <t>24570</t>
  </si>
  <si>
    <t>72</t>
  </si>
  <si>
    <t>24</t>
  </si>
  <si>
    <t>241</t>
  </si>
  <si>
    <t>2417</t>
  </si>
  <si>
    <t>7201</t>
  </si>
  <si>
    <t>ZZZZZZ</t>
  </si>
  <si>
    <t>Verdon</t>
  </si>
  <si>
    <t>24571</t>
  </si>
  <si>
    <t>72</t>
  </si>
  <si>
    <t>24</t>
  </si>
  <si>
    <t>243</t>
  </si>
  <si>
    <t>2443</t>
  </si>
  <si>
    <t>7202</t>
  </si>
  <si>
    <t>ZZZZZZ</t>
  </si>
  <si>
    <t>Vergt</t>
  </si>
  <si>
    <t>24572</t>
  </si>
  <si>
    <t>72</t>
  </si>
  <si>
    <t>24</t>
  </si>
  <si>
    <t>241</t>
  </si>
  <si>
    <t>2420</t>
  </si>
  <si>
    <t>7211</t>
  </si>
  <si>
    <t>ZZZZZZ</t>
  </si>
  <si>
    <t>Vergt-de-Biron</t>
  </si>
  <si>
    <t>24573</t>
  </si>
  <si>
    <t>72</t>
  </si>
  <si>
    <t>24</t>
  </si>
  <si>
    <t>243</t>
  </si>
  <si>
    <t>2444</t>
  </si>
  <si>
    <t>7202</t>
  </si>
  <si>
    <t>ZZZZZZ</t>
  </si>
  <si>
    <t>Verteillac</t>
  </si>
  <si>
    <t>24574</t>
  </si>
  <si>
    <t>72</t>
  </si>
  <si>
    <t>24</t>
  </si>
  <si>
    <t>244</t>
  </si>
  <si>
    <t>2408</t>
  </si>
  <si>
    <t>7203</t>
  </si>
  <si>
    <t>ZZZZZZ</t>
  </si>
  <si>
    <t>Veyrignac</t>
  </si>
  <si>
    <t>24575</t>
  </si>
  <si>
    <t>72</t>
  </si>
  <si>
    <t>24</t>
  </si>
  <si>
    <t>244</t>
  </si>
  <si>
    <t>2410</t>
  </si>
  <si>
    <t>7203</t>
  </si>
  <si>
    <t>ZZZZZZ</t>
  </si>
  <si>
    <t>Veyrines-de-Domme</t>
  </si>
  <si>
    <t>24576</t>
  </si>
  <si>
    <t>72</t>
  </si>
  <si>
    <t>24</t>
  </si>
  <si>
    <t>243</t>
  </si>
  <si>
    <t>2443</t>
  </si>
  <si>
    <t>7202</t>
  </si>
  <si>
    <t>ZZZZZZ</t>
  </si>
  <si>
    <t>Veyrines-de-Vergt</t>
  </si>
  <si>
    <t>24577</t>
  </si>
  <si>
    <t>72</t>
  </si>
  <si>
    <t>24</t>
  </si>
  <si>
    <t>244</t>
  </si>
  <si>
    <t>2436</t>
  </si>
  <si>
    <t>7203</t>
  </si>
  <si>
    <t>ZZZZZZ</t>
  </si>
  <si>
    <t>Vézac</t>
  </si>
  <si>
    <t>24579</t>
  </si>
  <si>
    <t>72</t>
  </si>
  <si>
    <t>24</t>
  </si>
  <si>
    <t>242</t>
  </si>
  <si>
    <t>2419</t>
  </si>
  <si>
    <t>7202</t>
  </si>
  <si>
    <t>ZZZZZZ</t>
  </si>
  <si>
    <t>Vieux-Mareuil</t>
  </si>
  <si>
    <t>24580</t>
  </si>
  <si>
    <t>72</t>
  </si>
  <si>
    <t>24</t>
  </si>
  <si>
    <t>244</t>
  </si>
  <si>
    <t>2439</t>
  </si>
  <si>
    <t>7202</t>
  </si>
  <si>
    <t>ZZZZZZ</t>
  </si>
  <si>
    <t>Villac</t>
  </si>
  <si>
    <t>24581</t>
  </si>
  <si>
    <t>72</t>
  </si>
  <si>
    <t>24</t>
  </si>
  <si>
    <t>241</t>
  </si>
  <si>
    <t>2445</t>
  </si>
  <si>
    <t>7202</t>
  </si>
  <si>
    <t>ZZZZZZ</t>
  </si>
  <si>
    <t>Villamblard</t>
  </si>
  <si>
    <t>24582</t>
  </si>
  <si>
    <t>72</t>
  </si>
  <si>
    <t>24</t>
  </si>
  <si>
    <t>242</t>
  </si>
  <si>
    <t>2409</t>
  </si>
  <si>
    <t>7202</t>
  </si>
  <si>
    <t>ZZZZZZ</t>
  </si>
  <si>
    <t>Villars</t>
  </si>
  <si>
    <t>24584</t>
  </si>
  <si>
    <t>72</t>
  </si>
  <si>
    <t>24</t>
  </si>
  <si>
    <t>241</t>
  </si>
  <si>
    <t>2446</t>
  </si>
  <si>
    <t>7205</t>
  </si>
  <si>
    <t>ZZZZZZ</t>
  </si>
  <si>
    <t>Villefranche-de-Lonchat</t>
  </si>
  <si>
    <t>24585</t>
  </si>
  <si>
    <t>72</t>
  </si>
  <si>
    <t>24</t>
  </si>
  <si>
    <t>244</t>
  </si>
  <si>
    <t>2447</t>
  </si>
  <si>
    <t>7211</t>
  </si>
  <si>
    <t>ZZZZZZ</t>
  </si>
  <si>
    <t>Villefranche-du-Périgord</t>
  </si>
  <si>
    <t>24586</t>
  </si>
  <si>
    <t>72</t>
  </si>
  <si>
    <t>24</t>
  </si>
  <si>
    <t>243</t>
  </si>
  <si>
    <t>2428</t>
  </si>
  <si>
    <t>7202</t>
  </si>
  <si>
    <t>ZZZZZZ</t>
  </si>
  <si>
    <t>Villetoureix</t>
  </si>
  <si>
    <t>24587</t>
  </si>
  <si>
    <t>72</t>
  </si>
  <si>
    <t>24</t>
  </si>
  <si>
    <t>244</t>
  </si>
  <si>
    <t>2436</t>
  </si>
  <si>
    <t>7203</t>
  </si>
  <si>
    <t>ZZZZZZ</t>
  </si>
  <si>
    <t>Vitrac</t>
  </si>
  <si>
    <t>33001</t>
  </si>
  <si>
    <t>72</t>
  </si>
  <si>
    <t>33</t>
  </si>
  <si>
    <t>335</t>
  </si>
  <si>
    <t>3322</t>
  </si>
  <si>
    <t>7205</t>
  </si>
  <si>
    <t>ZZZZZZ</t>
  </si>
  <si>
    <t>Abzac</t>
  </si>
  <si>
    <t>33002</t>
  </si>
  <si>
    <t>72</t>
  </si>
  <si>
    <t>33</t>
  </si>
  <si>
    <t>333</t>
  </si>
  <si>
    <t>3303</t>
  </si>
  <si>
    <t>7204</t>
  </si>
  <si>
    <t>ZZZZZZ</t>
  </si>
  <si>
    <t>Aillas</t>
  </si>
  <si>
    <t>33003</t>
  </si>
  <si>
    <t>72</t>
  </si>
  <si>
    <t>33</t>
  </si>
  <si>
    <t>332</t>
  </si>
  <si>
    <t>3319</t>
  </si>
  <si>
    <t>7204</t>
  </si>
  <si>
    <t>ZZZZZZ</t>
  </si>
  <si>
    <t>Ambarès-et-Lagrave</t>
  </si>
  <si>
    <t>33004</t>
  </si>
  <si>
    <t>72</t>
  </si>
  <si>
    <t>33</t>
  </si>
  <si>
    <t>332</t>
  </si>
  <si>
    <t>3360</t>
  </si>
  <si>
    <t>7204</t>
  </si>
  <si>
    <t>ZZZZZZ</t>
  </si>
  <si>
    <t>Ambès</t>
  </si>
  <si>
    <t>33005</t>
  </si>
  <si>
    <t>72</t>
  </si>
  <si>
    <t>33</t>
  </si>
  <si>
    <t>336</t>
  </si>
  <si>
    <t>3302</t>
  </si>
  <si>
    <t>7204</t>
  </si>
  <si>
    <t>ZZZZZZ</t>
  </si>
  <si>
    <t>Andernos-les-Bains</t>
  </si>
  <si>
    <t>33006</t>
  </si>
  <si>
    <t>72</t>
  </si>
  <si>
    <t>33</t>
  </si>
  <si>
    <t>331</t>
  </si>
  <si>
    <t>3340</t>
  </si>
  <si>
    <t>7204</t>
  </si>
  <si>
    <t>ZZZZZZ</t>
  </si>
  <si>
    <t>Anglade</t>
  </si>
  <si>
    <t>33007</t>
  </si>
  <si>
    <t>72</t>
  </si>
  <si>
    <t>33</t>
  </si>
  <si>
    <t>333</t>
  </si>
  <si>
    <t>3336</t>
  </si>
  <si>
    <t>7204</t>
  </si>
  <si>
    <t>ZZZZZZ</t>
  </si>
  <si>
    <t>Arbanats</t>
  </si>
  <si>
    <t>33008</t>
  </si>
  <si>
    <t>72</t>
  </si>
  <si>
    <t>33</t>
  </si>
  <si>
    <t>333</t>
  </si>
  <si>
    <t>3348</t>
  </si>
  <si>
    <t>7204</t>
  </si>
  <si>
    <t>ZZZZZZ</t>
  </si>
  <si>
    <t>Arbis</t>
  </si>
  <si>
    <t>33009</t>
  </si>
  <si>
    <t>72</t>
  </si>
  <si>
    <t>33</t>
  </si>
  <si>
    <t>336</t>
  </si>
  <si>
    <t>3301</t>
  </si>
  <si>
    <t>7207</t>
  </si>
  <si>
    <t>ZZZZZZ</t>
  </si>
  <si>
    <t>Arcachon</t>
  </si>
  <si>
    <t>33010</t>
  </si>
  <si>
    <t>72</t>
  </si>
  <si>
    <t>33</t>
  </si>
  <si>
    <t>334</t>
  </si>
  <si>
    <t>3320</t>
  </si>
  <si>
    <t>7204</t>
  </si>
  <si>
    <t>ZZZZZZ</t>
  </si>
  <si>
    <t>Arcins</t>
  </si>
  <si>
    <t>33011</t>
  </si>
  <si>
    <t>72</t>
  </si>
  <si>
    <t>33</t>
  </si>
  <si>
    <t>336</t>
  </si>
  <si>
    <t>3302</t>
  </si>
  <si>
    <t>7204</t>
  </si>
  <si>
    <t>ZZZZZZ</t>
  </si>
  <si>
    <t>Arès</t>
  </si>
  <si>
    <t>33012</t>
  </si>
  <si>
    <t>72</t>
  </si>
  <si>
    <t>33</t>
  </si>
  <si>
    <t>334</t>
  </si>
  <si>
    <t>3320</t>
  </si>
  <si>
    <t>7204</t>
  </si>
  <si>
    <t>ZZZZZZ</t>
  </si>
  <si>
    <t>Arsac</t>
  </si>
  <si>
    <t>33013</t>
  </si>
  <si>
    <t>72</t>
  </si>
  <si>
    <t>33</t>
  </si>
  <si>
    <t>332</t>
  </si>
  <si>
    <t>3355</t>
  </si>
  <si>
    <t>7204</t>
  </si>
  <si>
    <t>ZZZZZZ</t>
  </si>
  <si>
    <t>Artigues-près-Bordeaux</t>
  </si>
  <si>
    <t>33014</t>
  </si>
  <si>
    <t>72</t>
  </si>
  <si>
    <t>33</t>
  </si>
  <si>
    <t>335</t>
  </si>
  <si>
    <t>3331</t>
  </si>
  <si>
    <t>7205</t>
  </si>
  <si>
    <t>ZZZZZZ</t>
  </si>
  <si>
    <t>Les Artigues-de-Lussac</t>
  </si>
  <si>
    <t>33015</t>
  </si>
  <si>
    <t>72</t>
  </si>
  <si>
    <t>33</t>
  </si>
  <si>
    <t>335</t>
  </si>
  <si>
    <t>3330</t>
  </si>
  <si>
    <t>7204</t>
  </si>
  <si>
    <t>ZZZZZZ</t>
  </si>
  <si>
    <t>Arveyres</t>
  </si>
  <si>
    <t>33016</t>
  </si>
  <si>
    <t>72</t>
  </si>
  <si>
    <t>33</t>
  </si>
  <si>
    <t>335</t>
  </si>
  <si>
    <t>3324</t>
  </si>
  <si>
    <t>7204</t>
  </si>
  <si>
    <t>ZZZZZZ</t>
  </si>
  <si>
    <t>Asques</t>
  </si>
  <si>
    <t>33017</t>
  </si>
  <si>
    <t>72</t>
  </si>
  <si>
    <t>33</t>
  </si>
  <si>
    <t>333</t>
  </si>
  <si>
    <t>3304</t>
  </si>
  <si>
    <t>7204</t>
  </si>
  <si>
    <t>ZZZZZZ</t>
  </si>
  <si>
    <t>Aubiac</t>
  </si>
  <si>
    <t>33018</t>
  </si>
  <si>
    <t>72</t>
  </si>
  <si>
    <t>33</t>
  </si>
  <si>
    <t>331</t>
  </si>
  <si>
    <t>3339</t>
  </si>
  <si>
    <t>7204</t>
  </si>
  <si>
    <t>ZZZZZZ</t>
  </si>
  <si>
    <t>Aubie-et-Espessas</t>
  </si>
  <si>
    <t>33019</t>
  </si>
  <si>
    <t>72</t>
  </si>
  <si>
    <t>33</t>
  </si>
  <si>
    <t>336</t>
  </si>
  <si>
    <t>3302</t>
  </si>
  <si>
    <t>7207</t>
  </si>
  <si>
    <t>ZZZZZZ</t>
  </si>
  <si>
    <t>Audenge</t>
  </si>
  <si>
    <t>33020</t>
  </si>
  <si>
    <t>72</t>
  </si>
  <si>
    <t>33</t>
  </si>
  <si>
    <t>333</t>
  </si>
  <si>
    <t>3334</t>
  </si>
  <si>
    <t>7204</t>
  </si>
  <si>
    <t>ZZZZZZ</t>
  </si>
  <si>
    <t>Auriolles</t>
  </si>
  <si>
    <t>33021</t>
  </si>
  <si>
    <t>72</t>
  </si>
  <si>
    <t>33</t>
  </si>
  <si>
    <t>333</t>
  </si>
  <si>
    <t>3303</t>
  </si>
  <si>
    <t>7204</t>
  </si>
  <si>
    <t>ZZZZZZ</t>
  </si>
  <si>
    <t>Auros</t>
  </si>
  <si>
    <t>33022</t>
  </si>
  <si>
    <t>72</t>
  </si>
  <si>
    <t>33</t>
  </si>
  <si>
    <t>334</t>
  </si>
  <si>
    <t>3320</t>
  </si>
  <si>
    <t>7204</t>
  </si>
  <si>
    <t>ZZZZZZ</t>
  </si>
  <si>
    <t>Avensan</t>
  </si>
  <si>
    <t>33023</t>
  </si>
  <si>
    <t>72</t>
  </si>
  <si>
    <t>33</t>
  </si>
  <si>
    <t>332</t>
  </si>
  <si>
    <t>3327</t>
  </si>
  <si>
    <t>7204</t>
  </si>
  <si>
    <t>ZZZZZZ</t>
  </si>
  <si>
    <t>Ayguemorte-les-Graves</t>
  </si>
  <si>
    <t>33024</t>
  </si>
  <si>
    <t>72</t>
  </si>
  <si>
    <t>33</t>
  </si>
  <si>
    <t>333</t>
  </si>
  <si>
    <t>3338</t>
  </si>
  <si>
    <t>7204</t>
  </si>
  <si>
    <t>ZZZZZZ</t>
  </si>
  <si>
    <t>Bagas</t>
  </si>
  <si>
    <t>33025</t>
  </si>
  <si>
    <t>72</t>
  </si>
  <si>
    <t>33</t>
  </si>
  <si>
    <t>333</t>
  </si>
  <si>
    <t>3348</t>
  </si>
  <si>
    <t>7204</t>
  </si>
  <si>
    <t>ZZZZZZ</t>
  </si>
  <si>
    <t>Baigneaux</t>
  </si>
  <si>
    <t>33026</t>
  </si>
  <si>
    <t>72</t>
  </si>
  <si>
    <t>33</t>
  </si>
  <si>
    <t>333</t>
  </si>
  <si>
    <t>3345</t>
  </si>
  <si>
    <t>7204</t>
  </si>
  <si>
    <t>ZZZZZZ</t>
  </si>
  <si>
    <t>Balizac</t>
  </si>
  <si>
    <t>33027</t>
  </si>
  <si>
    <t>72</t>
  </si>
  <si>
    <t>33</t>
  </si>
  <si>
    <t>333</t>
  </si>
  <si>
    <t>3303</t>
  </si>
  <si>
    <t>7204</t>
  </si>
  <si>
    <t>ZZZZZZ</t>
  </si>
  <si>
    <t>Barie</t>
  </si>
  <si>
    <t>33028</t>
  </si>
  <si>
    <t>72</t>
  </si>
  <si>
    <t>33</t>
  </si>
  <si>
    <t>335</t>
  </si>
  <si>
    <t>3316</t>
  </si>
  <si>
    <t>7204</t>
  </si>
  <si>
    <t>ZZZZZZ</t>
  </si>
  <si>
    <t>Baron</t>
  </si>
  <si>
    <t>33029</t>
  </si>
  <si>
    <t>72</t>
  </si>
  <si>
    <t>33</t>
  </si>
  <si>
    <t>336</t>
  </si>
  <si>
    <t>3305</t>
  </si>
  <si>
    <t>7204</t>
  </si>
  <si>
    <t>ZZZZZZ</t>
  </si>
  <si>
    <t>Le Barp</t>
  </si>
  <si>
    <t>33030</t>
  </si>
  <si>
    <t>72</t>
  </si>
  <si>
    <t>33</t>
  </si>
  <si>
    <t>333</t>
  </si>
  <si>
    <t>3336</t>
  </si>
  <si>
    <t>7204</t>
  </si>
  <si>
    <t>ZZZZZZ</t>
  </si>
  <si>
    <t>Barsac</t>
  </si>
  <si>
    <t>33031</t>
  </si>
  <si>
    <t>72</t>
  </si>
  <si>
    <t>33</t>
  </si>
  <si>
    <t>333</t>
  </si>
  <si>
    <t>3303</t>
  </si>
  <si>
    <t>7204</t>
  </si>
  <si>
    <t>ZZZZZZ</t>
  </si>
  <si>
    <t>Bassanne</t>
  </si>
  <si>
    <t>33032</t>
  </si>
  <si>
    <t>72</t>
  </si>
  <si>
    <t>33</t>
  </si>
  <si>
    <t>332</t>
  </si>
  <si>
    <t>3360</t>
  </si>
  <si>
    <t>7204</t>
  </si>
  <si>
    <t>ZZZZZZ</t>
  </si>
  <si>
    <t>Bassens</t>
  </si>
  <si>
    <t>33033</t>
  </si>
  <si>
    <t>72</t>
  </si>
  <si>
    <t>33</t>
  </si>
  <si>
    <t>332</t>
  </si>
  <si>
    <t>3323</t>
  </si>
  <si>
    <t>7204</t>
  </si>
  <si>
    <t>ZZZZZZ</t>
  </si>
  <si>
    <t>Baurech</t>
  </si>
  <si>
    <t>33034</t>
  </si>
  <si>
    <t>72</t>
  </si>
  <si>
    <t>33</t>
  </si>
  <si>
    <t>335</t>
  </si>
  <si>
    <t>3326</t>
  </si>
  <si>
    <t>7205</t>
  </si>
  <si>
    <t>ZZZZZZ</t>
  </si>
  <si>
    <t>Bayas</t>
  </si>
  <si>
    <t>33035</t>
  </si>
  <si>
    <t>72</t>
  </si>
  <si>
    <t>33</t>
  </si>
  <si>
    <t>331</t>
  </si>
  <si>
    <t>3315</t>
  </si>
  <si>
    <t>7204</t>
  </si>
  <si>
    <t>ZZZZZZ</t>
  </si>
  <si>
    <t>Bayon-sur-Gironde</t>
  </si>
  <si>
    <t>33036</t>
  </si>
  <si>
    <t>72</t>
  </si>
  <si>
    <t>33</t>
  </si>
  <si>
    <t>333</t>
  </si>
  <si>
    <t>3304</t>
  </si>
  <si>
    <t>7204</t>
  </si>
  <si>
    <t>ZZZZZZ</t>
  </si>
  <si>
    <t>Bazas</t>
  </si>
  <si>
    <t>33037</t>
  </si>
  <si>
    <t>72</t>
  </si>
  <si>
    <t>33</t>
  </si>
  <si>
    <t>332</t>
  </si>
  <si>
    <t>3327</t>
  </si>
  <si>
    <t>7204</t>
  </si>
  <si>
    <t>ZZZZZZ</t>
  </si>
  <si>
    <t>Beautiran</t>
  </si>
  <si>
    <t>33038</t>
  </si>
  <si>
    <t>72</t>
  </si>
  <si>
    <t>33</t>
  </si>
  <si>
    <t>334</t>
  </si>
  <si>
    <t>3329</t>
  </si>
  <si>
    <t>7206</t>
  </si>
  <si>
    <t>ZZZZZZ</t>
  </si>
  <si>
    <t>Bégadan</t>
  </si>
  <si>
    <t>33039</t>
  </si>
  <si>
    <t>72</t>
  </si>
  <si>
    <t>33</t>
  </si>
  <si>
    <t>332</t>
  </si>
  <si>
    <t>3352</t>
  </si>
  <si>
    <t>7204</t>
  </si>
  <si>
    <t>ZZZZZZ</t>
  </si>
  <si>
    <t>Bègles</t>
  </si>
  <si>
    <t>33040</t>
  </si>
  <si>
    <t>72</t>
  </si>
  <si>
    <t>33</t>
  </si>
  <si>
    <t>333</t>
  </si>
  <si>
    <t>3317</t>
  </si>
  <si>
    <t>7204</t>
  </si>
  <si>
    <t>ZZZZZZ</t>
  </si>
  <si>
    <t>Béguey</t>
  </si>
  <si>
    <t>33042</t>
  </si>
  <si>
    <t>72</t>
  </si>
  <si>
    <t>33</t>
  </si>
  <si>
    <t>336</t>
  </si>
  <si>
    <t>3305</t>
  </si>
  <si>
    <t>7207</t>
  </si>
  <si>
    <t>ZZZZZZ</t>
  </si>
  <si>
    <t>Belin-Béliet</t>
  </si>
  <si>
    <t>33043</t>
  </si>
  <si>
    <t>72</t>
  </si>
  <si>
    <t>33</t>
  </si>
  <si>
    <t>333</t>
  </si>
  <si>
    <t>3348</t>
  </si>
  <si>
    <t>7204</t>
  </si>
  <si>
    <t>ZZZZZZ</t>
  </si>
  <si>
    <t>Bellebat</t>
  </si>
  <si>
    <t>33044</t>
  </si>
  <si>
    <t>72</t>
  </si>
  <si>
    <t>33</t>
  </si>
  <si>
    <t>333</t>
  </si>
  <si>
    <t>3348</t>
  </si>
  <si>
    <t>7204</t>
  </si>
  <si>
    <t>ZZZZZZ</t>
  </si>
  <si>
    <t>Bellefond</t>
  </si>
  <si>
    <t>33045</t>
  </si>
  <si>
    <t>72</t>
  </si>
  <si>
    <t>33</t>
  </si>
  <si>
    <t>335</t>
  </si>
  <si>
    <t>3321</t>
  </si>
  <si>
    <t>7205</t>
  </si>
  <si>
    <t>ZZZZZZ</t>
  </si>
  <si>
    <t>Belvès-de-Castillon</t>
  </si>
  <si>
    <t>33046</t>
  </si>
  <si>
    <t>72</t>
  </si>
  <si>
    <t>33</t>
  </si>
  <si>
    <t>333</t>
  </si>
  <si>
    <t>3304</t>
  </si>
  <si>
    <t>7204</t>
  </si>
  <si>
    <t>ZZZZZZ</t>
  </si>
  <si>
    <t>Bernos-Beaulac</t>
  </si>
  <si>
    <t>33047</t>
  </si>
  <si>
    <t>72</t>
  </si>
  <si>
    <t>33</t>
  </si>
  <si>
    <t>331</t>
  </si>
  <si>
    <t>3307</t>
  </si>
  <si>
    <t>7204</t>
  </si>
  <si>
    <t>ZZZZZZ</t>
  </si>
  <si>
    <t>Berson</t>
  </si>
  <si>
    <t>33048</t>
  </si>
  <si>
    <t>72</t>
  </si>
  <si>
    <t>33</t>
  </si>
  <si>
    <t>333</t>
  </si>
  <si>
    <t>3303</t>
  </si>
  <si>
    <t>7204</t>
  </si>
  <si>
    <t>ZZZZZZ</t>
  </si>
  <si>
    <t>Berthez</t>
  </si>
  <si>
    <t>33049</t>
  </si>
  <si>
    <t>72</t>
  </si>
  <si>
    <t>33</t>
  </si>
  <si>
    <t>332</t>
  </si>
  <si>
    <t>3355</t>
  </si>
  <si>
    <t>7204</t>
  </si>
  <si>
    <t>ZZZZZZ</t>
  </si>
  <si>
    <t>Beychac-et-Caillau</t>
  </si>
  <si>
    <t>33050</t>
  </si>
  <si>
    <t>72</t>
  </si>
  <si>
    <t>33</t>
  </si>
  <si>
    <t>333</t>
  </si>
  <si>
    <t>3328</t>
  </si>
  <si>
    <t>7204</t>
  </si>
  <si>
    <t>ZZZZZZ</t>
  </si>
  <si>
    <t>Bieujac</t>
  </si>
  <si>
    <t>33051</t>
  </si>
  <si>
    <t>72</t>
  </si>
  <si>
    <t>33</t>
  </si>
  <si>
    <t>336</t>
  </si>
  <si>
    <t>3302</t>
  </si>
  <si>
    <t>7207</t>
  </si>
  <si>
    <t>ZZZZZZ</t>
  </si>
  <si>
    <t>Biganos</t>
  </si>
  <si>
    <t>33052</t>
  </si>
  <si>
    <t>72</t>
  </si>
  <si>
    <t>33</t>
  </si>
  <si>
    <t>335</t>
  </si>
  <si>
    <t>3330</t>
  </si>
  <si>
    <t>7205</t>
  </si>
  <si>
    <t>ZZZZZZ</t>
  </si>
  <si>
    <t>Les Billaux</t>
  </si>
  <si>
    <t>33053</t>
  </si>
  <si>
    <t>72</t>
  </si>
  <si>
    <t>33</t>
  </si>
  <si>
    <t>333</t>
  </si>
  <si>
    <t>3304</t>
  </si>
  <si>
    <t>7204</t>
  </si>
  <si>
    <t>ZZZZZZ</t>
  </si>
  <si>
    <t>Birac</t>
  </si>
  <si>
    <t>33054</t>
  </si>
  <si>
    <t>72</t>
  </si>
  <si>
    <t>33</t>
  </si>
  <si>
    <t>333</t>
  </si>
  <si>
    <t>3338</t>
  </si>
  <si>
    <t>7204</t>
  </si>
  <si>
    <t>ZZZZZZ</t>
  </si>
  <si>
    <t>Blaignac</t>
  </si>
  <si>
    <t>33055</t>
  </si>
  <si>
    <t>72</t>
  </si>
  <si>
    <t>33</t>
  </si>
  <si>
    <t>334</t>
  </si>
  <si>
    <t>3329</t>
  </si>
  <si>
    <t>7206</t>
  </si>
  <si>
    <t>ZZZZZZ</t>
  </si>
  <si>
    <t>Blaignan</t>
  </si>
  <si>
    <t>33056</t>
  </si>
  <si>
    <t>72</t>
  </si>
  <si>
    <t>33</t>
  </si>
  <si>
    <t>332</t>
  </si>
  <si>
    <t>3306</t>
  </si>
  <si>
    <t>7204</t>
  </si>
  <si>
    <t>ZZZZZZ</t>
  </si>
  <si>
    <t>Blanquefort</t>
  </si>
  <si>
    <t>33057</t>
  </si>
  <si>
    <t>72</t>
  </si>
  <si>
    <t>33</t>
  </si>
  <si>
    <t>333</t>
  </si>
  <si>
    <t>3347</t>
  </si>
  <si>
    <t>7204</t>
  </si>
  <si>
    <t>ZZZZZZ</t>
  </si>
  <si>
    <t>Blasimon</t>
  </si>
  <si>
    <t>33058</t>
  </si>
  <si>
    <t>72</t>
  </si>
  <si>
    <t>33</t>
  </si>
  <si>
    <t>331</t>
  </si>
  <si>
    <t>3307</t>
  </si>
  <si>
    <t>7204</t>
  </si>
  <si>
    <t>ZZZZZZ</t>
  </si>
  <si>
    <t>Blaye</t>
  </si>
  <si>
    <t>33059</t>
  </si>
  <si>
    <t>72</t>
  </si>
  <si>
    <t>33</t>
  </si>
  <si>
    <t>332</t>
  </si>
  <si>
    <t>3323</t>
  </si>
  <si>
    <t>7204</t>
  </si>
  <si>
    <t>ZZZZZZ</t>
  </si>
  <si>
    <t>Blésignac</t>
  </si>
  <si>
    <t>33060</t>
  </si>
  <si>
    <t>72</t>
  </si>
  <si>
    <t>33</t>
  </si>
  <si>
    <t>333</t>
  </si>
  <si>
    <t>3328</t>
  </si>
  <si>
    <t>7204</t>
  </si>
  <si>
    <t>ZZZZZZ</t>
  </si>
  <si>
    <t>Bommes</t>
  </si>
  <si>
    <t>33061</t>
  </si>
  <si>
    <t>72</t>
  </si>
  <si>
    <t>33</t>
  </si>
  <si>
    <t>332</t>
  </si>
  <si>
    <t>3323</t>
  </si>
  <si>
    <t>7204</t>
  </si>
  <si>
    <t>ZZZZZZ</t>
  </si>
  <si>
    <t>Bonnetan</t>
  </si>
  <si>
    <t>33062</t>
  </si>
  <si>
    <t>72</t>
  </si>
  <si>
    <t>33</t>
  </si>
  <si>
    <t>335</t>
  </si>
  <si>
    <t>3326</t>
  </si>
  <si>
    <t>7205</t>
  </si>
  <si>
    <t>ZZZZZZ</t>
  </si>
  <si>
    <t>Bonzac</t>
  </si>
  <si>
    <t>33063</t>
  </si>
  <si>
    <t>72</t>
  </si>
  <si>
    <t>33</t>
  </si>
  <si>
    <t>332</t>
  </si>
  <si>
    <t>3399</t>
  </si>
  <si>
    <t>7204</t>
  </si>
  <si>
    <t>ZZZZZZ</t>
  </si>
  <si>
    <t>Bordeaux</t>
  </si>
  <si>
    <t>33064</t>
  </si>
  <si>
    <t>72</t>
  </si>
  <si>
    <t>33</t>
  </si>
  <si>
    <t>335</t>
  </si>
  <si>
    <t>3337</t>
  </si>
  <si>
    <t>7204</t>
  </si>
  <si>
    <t>ZZZZZZ</t>
  </si>
  <si>
    <t>Bossugan</t>
  </si>
  <si>
    <t>33065</t>
  </si>
  <si>
    <t>72</t>
  </si>
  <si>
    <t>33</t>
  </si>
  <si>
    <t>332</t>
  </si>
  <si>
    <t>3358</t>
  </si>
  <si>
    <t>7204</t>
  </si>
  <si>
    <t>ZZZZZZ</t>
  </si>
  <si>
    <t>Bouliac</t>
  </si>
  <si>
    <t>33066</t>
  </si>
  <si>
    <t>72</t>
  </si>
  <si>
    <t>33</t>
  </si>
  <si>
    <t>333</t>
  </si>
  <si>
    <t>3338</t>
  </si>
  <si>
    <t>7204</t>
  </si>
  <si>
    <t>ZZZZZZ</t>
  </si>
  <si>
    <t>Bourdelles</t>
  </si>
  <si>
    <t>33067</t>
  </si>
  <si>
    <t>72</t>
  </si>
  <si>
    <t>33</t>
  </si>
  <si>
    <t>331</t>
  </si>
  <si>
    <t>3315</t>
  </si>
  <si>
    <t>7204</t>
  </si>
  <si>
    <t>ZZZZZZ</t>
  </si>
  <si>
    <t>Bourg</t>
  </si>
  <si>
    <t>33068</t>
  </si>
  <si>
    <t>72</t>
  </si>
  <si>
    <t>33</t>
  </si>
  <si>
    <t>333</t>
  </si>
  <si>
    <t>3350</t>
  </si>
  <si>
    <t>7207</t>
  </si>
  <si>
    <t>ZZZZZZ</t>
  </si>
  <si>
    <t>Bourideys</t>
  </si>
  <si>
    <t>33069</t>
  </si>
  <si>
    <t>72</t>
  </si>
  <si>
    <t>33</t>
  </si>
  <si>
    <t>332</t>
  </si>
  <si>
    <t>3354</t>
  </si>
  <si>
    <t>7204</t>
  </si>
  <si>
    <t>ZZZZZZ</t>
  </si>
  <si>
    <t>Le Bouscat</t>
  </si>
  <si>
    <t>33070</t>
  </si>
  <si>
    <t>72</t>
  </si>
  <si>
    <t>33</t>
  </si>
  <si>
    <t>334</t>
  </si>
  <si>
    <t>3320</t>
  </si>
  <si>
    <t>7204</t>
  </si>
  <si>
    <t>ZZZZZZ</t>
  </si>
  <si>
    <t>Brach</t>
  </si>
  <si>
    <t>33071</t>
  </si>
  <si>
    <t>72</t>
  </si>
  <si>
    <t>33</t>
  </si>
  <si>
    <t>335</t>
  </si>
  <si>
    <t>3316</t>
  </si>
  <si>
    <t>7204</t>
  </si>
  <si>
    <t>ZZZZZZ</t>
  </si>
  <si>
    <t>Branne</t>
  </si>
  <si>
    <t>33072</t>
  </si>
  <si>
    <t>72</t>
  </si>
  <si>
    <t>33</t>
  </si>
  <si>
    <t>333</t>
  </si>
  <si>
    <t>3303</t>
  </si>
  <si>
    <t>7204</t>
  </si>
  <si>
    <t>ZZZZZZ</t>
  </si>
  <si>
    <t>Brannens</t>
  </si>
  <si>
    <t>33073</t>
  </si>
  <si>
    <t>72</t>
  </si>
  <si>
    <t>33</t>
  </si>
  <si>
    <t>331</t>
  </si>
  <si>
    <t>3340</t>
  </si>
  <si>
    <t>7204</t>
  </si>
  <si>
    <t>ZZZZZZ</t>
  </si>
  <si>
    <t>Braud-et-Saint-Louis</t>
  </si>
  <si>
    <t>33074</t>
  </si>
  <si>
    <t>72</t>
  </si>
  <si>
    <t>33</t>
  </si>
  <si>
    <t>333</t>
  </si>
  <si>
    <t>3303</t>
  </si>
  <si>
    <t>7204</t>
  </si>
  <si>
    <t>ZZZZZZ</t>
  </si>
  <si>
    <t>Brouqueyran</t>
  </si>
  <si>
    <t>33075</t>
  </si>
  <si>
    <t>72</t>
  </si>
  <si>
    <t>33</t>
  </si>
  <si>
    <t>332</t>
  </si>
  <si>
    <t>3354</t>
  </si>
  <si>
    <t>7204</t>
  </si>
  <si>
    <t>ZZZZZZ</t>
  </si>
  <si>
    <t>Bruges</t>
  </si>
  <si>
    <t>33076</t>
  </si>
  <si>
    <t>72</t>
  </si>
  <si>
    <t>33</t>
  </si>
  <si>
    <t>333</t>
  </si>
  <si>
    <t>3336</t>
  </si>
  <si>
    <t>7204</t>
  </si>
  <si>
    <t>ZZZZZZ</t>
  </si>
  <si>
    <t>Budos</t>
  </si>
  <si>
    <t>33077</t>
  </si>
  <si>
    <t>72</t>
  </si>
  <si>
    <t>33</t>
  </si>
  <si>
    <t>332</t>
  </si>
  <si>
    <t>3327</t>
  </si>
  <si>
    <t>7204</t>
  </si>
  <si>
    <t>ZZZZZZ</t>
  </si>
  <si>
    <t>Cabanac-et-Villagrains</t>
  </si>
  <si>
    <t>33078</t>
  </si>
  <si>
    <t>72</t>
  </si>
  <si>
    <t>33</t>
  </si>
  <si>
    <t>335</t>
  </si>
  <si>
    <t>3316</t>
  </si>
  <si>
    <t>7204</t>
  </si>
  <si>
    <t>ZZZZZZ</t>
  </si>
  <si>
    <t>Cabara</t>
  </si>
  <si>
    <t>33079</t>
  </si>
  <si>
    <t>72</t>
  </si>
  <si>
    <t>33</t>
  </si>
  <si>
    <t>335</t>
  </si>
  <si>
    <t>3330</t>
  </si>
  <si>
    <t>7204</t>
  </si>
  <si>
    <t>ZZZZZZ</t>
  </si>
  <si>
    <t>Cadarsac</t>
  </si>
  <si>
    <t>33080</t>
  </si>
  <si>
    <t>72</t>
  </si>
  <si>
    <t>33</t>
  </si>
  <si>
    <t>332</t>
  </si>
  <si>
    <t>3327</t>
  </si>
  <si>
    <t>7204</t>
  </si>
  <si>
    <t>ZZZZZZ</t>
  </si>
  <si>
    <t>Cadaujac</t>
  </si>
  <si>
    <t>33081</t>
  </si>
  <si>
    <t>72</t>
  </si>
  <si>
    <t>33</t>
  </si>
  <si>
    <t>333</t>
  </si>
  <si>
    <t>3317</t>
  </si>
  <si>
    <t>7204</t>
  </si>
  <si>
    <t>ZZZZZZ</t>
  </si>
  <si>
    <t>Cadillac</t>
  </si>
  <si>
    <t>33082</t>
  </si>
  <si>
    <t>72</t>
  </si>
  <si>
    <t>33</t>
  </si>
  <si>
    <t>335</t>
  </si>
  <si>
    <t>3324</t>
  </si>
  <si>
    <t>7204</t>
  </si>
  <si>
    <t>ZZZZZZ</t>
  </si>
  <si>
    <t>Cadillac-en-Fronsadais</t>
  </si>
  <si>
    <t>33083</t>
  </si>
  <si>
    <t>72</t>
  </si>
  <si>
    <t>33</t>
  </si>
  <si>
    <t>332</t>
  </si>
  <si>
    <t>3323</t>
  </si>
  <si>
    <t>7204</t>
  </si>
  <si>
    <t>ZZZZZZ</t>
  </si>
  <si>
    <t>Camarsac</t>
  </si>
  <si>
    <t>33084</t>
  </si>
  <si>
    <t>72</t>
  </si>
  <si>
    <t>33</t>
  </si>
  <si>
    <t>332</t>
  </si>
  <si>
    <t>3323</t>
  </si>
  <si>
    <t>7204</t>
  </si>
  <si>
    <t>ZZZZZZ</t>
  </si>
  <si>
    <t>Cambes</t>
  </si>
  <si>
    <t>33085</t>
  </si>
  <si>
    <t>72</t>
  </si>
  <si>
    <t>33</t>
  </si>
  <si>
    <t>332</t>
  </si>
  <si>
    <t>3323</t>
  </si>
  <si>
    <t>7204</t>
  </si>
  <si>
    <t>ZZZZZZ</t>
  </si>
  <si>
    <t>Camblanes-et-Meynac</t>
  </si>
  <si>
    <t>33086</t>
  </si>
  <si>
    <t>72</t>
  </si>
  <si>
    <t>33</t>
  </si>
  <si>
    <t>335</t>
  </si>
  <si>
    <t>3316</t>
  </si>
  <si>
    <t>7204</t>
  </si>
  <si>
    <t>ZZZZZZ</t>
  </si>
  <si>
    <t>Camiac-et-Saint-Denis</t>
  </si>
  <si>
    <t>33087</t>
  </si>
  <si>
    <t>72</t>
  </si>
  <si>
    <t>33</t>
  </si>
  <si>
    <t>333</t>
  </si>
  <si>
    <t>3338</t>
  </si>
  <si>
    <t>7204</t>
  </si>
  <si>
    <t>ZZZZZZ</t>
  </si>
  <si>
    <t>Camiran</t>
  </si>
  <si>
    <t>33088</t>
  </si>
  <si>
    <t>72</t>
  </si>
  <si>
    <t>33</t>
  </si>
  <si>
    <t>335</t>
  </si>
  <si>
    <t>3322</t>
  </si>
  <si>
    <t>7205</t>
  </si>
  <si>
    <t>ZZZZZZ</t>
  </si>
  <si>
    <t>Camps-sur-l'Isle</t>
  </si>
  <si>
    <t>33089</t>
  </si>
  <si>
    <t>72</t>
  </si>
  <si>
    <t>33</t>
  </si>
  <si>
    <t>331</t>
  </si>
  <si>
    <t>3307</t>
  </si>
  <si>
    <t>7204</t>
  </si>
  <si>
    <t>ZZZZZZ</t>
  </si>
  <si>
    <t>Campugnan</t>
  </si>
  <si>
    <t>33090</t>
  </si>
  <si>
    <t>72</t>
  </si>
  <si>
    <t>33</t>
  </si>
  <si>
    <t>332</t>
  </si>
  <si>
    <t>3359</t>
  </si>
  <si>
    <t>7204</t>
  </si>
  <si>
    <t>ZZZZZZ</t>
  </si>
  <si>
    <t>Canéjan</t>
  </si>
  <si>
    <t>33091</t>
  </si>
  <si>
    <t>72</t>
  </si>
  <si>
    <t>33</t>
  </si>
  <si>
    <t>334</t>
  </si>
  <si>
    <t>3320</t>
  </si>
  <si>
    <t>7204</t>
  </si>
  <si>
    <t>ZZZZZZ</t>
  </si>
  <si>
    <t>Cantenac</t>
  </si>
  <si>
    <t>33092</t>
  </si>
  <si>
    <t>72</t>
  </si>
  <si>
    <t>33</t>
  </si>
  <si>
    <t>333</t>
  </si>
  <si>
    <t>3348</t>
  </si>
  <si>
    <t>7204</t>
  </si>
  <si>
    <t>ZZZZZZ</t>
  </si>
  <si>
    <t>Cantois</t>
  </si>
  <si>
    <t>33093</t>
  </si>
  <si>
    <t>72</t>
  </si>
  <si>
    <t>33</t>
  </si>
  <si>
    <t>333</t>
  </si>
  <si>
    <t>3317</t>
  </si>
  <si>
    <t>7204</t>
  </si>
  <si>
    <t>ZZZZZZ</t>
  </si>
  <si>
    <t>Capian</t>
  </si>
  <si>
    <t>33094</t>
  </si>
  <si>
    <t>72</t>
  </si>
  <si>
    <t>33</t>
  </si>
  <si>
    <t>335</t>
  </si>
  <si>
    <t>3341</t>
  </si>
  <si>
    <t>7201</t>
  </si>
  <si>
    <t>ZZZZZZ</t>
  </si>
  <si>
    <t>Caplong</t>
  </si>
  <si>
    <t>33095</t>
  </si>
  <si>
    <t>72</t>
  </si>
  <si>
    <t>33</t>
  </si>
  <si>
    <t>333</t>
  </si>
  <si>
    <t>3318</t>
  </si>
  <si>
    <t>7204</t>
  </si>
  <si>
    <t>ZZZZZZ</t>
  </si>
  <si>
    <t>Captieux</t>
  </si>
  <si>
    <t>33096</t>
  </si>
  <si>
    <t>72</t>
  </si>
  <si>
    <t>33</t>
  </si>
  <si>
    <t>332</t>
  </si>
  <si>
    <t>3319</t>
  </si>
  <si>
    <t>7204</t>
  </si>
  <si>
    <t>ZZZZZZ</t>
  </si>
  <si>
    <t>Carbon-Blanc</t>
  </si>
  <si>
    <t>33097</t>
  </si>
  <si>
    <t>72</t>
  </si>
  <si>
    <t>33</t>
  </si>
  <si>
    <t>334</t>
  </si>
  <si>
    <t>3342</t>
  </si>
  <si>
    <t>7206</t>
  </si>
  <si>
    <t>ZZZZZZ</t>
  </si>
  <si>
    <t>Carcans</t>
  </si>
  <si>
    <t>33098</t>
  </si>
  <si>
    <t>72</t>
  </si>
  <si>
    <t>33</t>
  </si>
  <si>
    <t>333</t>
  </si>
  <si>
    <t>3317</t>
  </si>
  <si>
    <t>7204</t>
  </si>
  <si>
    <t>ZZZZZZ</t>
  </si>
  <si>
    <t>Cardan</t>
  </si>
  <si>
    <t>33099</t>
  </si>
  <si>
    <t>72</t>
  </si>
  <si>
    <t>33</t>
  </si>
  <si>
    <t>332</t>
  </si>
  <si>
    <t>3323</t>
  </si>
  <si>
    <t>7204</t>
  </si>
  <si>
    <t>ZZZZZZ</t>
  </si>
  <si>
    <t>Carignan-de-Bordeaux</t>
  </si>
  <si>
    <t>33100</t>
  </si>
  <si>
    <t>72</t>
  </si>
  <si>
    <t>33</t>
  </si>
  <si>
    <t>331</t>
  </si>
  <si>
    <t>3307</t>
  </si>
  <si>
    <t>7204</t>
  </si>
  <si>
    <t>ZZZZZZ</t>
  </si>
  <si>
    <t>Cars</t>
  </si>
  <si>
    <t>33101</t>
  </si>
  <si>
    <t>72</t>
  </si>
  <si>
    <t>33</t>
  </si>
  <si>
    <t>331</t>
  </si>
  <si>
    <t>3307</t>
  </si>
  <si>
    <t>7204</t>
  </si>
  <si>
    <t>ZZZZZZ</t>
  </si>
  <si>
    <t>Cartelègue</t>
  </si>
  <si>
    <t>33102</t>
  </si>
  <si>
    <t>72</t>
  </si>
  <si>
    <t>33</t>
  </si>
  <si>
    <t>333</t>
  </si>
  <si>
    <t>3338</t>
  </si>
  <si>
    <t>7204</t>
  </si>
  <si>
    <t>ZZZZZZ</t>
  </si>
  <si>
    <t>Casseuil</t>
  </si>
  <si>
    <t>33103</t>
  </si>
  <si>
    <t>72</t>
  </si>
  <si>
    <t>33</t>
  </si>
  <si>
    <t>333</t>
  </si>
  <si>
    <t>3332</t>
  </si>
  <si>
    <t>7204</t>
  </si>
  <si>
    <t>ZZZZZZ</t>
  </si>
  <si>
    <t>Castelmoron-d'Albret</t>
  </si>
  <si>
    <t>33104</t>
  </si>
  <si>
    <t>72</t>
  </si>
  <si>
    <t>33</t>
  </si>
  <si>
    <t>334</t>
  </si>
  <si>
    <t>3320</t>
  </si>
  <si>
    <t>7204</t>
  </si>
  <si>
    <t>ZZZZZZ</t>
  </si>
  <si>
    <t>Castelnau-de-Médoc</t>
  </si>
  <si>
    <t>33105</t>
  </si>
  <si>
    <t>72</t>
  </si>
  <si>
    <t>33</t>
  </si>
  <si>
    <t>333</t>
  </si>
  <si>
    <t>3347</t>
  </si>
  <si>
    <t>7204</t>
  </si>
  <si>
    <t>ZZZZZZ</t>
  </si>
  <si>
    <t>Castelviel</t>
  </si>
  <si>
    <t>33106</t>
  </si>
  <si>
    <t>72</t>
  </si>
  <si>
    <t>33</t>
  </si>
  <si>
    <t>333</t>
  </si>
  <si>
    <t>3328</t>
  </si>
  <si>
    <t>7204</t>
  </si>
  <si>
    <t>ZZZZZZ</t>
  </si>
  <si>
    <t>Castets-en-Dorthe</t>
  </si>
  <si>
    <t>33107</t>
  </si>
  <si>
    <t>72</t>
  </si>
  <si>
    <t>33</t>
  </si>
  <si>
    <t>333</t>
  </si>
  <si>
    <t>3303</t>
  </si>
  <si>
    <t>7204</t>
  </si>
  <si>
    <t>ZZZZZZ</t>
  </si>
  <si>
    <t>Castillon-de-Castets</t>
  </si>
  <si>
    <t>33108</t>
  </si>
  <si>
    <t>72</t>
  </si>
  <si>
    <t>33</t>
  </si>
  <si>
    <t>335</t>
  </si>
  <si>
    <t>3321</t>
  </si>
  <si>
    <t>7205</t>
  </si>
  <si>
    <t>ZZZZZZ</t>
  </si>
  <si>
    <t>Castillon-la-Bataille</t>
  </si>
  <si>
    <t>33109</t>
  </si>
  <si>
    <t>72</t>
  </si>
  <si>
    <t>33</t>
  </si>
  <si>
    <t>332</t>
  </si>
  <si>
    <t>3327</t>
  </si>
  <si>
    <t>7204</t>
  </si>
  <si>
    <t>ZZZZZZ</t>
  </si>
  <si>
    <t>Castres-Gironde</t>
  </si>
  <si>
    <t>33111</t>
  </si>
  <si>
    <t>72</t>
  </si>
  <si>
    <t>33</t>
  </si>
  <si>
    <t>333</t>
  </si>
  <si>
    <t>3343</t>
  </si>
  <si>
    <t>7204</t>
  </si>
  <si>
    <t>ZZZZZZ</t>
  </si>
  <si>
    <t>Caudrot</t>
  </si>
  <si>
    <t>33112</t>
  </si>
  <si>
    <t>72</t>
  </si>
  <si>
    <t>33</t>
  </si>
  <si>
    <t>333</t>
  </si>
  <si>
    <t>3334</t>
  </si>
  <si>
    <t>7204</t>
  </si>
  <si>
    <t>ZZZZZZ</t>
  </si>
  <si>
    <t>Caumont</t>
  </si>
  <si>
    <t>33113</t>
  </si>
  <si>
    <t>72</t>
  </si>
  <si>
    <t>33</t>
  </si>
  <si>
    <t>333</t>
  </si>
  <si>
    <t>3325</t>
  </si>
  <si>
    <t>7204</t>
  </si>
  <si>
    <t>ZZZZZZ</t>
  </si>
  <si>
    <t>Cauvignac</t>
  </si>
  <si>
    <t>33114</t>
  </si>
  <si>
    <t>72</t>
  </si>
  <si>
    <t>33</t>
  </si>
  <si>
    <t>331</t>
  </si>
  <si>
    <t>3344</t>
  </si>
  <si>
    <t>7204</t>
  </si>
  <si>
    <t>ZZZZZZ</t>
  </si>
  <si>
    <t>Cavignac</t>
  </si>
  <si>
    <t>33115</t>
  </si>
  <si>
    <t>72</t>
  </si>
  <si>
    <t>33</t>
  </si>
  <si>
    <t>333</t>
  </si>
  <si>
    <t>3350</t>
  </si>
  <si>
    <t>7207</t>
  </si>
  <si>
    <t>ZZZZZZ</t>
  </si>
  <si>
    <t>Cazalis</t>
  </si>
  <si>
    <t>33116</t>
  </si>
  <si>
    <t>72</t>
  </si>
  <si>
    <t>33</t>
  </si>
  <si>
    <t>333</t>
  </si>
  <si>
    <t>3304</t>
  </si>
  <si>
    <t>7204</t>
  </si>
  <si>
    <t>ZZZZZZ</t>
  </si>
  <si>
    <t>Cazats</t>
  </si>
  <si>
    <t>33117</t>
  </si>
  <si>
    <t>72</t>
  </si>
  <si>
    <t>33</t>
  </si>
  <si>
    <t>333</t>
  </si>
  <si>
    <t>3334</t>
  </si>
  <si>
    <t>7204</t>
  </si>
  <si>
    <t>ZZZZZZ</t>
  </si>
  <si>
    <t>Cazaugitat</t>
  </si>
  <si>
    <t>33118</t>
  </si>
  <si>
    <t>72</t>
  </si>
  <si>
    <t>33</t>
  </si>
  <si>
    <t>332</t>
  </si>
  <si>
    <t>3323</t>
  </si>
  <si>
    <t>7204</t>
  </si>
  <si>
    <t>ZZZZZZ</t>
  </si>
  <si>
    <t>Cénac</t>
  </si>
  <si>
    <t>33119</t>
  </si>
  <si>
    <t>72</t>
  </si>
  <si>
    <t>33</t>
  </si>
  <si>
    <t>332</t>
  </si>
  <si>
    <t>3355</t>
  </si>
  <si>
    <t>7204</t>
  </si>
  <si>
    <t>ZZZZZZ</t>
  </si>
  <si>
    <t>Cenon</t>
  </si>
  <si>
    <t>33120</t>
  </si>
  <si>
    <t>72</t>
  </si>
  <si>
    <t>33</t>
  </si>
  <si>
    <t>333</t>
  </si>
  <si>
    <t>3336</t>
  </si>
  <si>
    <t>7204</t>
  </si>
  <si>
    <t>ZZZZZZ</t>
  </si>
  <si>
    <t>Cérons</t>
  </si>
  <si>
    <t>33121</t>
  </si>
  <si>
    <t>72</t>
  </si>
  <si>
    <t>33</t>
  </si>
  <si>
    <t>333</t>
  </si>
  <si>
    <t>3348</t>
  </si>
  <si>
    <t>7204</t>
  </si>
  <si>
    <t>ZZZZZZ</t>
  </si>
  <si>
    <t>Cessac</t>
  </si>
  <si>
    <t>33122</t>
  </si>
  <si>
    <t>72</t>
  </si>
  <si>
    <t>33</t>
  </si>
  <si>
    <t>332</t>
  </si>
  <si>
    <t>3359</t>
  </si>
  <si>
    <t>7204</t>
  </si>
  <si>
    <t>ZZZZZZ</t>
  </si>
  <si>
    <t>Cestas</t>
  </si>
  <si>
    <t>33123</t>
  </si>
  <si>
    <t>72</t>
  </si>
  <si>
    <t>33</t>
  </si>
  <si>
    <t>331</t>
  </si>
  <si>
    <t>3344</t>
  </si>
  <si>
    <t>7204</t>
  </si>
  <si>
    <t>ZZZZZZ</t>
  </si>
  <si>
    <t>Cézac</t>
  </si>
  <si>
    <t>33124</t>
  </si>
  <si>
    <t>72</t>
  </si>
  <si>
    <t>33</t>
  </si>
  <si>
    <t>335</t>
  </si>
  <si>
    <t>3322</t>
  </si>
  <si>
    <t>7205</t>
  </si>
  <si>
    <t>ZZZZZZ</t>
  </si>
  <si>
    <t>Chamadelle</t>
  </si>
  <si>
    <t>33125</t>
  </si>
  <si>
    <t>72</t>
  </si>
  <si>
    <t>33</t>
  </si>
  <si>
    <t>334</t>
  </si>
  <si>
    <t>3333</t>
  </si>
  <si>
    <t>7206</t>
  </si>
  <si>
    <t>ZZZZZZ</t>
  </si>
  <si>
    <t>Cissac-Médoc</t>
  </si>
  <si>
    <t>33126</t>
  </si>
  <si>
    <t>72</t>
  </si>
  <si>
    <t>33</t>
  </si>
  <si>
    <t>331</t>
  </si>
  <si>
    <t>3344</t>
  </si>
  <si>
    <t>7204</t>
  </si>
  <si>
    <t>ZZZZZZ</t>
  </si>
  <si>
    <t>Civrac-de-Blaye</t>
  </si>
  <si>
    <t>33127</t>
  </si>
  <si>
    <t>72</t>
  </si>
  <si>
    <t>33</t>
  </si>
  <si>
    <t>335</t>
  </si>
  <si>
    <t>3337</t>
  </si>
  <si>
    <t>7204</t>
  </si>
  <si>
    <t>ZZZZZZ</t>
  </si>
  <si>
    <t>Civrac-sur-Dordogne</t>
  </si>
  <si>
    <t>33128</t>
  </si>
  <si>
    <t>72</t>
  </si>
  <si>
    <t>33</t>
  </si>
  <si>
    <t>334</t>
  </si>
  <si>
    <t>3329</t>
  </si>
  <si>
    <t>7206</t>
  </si>
  <si>
    <t>ZZZZZZ</t>
  </si>
  <si>
    <t>Civrac-en-Médoc</t>
  </si>
  <si>
    <t>33129</t>
  </si>
  <si>
    <t>72</t>
  </si>
  <si>
    <t>33</t>
  </si>
  <si>
    <t>333</t>
  </si>
  <si>
    <t>3347</t>
  </si>
  <si>
    <t>7204</t>
  </si>
  <si>
    <t>ZZZZZZ</t>
  </si>
  <si>
    <t>Cleyrac</t>
  </si>
  <si>
    <t>33130</t>
  </si>
  <si>
    <t>72</t>
  </si>
  <si>
    <t>33</t>
  </si>
  <si>
    <t>333</t>
  </si>
  <si>
    <t>3303</t>
  </si>
  <si>
    <t>7204</t>
  </si>
  <si>
    <t>ZZZZZZ</t>
  </si>
  <si>
    <t>Coimères</t>
  </si>
  <si>
    <t>33131</t>
  </si>
  <si>
    <t>72</t>
  </si>
  <si>
    <t>33</t>
  </si>
  <si>
    <t>333</t>
  </si>
  <si>
    <t>3347</t>
  </si>
  <si>
    <t>7204</t>
  </si>
  <si>
    <t>ZZZZZZ</t>
  </si>
  <si>
    <t>Coirac</t>
  </si>
  <si>
    <t>33132</t>
  </si>
  <si>
    <t>72</t>
  </si>
  <si>
    <t>33</t>
  </si>
  <si>
    <t>331</t>
  </si>
  <si>
    <t>3315</t>
  </si>
  <si>
    <t>7204</t>
  </si>
  <si>
    <t>ZZZZZZ</t>
  </si>
  <si>
    <t>Comps</t>
  </si>
  <si>
    <t>33133</t>
  </si>
  <si>
    <t>72</t>
  </si>
  <si>
    <t>33</t>
  </si>
  <si>
    <t>335</t>
  </si>
  <si>
    <t>3337</t>
  </si>
  <si>
    <t>7204</t>
  </si>
  <si>
    <t>ZZZZZZ</t>
  </si>
  <si>
    <t>Coubeyrac</t>
  </si>
  <si>
    <t>33134</t>
  </si>
  <si>
    <t>72</t>
  </si>
  <si>
    <t>33</t>
  </si>
  <si>
    <t>334</t>
  </si>
  <si>
    <t>3329</t>
  </si>
  <si>
    <t>7206</t>
  </si>
  <si>
    <t>ZZZZZZ</t>
  </si>
  <si>
    <t>Couquèques</t>
  </si>
  <si>
    <t>33135</t>
  </si>
  <si>
    <t>72</t>
  </si>
  <si>
    <t>33</t>
  </si>
  <si>
    <t>333</t>
  </si>
  <si>
    <t>3348</t>
  </si>
  <si>
    <t>7204</t>
  </si>
  <si>
    <t>ZZZZZZ</t>
  </si>
  <si>
    <t>Courpiac</t>
  </si>
  <si>
    <t>33136</t>
  </si>
  <si>
    <t>72</t>
  </si>
  <si>
    <t>33</t>
  </si>
  <si>
    <t>333</t>
  </si>
  <si>
    <t>3332</t>
  </si>
  <si>
    <t>7204</t>
  </si>
  <si>
    <t>ZZZZZZ</t>
  </si>
  <si>
    <t>Cours-de-Monségur</t>
  </si>
  <si>
    <t>33137</t>
  </si>
  <si>
    <t>72</t>
  </si>
  <si>
    <t>33</t>
  </si>
  <si>
    <t>333</t>
  </si>
  <si>
    <t>3325</t>
  </si>
  <si>
    <t>7204</t>
  </si>
  <si>
    <t>ZZZZZZ</t>
  </si>
  <si>
    <t>Cours-les-Bains</t>
  </si>
  <si>
    <t>33138</t>
  </si>
  <si>
    <t>72</t>
  </si>
  <si>
    <t>33</t>
  </si>
  <si>
    <t>335</t>
  </si>
  <si>
    <t>3322</t>
  </si>
  <si>
    <t>7205</t>
  </si>
  <si>
    <t>ZZZZZZ</t>
  </si>
  <si>
    <t>Coutras</t>
  </si>
  <si>
    <t>33139</t>
  </si>
  <si>
    <t>72</t>
  </si>
  <si>
    <t>33</t>
  </si>
  <si>
    <t>333</t>
  </si>
  <si>
    <t>3332</t>
  </si>
  <si>
    <t>7204</t>
  </si>
  <si>
    <t>ZZZZZZ</t>
  </si>
  <si>
    <t>Coutures</t>
  </si>
  <si>
    <t>33140</t>
  </si>
  <si>
    <t>72</t>
  </si>
  <si>
    <t>33</t>
  </si>
  <si>
    <t>332</t>
  </si>
  <si>
    <t>3323</t>
  </si>
  <si>
    <t>7204</t>
  </si>
  <si>
    <t>ZZZZZZ</t>
  </si>
  <si>
    <t>Créon</t>
  </si>
  <si>
    <t>33141</t>
  </si>
  <si>
    <t>72</t>
  </si>
  <si>
    <t>33</t>
  </si>
  <si>
    <t>332</t>
  </si>
  <si>
    <t>3323</t>
  </si>
  <si>
    <t>7204</t>
  </si>
  <si>
    <t>ZZZZZZ</t>
  </si>
  <si>
    <t>Croignon</t>
  </si>
  <si>
    <t>33142</t>
  </si>
  <si>
    <t>72</t>
  </si>
  <si>
    <t>33</t>
  </si>
  <si>
    <t>331</t>
  </si>
  <si>
    <t>3344</t>
  </si>
  <si>
    <t>7204</t>
  </si>
  <si>
    <t>ZZZZZZ</t>
  </si>
  <si>
    <t>Cubnezais</t>
  </si>
  <si>
    <t>33143</t>
  </si>
  <si>
    <t>72</t>
  </si>
  <si>
    <t>33</t>
  </si>
  <si>
    <t>331</t>
  </si>
  <si>
    <t>3339</t>
  </si>
  <si>
    <t>7204</t>
  </si>
  <si>
    <t>ZZZZZZ</t>
  </si>
  <si>
    <t>Cubzac-les-Ponts</t>
  </si>
  <si>
    <t>33144</t>
  </si>
  <si>
    <t>72</t>
  </si>
  <si>
    <t>33</t>
  </si>
  <si>
    <t>333</t>
  </si>
  <si>
    <t>3304</t>
  </si>
  <si>
    <t>7204</t>
  </si>
  <si>
    <t>ZZZZZZ</t>
  </si>
  <si>
    <t>Cudos</t>
  </si>
  <si>
    <t>33145</t>
  </si>
  <si>
    <t>72</t>
  </si>
  <si>
    <t>33</t>
  </si>
  <si>
    <t>332</t>
  </si>
  <si>
    <t>3323</t>
  </si>
  <si>
    <t>7204</t>
  </si>
  <si>
    <t>ZZZZZZ</t>
  </si>
  <si>
    <t>Cursan</t>
  </si>
  <si>
    <t>33146</t>
  </si>
  <si>
    <t>72</t>
  </si>
  <si>
    <t>33</t>
  </si>
  <si>
    <t>334</t>
  </si>
  <si>
    <t>3320</t>
  </si>
  <si>
    <t>7204</t>
  </si>
  <si>
    <t>ZZZZZZ</t>
  </si>
  <si>
    <t>Cussac-Fort-Médoc</t>
  </si>
  <si>
    <t>33147</t>
  </si>
  <si>
    <t>72</t>
  </si>
  <si>
    <t>33</t>
  </si>
  <si>
    <t>335</t>
  </si>
  <si>
    <t>3316</t>
  </si>
  <si>
    <t>7204</t>
  </si>
  <si>
    <t>ZZZZZZ</t>
  </si>
  <si>
    <t>Daignac</t>
  </si>
  <si>
    <t>33148</t>
  </si>
  <si>
    <t>72</t>
  </si>
  <si>
    <t>33</t>
  </si>
  <si>
    <t>335</t>
  </si>
  <si>
    <t>3316</t>
  </si>
  <si>
    <t>7204</t>
  </si>
  <si>
    <t>ZZZZZZ</t>
  </si>
  <si>
    <t>Dardenac</t>
  </si>
  <si>
    <t>33149</t>
  </si>
  <si>
    <t>72</t>
  </si>
  <si>
    <t>33</t>
  </si>
  <si>
    <t>333</t>
  </si>
  <si>
    <t>3347</t>
  </si>
  <si>
    <t>7204</t>
  </si>
  <si>
    <t>ZZZZZZ</t>
  </si>
  <si>
    <t>Daubèze</t>
  </si>
  <si>
    <t>33150</t>
  </si>
  <si>
    <t>72</t>
  </si>
  <si>
    <t>33</t>
  </si>
  <si>
    <t>333</t>
  </si>
  <si>
    <t>3332</t>
  </si>
  <si>
    <t>7204</t>
  </si>
  <si>
    <t>ZZZZZZ</t>
  </si>
  <si>
    <t>Dieulivol</t>
  </si>
  <si>
    <t>33151</t>
  </si>
  <si>
    <t>72</t>
  </si>
  <si>
    <t>33</t>
  </si>
  <si>
    <t>331</t>
  </si>
  <si>
    <t>3344</t>
  </si>
  <si>
    <t>7204</t>
  </si>
  <si>
    <t>ZZZZZZ</t>
  </si>
  <si>
    <t>Donnezac</t>
  </si>
  <si>
    <t>33152</t>
  </si>
  <si>
    <t>72</t>
  </si>
  <si>
    <t>33</t>
  </si>
  <si>
    <t>333</t>
  </si>
  <si>
    <t>3317</t>
  </si>
  <si>
    <t>7204</t>
  </si>
  <si>
    <t>ZZZZZZ</t>
  </si>
  <si>
    <t>Donzac</t>
  </si>
  <si>
    <t>33153</t>
  </si>
  <si>
    <t>72</t>
  </si>
  <si>
    <t>33</t>
  </si>
  <si>
    <t>335</t>
  </si>
  <si>
    <t>3337</t>
  </si>
  <si>
    <t>7204</t>
  </si>
  <si>
    <t>ZZZZZZ</t>
  </si>
  <si>
    <t>Doulezon</t>
  </si>
  <si>
    <t>33154</t>
  </si>
  <si>
    <t>72</t>
  </si>
  <si>
    <t>33</t>
  </si>
  <si>
    <t>335</t>
  </si>
  <si>
    <t>3322</t>
  </si>
  <si>
    <t>7205</t>
  </si>
  <si>
    <t>ZZZZZZ</t>
  </si>
  <si>
    <t>Les Églisottes-et-Chalaures</t>
  </si>
  <si>
    <t>33155</t>
  </si>
  <si>
    <t>72</t>
  </si>
  <si>
    <t>33</t>
  </si>
  <si>
    <t>333</t>
  </si>
  <si>
    <t>3318</t>
  </si>
  <si>
    <t>7204</t>
  </si>
  <si>
    <t>ZZZZZZ</t>
  </si>
  <si>
    <t>Escaudes</t>
  </si>
  <si>
    <t>33156</t>
  </si>
  <si>
    <t>72</t>
  </si>
  <si>
    <t>33</t>
  </si>
  <si>
    <t>333</t>
  </si>
  <si>
    <t>3348</t>
  </si>
  <si>
    <t>7204</t>
  </si>
  <si>
    <t>ZZZZZZ</t>
  </si>
  <si>
    <t>Escoussans</t>
  </si>
  <si>
    <t>33157</t>
  </si>
  <si>
    <t>72</t>
  </si>
  <si>
    <t>33</t>
  </si>
  <si>
    <t>335</t>
  </si>
  <si>
    <t>3316</t>
  </si>
  <si>
    <t>7204</t>
  </si>
  <si>
    <t>ZZZZZZ</t>
  </si>
  <si>
    <t>Espiet</t>
  </si>
  <si>
    <t>33158</t>
  </si>
  <si>
    <t>72</t>
  </si>
  <si>
    <t>33</t>
  </si>
  <si>
    <t>333</t>
  </si>
  <si>
    <t>3338</t>
  </si>
  <si>
    <t>7204</t>
  </si>
  <si>
    <t>ZZZZZZ</t>
  </si>
  <si>
    <t>Les Esseintes</t>
  </si>
  <si>
    <t>33159</t>
  </si>
  <si>
    <t>72</t>
  </si>
  <si>
    <t>33</t>
  </si>
  <si>
    <t>331</t>
  </si>
  <si>
    <t>3340</t>
  </si>
  <si>
    <t>7204</t>
  </si>
  <si>
    <t>ZZZZZZ</t>
  </si>
  <si>
    <t>Étauliers</t>
  </si>
  <si>
    <t>33160</t>
  </si>
  <si>
    <t>72</t>
  </si>
  <si>
    <t>33</t>
  </si>
  <si>
    <t>335</t>
  </si>
  <si>
    <t>3341</t>
  </si>
  <si>
    <t>7201</t>
  </si>
  <si>
    <t>ZZZZZZ</t>
  </si>
  <si>
    <t>Eynesse</t>
  </si>
  <si>
    <t>33161</t>
  </si>
  <si>
    <t>72</t>
  </si>
  <si>
    <t>33</t>
  </si>
  <si>
    <t>331</t>
  </si>
  <si>
    <t>3340</t>
  </si>
  <si>
    <t>7204</t>
  </si>
  <si>
    <t>ZZZZZZ</t>
  </si>
  <si>
    <t>Eyrans</t>
  </si>
  <si>
    <t>33162</t>
  </si>
  <si>
    <t>72</t>
  </si>
  <si>
    <t>33</t>
  </si>
  <si>
    <t>332</t>
  </si>
  <si>
    <t>3306</t>
  </si>
  <si>
    <t>7204</t>
  </si>
  <si>
    <t>ZZZZZZ</t>
  </si>
  <si>
    <t>Eysines</t>
  </si>
  <si>
    <t>33163</t>
  </si>
  <si>
    <t>72</t>
  </si>
  <si>
    <t>33</t>
  </si>
  <si>
    <t>333</t>
  </si>
  <si>
    <t>3348</t>
  </si>
  <si>
    <t>7204</t>
  </si>
  <si>
    <t>ZZZZZZ</t>
  </si>
  <si>
    <t>Faleyras</t>
  </si>
  <si>
    <t>33164</t>
  </si>
  <si>
    <t>72</t>
  </si>
  <si>
    <t>33</t>
  </si>
  <si>
    <t>333</t>
  </si>
  <si>
    <t>3328</t>
  </si>
  <si>
    <t>7204</t>
  </si>
  <si>
    <t>ZZZZZZ</t>
  </si>
  <si>
    <t>Fargues</t>
  </si>
  <si>
    <t>33165</t>
  </si>
  <si>
    <t>72</t>
  </si>
  <si>
    <t>33</t>
  </si>
  <si>
    <t>332</t>
  </si>
  <si>
    <t>3323</t>
  </si>
  <si>
    <t>7204</t>
  </si>
  <si>
    <t>ZZZZZZ</t>
  </si>
  <si>
    <t>Fargues-Saint-Hilaire</t>
  </si>
  <si>
    <t>33166</t>
  </si>
  <si>
    <t>72</t>
  </si>
  <si>
    <t>33</t>
  </si>
  <si>
    <t>335</t>
  </si>
  <si>
    <t>3322</t>
  </si>
  <si>
    <t>7205</t>
  </si>
  <si>
    <t>ZZZZZZ</t>
  </si>
  <si>
    <t>Le Fieu</t>
  </si>
  <si>
    <t>33167</t>
  </si>
  <si>
    <t>72</t>
  </si>
  <si>
    <t>33</t>
  </si>
  <si>
    <t>332</t>
  </si>
  <si>
    <t>3358</t>
  </si>
  <si>
    <t>7204</t>
  </si>
  <si>
    <t>ZZZZZZ</t>
  </si>
  <si>
    <t>Floirac</t>
  </si>
  <si>
    <t>33168</t>
  </si>
  <si>
    <t>72</t>
  </si>
  <si>
    <t>33</t>
  </si>
  <si>
    <t>335</t>
  </si>
  <si>
    <t>3337</t>
  </si>
  <si>
    <t>7204</t>
  </si>
  <si>
    <t>ZZZZZZ</t>
  </si>
  <si>
    <t>Flaujagues</t>
  </si>
  <si>
    <t>33169</t>
  </si>
  <si>
    <t>72</t>
  </si>
  <si>
    <t>33</t>
  </si>
  <si>
    <t>333</t>
  </si>
  <si>
    <t>3338</t>
  </si>
  <si>
    <t>7204</t>
  </si>
  <si>
    <t>ZZZZZZ</t>
  </si>
  <si>
    <t>Floudès</t>
  </si>
  <si>
    <t>33170</t>
  </si>
  <si>
    <t>72</t>
  </si>
  <si>
    <t>33</t>
  </si>
  <si>
    <t>333</t>
  </si>
  <si>
    <t>3338</t>
  </si>
  <si>
    <t>7204</t>
  </si>
  <si>
    <t>ZZZZZZ</t>
  </si>
  <si>
    <t>Fontet</t>
  </si>
  <si>
    <t>33171</t>
  </si>
  <si>
    <t>72</t>
  </si>
  <si>
    <t>33</t>
  </si>
  <si>
    <t>333</t>
  </si>
  <si>
    <t>3338</t>
  </si>
  <si>
    <t>7204</t>
  </si>
  <si>
    <t>ZZZZZZ</t>
  </si>
  <si>
    <t>Fossès-et-Baleyssac</t>
  </si>
  <si>
    <t>33172</t>
  </si>
  <si>
    <t>72</t>
  </si>
  <si>
    <t>33</t>
  </si>
  <si>
    <t>331</t>
  </si>
  <si>
    <t>3307</t>
  </si>
  <si>
    <t>7204</t>
  </si>
  <si>
    <t>ZZZZZZ</t>
  </si>
  <si>
    <t>Fours</t>
  </si>
  <si>
    <t>33173</t>
  </si>
  <si>
    <t>72</t>
  </si>
  <si>
    <t>33</t>
  </si>
  <si>
    <t>335</t>
  </si>
  <si>
    <t>3331</t>
  </si>
  <si>
    <t>7205</t>
  </si>
  <si>
    <t>ZZZZZZ</t>
  </si>
  <si>
    <t>Francs</t>
  </si>
  <si>
    <t>33174</t>
  </si>
  <si>
    <t>72</t>
  </si>
  <si>
    <t>33</t>
  </si>
  <si>
    <t>335</t>
  </si>
  <si>
    <t>3324</t>
  </si>
  <si>
    <t>7205</t>
  </si>
  <si>
    <t>ZZZZZZ</t>
  </si>
  <si>
    <t>Fronsac</t>
  </si>
  <si>
    <t>33175</t>
  </si>
  <si>
    <t>72</t>
  </si>
  <si>
    <t>33</t>
  </si>
  <si>
    <t>333</t>
  </si>
  <si>
    <t>3348</t>
  </si>
  <si>
    <t>7204</t>
  </si>
  <si>
    <t>ZZZZZZ</t>
  </si>
  <si>
    <t>Frontenac</t>
  </si>
  <si>
    <t>33176</t>
  </si>
  <si>
    <t>72</t>
  </si>
  <si>
    <t>33</t>
  </si>
  <si>
    <t>333</t>
  </si>
  <si>
    <t>3317</t>
  </si>
  <si>
    <t>7204</t>
  </si>
  <si>
    <t>ZZZZZZ</t>
  </si>
  <si>
    <t>Gabarnac</t>
  </si>
  <si>
    <t>33177</t>
  </si>
  <si>
    <t>72</t>
  </si>
  <si>
    <t>33</t>
  </si>
  <si>
    <t>334</t>
  </si>
  <si>
    <t>3329</t>
  </si>
  <si>
    <t>7206</t>
  </si>
  <si>
    <t>ZZZZZZ</t>
  </si>
  <si>
    <t>Gaillan-en-Médoc</t>
  </si>
  <si>
    <t>33178</t>
  </si>
  <si>
    <t>72</t>
  </si>
  <si>
    <t>33</t>
  </si>
  <si>
    <t>333</t>
  </si>
  <si>
    <t>3304</t>
  </si>
  <si>
    <t>7204</t>
  </si>
  <si>
    <t>ZZZZZZ</t>
  </si>
  <si>
    <t>Gajac</t>
  </si>
  <si>
    <t>33179</t>
  </si>
  <si>
    <t>72</t>
  </si>
  <si>
    <t>33</t>
  </si>
  <si>
    <t>335</t>
  </si>
  <si>
    <t>3324</t>
  </si>
  <si>
    <t>7205</t>
  </si>
  <si>
    <t>ZZZZZZ</t>
  </si>
  <si>
    <t>Galgon</t>
  </si>
  <si>
    <t>33180</t>
  </si>
  <si>
    <t>72</t>
  </si>
  <si>
    <t>33</t>
  </si>
  <si>
    <t>333</t>
  </si>
  <si>
    <t>3304</t>
  </si>
  <si>
    <t>7204</t>
  </si>
  <si>
    <t>ZZZZZZ</t>
  </si>
  <si>
    <t>Gans</t>
  </si>
  <si>
    <t>33181</t>
  </si>
  <si>
    <t>72</t>
  </si>
  <si>
    <t>33</t>
  </si>
  <si>
    <t>335</t>
  </si>
  <si>
    <t>3321</t>
  </si>
  <si>
    <t>7205</t>
  </si>
  <si>
    <t>ZZZZZZ</t>
  </si>
  <si>
    <t>Gardegan-et-Tourtirac</t>
  </si>
  <si>
    <t>33182</t>
  </si>
  <si>
    <t>72</t>
  </si>
  <si>
    <t>33</t>
  </si>
  <si>
    <t>331</t>
  </si>
  <si>
    <t>3315</t>
  </si>
  <si>
    <t>7204</t>
  </si>
  <si>
    <t>ZZZZZZ</t>
  </si>
  <si>
    <t>Gauriac</t>
  </si>
  <si>
    <t>33183</t>
  </si>
  <si>
    <t>72</t>
  </si>
  <si>
    <t>33</t>
  </si>
  <si>
    <t>331</t>
  </si>
  <si>
    <t>3339</t>
  </si>
  <si>
    <t>7204</t>
  </si>
  <si>
    <t>ZZZZZZ</t>
  </si>
  <si>
    <t>Gauriaguet</t>
  </si>
  <si>
    <t>33184</t>
  </si>
  <si>
    <t>72</t>
  </si>
  <si>
    <t>33</t>
  </si>
  <si>
    <t>331</t>
  </si>
  <si>
    <t>3344</t>
  </si>
  <si>
    <t>7204</t>
  </si>
  <si>
    <t>ZZZZZZ</t>
  </si>
  <si>
    <t>Générac</t>
  </si>
  <si>
    <t>33185</t>
  </si>
  <si>
    <t>72</t>
  </si>
  <si>
    <t>33</t>
  </si>
  <si>
    <t>335</t>
  </si>
  <si>
    <t>3316</t>
  </si>
  <si>
    <t>7204</t>
  </si>
  <si>
    <t>ZZZZZZ</t>
  </si>
  <si>
    <t>Génissac</t>
  </si>
  <si>
    <t>33186</t>
  </si>
  <si>
    <t>72</t>
  </si>
  <si>
    <t>33</t>
  </si>
  <si>
    <t>335</t>
  </si>
  <si>
    <t>3337</t>
  </si>
  <si>
    <t>7205</t>
  </si>
  <si>
    <t>ZZZZZZ</t>
  </si>
  <si>
    <t>Gensac</t>
  </si>
  <si>
    <t>33187</t>
  </si>
  <si>
    <t>72</t>
  </si>
  <si>
    <t>33</t>
  </si>
  <si>
    <t>333</t>
  </si>
  <si>
    <t>3338</t>
  </si>
  <si>
    <t>7204</t>
  </si>
  <si>
    <t>ZZZZZZ</t>
  </si>
  <si>
    <t>Gironde-sur-Dropt</t>
  </si>
  <si>
    <t>33188</t>
  </si>
  <si>
    <t>72</t>
  </si>
  <si>
    <t>33</t>
  </si>
  <si>
    <t>333</t>
  </si>
  <si>
    <t>3318</t>
  </si>
  <si>
    <t>7204</t>
  </si>
  <si>
    <t>ZZZZZZ</t>
  </si>
  <si>
    <t>Giscos</t>
  </si>
  <si>
    <t>33189</t>
  </si>
  <si>
    <t>72</t>
  </si>
  <si>
    <t>33</t>
  </si>
  <si>
    <t>333</t>
  </si>
  <si>
    <t>3347</t>
  </si>
  <si>
    <t>7204</t>
  </si>
  <si>
    <t>ZZZZZZ</t>
  </si>
  <si>
    <t>Gornac</t>
  </si>
  <si>
    <t>33190</t>
  </si>
  <si>
    <t>72</t>
  </si>
  <si>
    <t>33</t>
  </si>
  <si>
    <t>333</t>
  </si>
  <si>
    <t>3318</t>
  </si>
  <si>
    <t>7210</t>
  </si>
  <si>
    <t>ZZZZZZ</t>
  </si>
  <si>
    <t>Goualade</t>
  </si>
  <si>
    <t>33191</t>
  </si>
  <si>
    <t>72</t>
  </si>
  <si>
    <t>33</t>
  </si>
  <si>
    <t>335</t>
  </si>
  <si>
    <t>3331</t>
  </si>
  <si>
    <t>7205</t>
  </si>
  <si>
    <t>ZZZZZZ</t>
  </si>
  <si>
    <t>Gours</t>
  </si>
  <si>
    <t>33192</t>
  </si>
  <si>
    <t>72</t>
  </si>
  <si>
    <t>33</t>
  </si>
  <si>
    <t>332</t>
  </si>
  <si>
    <t>3359</t>
  </si>
  <si>
    <t>7204</t>
  </si>
  <si>
    <t>ZZZZZZ</t>
  </si>
  <si>
    <t>Gradignan</t>
  </si>
  <si>
    <t>33193</t>
  </si>
  <si>
    <t>72</t>
  </si>
  <si>
    <t>33</t>
  </si>
  <si>
    <t>334</t>
  </si>
  <si>
    <t>3346</t>
  </si>
  <si>
    <t>7206</t>
  </si>
  <si>
    <t>ZZZZZZ</t>
  </si>
  <si>
    <t>Grayan-et-l'Hôpital</t>
  </si>
  <si>
    <t>33194</t>
  </si>
  <si>
    <t>72</t>
  </si>
  <si>
    <t>33</t>
  </si>
  <si>
    <t>335</t>
  </si>
  <si>
    <t>3316</t>
  </si>
  <si>
    <t>7204</t>
  </si>
  <si>
    <t>ZZZZZZ</t>
  </si>
  <si>
    <t>Grézillac</t>
  </si>
  <si>
    <t>33195</t>
  </si>
  <si>
    <t>72</t>
  </si>
  <si>
    <t>33</t>
  </si>
  <si>
    <t>333</t>
  </si>
  <si>
    <t>3325</t>
  </si>
  <si>
    <t>7204</t>
  </si>
  <si>
    <t>ZZZZZZ</t>
  </si>
  <si>
    <t>Grignols</t>
  </si>
  <si>
    <t>33196</t>
  </si>
  <si>
    <t>72</t>
  </si>
  <si>
    <t>33</t>
  </si>
  <si>
    <t>335</t>
  </si>
  <si>
    <t>3316</t>
  </si>
  <si>
    <t>7204</t>
  </si>
  <si>
    <t>ZZZZZZ</t>
  </si>
  <si>
    <t>Guillac</t>
  </si>
  <si>
    <t>33197</t>
  </si>
  <si>
    <t>72</t>
  </si>
  <si>
    <t>33</t>
  </si>
  <si>
    <t>333</t>
  </si>
  <si>
    <t>3336</t>
  </si>
  <si>
    <t>7204</t>
  </si>
  <si>
    <t>ZZZZZZ</t>
  </si>
  <si>
    <t>Guillos</t>
  </si>
  <si>
    <t>33198</t>
  </si>
  <si>
    <t>72</t>
  </si>
  <si>
    <t>33</t>
  </si>
  <si>
    <t>335</t>
  </si>
  <si>
    <t>3326</t>
  </si>
  <si>
    <t>7205</t>
  </si>
  <si>
    <t>ZZZZZZ</t>
  </si>
  <si>
    <t>Guîtres</t>
  </si>
  <si>
    <t>33199</t>
  </si>
  <si>
    <t>72</t>
  </si>
  <si>
    <t>33</t>
  </si>
  <si>
    <t>336</t>
  </si>
  <si>
    <t>3349</t>
  </si>
  <si>
    <t>7207</t>
  </si>
  <si>
    <t>ZZZZZZ</t>
  </si>
  <si>
    <t>Gujan-Mestras</t>
  </si>
  <si>
    <t>33200</t>
  </si>
  <si>
    <t>72</t>
  </si>
  <si>
    <t>33</t>
  </si>
  <si>
    <t>332</t>
  </si>
  <si>
    <t>3363</t>
  </si>
  <si>
    <t>7204</t>
  </si>
  <si>
    <t>ZZZZZZ</t>
  </si>
  <si>
    <t>Le Haillan</t>
  </si>
  <si>
    <t>33201</t>
  </si>
  <si>
    <t>72</t>
  </si>
  <si>
    <t>33</t>
  </si>
  <si>
    <t>332</t>
  </si>
  <si>
    <t>3323</t>
  </si>
  <si>
    <t>7204</t>
  </si>
  <si>
    <t>ZZZZZZ</t>
  </si>
  <si>
    <t>Haux</t>
  </si>
  <si>
    <t>33202</t>
  </si>
  <si>
    <t>72</t>
  </si>
  <si>
    <t>33</t>
  </si>
  <si>
    <t>333</t>
  </si>
  <si>
    <t>3345</t>
  </si>
  <si>
    <t>7207</t>
  </si>
  <si>
    <t>ZZZZZZ</t>
  </si>
  <si>
    <t>Hostens</t>
  </si>
  <si>
    <t>33203</t>
  </si>
  <si>
    <t>72</t>
  </si>
  <si>
    <t>33</t>
  </si>
  <si>
    <t>334</t>
  </si>
  <si>
    <t>3342</t>
  </si>
  <si>
    <t>7206</t>
  </si>
  <si>
    <t>ZZZZZZ</t>
  </si>
  <si>
    <t>Hourtin</t>
  </si>
  <si>
    <t>33204</t>
  </si>
  <si>
    <t>72</t>
  </si>
  <si>
    <t>33</t>
  </si>
  <si>
    <t>333</t>
  </si>
  <si>
    <t>3338</t>
  </si>
  <si>
    <t>7204</t>
  </si>
  <si>
    <t>ZZZZZZ</t>
  </si>
  <si>
    <t>Hure</t>
  </si>
  <si>
    <t>33205</t>
  </si>
  <si>
    <t>72</t>
  </si>
  <si>
    <t>33</t>
  </si>
  <si>
    <t>333</t>
  </si>
  <si>
    <t>3336</t>
  </si>
  <si>
    <t>7204</t>
  </si>
  <si>
    <t>ZZZZZZ</t>
  </si>
  <si>
    <t>Illats</t>
  </si>
  <si>
    <t>33206</t>
  </si>
  <si>
    <t>72</t>
  </si>
  <si>
    <t>33</t>
  </si>
  <si>
    <t>332</t>
  </si>
  <si>
    <t>3327</t>
  </si>
  <si>
    <t>7204</t>
  </si>
  <si>
    <t>ZZZZZZ</t>
  </si>
  <si>
    <t>Isle-Saint-Georges</t>
  </si>
  <si>
    <t>33207</t>
  </si>
  <si>
    <t>72</t>
  </si>
  <si>
    <t>33</t>
  </si>
  <si>
    <t>335</t>
  </si>
  <si>
    <t>3330</t>
  </si>
  <si>
    <t>7204</t>
  </si>
  <si>
    <t>ZZZZZZ</t>
  </si>
  <si>
    <t>Izon</t>
  </si>
  <si>
    <t>33208</t>
  </si>
  <si>
    <t>72</t>
  </si>
  <si>
    <t>33</t>
  </si>
  <si>
    <t>334</t>
  </si>
  <si>
    <t>3346</t>
  </si>
  <si>
    <t>7206</t>
  </si>
  <si>
    <t>ZZZZZZ</t>
  </si>
  <si>
    <t>Jau-Dignac-et-Loirac</t>
  </si>
  <si>
    <t>33209</t>
  </si>
  <si>
    <t>72</t>
  </si>
  <si>
    <t>33</t>
  </si>
  <si>
    <t>335</t>
  </si>
  <si>
    <t>3316</t>
  </si>
  <si>
    <t>7204</t>
  </si>
  <si>
    <t>ZZZZZZ</t>
  </si>
  <si>
    <t>Jugazan</t>
  </si>
  <si>
    <t>33210</t>
  </si>
  <si>
    <t>72</t>
  </si>
  <si>
    <t>33</t>
  </si>
  <si>
    <t>335</t>
  </si>
  <si>
    <t>3337</t>
  </si>
  <si>
    <t>7205</t>
  </si>
  <si>
    <t>ZZZZZZ</t>
  </si>
  <si>
    <t>Juillac</t>
  </si>
  <si>
    <t>33211</t>
  </si>
  <si>
    <t>72</t>
  </si>
  <si>
    <t>33</t>
  </si>
  <si>
    <t>334</t>
  </si>
  <si>
    <t>3320</t>
  </si>
  <si>
    <t>7204</t>
  </si>
  <si>
    <t>ZZZZZZ</t>
  </si>
  <si>
    <t>Labarde</t>
  </si>
  <si>
    <t>33212</t>
  </si>
  <si>
    <t>72</t>
  </si>
  <si>
    <t>33</t>
  </si>
  <si>
    <t>333</t>
  </si>
  <si>
    <t>3325</t>
  </si>
  <si>
    <t>7204</t>
  </si>
  <si>
    <t>ZZZZZZ</t>
  </si>
  <si>
    <t>Labescau</t>
  </si>
  <si>
    <t>33213</t>
  </si>
  <si>
    <t>72</t>
  </si>
  <si>
    <t>33</t>
  </si>
  <si>
    <t>332</t>
  </si>
  <si>
    <t>3327</t>
  </si>
  <si>
    <t>7204</t>
  </si>
  <si>
    <t>ZZZZZZ</t>
  </si>
  <si>
    <t>La Brède</t>
  </si>
  <si>
    <t>33214</t>
  </si>
  <si>
    <t>72</t>
  </si>
  <si>
    <t>33</t>
  </si>
  <si>
    <t>334</t>
  </si>
  <si>
    <t>3320</t>
  </si>
  <si>
    <t>7204</t>
  </si>
  <si>
    <t>ZZZZZZ</t>
  </si>
  <si>
    <t>Lacanau</t>
  </si>
  <si>
    <t>33215</t>
  </si>
  <si>
    <t>72</t>
  </si>
  <si>
    <t>33</t>
  </si>
  <si>
    <t>333</t>
  </si>
  <si>
    <t>3348</t>
  </si>
  <si>
    <t>7204</t>
  </si>
  <si>
    <t>ZZZZZZ</t>
  </si>
  <si>
    <t>Ladaux</t>
  </si>
  <si>
    <t>33216</t>
  </si>
  <si>
    <t>72</t>
  </si>
  <si>
    <t>33</t>
  </si>
  <si>
    <t>333</t>
  </si>
  <si>
    <t>3303</t>
  </si>
  <si>
    <t>7204</t>
  </si>
  <si>
    <t>ZZZZZZ</t>
  </si>
  <si>
    <t>Lados</t>
  </si>
  <si>
    <t>33218</t>
  </si>
  <si>
    <t>72</t>
  </si>
  <si>
    <t>33</t>
  </si>
  <si>
    <t>335</t>
  </si>
  <si>
    <t>3326</t>
  </si>
  <si>
    <t>7205</t>
  </si>
  <si>
    <t>ZZZZZZ</t>
  </si>
  <si>
    <t>Lagorce</t>
  </si>
  <si>
    <t>33219</t>
  </si>
  <si>
    <t>72</t>
  </si>
  <si>
    <t>33</t>
  </si>
  <si>
    <t>335</t>
  </si>
  <si>
    <t>3324</t>
  </si>
  <si>
    <t>7204</t>
  </si>
  <si>
    <t>ZZZZZZ</t>
  </si>
  <si>
    <t>La Lande-de-Fronsac</t>
  </si>
  <si>
    <t>33220</t>
  </si>
  <si>
    <t>72</t>
  </si>
  <si>
    <t>33</t>
  </si>
  <si>
    <t>334</t>
  </si>
  <si>
    <t>3320</t>
  </si>
  <si>
    <t>7204</t>
  </si>
  <si>
    <t>ZZZZZZ</t>
  </si>
  <si>
    <t>Lamarque</t>
  </si>
  <si>
    <t>33221</t>
  </si>
  <si>
    <t>72</t>
  </si>
  <si>
    <t>33</t>
  </si>
  <si>
    <t>333</t>
  </si>
  <si>
    <t>3338</t>
  </si>
  <si>
    <t>7210</t>
  </si>
  <si>
    <t>ZZZZZZ</t>
  </si>
  <si>
    <t>Lamothe-Landerron</t>
  </si>
  <si>
    <t>33222</t>
  </si>
  <si>
    <t>72</t>
  </si>
  <si>
    <t>33</t>
  </si>
  <si>
    <t>335</t>
  </si>
  <si>
    <t>3330</t>
  </si>
  <si>
    <t>7205</t>
  </si>
  <si>
    <t>ZZZZZZ</t>
  </si>
  <si>
    <t>Lalande-de-Pomerol</t>
  </si>
  <si>
    <t>33223</t>
  </si>
  <si>
    <t>72</t>
  </si>
  <si>
    <t>33</t>
  </si>
  <si>
    <t>333</t>
  </si>
  <si>
    <t>3334</t>
  </si>
  <si>
    <t>7201</t>
  </si>
  <si>
    <t>ZZZZZZ</t>
  </si>
  <si>
    <t>Landerrouat</t>
  </si>
  <si>
    <t>33224</t>
  </si>
  <si>
    <t>72</t>
  </si>
  <si>
    <t>33</t>
  </si>
  <si>
    <t>333</t>
  </si>
  <si>
    <t>3332</t>
  </si>
  <si>
    <t>7204</t>
  </si>
  <si>
    <t>ZZZZZZ</t>
  </si>
  <si>
    <t>Landerrouet-sur-Ségur</t>
  </si>
  <si>
    <t>33225</t>
  </si>
  <si>
    <t>72</t>
  </si>
  <si>
    <t>33</t>
  </si>
  <si>
    <t>333</t>
  </si>
  <si>
    <t>3336</t>
  </si>
  <si>
    <t>7204</t>
  </si>
  <si>
    <t>ZZZZZZ</t>
  </si>
  <si>
    <t>Landiras</t>
  </si>
  <si>
    <t>33226</t>
  </si>
  <si>
    <t>72</t>
  </si>
  <si>
    <t>33</t>
  </si>
  <si>
    <t>333</t>
  </si>
  <si>
    <t>3317</t>
  </si>
  <si>
    <t>7204</t>
  </si>
  <si>
    <t>ZZZZZZ</t>
  </si>
  <si>
    <t>Langoiran</t>
  </si>
  <si>
    <t>33227</t>
  </si>
  <si>
    <t>72</t>
  </si>
  <si>
    <t>33</t>
  </si>
  <si>
    <t>333</t>
  </si>
  <si>
    <t>3328</t>
  </si>
  <si>
    <t>7204</t>
  </si>
  <si>
    <t>ZZZZZZ</t>
  </si>
  <si>
    <t>Langon</t>
  </si>
  <si>
    <t>33228</t>
  </si>
  <si>
    <t>72</t>
  </si>
  <si>
    <t>33</t>
  </si>
  <si>
    <t>331</t>
  </si>
  <si>
    <t>3315</t>
  </si>
  <si>
    <t>7204</t>
  </si>
  <si>
    <t>ZZZZZZ</t>
  </si>
  <si>
    <t>Lansac</t>
  </si>
  <si>
    <t>33229</t>
  </si>
  <si>
    <t>72</t>
  </si>
  <si>
    <t>33</t>
  </si>
  <si>
    <t>336</t>
  </si>
  <si>
    <t>3302</t>
  </si>
  <si>
    <t>7204</t>
  </si>
  <si>
    <t>ZZZZZZ</t>
  </si>
  <si>
    <t>Lanton</t>
  </si>
  <si>
    <t>33230</t>
  </si>
  <si>
    <t>72</t>
  </si>
  <si>
    <t>33</t>
  </si>
  <si>
    <t>335</t>
  </si>
  <si>
    <t>3326</t>
  </si>
  <si>
    <t>7204</t>
  </si>
  <si>
    <t>ZZZZZZ</t>
  </si>
  <si>
    <t>Lapouyade</t>
  </si>
  <si>
    <t>33231</t>
  </si>
  <si>
    <t>72</t>
  </si>
  <si>
    <t>33</t>
  </si>
  <si>
    <t>333</t>
  </si>
  <si>
    <t>3317</t>
  </si>
  <si>
    <t>7204</t>
  </si>
  <si>
    <t>ZZZZZZ</t>
  </si>
  <si>
    <t>Laroque</t>
  </si>
  <si>
    <t>33232</t>
  </si>
  <si>
    <t>72</t>
  </si>
  <si>
    <t>33</t>
  </si>
  <si>
    <t>333</t>
  </si>
  <si>
    <t>3318</t>
  </si>
  <si>
    <t>7210</t>
  </si>
  <si>
    <t>ZZZZZZ</t>
  </si>
  <si>
    <t>Lartigue</t>
  </si>
  <si>
    <t>33233</t>
  </si>
  <si>
    <t>72</t>
  </si>
  <si>
    <t>33</t>
  </si>
  <si>
    <t>331</t>
  </si>
  <si>
    <t>3344</t>
  </si>
  <si>
    <t>7204</t>
  </si>
  <si>
    <t>ZZZZZZ</t>
  </si>
  <si>
    <t>Laruscade</t>
  </si>
  <si>
    <t>33234</t>
  </si>
  <si>
    <t>72</t>
  </si>
  <si>
    <t>33</t>
  </si>
  <si>
    <t>332</t>
  </si>
  <si>
    <t>3323</t>
  </si>
  <si>
    <t>7204</t>
  </si>
  <si>
    <t>ZZZZZZ</t>
  </si>
  <si>
    <t>Latresne</t>
  </si>
  <si>
    <t>33235</t>
  </si>
  <si>
    <t>72</t>
  </si>
  <si>
    <t>33</t>
  </si>
  <si>
    <t>333</t>
  </si>
  <si>
    <t>3325</t>
  </si>
  <si>
    <t>7204</t>
  </si>
  <si>
    <t>ZZZZZZ</t>
  </si>
  <si>
    <t>Lavazan</t>
  </si>
  <si>
    <t>33236</t>
  </si>
  <si>
    <t>72</t>
  </si>
  <si>
    <t>33</t>
  </si>
  <si>
    <t>336</t>
  </si>
  <si>
    <t>3302</t>
  </si>
  <si>
    <t>7204</t>
  </si>
  <si>
    <t>ZZZZZZ</t>
  </si>
  <si>
    <t>Lège-Cap-Ferret</t>
  </si>
  <si>
    <t>33237</t>
  </si>
  <si>
    <t>72</t>
  </si>
  <si>
    <t>33</t>
  </si>
  <si>
    <t>333</t>
  </si>
  <si>
    <t>3328</t>
  </si>
  <si>
    <t>7204</t>
  </si>
  <si>
    <t>ZZZZZZ</t>
  </si>
  <si>
    <t>Léogeats</t>
  </si>
  <si>
    <t>33238</t>
  </si>
  <si>
    <t>72</t>
  </si>
  <si>
    <t>33</t>
  </si>
  <si>
    <t>332</t>
  </si>
  <si>
    <t>3327</t>
  </si>
  <si>
    <t>7204</t>
  </si>
  <si>
    <t>ZZZZZZ</t>
  </si>
  <si>
    <t>Léognan</t>
  </si>
  <si>
    <t>33239</t>
  </si>
  <si>
    <t>72</t>
  </si>
  <si>
    <t>33</t>
  </si>
  <si>
    <t>333</t>
  </si>
  <si>
    <t>3325</t>
  </si>
  <si>
    <t>7204</t>
  </si>
  <si>
    <t>ZZZZZZ</t>
  </si>
  <si>
    <t>Lerm-et-Musset</t>
  </si>
  <si>
    <t>33240</t>
  </si>
  <si>
    <t>72</t>
  </si>
  <si>
    <t>33</t>
  </si>
  <si>
    <t>334</t>
  </si>
  <si>
    <t>3329</t>
  </si>
  <si>
    <t>7206</t>
  </si>
  <si>
    <t>ZZZZZZ</t>
  </si>
  <si>
    <t>Lesparre-Médoc</t>
  </si>
  <si>
    <t>33241</t>
  </si>
  <si>
    <t>72</t>
  </si>
  <si>
    <t>33</t>
  </si>
  <si>
    <t>333</t>
  </si>
  <si>
    <t>3317</t>
  </si>
  <si>
    <t>7204</t>
  </si>
  <si>
    <t>ZZZZZZ</t>
  </si>
  <si>
    <t>Lestiac-sur-Garonne</t>
  </si>
  <si>
    <t>33242</t>
  </si>
  <si>
    <t>72</t>
  </si>
  <si>
    <t>33</t>
  </si>
  <si>
    <t>335</t>
  </si>
  <si>
    <t>3341</t>
  </si>
  <si>
    <t>7201</t>
  </si>
  <si>
    <t>ZZZZZZ</t>
  </si>
  <si>
    <t>Les Lèves-et-Thoumeyragues</t>
  </si>
  <si>
    <t>33243</t>
  </si>
  <si>
    <t>72</t>
  </si>
  <si>
    <t>33</t>
  </si>
  <si>
    <t>335</t>
  </si>
  <si>
    <t>3330</t>
  </si>
  <si>
    <t>7205</t>
  </si>
  <si>
    <t>ZZZZZZ</t>
  </si>
  <si>
    <t>Libourne</t>
  </si>
  <si>
    <t>33244</t>
  </si>
  <si>
    <t>72</t>
  </si>
  <si>
    <t>33</t>
  </si>
  <si>
    <t>333</t>
  </si>
  <si>
    <t>3304</t>
  </si>
  <si>
    <t>7204</t>
  </si>
  <si>
    <t>ZZZZZZ</t>
  </si>
  <si>
    <t>Lignan-de-Bazas</t>
  </si>
  <si>
    <t>33245</t>
  </si>
  <si>
    <t>72</t>
  </si>
  <si>
    <t>33</t>
  </si>
  <si>
    <t>332</t>
  </si>
  <si>
    <t>3323</t>
  </si>
  <si>
    <t>7204</t>
  </si>
  <si>
    <t>ZZZZZZ</t>
  </si>
  <si>
    <t>Lignan-de-Bordeaux</t>
  </si>
  <si>
    <t>33246</t>
  </si>
  <si>
    <t>72</t>
  </si>
  <si>
    <t>33</t>
  </si>
  <si>
    <t>335</t>
  </si>
  <si>
    <t>3341</t>
  </si>
  <si>
    <t>7201</t>
  </si>
  <si>
    <t>ZZZZZZ</t>
  </si>
  <si>
    <t>Ligueux</t>
  </si>
  <si>
    <t>33247</t>
  </si>
  <si>
    <t>72</t>
  </si>
  <si>
    <t>33</t>
  </si>
  <si>
    <t>333</t>
  </si>
  <si>
    <t>3334</t>
  </si>
  <si>
    <t>7204</t>
  </si>
  <si>
    <t>ZZZZZZ</t>
  </si>
  <si>
    <t>Listrac-de-Durèze</t>
  </si>
  <si>
    <t>33248</t>
  </si>
  <si>
    <t>72</t>
  </si>
  <si>
    <t>33</t>
  </si>
  <si>
    <t>334</t>
  </si>
  <si>
    <t>3320</t>
  </si>
  <si>
    <t>7204</t>
  </si>
  <si>
    <t>ZZZZZZ</t>
  </si>
  <si>
    <t>Listrac-Médoc</t>
  </si>
  <si>
    <t>33249</t>
  </si>
  <si>
    <t>72</t>
  </si>
  <si>
    <t>33</t>
  </si>
  <si>
    <t>332</t>
  </si>
  <si>
    <t>3360</t>
  </si>
  <si>
    <t>7204</t>
  </si>
  <si>
    <t>ZZZZZZ</t>
  </si>
  <si>
    <t>Lormont</t>
  </si>
  <si>
    <t>33250</t>
  </si>
  <si>
    <t>72</t>
  </si>
  <si>
    <t>33</t>
  </si>
  <si>
    <t>333</t>
  </si>
  <si>
    <t>3338</t>
  </si>
  <si>
    <t>7204</t>
  </si>
  <si>
    <t>ZZZZZZ</t>
  </si>
  <si>
    <t>Loubens</t>
  </si>
  <si>
    <t>33251</t>
  </si>
  <si>
    <t>72</t>
  </si>
  <si>
    <t>33</t>
  </si>
  <si>
    <t>333</t>
  </si>
  <si>
    <t>3345</t>
  </si>
  <si>
    <t>7204</t>
  </si>
  <si>
    <t>ZZZZZZ</t>
  </si>
  <si>
    <t>Louchats</t>
  </si>
  <si>
    <t>33252</t>
  </si>
  <si>
    <t>72</t>
  </si>
  <si>
    <t>33</t>
  </si>
  <si>
    <t>332</t>
  </si>
  <si>
    <t>3323</t>
  </si>
  <si>
    <t>7204</t>
  </si>
  <si>
    <t>ZZZZZZ</t>
  </si>
  <si>
    <t>Loupes</t>
  </si>
  <si>
    <t>33253</t>
  </si>
  <si>
    <t>72</t>
  </si>
  <si>
    <t>33</t>
  </si>
  <si>
    <t>333</t>
  </si>
  <si>
    <t>3317</t>
  </si>
  <si>
    <t>7204</t>
  </si>
  <si>
    <t>ZZZZZZ</t>
  </si>
  <si>
    <t>Loupiac</t>
  </si>
  <si>
    <t>33254</t>
  </si>
  <si>
    <t>72</t>
  </si>
  <si>
    <t>33</t>
  </si>
  <si>
    <t>333</t>
  </si>
  <si>
    <t>3338</t>
  </si>
  <si>
    <t>7204</t>
  </si>
  <si>
    <t>ZZZZZZ</t>
  </si>
  <si>
    <t>Loupiac-de-la-Réole</t>
  </si>
  <si>
    <t>33255</t>
  </si>
  <si>
    <t>72</t>
  </si>
  <si>
    <t>33</t>
  </si>
  <si>
    <t>333</t>
  </si>
  <si>
    <t>3350</t>
  </si>
  <si>
    <t>7204</t>
  </si>
  <si>
    <t>ZZZZZZ</t>
  </si>
  <si>
    <t>Lucmau</t>
  </si>
  <si>
    <t>33256</t>
  </si>
  <si>
    <t>72</t>
  </si>
  <si>
    <t>33</t>
  </si>
  <si>
    <t>332</t>
  </si>
  <si>
    <t>3306</t>
  </si>
  <si>
    <t>7204</t>
  </si>
  <si>
    <t>ZZZZZZ</t>
  </si>
  <si>
    <t>Ludon-Médoc</t>
  </si>
  <si>
    <t>33257</t>
  </si>
  <si>
    <t>72</t>
  </si>
  <si>
    <t>33</t>
  </si>
  <si>
    <t>335</t>
  </si>
  <si>
    <t>3316</t>
  </si>
  <si>
    <t>7204</t>
  </si>
  <si>
    <t>ZZZZZZ</t>
  </si>
  <si>
    <t>Lugaignac</t>
  </si>
  <si>
    <t>33258</t>
  </si>
  <si>
    <t>72</t>
  </si>
  <si>
    <t>33</t>
  </si>
  <si>
    <t>333</t>
  </si>
  <si>
    <t>3348</t>
  </si>
  <si>
    <t>7204</t>
  </si>
  <si>
    <t>ZZZZZZ</t>
  </si>
  <si>
    <t>Lugasson</t>
  </si>
  <si>
    <t>33259</t>
  </si>
  <si>
    <t>72</t>
  </si>
  <si>
    <t>33</t>
  </si>
  <si>
    <t>335</t>
  </si>
  <si>
    <t>3324</t>
  </si>
  <si>
    <t>7204</t>
  </si>
  <si>
    <t>ZZZZZZ</t>
  </si>
  <si>
    <t>Lugon-et-l'Île-du-Carnay</t>
  </si>
  <si>
    <t>33260</t>
  </si>
  <si>
    <t>72</t>
  </si>
  <si>
    <t>33</t>
  </si>
  <si>
    <t>336</t>
  </si>
  <si>
    <t>3305</t>
  </si>
  <si>
    <t>7207</t>
  </si>
  <si>
    <t>ZZZZZZ</t>
  </si>
  <si>
    <t>Lugos</t>
  </si>
  <si>
    <t>33261</t>
  </si>
  <si>
    <t>72</t>
  </si>
  <si>
    <t>33</t>
  </si>
  <si>
    <t>335</t>
  </si>
  <si>
    <t>3331</t>
  </si>
  <si>
    <t>7205</t>
  </si>
  <si>
    <t>ZZZZZZ</t>
  </si>
  <si>
    <t>Lussac</t>
  </si>
  <si>
    <t>33262</t>
  </si>
  <si>
    <t>72</t>
  </si>
  <si>
    <t>33</t>
  </si>
  <si>
    <t>332</t>
  </si>
  <si>
    <t>3306</t>
  </si>
  <si>
    <t>7204</t>
  </si>
  <si>
    <t>ZZZZZZ</t>
  </si>
  <si>
    <t>Macau</t>
  </si>
  <si>
    <t>33263</t>
  </si>
  <si>
    <t>72</t>
  </si>
  <si>
    <t>33</t>
  </si>
  <si>
    <t>332</t>
  </si>
  <si>
    <t>3323</t>
  </si>
  <si>
    <t>7204</t>
  </si>
  <si>
    <t>ZZZZZZ</t>
  </si>
  <si>
    <t>Madirac</t>
  </si>
  <si>
    <t>33264</t>
  </si>
  <si>
    <t>72</t>
  </si>
  <si>
    <t>33</t>
  </si>
  <si>
    <t>335</t>
  </si>
  <si>
    <t>3326</t>
  </si>
  <si>
    <t>7204</t>
  </si>
  <si>
    <t>ZZZZZZ</t>
  </si>
  <si>
    <t>Maransin</t>
  </si>
  <si>
    <t>33266</t>
  </si>
  <si>
    <t>72</t>
  </si>
  <si>
    <t>33</t>
  </si>
  <si>
    <t>331</t>
  </si>
  <si>
    <t>3344</t>
  </si>
  <si>
    <t>7204</t>
  </si>
  <si>
    <t>ZZZZZZ</t>
  </si>
  <si>
    <t>Marcenais</t>
  </si>
  <si>
    <t>33267</t>
  </si>
  <si>
    <t>72</t>
  </si>
  <si>
    <t>33</t>
  </si>
  <si>
    <t>331</t>
  </si>
  <si>
    <t>3340</t>
  </si>
  <si>
    <t>7204</t>
  </si>
  <si>
    <t>ZZZZZZ</t>
  </si>
  <si>
    <t>Marcillac</t>
  </si>
  <si>
    <t>33268</t>
  </si>
  <si>
    <t>72</t>
  </si>
  <si>
    <t>33</t>
  </si>
  <si>
    <t>334</t>
  </si>
  <si>
    <t>3320</t>
  </si>
  <si>
    <t>7204</t>
  </si>
  <si>
    <t>ZZZZZZ</t>
  </si>
  <si>
    <t>Margaux</t>
  </si>
  <si>
    <t>33269</t>
  </si>
  <si>
    <t>72</t>
  </si>
  <si>
    <t>33</t>
  </si>
  <si>
    <t>335</t>
  </si>
  <si>
    <t>3341</t>
  </si>
  <si>
    <t>7201</t>
  </si>
  <si>
    <t>ZZZZZZ</t>
  </si>
  <si>
    <t>Margueron</t>
  </si>
  <si>
    <t>33270</t>
  </si>
  <si>
    <t>72</t>
  </si>
  <si>
    <t>33</t>
  </si>
  <si>
    <t>333</t>
  </si>
  <si>
    <t>3304</t>
  </si>
  <si>
    <t>7204</t>
  </si>
  <si>
    <t>ZZZZZZ</t>
  </si>
  <si>
    <t>Marimbault</t>
  </si>
  <si>
    <t>33271</t>
  </si>
  <si>
    <t>72</t>
  </si>
  <si>
    <t>33</t>
  </si>
  <si>
    <t>333</t>
  </si>
  <si>
    <t>3325</t>
  </si>
  <si>
    <t>7204</t>
  </si>
  <si>
    <t>ZZZZZZ</t>
  </si>
  <si>
    <t>Marions</t>
  </si>
  <si>
    <t>33272</t>
  </si>
  <si>
    <t>72</t>
  </si>
  <si>
    <t>33</t>
  </si>
  <si>
    <t>331</t>
  </si>
  <si>
    <t>3344</t>
  </si>
  <si>
    <t>7204</t>
  </si>
  <si>
    <t>ZZZZZZ</t>
  </si>
  <si>
    <t>Marsas</t>
  </si>
  <si>
    <t>33273</t>
  </si>
  <si>
    <t>72</t>
  </si>
  <si>
    <t>33</t>
  </si>
  <si>
    <t>332</t>
  </si>
  <si>
    <t>3361</t>
  </si>
  <si>
    <t>7204</t>
  </si>
  <si>
    <t>ZZZZZZ</t>
  </si>
  <si>
    <t>Martignas-sur-Jalle</t>
  </si>
  <si>
    <t>33274</t>
  </si>
  <si>
    <t>72</t>
  </si>
  <si>
    <t>33</t>
  </si>
  <si>
    <t>332</t>
  </si>
  <si>
    <t>3327</t>
  </si>
  <si>
    <t>7204</t>
  </si>
  <si>
    <t>ZZZZZZ</t>
  </si>
  <si>
    <t>Martillac</t>
  </si>
  <si>
    <t>33275</t>
  </si>
  <si>
    <t>72</t>
  </si>
  <si>
    <t>33</t>
  </si>
  <si>
    <t>333</t>
  </si>
  <si>
    <t>3348</t>
  </si>
  <si>
    <t>7204</t>
  </si>
  <si>
    <t>ZZZZZZ</t>
  </si>
  <si>
    <t>Martres</t>
  </si>
  <si>
    <t>33276</t>
  </si>
  <si>
    <t>72</t>
  </si>
  <si>
    <t>33</t>
  </si>
  <si>
    <t>333</t>
  </si>
  <si>
    <t>3325</t>
  </si>
  <si>
    <t>7204</t>
  </si>
  <si>
    <t>ZZZZZZ</t>
  </si>
  <si>
    <t>Masseilles</t>
  </si>
  <si>
    <t>33277</t>
  </si>
  <si>
    <t>72</t>
  </si>
  <si>
    <t>33</t>
  </si>
  <si>
    <t>333</t>
  </si>
  <si>
    <t>3334</t>
  </si>
  <si>
    <t>7201</t>
  </si>
  <si>
    <t>ZZZZZZ</t>
  </si>
  <si>
    <t>Massugas</t>
  </si>
  <si>
    <t>33278</t>
  </si>
  <si>
    <t>72</t>
  </si>
  <si>
    <t>33</t>
  </si>
  <si>
    <t>333</t>
  </si>
  <si>
    <t>3347</t>
  </si>
  <si>
    <t>7204</t>
  </si>
  <si>
    <t>ZZZZZZ</t>
  </si>
  <si>
    <t>Mauriac</t>
  </si>
  <si>
    <t>33279</t>
  </si>
  <si>
    <t>72</t>
  </si>
  <si>
    <t>33</t>
  </si>
  <si>
    <t>333</t>
  </si>
  <si>
    <t>3328</t>
  </si>
  <si>
    <t>7204</t>
  </si>
  <si>
    <t>ZZZZZZ</t>
  </si>
  <si>
    <t>Mazères</t>
  </si>
  <si>
    <t>33280</t>
  </si>
  <si>
    <t>72</t>
  </si>
  <si>
    <t>33</t>
  </si>
  <si>
    <t>331</t>
  </si>
  <si>
    <t>3307</t>
  </si>
  <si>
    <t>7204</t>
  </si>
  <si>
    <t>ZZZZZZ</t>
  </si>
  <si>
    <t>Mazion</t>
  </si>
  <si>
    <t>33281</t>
  </si>
  <si>
    <t>72</t>
  </si>
  <si>
    <t>33</t>
  </si>
  <si>
    <t>332</t>
  </si>
  <si>
    <t>3398</t>
  </si>
  <si>
    <t>7204</t>
  </si>
  <si>
    <t>ZZZZZZ</t>
  </si>
  <si>
    <t>Mérignac</t>
  </si>
  <si>
    <t>33282</t>
  </si>
  <si>
    <t>72</t>
  </si>
  <si>
    <t>33</t>
  </si>
  <si>
    <t>333</t>
  </si>
  <si>
    <t>3347</t>
  </si>
  <si>
    <t>7204</t>
  </si>
  <si>
    <t>ZZZZZZ</t>
  </si>
  <si>
    <t>Mérignas</t>
  </si>
  <si>
    <t>33283</t>
  </si>
  <si>
    <t>72</t>
  </si>
  <si>
    <t>33</t>
  </si>
  <si>
    <t>333</t>
  </si>
  <si>
    <t>3332</t>
  </si>
  <si>
    <t>7204</t>
  </si>
  <si>
    <t>ZZZZZZ</t>
  </si>
  <si>
    <t>Mesterrieux</t>
  </si>
  <si>
    <t>33284</t>
  </si>
  <si>
    <t>72</t>
  </si>
  <si>
    <t>33</t>
  </si>
  <si>
    <t>336</t>
  </si>
  <si>
    <t>3302</t>
  </si>
  <si>
    <t>7204</t>
  </si>
  <si>
    <t>ZZZZZZ</t>
  </si>
  <si>
    <t>Mios</t>
  </si>
  <si>
    <t>33285</t>
  </si>
  <si>
    <t>72</t>
  </si>
  <si>
    <t>33</t>
  </si>
  <si>
    <t>331</t>
  </si>
  <si>
    <t>3315</t>
  </si>
  <si>
    <t>7204</t>
  </si>
  <si>
    <t>ZZZZZZ</t>
  </si>
  <si>
    <t>Mombrier</t>
  </si>
  <si>
    <t>33287</t>
  </si>
  <si>
    <t>72</t>
  </si>
  <si>
    <t>33</t>
  </si>
  <si>
    <t>333</t>
  </si>
  <si>
    <t>3338</t>
  </si>
  <si>
    <t>7210</t>
  </si>
  <si>
    <t>ZZZZZZ</t>
  </si>
  <si>
    <t>Mongauzy</t>
  </si>
  <si>
    <t>33288</t>
  </si>
  <si>
    <t>72</t>
  </si>
  <si>
    <t>33</t>
  </si>
  <si>
    <t>333</t>
  </si>
  <si>
    <t>3317</t>
  </si>
  <si>
    <t>7204</t>
  </si>
  <si>
    <t>ZZZZZZ</t>
  </si>
  <si>
    <t>Monprimblanc</t>
  </si>
  <si>
    <t>33289</t>
  </si>
  <si>
    <t>72</t>
  </si>
  <si>
    <t>33</t>
  </si>
  <si>
    <t>333</t>
  </si>
  <si>
    <t>3332</t>
  </si>
  <si>
    <t>7204</t>
  </si>
  <si>
    <t>ZZZZZZ</t>
  </si>
  <si>
    <t>Monségur</t>
  </si>
  <si>
    <t>33290</t>
  </si>
  <si>
    <t>72</t>
  </si>
  <si>
    <t>33</t>
  </si>
  <si>
    <t>335</t>
  </si>
  <si>
    <t>3331</t>
  </si>
  <si>
    <t>7205</t>
  </si>
  <si>
    <t>ZZZZZZ</t>
  </si>
  <si>
    <t>Montagne</t>
  </si>
  <si>
    <t>33291</t>
  </si>
  <si>
    <t>72</t>
  </si>
  <si>
    <t>33</t>
  </si>
  <si>
    <t>333</t>
  </si>
  <si>
    <t>3338</t>
  </si>
  <si>
    <t>7204</t>
  </si>
  <si>
    <t>ZZZZZZ</t>
  </si>
  <si>
    <t>Montagoudin</t>
  </si>
  <si>
    <t>33292</t>
  </si>
  <si>
    <t>72</t>
  </si>
  <si>
    <t>33</t>
  </si>
  <si>
    <t>333</t>
  </si>
  <si>
    <t>3348</t>
  </si>
  <si>
    <t>7204</t>
  </si>
  <si>
    <t>ZZZZZZ</t>
  </si>
  <si>
    <t>Montignac</t>
  </si>
  <si>
    <t>33293</t>
  </si>
  <si>
    <t>72</t>
  </si>
  <si>
    <t>33</t>
  </si>
  <si>
    <t>332</t>
  </si>
  <si>
    <t>3355</t>
  </si>
  <si>
    <t>7204</t>
  </si>
  <si>
    <t>ZZZZZZ</t>
  </si>
  <si>
    <t>Montussan</t>
  </si>
  <si>
    <t>33294</t>
  </si>
  <si>
    <t>72</t>
  </si>
  <si>
    <t>33</t>
  </si>
  <si>
    <t>333</t>
  </si>
  <si>
    <t>3338</t>
  </si>
  <si>
    <t>7204</t>
  </si>
  <si>
    <t>ZZZZZZ</t>
  </si>
  <si>
    <t>Morizès</t>
  </si>
  <si>
    <t>33295</t>
  </si>
  <si>
    <t>72</t>
  </si>
  <si>
    <t>33</t>
  </si>
  <si>
    <t>335</t>
  </si>
  <si>
    <t>3324</t>
  </si>
  <si>
    <t>7204</t>
  </si>
  <si>
    <t>ZZZZZZ</t>
  </si>
  <si>
    <t>Mouillac</t>
  </si>
  <si>
    <t>33296</t>
  </si>
  <si>
    <t>72</t>
  </si>
  <si>
    <t>33</t>
  </si>
  <si>
    <t>335</t>
  </si>
  <si>
    <t>3337</t>
  </si>
  <si>
    <t>7204</t>
  </si>
  <si>
    <t>ZZZZZZ</t>
  </si>
  <si>
    <t>Mouliets-et-Villemartin</t>
  </si>
  <si>
    <t>33297</t>
  </si>
  <si>
    <t>72</t>
  </si>
  <si>
    <t>33</t>
  </si>
  <si>
    <t>334</t>
  </si>
  <si>
    <t>3320</t>
  </si>
  <si>
    <t>7204</t>
  </si>
  <si>
    <t>ZZZZZZ</t>
  </si>
  <si>
    <t>Moulis-en-Médoc</t>
  </si>
  <si>
    <t>33298</t>
  </si>
  <si>
    <t>72</t>
  </si>
  <si>
    <t>33</t>
  </si>
  <si>
    <t>335</t>
  </si>
  <si>
    <t>3316</t>
  </si>
  <si>
    <t>7204</t>
  </si>
  <si>
    <t>ZZZZZZ</t>
  </si>
  <si>
    <t>Moulon</t>
  </si>
  <si>
    <t>33299</t>
  </si>
  <si>
    <t>72</t>
  </si>
  <si>
    <t>33</t>
  </si>
  <si>
    <t>333</t>
  </si>
  <si>
    <t>3347</t>
  </si>
  <si>
    <t>7204</t>
  </si>
  <si>
    <t>ZZZZZZ</t>
  </si>
  <si>
    <t>Mourens</t>
  </si>
  <si>
    <t>33300</t>
  </si>
  <si>
    <t>72</t>
  </si>
  <si>
    <t>33</t>
  </si>
  <si>
    <t>334</t>
  </si>
  <si>
    <t>3329</t>
  </si>
  <si>
    <t>7206</t>
  </si>
  <si>
    <t>ZZZZZZ</t>
  </si>
  <si>
    <t>Naujac-sur-Mer</t>
  </si>
  <si>
    <t>33301</t>
  </si>
  <si>
    <t>72</t>
  </si>
  <si>
    <t>33</t>
  </si>
  <si>
    <t>335</t>
  </si>
  <si>
    <t>3316</t>
  </si>
  <si>
    <t>7204</t>
  </si>
  <si>
    <t>ZZZZZZ</t>
  </si>
  <si>
    <t>Naujan-et-Postiac</t>
  </si>
  <si>
    <t>33302</t>
  </si>
  <si>
    <t>72</t>
  </si>
  <si>
    <t>33</t>
  </si>
  <si>
    <t>335</t>
  </si>
  <si>
    <t>3331</t>
  </si>
  <si>
    <t>7205</t>
  </si>
  <si>
    <t>ZZZZZZ</t>
  </si>
  <si>
    <t>Néac</t>
  </si>
  <si>
    <t>33303</t>
  </si>
  <si>
    <t>72</t>
  </si>
  <si>
    <t>33</t>
  </si>
  <si>
    <t>335</t>
  </si>
  <si>
    <t>3316</t>
  </si>
  <si>
    <t>7204</t>
  </si>
  <si>
    <t>ZZZZZZ</t>
  </si>
  <si>
    <t>Nérigean</t>
  </si>
  <si>
    <t>33304</t>
  </si>
  <si>
    <t>72</t>
  </si>
  <si>
    <t>33</t>
  </si>
  <si>
    <t>333</t>
  </si>
  <si>
    <t>3332</t>
  </si>
  <si>
    <t>7204</t>
  </si>
  <si>
    <t>ZZZZZZ</t>
  </si>
  <si>
    <t>Neuffons</t>
  </si>
  <si>
    <t>33305</t>
  </si>
  <si>
    <t>72</t>
  </si>
  <si>
    <t>33</t>
  </si>
  <si>
    <t>333</t>
  </si>
  <si>
    <t>3304</t>
  </si>
  <si>
    <t>7204</t>
  </si>
  <si>
    <t>ZZZZZZ</t>
  </si>
  <si>
    <t>Le Nizan</t>
  </si>
  <si>
    <t>33306</t>
  </si>
  <si>
    <t>72</t>
  </si>
  <si>
    <t>33</t>
  </si>
  <si>
    <t>333</t>
  </si>
  <si>
    <t>3338</t>
  </si>
  <si>
    <t>7204</t>
  </si>
  <si>
    <t>ZZZZZZ</t>
  </si>
  <si>
    <t>Noaillac</t>
  </si>
  <si>
    <t>33307</t>
  </si>
  <si>
    <t>72</t>
  </si>
  <si>
    <t>33</t>
  </si>
  <si>
    <t>333</t>
  </si>
  <si>
    <t>3350</t>
  </si>
  <si>
    <t>7204</t>
  </si>
  <si>
    <t>ZZZZZZ</t>
  </si>
  <si>
    <t>Noaillan</t>
  </si>
  <si>
    <t>33308</t>
  </si>
  <si>
    <t>72</t>
  </si>
  <si>
    <t>33</t>
  </si>
  <si>
    <t>333</t>
  </si>
  <si>
    <t>3317</t>
  </si>
  <si>
    <t>7204</t>
  </si>
  <si>
    <t>ZZZZZZ</t>
  </si>
  <si>
    <t>Omet</t>
  </si>
  <si>
    <t>33309</t>
  </si>
  <si>
    <t>72</t>
  </si>
  <si>
    <t>33</t>
  </si>
  <si>
    <t>334</t>
  </si>
  <si>
    <t>3329</t>
  </si>
  <si>
    <t>7206</t>
  </si>
  <si>
    <t>ZZZZZZ</t>
  </si>
  <si>
    <t>Ordonnac</t>
  </si>
  <si>
    <t>33310</t>
  </si>
  <si>
    <t>72</t>
  </si>
  <si>
    <t>33</t>
  </si>
  <si>
    <t>333</t>
  </si>
  <si>
    <t>3345</t>
  </si>
  <si>
    <t>7204</t>
  </si>
  <si>
    <t>ZZZZZZ</t>
  </si>
  <si>
    <t>Origne</t>
  </si>
  <si>
    <t>33311</t>
  </si>
  <si>
    <t>72</t>
  </si>
  <si>
    <t>33</t>
  </si>
  <si>
    <t>333</t>
  </si>
  <si>
    <t>3317</t>
  </si>
  <si>
    <t>7204</t>
  </si>
  <si>
    <t>ZZZZZZ</t>
  </si>
  <si>
    <t>Paillet</t>
  </si>
  <si>
    <t>33312</t>
  </si>
  <si>
    <t>72</t>
  </si>
  <si>
    <t>33</t>
  </si>
  <si>
    <t>332</t>
  </si>
  <si>
    <t>3306</t>
  </si>
  <si>
    <t>7204</t>
  </si>
  <si>
    <t>ZZZZZZ</t>
  </si>
  <si>
    <t>Parempuyre</t>
  </si>
  <si>
    <t>33314</t>
  </si>
  <si>
    <t>72</t>
  </si>
  <si>
    <t>33</t>
  </si>
  <si>
    <t>334</t>
  </si>
  <si>
    <t>3333</t>
  </si>
  <si>
    <t>7206</t>
  </si>
  <si>
    <t>ZZZZZZ</t>
  </si>
  <si>
    <t>Pauillac</t>
  </si>
  <si>
    <t>33315</t>
  </si>
  <si>
    <t>72</t>
  </si>
  <si>
    <t>33</t>
  </si>
  <si>
    <t>335</t>
  </si>
  <si>
    <t>3322</t>
  </si>
  <si>
    <t>7205</t>
  </si>
  <si>
    <t>ZZZZZZ</t>
  </si>
  <si>
    <t>Les Peintures</t>
  </si>
  <si>
    <t>33316</t>
  </si>
  <si>
    <t>72</t>
  </si>
  <si>
    <t>33</t>
  </si>
  <si>
    <t>333</t>
  </si>
  <si>
    <t>3334</t>
  </si>
  <si>
    <t>7204</t>
  </si>
  <si>
    <t>ZZZZZZ</t>
  </si>
  <si>
    <t>Pellegrue</t>
  </si>
  <si>
    <t>33317</t>
  </si>
  <si>
    <t>72</t>
  </si>
  <si>
    <t>33</t>
  </si>
  <si>
    <t>335</t>
  </si>
  <si>
    <t>3324</t>
  </si>
  <si>
    <t>7204</t>
  </si>
  <si>
    <t>ZZZZZZ</t>
  </si>
  <si>
    <t>Périssac</t>
  </si>
  <si>
    <t>33318</t>
  </si>
  <si>
    <t>72</t>
  </si>
  <si>
    <t>33</t>
  </si>
  <si>
    <t>332</t>
  </si>
  <si>
    <t>3397</t>
  </si>
  <si>
    <t>7204</t>
  </si>
  <si>
    <t>ZZZZZZ</t>
  </si>
  <si>
    <t>Pessac</t>
  </si>
  <si>
    <t>33319</t>
  </si>
  <si>
    <t>72</t>
  </si>
  <si>
    <t>33</t>
  </si>
  <si>
    <t>335</t>
  </si>
  <si>
    <t>3337</t>
  </si>
  <si>
    <t>7205</t>
  </si>
  <si>
    <t>ZZZZZZ</t>
  </si>
  <si>
    <t>Pessac-sur-Dordogne</t>
  </si>
  <si>
    <t>33320</t>
  </si>
  <si>
    <t>72</t>
  </si>
  <si>
    <t>33</t>
  </si>
  <si>
    <t>335</t>
  </si>
  <si>
    <t>3331</t>
  </si>
  <si>
    <t>7205</t>
  </si>
  <si>
    <t>ZZZZZZ</t>
  </si>
  <si>
    <t>Petit-Palais-et-Cornemps</t>
  </si>
  <si>
    <t>33321</t>
  </si>
  <si>
    <t>72</t>
  </si>
  <si>
    <t>33</t>
  </si>
  <si>
    <t>331</t>
  </si>
  <si>
    <t>3339</t>
  </si>
  <si>
    <t>7204</t>
  </si>
  <si>
    <t>ZZZZZZ</t>
  </si>
  <si>
    <t>Peujard</t>
  </si>
  <si>
    <t>33322</t>
  </si>
  <si>
    <t>72</t>
  </si>
  <si>
    <t>33</t>
  </si>
  <si>
    <t>332</t>
  </si>
  <si>
    <t>3306</t>
  </si>
  <si>
    <t>7204</t>
  </si>
  <si>
    <t>ZZZZZZ</t>
  </si>
  <si>
    <t>Le Pian-Médoc</t>
  </si>
  <si>
    <t>33323</t>
  </si>
  <si>
    <t>72</t>
  </si>
  <si>
    <t>33</t>
  </si>
  <si>
    <t>333</t>
  </si>
  <si>
    <t>3343</t>
  </si>
  <si>
    <t>7204</t>
  </si>
  <si>
    <t>ZZZZZZ</t>
  </si>
  <si>
    <t>Le Pian-sur-Garonne</t>
  </si>
  <si>
    <t>33324</t>
  </si>
  <si>
    <t>72</t>
  </si>
  <si>
    <t>33</t>
  </si>
  <si>
    <t>335</t>
  </si>
  <si>
    <t>3341</t>
  </si>
  <si>
    <t>7201</t>
  </si>
  <si>
    <t>ZZZZZZ</t>
  </si>
  <si>
    <t>Pineuilh</t>
  </si>
  <si>
    <t>33325</t>
  </si>
  <si>
    <t>72</t>
  </si>
  <si>
    <t>33</t>
  </si>
  <si>
    <t>331</t>
  </si>
  <si>
    <t>3307</t>
  </si>
  <si>
    <t>7204</t>
  </si>
  <si>
    <t>ZZZZZZ</t>
  </si>
  <si>
    <t>Plassac</t>
  </si>
  <si>
    <t>33326</t>
  </si>
  <si>
    <t>72</t>
  </si>
  <si>
    <t>33</t>
  </si>
  <si>
    <t>331</t>
  </si>
  <si>
    <t>3340</t>
  </si>
  <si>
    <t>7204</t>
  </si>
  <si>
    <t>ZZZZZZ</t>
  </si>
  <si>
    <t>Pleine-Selve</t>
  </si>
  <si>
    <t>33327</t>
  </si>
  <si>
    <t>72</t>
  </si>
  <si>
    <t>33</t>
  </si>
  <si>
    <t>333</t>
  </si>
  <si>
    <t>3336</t>
  </si>
  <si>
    <t>7204</t>
  </si>
  <si>
    <t>ZZZZZZ</t>
  </si>
  <si>
    <t>Podensac</t>
  </si>
  <si>
    <t>33328</t>
  </si>
  <si>
    <t>72</t>
  </si>
  <si>
    <t>33</t>
  </si>
  <si>
    <t>335</t>
  </si>
  <si>
    <t>3330</t>
  </si>
  <si>
    <t>7205</t>
  </si>
  <si>
    <t>ZZZZZZ</t>
  </si>
  <si>
    <t>Pomerol</t>
  </si>
  <si>
    <t>33329</t>
  </si>
  <si>
    <t>72</t>
  </si>
  <si>
    <t>33</t>
  </si>
  <si>
    <t>333</t>
  </si>
  <si>
    <t>3350</t>
  </si>
  <si>
    <t>7204</t>
  </si>
  <si>
    <t>ZZZZZZ</t>
  </si>
  <si>
    <t>Pompéjac</t>
  </si>
  <si>
    <t>33330</t>
  </si>
  <si>
    <t>72</t>
  </si>
  <si>
    <t>33</t>
  </si>
  <si>
    <t>332</t>
  </si>
  <si>
    <t>3323</t>
  </si>
  <si>
    <t>7204</t>
  </si>
  <si>
    <t>ZZZZZZ</t>
  </si>
  <si>
    <t>Pompignac</t>
  </si>
  <si>
    <t>33331</t>
  </si>
  <si>
    <t>72</t>
  </si>
  <si>
    <t>33</t>
  </si>
  <si>
    <t>333</t>
  </si>
  <si>
    <t>3303</t>
  </si>
  <si>
    <t>7204</t>
  </si>
  <si>
    <t>ZZZZZZ</t>
  </si>
  <si>
    <t>Pondaurat</t>
  </si>
  <si>
    <t>33332</t>
  </si>
  <si>
    <t>72</t>
  </si>
  <si>
    <t>33</t>
  </si>
  <si>
    <t>335</t>
  </si>
  <si>
    <t>3322</t>
  </si>
  <si>
    <t>7205</t>
  </si>
  <si>
    <t>ZZZZZZ</t>
  </si>
  <si>
    <t>Porchères</t>
  </si>
  <si>
    <t>33333</t>
  </si>
  <si>
    <t>72</t>
  </si>
  <si>
    <t>33</t>
  </si>
  <si>
    <t>334</t>
  </si>
  <si>
    <t>3320</t>
  </si>
  <si>
    <t>7204</t>
  </si>
  <si>
    <t>ZZZZZZ</t>
  </si>
  <si>
    <t>Le Porge</t>
  </si>
  <si>
    <t>33334</t>
  </si>
  <si>
    <t>72</t>
  </si>
  <si>
    <t>33</t>
  </si>
  <si>
    <t>333</t>
  </si>
  <si>
    <t>3336</t>
  </si>
  <si>
    <t>7204</t>
  </si>
  <si>
    <t>ZZZZZZ</t>
  </si>
  <si>
    <t>Portets</t>
  </si>
  <si>
    <t>33335</t>
  </si>
  <si>
    <t>72</t>
  </si>
  <si>
    <t>33</t>
  </si>
  <si>
    <t>332</t>
  </si>
  <si>
    <t>3323</t>
  </si>
  <si>
    <t>7204</t>
  </si>
  <si>
    <t>ZZZZZZ</t>
  </si>
  <si>
    <t>Le Pout</t>
  </si>
  <si>
    <t>33336</t>
  </si>
  <si>
    <t>72</t>
  </si>
  <si>
    <t>33</t>
  </si>
  <si>
    <t>333</t>
  </si>
  <si>
    <t>3350</t>
  </si>
  <si>
    <t>7204</t>
  </si>
  <si>
    <t>ZZZZZZ</t>
  </si>
  <si>
    <t>Préchac</t>
  </si>
  <si>
    <t>33337</t>
  </si>
  <si>
    <t>72</t>
  </si>
  <si>
    <t>33</t>
  </si>
  <si>
    <t>333</t>
  </si>
  <si>
    <t>3336</t>
  </si>
  <si>
    <t>7204</t>
  </si>
  <si>
    <t>ZZZZZZ</t>
  </si>
  <si>
    <t>Preignac</t>
  </si>
  <si>
    <t>33338</t>
  </si>
  <si>
    <t>72</t>
  </si>
  <si>
    <t>33</t>
  </si>
  <si>
    <t>334</t>
  </si>
  <si>
    <t>3329</t>
  </si>
  <si>
    <t>7206</t>
  </si>
  <si>
    <t>ZZZZZZ</t>
  </si>
  <si>
    <t>Prignac-en-Médoc</t>
  </si>
  <si>
    <t>33339</t>
  </si>
  <si>
    <t>72</t>
  </si>
  <si>
    <t>33</t>
  </si>
  <si>
    <t>331</t>
  </si>
  <si>
    <t>3315</t>
  </si>
  <si>
    <t>7204</t>
  </si>
  <si>
    <t>ZZZZZZ</t>
  </si>
  <si>
    <t>Prignac-et-Marcamps</t>
  </si>
  <si>
    <t>33341</t>
  </si>
  <si>
    <t>72</t>
  </si>
  <si>
    <t>33</t>
  </si>
  <si>
    <t>331</t>
  </si>
  <si>
    <t>3315</t>
  </si>
  <si>
    <t>7204</t>
  </si>
  <si>
    <t>ZZZZZZ</t>
  </si>
  <si>
    <t>Pugnac</t>
  </si>
  <si>
    <t>33342</t>
  </si>
  <si>
    <t>72</t>
  </si>
  <si>
    <t>33</t>
  </si>
  <si>
    <t>335</t>
  </si>
  <si>
    <t>3331</t>
  </si>
  <si>
    <t>7205</t>
  </si>
  <si>
    <t>ZZZZZZ</t>
  </si>
  <si>
    <t>Puisseguin</t>
  </si>
  <si>
    <t>33343</t>
  </si>
  <si>
    <t>72</t>
  </si>
  <si>
    <t>33</t>
  </si>
  <si>
    <t>333</t>
  </si>
  <si>
    <t>3336</t>
  </si>
  <si>
    <t>7204</t>
  </si>
  <si>
    <t>ZZZZZZ</t>
  </si>
  <si>
    <t>Pujols-sur-Ciron</t>
  </si>
  <si>
    <t>33344</t>
  </si>
  <si>
    <t>72</t>
  </si>
  <si>
    <t>33</t>
  </si>
  <si>
    <t>335</t>
  </si>
  <si>
    <t>3337</t>
  </si>
  <si>
    <t>7204</t>
  </si>
  <si>
    <t>ZZZZZZ</t>
  </si>
  <si>
    <t>Pujols</t>
  </si>
  <si>
    <t>33345</t>
  </si>
  <si>
    <t>72</t>
  </si>
  <si>
    <t>33</t>
  </si>
  <si>
    <t>333</t>
  </si>
  <si>
    <t>3332</t>
  </si>
  <si>
    <t>7204</t>
  </si>
  <si>
    <t>ZZZZZZ</t>
  </si>
  <si>
    <t>Le Puy</t>
  </si>
  <si>
    <t>33346</t>
  </si>
  <si>
    <t>72</t>
  </si>
  <si>
    <t>33</t>
  </si>
  <si>
    <t>333</t>
  </si>
  <si>
    <t>3303</t>
  </si>
  <si>
    <t>7204</t>
  </si>
  <si>
    <t>ZZZZZZ</t>
  </si>
  <si>
    <t>Puybarban</t>
  </si>
  <si>
    <t>33347</t>
  </si>
  <si>
    <t>72</t>
  </si>
  <si>
    <t>33</t>
  </si>
  <si>
    <t>335</t>
  </si>
  <si>
    <t>3331</t>
  </si>
  <si>
    <t>7205</t>
  </si>
  <si>
    <t>ZZZZZZ</t>
  </si>
  <si>
    <t>Puynormand</t>
  </si>
  <si>
    <t>33348</t>
  </si>
  <si>
    <t>72</t>
  </si>
  <si>
    <t>33</t>
  </si>
  <si>
    <t>334</t>
  </si>
  <si>
    <t>3329</t>
  </si>
  <si>
    <t>7206</t>
  </si>
  <si>
    <t>ZZZZZZ</t>
  </si>
  <si>
    <t>Queyrac</t>
  </si>
  <si>
    <t>33349</t>
  </si>
  <si>
    <t>72</t>
  </si>
  <si>
    <t>33</t>
  </si>
  <si>
    <t>332</t>
  </si>
  <si>
    <t>3323</t>
  </si>
  <si>
    <t>7204</t>
  </si>
  <si>
    <t>ZZZZZZ</t>
  </si>
  <si>
    <t>Quinsac</t>
  </si>
  <si>
    <t>33350</t>
  </si>
  <si>
    <t>72</t>
  </si>
  <si>
    <t>33</t>
  </si>
  <si>
    <t>335</t>
  </si>
  <si>
    <t>3337</t>
  </si>
  <si>
    <t>7204</t>
  </si>
  <si>
    <t>ZZZZZZ</t>
  </si>
  <si>
    <t>Rauzan</t>
  </si>
  <si>
    <t>33351</t>
  </si>
  <si>
    <t>72</t>
  </si>
  <si>
    <t>33</t>
  </si>
  <si>
    <t>331</t>
  </si>
  <si>
    <t>3340</t>
  </si>
  <si>
    <t>7204</t>
  </si>
  <si>
    <t>ZZZZZZ</t>
  </si>
  <si>
    <t>Reignac</t>
  </si>
  <si>
    <t>33352</t>
  </si>
  <si>
    <t>72</t>
  </si>
  <si>
    <t>33</t>
  </si>
  <si>
    <t>333</t>
  </si>
  <si>
    <t>3338</t>
  </si>
  <si>
    <t>7204</t>
  </si>
  <si>
    <t>ZZZZZZ</t>
  </si>
  <si>
    <t>La Réole</t>
  </si>
  <si>
    <t>33353</t>
  </si>
  <si>
    <t>72</t>
  </si>
  <si>
    <t>33</t>
  </si>
  <si>
    <t>333</t>
  </si>
  <si>
    <t>3332</t>
  </si>
  <si>
    <t>7204</t>
  </si>
  <si>
    <t>ZZZZZZ</t>
  </si>
  <si>
    <t>Rimons</t>
  </si>
  <si>
    <t>33354</t>
  </si>
  <si>
    <t>72</t>
  </si>
  <si>
    <t>33</t>
  </si>
  <si>
    <t>335</t>
  </si>
  <si>
    <t>3341</t>
  </si>
  <si>
    <t>7201</t>
  </si>
  <si>
    <t>ZZZZZZ</t>
  </si>
  <si>
    <t>Riocaud</t>
  </si>
  <si>
    <t>33355</t>
  </si>
  <si>
    <t>72</t>
  </si>
  <si>
    <t>33</t>
  </si>
  <si>
    <t>333</t>
  </si>
  <si>
    <t>3317</t>
  </si>
  <si>
    <t>7204</t>
  </si>
  <si>
    <t>ZZZZZZ</t>
  </si>
  <si>
    <t>Rions</t>
  </si>
  <si>
    <t>33356</t>
  </si>
  <si>
    <t>72</t>
  </si>
  <si>
    <t>33</t>
  </si>
  <si>
    <t>335</t>
  </si>
  <si>
    <t>3324</t>
  </si>
  <si>
    <t>7205</t>
  </si>
  <si>
    <t>ZZZZZZ</t>
  </si>
  <si>
    <t>La Rivière</t>
  </si>
  <si>
    <t>33357</t>
  </si>
  <si>
    <t>72</t>
  </si>
  <si>
    <t>33</t>
  </si>
  <si>
    <t>333</t>
  </si>
  <si>
    <t>3328</t>
  </si>
  <si>
    <t>7204</t>
  </si>
  <si>
    <t>ZZZZZZ</t>
  </si>
  <si>
    <t>Roaillan</t>
  </si>
  <si>
    <t>33358</t>
  </si>
  <si>
    <t>72</t>
  </si>
  <si>
    <t>33</t>
  </si>
  <si>
    <t>333</t>
  </si>
  <si>
    <t>3348</t>
  </si>
  <si>
    <t>7204</t>
  </si>
  <si>
    <t>ZZZZZZ</t>
  </si>
  <si>
    <t>Romagne</t>
  </si>
  <si>
    <t>33359</t>
  </si>
  <si>
    <t>72</t>
  </si>
  <si>
    <t>33</t>
  </si>
  <si>
    <t>333</t>
  </si>
  <si>
    <t>3332</t>
  </si>
  <si>
    <t>7204</t>
  </si>
  <si>
    <t>ZZZZZZ</t>
  </si>
  <si>
    <t>Roquebrune</t>
  </si>
  <si>
    <t>33360</t>
  </si>
  <si>
    <t>72</t>
  </si>
  <si>
    <t>33</t>
  </si>
  <si>
    <t>335</t>
  </si>
  <si>
    <t>3341</t>
  </si>
  <si>
    <t>7201</t>
  </si>
  <si>
    <t>ZZZZZZ</t>
  </si>
  <si>
    <t>La Roquille</t>
  </si>
  <si>
    <t>33361</t>
  </si>
  <si>
    <t>72</t>
  </si>
  <si>
    <t>33</t>
  </si>
  <si>
    <t>333</t>
  </si>
  <si>
    <t>3347</t>
  </si>
  <si>
    <t>7204</t>
  </si>
  <si>
    <t>ZZZZZZ</t>
  </si>
  <si>
    <t>Ruch</t>
  </si>
  <si>
    <t>33362</t>
  </si>
  <si>
    <t>72</t>
  </si>
  <si>
    <t>33</t>
  </si>
  <si>
    <t>335</t>
  </si>
  <si>
    <t>3326</t>
  </si>
  <si>
    <t>7205</t>
  </si>
  <si>
    <t>ZZZZZZ</t>
  </si>
  <si>
    <t>Sablons</t>
  </si>
  <si>
    <t>33363</t>
  </si>
  <si>
    <t>72</t>
  </si>
  <si>
    <t>33</t>
  </si>
  <si>
    <t>332</t>
  </si>
  <si>
    <t>3323</t>
  </si>
  <si>
    <t>7204</t>
  </si>
  <si>
    <t>ZZZZZZ</t>
  </si>
  <si>
    <t>Sadirac</t>
  </si>
  <si>
    <t>33364</t>
  </si>
  <si>
    <t>72</t>
  </si>
  <si>
    <t>33</t>
  </si>
  <si>
    <t>335</t>
  </si>
  <si>
    <t>3324</t>
  </si>
  <si>
    <t>7205</t>
  </si>
  <si>
    <t>ZZZZZZ</t>
  </si>
  <si>
    <t>Saillans</t>
  </si>
  <si>
    <t>33365</t>
  </si>
  <si>
    <t>72</t>
  </si>
  <si>
    <t>33</t>
  </si>
  <si>
    <t>335</t>
  </si>
  <si>
    <t>3324</t>
  </si>
  <si>
    <t>7205</t>
  </si>
  <si>
    <t>ZZZZZZ</t>
  </si>
  <si>
    <t>Saint-Aignan</t>
  </si>
  <si>
    <t>33366</t>
  </si>
  <si>
    <t>72</t>
  </si>
  <si>
    <t>33</t>
  </si>
  <si>
    <t>331</t>
  </si>
  <si>
    <t>3339</t>
  </si>
  <si>
    <t>7204</t>
  </si>
  <si>
    <t>ZZZZZZ</t>
  </si>
  <si>
    <t>Saint-André-de-Cubzac</t>
  </si>
  <si>
    <t>33367</t>
  </si>
  <si>
    <t>72</t>
  </si>
  <si>
    <t>33</t>
  </si>
  <si>
    <t>333</t>
  </si>
  <si>
    <t>3343</t>
  </si>
  <si>
    <t>7204</t>
  </si>
  <si>
    <t>ZZZZZZ</t>
  </si>
  <si>
    <t>Saint-André-du-Bois</t>
  </si>
  <si>
    <t>33369</t>
  </si>
  <si>
    <t>72</t>
  </si>
  <si>
    <t>33</t>
  </si>
  <si>
    <t>335</t>
  </si>
  <si>
    <t>3341</t>
  </si>
  <si>
    <t>7201</t>
  </si>
  <si>
    <t>ZZZZZZ</t>
  </si>
  <si>
    <t>Saint-André-et-Appelles</t>
  </si>
  <si>
    <t>33370</t>
  </si>
  <si>
    <t>72</t>
  </si>
  <si>
    <t>33</t>
  </si>
  <si>
    <t>331</t>
  </si>
  <si>
    <t>3307</t>
  </si>
  <si>
    <t>7204</t>
  </si>
  <si>
    <t>ZZZZZZ</t>
  </si>
  <si>
    <t>Saint-Androny</t>
  </si>
  <si>
    <t>33371</t>
  </si>
  <si>
    <t>72</t>
  </si>
  <si>
    <t>33</t>
  </si>
  <si>
    <t>331</t>
  </si>
  <si>
    <t>3339</t>
  </si>
  <si>
    <t>7204</t>
  </si>
  <si>
    <t>ZZZZZZ</t>
  </si>
  <si>
    <t>Saint-Antoine</t>
  </si>
  <si>
    <t>33372</t>
  </si>
  <si>
    <t>72</t>
  </si>
  <si>
    <t>33</t>
  </si>
  <si>
    <t>333</t>
  </si>
  <si>
    <t>3334</t>
  </si>
  <si>
    <t>7204</t>
  </si>
  <si>
    <t>ZZZZZZ</t>
  </si>
  <si>
    <t>Saint-Antoine-du-Queyret</t>
  </si>
  <si>
    <t>33373</t>
  </si>
  <si>
    <t>72</t>
  </si>
  <si>
    <t>33</t>
  </si>
  <si>
    <t>335</t>
  </si>
  <si>
    <t>3322</t>
  </si>
  <si>
    <t>7205</t>
  </si>
  <si>
    <t>ZZZZZZ</t>
  </si>
  <si>
    <t>Saint-Antoine-sur-l'Isle</t>
  </si>
  <si>
    <t>33374</t>
  </si>
  <si>
    <t>72</t>
  </si>
  <si>
    <t>33</t>
  </si>
  <si>
    <t>331</t>
  </si>
  <si>
    <t>3340</t>
  </si>
  <si>
    <t>7204</t>
  </si>
  <si>
    <t>ZZZZZZ</t>
  </si>
  <si>
    <t>Saint-Aubin-de-Blaye</t>
  </si>
  <si>
    <t>33375</t>
  </si>
  <si>
    <t>72</t>
  </si>
  <si>
    <t>33</t>
  </si>
  <si>
    <t>335</t>
  </si>
  <si>
    <t>3316</t>
  </si>
  <si>
    <t>7204</t>
  </si>
  <si>
    <t>ZZZZZZ</t>
  </si>
  <si>
    <t>Saint-Aubin-de-Branne</t>
  </si>
  <si>
    <t>33376</t>
  </si>
  <si>
    <t>72</t>
  </si>
  <si>
    <t>33</t>
  </si>
  <si>
    <t>332</t>
  </si>
  <si>
    <t>3363</t>
  </si>
  <si>
    <t>7204</t>
  </si>
  <si>
    <t>ZZZZZZ</t>
  </si>
  <si>
    <t>Saint-Aubin-de-Médoc</t>
  </si>
  <si>
    <t>33377</t>
  </si>
  <si>
    <t>72</t>
  </si>
  <si>
    <t>33</t>
  </si>
  <si>
    <t>335</t>
  </si>
  <si>
    <t>3341</t>
  </si>
  <si>
    <t>7201</t>
  </si>
  <si>
    <t>ZZZZZZ</t>
  </si>
  <si>
    <t>Saint-Avit-de-Soulège</t>
  </si>
  <si>
    <t>33378</t>
  </si>
  <si>
    <t>72</t>
  </si>
  <si>
    <t>33</t>
  </si>
  <si>
    <t>335</t>
  </si>
  <si>
    <t>3341</t>
  </si>
  <si>
    <t>7201</t>
  </si>
  <si>
    <t>ZZZZZZ</t>
  </si>
  <si>
    <t>Saint-Avit-Saint-Nazaire</t>
  </si>
  <si>
    <t>33379</t>
  </si>
  <si>
    <t>72</t>
  </si>
  <si>
    <t>33</t>
  </si>
  <si>
    <t>333</t>
  </si>
  <si>
    <t>3347</t>
  </si>
  <si>
    <t>7204</t>
  </si>
  <si>
    <t>ZZZZZZ</t>
  </si>
  <si>
    <t>Saint-Brice</t>
  </si>
  <si>
    <t>33380</t>
  </si>
  <si>
    <t>72</t>
  </si>
  <si>
    <t>33</t>
  </si>
  <si>
    <t>331</t>
  </si>
  <si>
    <t>3340</t>
  </si>
  <si>
    <t>7204</t>
  </si>
  <si>
    <t>ZZZZZZ</t>
  </si>
  <si>
    <t>Saint-Caprais-de-Blaye</t>
  </si>
  <si>
    <t>33381</t>
  </si>
  <si>
    <t>72</t>
  </si>
  <si>
    <t>33</t>
  </si>
  <si>
    <t>332</t>
  </si>
  <si>
    <t>3323</t>
  </si>
  <si>
    <t>7204</t>
  </si>
  <si>
    <t>ZZZZZZ</t>
  </si>
  <si>
    <t>Saint-Caprais-de-Bordeaux</t>
  </si>
  <si>
    <t>33382</t>
  </si>
  <si>
    <t>72</t>
  </si>
  <si>
    <t>33</t>
  </si>
  <si>
    <t>331</t>
  </si>
  <si>
    <t>3344</t>
  </si>
  <si>
    <t>7204</t>
  </si>
  <si>
    <t>ZZZZZZ</t>
  </si>
  <si>
    <t>Saint-Christoly-de-Blaye</t>
  </si>
  <si>
    <t>33383</t>
  </si>
  <si>
    <t>72</t>
  </si>
  <si>
    <t>33</t>
  </si>
  <si>
    <t>334</t>
  </si>
  <si>
    <t>3329</t>
  </si>
  <si>
    <t>7206</t>
  </si>
  <si>
    <t>ZZZZZZ</t>
  </si>
  <si>
    <t>Saint-Christoly-Médoc</t>
  </si>
  <si>
    <t>33384</t>
  </si>
  <si>
    <t>72</t>
  </si>
  <si>
    <t>33</t>
  </si>
  <si>
    <t>335</t>
  </si>
  <si>
    <t>3331</t>
  </si>
  <si>
    <t>7205</t>
  </si>
  <si>
    <t>ZZZZZZ</t>
  </si>
  <si>
    <t>Saint-Christophe-des-Bardes</t>
  </si>
  <si>
    <t>33385</t>
  </si>
  <si>
    <t>72</t>
  </si>
  <si>
    <t>33</t>
  </si>
  <si>
    <t>335</t>
  </si>
  <si>
    <t>3322</t>
  </si>
  <si>
    <t>7205</t>
  </si>
  <si>
    <t>ZZZZZZ</t>
  </si>
  <si>
    <t>Saint-Christophe-de-Double</t>
  </si>
  <si>
    <t>33386</t>
  </si>
  <si>
    <t>72</t>
  </si>
  <si>
    <t>33</t>
  </si>
  <si>
    <t>335</t>
  </si>
  <si>
    <t>3331</t>
  </si>
  <si>
    <t>7205</t>
  </si>
  <si>
    <t>ZZZZZZ</t>
  </si>
  <si>
    <t>Saint-Cibard</t>
  </si>
  <si>
    <t>33387</t>
  </si>
  <si>
    <t>72</t>
  </si>
  <si>
    <t>33</t>
  </si>
  <si>
    <t>335</t>
  </si>
  <si>
    <t>3326</t>
  </si>
  <si>
    <t>7204</t>
  </si>
  <si>
    <t>ZZZZZZ</t>
  </si>
  <si>
    <t>Saint-Ciers-d'Abzac</t>
  </si>
  <si>
    <t>33388</t>
  </si>
  <si>
    <t>72</t>
  </si>
  <si>
    <t>33</t>
  </si>
  <si>
    <t>331</t>
  </si>
  <si>
    <t>3315</t>
  </si>
  <si>
    <t>7204</t>
  </si>
  <si>
    <t>ZZZZZZ</t>
  </si>
  <si>
    <t>Saint-Ciers-de-Canesse</t>
  </si>
  <si>
    <t>33389</t>
  </si>
  <si>
    <t>72</t>
  </si>
  <si>
    <t>33</t>
  </si>
  <si>
    <t>331</t>
  </si>
  <si>
    <t>3340</t>
  </si>
  <si>
    <t>7204</t>
  </si>
  <si>
    <t>ZZZZZZ</t>
  </si>
  <si>
    <t>Saint-Ciers-sur-Gironde</t>
  </si>
  <si>
    <t>33390</t>
  </si>
  <si>
    <t>72</t>
  </si>
  <si>
    <t>33</t>
  </si>
  <si>
    <t>335</t>
  </si>
  <si>
    <t>3321</t>
  </si>
  <si>
    <t>7205</t>
  </si>
  <si>
    <t>ZZZZZZ</t>
  </si>
  <si>
    <t>Sainte-Colombe</t>
  </si>
  <si>
    <t>33391</t>
  </si>
  <si>
    <t>72</t>
  </si>
  <si>
    <t>33</t>
  </si>
  <si>
    <t>333</t>
  </si>
  <si>
    <t>3304</t>
  </si>
  <si>
    <t>7204</t>
  </si>
  <si>
    <t>ZZZZZZ</t>
  </si>
  <si>
    <t>Saint-Côme</t>
  </si>
  <si>
    <t>33392</t>
  </si>
  <si>
    <t>72</t>
  </si>
  <si>
    <t>33</t>
  </si>
  <si>
    <t>333</t>
  </si>
  <si>
    <t>3317</t>
  </si>
  <si>
    <t>7204</t>
  </si>
  <si>
    <t>ZZZZZZ</t>
  </si>
  <si>
    <t>Sainte-Croix-du-Mont</t>
  </si>
  <si>
    <t>33393</t>
  </si>
  <si>
    <t>72</t>
  </si>
  <si>
    <t>33</t>
  </si>
  <si>
    <t>335</t>
  </si>
  <si>
    <t>3326</t>
  </si>
  <si>
    <t>7205</t>
  </si>
  <si>
    <t>ZZZZZZ</t>
  </si>
  <si>
    <t>Saint-Denis-de-Pile</t>
  </si>
  <si>
    <t>33394</t>
  </si>
  <si>
    <t>72</t>
  </si>
  <si>
    <t>33</t>
  </si>
  <si>
    <t>335</t>
  </si>
  <si>
    <t>3330</t>
  </si>
  <si>
    <t>7205</t>
  </si>
  <si>
    <t>ZZZZZZ</t>
  </si>
  <si>
    <t>Saint-Émilion</t>
  </si>
  <si>
    <t>33395</t>
  </si>
  <si>
    <t>72</t>
  </si>
  <si>
    <t>33</t>
  </si>
  <si>
    <t>334</t>
  </si>
  <si>
    <t>3333</t>
  </si>
  <si>
    <t>7206</t>
  </si>
  <si>
    <t>ZZZZZZ</t>
  </si>
  <si>
    <t>Saint-Estèphe</t>
  </si>
  <si>
    <t>33396</t>
  </si>
  <si>
    <t>72</t>
  </si>
  <si>
    <t>33</t>
  </si>
  <si>
    <t>335</t>
  </si>
  <si>
    <t>3321</t>
  </si>
  <si>
    <t>7205</t>
  </si>
  <si>
    <t>ZZZZZZ</t>
  </si>
  <si>
    <t>Saint-Étienne-de-Lisse</t>
  </si>
  <si>
    <t>33397</t>
  </si>
  <si>
    <t>72</t>
  </si>
  <si>
    <t>33</t>
  </si>
  <si>
    <t>332</t>
  </si>
  <si>
    <t>3319</t>
  </si>
  <si>
    <t>7204</t>
  </si>
  <si>
    <t>ZZZZZZ</t>
  </si>
  <si>
    <t>Sainte-Eulalie</t>
  </si>
  <si>
    <t>33398</t>
  </si>
  <si>
    <t>72</t>
  </si>
  <si>
    <t>33</t>
  </si>
  <si>
    <t>333</t>
  </si>
  <si>
    <t>3338</t>
  </si>
  <si>
    <t>7204</t>
  </si>
  <si>
    <t>ZZZZZZ</t>
  </si>
  <si>
    <t>Saint-Exupéry</t>
  </si>
  <si>
    <t>33399</t>
  </si>
  <si>
    <t>72</t>
  </si>
  <si>
    <t>33</t>
  </si>
  <si>
    <t>333</t>
  </si>
  <si>
    <t>3347</t>
  </si>
  <si>
    <t>7204</t>
  </si>
  <si>
    <t>ZZZZZZ</t>
  </si>
  <si>
    <t>Saint-Félix-de-Foncaude</t>
  </si>
  <si>
    <t>33400</t>
  </si>
  <si>
    <t>72</t>
  </si>
  <si>
    <t>33</t>
  </si>
  <si>
    <t>333</t>
  </si>
  <si>
    <t>3334</t>
  </si>
  <si>
    <t>7204</t>
  </si>
  <si>
    <t>ZZZZZZ</t>
  </si>
  <si>
    <t>Saint-Ferme</t>
  </si>
  <si>
    <t>33401</t>
  </si>
  <si>
    <t>72</t>
  </si>
  <si>
    <t>33</t>
  </si>
  <si>
    <t>335</t>
  </si>
  <si>
    <t>3337</t>
  </si>
  <si>
    <t>7204</t>
  </si>
  <si>
    <t>ZZZZZZ</t>
  </si>
  <si>
    <t>Sainte-Florence</t>
  </si>
  <si>
    <t>33402</t>
  </si>
  <si>
    <t>72</t>
  </si>
  <si>
    <t>33</t>
  </si>
  <si>
    <t>335</t>
  </si>
  <si>
    <t>3341</t>
  </si>
  <si>
    <t>7201</t>
  </si>
  <si>
    <t>ZZZZZZ</t>
  </si>
  <si>
    <t>Sainte-Foy-la-Grande</t>
  </si>
  <si>
    <t>33403</t>
  </si>
  <si>
    <t>72</t>
  </si>
  <si>
    <t>33</t>
  </si>
  <si>
    <t>333</t>
  </si>
  <si>
    <t>3343</t>
  </si>
  <si>
    <t>7204</t>
  </si>
  <si>
    <t>ZZZZZZ</t>
  </si>
  <si>
    <t>Sainte-Foy-la-Longue</t>
  </si>
  <si>
    <t>33404</t>
  </si>
  <si>
    <t>72</t>
  </si>
  <si>
    <t>33</t>
  </si>
  <si>
    <t>333</t>
  </si>
  <si>
    <t>3332</t>
  </si>
  <si>
    <t>7204</t>
  </si>
  <si>
    <t>ZZZZZZ</t>
  </si>
  <si>
    <t>Sainte-Gemme</t>
  </si>
  <si>
    <t>33405</t>
  </si>
  <si>
    <t>72</t>
  </si>
  <si>
    <t>33</t>
  </si>
  <si>
    <t>331</t>
  </si>
  <si>
    <t>3307</t>
  </si>
  <si>
    <t>7204</t>
  </si>
  <si>
    <t>ZZZZZZ</t>
  </si>
  <si>
    <t>Saint-Genès-de-Blaye</t>
  </si>
  <si>
    <t>33406</t>
  </si>
  <si>
    <t>72</t>
  </si>
  <si>
    <t>33</t>
  </si>
  <si>
    <t>335</t>
  </si>
  <si>
    <t>3321</t>
  </si>
  <si>
    <t>7205</t>
  </si>
  <si>
    <t>ZZZZZZ</t>
  </si>
  <si>
    <t>Saint-Genès-de-Castillon</t>
  </si>
  <si>
    <t>33407</t>
  </si>
  <si>
    <t>72</t>
  </si>
  <si>
    <t>33</t>
  </si>
  <si>
    <t>335</t>
  </si>
  <si>
    <t>3324</t>
  </si>
  <si>
    <t>7204</t>
  </si>
  <si>
    <t>ZZZZZZ</t>
  </si>
  <si>
    <t>Saint-Genès-de-Fronsac</t>
  </si>
  <si>
    <t>33408</t>
  </si>
  <si>
    <t>72</t>
  </si>
  <si>
    <t>33</t>
  </si>
  <si>
    <t>332</t>
  </si>
  <si>
    <t>3323</t>
  </si>
  <si>
    <t>7204</t>
  </si>
  <si>
    <t>ZZZZZZ</t>
  </si>
  <si>
    <t>Saint-Genès-de-Lombaud</t>
  </si>
  <si>
    <t>33409</t>
  </si>
  <si>
    <t>72</t>
  </si>
  <si>
    <t>33</t>
  </si>
  <si>
    <t>333</t>
  </si>
  <si>
    <t>3348</t>
  </si>
  <si>
    <t>7204</t>
  </si>
  <si>
    <t>ZZZZZZ</t>
  </si>
  <si>
    <t>Saint-Genis-du-Bois</t>
  </si>
  <si>
    <t>33411</t>
  </si>
  <si>
    <t>72</t>
  </si>
  <si>
    <t>33</t>
  </si>
  <si>
    <t>333</t>
  </si>
  <si>
    <t>3343</t>
  </si>
  <si>
    <t>7204</t>
  </si>
  <si>
    <t>ZZZZZZ</t>
  </si>
  <si>
    <t>Saint-Germain-de-Grave</t>
  </si>
  <si>
    <t>33412</t>
  </si>
  <si>
    <t>72</t>
  </si>
  <si>
    <t>33</t>
  </si>
  <si>
    <t>334</t>
  </si>
  <si>
    <t>3329</t>
  </si>
  <si>
    <t>7206</t>
  </si>
  <si>
    <t>ZZZZZZ</t>
  </si>
  <si>
    <t>Saint-Germain-d'Esteuil</t>
  </si>
  <si>
    <t>33413</t>
  </si>
  <si>
    <t>72</t>
  </si>
  <si>
    <t>33</t>
  </si>
  <si>
    <t>335</t>
  </si>
  <si>
    <t>3316</t>
  </si>
  <si>
    <t>7204</t>
  </si>
  <si>
    <t>ZZZZZZ</t>
  </si>
  <si>
    <t>Saint-Germain-du-Puch</t>
  </si>
  <si>
    <t>33414</t>
  </si>
  <si>
    <t>72</t>
  </si>
  <si>
    <t>33</t>
  </si>
  <si>
    <t>335</t>
  </si>
  <si>
    <t>3324</t>
  </si>
  <si>
    <t>7204</t>
  </si>
  <si>
    <t>ZZZZZZ</t>
  </si>
  <si>
    <t>Saint-Germain-de-la-Rivière</t>
  </si>
  <si>
    <t>33415</t>
  </si>
  <si>
    <t>72</t>
  </si>
  <si>
    <t>33</t>
  </si>
  <si>
    <t>331</t>
  </si>
  <si>
    <t>3339</t>
  </si>
  <si>
    <t>7204</t>
  </si>
  <si>
    <t>ZZZZZZ</t>
  </si>
  <si>
    <t>Saint-Gervais</t>
  </si>
  <si>
    <t>33416</t>
  </si>
  <si>
    <t>72</t>
  </si>
  <si>
    <t>33</t>
  </si>
  <si>
    <t>331</t>
  </si>
  <si>
    <t>3344</t>
  </si>
  <si>
    <t>7204</t>
  </si>
  <si>
    <t>ZZZZZZ</t>
  </si>
  <si>
    <t>Saint-Girons-d'Aiguevives</t>
  </si>
  <si>
    <t>33417</t>
  </si>
  <si>
    <t>72</t>
  </si>
  <si>
    <t>33</t>
  </si>
  <si>
    <t>334</t>
  </si>
  <si>
    <t>3320</t>
  </si>
  <si>
    <t>7204</t>
  </si>
  <si>
    <t>ZZZZZZ</t>
  </si>
  <si>
    <t>Sainte-Hélène</t>
  </si>
  <si>
    <t>33418</t>
  </si>
  <si>
    <t>72</t>
  </si>
  <si>
    <t>33</t>
  </si>
  <si>
    <t>333</t>
  </si>
  <si>
    <t>3338</t>
  </si>
  <si>
    <t>7204</t>
  </si>
  <si>
    <t>ZZZZZZ</t>
  </si>
  <si>
    <t>Saint-Hilaire-de-la-Noaille</t>
  </si>
  <si>
    <t>33419</t>
  </si>
  <si>
    <t>72</t>
  </si>
  <si>
    <t>33</t>
  </si>
  <si>
    <t>333</t>
  </si>
  <si>
    <t>3347</t>
  </si>
  <si>
    <t>7204</t>
  </si>
  <si>
    <t>ZZZZZZ</t>
  </si>
  <si>
    <t>Saint-Hilaire-du-Bois</t>
  </si>
  <si>
    <t>33420</t>
  </si>
  <si>
    <t>72</t>
  </si>
  <si>
    <t>33</t>
  </si>
  <si>
    <t>335</t>
  </si>
  <si>
    <t>3321</t>
  </si>
  <si>
    <t>7205</t>
  </si>
  <si>
    <t>ZZZZZZ</t>
  </si>
  <si>
    <t>Saint-Hippolyte</t>
  </si>
  <si>
    <t>33421</t>
  </si>
  <si>
    <t>72</t>
  </si>
  <si>
    <t>33</t>
  </si>
  <si>
    <t>335</t>
  </si>
  <si>
    <t>3337</t>
  </si>
  <si>
    <t>7204</t>
  </si>
  <si>
    <t>ZZZZZZ</t>
  </si>
  <si>
    <t>Saint-Jean-de-Blaignac</t>
  </si>
  <si>
    <t>33422</t>
  </si>
  <si>
    <t>72</t>
  </si>
  <si>
    <t>33</t>
  </si>
  <si>
    <t>332</t>
  </si>
  <si>
    <t>3361</t>
  </si>
  <si>
    <t>7204</t>
  </si>
  <si>
    <t>ZZZZZZ</t>
  </si>
  <si>
    <t>Saint-Jean-d'Illac</t>
  </si>
  <si>
    <t>33423</t>
  </si>
  <si>
    <t>72</t>
  </si>
  <si>
    <t>33</t>
  </si>
  <si>
    <t>334</t>
  </si>
  <si>
    <t>3333</t>
  </si>
  <si>
    <t>7206</t>
  </si>
  <si>
    <t>ZZZZZZ</t>
  </si>
  <si>
    <t>Saint-Julien-Beychevelle</t>
  </si>
  <si>
    <t>33424</t>
  </si>
  <si>
    <t>72</t>
  </si>
  <si>
    <t>33</t>
  </si>
  <si>
    <t>334</t>
  </si>
  <si>
    <t>3342</t>
  </si>
  <si>
    <t>7206</t>
  </si>
  <si>
    <t>ZZZZZZ</t>
  </si>
  <si>
    <t>Saint-Laurent-Médoc</t>
  </si>
  <si>
    <t>33425</t>
  </si>
  <si>
    <t>72</t>
  </si>
  <si>
    <t>33</t>
  </si>
  <si>
    <t>331</t>
  </si>
  <si>
    <t>3339</t>
  </si>
  <si>
    <t>7204</t>
  </si>
  <si>
    <t>ZZZZZZ</t>
  </si>
  <si>
    <t>Saint-Laurent-d'Arce</t>
  </si>
  <si>
    <t>33426</t>
  </si>
  <si>
    <t>72</t>
  </si>
  <si>
    <t>33</t>
  </si>
  <si>
    <t>335</t>
  </si>
  <si>
    <t>3321</t>
  </si>
  <si>
    <t>7205</t>
  </si>
  <si>
    <t>ZZZZZZ</t>
  </si>
  <si>
    <t>Saint-Laurent-des-Combes</t>
  </si>
  <si>
    <t>33427</t>
  </si>
  <si>
    <t>72</t>
  </si>
  <si>
    <t>33</t>
  </si>
  <si>
    <t>333</t>
  </si>
  <si>
    <t>3343</t>
  </si>
  <si>
    <t>7204</t>
  </si>
  <si>
    <t>ZZZZZZ</t>
  </si>
  <si>
    <t>Saint-Laurent-du-Bois</t>
  </si>
  <si>
    <t>33428</t>
  </si>
  <si>
    <t>72</t>
  </si>
  <si>
    <t>33</t>
  </si>
  <si>
    <t>333</t>
  </si>
  <si>
    <t>3343</t>
  </si>
  <si>
    <t>7204</t>
  </si>
  <si>
    <t>ZZZZZZ</t>
  </si>
  <si>
    <t>Saint-Laurent-du-Plan</t>
  </si>
  <si>
    <t>33429</t>
  </si>
  <si>
    <t>72</t>
  </si>
  <si>
    <t>33</t>
  </si>
  <si>
    <t>333</t>
  </si>
  <si>
    <t>3345</t>
  </si>
  <si>
    <t>7204</t>
  </si>
  <si>
    <t>ZZZZZZ</t>
  </si>
  <si>
    <t>Saint-Léger-de-Balson</t>
  </si>
  <si>
    <t>33431</t>
  </si>
  <si>
    <t>72</t>
  </si>
  <si>
    <t>33</t>
  </si>
  <si>
    <t>332</t>
  </si>
  <si>
    <t>3323</t>
  </si>
  <si>
    <t>7204</t>
  </si>
  <si>
    <t>ZZZZZZ</t>
  </si>
  <si>
    <t>Saint-Léon</t>
  </si>
  <si>
    <t>33432</t>
  </si>
  <si>
    <t>72</t>
  </si>
  <si>
    <t>33</t>
  </si>
  <si>
    <t>333</t>
  </si>
  <si>
    <t>3328</t>
  </si>
  <si>
    <t>7204</t>
  </si>
  <si>
    <t>ZZZZZZ</t>
  </si>
  <si>
    <t>Saint-Loubert</t>
  </si>
  <si>
    <t>33433</t>
  </si>
  <si>
    <t>72</t>
  </si>
  <si>
    <t>33</t>
  </si>
  <si>
    <t>332</t>
  </si>
  <si>
    <t>3319</t>
  </si>
  <si>
    <t>7204</t>
  </si>
  <si>
    <t>ZZZZZZ</t>
  </si>
  <si>
    <t>Saint-Loubès</t>
  </si>
  <si>
    <t>33434</t>
  </si>
  <si>
    <t>72</t>
  </si>
  <si>
    <t>33</t>
  </si>
  <si>
    <t>332</t>
  </si>
  <si>
    <t>3360</t>
  </si>
  <si>
    <t>7204</t>
  </si>
  <si>
    <t>ZZZZZZ</t>
  </si>
  <si>
    <t>Saint-Louis-de-Montferrand</t>
  </si>
  <si>
    <t>33435</t>
  </si>
  <si>
    <t>72</t>
  </si>
  <si>
    <t>33</t>
  </si>
  <si>
    <t>333</t>
  </si>
  <si>
    <t>3343</t>
  </si>
  <si>
    <t>7204</t>
  </si>
  <si>
    <t>ZZZZZZ</t>
  </si>
  <si>
    <t>Saint-Macaire</t>
  </si>
  <si>
    <t>33436</t>
  </si>
  <si>
    <t>72</t>
  </si>
  <si>
    <t>33</t>
  </si>
  <si>
    <t>336</t>
  </si>
  <si>
    <t>3305</t>
  </si>
  <si>
    <t>7204</t>
  </si>
  <si>
    <t>ZZZZZZ</t>
  </si>
  <si>
    <t>Saint-Magne</t>
  </si>
  <si>
    <t>33437</t>
  </si>
  <si>
    <t>72</t>
  </si>
  <si>
    <t>33</t>
  </si>
  <si>
    <t>335</t>
  </si>
  <si>
    <t>3321</t>
  </si>
  <si>
    <t>7205</t>
  </si>
  <si>
    <t>ZZZZZZ</t>
  </si>
  <si>
    <t>Saint-Magne-de-Castillon</t>
  </si>
  <si>
    <t>33438</t>
  </si>
  <si>
    <t>72</t>
  </si>
  <si>
    <t>33</t>
  </si>
  <si>
    <t>333</t>
  </si>
  <si>
    <t>3343</t>
  </si>
  <si>
    <t>7204</t>
  </si>
  <si>
    <t>ZZZZZZ</t>
  </si>
  <si>
    <t>Saint-Maixant</t>
  </si>
  <si>
    <t>33439</t>
  </si>
  <si>
    <t>72</t>
  </si>
  <si>
    <t>33</t>
  </si>
  <si>
    <t>331</t>
  </si>
  <si>
    <t>3344</t>
  </si>
  <si>
    <t>7204</t>
  </si>
  <si>
    <t>ZZZZZZ</t>
  </si>
  <si>
    <t>Saint-Mariens</t>
  </si>
  <si>
    <t>33440</t>
  </si>
  <si>
    <t>72</t>
  </si>
  <si>
    <t>33</t>
  </si>
  <si>
    <t>333</t>
  </si>
  <si>
    <t>3343</t>
  </si>
  <si>
    <t>7204</t>
  </si>
  <si>
    <t>ZZZZZZ</t>
  </si>
  <si>
    <t>Saint-Martial</t>
  </si>
  <si>
    <t>33441</t>
  </si>
  <si>
    <t>72</t>
  </si>
  <si>
    <t>33</t>
  </si>
  <si>
    <t>331</t>
  </si>
  <si>
    <t>3307</t>
  </si>
  <si>
    <t>7204</t>
  </si>
  <si>
    <t>ZZZZZZ</t>
  </si>
  <si>
    <t>Saint-Martin-Lacaussade</t>
  </si>
  <si>
    <t>33442</t>
  </si>
  <si>
    <t>72</t>
  </si>
  <si>
    <t>33</t>
  </si>
  <si>
    <t>335</t>
  </si>
  <si>
    <t>3326</t>
  </si>
  <si>
    <t>7205</t>
  </si>
  <si>
    <t>ZZZZZZ</t>
  </si>
  <si>
    <t>Saint-Martin-de-Laye</t>
  </si>
  <si>
    <t>33443</t>
  </si>
  <si>
    <t>72</t>
  </si>
  <si>
    <t>33</t>
  </si>
  <si>
    <t>333</t>
  </si>
  <si>
    <t>3347</t>
  </si>
  <si>
    <t>7204</t>
  </si>
  <si>
    <t>ZZZZZZ</t>
  </si>
  <si>
    <t>Saint-Martin-de-Lerm</t>
  </si>
  <si>
    <t>33444</t>
  </si>
  <si>
    <t>72</t>
  </si>
  <si>
    <t>33</t>
  </si>
  <si>
    <t>333</t>
  </si>
  <si>
    <t>3343</t>
  </si>
  <si>
    <t>7204</t>
  </si>
  <si>
    <t>ZZZZZZ</t>
  </si>
  <si>
    <t>Saint-Martin-de-Sescas</t>
  </si>
  <si>
    <t>33445</t>
  </si>
  <si>
    <t>72</t>
  </si>
  <si>
    <t>33</t>
  </si>
  <si>
    <t>335</t>
  </si>
  <si>
    <t>3326</t>
  </si>
  <si>
    <t>7205</t>
  </si>
  <si>
    <t>ZZZZZZ</t>
  </si>
  <si>
    <t>Saint-Martin-du-Bois</t>
  </si>
  <si>
    <t>33446</t>
  </si>
  <si>
    <t>72</t>
  </si>
  <si>
    <t>33</t>
  </si>
  <si>
    <t>333</t>
  </si>
  <si>
    <t>3347</t>
  </si>
  <si>
    <t>7204</t>
  </si>
  <si>
    <t>ZZZZZZ</t>
  </si>
  <si>
    <t>Saint-Martin-du-Puy</t>
  </si>
  <si>
    <t>33447</t>
  </si>
  <si>
    <t>72</t>
  </si>
  <si>
    <t>33</t>
  </si>
  <si>
    <t>335</t>
  </si>
  <si>
    <t>3322</t>
  </si>
  <si>
    <t>7205</t>
  </si>
  <si>
    <t>ZZZZZZ</t>
  </si>
  <si>
    <t>Saint-Médard-de-Guizières</t>
  </si>
  <si>
    <t>33448</t>
  </si>
  <si>
    <t>72</t>
  </si>
  <si>
    <t>33</t>
  </si>
  <si>
    <t>332</t>
  </si>
  <si>
    <t>3327</t>
  </si>
  <si>
    <t>7204</t>
  </si>
  <si>
    <t>ZZZZZZ</t>
  </si>
  <si>
    <t>Saint-Médard-d'Eyrans</t>
  </si>
  <si>
    <t>33449</t>
  </si>
  <si>
    <t>72</t>
  </si>
  <si>
    <t>33</t>
  </si>
  <si>
    <t>332</t>
  </si>
  <si>
    <t>3363</t>
  </si>
  <si>
    <t>7204</t>
  </si>
  <si>
    <t>ZZZZZZ</t>
  </si>
  <si>
    <t>Saint-Médard-en-Jalles</t>
  </si>
  <si>
    <t>33450</t>
  </si>
  <si>
    <t>72</t>
  </si>
  <si>
    <t>33</t>
  </si>
  <si>
    <t>333</t>
  </si>
  <si>
    <t>3318</t>
  </si>
  <si>
    <t>7204</t>
  </si>
  <si>
    <t>ZZZZZZ</t>
  </si>
  <si>
    <t>Saint-Michel-de-Castelnau</t>
  </si>
  <si>
    <t>33451</t>
  </si>
  <si>
    <t>72</t>
  </si>
  <si>
    <t>33</t>
  </si>
  <si>
    <t>335</t>
  </si>
  <si>
    <t>3324</t>
  </si>
  <si>
    <t>7205</t>
  </si>
  <si>
    <t>ZZZZZZ</t>
  </si>
  <si>
    <t>Saint-Michel-de-Fronsac</t>
  </si>
  <si>
    <t>33452</t>
  </si>
  <si>
    <t>72</t>
  </si>
  <si>
    <t>33</t>
  </si>
  <si>
    <t>333</t>
  </si>
  <si>
    <t>3336</t>
  </si>
  <si>
    <t>7204</t>
  </si>
  <si>
    <t>ZZZZZZ</t>
  </si>
  <si>
    <t>Saint-Michel-de-Rieufret</t>
  </si>
  <si>
    <t>33453</t>
  </si>
  <si>
    <t>72</t>
  </si>
  <si>
    <t>33</t>
  </si>
  <si>
    <t>333</t>
  </si>
  <si>
    <t>3338</t>
  </si>
  <si>
    <t>7210</t>
  </si>
  <si>
    <t>ZZZZZZ</t>
  </si>
  <si>
    <t>Saint-Michel-de-Lapujade</t>
  </si>
  <si>
    <t>33454</t>
  </si>
  <si>
    <t>72</t>
  </si>
  <si>
    <t>33</t>
  </si>
  <si>
    <t>332</t>
  </si>
  <si>
    <t>3327</t>
  </si>
  <si>
    <t>7204</t>
  </si>
  <si>
    <t>ZZZZZZ</t>
  </si>
  <si>
    <t>Saint-Morillon</t>
  </si>
  <si>
    <t>33456</t>
  </si>
  <si>
    <t>72</t>
  </si>
  <si>
    <t>33</t>
  </si>
  <si>
    <t>331</t>
  </si>
  <si>
    <t>3340</t>
  </si>
  <si>
    <t>7204</t>
  </si>
  <si>
    <t>ZZZZZZ</t>
  </si>
  <si>
    <t>Saint-Palais</t>
  </si>
  <si>
    <t>33457</t>
  </si>
  <si>
    <t>72</t>
  </si>
  <si>
    <t>33</t>
  </si>
  <si>
    <t>333</t>
  </si>
  <si>
    <t>3328</t>
  </si>
  <si>
    <t>7204</t>
  </si>
  <si>
    <t>ZZZZZZ</t>
  </si>
  <si>
    <t>Saint-Pardon-de-Conques</t>
  </si>
  <si>
    <t>33458</t>
  </si>
  <si>
    <t>72</t>
  </si>
  <si>
    <t>33</t>
  </si>
  <si>
    <t>331</t>
  </si>
  <si>
    <t>3307</t>
  </si>
  <si>
    <t>7204</t>
  </si>
  <si>
    <t>ZZZZZZ</t>
  </si>
  <si>
    <t>Saint-Paul</t>
  </si>
  <si>
    <t>33459</t>
  </si>
  <si>
    <t>72</t>
  </si>
  <si>
    <t>33</t>
  </si>
  <si>
    <t>335</t>
  </si>
  <si>
    <t>3321</t>
  </si>
  <si>
    <t>7205</t>
  </si>
  <si>
    <t>ZZZZZZ</t>
  </si>
  <si>
    <t>Saint-Pey-d'Armens</t>
  </si>
  <si>
    <t>33460</t>
  </si>
  <si>
    <t>72</t>
  </si>
  <si>
    <t>33</t>
  </si>
  <si>
    <t>335</t>
  </si>
  <si>
    <t>3337</t>
  </si>
  <si>
    <t>7204</t>
  </si>
  <si>
    <t>ZZZZZZ</t>
  </si>
  <si>
    <t>Saint-Pey-de-Castets</t>
  </si>
  <si>
    <t>33461</t>
  </si>
  <si>
    <t>72</t>
  </si>
  <si>
    <t>33</t>
  </si>
  <si>
    <t>335</t>
  </si>
  <si>
    <t>3321</t>
  </si>
  <si>
    <t>7205</t>
  </si>
  <si>
    <t>ZZZZZZ</t>
  </si>
  <si>
    <t>Saint-Philippe-d'Aiguille</t>
  </si>
  <si>
    <t>33462</t>
  </si>
  <si>
    <t>72</t>
  </si>
  <si>
    <t>33</t>
  </si>
  <si>
    <t>335</t>
  </si>
  <si>
    <t>3341</t>
  </si>
  <si>
    <t>7201</t>
  </si>
  <si>
    <t>ZZZZZZ</t>
  </si>
  <si>
    <t>Saint-Philippe-du-Seignal</t>
  </si>
  <si>
    <t>33463</t>
  </si>
  <si>
    <t>72</t>
  </si>
  <si>
    <t>33</t>
  </si>
  <si>
    <t>333</t>
  </si>
  <si>
    <t>3343</t>
  </si>
  <si>
    <t>7204</t>
  </si>
  <si>
    <t>ZZZZZZ</t>
  </si>
  <si>
    <t>Saint-Pierre-d'Aurillac</t>
  </si>
  <si>
    <t>33464</t>
  </si>
  <si>
    <t>72</t>
  </si>
  <si>
    <t>33</t>
  </si>
  <si>
    <t>333</t>
  </si>
  <si>
    <t>3348</t>
  </si>
  <si>
    <t>7204</t>
  </si>
  <si>
    <t>ZZZZZZ</t>
  </si>
  <si>
    <t>Saint-Pierre-de-Bat</t>
  </si>
  <si>
    <t>33465</t>
  </si>
  <si>
    <t>72</t>
  </si>
  <si>
    <t>33</t>
  </si>
  <si>
    <t>333</t>
  </si>
  <si>
    <t>3328</t>
  </si>
  <si>
    <t>7204</t>
  </si>
  <si>
    <t>ZZZZZZ</t>
  </si>
  <si>
    <t>Saint-Pierre-de-Mons</t>
  </si>
  <si>
    <t>33466</t>
  </si>
  <si>
    <t>72</t>
  </si>
  <si>
    <t>33</t>
  </si>
  <si>
    <t>335</t>
  </si>
  <si>
    <t>3316</t>
  </si>
  <si>
    <t>7204</t>
  </si>
  <si>
    <t>ZZZZZZ</t>
  </si>
  <si>
    <t>Saint-Quentin-de-Baron</t>
  </si>
  <si>
    <t>33467</t>
  </si>
  <si>
    <t>72</t>
  </si>
  <si>
    <t>33</t>
  </si>
  <si>
    <t>335</t>
  </si>
  <si>
    <t>3341</t>
  </si>
  <si>
    <t>7201</t>
  </si>
  <si>
    <t>ZZZZZZ</t>
  </si>
  <si>
    <t>Saint-Quentin-de-Caplong</t>
  </si>
  <si>
    <t>33468</t>
  </si>
  <si>
    <t>72</t>
  </si>
  <si>
    <t>33</t>
  </si>
  <si>
    <t>335</t>
  </si>
  <si>
    <t>3337</t>
  </si>
  <si>
    <t>7205</t>
  </si>
  <si>
    <t>ZZZZZZ</t>
  </si>
  <si>
    <t>Sainte-Radegonde</t>
  </si>
  <si>
    <t>33470</t>
  </si>
  <si>
    <t>72</t>
  </si>
  <si>
    <t>33</t>
  </si>
  <si>
    <t>335</t>
  </si>
  <si>
    <t>3324</t>
  </si>
  <si>
    <t>7204</t>
  </si>
  <si>
    <t>ZZZZZZ</t>
  </si>
  <si>
    <t>Saint-Romain-la-Virvée</t>
  </si>
  <si>
    <t>33471</t>
  </si>
  <si>
    <t>72</t>
  </si>
  <si>
    <t>33</t>
  </si>
  <si>
    <t>334</t>
  </si>
  <si>
    <t>3333</t>
  </si>
  <si>
    <t>7206</t>
  </si>
  <si>
    <t>ZZZZZZ</t>
  </si>
  <si>
    <t>Saint-Sauveur</t>
  </si>
  <si>
    <t>33472</t>
  </si>
  <si>
    <t>72</t>
  </si>
  <si>
    <t>33</t>
  </si>
  <si>
    <t>335</t>
  </si>
  <si>
    <t>3331</t>
  </si>
  <si>
    <t>7205</t>
  </si>
  <si>
    <t>ZZZZZZ</t>
  </si>
  <si>
    <t>Saint-Sauveur-de-Puynormand</t>
  </si>
  <si>
    <t>33473</t>
  </si>
  <si>
    <t>72</t>
  </si>
  <si>
    <t>33</t>
  </si>
  <si>
    <t>331</t>
  </si>
  <si>
    <t>3344</t>
  </si>
  <si>
    <t>7204</t>
  </si>
  <si>
    <t>ZZZZZZ</t>
  </si>
  <si>
    <t>Saint-Savin</t>
  </si>
  <si>
    <t>33474</t>
  </si>
  <si>
    <t>72</t>
  </si>
  <si>
    <t>33</t>
  </si>
  <si>
    <t>332</t>
  </si>
  <si>
    <t>3327</t>
  </si>
  <si>
    <t>7204</t>
  </si>
  <si>
    <t>ZZZZZZ</t>
  </si>
  <si>
    <t>Saint-Selve</t>
  </si>
  <si>
    <t>33475</t>
  </si>
  <si>
    <t>72</t>
  </si>
  <si>
    <t>33</t>
  </si>
  <si>
    <t>331</t>
  </si>
  <si>
    <t>3315</t>
  </si>
  <si>
    <t>7204</t>
  </si>
  <si>
    <t>ZZZZZZ</t>
  </si>
  <si>
    <t>Saint-Seurin-de-Bourg</t>
  </si>
  <si>
    <t>33476</t>
  </si>
  <si>
    <t>72</t>
  </si>
  <si>
    <t>33</t>
  </si>
  <si>
    <t>334</t>
  </si>
  <si>
    <t>3333</t>
  </si>
  <si>
    <t>7206</t>
  </si>
  <si>
    <t>ZZZZZZ</t>
  </si>
  <si>
    <t>Saint-Seurin-de-Cadourne</t>
  </si>
  <si>
    <t>33477</t>
  </si>
  <si>
    <t>72</t>
  </si>
  <si>
    <t>33</t>
  </si>
  <si>
    <t>331</t>
  </si>
  <si>
    <t>3307</t>
  </si>
  <si>
    <t>7204</t>
  </si>
  <si>
    <t>ZZZZZZ</t>
  </si>
  <si>
    <t>Saint-Seurin-de-Cursac</t>
  </si>
  <si>
    <t>33478</t>
  </si>
  <si>
    <t>72</t>
  </si>
  <si>
    <t>33</t>
  </si>
  <si>
    <t>335</t>
  </si>
  <si>
    <t>3322</t>
  </si>
  <si>
    <t>7205</t>
  </si>
  <si>
    <t>ZZZZZZ</t>
  </si>
  <si>
    <t>Saint-Seurin-sur-l'Isle</t>
  </si>
  <si>
    <t>33479</t>
  </si>
  <si>
    <t>72</t>
  </si>
  <si>
    <t>33</t>
  </si>
  <si>
    <t>333</t>
  </si>
  <si>
    <t>3338</t>
  </si>
  <si>
    <t>7204</t>
  </si>
  <si>
    <t>ZZZZZZ</t>
  </si>
  <si>
    <t>Saint-Sève</t>
  </si>
  <si>
    <t>33480</t>
  </si>
  <si>
    <t>72</t>
  </si>
  <si>
    <t>33</t>
  </si>
  <si>
    <t>335</t>
  </si>
  <si>
    <t>3330</t>
  </si>
  <si>
    <t>7205</t>
  </si>
  <si>
    <t>ZZZZZZ</t>
  </si>
  <si>
    <t>Saint-Sulpice-de-Faleyrens</t>
  </si>
  <si>
    <t>33481</t>
  </si>
  <si>
    <t>72</t>
  </si>
  <si>
    <t>33</t>
  </si>
  <si>
    <t>333</t>
  </si>
  <si>
    <t>3332</t>
  </si>
  <si>
    <t>7204</t>
  </si>
  <si>
    <t>ZZZZZZ</t>
  </si>
  <si>
    <t>Saint-Sulpice-de-Guilleragues</t>
  </si>
  <si>
    <t>33482</t>
  </si>
  <si>
    <t>72</t>
  </si>
  <si>
    <t>33</t>
  </si>
  <si>
    <t>333</t>
  </si>
  <si>
    <t>3347</t>
  </si>
  <si>
    <t>7204</t>
  </si>
  <si>
    <t>ZZZZZZ</t>
  </si>
  <si>
    <t>Saint-Sulpice-de-Pommiers</t>
  </si>
  <si>
    <t>33483</t>
  </si>
  <si>
    <t>72</t>
  </si>
  <si>
    <t>33</t>
  </si>
  <si>
    <t>332</t>
  </si>
  <si>
    <t>3319</t>
  </si>
  <si>
    <t>7204</t>
  </si>
  <si>
    <t>ZZZZZZ</t>
  </si>
  <si>
    <t>Saint-Sulpice-et-Cameyrac</t>
  </si>
  <si>
    <t>33484</t>
  </si>
  <si>
    <t>72</t>
  </si>
  <si>
    <t>33</t>
  </si>
  <si>
    <t>333</t>
  </si>
  <si>
    <t>3345</t>
  </si>
  <si>
    <t>7207</t>
  </si>
  <si>
    <t>ZZZZZZ</t>
  </si>
  <si>
    <t>Saint-Symphorien</t>
  </si>
  <si>
    <t>33485</t>
  </si>
  <si>
    <t>72</t>
  </si>
  <si>
    <t>33</t>
  </si>
  <si>
    <t>335</t>
  </si>
  <si>
    <t>3321</t>
  </si>
  <si>
    <t>7204</t>
  </si>
  <si>
    <t>ZZZZZZ</t>
  </si>
  <si>
    <t>Sainte-Terre</t>
  </si>
  <si>
    <t>33486</t>
  </si>
  <si>
    <t>72</t>
  </si>
  <si>
    <t>33</t>
  </si>
  <si>
    <t>331</t>
  </si>
  <si>
    <t>3315</t>
  </si>
  <si>
    <t>7204</t>
  </si>
  <si>
    <t>ZZZZZZ</t>
  </si>
  <si>
    <t>Saint-Trojan</t>
  </si>
  <si>
    <t>33487</t>
  </si>
  <si>
    <t>72</t>
  </si>
  <si>
    <t>33</t>
  </si>
  <si>
    <t>332</t>
  </si>
  <si>
    <t>3319</t>
  </si>
  <si>
    <t>7204</t>
  </si>
  <si>
    <t>ZZZZZZ</t>
  </si>
  <si>
    <t>Saint-Vincent-de-Paul</t>
  </si>
  <si>
    <t>33488</t>
  </si>
  <si>
    <t>72</t>
  </si>
  <si>
    <t>33</t>
  </si>
  <si>
    <t>335</t>
  </si>
  <si>
    <t>3337</t>
  </si>
  <si>
    <t>7204</t>
  </si>
  <si>
    <t>ZZZZZZ</t>
  </si>
  <si>
    <t>Saint-Vincent-de-Pertignas</t>
  </si>
  <si>
    <t>33489</t>
  </si>
  <si>
    <t>72</t>
  </si>
  <si>
    <t>33</t>
  </si>
  <si>
    <t>331</t>
  </si>
  <si>
    <t>3344</t>
  </si>
  <si>
    <t>7204</t>
  </si>
  <si>
    <t>ZZZZZZ</t>
  </si>
  <si>
    <t>Saint-Vivien-de-Blaye</t>
  </si>
  <si>
    <t>33490</t>
  </si>
  <si>
    <t>72</t>
  </si>
  <si>
    <t>33</t>
  </si>
  <si>
    <t>334</t>
  </si>
  <si>
    <t>3346</t>
  </si>
  <si>
    <t>7206</t>
  </si>
  <si>
    <t>ZZZZZZ</t>
  </si>
  <si>
    <t>Saint-Vivien-de-Médoc</t>
  </si>
  <si>
    <t>33491</t>
  </si>
  <si>
    <t>72</t>
  </si>
  <si>
    <t>33</t>
  </si>
  <si>
    <t>333</t>
  </si>
  <si>
    <t>3332</t>
  </si>
  <si>
    <t>7204</t>
  </si>
  <si>
    <t>ZZZZZZ</t>
  </si>
  <si>
    <t>Saint-Vivien-de-Monségur</t>
  </si>
  <si>
    <t>33492</t>
  </si>
  <si>
    <t>72</t>
  </si>
  <si>
    <t>33</t>
  </si>
  <si>
    <t>331</t>
  </si>
  <si>
    <t>3344</t>
  </si>
  <si>
    <t>7204</t>
  </si>
  <si>
    <t>ZZZZZZ</t>
  </si>
  <si>
    <t>Saint-Yzan-de-Soudiac</t>
  </si>
  <si>
    <t>33493</t>
  </si>
  <si>
    <t>72</t>
  </si>
  <si>
    <t>33</t>
  </si>
  <si>
    <t>334</t>
  </si>
  <si>
    <t>3329</t>
  </si>
  <si>
    <t>7206</t>
  </si>
  <si>
    <t>ZZZZZZ</t>
  </si>
  <si>
    <t>Saint-Yzans-de-Médoc</t>
  </si>
  <si>
    <t>33494</t>
  </si>
  <si>
    <t>72</t>
  </si>
  <si>
    <t>33</t>
  </si>
  <si>
    <t>334</t>
  </si>
  <si>
    <t>3320</t>
  </si>
  <si>
    <t>7204</t>
  </si>
  <si>
    <t>ZZZZZZ</t>
  </si>
  <si>
    <t>Salaunes</t>
  </si>
  <si>
    <t>33495</t>
  </si>
  <si>
    <t>72</t>
  </si>
  <si>
    <t>33</t>
  </si>
  <si>
    <t>331</t>
  </si>
  <si>
    <t>3339</t>
  </si>
  <si>
    <t>7204</t>
  </si>
  <si>
    <t>ZZZZZZ</t>
  </si>
  <si>
    <t>Salignac</t>
  </si>
  <si>
    <t>33496</t>
  </si>
  <si>
    <t>72</t>
  </si>
  <si>
    <t>33</t>
  </si>
  <si>
    <t>332</t>
  </si>
  <si>
    <t>3323</t>
  </si>
  <si>
    <t>7204</t>
  </si>
  <si>
    <t>ZZZZZZ</t>
  </si>
  <si>
    <t>Salleboeuf</t>
  </si>
  <si>
    <t>33498</t>
  </si>
  <si>
    <t>72</t>
  </si>
  <si>
    <t>33</t>
  </si>
  <si>
    <t>336</t>
  </si>
  <si>
    <t>3305</t>
  </si>
  <si>
    <t>7207</t>
  </si>
  <si>
    <t>ZZZZZZ</t>
  </si>
  <si>
    <t>Salles</t>
  </si>
  <si>
    <t>33499</t>
  </si>
  <si>
    <t>72</t>
  </si>
  <si>
    <t>33</t>
  </si>
  <si>
    <t>335</t>
  </si>
  <si>
    <t>3321</t>
  </si>
  <si>
    <t>7205</t>
  </si>
  <si>
    <t>ZZZZZZ</t>
  </si>
  <si>
    <t>Les Salles-de-Castillon</t>
  </si>
  <si>
    <t>33500</t>
  </si>
  <si>
    <t>72</t>
  </si>
  <si>
    <t>33</t>
  </si>
  <si>
    <t>331</t>
  </si>
  <si>
    <t>3315</t>
  </si>
  <si>
    <t>7204</t>
  </si>
  <si>
    <t>ZZZZZZ</t>
  </si>
  <si>
    <t>Samonac</t>
  </si>
  <si>
    <t>33501</t>
  </si>
  <si>
    <t>72</t>
  </si>
  <si>
    <t>33</t>
  </si>
  <si>
    <t>332</t>
  </si>
  <si>
    <t>3327</t>
  </si>
  <si>
    <t>7204</t>
  </si>
  <si>
    <t>ZZZZZZ</t>
  </si>
  <si>
    <t>Saucats</t>
  </si>
  <si>
    <t>33502</t>
  </si>
  <si>
    <t>72</t>
  </si>
  <si>
    <t>33</t>
  </si>
  <si>
    <t>331</t>
  </si>
  <si>
    <t>3344</t>
  </si>
  <si>
    <t>7204</t>
  </si>
  <si>
    <t>ZZZZZZ</t>
  </si>
  <si>
    <t>Saugon</t>
  </si>
  <si>
    <t>33503</t>
  </si>
  <si>
    <t>72</t>
  </si>
  <si>
    <t>33</t>
  </si>
  <si>
    <t>334</t>
  </si>
  <si>
    <t>3320</t>
  </si>
  <si>
    <t>7204</t>
  </si>
  <si>
    <t>ZZZZZZ</t>
  </si>
  <si>
    <t>Saumos</t>
  </si>
  <si>
    <t>33504</t>
  </si>
  <si>
    <t>72</t>
  </si>
  <si>
    <t>33</t>
  </si>
  <si>
    <t>333</t>
  </si>
  <si>
    <t>3328</t>
  </si>
  <si>
    <t>7204</t>
  </si>
  <si>
    <t>ZZZZZZ</t>
  </si>
  <si>
    <t>Sauternes</t>
  </si>
  <si>
    <t>33505</t>
  </si>
  <si>
    <t>72</t>
  </si>
  <si>
    <t>33</t>
  </si>
  <si>
    <t>332</t>
  </si>
  <si>
    <t>3323</t>
  </si>
  <si>
    <t>7204</t>
  </si>
  <si>
    <t>ZZZZZZ</t>
  </si>
  <si>
    <t>La Sauve</t>
  </si>
  <si>
    <t>33506</t>
  </si>
  <si>
    <t>72</t>
  </si>
  <si>
    <t>33</t>
  </si>
  <si>
    <t>333</t>
  </si>
  <si>
    <t>3347</t>
  </si>
  <si>
    <t>7204</t>
  </si>
  <si>
    <t>ZZZZZZ</t>
  </si>
  <si>
    <t>Sauveterre-de-Guyenne</t>
  </si>
  <si>
    <t>33507</t>
  </si>
  <si>
    <t>72</t>
  </si>
  <si>
    <t>33</t>
  </si>
  <si>
    <t>333</t>
  </si>
  <si>
    <t>3304</t>
  </si>
  <si>
    <t>7204</t>
  </si>
  <si>
    <t>ZZZZZZ</t>
  </si>
  <si>
    <t>Sauviac</t>
  </si>
  <si>
    <t>33508</t>
  </si>
  <si>
    <t>72</t>
  </si>
  <si>
    <t>33</t>
  </si>
  <si>
    <t>333</t>
  </si>
  <si>
    <t>3303</t>
  </si>
  <si>
    <t>7204</t>
  </si>
  <si>
    <t>ZZZZZZ</t>
  </si>
  <si>
    <t>Savignac</t>
  </si>
  <si>
    <t>33509</t>
  </si>
  <si>
    <t>72</t>
  </si>
  <si>
    <t>33</t>
  </si>
  <si>
    <t>335</t>
  </si>
  <si>
    <t>3326</t>
  </si>
  <si>
    <t>7205</t>
  </si>
  <si>
    <t>ZZZZZZ</t>
  </si>
  <si>
    <t>Savignac-de-l'Isle</t>
  </si>
  <si>
    <t>33510</t>
  </si>
  <si>
    <t>72</t>
  </si>
  <si>
    <t>33</t>
  </si>
  <si>
    <t>333</t>
  </si>
  <si>
    <t>3343</t>
  </si>
  <si>
    <t>7204</t>
  </si>
  <si>
    <t>ZZZZZZ</t>
  </si>
  <si>
    <t>Semens</t>
  </si>
  <si>
    <t>33511</t>
  </si>
  <si>
    <t>72</t>
  </si>
  <si>
    <t>33</t>
  </si>
  <si>
    <t>333</t>
  </si>
  <si>
    <t>3325</t>
  </si>
  <si>
    <t>7204</t>
  </si>
  <si>
    <t>ZZZZZZ</t>
  </si>
  <si>
    <t>Sendets</t>
  </si>
  <si>
    <t>33512</t>
  </si>
  <si>
    <t>72</t>
  </si>
  <si>
    <t>33</t>
  </si>
  <si>
    <t>333</t>
  </si>
  <si>
    <t>3303</t>
  </si>
  <si>
    <t>7204</t>
  </si>
  <si>
    <t>ZZZZZZ</t>
  </si>
  <si>
    <t>Sigalens</t>
  </si>
  <si>
    <t>33513</t>
  </si>
  <si>
    <t>72</t>
  </si>
  <si>
    <t>33</t>
  </si>
  <si>
    <t>333</t>
  </si>
  <si>
    <t>3325</t>
  </si>
  <si>
    <t>7204</t>
  </si>
  <si>
    <t>ZZZZZZ</t>
  </si>
  <si>
    <t>Sillas</t>
  </si>
  <si>
    <t>33514</t>
  </si>
  <si>
    <t>72</t>
  </si>
  <si>
    <t>33</t>
  </si>
  <si>
    <t>334</t>
  </si>
  <si>
    <t>3346</t>
  </si>
  <si>
    <t>7206</t>
  </si>
  <si>
    <t>ZZZZZZ</t>
  </si>
  <si>
    <t>Soulac-sur-Mer</t>
  </si>
  <si>
    <t>33515</t>
  </si>
  <si>
    <t>72</t>
  </si>
  <si>
    <t>33</t>
  </si>
  <si>
    <t>333</t>
  </si>
  <si>
    <t>3348</t>
  </si>
  <si>
    <t>7204</t>
  </si>
  <si>
    <t>ZZZZZZ</t>
  </si>
  <si>
    <t>Soulignac</t>
  </si>
  <si>
    <t>33516</t>
  </si>
  <si>
    <t>72</t>
  </si>
  <si>
    <t>33</t>
  </si>
  <si>
    <t>333</t>
  </si>
  <si>
    <t>3334</t>
  </si>
  <si>
    <t>7204</t>
  </si>
  <si>
    <t>ZZZZZZ</t>
  </si>
  <si>
    <t>Soussac</t>
  </si>
  <si>
    <t>33517</t>
  </si>
  <si>
    <t>72</t>
  </si>
  <si>
    <t>33</t>
  </si>
  <si>
    <t>334</t>
  </si>
  <si>
    <t>3320</t>
  </si>
  <si>
    <t>7204</t>
  </si>
  <si>
    <t>ZZZZZZ</t>
  </si>
  <si>
    <t>Soussans</t>
  </si>
  <si>
    <t>33518</t>
  </si>
  <si>
    <t>72</t>
  </si>
  <si>
    <t>33</t>
  </si>
  <si>
    <t>332</t>
  </si>
  <si>
    <t>3323</t>
  </si>
  <si>
    <t>7204</t>
  </si>
  <si>
    <t>ZZZZZZ</t>
  </si>
  <si>
    <t>Tabanac</t>
  </si>
  <si>
    <t>33519</t>
  </si>
  <si>
    <t>72</t>
  </si>
  <si>
    <t>33</t>
  </si>
  <si>
    <t>332</t>
  </si>
  <si>
    <t>3363</t>
  </si>
  <si>
    <t>7204</t>
  </si>
  <si>
    <t>ZZZZZZ</t>
  </si>
  <si>
    <t>Le Taillan-Médoc</t>
  </si>
  <si>
    <t>33520</t>
  </si>
  <si>
    <t>72</t>
  </si>
  <si>
    <t>33</t>
  </si>
  <si>
    <t>333</t>
  </si>
  <si>
    <t>3332</t>
  </si>
  <si>
    <t>7204</t>
  </si>
  <si>
    <t>ZZZZZZ</t>
  </si>
  <si>
    <t>Taillecavat</t>
  </si>
  <si>
    <t>33521</t>
  </si>
  <si>
    <t>72</t>
  </si>
  <si>
    <t>33</t>
  </si>
  <si>
    <t>334</t>
  </si>
  <si>
    <t>3346</t>
  </si>
  <si>
    <t>7206</t>
  </si>
  <si>
    <t>ZZZZZZ</t>
  </si>
  <si>
    <t>Talais</t>
  </si>
  <si>
    <t>33522</t>
  </si>
  <si>
    <t>72</t>
  </si>
  <si>
    <t>33</t>
  </si>
  <si>
    <t>332</t>
  </si>
  <si>
    <t>3356</t>
  </si>
  <si>
    <t>7204</t>
  </si>
  <si>
    <t>ZZZZZZ</t>
  </si>
  <si>
    <t>Talence</t>
  </si>
  <si>
    <t>33523</t>
  </si>
  <si>
    <t>72</t>
  </si>
  <si>
    <t>33</t>
  </si>
  <si>
    <t>333</t>
  </si>
  <si>
    <t>3348</t>
  </si>
  <si>
    <t>7204</t>
  </si>
  <si>
    <t>ZZZZZZ</t>
  </si>
  <si>
    <t>Targon</t>
  </si>
  <si>
    <t>33524</t>
  </si>
  <si>
    <t>72</t>
  </si>
  <si>
    <t>33</t>
  </si>
  <si>
    <t>335</t>
  </si>
  <si>
    <t>3324</t>
  </si>
  <si>
    <t>7204</t>
  </si>
  <si>
    <t>ZZZZZZ</t>
  </si>
  <si>
    <t>Tarnès</t>
  </si>
  <si>
    <t>33525</t>
  </si>
  <si>
    <t>72</t>
  </si>
  <si>
    <t>33</t>
  </si>
  <si>
    <t>331</t>
  </si>
  <si>
    <t>3315</t>
  </si>
  <si>
    <t>7204</t>
  </si>
  <si>
    <t>ZZZZZZ</t>
  </si>
  <si>
    <t>Tauriac</t>
  </si>
  <si>
    <t>33526</t>
  </si>
  <si>
    <t>72</t>
  </si>
  <si>
    <t>33</t>
  </si>
  <si>
    <t>335</t>
  </si>
  <si>
    <t>3331</t>
  </si>
  <si>
    <t>7205</t>
  </si>
  <si>
    <t>ZZZZZZ</t>
  </si>
  <si>
    <t>Tayac</t>
  </si>
  <si>
    <t>33527</t>
  </si>
  <si>
    <t>72</t>
  </si>
  <si>
    <t>33</t>
  </si>
  <si>
    <t>336</t>
  </si>
  <si>
    <t>3349</t>
  </si>
  <si>
    <t>7207</t>
  </si>
  <si>
    <t>ZZZZZZ</t>
  </si>
  <si>
    <t>Le Teich</t>
  </si>
  <si>
    <t>33528</t>
  </si>
  <si>
    <t>72</t>
  </si>
  <si>
    <t>33</t>
  </si>
  <si>
    <t>334</t>
  </si>
  <si>
    <t>3320</t>
  </si>
  <si>
    <t>7204</t>
  </si>
  <si>
    <t>ZZZZZZ</t>
  </si>
  <si>
    <t>Le Temple</t>
  </si>
  <si>
    <t>33529</t>
  </si>
  <si>
    <t>72</t>
  </si>
  <si>
    <t>33</t>
  </si>
  <si>
    <t>336</t>
  </si>
  <si>
    <t>3349</t>
  </si>
  <si>
    <t>7207</t>
  </si>
  <si>
    <t>ZZZZZZ</t>
  </si>
  <si>
    <t>La Teste-de-Buch</t>
  </si>
  <si>
    <t>33530</t>
  </si>
  <si>
    <t>72</t>
  </si>
  <si>
    <t>33</t>
  </si>
  <si>
    <t>331</t>
  </si>
  <si>
    <t>3315</t>
  </si>
  <si>
    <t>7204</t>
  </si>
  <si>
    <t>ZZZZZZ</t>
  </si>
  <si>
    <t>Teuillac</t>
  </si>
  <si>
    <t>33531</t>
  </si>
  <si>
    <t>72</t>
  </si>
  <si>
    <t>33</t>
  </si>
  <si>
    <t>335</t>
  </si>
  <si>
    <t>3316</t>
  </si>
  <si>
    <t>7204</t>
  </si>
  <si>
    <t>ZZZZZZ</t>
  </si>
  <si>
    <t>Tizac-de-Curton</t>
  </si>
  <si>
    <t>33532</t>
  </si>
  <si>
    <t>72</t>
  </si>
  <si>
    <t>33</t>
  </si>
  <si>
    <t>335</t>
  </si>
  <si>
    <t>3326</t>
  </si>
  <si>
    <t>7204</t>
  </si>
  <si>
    <t>ZZZZZZ</t>
  </si>
  <si>
    <t>Tizac-de-Lapouyade</t>
  </si>
  <si>
    <t>33533</t>
  </si>
  <si>
    <t>72</t>
  </si>
  <si>
    <t>33</t>
  </si>
  <si>
    <t>333</t>
  </si>
  <si>
    <t>3328</t>
  </si>
  <si>
    <t>7204</t>
  </si>
  <si>
    <t>ZZZZZZ</t>
  </si>
  <si>
    <t>Toulenne</t>
  </si>
  <si>
    <t>33534</t>
  </si>
  <si>
    <t>72</t>
  </si>
  <si>
    <t>33</t>
  </si>
  <si>
    <t>332</t>
  </si>
  <si>
    <t>3323</t>
  </si>
  <si>
    <t>7204</t>
  </si>
  <si>
    <t>ZZZZZZ</t>
  </si>
  <si>
    <t>Le Tourne</t>
  </si>
  <si>
    <t>33535</t>
  </si>
  <si>
    <t>72</t>
  </si>
  <si>
    <t>33</t>
  </si>
  <si>
    <t>332</t>
  </si>
  <si>
    <t>3358</t>
  </si>
  <si>
    <t>7204</t>
  </si>
  <si>
    <t>ZZZZZZ</t>
  </si>
  <si>
    <t>Tresses</t>
  </si>
  <si>
    <t>33536</t>
  </si>
  <si>
    <t>72</t>
  </si>
  <si>
    <t>33</t>
  </si>
  <si>
    <t>333</t>
  </si>
  <si>
    <t>3345</t>
  </si>
  <si>
    <t>7207</t>
  </si>
  <si>
    <t>ZZZZZZ</t>
  </si>
  <si>
    <t>Le Tuzan</t>
  </si>
  <si>
    <t>33537</t>
  </si>
  <si>
    <t>72</t>
  </si>
  <si>
    <t>33</t>
  </si>
  <si>
    <t>333</t>
  </si>
  <si>
    <t>3350</t>
  </si>
  <si>
    <t>7204</t>
  </si>
  <si>
    <t>ZZZZZZ</t>
  </si>
  <si>
    <t>Uzeste</t>
  </si>
  <si>
    <t>33538</t>
  </si>
  <si>
    <t>72</t>
  </si>
  <si>
    <t>33</t>
  </si>
  <si>
    <t>334</t>
  </si>
  <si>
    <t>3329</t>
  </si>
  <si>
    <t>7206</t>
  </si>
  <si>
    <t>ZZZZZZ</t>
  </si>
  <si>
    <t>Valeyrac</t>
  </si>
  <si>
    <t>33539</t>
  </si>
  <si>
    <t>72</t>
  </si>
  <si>
    <t>33</t>
  </si>
  <si>
    <t>335</t>
  </si>
  <si>
    <t>3330</t>
  </si>
  <si>
    <t>7204</t>
  </si>
  <si>
    <t>ZZZZZZ</t>
  </si>
  <si>
    <t>Vayres</t>
  </si>
  <si>
    <t>33540</t>
  </si>
  <si>
    <t>72</t>
  </si>
  <si>
    <t>33</t>
  </si>
  <si>
    <t>334</t>
  </si>
  <si>
    <t>3329</t>
  </si>
  <si>
    <t>7206</t>
  </si>
  <si>
    <t>ZZZZZZ</t>
  </si>
  <si>
    <t>Vendays-Montalivet</t>
  </si>
  <si>
    <t>33541</t>
  </si>
  <si>
    <t>72</t>
  </si>
  <si>
    <t>33</t>
  </si>
  <si>
    <t>334</t>
  </si>
  <si>
    <t>3346</t>
  </si>
  <si>
    <t>7206</t>
  </si>
  <si>
    <t>ZZZZZZ</t>
  </si>
  <si>
    <t>Vensac</t>
  </si>
  <si>
    <t>33542</t>
  </si>
  <si>
    <t>72</t>
  </si>
  <si>
    <t>33</t>
  </si>
  <si>
    <t>335</t>
  </si>
  <si>
    <t>3324</t>
  </si>
  <si>
    <t>7204</t>
  </si>
  <si>
    <t>ZZZZZZ</t>
  </si>
  <si>
    <t>Vérac</t>
  </si>
  <si>
    <t>33543</t>
  </si>
  <si>
    <t>72</t>
  </si>
  <si>
    <t>33</t>
  </si>
  <si>
    <t>333</t>
  </si>
  <si>
    <t>3343</t>
  </si>
  <si>
    <t>7204</t>
  </si>
  <si>
    <t>ZZZZZZ</t>
  </si>
  <si>
    <t>Verdelais</t>
  </si>
  <si>
    <t>33544</t>
  </si>
  <si>
    <t>72</t>
  </si>
  <si>
    <t>33</t>
  </si>
  <si>
    <t>334</t>
  </si>
  <si>
    <t>3346</t>
  </si>
  <si>
    <t>7206</t>
  </si>
  <si>
    <t>ZZZZZZ</t>
  </si>
  <si>
    <t>Le Verdon-sur-Mer</t>
  </si>
  <si>
    <t>33545</t>
  </si>
  <si>
    <t>72</t>
  </si>
  <si>
    <t>33</t>
  </si>
  <si>
    <t>334</t>
  </si>
  <si>
    <t>3333</t>
  </si>
  <si>
    <t>7206</t>
  </si>
  <si>
    <t>ZZZZZZ</t>
  </si>
  <si>
    <t>Vertheuil</t>
  </si>
  <si>
    <t>33546</t>
  </si>
  <si>
    <t>72</t>
  </si>
  <si>
    <t>33</t>
  </si>
  <si>
    <t>335</t>
  </si>
  <si>
    <t>3321</t>
  </si>
  <si>
    <t>7205</t>
  </si>
  <si>
    <t>ZZZZZZ</t>
  </si>
  <si>
    <t>Vignonet</t>
  </si>
  <si>
    <t>33547</t>
  </si>
  <si>
    <t>72</t>
  </si>
  <si>
    <t>33</t>
  </si>
  <si>
    <t>333</t>
  </si>
  <si>
    <t>3350</t>
  </si>
  <si>
    <t>7204</t>
  </si>
  <si>
    <t>ZZZZZZ</t>
  </si>
  <si>
    <t>Villandraut</t>
  </si>
  <si>
    <t>33548</t>
  </si>
  <si>
    <t>72</t>
  </si>
  <si>
    <t>33</t>
  </si>
  <si>
    <t>335</t>
  </si>
  <si>
    <t>3324</t>
  </si>
  <si>
    <t>7204</t>
  </si>
  <si>
    <t>ZZZZZZ</t>
  </si>
  <si>
    <t>Villegouge</t>
  </si>
  <si>
    <t>33549</t>
  </si>
  <si>
    <t>72</t>
  </si>
  <si>
    <t>33</t>
  </si>
  <si>
    <t>333</t>
  </si>
  <si>
    <t>3317</t>
  </si>
  <si>
    <t>7204</t>
  </si>
  <si>
    <t>ZZZZZZ</t>
  </si>
  <si>
    <t>Villenave-de-Rions</t>
  </si>
  <si>
    <t>33550</t>
  </si>
  <si>
    <t>72</t>
  </si>
  <si>
    <t>33</t>
  </si>
  <si>
    <t>332</t>
  </si>
  <si>
    <t>3357</t>
  </si>
  <si>
    <t>7204</t>
  </si>
  <si>
    <t>ZZZZZZ</t>
  </si>
  <si>
    <t>Villenave-d'Ornon</t>
  </si>
  <si>
    <t>33551</t>
  </si>
  <si>
    <t>72</t>
  </si>
  <si>
    <t>33</t>
  </si>
  <si>
    <t>331</t>
  </si>
  <si>
    <t>3315</t>
  </si>
  <si>
    <t>7204</t>
  </si>
  <si>
    <t>ZZZZZZ</t>
  </si>
  <si>
    <t>Villeneuve</t>
  </si>
  <si>
    <t>33552</t>
  </si>
  <si>
    <t>72</t>
  </si>
  <si>
    <t>33</t>
  </si>
  <si>
    <t>333</t>
  </si>
  <si>
    <t>3336</t>
  </si>
  <si>
    <t>7204</t>
  </si>
  <si>
    <t>ZZZZZZ</t>
  </si>
  <si>
    <t>Virelade</t>
  </si>
  <si>
    <t>33553</t>
  </si>
  <si>
    <t>72</t>
  </si>
  <si>
    <t>33</t>
  </si>
  <si>
    <t>331</t>
  </si>
  <si>
    <t>3339</t>
  </si>
  <si>
    <t>7204</t>
  </si>
  <si>
    <t>ZZZZZZ</t>
  </si>
  <si>
    <t>Virsac</t>
  </si>
  <si>
    <t>33554</t>
  </si>
  <si>
    <t>72</t>
  </si>
  <si>
    <t>33</t>
  </si>
  <si>
    <t>332</t>
  </si>
  <si>
    <t>3355</t>
  </si>
  <si>
    <t>7204</t>
  </si>
  <si>
    <t>ZZZZZZ</t>
  </si>
  <si>
    <t>Yvrac</t>
  </si>
  <si>
    <t>33555</t>
  </si>
  <si>
    <t>72</t>
  </si>
  <si>
    <t>33</t>
  </si>
  <si>
    <t>336</t>
  </si>
  <si>
    <t>3302</t>
  </si>
  <si>
    <t>7204</t>
  </si>
  <si>
    <t>ZZZZZZ</t>
  </si>
  <si>
    <t>Marcheprime</t>
  </si>
  <si>
    <t>40001</t>
  </si>
  <si>
    <t>72</t>
  </si>
  <si>
    <t>40</t>
  </si>
  <si>
    <t>402</t>
  </si>
  <si>
    <t>4001</t>
  </si>
  <si>
    <t>0050</t>
  </si>
  <si>
    <t>ZZZZZZ</t>
  </si>
  <si>
    <t>Aire-sur-l'Adour</t>
  </si>
  <si>
    <t>40002</t>
  </si>
  <si>
    <t>72</t>
  </si>
  <si>
    <t>40</t>
  </si>
  <si>
    <t>401</t>
  </si>
  <si>
    <t>4002</t>
  </si>
  <si>
    <t>7214</t>
  </si>
  <si>
    <t>ZZZZZZ</t>
  </si>
  <si>
    <t>Amou</t>
  </si>
  <si>
    <t>40003</t>
  </si>
  <si>
    <t>72</t>
  </si>
  <si>
    <t>40</t>
  </si>
  <si>
    <t>401</t>
  </si>
  <si>
    <t>4004</t>
  </si>
  <si>
    <t>7208</t>
  </si>
  <si>
    <t>ZZZZZZ</t>
  </si>
  <si>
    <t>Angoumé</t>
  </si>
  <si>
    <t>40004</t>
  </si>
  <si>
    <t>72</t>
  </si>
  <si>
    <t>40</t>
  </si>
  <si>
    <t>401</t>
  </si>
  <si>
    <t>4025</t>
  </si>
  <si>
    <t>7208</t>
  </si>
  <si>
    <t>ZZZZZZ</t>
  </si>
  <si>
    <t>Angresse</t>
  </si>
  <si>
    <t>40005</t>
  </si>
  <si>
    <t>72</t>
  </si>
  <si>
    <t>40</t>
  </si>
  <si>
    <t>402</t>
  </si>
  <si>
    <t>4006</t>
  </si>
  <si>
    <t>0050</t>
  </si>
  <si>
    <t>ZZZZZZ</t>
  </si>
  <si>
    <t>Arboucave</t>
  </si>
  <si>
    <t>40006</t>
  </si>
  <si>
    <t>72</t>
  </si>
  <si>
    <t>40</t>
  </si>
  <si>
    <t>402</t>
  </si>
  <si>
    <t>4013</t>
  </si>
  <si>
    <t>0050</t>
  </si>
  <si>
    <t>ZZZZZZ</t>
  </si>
  <si>
    <t>Arengosse</t>
  </si>
  <si>
    <t>40007</t>
  </si>
  <si>
    <t>72</t>
  </si>
  <si>
    <t>40</t>
  </si>
  <si>
    <t>401</t>
  </si>
  <si>
    <t>4002</t>
  </si>
  <si>
    <t>0050</t>
  </si>
  <si>
    <t>ZZZZZZ</t>
  </si>
  <si>
    <t>Argelos</t>
  </si>
  <si>
    <t>40008</t>
  </si>
  <si>
    <t>72</t>
  </si>
  <si>
    <t>40</t>
  </si>
  <si>
    <t>402</t>
  </si>
  <si>
    <t>4024</t>
  </si>
  <si>
    <t>7207</t>
  </si>
  <si>
    <t>ZZZZZZ</t>
  </si>
  <si>
    <t>Argelouse</t>
  </si>
  <si>
    <t>40009</t>
  </si>
  <si>
    <t>72</t>
  </si>
  <si>
    <t>40</t>
  </si>
  <si>
    <t>402</t>
  </si>
  <si>
    <t>4013</t>
  </si>
  <si>
    <t>7208</t>
  </si>
  <si>
    <t>ZZZZZZ</t>
  </si>
  <si>
    <t>Arjuzanx</t>
  </si>
  <si>
    <t>40011</t>
  </si>
  <si>
    <t>72</t>
  </si>
  <si>
    <t>40</t>
  </si>
  <si>
    <t>401</t>
  </si>
  <si>
    <t>4002</t>
  </si>
  <si>
    <t>7214</t>
  </si>
  <si>
    <t>ZZZZZZ</t>
  </si>
  <si>
    <t>Arsague</t>
  </si>
  <si>
    <t>40012</t>
  </si>
  <si>
    <t>72</t>
  </si>
  <si>
    <t>40</t>
  </si>
  <si>
    <t>402</t>
  </si>
  <si>
    <t>4007</t>
  </si>
  <si>
    <t>0050</t>
  </si>
  <si>
    <t>ZZZZZZ</t>
  </si>
  <si>
    <t>Artassenx</t>
  </si>
  <si>
    <t>40013</t>
  </si>
  <si>
    <t>72</t>
  </si>
  <si>
    <t>40</t>
  </si>
  <si>
    <t>402</t>
  </si>
  <si>
    <t>4028</t>
  </si>
  <si>
    <t>0050</t>
  </si>
  <si>
    <t>ZZZZZZ</t>
  </si>
  <si>
    <t>Arthez-d'Armagnac</t>
  </si>
  <si>
    <t>40014</t>
  </si>
  <si>
    <t>72</t>
  </si>
  <si>
    <t>40</t>
  </si>
  <si>
    <t>402</t>
  </si>
  <si>
    <t>4019</t>
  </si>
  <si>
    <t>0050</t>
  </si>
  <si>
    <t>ZZZZZZ</t>
  </si>
  <si>
    <t>Arue</t>
  </si>
  <si>
    <t>40015</t>
  </si>
  <si>
    <t>72</t>
  </si>
  <si>
    <t>40</t>
  </si>
  <si>
    <t>402</t>
  </si>
  <si>
    <t>4005</t>
  </si>
  <si>
    <t>7209</t>
  </si>
  <si>
    <t>ZZZZZZ</t>
  </si>
  <si>
    <t>Arx</t>
  </si>
  <si>
    <t>40016</t>
  </si>
  <si>
    <t>72</t>
  </si>
  <si>
    <t>40</t>
  </si>
  <si>
    <t>402</t>
  </si>
  <si>
    <t>4008</t>
  </si>
  <si>
    <t>0050</t>
  </si>
  <si>
    <t>ZZZZZZ</t>
  </si>
  <si>
    <t>Aubagnan</t>
  </si>
  <si>
    <t>40017</t>
  </si>
  <si>
    <t>72</t>
  </si>
  <si>
    <t>40</t>
  </si>
  <si>
    <t>402</t>
  </si>
  <si>
    <t>4022</t>
  </si>
  <si>
    <t>0050</t>
  </si>
  <si>
    <t>ZZZZZZ</t>
  </si>
  <si>
    <t>Audignon</t>
  </si>
  <si>
    <t>40018</t>
  </si>
  <si>
    <t>72</t>
  </si>
  <si>
    <t>40</t>
  </si>
  <si>
    <t>401</t>
  </si>
  <si>
    <t>4026</t>
  </si>
  <si>
    <t>7208</t>
  </si>
  <si>
    <t>ZZZZZZ</t>
  </si>
  <si>
    <t>Audon</t>
  </si>
  <si>
    <t>40019</t>
  </si>
  <si>
    <t>72</t>
  </si>
  <si>
    <t>40</t>
  </si>
  <si>
    <t>402</t>
  </si>
  <si>
    <t>4010</t>
  </si>
  <si>
    <t>7207</t>
  </si>
  <si>
    <t>ZZZZZZ</t>
  </si>
  <si>
    <t>Aureilhan</t>
  </si>
  <si>
    <t>40020</t>
  </si>
  <si>
    <t>72</t>
  </si>
  <si>
    <t>40</t>
  </si>
  <si>
    <t>402</t>
  </si>
  <si>
    <t>4022</t>
  </si>
  <si>
    <t>0050</t>
  </si>
  <si>
    <t>ZZZZZZ</t>
  </si>
  <si>
    <t>Aurice</t>
  </si>
  <si>
    <t>40021</t>
  </si>
  <si>
    <t>72</t>
  </si>
  <si>
    <t>40</t>
  </si>
  <si>
    <t>401</t>
  </si>
  <si>
    <t>4025</t>
  </si>
  <si>
    <t>7208</t>
  </si>
  <si>
    <t>ZZZZZZ</t>
  </si>
  <si>
    <t>Azur</t>
  </si>
  <si>
    <t>40022</t>
  </si>
  <si>
    <t>72</t>
  </si>
  <si>
    <t>40</t>
  </si>
  <si>
    <t>402</t>
  </si>
  <si>
    <t>4001</t>
  </si>
  <si>
    <t>0050</t>
  </si>
  <si>
    <t>ZZZZZZ</t>
  </si>
  <si>
    <t>Bahus-Soubiran</t>
  </si>
  <si>
    <t>40023</t>
  </si>
  <si>
    <t>72</t>
  </si>
  <si>
    <t>40</t>
  </si>
  <si>
    <t>401</t>
  </si>
  <si>
    <t>4014</t>
  </si>
  <si>
    <t>7208</t>
  </si>
  <si>
    <t>ZZZZZZ</t>
  </si>
  <si>
    <t>Baigts</t>
  </si>
  <si>
    <t>40024</t>
  </si>
  <si>
    <t>72</t>
  </si>
  <si>
    <t>40</t>
  </si>
  <si>
    <t>402</t>
  </si>
  <si>
    <t>4022</t>
  </si>
  <si>
    <t>0050</t>
  </si>
  <si>
    <t>ZZZZZZ</t>
  </si>
  <si>
    <t>Banos</t>
  </si>
  <si>
    <t>40025</t>
  </si>
  <si>
    <t>72</t>
  </si>
  <si>
    <t>40</t>
  </si>
  <si>
    <t>402</t>
  </si>
  <si>
    <t>4007</t>
  </si>
  <si>
    <t>0050</t>
  </si>
  <si>
    <t>ZZZZZZ</t>
  </si>
  <si>
    <t>Bascons</t>
  </si>
  <si>
    <t>40026</t>
  </si>
  <si>
    <t>72</t>
  </si>
  <si>
    <t>40</t>
  </si>
  <si>
    <t>402</t>
  </si>
  <si>
    <t>4022</t>
  </si>
  <si>
    <t>0050</t>
  </si>
  <si>
    <t>ZZZZZZ</t>
  </si>
  <si>
    <t>Bas-Mauco</t>
  </si>
  <si>
    <t>40027</t>
  </si>
  <si>
    <t>72</t>
  </si>
  <si>
    <t>40</t>
  </si>
  <si>
    <t>401</t>
  </si>
  <si>
    <t>4002</t>
  </si>
  <si>
    <t>7214</t>
  </si>
  <si>
    <t>ZZZZZZ</t>
  </si>
  <si>
    <t>Bassercles</t>
  </si>
  <si>
    <t>40028</t>
  </si>
  <si>
    <t>72</t>
  </si>
  <si>
    <t>40</t>
  </si>
  <si>
    <t>401</t>
  </si>
  <si>
    <t>4002</t>
  </si>
  <si>
    <t>7208</t>
  </si>
  <si>
    <t>ZZZZZZ</t>
  </si>
  <si>
    <t>Bastennes</t>
  </si>
  <si>
    <t>40029</t>
  </si>
  <si>
    <t>72</t>
  </si>
  <si>
    <t>40</t>
  </si>
  <si>
    <t>402</t>
  </si>
  <si>
    <t>4006</t>
  </si>
  <si>
    <t>0050</t>
  </si>
  <si>
    <t>ZZZZZZ</t>
  </si>
  <si>
    <t>Bats</t>
  </si>
  <si>
    <t>40030</t>
  </si>
  <si>
    <t>72</t>
  </si>
  <si>
    <t>40</t>
  </si>
  <si>
    <t>402</t>
  </si>
  <si>
    <t>4005</t>
  </si>
  <si>
    <t>0050</t>
  </si>
  <si>
    <t>ZZZZZZ</t>
  </si>
  <si>
    <t>Baudignan</t>
  </si>
  <si>
    <t>40031</t>
  </si>
  <si>
    <t>72</t>
  </si>
  <si>
    <t>40</t>
  </si>
  <si>
    <t>401</t>
  </si>
  <si>
    <t>4027</t>
  </si>
  <si>
    <t>7208</t>
  </si>
  <si>
    <t>ZZZZZZ</t>
  </si>
  <si>
    <t>Bégaar</t>
  </si>
  <si>
    <t>40032</t>
  </si>
  <si>
    <t>72</t>
  </si>
  <si>
    <t>40</t>
  </si>
  <si>
    <t>402</t>
  </si>
  <si>
    <t>4017</t>
  </si>
  <si>
    <t>7207</t>
  </si>
  <si>
    <t>ZZZZZZ</t>
  </si>
  <si>
    <t>Belhade</t>
  </si>
  <si>
    <t>40033</t>
  </si>
  <si>
    <t>72</t>
  </si>
  <si>
    <t>40</t>
  </si>
  <si>
    <t>402</t>
  </si>
  <si>
    <t>4009</t>
  </si>
  <si>
    <t>0050</t>
  </si>
  <si>
    <t>ZZZZZZ</t>
  </si>
  <si>
    <t>Bélis</t>
  </si>
  <si>
    <t>40034</t>
  </si>
  <si>
    <t>72</t>
  </si>
  <si>
    <t>40</t>
  </si>
  <si>
    <t>401</t>
  </si>
  <si>
    <t>4016</t>
  </si>
  <si>
    <t>7208</t>
  </si>
  <si>
    <t>ZZZZZZ</t>
  </si>
  <si>
    <t>Bélus</t>
  </si>
  <si>
    <t>40035</t>
  </si>
  <si>
    <t>72</t>
  </si>
  <si>
    <t>40</t>
  </si>
  <si>
    <t>401</t>
  </si>
  <si>
    <t>4029</t>
  </si>
  <si>
    <t>7208</t>
  </si>
  <si>
    <t>ZZZZZZ</t>
  </si>
  <si>
    <t>Bénesse-lès-Dax</t>
  </si>
  <si>
    <t>40036</t>
  </si>
  <si>
    <t>72</t>
  </si>
  <si>
    <t>40</t>
  </si>
  <si>
    <t>401</t>
  </si>
  <si>
    <t>4023</t>
  </si>
  <si>
    <t>7212</t>
  </si>
  <si>
    <t>ZZZZZZ</t>
  </si>
  <si>
    <t>Bénesse-Maremne</t>
  </si>
  <si>
    <t>40037</t>
  </si>
  <si>
    <t>72</t>
  </si>
  <si>
    <t>40</t>
  </si>
  <si>
    <t>402</t>
  </si>
  <si>
    <t>4030</t>
  </si>
  <si>
    <t>0050</t>
  </si>
  <si>
    <t>ZZZZZZ</t>
  </si>
  <si>
    <t>Benquet</t>
  </si>
  <si>
    <t>40038</t>
  </si>
  <si>
    <t>72</t>
  </si>
  <si>
    <t>40</t>
  </si>
  <si>
    <t>401</t>
  </si>
  <si>
    <t>4014</t>
  </si>
  <si>
    <t>0050</t>
  </si>
  <si>
    <t>ZZZZZZ</t>
  </si>
  <si>
    <t>Bergouey</t>
  </si>
  <si>
    <t>40039</t>
  </si>
  <si>
    <t>72</t>
  </si>
  <si>
    <t>40</t>
  </si>
  <si>
    <t>402</t>
  </si>
  <si>
    <t>4005</t>
  </si>
  <si>
    <t>0050</t>
  </si>
  <si>
    <t>ZZZZZZ</t>
  </si>
  <si>
    <t>Betbezer-d'Armagnac</t>
  </si>
  <si>
    <t>40040</t>
  </si>
  <si>
    <t>72</t>
  </si>
  <si>
    <t>40</t>
  </si>
  <si>
    <t>401</t>
  </si>
  <si>
    <t>4027</t>
  </si>
  <si>
    <t>7208</t>
  </si>
  <si>
    <t>ZZZZZZ</t>
  </si>
  <si>
    <t>Beylongue</t>
  </si>
  <si>
    <t>40041</t>
  </si>
  <si>
    <t>72</t>
  </si>
  <si>
    <t>40</t>
  </si>
  <si>
    <t>401</t>
  </si>
  <si>
    <t>4002</t>
  </si>
  <si>
    <t>7214</t>
  </si>
  <si>
    <t>ZZZZZZ</t>
  </si>
  <si>
    <t>Beyries</t>
  </si>
  <si>
    <t>40042</t>
  </si>
  <si>
    <t>72</t>
  </si>
  <si>
    <t>40</t>
  </si>
  <si>
    <t>401</t>
  </si>
  <si>
    <t>4021</t>
  </si>
  <si>
    <t>7212</t>
  </si>
  <si>
    <t>ZZZZZZ</t>
  </si>
  <si>
    <t>Biarrotte</t>
  </si>
  <si>
    <t>40043</t>
  </si>
  <si>
    <t>72</t>
  </si>
  <si>
    <t>40</t>
  </si>
  <si>
    <t>402</t>
  </si>
  <si>
    <t>4010</t>
  </si>
  <si>
    <t>7207</t>
  </si>
  <si>
    <t>ZZZZZZ</t>
  </si>
  <si>
    <t>Bias</t>
  </si>
  <si>
    <t>40044</t>
  </si>
  <si>
    <t>72</t>
  </si>
  <si>
    <t>40</t>
  </si>
  <si>
    <t>401</t>
  </si>
  <si>
    <t>4021</t>
  </si>
  <si>
    <t>7212</t>
  </si>
  <si>
    <t>ZZZZZZ</t>
  </si>
  <si>
    <t>Biaudos</t>
  </si>
  <si>
    <t>40046</t>
  </si>
  <si>
    <t>72</t>
  </si>
  <si>
    <t>40</t>
  </si>
  <si>
    <t>402</t>
  </si>
  <si>
    <t>4015</t>
  </si>
  <si>
    <t>7207</t>
  </si>
  <si>
    <t>ZZZZZZ</t>
  </si>
  <si>
    <t>Biscarrosse</t>
  </si>
  <si>
    <t>40047</t>
  </si>
  <si>
    <t>72</t>
  </si>
  <si>
    <t>40</t>
  </si>
  <si>
    <t>401</t>
  </si>
  <si>
    <t>4002</t>
  </si>
  <si>
    <t>7214</t>
  </si>
  <si>
    <t>ZZZZZZ</t>
  </si>
  <si>
    <t>Bonnegarde</t>
  </si>
  <si>
    <t>40048</t>
  </si>
  <si>
    <t>72</t>
  </si>
  <si>
    <t>40</t>
  </si>
  <si>
    <t>401</t>
  </si>
  <si>
    <t>4027</t>
  </si>
  <si>
    <t>7208</t>
  </si>
  <si>
    <t>ZZZZZZ</t>
  </si>
  <si>
    <t>Boos</t>
  </si>
  <si>
    <t>40049</t>
  </si>
  <si>
    <t>72</t>
  </si>
  <si>
    <t>40</t>
  </si>
  <si>
    <t>402</t>
  </si>
  <si>
    <t>4007</t>
  </si>
  <si>
    <t>0050</t>
  </si>
  <si>
    <t>ZZZZZZ</t>
  </si>
  <si>
    <t>Bordères-et-Lamensans</t>
  </si>
  <si>
    <t>40050</t>
  </si>
  <si>
    <t>72</t>
  </si>
  <si>
    <t>40</t>
  </si>
  <si>
    <t>402</t>
  </si>
  <si>
    <t>4011</t>
  </si>
  <si>
    <t>0050</t>
  </si>
  <si>
    <t>ZZZZZZ</t>
  </si>
  <si>
    <t>Bostens</t>
  </si>
  <si>
    <t>40051</t>
  </si>
  <si>
    <t>72</t>
  </si>
  <si>
    <t>40</t>
  </si>
  <si>
    <t>402</t>
  </si>
  <si>
    <t>4030</t>
  </si>
  <si>
    <t>0050</t>
  </si>
  <si>
    <t>ZZZZZZ</t>
  </si>
  <si>
    <t>Bougue</t>
  </si>
  <si>
    <t>40052</t>
  </si>
  <si>
    <t>72</t>
  </si>
  <si>
    <t>40</t>
  </si>
  <si>
    <t>402</t>
  </si>
  <si>
    <t>4028</t>
  </si>
  <si>
    <t>0050</t>
  </si>
  <si>
    <t>ZZZZZZ</t>
  </si>
  <si>
    <t>Bourdalat</t>
  </si>
  <si>
    <t>40053</t>
  </si>
  <si>
    <t>72</t>
  </si>
  <si>
    <t>40</t>
  </si>
  <si>
    <t>402</t>
  </si>
  <si>
    <t>4019</t>
  </si>
  <si>
    <t>0050</t>
  </si>
  <si>
    <t>ZZZZZZ</t>
  </si>
  <si>
    <t>Bourriot-Bergonce</t>
  </si>
  <si>
    <t>40054</t>
  </si>
  <si>
    <t>72</t>
  </si>
  <si>
    <t>40</t>
  </si>
  <si>
    <t>401</t>
  </si>
  <si>
    <t>4002</t>
  </si>
  <si>
    <t>0050</t>
  </si>
  <si>
    <t>ZZZZZZ</t>
  </si>
  <si>
    <t>Brassempouy</t>
  </si>
  <si>
    <t>40055</t>
  </si>
  <si>
    <t>72</t>
  </si>
  <si>
    <t>40</t>
  </si>
  <si>
    <t>402</t>
  </si>
  <si>
    <t>4030</t>
  </si>
  <si>
    <t>0050</t>
  </si>
  <si>
    <t>ZZZZZZ</t>
  </si>
  <si>
    <t>Bretagne-de-Marsan</t>
  </si>
  <si>
    <t>40056</t>
  </si>
  <si>
    <t>72</t>
  </si>
  <si>
    <t>40</t>
  </si>
  <si>
    <t>402</t>
  </si>
  <si>
    <t>4009</t>
  </si>
  <si>
    <t>0050</t>
  </si>
  <si>
    <t>ZZZZZZ</t>
  </si>
  <si>
    <t>Brocas</t>
  </si>
  <si>
    <t>40057</t>
  </si>
  <si>
    <t>72</t>
  </si>
  <si>
    <t>40</t>
  </si>
  <si>
    <t>402</t>
  </si>
  <si>
    <t>4001</t>
  </si>
  <si>
    <t>0050</t>
  </si>
  <si>
    <t>ZZZZZZ</t>
  </si>
  <si>
    <t>Buanes</t>
  </si>
  <si>
    <t>40058</t>
  </si>
  <si>
    <t>72</t>
  </si>
  <si>
    <t>40</t>
  </si>
  <si>
    <t>402</t>
  </si>
  <si>
    <t>4019</t>
  </si>
  <si>
    <t>0050</t>
  </si>
  <si>
    <t>ZZZZZZ</t>
  </si>
  <si>
    <t>Cachen</t>
  </si>
  <si>
    <t>40059</t>
  </si>
  <si>
    <t>72</t>
  </si>
  <si>
    <t>40</t>
  </si>
  <si>
    <t>401</t>
  </si>
  <si>
    <t>4018</t>
  </si>
  <si>
    <t>7208</t>
  </si>
  <si>
    <t>ZZZZZZ</t>
  </si>
  <si>
    <t>Cagnotte</t>
  </si>
  <si>
    <t>40060</t>
  </si>
  <si>
    <t>72</t>
  </si>
  <si>
    <t>40</t>
  </si>
  <si>
    <t>402</t>
  </si>
  <si>
    <t>4024</t>
  </si>
  <si>
    <t>7207</t>
  </si>
  <si>
    <t>ZZZZZZ</t>
  </si>
  <si>
    <t>Callen</t>
  </si>
  <si>
    <t>40061</t>
  </si>
  <si>
    <t>72</t>
  </si>
  <si>
    <t>40</t>
  </si>
  <si>
    <t>402</t>
  </si>
  <si>
    <t>4030</t>
  </si>
  <si>
    <t>0050</t>
  </si>
  <si>
    <t>ZZZZZZ</t>
  </si>
  <si>
    <t>Campagne</t>
  </si>
  <si>
    <t>40062</t>
  </si>
  <si>
    <t>72</t>
  </si>
  <si>
    <t>40</t>
  </si>
  <si>
    <t>402</t>
  </si>
  <si>
    <t>4011</t>
  </si>
  <si>
    <t>0050</t>
  </si>
  <si>
    <t>ZZZZZZ</t>
  </si>
  <si>
    <t>Campet-et-Lamolère</t>
  </si>
  <si>
    <t>40063</t>
  </si>
  <si>
    <t>72</t>
  </si>
  <si>
    <t>40</t>
  </si>
  <si>
    <t>401</t>
  </si>
  <si>
    <t>4029</t>
  </si>
  <si>
    <t>7208</t>
  </si>
  <si>
    <t>ZZZZZZ</t>
  </si>
  <si>
    <t>Candresse</t>
  </si>
  <si>
    <t>40064</t>
  </si>
  <si>
    <t>72</t>
  </si>
  <si>
    <t>40</t>
  </si>
  <si>
    <t>402</t>
  </si>
  <si>
    <t>4009</t>
  </si>
  <si>
    <t>0050</t>
  </si>
  <si>
    <t>ZZZZZZ</t>
  </si>
  <si>
    <t>Canenx-et-Réaut</t>
  </si>
  <si>
    <t>40065</t>
  </si>
  <si>
    <t>72</t>
  </si>
  <si>
    <t>40</t>
  </si>
  <si>
    <t>401</t>
  </si>
  <si>
    <t>4023</t>
  </si>
  <si>
    <t>7208</t>
  </si>
  <si>
    <t>ZZZZZZ</t>
  </si>
  <si>
    <t>Capbreton</t>
  </si>
  <si>
    <t>40066</t>
  </si>
  <si>
    <t>72</t>
  </si>
  <si>
    <t>40</t>
  </si>
  <si>
    <t>401</t>
  </si>
  <si>
    <t>4026</t>
  </si>
  <si>
    <t>0050</t>
  </si>
  <si>
    <t>ZZZZZZ</t>
  </si>
  <si>
    <t>Carcarès-Sainte-Croix</t>
  </si>
  <si>
    <t>40067</t>
  </si>
  <si>
    <t>72</t>
  </si>
  <si>
    <t>40</t>
  </si>
  <si>
    <t>401</t>
  </si>
  <si>
    <t>4027</t>
  </si>
  <si>
    <t>7208</t>
  </si>
  <si>
    <t>ZZZZZZ</t>
  </si>
  <si>
    <t>Carcen-Ponson</t>
  </si>
  <si>
    <t>40068</t>
  </si>
  <si>
    <t>72</t>
  </si>
  <si>
    <t>40</t>
  </si>
  <si>
    <t>401</t>
  </si>
  <si>
    <t>4012</t>
  </si>
  <si>
    <t>7208</t>
  </si>
  <si>
    <t>ZZZZZZ</t>
  </si>
  <si>
    <t>Cassen</t>
  </si>
  <si>
    <t>40069</t>
  </si>
  <si>
    <t>72</t>
  </si>
  <si>
    <t>40</t>
  </si>
  <si>
    <t>401</t>
  </si>
  <si>
    <t>4002</t>
  </si>
  <si>
    <t>0050</t>
  </si>
  <si>
    <t>ZZZZZZ</t>
  </si>
  <si>
    <t>Castaignos-Souslens</t>
  </si>
  <si>
    <t>40070</t>
  </si>
  <si>
    <t>72</t>
  </si>
  <si>
    <t>40</t>
  </si>
  <si>
    <t>402</t>
  </si>
  <si>
    <t>4007</t>
  </si>
  <si>
    <t>0050</t>
  </si>
  <si>
    <t>ZZZZZZ</t>
  </si>
  <si>
    <t>Castandet</t>
  </si>
  <si>
    <t>40071</t>
  </si>
  <si>
    <t>72</t>
  </si>
  <si>
    <t>40</t>
  </si>
  <si>
    <t>401</t>
  </si>
  <si>
    <t>4002</t>
  </si>
  <si>
    <t>7208</t>
  </si>
  <si>
    <t>ZZZZZZ</t>
  </si>
  <si>
    <t>Castelnau-Chalosse</t>
  </si>
  <si>
    <t>40072</t>
  </si>
  <si>
    <t>72</t>
  </si>
  <si>
    <t>40</t>
  </si>
  <si>
    <t>402</t>
  </si>
  <si>
    <t>4006</t>
  </si>
  <si>
    <t>0050</t>
  </si>
  <si>
    <t>ZZZZZZ</t>
  </si>
  <si>
    <t>Castelnau-Tursan</t>
  </si>
  <si>
    <t>40073</t>
  </si>
  <si>
    <t>72</t>
  </si>
  <si>
    <t>40</t>
  </si>
  <si>
    <t>402</t>
  </si>
  <si>
    <t>4008</t>
  </si>
  <si>
    <t>7214</t>
  </si>
  <si>
    <t>ZZZZZZ</t>
  </si>
  <si>
    <t>Castelner</t>
  </si>
  <si>
    <t>40074</t>
  </si>
  <si>
    <t>72</t>
  </si>
  <si>
    <t>40</t>
  </si>
  <si>
    <t>401</t>
  </si>
  <si>
    <t>4002</t>
  </si>
  <si>
    <t>7208</t>
  </si>
  <si>
    <t>ZZZZZZ</t>
  </si>
  <si>
    <t>Castel-Sarrazin</t>
  </si>
  <si>
    <t>40075</t>
  </si>
  <si>
    <t>72</t>
  </si>
  <si>
    <t>40</t>
  </si>
  <si>
    <t>401</t>
  </si>
  <si>
    <t>4003</t>
  </si>
  <si>
    <t>7208</t>
  </si>
  <si>
    <t>ZZZZZZ</t>
  </si>
  <si>
    <t>Castets</t>
  </si>
  <si>
    <t>40076</t>
  </si>
  <si>
    <t>72</t>
  </si>
  <si>
    <t>40</t>
  </si>
  <si>
    <t>402</t>
  </si>
  <si>
    <t>4022</t>
  </si>
  <si>
    <t>0050</t>
  </si>
  <si>
    <t>ZZZZZZ</t>
  </si>
  <si>
    <t>Cauna</t>
  </si>
  <si>
    <t>40077</t>
  </si>
  <si>
    <t>72</t>
  </si>
  <si>
    <t>40</t>
  </si>
  <si>
    <t>401</t>
  </si>
  <si>
    <t>4016</t>
  </si>
  <si>
    <t>7208</t>
  </si>
  <si>
    <t>ZZZZZZ</t>
  </si>
  <si>
    <t>Cauneille</t>
  </si>
  <si>
    <t>40078</t>
  </si>
  <si>
    <t>72</t>
  </si>
  <si>
    <t>40</t>
  </si>
  <si>
    <t>401</t>
  </si>
  <si>
    <t>4014</t>
  </si>
  <si>
    <t>7208</t>
  </si>
  <si>
    <t>ZZZZZZ</t>
  </si>
  <si>
    <t>Caupenne</t>
  </si>
  <si>
    <t>40079</t>
  </si>
  <si>
    <t>72</t>
  </si>
  <si>
    <t>40</t>
  </si>
  <si>
    <t>402</t>
  </si>
  <si>
    <t>4008</t>
  </si>
  <si>
    <t>0050</t>
  </si>
  <si>
    <t>ZZZZZZ</t>
  </si>
  <si>
    <t>Cazalis</t>
  </si>
  <si>
    <t>40080</t>
  </si>
  <si>
    <t>72</t>
  </si>
  <si>
    <t>40</t>
  </si>
  <si>
    <t>402</t>
  </si>
  <si>
    <t>4007</t>
  </si>
  <si>
    <t>0050</t>
  </si>
  <si>
    <t>ZZZZZZ</t>
  </si>
  <si>
    <t>Cazères-sur-l'Adour</t>
  </si>
  <si>
    <t>40081</t>
  </si>
  <si>
    <t>72</t>
  </si>
  <si>
    <t>40</t>
  </si>
  <si>
    <t>402</t>
  </si>
  <si>
    <t>4009</t>
  </si>
  <si>
    <t>0050</t>
  </si>
  <si>
    <t>ZZZZZZ</t>
  </si>
  <si>
    <t>Cère</t>
  </si>
  <si>
    <t>40082</t>
  </si>
  <si>
    <t>72</t>
  </si>
  <si>
    <t>40</t>
  </si>
  <si>
    <t>402</t>
  </si>
  <si>
    <t>4001</t>
  </si>
  <si>
    <t>0050</t>
  </si>
  <si>
    <t>ZZZZZZ</t>
  </si>
  <si>
    <t>Classun</t>
  </si>
  <si>
    <t>40083</t>
  </si>
  <si>
    <t>72</t>
  </si>
  <si>
    <t>40</t>
  </si>
  <si>
    <t>402</t>
  </si>
  <si>
    <t>4006</t>
  </si>
  <si>
    <t>0050</t>
  </si>
  <si>
    <t>ZZZZZZ</t>
  </si>
  <si>
    <t>Clèdes</t>
  </si>
  <si>
    <t>40084</t>
  </si>
  <si>
    <t>72</t>
  </si>
  <si>
    <t>40</t>
  </si>
  <si>
    <t>401</t>
  </si>
  <si>
    <t>4012</t>
  </si>
  <si>
    <t>7208</t>
  </si>
  <si>
    <t>ZZZZZZ</t>
  </si>
  <si>
    <t>Clermont</t>
  </si>
  <si>
    <t>40085</t>
  </si>
  <si>
    <t>72</t>
  </si>
  <si>
    <t>40</t>
  </si>
  <si>
    <t>402</t>
  </si>
  <si>
    <t>4020</t>
  </si>
  <si>
    <t>7207</t>
  </si>
  <si>
    <t>ZZZZZZ</t>
  </si>
  <si>
    <t>Commensacq</t>
  </si>
  <si>
    <t>40086</t>
  </si>
  <si>
    <t>72</t>
  </si>
  <si>
    <t>40</t>
  </si>
  <si>
    <t>402</t>
  </si>
  <si>
    <t>4022</t>
  </si>
  <si>
    <t>0050</t>
  </si>
  <si>
    <t>ZZZZZZ</t>
  </si>
  <si>
    <t>Coudures</t>
  </si>
  <si>
    <t>40087</t>
  </si>
  <si>
    <t>72</t>
  </si>
  <si>
    <t>40</t>
  </si>
  <si>
    <t>402</t>
  </si>
  <si>
    <t>4005</t>
  </si>
  <si>
    <t>0050</t>
  </si>
  <si>
    <t>ZZZZZZ</t>
  </si>
  <si>
    <t>Créon-d'Armagnac</t>
  </si>
  <si>
    <t>40088</t>
  </si>
  <si>
    <t>72</t>
  </si>
  <si>
    <t>40</t>
  </si>
  <si>
    <t>401</t>
  </si>
  <si>
    <t>4097</t>
  </si>
  <si>
    <t>7208</t>
  </si>
  <si>
    <t>ZZZZZZ</t>
  </si>
  <si>
    <t>Dax</t>
  </si>
  <si>
    <t>40089</t>
  </si>
  <si>
    <t>72</t>
  </si>
  <si>
    <t>40</t>
  </si>
  <si>
    <t>401</t>
  </si>
  <si>
    <t>4014</t>
  </si>
  <si>
    <t>0050</t>
  </si>
  <si>
    <t>ZZZZZZ</t>
  </si>
  <si>
    <t>Doazit</t>
  </si>
  <si>
    <t>40090</t>
  </si>
  <si>
    <t>72</t>
  </si>
  <si>
    <t>40</t>
  </si>
  <si>
    <t>401</t>
  </si>
  <si>
    <t>4002</t>
  </si>
  <si>
    <t>7208</t>
  </si>
  <si>
    <t>ZZZZZZ</t>
  </si>
  <si>
    <t>Donzacq</t>
  </si>
  <si>
    <t>40091</t>
  </si>
  <si>
    <t>72</t>
  </si>
  <si>
    <t>40</t>
  </si>
  <si>
    <t>402</t>
  </si>
  <si>
    <t>4001</t>
  </si>
  <si>
    <t>0050</t>
  </si>
  <si>
    <t>ZZZZZZ</t>
  </si>
  <si>
    <t>Duhort-Bachen</t>
  </si>
  <si>
    <t>40092</t>
  </si>
  <si>
    <t>72</t>
  </si>
  <si>
    <t>40</t>
  </si>
  <si>
    <t>402</t>
  </si>
  <si>
    <t>4022</t>
  </si>
  <si>
    <t>0050</t>
  </si>
  <si>
    <t>ZZZZZZ</t>
  </si>
  <si>
    <t>Dumes</t>
  </si>
  <si>
    <t>40093</t>
  </si>
  <si>
    <t>72</t>
  </si>
  <si>
    <t>40</t>
  </si>
  <si>
    <t>402</t>
  </si>
  <si>
    <t>4005</t>
  </si>
  <si>
    <t>0050</t>
  </si>
  <si>
    <t>ZZZZZZ</t>
  </si>
  <si>
    <t>Escalans</t>
  </si>
  <si>
    <t>40094</t>
  </si>
  <si>
    <t>72</t>
  </si>
  <si>
    <t>40</t>
  </si>
  <si>
    <t>402</t>
  </si>
  <si>
    <t>4020</t>
  </si>
  <si>
    <t>7207</t>
  </si>
  <si>
    <t>ZZZZZZ</t>
  </si>
  <si>
    <t>Escource</t>
  </si>
  <si>
    <t>40095</t>
  </si>
  <si>
    <t>72</t>
  </si>
  <si>
    <t>40</t>
  </si>
  <si>
    <t>401</t>
  </si>
  <si>
    <t>4018</t>
  </si>
  <si>
    <t>7208</t>
  </si>
  <si>
    <t>ZZZZZZ</t>
  </si>
  <si>
    <t>Estibeaux</t>
  </si>
  <si>
    <t>40096</t>
  </si>
  <si>
    <t>72</t>
  </si>
  <si>
    <t>40</t>
  </si>
  <si>
    <t>402</t>
  </si>
  <si>
    <t>4005</t>
  </si>
  <si>
    <t>0050</t>
  </si>
  <si>
    <t>ZZZZZZ</t>
  </si>
  <si>
    <t>Estigarde</t>
  </si>
  <si>
    <t>40097</t>
  </si>
  <si>
    <t>72</t>
  </si>
  <si>
    <t>40</t>
  </si>
  <si>
    <t>402</t>
  </si>
  <si>
    <t>4001</t>
  </si>
  <si>
    <t>0050</t>
  </si>
  <si>
    <t>ZZZZZZ</t>
  </si>
  <si>
    <t>Eugénie-les-Bains</t>
  </si>
  <si>
    <t>40098</t>
  </si>
  <si>
    <t>72</t>
  </si>
  <si>
    <t>40</t>
  </si>
  <si>
    <t>402</t>
  </si>
  <si>
    <t>4022</t>
  </si>
  <si>
    <t>0050</t>
  </si>
  <si>
    <t>ZZZZZZ</t>
  </si>
  <si>
    <t>Eyres-Moncube</t>
  </si>
  <si>
    <t>40099</t>
  </si>
  <si>
    <t>72</t>
  </si>
  <si>
    <t>40</t>
  </si>
  <si>
    <t>402</t>
  </si>
  <si>
    <t>4022</t>
  </si>
  <si>
    <t>0050</t>
  </si>
  <si>
    <t>ZZZZZZ</t>
  </si>
  <si>
    <t>Fargues</t>
  </si>
  <si>
    <t>40100</t>
  </si>
  <si>
    <t>72</t>
  </si>
  <si>
    <t>40</t>
  </si>
  <si>
    <t>402</t>
  </si>
  <si>
    <t>4028</t>
  </si>
  <si>
    <t>0050</t>
  </si>
  <si>
    <t>ZZZZZZ</t>
  </si>
  <si>
    <t>Le Frêche</t>
  </si>
  <si>
    <t>40101</t>
  </si>
  <si>
    <t>72</t>
  </si>
  <si>
    <t>40</t>
  </si>
  <si>
    <t>401</t>
  </si>
  <si>
    <t>4018</t>
  </si>
  <si>
    <t>7208</t>
  </si>
  <si>
    <t>ZZZZZZ</t>
  </si>
  <si>
    <t>Gaas</t>
  </si>
  <si>
    <t>40102</t>
  </si>
  <si>
    <t>72</t>
  </si>
  <si>
    <t>40</t>
  </si>
  <si>
    <t>402</t>
  </si>
  <si>
    <t>4005</t>
  </si>
  <si>
    <t>0050</t>
  </si>
  <si>
    <t>ZZZZZZ</t>
  </si>
  <si>
    <t>Gabarret</t>
  </si>
  <si>
    <t>40103</t>
  </si>
  <si>
    <t>72</t>
  </si>
  <si>
    <t>40</t>
  </si>
  <si>
    <t>402</t>
  </si>
  <si>
    <t>4011</t>
  </si>
  <si>
    <t>0050</t>
  </si>
  <si>
    <t>ZZZZZZ</t>
  </si>
  <si>
    <t>Gaillères</t>
  </si>
  <si>
    <t>40104</t>
  </si>
  <si>
    <t>72</t>
  </si>
  <si>
    <t>40</t>
  </si>
  <si>
    <t>401</t>
  </si>
  <si>
    <t>4012</t>
  </si>
  <si>
    <t>7208</t>
  </si>
  <si>
    <t>ZZZZZZ</t>
  </si>
  <si>
    <t>Gamarde-les-Bains</t>
  </si>
  <si>
    <t>40105</t>
  </si>
  <si>
    <t>72</t>
  </si>
  <si>
    <t>40</t>
  </si>
  <si>
    <t>402</t>
  </si>
  <si>
    <t>4009</t>
  </si>
  <si>
    <t>0050</t>
  </si>
  <si>
    <t>ZZZZZZ</t>
  </si>
  <si>
    <t>Garein</t>
  </si>
  <si>
    <t>40106</t>
  </si>
  <si>
    <t>72</t>
  </si>
  <si>
    <t>40</t>
  </si>
  <si>
    <t>401</t>
  </si>
  <si>
    <t>4012</t>
  </si>
  <si>
    <t>7208</t>
  </si>
  <si>
    <t>ZZZZZZ</t>
  </si>
  <si>
    <t>Garrey</t>
  </si>
  <si>
    <t>40107</t>
  </si>
  <si>
    <t>72</t>
  </si>
  <si>
    <t>40</t>
  </si>
  <si>
    <t>402</t>
  </si>
  <si>
    <t>4013</t>
  </si>
  <si>
    <t>7208</t>
  </si>
  <si>
    <t>ZZZZZZ</t>
  </si>
  <si>
    <t>Garrosse</t>
  </si>
  <si>
    <t>40108</t>
  </si>
  <si>
    <t>72</t>
  </si>
  <si>
    <t>40</t>
  </si>
  <si>
    <t>402</t>
  </si>
  <si>
    <t>4015</t>
  </si>
  <si>
    <t>7207</t>
  </si>
  <si>
    <t>ZZZZZZ</t>
  </si>
  <si>
    <t>Gastes</t>
  </si>
  <si>
    <t>40109</t>
  </si>
  <si>
    <t>72</t>
  </si>
  <si>
    <t>40</t>
  </si>
  <si>
    <t>401</t>
  </si>
  <si>
    <t>4002</t>
  </si>
  <si>
    <t>7208</t>
  </si>
  <si>
    <t>ZZZZZZ</t>
  </si>
  <si>
    <t>Gaujacq</t>
  </si>
  <si>
    <t>40110</t>
  </si>
  <si>
    <t>72</t>
  </si>
  <si>
    <t>40</t>
  </si>
  <si>
    <t>402</t>
  </si>
  <si>
    <t>4006</t>
  </si>
  <si>
    <t>0050</t>
  </si>
  <si>
    <t>ZZZZZZ</t>
  </si>
  <si>
    <t>Geaune</t>
  </si>
  <si>
    <t>40111</t>
  </si>
  <si>
    <t>72</t>
  </si>
  <si>
    <t>40</t>
  </si>
  <si>
    <t>402</t>
  </si>
  <si>
    <t>4011</t>
  </si>
  <si>
    <t>0050</t>
  </si>
  <si>
    <t>ZZZZZZ</t>
  </si>
  <si>
    <t>Geloux</t>
  </si>
  <si>
    <t>40112</t>
  </si>
  <si>
    <t>72</t>
  </si>
  <si>
    <t>40</t>
  </si>
  <si>
    <t>401</t>
  </si>
  <si>
    <t>4012</t>
  </si>
  <si>
    <t>7208</t>
  </si>
  <si>
    <t>ZZZZZZ</t>
  </si>
  <si>
    <t>Gibret</t>
  </si>
  <si>
    <t>40113</t>
  </si>
  <si>
    <t>72</t>
  </si>
  <si>
    <t>40</t>
  </si>
  <si>
    <t>401</t>
  </si>
  <si>
    <t>4012</t>
  </si>
  <si>
    <t>7208</t>
  </si>
  <si>
    <t>ZZZZZZ</t>
  </si>
  <si>
    <t>Goos</t>
  </si>
  <si>
    <t>40114</t>
  </si>
  <si>
    <t>72</t>
  </si>
  <si>
    <t>40</t>
  </si>
  <si>
    <t>401</t>
  </si>
  <si>
    <t>4004</t>
  </si>
  <si>
    <t>7208</t>
  </si>
  <si>
    <t>ZZZZZZ</t>
  </si>
  <si>
    <t>Gourbera</t>
  </si>
  <si>
    <t>40115</t>
  </si>
  <si>
    <t>72</t>
  </si>
  <si>
    <t>40</t>
  </si>
  <si>
    <t>401</t>
  </si>
  <si>
    <t>4012</t>
  </si>
  <si>
    <t>7208</t>
  </si>
  <si>
    <t>ZZZZZZ</t>
  </si>
  <si>
    <t>Gousse</t>
  </si>
  <si>
    <t>40116</t>
  </si>
  <si>
    <t>72</t>
  </si>
  <si>
    <t>40</t>
  </si>
  <si>
    <t>401</t>
  </si>
  <si>
    <t>4026</t>
  </si>
  <si>
    <t>7208</t>
  </si>
  <si>
    <t>ZZZZZZ</t>
  </si>
  <si>
    <t>Gouts</t>
  </si>
  <si>
    <t>40117</t>
  </si>
  <si>
    <t>72</t>
  </si>
  <si>
    <t>40</t>
  </si>
  <si>
    <t>402</t>
  </si>
  <si>
    <t>4007</t>
  </si>
  <si>
    <t>0050</t>
  </si>
  <si>
    <t>ZZZZZZ</t>
  </si>
  <si>
    <t>Grenade-sur-l'Adour</t>
  </si>
  <si>
    <t>40118</t>
  </si>
  <si>
    <t>72</t>
  </si>
  <si>
    <t>40</t>
  </si>
  <si>
    <t>401</t>
  </si>
  <si>
    <t>4018</t>
  </si>
  <si>
    <t>7208</t>
  </si>
  <si>
    <t>ZZZZZZ</t>
  </si>
  <si>
    <t>Habas</t>
  </si>
  <si>
    <t>40119</t>
  </si>
  <si>
    <t>72</t>
  </si>
  <si>
    <t>40</t>
  </si>
  <si>
    <t>402</t>
  </si>
  <si>
    <t>4008</t>
  </si>
  <si>
    <t>0050</t>
  </si>
  <si>
    <t>ZZZZZZ</t>
  </si>
  <si>
    <t>Hagetmau</t>
  </si>
  <si>
    <t>40120</t>
  </si>
  <si>
    <t>72</t>
  </si>
  <si>
    <t>40</t>
  </si>
  <si>
    <t>401</t>
  </si>
  <si>
    <t>4016</t>
  </si>
  <si>
    <t>7212</t>
  </si>
  <si>
    <t>ZZZZZZ</t>
  </si>
  <si>
    <t>Hastingues</t>
  </si>
  <si>
    <t>40121</t>
  </si>
  <si>
    <t>72</t>
  </si>
  <si>
    <t>40</t>
  </si>
  <si>
    <t>401</t>
  </si>
  <si>
    <t>4014</t>
  </si>
  <si>
    <t>0050</t>
  </si>
  <si>
    <t>ZZZZZZ</t>
  </si>
  <si>
    <t>Hauriet</t>
  </si>
  <si>
    <t>40122</t>
  </si>
  <si>
    <t>72</t>
  </si>
  <si>
    <t>40</t>
  </si>
  <si>
    <t>402</t>
  </si>
  <si>
    <t>4030</t>
  </si>
  <si>
    <t>0050</t>
  </si>
  <si>
    <t>ZZZZZZ</t>
  </si>
  <si>
    <t>Haut-Mauco</t>
  </si>
  <si>
    <t>40123</t>
  </si>
  <si>
    <t>72</t>
  </si>
  <si>
    <t>40</t>
  </si>
  <si>
    <t>401</t>
  </si>
  <si>
    <t>4004</t>
  </si>
  <si>
    <t>7208</t>
  </si>
  <si>
    <t>ZZZZZZ</t>
  </si>
  <si>
    <t>Herm</t>
  </si>
  <si>
    <t>40124</t>
  </si>
  <si>
    <t>72</t>
  </si>
  <si>
    <t>40</t>
  </si>
  <si>
    <t>402</t>
  </si>
  <si>
    <t>4005</t>
  </si>
  <si>
    <t>0050</t>
  </si>
  <si>
    <t>ZZZZZZ</t>
  </si>
  <si>
    <t>Herré</t>
  </si>
  <si>
    <t>40125</t>
  </si>
  <si>
    <t>72</t>
  </si>
  <si>
    <t>40</t>
  </si>
  <si>
    <t>401</t>
  </si>
  <si>
    <t>4029</t>
  </si>
  <si>
    <t>7208</t>
  </si>
  <si>
    <t>ZZZZZZ</t>
  </si>
  <si>
    <t>Heugas</t>
  </si>
  <si>
    <t>40126</t>
  </si>
  <si>
    <t>72</t>
  </si>
  <si>
    <t>40</t>
  </si>
  <si>
    <t>401</t>
  </si>
  <si>
    <t>4012</t>
  </si>
  <si>
    <t>7208</t>
  </si>
  <si>
    <t>ZZZZZZ</t>
  </si>
  <si>
    <t>Hinx</t>
  </si>
  <si>
    <t>40127</t>
  </si>
  <si>
    <t>72</t>
  </si>
  <si>
    <t>40</t>
  </si>
  <si>
    <t>402</t>
  </si>
  <si>
    <t>4028</t>
  </si>
  <si>
    <t>0050</t>
  </si>
  <si>
    <t>ZZZZZZ</t>
  </si>
  <si>
    <t>Hontanx</t>
  </si>
  <si>
    <t>40128</t>
  </si>
  <si>
    <t>72</t>
  </si>
  <si>
    <t>40</t>
  </si>
  <si>
    <t>402</t>
  </si>
  <si>
    <t>4008</t>
  </si>
  <si>
    <t>0050</t>
  </si>
  <si>
    <t>ZZZZZZ</t>
  </si>
  <si>
    <t>Horsarrieu</t>
  </si>
  <si>
    <t>40129</t>
  </si>
  <si>
    <t>72</t>
  </si>
  <si>
    <t>40</t>
  </si>
  <si>
    <t>401</t>
  </si>
  <si>
    <t>4023</t>
  </si>
  <si>
    <t>7208</t>
  </si>
  <si>
    <t>ZZZZZZ</t>
  </si>
  <si>
    <t>Josse</t>
  </si>
  <si>
    <t>40130</t>
  </si>
  <si>
    <t>72</t>
  </si>
  <si>
    <t>40</t>
  </si>
  <si>
    <t>402</t>
  </si>
  <si>
    <t>4008</t>
  </si>
  <si>
    <t>0050</t>
  </si>
  <si>
    <t>ZZZZZZ</t>
  </si>
  <si>
    <t>Labastide-Chalosse</t>
  </si>
  <si>
    <t>40131</t>
  </si>
  <si>
    <t>72</t>
  </si>
  <si>
    <t>40</t>
  </si>
  <si>
    <t>402</t>
  </si>
  <si>
    <t>4019</t>
  </si>
  <si>
    <t>0050</t>
  </si>
  <si>
    <t>ZZZZZZ</t>
  </si>
  <si>
    <t>Labastide-d'Armagnac</t>
  </si>
  <si>
    <t>40132</t>
  </si>
  <si>
    <t>72</t>
  </si>
  <si>
    <t>40</t>
  </si>
  <si>
    <t>401</t>
  </si>
  <si>
    <t>4018</t>
  </si>
  <si>
    <t>7208</t>
  </si>
  <si>
    <t>ZZZZZZ</t>
  </si>
  <si>
    <t>Labatut</t>
  </si>
  <si>
    <t>40133</t>
  </si>
  <si>
    <t>72</t>
  </si>
  <si>
    <t>40</t>
  </si>
  <si>
    <t>401</t>
  </si>
  <si>
    <t>4023</t>
  </si>
  <si>
    <t>7212</t>
  </si>
  <si>
    <t>ZZZZZZ</t>
  </si>
  <si>
    <t>Labenne</t>
  </si>
  <si>
    <t>40134</t>
  </si>
  <si>
    <t>72</t>
  </si>
  <si>
    <t>40</t>
  </si>
  <si>
    <t>402</t>
  </si>
  <si>
    <t>4020</t>
  </si>
  <si>
    <t>7207</t>
  </si>
  <si>
    <t>ZZZZZZ</t>
  </si>
  <si>
    <t>Labouheyre</t>
  </si>
  <si>
    <t>40135</t>
  </si>
  <si>
    <t>72</t>
  </si>
  <si>
    <t>40</t>
  </si>
  <si>
    <t>402</t>
  </si>
  <si>
    <t>4009</t>
  </si>
  <si>
    <t>0050</t>
  </si>
  <si>
    <t>ZZZZZZ</t>
  </si>
  <si>
    <t>Labrit</t>
  </si>
  <si>
    <t>40136</t>
  </si>
  <si>
    <t>72</t>
  </si>
  <si>
    <t>40</t>
  </si>
  <si>
    <t>402</t>
  </si>
  <si>
    <t>4006</t>
  </si>
  <si>
    <t>7214</t>
  </si>
  <si>
    <t>ZZZZZZ</t>
  </si>
  <si>
    <t>Lacajunte</t>
  </si>
  <si>
    <t>40137</t>
  </si>
  <si>
    <t>72</t>
  </si>
  <si>
    <t>40</t>
  </si>
  <si>
    <t>402</t>
  </si>
  <si>
    <t>4028</t>
  </si>
  <si>
    <t>0050</t>
  </si>
  <si>
    <t>ZZZZZZ</t>
  </si>
  <si>
    <t>Lacquy</t>
  </si>
  <si>
    <t>40138</t>
  </si>
  <si>
    <t>72</t>
  </si>
  <si>
    <t>40</t>
  </si>
  <si>
    <t>402</t>
  </si>
  <si>
    <t>4008</t>
  </si>
  <si>
    <t>0050</t>
  </si>
  <si>
    <t>ZZZZZZ</t>
  </si>
  <si>
    <t>Lacrabe</t>
  </si>
  <si>
    <t>40139</t>
  </si>
  <si>
    <t>72</t>
  </si>
  <si>
    <t>40</t>
  </si>
  <si>
    <t>402</t>
  </si>
  <si>
    <t>4030</t>
  </si>
  <si>
    <t>0050</t>
  </si>
  <si>
    <t>ZZZZZZ</t>
  </si>
  <si>
    <t>Laglorieuse</t>
  </si>
  <si>
    <t>40140</t>
  </si>
  <si>
    <t>72</t>
  </si>
  <si>
    <t>40</t>
  </si>
  <si>
    <t>402</t>
  </si>
  <si>
    <t>4005</t>
  </si>
  <si>
    <t>0050</t>
  </si>
  <si>
    <t>ZZZZZZ</t>
  </si>
  <si>
    <t>Lagrange</t>
  </si>
  <si>
    <t>40141</t>
  </si>
  <si>
    <t>72</t>
  </si>
  <si>
    <t>40</t>
  </si>
  <si>
    <t>401</t>
  </si>
  <si>
    <t>4014</t>
  </si>
  <si>
    <t>7208</t>
  </si>
  <si>
    <t>ZZZZZZ</t>
  </si>
  <si>
    <t>Lahosse</t>
  </si>
  <si>
    <t>40142</t>
  </si>
  <si>
    <t>72</t>
  </si>
  <si>
    <t>40</t>
  </si>
  <si>
    <t>401</t>
  </si>
  <si>
    <t>4027</t>
  </si>
  <si>
    <t>7208</t>
  </si>
  <si>
    <t>ZZZZZZ</t>
  </si>
  <si>
    <t>Laluque</t>
  </si>
  <si>
    <t>40143</t>
  </si>
  <si>
    <t>72</t>
  </si>
  <si>
    <t>40</t>
  </si>
  <si>
    <t>401</t>
  </si>
  <si>
    <t>4026</t>
  </si>
  <si>
    <t>0050</t>
  </si>
  <si>
    <t>ZZZZZZ</t>
  </si>
  <si>
    <t>Lamothe</t>
  </si>
  <si>
    <t>40144</t>
  </si>
  <si>
    <t>72</t>
  </si>
  <si>
    <t>40</t>
  </si>
  <si>
    <t>401</t>
  </si>
  <si>
    <t>4014</t>
  </si>
  <si>
    <t>7208</t>
  </si>
  <si>
    <t>ZZZZZZ</t>
  </si>
  <si>
    <t>Larbey</t>
  </si>
  <si>
    <t>40145</t>
  </si>
  <si>
    <t>72</t>
  </si>
  <si>
    <t>40</t>
  </si>
  <si>
    <t>402</t>
  </si>
  <si>
    <t>4007</t>
  </si>
  <si>
    <t>0050</t>
  </si>
  <si>
    <t>ZZZZZZ</t>
  </si>
  <si>
    <t>Larrivière-Saint-Savin</t>
  </si>
  <si>
    <t>40146</t>
  </si>
  <si>
    <t>72</t>
  </si>
  <si>
    <t>40</t>
  </si>
  <si>
    <t>402</t>
  </si>
  <si>
    <t>4001</t>
  </si>
  <si>
    <t>0050</t>
  </si>
  <si>
    <t>ZZZZZZ</t>
  </si>
  <si>
    <t>Latrille</t>
  </si>
  <si>
    <t>40147</t>
  </si>
  <si>
    <t>72</t>
  </si>
  <si>
    <t>40</t>
  </si>
  <si>
    <t>401</t>
  </si>
  <si>
    <t>4014</t>
  </si>
  <si>
    <t>7208</t>
  </si>
  <si>
    <t>ZZZZZZ</t>
  </si>
  <si>
    <t>Laurède</t>
  </si>
  <si>
    <t>40148</t>
  </si>
  <si>
    <t>72</t>
  </si>
  <si>
    <t>40</t>
  </si>
  <si>
    <t>402</t>
  </si>
  <si>
    <t>4006</t>
  </si>
  <si>
    <t>7214</t>
  </si>
  <si>
    <t>ZZZZZZ</t>
  </si>
  <si>
    <t>Lauret</t>
  </si>
  <si>
    <t>40149</t>
  </si>
  <si>
    <t>72</t>
  </si>
  <si>
    <t>40</t>
  </si>
  <si>
    <t>402</t>
  </si>
  <si>
    <t>4019</t>
  </si>
  <si>
    <t>0050</t>
  </si>
  <si>
    <t>ZZZZZZ</t>
  </si>
  <si>
    <t>Lencouacq</t>
  </si>
  <si>
    <t>40150</t>
  </si>
  <si>
    <t>72</t>
  </si>
  <si>
    <t>40</t>
  </si>
  <si>
    <t>401</t>
  </si>
  <si>
    <t>4003</t>
  </si>
  <si>
    <t>7208</t>
  </si>
  <si>
    <t>ZZZZZZ</t>
  </si>
  <si>
    <t>Léon</t>
  </si>
  <si>
    <t>40151</t>
  </si>
  <si>
    <t>72</t>
  </si>
  <si>
    <t>40</t>
  </si>
  <si>
    <t>401</t>
  </si>
  <si>
    <t>4027</t>
  </si>
  <si>
    <t>7208</t>
  </si>
  <si>
    <t>ZZZZZZ</t>
  </si>
  <si>
    <t>Lesgor</t>
  </si>
  <si>
    <t>40152</t>
  </si>
  <si>
    <t>72</t>
  </si>
  <si>
    <t>40</t>
  </si>
  <si>
    <t>402</t>
  </si>
  <si>
    <t>4013</t>
  </si>
  <si>
    <t>7208</t>
  </si>
  <si>
    <t>ZZZZZZ</t>
  </si>
  <si>
    <t>Lesperon</t>
  </si>
  <si>
    <t>40153</t>
  </si>
  <si>
    <t>72</t>
  </si>
  <si>
    <t>40</t>
  </si>
  <si>
    <t>401</t>
  </si>
  <si>
    <t>4026</t>
  </si>
  <si>
    <t>0050</t>
  </si>
  <si>
    <t>ZZZZZZ</t>
  </si>
  <si>
    <t>Le Leuy</t>
  </si>
  <si>
    <t>40154</t>
  </si>
  <si>
    <t>72</t>
  </si>
  <si>
    <t>40</t>
  </si>
  <si>
    <t>401</t>
  </si>
  <si>
    <t>4003</t>
  </si>
  <si>
    <t>7208</t>
  </si>
  <si>
    <t>ZZZZZZ</t>
  </si>
  <si>
    <t>Lévignacq</t>
  </si>
  <si>
    <t>40155</t>
  </si>
  <si>
    <t>72</t>
  </si>
  <si>
    <t>40</t>
  </si>
  <si>
    <t>401</t>
  </si>
  <si>
    <t>4003</t>
  </si>
  <si>
    <t>7208</t>
  </si>
  <si>
    <t>ZZZZZZ</t>
  </si>
  <si>
    <t>Linxe</t>
  </si>
  <si>
    <t>40156</t>
  </si>
  <si>
    <t>72</t>
  </si>
  <si>
    <t>40</t>
  </si>
  <si>
    <t>402</t>
  </si>
  <si>
    <t>4017</t>
  </si>
  <si>
    <t>7207</t>
  </si>
  <si>
    <t>ZZZZZZ</t>
  </si>
  <si>
    <t>Liposthey</t>
  </si>
  <si>
    <t>40157</t>
  </si>
  <si>
    <t>72</t>
  </si>
  <si>
    <t>40</t>
  </si>
  <si>
    <t>401</t>
  </si>
  <si>
    <t>4003</t>
  </si>
  <si>
    <t>7208</t>
  </si>
  <si>
    <t>ZZZZZZ</t>
  </si>
  <si>
    <t>Lit-et-Mixe</t>
  </si>
  <si>
    <t>40158</t>
  </si>
  <si>
    <t>72</t>
  </si>
  <si>
    <t>40</t>
  </si>
  <si>
    <t>402</t>
  </si>
  <si>
    <t>4005</t>
  </si>
  <si>
    <t>0050</t>
  </si>
  <si>
    <t>ZZZZZZ</t>
  </si>
  <si>
    <t>Losse</t>
  </si>
  <si>
    <t>40159</t>
  </si>
  <si>
    <t>72</t>
  </si>
  <si>
    <t>40</t>
  </si>
  <si>
    <t>401</t>
  </si>
  <si>
    <t>4012</t>
  </si>
  <si>
    <t>7208</t>
  </si>
  <si>
    <t>ZZZZZZ</t>
  </si>
  <si>
    <t>Louer</t>
  </si>
  <si>
    <t>40160</t>
  </si>
  <si>
    <t>72</t>
  </si>
  <si>
    <t>40</t>
  </si>
  <si>
    <t>401</t>
  </si>
  <si>
    <t>4012</t>
  </si>
  <si>
    <t>7208</t>
  </si>
  <si>
    <t>ZZZZZZ</t>
  </si>
  <si>
    <t>Lourquen</t>
  </si>
  <si>
    <t>40161</t>
  </si>
  <si>
    <t>72</t>
  </si>
  <si>
    <t>40</t>
  </si>
  <si>
    <t>402</t>
  </si>
  <si>
    <t>4005</t>
  </si>
  <si>
    <t>0050</t>
  </si>
  <si>
    <t>ZZZZZZ</t>
  </si>
  <si>
    <t>Lubbon</t>
  </si>
  <si>
    <t>40162</t>
  </si>
  <si>
    <t>72</t>
  </si>
  <si>
    <t>40</t>
  </si>
  <si>
    <t>402</t>
  </si>
  <si>
    <t>4011</t>
  </si>
  <si>
    <t>0050</t>
  </si>
  <si>
    <t>ZZZZZZ</t>
  </si>
  <si>
    <t>Lucbardez-et-Bargues</t>
  </si>
  <si>
    <t>40163</t>
  </si>
  <si>
    <t>72</t>
  </si>
  <si>
    <t>40</t>
  </si>
  <si>
    <t>402</t>
  </si>
  <si>
    <t>4020</t>
  </si>
  <si>
    <t>7207</t>
  </si>
  <si>
    <t>ZZZZZZ</t>
  </si>
  <si>
    <t>Lüe</t>
  </si>
  <si>
    <t>40164</t>
  </si>
  <si>
    <t>72</t>
  </si>
  <si>
    <t>40</t>
  </si>
  <si>
    <t>402</t>
  </si>
  <si>
    <t>4019</t>
  </si>
  <si>
    <t>0050</t>
  </si>
  <si>
    <t>ZZZZZZ</t>
  </si>
  <si>
    <t>Retjons</t>
  </si>
  <si>
    <t>40165</t>
  </si>
  <si>
    <t>72</t>
  </si>
  <si>
    <t>40</t>
  </si>
  <si>
    <t>402</t>
  </si>
  <si>
    <t>4020</t>
  </si>
  <si>
    <t>0050</t>
  </si>
  <si>
    <t>ZZZZZZ</t>
  </si>
  <si>
    <t>Luglon</t>
  </si>
  <si>
    <t>40166</t>
  </si>
  <si>
    <t>72</t>
  </si>
  <si>
    <t>40</t>
  </si>
  <si>
    <t>402</t>
  </si>
  <si>
    <t>4007</t>
  </si>
  <si>
    <t>0050</t>
  </si>
  <si>
    <t>ZZZZZZ</t>
  </si>
  <si>
    <t>Lussagnet</t>
  </si>
  <si>
    <t>40167</t>
  </si>
  <si>
    <t>72</t>
  </si>
  <si>
    <t>40</t>
  </si>
  <si>
    <t>402</t>
  </si>
  <si>
    <t>4024</t>
  </si>
  <si>
    <t>7207</t>
  </si>
  <si>
    <t>ZZZZZZ</t>
  </si>
  <si>
    <t>Luxey</t>
  </si>
  <si>
    <t>40168</t>
  </si>
  <si>
    <t>72</t>
  </si>
  <si>
    <t>40</t>
  </si>
  <si>
    <t>401</t>
  </si>
  <si>
    <t>4025</t>
  </si>
  <si>
    <t>7208</t>
  </si>
  <si>
    <t>ZZZZZZ</t>
  </si>
  <si>
    <t>Magescq</t>
  </si>
  <si>
    <t>40169</t>
  </si>
  <si>
    <t>72</t>
  </si>
  <si>
    <t>40</t>
  </si>
  <si>
    <t>402</t>
  </si>
  <si>
    <t>4019</t>
  </si>
  <si>
    <t>0050</t>
  </si>
  <si>
    <t>ZZZZZZ</t>
  </si>
  <si>
    <t>Maillas</t>
  </si>
  <si>
    <t>40170</t>
  </si>
  <si>
    <t>72</t>
  </si>
  <si>
    <t>40</t>
  </si>
  <si>
    <t>402</t>
  </si>
  <si>
    <t>4009</t>
  </si>
  <si>
    <t>0050</t>
  </si>
  <si>
    <t>ZZZZZZ</t>
  </si>
  <si>
    <t>Maillères</t>
  </si>
  <si>
    <t>40171</t>
  </si>
  <si>
    <t>72</t>
  </si>
  <si>
    <t>40</t>
  </si>
  <si>
    <t>402</t>
  </si>
  <si>
    <t>4017</t>
  </si>
  <si>
    <t>7207</t>
  </si>
  <si>
    <t>ZZZZZZ</t>
  </si>
  <si>
    <t>Mano</t>
  </si>
  <si>
    <t>40172</t>
  </si>
  <si>
    <t>72</t>
  </si>
  <si>
    <t>40</t>
  </si>
  <si>
    <t>402</t>
  </si>
  <si>
    <t>4008</t>
  </si>
  <si>
    <t>0050</t>
  </si>
  <si>
    <t>ZZZZZZ</t>
  </si>
  <si>
    <t>Mant</t>
  </si>
  <si>
    <t>40173</t>
  </si>
  <si>
    <t>72</t>
  </si>
  <si>
    <t>40</t>
  </si>
  <si>
    <t>401</t>
  </si>
  <si>
    <t>4002</t>
  </si>
  <si>
    <t>7214</t>
  </si>
  <si>
    <t>ZZZZZZ</t>
  </si>
  <si>
    <t>Marpaps</t>
  </si>
  <si>
    <t>40174</t>
  </si>
  <si>
    <t>72</t>
  </si>
  <si>
    <t>40</t>
  </si>
  <si>
    <t>402</t>
  </si>
  <si>
    <t>4006</t>
  </si>
  <si>
    <t>0050</t>
  </si>
  <si>
    <t>ZZZZZZ</t>
  </si>
  <si>
    <t>Mauries</t>
  </si>
  <si>
    <t>40175</t>
  </si>
  <si>
    <t>72</t>
  </si>
  <si>
    <t>40</t>
  </si>
  <si>
    <t>402</t>
  </si>
  <si>
    <t>4007</t>
  </si>
  <si>
    <t>0050</t>
  </si>
  <si>
    <t>ZZZZZZ</t>
  </si>
  <si>
    <t>Maurrin</t>
  </si>
  <si>
    <t>40176</t>
  </si>
  <si>
    <t>72</t>
  </si>
  <si>
    <t>40</t>
  </si>
  <si>
    <t>402</t>
  </si>
  <si>
    <t>4005</t>
  </si>
  <si>
    <t>0050</t>
  </si>
  <si>
    <t>ZZZZZZ</t>
  </si>
  <si>
    <t>Mauvezin-d'Armagnac</t>
  </si>
  <si>
    <t>40177</t>
  </si>
  <si>
    <t>72</t>
  </si>
  <si>
    <t>40</t>
  </si>
  <si>
    <t>401</t>
  </si>
  <si>
    <t>4014</t>
  </si>
  <si>
    <t>0050</t>
  </si>
  <si>
    <t>ZZZZZZ</t>
  </si>
  <si>
    <t>Maylis</t>
  </si>
  <si>
    <t>40178</t>
  </si>
  <si>
    <t>72</t>
  </si>
  <si>
    <t>40</t>
  </si>
  <si>
    <t>402</t>
  </si>
  <si>
    <t>4030</t>
  </si>
  <si>
    <t>0050</t>
  </si>
  <si>
    <t>ZZZZZZ</t>
  </si>
  <si>
    <t>Mazerolles</t>
  </si>
  <si>
    <t>40179</t>
  </si>
  <si>
    <t>72</t>
  </si>
  <si>
    <t>40</t>
  </si>
  <si>
    <t>401</t>
  </si>
  <si>
    <t>4004</t>
  </si>
  <si>
    <t>7208</t>
  </si>
  <si>
    <t>ZZZZZZ</t>
  </si>
  <si>
    <t>Mées</t>
  </si>
  <si>
    <t>40180</t>
  </si>
  <si>
    <t>72</t>
  </si>
  <si>
    <t>40</t>
  </si>
  <si>
    <t>401</t>
  </si>
  <si>
    <t>4026</t>
  </si>
  <si>
    <t>0050</t>
  </si>
  <si>
    <t>ZZZZZZ</t>
  </si>
  <si>
    <t>Meilhan</t>
  </si>
  <si>
    <t>40181</t>
  </si>
  <si>
    <t>72</t>
  </si>
  <si>
    <t>40</t>
  </si>
  <si>
    <t>401</t>
  </si>
  <si>
    <t>4025</t>
  </si>
  <si>
    <t>7208</t>
  </si>
  <si>
    <t>ZZZZZZ</t>
  </si>
  <si>
    <t>Messanges</t>
  </si>
  <si>
    <t>40182</t>
  </si>
  <si>
    <t>72</t>
  </si>
  <si>
    <t>40</t>
  </si>
  <si>
    <t>402</t>
  </si>
  <si>
    <t>4010</t>
  </si>
  <si>
    <t>7207</t>
  </si>
  <si>
    <t>ZZZZZZ</t>
  </si>
  <si>
    <t>Mézos</t>
  </si>
  <si>
    <t>40183</t>
  </si>
  <si>
    <t>72</t>
  </si>
  <si>
    <t>40</t>
  </si>
  <si>
    <t>401</t>
  </si>
  <si>
    <t>4018</t>
  </si>
  <si>
    <t>7208</t>
  </si>
  <si>
    <t>ZZZZZZ</t>
  </si>
  <si>
    <t>Mimbaste</t>
  </si>
  <si>
    <t>40184</t>
  </si>
  <si>
    <t>72</t>
  </si>
  <si>
    <t>40</t>
  </si>
  <si>
    <t>402</t>
  </si>
  <si>
    <t>4010</t>
  </si>
  <si>
    <t>7207</t>
  </si>
  <si>
    <t>ZZZZZZ</t>
  </si>
  <si>
    <t>Mimizan</t>
  </si>
  <si>
    <t>40185</t>
  </si>
  <si>
    <t>72</t>
  </si>
  <si>
    <t>40</t>
  </si>
  <si>
    <t>402</t>
  </si>
  <si>
    <t>4006</t>
  </si>
  <si>
    <t>0050</t>
  </si>
  <si>
    <t>ZZZZZZ</t>
  </si>
  <si>
    <t>Miramont-Sensacq</t>
  </si>
  <si>
    <t>40186</t>
  </si>
  <si>
    <t>72</t>
  </si>
  <si>
    <t>40</t>
  </si>
  <si>
    <t>401</t>
  </si>
  <si>
    <t>4018</t>
  </si>
  <si>
    <t>7208</t>
  </si>
  <si>
    <t>ZZZZZZ</t>
  </si>
  <si>
    <t>Misson</t>
  </si>
  <si>
    <t>40187</t>
  </si>
  <si>
    <t>72</t>
  </si>
  <si>
    <t>40</t>
  </si>
  <si>
    <t>401</t>
  </si>
  <si>
    <t>4025</t>
  </si>
  <si>
    <t>7208</t>
  </si>
  <si>
    <t>ZZZZZZ</t>
  </si>
  <si>
    <t>Moliets-et-Maa</t>
  </si>
  <si>
    <t>40188</t>
  </si>
  <si>
    <t>72</t>
  </si>
  <si>
    <t>40</t>
  </si>
  <si>
    <t>402</t>
  </si>
  <si>
    <t>4008</t>
  </si>
  <si>
    <t>0050</t>
  </si>
  <si>
    <t>ZZZZZZ</t>
  </si>
  <si>
    <t>Momuy</t>
  </si>
  <si>
    <t>40189</t>
  </si>
  <si>
    <t>72</t>
  </si>
  <si>
    <t>40</t>
  </si>
  <si>
    <t>402</t>
  </si>
  <si>
    <t>4008</t>
  </si>
  <si>
    <t>7214</t>
  </si>
  <si>
    <t>ZZZZZZ</t>
  </si>
  <si>
    <t>Monget</t>
  </si>
  <si>
    <t>40190</t>
  </si>
  <si>
    <t>72</t>
  </si>
  <si>
    <t>40</t>
  </si>
  <si>
    <t>402</t>
  </si>
  <si>
    <t>4008</t>
  </si>
  <si>
    <t>0050</t>
  </si>
  <si>
    <t>ZZZZZZ</t>
  </si>
  <si>
    <t>Monségur</t>
  </si>
  <si>
    <t>40191</t>
  </si>
  <si>
    <t>72</t>
  </si>
  <si>
    <t>40</t>
  </si>
  <si>
    <t>402</t>
  </si>
  <si>
    <t>4022</t>
  </si>
  <si>
    <t>0050</t>
  </si>
  <si>
    <t>ZZZZZZ</t>
  </si>
  <si>
    <t>Montaut</t>
  </si>
  <si>
    <t>40192</t>
  </si>
  <si>
    <t>72</t>
  </si>
  <si>
    <t>40</t>
  </si>
  <si>
    <t>402</t>
  </si>
  <si>
    <t>4098</t>
  </si>
  <si>
    <t>0050</t>
  </si>
  <si>
    <t>ZZZZZZ</t>
  </si>
  <si>
    <t>Mont-de-Marsan</t>
  </si>
  <si>
    <t>40193</t>
  </si>
  <si>
    <t>72</t>
  </si>
  <si>
    <t>40</t>
  </si>
  <si>
    <t>402</t>
  </si>
  <si>
    <t>4028</t>
  </si>
  <si>
    <t>0050</t>
  </si>
  <si>
    <t>ZZZZZZ</t>
  </si>
  <si>
    <t>Montégut</t>
  </si>
  <si>
    <t>40194</t>
  </si>
  <si>
    <t>72</t>
  </si>
  <si>
    <t>40</t>
  </si>
  <si>
    <t>401</t>
  </si>
  <si>
    <t>4012</t>
  </si>
  <si>
    <t>7208</t>
  </si>
  <si>
    <t>ZZZZZZ</t>
  </si>
  <si>
    <t>Montfort-en-Chalosse</t>
  </si>
  <si>
    <t>40195</t>
  </si>
  <si>
    <t>72</t>
  </si>
  <si>
    <t>40</t>
  </si>
  <si>
    <t>402</t>
  </si>
  <si>
    <t>4022</t>
  </si>
  <si>
    <t>0050</t>
  </si>
  <si>
    <t>ZZZZZZ</t>
  </si>
  <si>
    <t>Montgaillard</t>
  </si>
  <si>
    <t>40196</t>
  </si>
  <si>
    <t>72</t>
  </si>
  <si>
    <t>40</t>
  </si>
  <si>
    <t>402</t>
  </si>
  <si>
    <t>4022</t>
  </si>
  <si>
    <t>0050</t>
  </si>
  <si>
    <t>ZZZZZZ</t>
  </si>
  <si>
    <t>Montsoué</t>
  </si>
  <si>
    <t>40197</t>
  </si>
  <si>
    <t>72</t>
  </si>
  <si>
    <t>40</t>
  </si>
  <si>
    <t>402</t>
  </si>
  <si>
    <t>4013</t>
  </si>
  <si>
    <t>7208</t>
  </si>
  <si>
    <t>ZZZZZZ</t>
  </si>
  <si>
    <t>Morcenx</t>
  </si>
  <si>
    <t>40198</t>
  </si>
  <si>
    <t>72</t>
  </si>
  <si>
    <t>40</t>
  </si>
  <si>
    <t>402</t>
  </si>
  <si>
    <t>4008</t>
  </si>
  <si>
    <t>0050</t>
  </si>
  <si>
    <t>ZZZZZZ</t>
  </si>
  <si>
    <t>Morganx</t>
  </si>
  <si>
    <t>40199</t>
  </si>
  <si>
    <t>72</t>
  </si>
  <si>
    <t>40</t>
  </si>
  <si>
    <t>401</t>
  </si>
  <si>
    <t>4018</t>
  </si>
  <si>
    <t>7208</t>
  </si>
  <si>
    <t>ZZZZZZ</t>
  </si>
  <si>
    <t>Mouscardès</t>
  </si>
  <si>
    <t>40200</t>
  </si>
  <si>
    <t>72</t>
  </si>
  <si>
    <t>40</t>
  </si>
  <si>
    <t>402</t>
  </si>
  <si>
    <t>4017</t>
  </si>
  <si>
    <t>7207</t>
  </si>
  <si>
    <t>ZZZZZZ</t>
  </si>
  <si>
    <t>Moustey</t>
  </si>
  <si>
    <t>40201</t>
  </si>
  <si>
    <t>72</t>
  </si>
  <si>
    <t>40</t>
  </si>
  <si>
    <t>401</t>
  </si>
  <si>
    <t>4014</t>
  </si>
  <si>
    <t>7208</t>
  </si>
  <si>
    <t>ZZZZZZ</t>
  </si>
  <si>
    <t>Mugron</t>
  </si>
  <si>
    <t>40202</t>
  </si>
  <si>
    <t>72</t>
  </si>
  <si>
    <t>40</t>
  </si>
  <si>
    <t>401</t>
  </si>
  <si>
    <t>4029</t>
  </si>
  <si>
    <t>7208</t>
  </si>
  <si>
    <t>ZZZZZZ</t>
  </si>
  <si>
    <t>Narrosse</t>
  </si>
  <si>
    <t>40203</t>
  </si>
  <si>
    <t>72</t>
  </si>
  <si>
    <t>40</t>
  </si>
  <si>
    <t>401</t>
  </si>
  <si>
    <t>4002</t>
  </si>
  <si>
    <t>7214</t>
  </si>
  <si>
    <t>ZZZZZZ</t>
  </si>
  <si>
    <t>Nassiet</t>
  </si>
  <si>
    <t>40204</t>
  </si>
  <si>
    <t>72</t>
  </si>
  <si>
    <t>40</t>
  </si>
  <si>
    <t>401</t>
  </si>
  <si>
    <t>4014</t>
  </si>
  <si>
    <t>0050</t>
  </si>
  <si>
    <t>ZZZZZZ</t>
  </si>
  <si>
    <t>Nerbis</t>
  </si>
  <si>
    <t>40205</t>
  </si>
  <si>
    <t>72</t>
  </si>
  <si>
    <t>40</t>
  </si>
  <si>
    <t>401</t>
  </si>
  <si>
    <t>4012</t>
  </si>
  <si>
    <t>7208</t>
  </si>
  <si>
    <t>ZZZZZZ</t>
  </si>
  <si>
    <t>Nousse</t>
  </si>
  <si>
    <t>40206</t>
  </si>
  <si>
    <t>72</t>
  </si>
  <si>
    <t>40</t>
  </si>
  <si>
    <t>401</t>
  </si>
  <si>
    <t>4016</t>
  </si>
  <si>
    <t>7208</t>
  </si>
  <si>
    <t>ZZZZZZ</t>
  </si>
  <si>
    <t>Oeyregave</t>
  </si>
  <si>
    <t>40207</t>
  </si>
  <si>
    <t>72</t>
  </si>
  <si>
    <t>40</t>
  </si>
  <si>
    <t>401</t>
  </si>
  <si>
    <t>4029</t>
  </si>
  <si>
    <t>7208</t>
  </si>
  <si>
    <t>ZZZZZZ</t>
  </si>
  <si>
    <t>Oeyreluy</t>
  </si>
  <si>
    <t>40208</t>
  </si>
  <si>
    <t>72</t>
  </si>
  <si>
    <t>40</t>
  </si>
  <si>
    <t>401</t>
  </si>
  <si>
    <t>4012</t>
  </si>
  <si>
    <t>7208</t>
  </si>
  <si>
    <t>ZZZZZZ</t>
  </si>
  <si>
    <t>Onard</t>
  </si>
  <si>
    <t>40209</t>
  </si>
  <si>
    <t>72</t>
  </si>
  <si>
    <t>40</t>
  </si>
  <si>
    <t>401</t>
  </si>
  <si>
    <t>4021</t>
  </si>
  <si>
    <t>7212</t>
  </si>
  <si>
    <t>ZZZZZZ</t>
  </si>
  <si>
    <t>Ondres</t>
  </si>
  <si>
    <t>40210</t>
  </si>
  <si>
    <t>72</t>
  </si>
  <si>
    <t>40</t>
  </si>
  <si>
    <t>402</t>
  </si>
  <si>
    <t>4013</t>
  </si>
  <si>
    <t>7208</t>
  </si>
  <si>
    <t>ZZZZZZ</t>
  </si>
  <si>
    <t>Onesse-et-Laharie</t>
  </si>
  <si>
    <t>40211</t>
  </si>
  <si>
    <t>72</t>
  </si>
  <si>
    <t>40</t>
  </si>
  <si>
    <t>401</t>
  </si>
  <si>
    <t>4016</t>
  </si>
  <si>
    <t>7208</t>
  </si>
  <si>
    <t>ZZZZZZ</t>
  </si>
  <si>
    <t>Orist</t>
  </si>
  <si>
    <t>40212</t>
  </si>
  <si>
    <t>72</t>
  </si>
  <si>
    <t>40</t>
  </si>
  <si>
    <t>401</t>
  </si>
  <si>
    <t>4016</t>
  </si>
  <si>
    <t>7212</t>
  </si>
  <si>
    <t>ZZZZZZ</t>
  </si>
  <si>
    <t>Orthevielle</t>
  </si>
  <si>
    <t>40213</t>
  </si>
  <si>
    <t>72</t>
  </si>
  <si>
    <t>40</t>
  </si>
  <si>
    <t>401</t>
  </si>
  <si>
    <t>4023</t>
  </si>
  <si>
    <t>7212</t>
  </si>
  <si>
    <t>ZZZZZZ</t>
  </si>
  <si>
    <t>Orx</t>
  </si>
  <si>
    <t>40214</t>
  </si>
  <si>
    <t>72</t>
  </si>
  <si>
    <t>40</t>
  </si>
  <si>
    <t>401</t>
  </si>
  <si>
    <t>4018</t>
  </si>
  <si>
    <t>7208</t>
  </si>
  <si>
    <t>ZZZZZZ</t>
  </si>
  <si>
    <t>Ossages</t>
  </si>
  <si>
    <t>40215</t>
  </si>
  <si>
    <t>72</t>
  </si>
  <si>
    <t>40</t>
  </si>
  <si>
    <t>402</t>
  </si>
  <si>
    <t>4013</t>
  </si>
  <si>
    <t>0050</t>
  </si>
  <si>
    <t>ZZZZZZ</t>
  </si>
  <si>
    <t>Ousse-Suzan</t>
  </si>
  <si>
    <t>40216</t>
  </si>
  <si>
    <t>72</t>
  </si>
  <si>
    <t>40</t>
  </si>
  <si>
    <t>401</t>
  </si>
  <si>
    <t>4012</t>
  </si>
  <si>
    <t>7208</t>
  </si>
  <si>
    <t>ZZZZZZ</t>
  </si>
  <si>
    <t>Ozourt</t>
  </si>
  <si>
    <t>40217</t>
  </si>
  <si>
    <t>72</t>
  </si>
  <si>
    <t>40</t>
  </si>
  <si>
    <t>402</t>
  </si>
  <si>
    <t>4015</t>
  </si>
  <si>
    <t>7207</t>
  </si>
  <si>
    <t>ZZZZZZ</t>
  </si>
  <si>
    <t>Parentis-en-Born</t>
  </si>
  <si>
    <t>40218</t>
  </si>
  <si>
    <t>72</t>
  </si>
  <si>
    <t>40</t>
  </si>
  <si>
    <t>402</t>
  </si>
  <si>
    <t>4005</t>
  </si>
  <si>
    <t>0050</t>
  </si>
  <si>
    <t>ZZZZZZ</t>
  </si>
  <si>
    <t>Parleboscq</t>
  </si>
  <si>
    <t>40219</t>
  </si>
  <si>
    <t>72</t>
  </si>
  <si>
    <t>40</t>
  </si>
  <si>
    <t>402</t>
  </si>
  <si>
    <t>4006</t>
  </si>
  <si>
    <t>0050</t>
  </si>
  <si>
    <t>ZZZZZZ</t>
  </si>
  <si>
    <t>Payros-Cazautets</t>
  </si>
  <si>
    <t>40220</t>
  </si>
  <si>
    <t>72</t>
  </si>
  <si>
    <t>40</t>
  </si>
  <si>
    <t>402</t>
  </si>
  <si>
    <t>4006</t>
  </si>
  <si>
    <t>0050</t>
  </si>
  <si>
    <t>ZZZZZZ</t>
  </si>
  <si>
    <t>Pécorade</t>
  </si>
  <si>
    <t>40221</t>
  </si>
  <si>
    <t>72</t>
  </si>
  <si>
    <t>40</t>
  </si>
  <si>
    <t>402</t>
  </si>
  <si>
    <t>4028</t>
  </si>
  <si>
    <t>0050</t>
  </si>
  <si>
    <t>ZZZZZZ</t>
  </si>
  <si>
    <t>Perquie</t>
  </si>
  <si>
    <t>40222</t>
  </si>
  <si>
    <t>72</t>
  </si>
  <si>
    <t>40</t>
  </si>
  <si>
    <t>401</t>
  </si>
  <si>
    <t>4016</t>
  </si>
  <si>
    <t>7208</t>
  </si>
  <si>
    <t>ZZZZZZ</t>
  </si>
  <si>
    <t>Pey</t>
  </si>
  <si>
    <t>40223</t>
  </si>
  <si>
    <t>72</t>
  </si>
  <si>
    <t>40</t>
  </si>
  <si>
    <t>402</t>
  </si>
  <si>
    <t>4008</t>
  </si>
  <si>
    <t>0050</t>
  </si>
  <si>
    <t>ZZZZZZ</t>
  </si>
  <si>
    <t>Peyre</t>
  </si>
  <si>
    <t>40224</t>
  </si>
  <si>
    <t>72</t>
  </si>
  <si>
    <t>40</t>
  </si>
  <si>
    <t>401</t>
  </si>
  <si>
    <t>4016</t>
  </si>
  <si>
    <t>7208</t>
  </si>
  <si>
    <t>ZZZZZZ</t>
  </si>
  <si>
    <t>Peyrehorade</t>
  </si>
  <si>
    <t>40225</t>
  </si>
  <si>
    <t>72</t>
  </si>
  <si>
    <t>40</t>
  </si>
  <si>
    <t>402</t>
  </si>
  <si>
    <t>4006</t>
  </si>
  <si>
    <t>7214</t>
  </si>
  <si>
    <t>ZZZZZZ</t>
  </si>
  <si>
    <t>Philondenx</t>
  </si>
  <si>
    <t>40226</t>
  </si>
  <si>
    <t>72</t>
  </si>
  <si>
    <t>40</t>
  </si>
  <si>
    <t>402</t>
  </si>
  <si>
    <t>4006</t>
  </si>
  <si>
    <t>7214</t>
  </si>
  <si>
    <t>ZZZZZZ</t>
  </si>
  <si>
    <t>Pimbo</t>
  </si>
  <si>
    <t>40227</t>
  </si>
  <si>
    <t>72</t>
  </si>
  <si>
    <t>40</t>
  </si>
  <si>
    <t>402</t>
  </si>
  <si>
    <t>4017</t>
  </si>
  <si>
    <t>7207</t>
  </si>
  <si>
    <t>ZZZZZZ</t>
  </si>
  <si>
    <t>Pissos</t>
  </si>
  <si>
    <t>40228</t>
  </si>
  <si>
    <t>72</t>
  </si>
  <si>
    <t>40</t>
  </si>
  <si>
    <t>401</t>
  </si>
  <si>
    <t>4002</t>
  </si>
  <si>
    <t>7208</t>
  </si>
  <si>
    <t>ZZZZZZ</t>
  </si>
  <si>
    <t>Pomarez</t>
  </si>
  <si>
    <t>40229</t>
  </si>
  <si>
    <t>72</t>
  </si>
  <si>
    <t>40</t>
  </si>
  <si>
    <t>402</t>
  </si>
  <si>
    <t>4010</t>
  </si>
  <si>
    <t>7207</t>
  </si>
  <si>
    <t>ZZZZZZ</t>
  </si>
  <si>
    <t>Pontenx-les-Forges</t>
  </si>
  <si>
    <t>40230</t>
  </si>
  <si>
    <t>72</t>
  </si>
  <si>
    <t>40</t>
  </si>
  <si>
    <t>401</t>
  </si>
  <si>
    <t>4027</t>
  </si>
  <si>
    <t>7208</t>
  </si>
  <si>
    <t>ZZZZZZ</t>
  </si>
  <si>
    <t>Pontonx-sur-l'Adour</t>
  </si>
  <si>
    <t>40231</t>
  </si>
  <si>
    <t>72</t>
  </si>
  <si>
    <t>40</t>
  </si>
  <si>
    <t>401</t>
  </si>
  <si>
    <t>4016</t>
  </si>
  <si>
    <t>7208</t>
  </si>
  <si>
    <t>ZZZZZZ</t>
  </si>
  <si>
    <t>Port-de-Lanne</t>
  </si>
  <si>
    <t>40232</t>
  </si>
  <si>
    <t>72</t>
  </si>
  <si>
    <t>40</t>
  </si>
  <si>
    <t>402</t>
  </si>
  <si>
    <t>4008</t>
  </si>
  <si>
    <t>0050</t>
  </si>
  <si>
    <t>ZZZZZZ</t>
  </si>
  <si>
    <t>Poudenx</t>
  </si>
  <si>
    <t>40233</t>
  </si>
  <si>
    <t>72</t>
  </si>
  <si>
    <t>40</t>
  </si>
  <si>
    <t>401</t>
  </si>
  <si>
    <t>4018</t>
  </si>
  <si>
    <t>7208</t>
  </si>
  <si>
    <t>ZZZZZZ</t>
  </si>
  <si>
    <t>Pouillon</t>
  </si>
  <si>
    <t>40234</t>
  </si>
  <si>
    <t>72</t>
  </si>
  <si>
    <t>40</t>
  </si>
  <si>
    <t>402</t>
  </si>
  <si>
    <t>4019</t>
  </si>
  <si>
    <t>0050</t>
  </si>
  <si>
    <t>ZZZZZZ</t>
  </si>
  <si>
    <t>Pouydesseaux</t>
  </si>
  <si>
    <t>40235</t>
  </si>
  <si>
    <t>72</t>
  </si>
  <si>
    <t>40</t>
  </si>
  <si>
    <t>401</t>
  </si>
  <si>
    <t>4012</t>
  </si>
  <si>
    <t>7208</t>
  </si>
  <si>
    <t>ZZZZZZ</t>
  </si>
  <si>
    <t>Poyanne</t>
  </si>
  <si>
    <t>40236</t>
  </si>
  <si>
    <t>72</t>
  </si>
  <si>
    <t>40</t>
  </si>
  <si>
    <t>401</t>
  </si>
  <si>
    <t>4012</t>
  </si>
  <si>
    <t>7208</t>
  </si>
  <si>
    <t>ZZZZZZ</t>
  </si>
  <si>
    <t>Poyartin</t>
  </si>
  <si>
    <t>40237</t>
  </si>
  <si>
    <t>72</t>
  </si>
  <si>
    <t>40</t>
  </si>
  <si>
    <t>401</t>
  </si>
  <si>
    <t>4012</t>
  </si>
  <si>
    <t>7208</t>
  </si>
  <si>
    <t>ZZZZZZ</t>
  </si>
  <si>
    <t>Préchacq-les-Bains</t>
  </si>
  <si>
    <t>40238</t>
  </si>
  <si>
    <t>72</t>
  </si>
  <si>
    <t>40</t>
  </si>
  <si>
    <t>402</t>
  </si>
  <si>
    <t>4028</t>
  </si>
  <si>
    <t>0050</t>
  </si>
  <si>
    <t>ZZZZZZ</t>
  </si>
  <si>
    <t>Pujo-le-Plan</t>
  </si>
  <si>
    <t>40239</t>
  </si>
  <si>
    <t>72</t>
  </si>
  <si>
    <t>40</t>
  </si>
  <si>
    <t>402</t>
  </si>
  <si>
    <t>4006</t>
  </si>
  <si>
    <t>0050</t>
  </si>
  <si>
    <t>ZZZZZZ</t>
  </si>
  <si>
    <t>Puyol-Cazalet</t>
  </si>
  <si>
    <t>40240</t>
  </si>
  <si>
    <t>72</t>
  </si>
  <si>
    <t>40</t>
  </si>
  <si>
    <t>402</t>
  </si>
  <si>
    <t>4001</t>
  </si>
  <si>
    <t>0050</t>
  </si>
  <si>
    <t>ZZZZZZ</t>
  </si>
  <si>
    <t>Renung</t>
  </si>
  <si>
    <t>40242</t>
  </si>
  <si>
    <t>72</t>
  </si>
  <si>
    <t>40</t>
  </si>
  <si>
    <t>402</t>
  </si>
  <si>
    <t>4005</t>
  </si>
  <si>
    <t>0050</t>
  </si>
  <si>
    <t>ZZZZZZ</t>
  </si>
  <si>
    <t>Rimbez-et-Baudiets</t>
  </si>
  <si>
    <t>40243</t>
  </si>
  <si>
    <t>72</t>
  </si>
  <si>
    <t>40</t>
  </si>
  <si>
    <t>401</t>
  </si>
  <si>
    <t>4027</t>
  </si>
  <si>
    <t>7208</t>
  </si>
  <si>
    <t>ZZZZZZ</t>
  </si>
  <si>
    <t>Rion-des-Landes</t>
  </si>
  <si>
    <t>40244</t>
  </si>
  <si>
    <t>72</t>
  </si>
  <si>
    <t>40</t>
  </si>
  <si>
    <t>401</t>
  </si>
  <si>
    <t>4004</t>
  </si>
  <si>
    <t>7208</t>
  </si>
  <si>
    <t>ZZZZZZ</t>
  </si>
  <si>
    <t>Rivière-Saas-et-Gourby</t>
  </si>
  <si>
    <t>40245</t>
  </si>
  <si>
    <t>72</t>
  </si>
  <si>
    <t>40</t>
  </si>
  <si>
    <t>402</t>
  </si>
  <si>
    <t>4019</t>
  </si>
  <si>
    <t>0050</t>
  </si>
  <si>
    <t>ZZZZZZ</t>
  </si>
  <si>
    <t>Roquefort</t>
  </si>
  <si>
    <t>40246</t>
  </si>
  <si>
    <t>72</t>
  </si>
  <si>
    <t>40</t>
  </si>
  <si>
    <t>402</t>
  </si>
  <si>
    <t>4020</t>
  </si>
  <si>
    <t>0050</t>
  </si>
  <si>
    <t>ZZZZZZ</t>
  </si>
  <si>
    <t>Sabres</t>
  </si>
  <si>
    <t>40247</t>
  </si>
  <si>
    <t>72</t>
  </si>
  <si>
    <t>40</t>
  </si>
  <si>
    <t>402</t>
  </si>
  <si>
    <t>4001</t>
  </si>
  <si>
    <t>0050</t>
  </si>
  <si>
    <t>ZZZZZZ</t>
  </si>
  <si>
    <t>Saint-Agnet</t>
  </si>
  <si>
    <t>40248</t>
  </si>
  <si>
    <t>72</t>
  </si>
  <si>
    <t>40</t>
  </si>
  <si>
    <t>401</t>
  </si>
  <si>
    <t>4021</t>
  </si>
  <si>
    <t>7212</t>
  </si>
  <si>
    <t>ZZZZZZ</t>
  </si>
  <si>
    <t>Saint-André-de-Seignanx</t>
  </si>
  <si>
    <t>40249</t>
  </si>
  <si>
    <t>72</t>
  </si>
  <si>
    <t>40</t>
  </si>
  <si>
    <t>401</t>
  </si>
  <si>
    <t>4014</t>
  </si>
  <si>
    <t>0050</t>
  </si>
  <si>
    <t>ZZZZZZ</t>
  </si>
  <si>
    <t>Saint-Aubin</t>
  </si>
  <si>
    <t>40250</t>
  </si>
  <si>
    <t>72</t>
  </si>
  <si>
    <t>40</t>
  </si>
  <si>
    <t>402</t>
  </si>
  <si>
    <t>4011</t>
  </si>
  <si>
    <t>0050</t>
  </si>
  <si>
    <t>ZZZZZZ</t>
  </si>
  <si>
    <t>Saint-Avit</t>
  </si>
  <si>
    <t>40251</t>
  </si>
  <si>
    <t>72</t>
  </si>
  <si>
    <t>40</t>
  </si>
  <si>
    <t>401</t>
  </si>
  <si>
    <t>4021</t>
  </si>
  <si>
    <t>7212</t>
  </si>
  <si>
    <t>ZZZZZZ</t>
  </si>
  <si>
    <t>Saint-Barthélemy</t>
  </si>
  <si>
    <t>40252</t>
  </si>
  <si>
    <t>72</t>
  </si>
  <si>
    <t>40</t>
  </si>
  <si>
    <t>402</t>
  </si>
  <si>
    <t>4008</t>
  </si>
  <si>
    <t>0050</t>
  </si>
  <si>
    <t>ZZZZZZ</t>
  </si>
  <si>
    <t>Sainte-Colombe</t>
  </si>
  <si>
    <t>40253</t>
  </si>
  <si>
    <t>72</t>
  </si>
  <si>
    <t>40</t>
  </si>
  <si>
    <t>402</t>
  </si>
  <si>
    <t>4008</t>
  </si>
  <si>
    <t>0050</t>
  </si>
  <si>
    <t>ZZZZZZ</t>
  </si>
  <si>
    <t>Saint-Cricq-Chalosse</t>
  </si>
  <si>
    <t>40254</t>
  </si>
  <si>
    <t>72</t>
  </si>
  <si>
    <t>40</t>
  </si>
  <si>
    <t>401</t>
  </si>
  <si>
    <t>4016</t>
  </si>
  <si>
    <t>7208</t>
  </si>
  <si>
    <t>ZZZZZZ</t>
  </si>
  <si>
    <t>Saint-Cricq-du-Gave</t>
  </si>
  <si>
    <t>40255</t>
  </si>
  <si>
    <t>72</t>
  </si>
  <si>
    <t>40</t>
  </si>
  <si>
    <t>402</t>
  </si>
  <si>
    <t>4028</t>
  </si>
  <si>
    <t>0050</t>
  </si>
  <si>
    <t>ZZZZZZ</t>
  </si>
  <si>
    <t>Saint-Cricq-Villeneuve</t>
  </si>
  <si>
    <t>40256</t>
  </si>
  <si>
    <t>72</t>
  </si>
  <si>
    <t>40</t>
  </si>
  <si>
    <t>401</t>
  </si>
  <si>
    <t>4016</t>
  </si>
  <si>
    <t>7208</t>
  </si>
  <si>
    <t>ZZZZZZ</t>
  </si>
  <si>
    <t>Saint-Étienne-d'Orthe</t>
  </si>
  <si>
    <t>40257</t>
  </si>
  <si>
    <t>72</t>
  </si>
  <si>
    <t>40</t>
  </si>
  <si>
    <t>402</t>
  </si>
  <si>
    <t>4015</t>
  </si>
  <si>
    <t>7207</t>
  </si>
  <si>
    <t>ZZZZZZ</t>
  </si>
  <si>
    <t>Sainte-Eulalie-en-Born</t>
  </si>
  <si>
    <t>40258</t>
  </si>
  <si>
    <t>72</t>
  </si>
  <si>
    <t>40</t>
  </si>
  <si>
    <t>402</t>
  </si>
  <si>
    <t>4028</t>
  </si>
  <si>
    <t>0050</t>
  </si>
  <si>
    <t>ZZZZZZ</t>
  </si>
  <si>
    <t>Sainte-Foy</t>
  </si>
  <si>
    <t>40259</t>
  </si>
  <si>
    <t>72</t>
  </si>
  <si>
    <t>40</t>
  </si>
  <si>
    <t>402</t>
  </si>
  <si>
    <t>4028</t>
  </si>
  <si>
    <t>0050</t>
  </si>
  <si>
    <t>ZZZZZZ</t>
  </si>
  <si>
    <t>Saint-Gein</t>
  </si>
  <si>
    <t>40260</t>
  </si>
  <si>
    <t>72</t>
  </si>
  <si>
    <t>40</t>
  </si>
  <si>
    <t>401</t>
  </si>
  <si>
    <t>4012</t>
  </si>
  <si>
    <t>7208</t>
  </si>
  <si>
    <t>ZZZZZZ</t>
  </si>
  <si>
    <t>Saint-Geours-d'Auribat</t>
  </si>
  <si>
    <t>40261</t>
  </si>
  <si>
    <t>72</t>
  </si>
  <si>
    <t>40</t>
  </si>
  <si>
    <t>401</t>
  </si>
  <si>
    <t>4025</t>
  </si>
  <si>
    <t>7208</t>
  </si>
  <si>
    <t>ZZZZZZ</t>
  </si>
  <si>
    <t>Saint-Geours-de-Maremne</t>
  </si>
  <si>
    <t>40262</t>
  </si>
  <si>
    <t>72</t>
  </si>
  <si>
    <t>40</t>
  </si>
  <si>
    <t>402</t>
  </si>
  <si>
    <t>4019</t>
  </si>
  <si>
    <t>0050</t>
  </si>
  <si>
    <t>ZZZZZZ</t>
  </si>
  <si>
    <t>Saint-Gor</t>
  </si>
  <si>
    <t>40263</t>
  </si>
  <si>
    <t>72</t>
  </si>
  <si>
    <t>40</t>
  </si>
  <si>
    <t>401</t>
  </si>
  <si>
    <t>4012</t>
  </si>
  <si>
    <t>7208</t>
  </si>
  <si>
    <t>ZZZZZZ</t>
  </si>
  <si>
    <t>Saint-Jean-de-Lier</t>
  </si>
  <si>
    <t>40264</t>
  </si>
  <si>
    <t>72</t>
  </si>
  <si>
    <t>40</t>
  </si>
  <si>
    <t>401</t>
  </si>
  <si>
    <t>4023</t>
  </si>
  <si>
    <t>7208</t>
  </si>
  <si>
    <t>ZZZZZZ</t>
  </si>
  <si>
    <t>Saint-Jean-de-Marsacq</t>
  </si>
  <si>
    <t>40265</t>
  </si>
  <si>
    <t>72</t>
  </si>
  <si>
    <t>40</t>
  </si>
  <si>
    <t>402</t>
  </si>
  <si>
    <t>4005</t>
  </si>
  <si>
    <t>0050</t>
  </si>
  <si>
    <t>ZZZZZZ</t>
  </si>
  <si>
    <t>Saint-Julien-d'Armagnac</t>
  </si>
  <si>
    <t>40266</t>
  </si>
  <si>
    <t>72</t>
  </si>
  <si>
    <t>40</t>
  </si>
  <si>
    <t>401</t>
  </si>
  <si>
    <t>4003</t>
  </si>
  <si>
    <t>7208</t>
  </si>
  <si>
    <t>ZZZZZZ</t>
  </si>
  <si>
    <t>Saint-Julien-en-Born</t>
  </si>
  <si>
    <t>40267</t>
  </si>
  <si>
    <t>72</t>
  </si>
  <si>
    <t>40</t>
  </si>
  <si>
    <t>402</t>
  </si>
  <si>
    <t>4019</t>
  </si>
  <si>
    <t>0050</t>
  </si>
  <si>
    <t>ZZZZZZ</t>
  </si>
  <si>
    <t>Saint-Justin</t>
  </si>
  <si>
    <t>40268</t>
  </si>
  <si>
    <t>72</t>
  </si>
  <si>
    <t>40</t>
  </si>
  <si>
    <t>401</t>
  </si>
  <si>
    <t>4021</t>
  </si>
  <si>
    <t>7212</t>
  </si>
  <si>
    <t>ZZZZZZ</t>
  </si>
  <si>
    <t>Saint-Laurent-de-Gosse</t>
  </si>
  <si>
    <t>40269</t>
  </si>
  <si>
    <t>72</t>
  </si>
  <si>
    <t>40</t>
  </si>
  <si>
    <t>401</t>
  </si>
  <si>
    <t>4016</t>
  </si>
  <si>
    <t>7208</t>
  </si>
  <si>
    <t>ZZZZZZ</t>
  </si>
  <si>
    <t>Saint-Lon-les-Mines</t>
  </si>
  <si>
    <t>40270</t>
  </si>
  <si>
    <t>72</t>
  </si>
  <si>
    <t>40</t>
  </si>
  <si>
    <t>402</t>
  </si>
  <si>
    <t>4001</t>
  </si>
  <si>
    <t>0050</t>
  </si>
  <si>
    <t>ZZZZZZ</t>
  </si>
  <si>
    <t>Saint-Loubouer</t>
  </si>
  <si>
    <t>40271</t>
  </si>
  <si>
    <t>72</t>
  </si>
  <si>
    <t>40</t>
  </si>
  <si>
    <t>401</t>
  </si>
  <si>
    <t>4023</t>
  </si>
  <si>
    <t>7212</t>
  </si>
  <si>
    <t>ZZZZZZ</t>
  </si>
  <si>
    <t>Sainte-Marie-de-Gosse</t>
  </si>
  <si>
    <t>40272</t>
  </si>
  <si>
    <t>72</t>
  </si>
  <si>
    <t>40</t>
  </si>
  <si>
    <t>401</t>
  </si>
  <si>
    <t>4023</t>
  </si>
  <si>
    <t>7212</t>
  </si>
  <si>
    <t>ZZZZZZ</t>
  </si>
  <si>
    <t>Saint-Martin-de-Hinx</t>
  </si>
  <si>
    <t>40273</t>
  </si>
  <si>
    <t>72</t>
  </si>
  <si>
    <t>40</t>
  </si>
  <si>
    <t>401</t>
  </si>
  <si>
    <t>4021</t>
  </si>
  <si>
    <t>7212</t>
  </si>
  <si>
    <t>ZZZZZZ</t>
  </si>
  <si>
    <t>Saint-Martin-de-Seignanx</t>
  </si>
  <si>
    <t>40274</t>
  </si>
  <si>
    <t>72</t>
  </si>
  <si>
    <t>40</t>
  </si>
  <si>
    <t>402</t>
  </si>
  <si>
    <t>4011</t>
  </si>
  <si>
    <t>0050</t>
  </si>
  <si>
    <t>ZZZZZZ</t>
  </si>
  <si>
    <t>Saint-Martin-d'Oney</t>
  </si>
  <si>
    <t>40275</t>
  </si>
  <si>
    <t>72</t>
  </si>
  <si>
    <t>40</t>
  </si>
  <si>
    <t>402</t>
  </si>
  <si>
    <t>4007</t>
  </si>
  <si>
    <t>0050</t>
  </si>
  <si>
    <t>ZZZZZZ</t>
  </si>
  <si>
    <t>Saint-Maurice-sur-Adour</t>
  </si>
  <si>
    <t>40276</t>
  </si>
  <si>
    <t>72</t>
  </si>
  <si>
    <t>40</t>
  </si>
  <si>
    <t>401</t>
  </si>
  <si>
    <t>4003</t>
  </si>
  <si>
    <t>7208</t>
  </si>
  <si>
    <t>ZZZZZZ</t>
  </si>
  <si>
    <t>Saint-Michel-Escalus</t>
  </si>
  <si>
    <t>40277</t>
  </si>
  <si>
    <t>72</t>
  </si>
  <si>
    <t>40</t>
  </si>
  <si>
    <t>401</t>
  </si>
  <si>
    <t>4029</t>
  </si>
  <si>
    <t>7208</t>
  </si>
  <si>
    <t>ZZZZZZ</t>
  </si>
  <si>
    <t>Saint-Pandelon</t>
  </si>
  <si>
    <t>40278</t>
  </si>
  <si>
    <t>72</t>
  </si>
  <si>
    <t>40</t>
  </si>
  <si>
    <t>402</t>
  </si>
  <si>
    <t>4010</t>
  </si>
  <si>
    <t>7207</t>
  </si>
  <si>
    <t>ZZZZZZ</t>
  </si>
  <si>
    <t>Saint-Paul-en-Born</t>
  </si>
  <si>
    <t>40279</t>
  </si>
  <si>
    <t>72</t>
  </si>
  <si>
    <t>40</t>
  </si>
  <si>
    <t>401</t>
  </si>
  <si>
    <t>4004</t>
  </si>
  <si>
    <t>7208</t>
  </si>
  <si>
    <t>ZZZZZZ</t>
  </si>
  <si>
    <t>Saint-Paul-lès-Dax</t>
  </si>
  <si>
    <t>40280</t>
  </si>
  <si>
    <t>72</t>
  </si>
  <si>
    <t>40</t>
  </si>
  <si>
    <t>402</t>
  </si>
  <si>
    <t>4030</t>
  </si>
  <si>
    <t>0050</t>
  </si>
  <si>
    <t>ZZZZZZ</t>
  </si>
  <si>
    <t>Saint-Perdon</t>
  </si>
  <si>
    <t>40281</t>
  </si>
  <si>
    <t>72</t>
  </si>
  <si>
    <t>40</t>
  </si>
  <si>
    <t>402</t>
  </si>
  <si>
    <t>4030</t>
  </si>
  <si>
    <t>0050</t>
  </si>
  <si>
    <t>ZZZZZZ</t>
  </si>
  <si>
    <t>Saint-Pierre-du-Mont</t>
  </si>
  <si>
    <t>40282</t>
  </si>
  <si>
    <t>72</t>
  </si>
  <si>
    <t>40</t>
  </si>
  <si>
    <t>402</t>
  </si>
  <si>
    <t>4022</t>
  </si>
  <si>
    <t>0050</t>
  </si>
  <si>
    <t>ZZZZZZ</t>
  </si>
  <si>
    <t>Saint-Sever</t>
  </si>
  <si>
    <t>40283</t>
  </si>
  <si>
    <t>72</t>
  </si>
  <si>
    <t>40</t>
  </si>
  <si>
    <t>401</t>
  </si>
  <si>
    <t>4004</t>
  </si>
  <si>
    <t>7208</t>
  </si>
  <si>
    <t>ZZZZZZ</t>
  </si>
  <si>
    <t>Saint-Vincent-de-Paul</t>
  </si>
  <si>
    <t>40284</t>
  </si>
  <si>
    <t>72</t>
  </si>
  <si>
    <t>40</t>
  </si>
  <si>
    <t>401</t>
  </si>
  <si>
    <t>4023</t>
  </si>
  <si>
    <t>7208</t>
  </si>
  <si>
    <t>ZZZZZZ</t>
  </si>
  <si>
    <t>Saint-Vincent-de-Tyrosse</t>
  </si>
  <si>
    <t>40285</t>
  </si>
  <si>
    <t>72</t>
  </si>
  <si>
    <t>40</t>
  </si>
  <si>
    <t>401</t>
  </si>
  <si>
    <t>4027</t>
  </si>
  <si>
    <t>0050</t>
  </si>
  <si>
    <t>ZZZZZZ</t>
  </si>
  <si>
    <t>Saint-Yaguen</t>
  </si>
  <si>
    <t>40286</t>
  </si>
  <si>
    <t>72</t>
  </si>
  <si>
    <t>40</t>
  </si>
  <si>
    <t>402</t>
  </si>
  <si>
    <t>4006</t>
  </si>
  <si>
    <t>0050</t>
  </si>
  <si>
    <t>ZZZZZZ</t>
  </si>
  <si>
    <t>Samadet</t>
  </si>
  <si>
    <t>40287</t>
  </si>
  <si>
    <t>72</t>
  </si>
  <si>
    <t>40</t>
  </si>
  <si>
    <t>402</t>
  </si>
  <si>
    <t>4015</t>
  </si>
  <si>
    <t>7207</t>
  </si>
  <si>
    <t>ZZZZZZ</t>
  </si>
  <si>
    <t>Sanguinet</t>
  </si>
  <si>
    <t>40288</t>
  </si>
  <si>
    <t>72</t>
  </si>
  <si>
    <t>40</t>
  </si>
  <si>
    <t>402</t>
  </si>
  <si>
    <t>4019</t>
  </si>
  <si>
    <t>0050</t>
  </si>
  <si>
    <t>ZZZZZZ</t>
  </si>
  <si>
    <t>Sarbazan</t>
  </si>
  <si>
    <t>40289</t>
  </si>
  <si>
    <t>72</t>
  </si>
  <si>
    <t>40</t>
  </si>
  <si>
    <t>402</t>
  </si>
  <si>
    <t>4022</t>
  </si>
  <si>
    <t>0050</t>
  </si>
  <si>
    <t>ZZZZZZ</t>
  </si>
  <si>
    <t>Sarraziet</t>
  </si>
  <si>
    <t>40290</t>
  </si>
  <si>
    <t>72</t>
  </si>
  <si>
    <t>40</t>
  </si>
  <si>
    <t>402</t>
  </si>
  <si>
    <t>4001</t>
  </si>
  <si>
    <t>7214</t>
  </si>
  <si>
    <t>ZZZZZZ</t>
  </si>
  <si>
    <t>Sarron</t>
  </si>
  <si>
    <t>40291</t>
  </si>
  <si>
    <t>72</t>
  </si>
  <si>
    <t>40</t>
  </si>
  <si>
    <t>401</t>
  </si>
  <si>
    <t>4023</t>
  </si>
  <si>
    <t>7208</t>
  </si>
  <si>
    <t>ZZZZZZ</t>
  </si>
  <si>
    <t>Saubion</t>
  </si>
  <si>
    <t>40292</t>
  </si>
  <si>
    <t>72</t>
  </si>
  <si>
    <t>40</t>
  </si>
  <si>
    <t>401</t>
  </si>
  <si>
    <t>4023</t>
  </si>
  <si>
    <t>7212</t>
  </si>
  <si>
    <t>ZZZZZZ</t>
  </si>
  <si>
    <t>Saubrigues</t>
  </si>
  <si>
    <t>40293</t>
  </si>
  <si>
    <t>72</t>
  </si>
  <si>
    <t>40</t>
  </si>
  <si>
    <t>401</t>
  </si>
  <si>
    <t>4004</t>
  </si>
  <si>
    <t>7208</t>
  </si>
  <si>
    <t>ZZZZZZ</t>
  </si>
  <si>
    <t>Saubusse</t>
  </si>
  <si>
    <t>40294</t>
  </si>
  <si>
    <t>72</t>
  </si>
  <si>
    <t>40</t>
  </si>
  <si>
    <t>401</t>
  </si>
  <si>
    <t>4029</t>
  </si>
  <si>
    <t>7208</t>
  </si>
  <si>
    <t>ZZZZZZ</t>
  </si>
  <si>
    <t>Saugnac-et-Cambran</t>
  </si>
  <si>
    <t>40295</t>
  </si>
  <si>
    <t>72</t>
  </si>
  <si>
    <t>40</t>
  </si>
  <si>
    <t>402</t>
  </si>
  <si>
    <t>4017</t>
  </si>
  <si>
    <t>7207</t>
  </si>
  <si>
    <t>ZZZZZZ</t>
  </si>
  <si>
    <t>Saugnacq-et-Muret</t>
  </si>
  <si>
    <t>40296</t>
  </si>
  <si>
    <t>72</t>
  </si>
  <si>
    <t>40</t>
  </si>
  <si>
    <t>401</t>
  </si>
  <si>
    <t>4025</t>
  </si>
  <si>
    <t>7208</t>
  </si>
  <si>
    <t>ZZZZZZ</t>
  </si>
  <si>
    <t>Seignosse</t>
  </si>
  <si>
    <t>40297</t>
  </si>
  <si>
    <t>72</t>
  </si>
  <si>
    <t>40</t>
  </si>
  <si>
    <t>402</t>
  </si>
  <si>
    <t>4009</t>
  </si>
  <si>
    <t>0050</t>
  </si>
  <si>
    <t>ZZZZZZ</t>
  </si>
  <si>
    <t>Le Sen</t>
  </si>
  <si>
    <t>40298</t>
  </si>
  <si>
    <t>72</t>
  </si>
  <si>
    <t>40</t>
  </si>
  <si>
    <t>402</t>
  </si>
  <si>
    <t>4008</t>
  </si>
  <si>
    <t>0050</t>
  </si>
  <si>
    <t>ZZZZZZ</t>
  </si>
  <si>
    <t>Serres-Gaston</t>
  </si>
  <si>
    <t>40299</t>
  </si>
  <si>
    <t>72</t>
  </si>
  <si>
    <t>40</t>
  </si>
  <si>
    <t>402</t>
  </si>
  <si>
    <t>4008</t>
  </si>
  <si>
    <t>0050</t>
  </si>
  <si>
    <t>ZZZZZZ</t>
  </si>
  <si>
    <t>Serreslous-et-Arribans</t>
  </si>
  <si>
    <t>40300</t>
  </si>
  <si>
    <t>72</t>
  </si>
  <si>
    <t>40</t>
  </si>
  <si>
    <t>401</t>
  </si>
  <si>
    <t>4029</t>
  </si>
  <si>
    <t>7208</t>
  </si>
  <si>
    <t>ZZZZZZ</t>
  </si>
  <si>
    <t>Seyresse</t>
  </si>
  <si>
    <t>40301</t>
  </si>
  <si>
    <t>72</t>
  </si>
  <si>
    <t>40</t>
  </si>
  <si>
    <t>401</t>
  </si>
  <si>
    <t>4029</t>
  </si>
  <si>
    <t>7208</t>
  </si>
  <si>
    <t>ZZZZZZ</t>
  </si>
  <si>
    <t>Siest</t>
  </si>
  <si>
    <t>40302</t>
  </si>
  <si>
    <t>72</t>
  </si>
  <si>
    <t>40</t>
  </si>
  <si>
    <t>402</t>
  </si>
  <si>
    <t>4013</t>
  </si>
  <si>
    <t>7208</t>
  </si>
  <si>
    <t>ZZZZZZ</t>
  </si>
  <si>
    <t>Sindères</t>
  </si>
  <si>
    <t>40303</t>
  </si>
  <si>
    <t>72</t>
  </si>
  <si>
    <t>40</t>
  </si>
  <si>
    <t>402</t>
  </si>
  <si>
    <t>4020</t>
  </si>
  <si>
    <t>7207</t>
  </si>
  <si>
    <t>ZZZZZZ</t>
  </si>
  <si>
    <t>Solférino</t>
  </si>
  <si>
    <t>40304</t>
  </si>
  <si>
    <t>72</t>
  </si>
  <si>
    <t>40</t>
  </si>
  <si>
    <t>401</t>
  </si>
  <si>
    <t>4025</t>
  </si>
  <si>
    <t>7208</t>
  </si>
  <si>
    <t>ZZZZZZ</t>
  </si>
  <si>
    <t>Soorts-Hossegor</t>
  </si>
  <si>
    <t>40305</t>
  </si>
  <si>
    <t>72</t>
  </si>
  <si>
    <t>40</t>
  </si>
  <si>
    <t>402</t>
  </si>
  <si>
    <t>4006</t>
  </si>
  <si>
    <t>0050</t>
  </si>
  <si>
    <t>ZZZZZZ</t>
  </si>
  <si>
    <t>Sorbets</t>
  </si>
  <si>
    <t>40306</t>
  </si>
  <si>
    <t>72</t>
  </si>
  <si>
    <t>40</t>
  </si>
  <si>
    <t>401</t>
  </si>
  <si>
    <t>4016</t>
  </si>
  <si>
    <t>7208</t>
  </si>
  <si>
    <t>ZZZZZZ</t>
  </si>
  <si>
    <t>Sorde-l'Abbaye</t>
  </si>
  <si>
    <t>40307</t>
  </si>
  <si>
    <t>72</t>
  </si>
  <si>
    <t>40</t>
  </si>
  <si>
    <t>402</t>
  </si>
  <si>
    <t>4024</t>
  </si>
  <si>
    <t>7207</t>
  </si>
  <si>
    <t>ZZZZZZ</t>
  </si>
  <si>
    <t>Sore</t>
  </si>
  <si>
    <t>40308</t>
  </si>
  <si>
    <t>72</t>
  </si>
  <si>
    <t>40</t>
  </si>
  <si>
    <t>401</t>
  </si>
  <si>
    <t>4012</t>
  </si>
  <si>
    <t>7208</t>
  </si>
  <si>
    <t>ZZZZZZ</t>
  </si>
  <si>
    <t>Sort-en-Chalosse</t>
  </si>
  <si>
    <t>40309</t>
  </si>
  <si>
    <t>72</t>
  </si>
  <si>
    <t>40</t>
  </si>
  <si>
    <t>401</t>
  </si>
  <si>
    <t>4026</t>
  </si>
  <si>
    <t>0050</t>
  </si>
  <si>
    <t>ZZZZZZ</t>
  </si>
  <si>
    <t>Souprosse</t>
  </si>
  <si>
    <t>40310</t>
  </si>
  <si>
    <t>72</t>
  </si>
  <si>
    <t>40</t>
  </si>
  <si>
    <t>401</t>
  </si>
  <si>
    <t>4025</t>
  </si>
  <si>
    <t>7208</t>
  </si>
  <si>
    <t>ZZZZZZ</t>
  </si>
  <si>
    <t>Soustons</t>
  </si>
  <si>
    <t>40311</t>
  </si>
  <si>
    <t>72</t>
  </si>
  <si>
    <t>40</t>
  </si>
  <si>
    <t>401</t>
  </si>
  <si>
    <t>4003</t>
  </si>
  <si>
    <t>7208</t>
  </si>
  <si>
    <t>ZZZZZZ</t>
  </si>
  <si>
    <t>Taller</t>
  </si>
  <si>
    <t>40312</t>
  </si>
  <si>
    <t>72</t>
  </si>
  <si>
    <t>40</t>
  </si>
  <si>
    <t>401</t>
  </si>
  <si>
    <t>4021</t>
  </si>
  <si>
    <t>7212</t>
  </si>
  <si>
    <t>ZZZZZZ</t>
  </si>
  <si>
    <t>Tarnos</t>
  </si>
  <si>
    <t>40313</t>
  </si>
  <si>
    <t>72</t>
  </si>
  <si>
    <t>40</t>
  </si>
  <si>
    <t>401</t>
  </si>
  <si>
    <t>4099</t>
  </si>
  <si>
    <t>7208</t>
  </si>
  <si>
    <t>ZZZZZZ</t>
  </si>
  <si>
    <t>Tartas</t>
  </si>
  <si>
    <t>40314</t>
  </si>
  <si>
    <t>72</t>
  </si>
  <si>
    <t>40</t>
  </si>
  <si>
    <t>401</t>
  </si>
  <si>
    <t>4029</t>
  </si>
  <si>
    <t>7208</t>
  </si>
  <si>
    <t>ZZZZZZ</t>
  </si>
  <si>
    <t>Tercis-les-Bains</t>
  </si>
  <si>
    <t>40315</t>
  </si>
  <si>
    <t>72</t>
  </si>
  <si>
    <t>40</t>
  </si>
  <si>
    <t>401</t>
  </si>
  <si>
    <t>4004</t>
  </si>
  <si>
    <t>7208</t>
  </si>
  <si>
    <t>ZZZZZZ</t>
  </si>
  <si>
    <t>Téthieu</t>
  </si>
  <si>
    <t>40316</t>
  </si>
  <si>
    <t>72</t>
  </si>
  <si>
    <t>40</t>
  </si>
  <si>
    <t>401</t>
  </si>
  <si>
    <t>4018</t>
  </si>
  <si>
    <t>7208</t>
  </si>
  <si>
    <t>ZZZZZZ</t>
  </si>
  <si>
    <t>Tilh</t>
  </si>
  <si>
    <t>40317</t>
  </si>
  <si>
    <t>72</t>
  </si>
  <si>
    <t>40</t>
  </si>
  <si>
    <t>401</t>
  </si>
  <si>
    <t>4025</t>
  </si>
  <si>
    <t>7208</t>
  </si>
  <si>
    <t>ZZZZZZ</t>
  </si>
  <si>
    <t>Tosse</t>
  </si>
  <si>
    <t>40318</t>
  </si>
  <si>
    <t>72</t>
  </si>
  <si>
    <t>40</t>
  </si>
  <si>
    <t>401</t>
  </si>
  <si>
    <t>4014</t>
  </si>
  <si>
    <t>0050</t>
  </si>
  <si>
    <t>ZZZZZZ</t>
  </si>
  <si>
    <t>Toulouzette</t>
  </si>
  <si>
    <t>40319</t>
  </si>
  <si>
    <t>72</t>
  </si>
  <si>
    <t>40</t>
  </si>
  <si>
    <t>402</t>
  </si>
  <si>
    <t>4020</t>
  </si>
  <si>
    <t>0050</t>
  </si>
  <si>
    <t>ZZZZZZ</t>
  </si>
  <si>
    <t>Trensacq</t>
  </si>
  <si>
    <t>40320</t>
  </si>
  <si>
    <t>72</t>
  </si>
  <si>
    <t>40</t>
  </si>
  <si>
    <t>402</t>
  </si>
  <si>
    <t>4011</t>
  </si>
  <si>
    <t>0050</t>
  </si>
  <si>
    <t>ZZZZZZ</t>
  </si>
  <si>
    <t>Uchacq-et-Parentis</t>
  </si>
  <si>
    <t>40321</t>
  </si>
  <si>
    <t>72</t>
  </si>
  <si>
    <t>40</t>
  </si>
  <si>
    <t>402</t>
  </si>
  <si>
    <t>4006</t>
  </si>
  <si>
    <t>0050</t>
  </si>
  <si>
    <t>ZZZZZZ</t>
  </si>
  <si>
    <t>Urgons</t>
  </si>
  <si>
    <t>40322</t>
  </si>
  <si>
    <t>72</t>
  </si>
  <si>
    <t>40</t>
  </si>
  <si>
    <t>401</t>
  </si>
  <si>
    <t>4003</t>
  </si>
  <si>
    <t>7208</t>
  </si>
  <si>
    <t>ZZZZZZ</t>
  </si>
  <si>
    <t>Uza</t>
  </si>
  <si>
    <t>40323</t>
  </si>
  <si>
    <t>72</t>
  </si>
  <si>
    <t>40</t>
  </si>
  <si>
    <t>402</t>
  </si>
  <si>
    <t>4009</t>
  </si>
  <si>
    <t>0050</t>
  </si>
  <si>
    <t>ZZZZZZ</t>
  </si>
  <si>
    <t>Vert</t>
  </si>
  <si>
    <t>40324</t>
  </si>
  <si>
    <t>72</t>
  </si>
  <si>
    <t>40</t>
  </si>
  <si>
    <t>401</t>
  </si>
  <si>
    <t>4012</t>
  </si>
  <si>
    <t>7208</t>
  </si>
  <si>
    <t>ZZZZZZ</t>
  </si>
  <si>
    <t>Vicq-d'Auribat</t>
  </si>
  <si>
    <t>40325</t>
  </si>
  <si>
    <t>72</t>
  </si>
  <si>
    <t>40</t>
  </si>
  <si>
    <t>402</t>
  </si>
  <si>
    <t>4001</t>
  </si>
  <si>
    <t>0050</t>
  </si>
  <si>
    <t>ZZZZZZ</t>
  </si>
  <si>
    <t>Vielle-Tursan</t>
  </si>
  <si>
    <t>40326</t>
  </si>
  <si>
    <t>72</t>
  </si>
  <si>
    <t>40</t>
  </si>
  <si>
    <t>401</t>
  </si>
  <si>
    <t>4003</t>
  </si>
  <si>
    <t>7208</t>
  </si>
  <si>
    <t>ZZZZZZ</t>
  </si>
  <si>
    <t>Vielle-Saint-Girons</t>
  </si>
  <si>
    <t>40327</t>
  </si>
  <si>
    <t>72</t>
  </si>
  <si>
    <t>40</t>
  </si>
  <si>
    <t>402</t>
  </si>
  <si>
    <t>4019</t>
  </si>
  <si>
    <t>0050</t>
  </si>
  <si>
    <t>ZZZZZZ</t>
  </si>
  <si>
    <t>Vielle-Soubiran</t>
  </si>
  <si>
    <t>40328</t>
  </si>
  <si>
    <t>72</t>
  </si>
  <si>
    <t>40</t>
  </si>
  <si>
    <t>401</t>
  </si>
  <si>
    <t>4025</t>
  </si>
  <si>
    <t>7208</t>
  </si>
  <si>
    <t>ZZZZZZ</t>
  </si>
  <si>
    <t>Vieux-Boucau-les-Bains</t>
  </si>
  <si>
    <t>40329</t>
  </si>
  <si>
    <t>72</t>
  </si>
  <si>
    <t>40</t>
  </si>
  <si>
    <t>402</t>
  </si>
  <si>
    <t>4007</t>
  </si>
  <si>
    <t>0050</t>
  </si>
  <si>
    <t>ZZZZZZ</t>
  </si>
  <si>
    <t>Le Vignau</t>
  </si>
  <si>
    <t>40330</t>
  </si>
  <si>
    <t>72</t>
  </si>
  <si>
    <t>40</t>
  </si>
  <si>
    <t>401</t>
  </si>
  <si>
    <t>4027</t>
  </si>
  <si>
    <t>7208</t>
  </si>
  <si>
    <t>ZZZZZZ</t>
  </si>
  <si>
    <t>Villenave</t>
  </si>
  <si>
    <t>40331</t>
  </si>
  <si>
    <t>72</t>
  </si>
  <si>
    <t>40</t>
  </si>
  <si>
    <t>402</t>
  </si>
  <si>
    <t>4028</t>
  </si>
  <si>
    <t>0050</t>
  </si>
  <si>
    <t>ZZZZZZ</t>
  </si>
  <si>
    <t>Villeneuve-de-Marsan</t>
  </si>
  <si>
    <t>40332</t>
  </si>
  <si>
    <t>72</t>
  </si>
  <si>
    <t>40</t>
  </si>
  <si>
    <t>402</t>
  </si>
  <si>
    <t>4015</t>
  </si>
  <si>
    <t>7207</t>
  </si>
  <si>
    <t>ZZZZZZ</t>
  </si>
  <si>
    <t>Ychoux</t>
  </si>
  <si>
    <t>40333</t>
  </si>
  <si>
    <t>72</t>
  </si>
  <si>
    <t>40</t>
  </si>
  <si>
    <t>402</t>
  </si>
  <si>
    <t>4013</t>
  </si>
  <si>
    <t>0050</t>
  </si>
  <si>
    <t>ZZZZZZ</t>
  </si>
  <si>
    <t>Ygos-Saint-Saturnin</t>
  </si>
  <si>
    <t>40334</t>
  </si>
  <si>
    <t>72</t>
  </si>
  <si>
    <t>40</t>
  </si>
  <si>
    <t>401</t>
  </si>
  <si>
    <t>4029</t>
  </si>
  <si>
    <t>7208</t>
  </si>
  <si>
    <t>ZZZZZZ</t>
  </si>
  <si>
    <t>Yzosse</t>
  </si>
  <si>
    <t>47001</t>
  </si>
  <si>
    <t>72</t>
  </si>
  <si>
    <t>47</t>
  </si>
  <si>
    <t>471</t>
  </si>
  <si>
    <t>4799</t>
  </si>
  <si>
    <t>7209</t>
  </si>
  <si>
    <t>ZZZZZZ</t>
  </si>
  <si>
    <t>Agen</t>
  </si>
  <si>
    <t>47002</t>
  </si>
  <si>
    <t>72</t>
  </si>
  <si>
    <t>47</t>
  </si>
  <si>
    <t>472</t>
  </si>
  <si>
    <t>4719</t>
  </si>
  <si>
    <t>7210</t>
  </si>
  <si>
    <t>ZZZZZZ</t>
  </si>
  <si>
    <t>Agmé</t>
  </si>
  <si>
    <t>47003</t>
  </si>
  <si>
    <t>72</t>
  </si>
  <si>
    <t>47</t>
  </si>
  <si>
    <t>472</t>
  </si>
  <si>
    <t>4717</t>
  </si>
  <si>
    <t>7210</t>
  </si>
  <si>
    <t>ZZZZZZ</t>
  </si>
  <si>
    <t>Agnac</t>
  </si>
  <si>
    <t>47004</t>
  </si>
  <si>
    <t>72</t>
  </si>
  <si>
    <t>47</t>
  </si>
  <si>
    <t>471</t>
  </si>
  <si>
    <t>4727</t>
  </si>
  <si>
    <t>7209</t>
  </si>
  <si>
    <t>ZZZZZZ</t>
  </si>
  <si>
    <t>Aiguillon</t>
  </si>
  <si>
    <t>47005</t>
  </si>
  <si>
    <t>72</t>
  </si>
  <si>
    <t>47</t>
  </si>
  <si>
    <t>472</t>
  </si>
  <si>
    <t>4717</t>
  </si>
  <si>
    <t>7210</t>
  </si>
  <si>
    <t>ZZZZZZ</t>
  </si>
  <si>
    <t>Allemans-du-Dropt</t>
  </si>
  <si>
    <t>47006</t>
  </si>
  <si>
    <t>72</t>
  </si>
  <si>
    <t>47</t>
  </si>
  <si>
    <t>473</t>
  </si>
  <si>
    <t>4730</t>
  </si>
  <si>
    <t>7211</t>
  </si>
  <si>
    <t>ZZZZZZ</t>
  </si>
  <si>
    <t>Allez-et-Cazeneuve</t>
  </si>
  <si>
    <t>47007</t>
  </si>
  <si>
    <t>72</t>
  </si>
  <si>
    <t>47</t>
  </si>
  <si>
    <t>474</t>
  </si>
  <si>
    <t>4714</t>
  </si>
  <si>
    <t>7210</t>
  </si>
  <si>
    <t>ZZZZZZ</t>
  </si>
  <si>
    <t>Allons</t>
  </si>
  <si>
    <t>47008</t>
  </si>
  <si>
    <t>72</t>
  </si>
  <si>
    <t>47</t>
  </si>
  <si>
    <t>474</t>
  </si>
  <si>
    <t>4710</t>
  </si>
  <si>
    <t>7209</t>
  </si>
  <si>
    <t>ZZZZZZ</t>
  </si>
  <si>
    <t>Ambrus</t>
  </si>
  <si>
    <t>47009</t>
  </si>
  <si>
    <t>72</t>
  </si>
  <si>
    <t>47</t>
  </si>
  <si>
    <t>474</t>
  </si>
  <si>
    <t>4725</t>
  </si>
  <si>
    <t>7209</t>
  </si>
  <si>
    <t>ZZZZZZ</t>
  </si>
  <si>
    <t>Andiran</t>
  </si>
  <si>
    <t>47010</t>
  </si>
  <si>
    <t>72</t>
  </si>
  <si>
    <t>47</t>
  </si>
  <si>
    <t>472</t>
  </si>
  <si>
    <t>4705</t>
  </si>
  <si>
    <t>7210</t>
  </si>
  <si>
    <t>ZZZZZZ</t>
  </si>
  <si>
    <t>Antagnac</t>
  </si>
  <si>
    <t>47011</t>
  </si>
  <si>
    <t>72</t>
  </si>
  <si>
    <t>47</t>
  </si>
  <si>
    <t>473</t>
  </si>
  <si>
    <t>4733</t>
  </si>
  <si>
    <t>7211</t>
  </si>
  <si>
    <t>ZZZZZZ</t>
  </si>
  <si>
    <t>Anthé</t>
  </si>
  <si>
    <t>47012</t>
  </si>
  <si>
    <t>72</t>
  </si>
  <si>
    <t>47</t>
  </si>
  <si>
    <t>474</t>
  </si>
  <si>
    <t>4707</t>
  </si>
  <si>
    <t>7210</t>
  </si>
  <si>
    <t>ZZZZZZ</t>
  </si>
  <si>
    <t>Anzex</t>
  </si>
  <si>
    <t>47013</t>
  </si>
  <si>
    <t>72</t>
  </si>
  <si>
    <t>47</t>
  </si>
  <si>
    <t>472</t>
  </si>
  <si>
    <t>4705</t>
  </si>
  <si>
    <t>7210</t>
  </si>
  <si>
    <t>ZZZZZZ</t>
  </si>
  <si>
    <t>Argenton</t>
  </si>
  <si>
    <t>47014</t>
  </si>
  <si>
    <t>72</t>
  </si>
  <si>
    <t>47</t>
  </si>
  <si>
    <t>472</t>
  </si>
  <si>
    <t>4717</t>
  </si>
  <si>
    <t>7210</t>
  </si>
  <si>
    <t>ZZZZZZ</t>
  </si>
  <si>
    <t>Armillac</t>
  </si>
  <si>
    <t>47015</t>
  </si>
  <si>
    <t>72</t>
  </si>
  <si>
    <t>47</t>
  </si>
  <si>
    <t>471</t>
  </si>
  <si>
    <t>4703</t>
  </si>
  <si>
    <t>7209</t>
  </si>
  <si>
    <t>ZZZZZZ</t>
  </si>
  <si>
    <t>Astaffort</t>
  </si>
  <si>
    <t>47016</t>
  </si>
  <si>
    <t>72</t>
  </si>
  <si>
    <t>47</t>
  </si>
  <si>
    <t>471</t>
  </si>
  <si>
    <t>4715</t>
  </si>
  <si>
    <t>7209</t>
  </si>
  <si>
    <t>ZZZZZZ</t>
  </si>
  <si>
    <t>Aubiac</t>
  </si>
  <si>
    <t>47017</t>
  </si>
  <si>
    <t>72</t>
  </si>
  <si>
    <t>47</t>
  </si>
  <si>
    <t>473</t>
  </si>
  <si>
    <t>4726</t>
  </si>
  <si>
    <t>7211</t>
  </si>
  <si>
    <t>ZZZZZZ</t>
  </si>
  <si>
    <t>Auradou</t>
  </si>
  <si>
    <t>47018</t>
  </si>
  <si>
    <t>72</t>
  </si>
  <si>
    <t>47</t>
  </si>
  <si>
    <t>472</t>
  </si>
  <si>
    <t>4711</t>
  </si>
  <si>
    <t>7210</t>
  </si>
  <si>
    <t>ZZZZZZ</t>
  </si>
  <si>
    <t>Auriac-sur-Dropt</t>
  </si>
  <si>
    <t>47019</t>
  </si>
  <si>
    <t>72</t>
  </si>
  <si>
    <t>47</t>
  </si>
  <si>
    <t>471</t>
  </si>
  <si>
    <t>4702</t>
  </si>
  <si>
    <t>7209</t>
  </si>
  <si>
    <t>ZZZZZZ</t>
  </si>
  <si>
    <t>Bajamont</t>
  </si>
  <si>
    <t>47020</t>
  </si>
  <si>
    <t>72</t>
  </si>
  <si>
    <t>47</t>
  </si>
  <si>
    <t>472</t>
  </si>
  <si>
    <t>4711</t>
  </si>
  <si>
    <t>7210</t>
  </si>
  <si>
    <t>ZZZZZZ</t>
  </si>
  <si>
    <t>Baleyssagues</t>
  </si>
  <si>
    <t>47021</t>
  </si>
  <si>
    <t>72</t>
  </si>
  <si>
    <t>47</t>
  </si>
  <si>
    <t>474</t>
  </si>
  <si>
    <t>4718</t>
  </si>
  <si>
    <t>7209</t>
  </si>
  <si>
    <t>ZZZZZZ</t>
  </si>
  <si>
    <t>Barbaste</t>
  </si>
  <si>
    <t>47022</t>
  </si>
  <si>
    <t>72</t>
  </si>
  <si>
    <t>47</t>
  </si>
  <si>
    <t>471</t>
  </si>
  <si>
    <t>4727</t>
  </si>
  <si>
    <t>7209</t>
  </si>
  <si>
    <t>ZZZZZZ</t>
  </si>
  <si>
    <t>Bazens</t>
  </si>
  <si>
    <t>47023</t>
  </si>
  <si>
    <t>72</t>
  </si>
  <si>
    <t>47</t>
  </si>
  <si>
    <t>473</t>
  </si>
  <si>
    <t>4706</t>
  </si>
  <si>
    <t>7211</t>
  </si>
  <si>
    <t>ZZZZZZ</t>
  </si>
  <si>
    <t>Beaugas</t>
  </si>
  <si>
    <t>47024</t>
  </si>
  <si>
    <t>72</t>
  </si>
  <si>
    <t>47</t>
  </si>
  <si>
    <t>472</t>
  </si>
  <si>
    <t>4738</t>
  </si>
  <si>
    <t>7210</t>
  </si>
  <si>
    <t>ZZZZZZ</t>
  </si>
  <si>
    <t>Beaupuy</t>
  </si>
  <si>
    <t>47025</t>
  </si>
  <si>
    <t>72</t>
  </si>
  <si>
    <t>47</t>
  </si>
  <si>
    <t>471</t>
  </si>
  <si>
    <t>4704</t>
  </si>
  <si>
    <t>7209</t>
  </si>
  <si>
    <t>ZZZZZZ</t>
  </si>
  <si>
    <t>Beauville</t>
  </si>
  <si>
    <t>47026</t>
  </si>
  <si>
    <t>72</t>
  </si>
  <si>
    <t>47</t>
  </si>
  <si>
    <t>474</t>
  </si>
  <si>
    <t>4707</t>
  </si>
  <si>
    <t>7210</t>
  </si>
  <si>
    <t>ZZZZZZ</t>
  </si>
  <si>
    <t>Beauziac</t>
  </si>
  <si>
    <t>47027</t>
  </si>
  <si>
    <t>72</t>
  </si>
  <si>
    <t>47</t>
  </si>
  <si>
    <t>473</t>
  </si>
  <si>
    <t>4739</t>
  </si>
  <si>
    <t>7211</t>
  </si>
  <si>
    <t>ZZZZZZ</t>
  </si>
  <si>
    <t>Bias</t>
  </si>
  <si>
    <t>47028</t>
  </si>
  <si>
    <t>72</t>
  </si>
  <si>
    <t>47</t>
  </si>
  <si>
    <t>472</t>
  </si>
  <si>
    <t>4719</t>
  </si>
  <si>
    <t>7210</t>
  </si>
  <si>
    <t>ZZZZZZ</t>
  </si>
  <si>
    <t>Birac-sur-Trec</t>
  </si>
  <si>
    <t>47029</t>
  </si>
  <si>
    <t>72</t>
  </si>
  <si>
    <t>47</t>
  </si>
  <si>
    <t>473</t>
  </si>
  <si>
    <t>4713</t>
  </si>
  <si>
    <t>7211</t>
  </si>
  <si>
    <t>ZZZZZZ</t>
  </si>
  <si>
    <t>Blanquefort-sur-Briolance</t>
  </si>
  <si>
    <t>47030</t>
  </si>
  <si>
    <t>72</t>
  </si>
  <si>
    <t>47</t>
  </si>
  <si>
    <t>471</t>
  </si>
  <si>
    <t>4704</t>
  </si>
  <si>
    <t>7209</t>
  </si>
  <si>
    <t>ZZZZZZ</t>
  </si>
  <si>
    <t>Blaymont</t>
  </si>
  <si>
    <t>47031</t>
  </si>
  <si>
    <t>72</t>
  </si>
  <si>
    <t>47</t>
  </si>
  <si>
    <t>471</t>
  </si>
  <si>
    <t>4740</t>
  </si>
  <si>
    <t>7209</t>
  </si>
  <si>
    <t>ZZZZZZ</t>
  </si>
  <si>
    <t>Boé</t>
  </si>
  <si>
    <t>47032</t>
  </si>
  <si>
    <t>72</t>
  </si>
  <si>
    <t>47</t>
  </si>
  <si>
    <t>471</t>
  </si>
  <si>
    <t>4740</t>
  </si>
  <si>
    <t>7209</t>
  </si>
  <si>
    <t>ZZZZZZ</t>
  </si>
  <si>
    <t>Bon-Encontre</t>
  </si>
  <si>
    <t>47033</t>
  </si>
  <si>
    <t>72</t>
  </si>
  <si>
    <t>47</t>
  </si>
  <si>
    <t>473</t>
  </si>
  <si>
    <t>4706</t>
  </si>
  <si>
    <t>7211</t>
  </si>
  <si>
    <t>ZZZZZZ</t>
  </si>
  <si>
    <t>Boudy-de-Beauregard</t>
  </si>
  <si>
    <t>47034</t>
  </si>
  <si>
    <t>72</t>
  </si>
  <si>
    <t>47</t>
  </si>
  <si>
    <t>472</t>
  </si>
  <si>
    <t>4705</t>
  </si>
  <si>
    <t>7210</t>
  </si>
  <si>
    <t>ZZZZZZ</t>
  </si>
  <si>
    <t>Bouglon</t>
  </si>
  <si>
    <t>47035</t>
  </si>
  <si>
    <t>72</t>
  </si>
  <si>
    <t>47</t>
  </si>
  <si>
    <t>472</t>
  </si>
  <si>
    <t>4717</t>
  </si>
  <si>
    <t>7210</t>
  </si>
  <si>
    <t>ZZZZZZ</t>
  </si>
  <si>
    <t>Bourgougnague</t>
  </si>
  <si>
    <t>47036</t>
  </si>
  <si>
    <t>72</t>
  </si>
  <si>
    <t>47</t>
  </si>
  <si>
    <t>473</t>
  </si>
  <si>
    <t>4733</t>
  </si>
  <si>
    <t>7211</t>
  </si>
  <si>
    <t>ZZZZZZ</t>
  </si>
  <si>
    <t>Bourlens</t>
  </si>
  <si>
    <t>47037</t>
  </si>
  <si>
    <t>72</t>
  </si>
  <si>
    <t>47</t>
  </si>
  <si>
    <t>473</t>
  </si>
  <si>
    <t>4735</t>
  </si>
  <si>
    <t>7211</t>
  </si>
  <si>
    <t>ZZZZZZ</t>
  </si>
  <si>
    <t>Bournel</t>
  </si>
  <si>
    <t>47038</t>
  </si>
  <si>
    <t>72</t>
  </si>
  <si>
    <t>47</t>
  </si>
  <si>
    <t>471</t>
  </si>
  <si>
    <t>4727</t>
  </si>
  <si>
    <t>7209</t>
  </si>
  <si>
    <t>ZZZZZZ</t>
  </si>
  <si>
    <t>Bourran</t>
  </si>
  <si>
    <t>47039</t>
  </si>
  <si>
    <t>72</t>
  </si>
  <si>
    <t>47</t>
  </si>
  <si>
    <t>474</t>
  </si>
  <si>
    <t>4714</t>
  </si>
  <si>
    <t>7209</t>
  </si>
  <si>
    <t>ZZZZZZ</t>
  </si>
  <si>
    <t>Boussès</t>
  </si>
  <si>
    <t>47040</t>
  </si>
  <si>
    <t>72</t>
  </si>
  <si>
    <t>47</t>
  </si>
  <si>
    <t>471</t>
  </si>
  <si>
    <t>4715</t>
  </si>
  <si>
    <t>7209</t>
  </si>
  <si>
    <t>ZZZZZZ</t>
  </si>
  <si>
    <t>Brax</t>
  </si>
  <si>
    <t>47041</t>
  </si>
  <si>
    <t>72</t>
  </si>
  <si>
    <t>47</t>
  </si>
  <si>
    <t>474</t>
  </si>
  <si>
    <t>4718</t>
  </si>
  <si>
    <t>7209</t>
  </si>
  <si>
    <t>ZZZZZZ</t>
  </si>
  <si>
    <t>Bruch</t>
  </si>
  <si>
    <t>47042</t>
  </si>
  <si>
    <t>72</t>
  </si>
  <si>
    <t>47</t>
  </si>
  <si>
    <t>472</t>
  </si>
  <si>
    <t>4708</t>
  </si>
  <si>
    <t>7210</t>
  </si>
  <si>
    <t>ZZZZZZ</t>
  </si>
  <si>
    <t>Brugnac</t>
  </si>
  <si>
    <t>47043</t>
  </si>
  <si>
    <t>72</t>
  </si>
  <si>
    <t>47</t>
  </si>
  <si>
    <t>474</t>
  </si>
  <si>
    <t>4710</t>
  </si>
  <si>
    <t>7209</t>
  </si>
  <si>
    <t>ZZZZZZ</t>
  </si>
  <si>
    <t>Buzet-sur-Baïse</t>
  </si>
  <si>
    <t>47044</t>
  </si>
  <si>
    <t>72</t>
  </si>
  <si>
    <t>47</t>
  </si>
  <si>
    <t>473</t>
  </si>
  <si>
    <t>4709</t>
  </si>
  <si>
    <t>7211</t>
  </si>
  <si>
    <t>ZZZZZZ</t>
  </si>
  <si>
    <t>Cahuzac</t>
  </si>
  <si>
    <t>47045</t>
  </si>
  <si>
    <t>72</t>
  </si>
  <si>
    <t>47</t>
  </si>
  <si>
    <t>474</t>
  </si>
  <si>
    <t>4725</t>
  </si>
  <si>
    <t>7209</t>
  </si>
  <si>
    <t>ZZZZZZ</t>
  </si>
  <si>
    <t>Calignac</t>
  </si>
  <si>
    <t>47046</t>
  </si>
  <si>
    <t>72</t>
  </si>
  <si>
    <t>47</t>
  </si>
  <si>
    <t>472</t>
  </si>
  <si>
    <t>4720</t>
  </si>
  <si>
    <t>7210</t>
  </si>
  <si>
    <t>ZZZZZZ</t>
  </si>
  <si>
    <t>Calonges</t>
  </si>
  <si>
    <t>47047</t>
  </si>
  <si>
    <t>72</t>
  </si>
  <si>
    <t>47</t>
  </si>
  <si>
    <t>472</t>
  </si>
  <si>
    <t>4731</t>
  </si>
  <si>
    <t>7210</t>
  </si>
  <si>
    <t>ZZZZZZ</t>
  </si>
  <si>
    <t>Cambes</t>
  </si>
  <si>
    <t>47048</t>
  </si>
  <si>
    <t>72</t>
  </si>
  <si>
    <t>47</t>
  </si>
  <si>
    <t>473</t>
  </si>
  <si>
    <t>4706</t>
  </si>
  <si>
    <t>7211</t>
  </si>
  <si>
    <t>ZZZZZZ</t>
  </si>
  <si>
    <t>Cancon</t>
  </si>
  <si>
    <t>47049</t>
  </si>
  <si>
    <t>72</t>
  </si>
  <si>
    <t>47</t>
  </si>
  <si>
    <t>473</t>
  </si>
  <si>
    <t>4706</t>
  </si>
  <si>
    <t>7211</t>
  </si>
  <si>
    <t>ZZZZZZ</t>
  </si>
  <si>
    <t>Casseneuil</t>
  </si>
  <si>
    <t>47050</t>
  </si>
  <si>
    <t>72</t>
  </si>
  <si>
    <t>47</t>
  </si>
  <si>
    <t>471</t>
  </si>
  <si>
    <t>4716</t>
  </si>
  <si>
    <t>7209</t>
  </si>
  <si>
    <t>ZZZZZZ</t>
  </si>
  <si>
    <t>Cassignas</t>
  </si>
  <si>
    <t>47051</t>
  </si>
  <si>
    <t>72</t>
  </si>
  <si>
    <t>47</t>
  </si>
  <si>
    <t>471</t>
  </si>
  <si>
    <t>4729</t>
  </si>
  <si>
    <t>7209</t>
  </si>
  <si>
    <t>ZZZZZZ</t>
  </si>
  <si>
    <t>Castelculier</t>
  </si>
  <si>
    <t>47052</t>
  </si>
  <si>
    <t>72</t>
  </si>
  <si>
    <t>47</t>
  </si>
  <si>
    <t>474</t>
  </si>
  <si>
    <t>4707</t>
  </si>
  <si>
    <t>7210</t>
  </si>
  <si>
    <t>ZZZZZZ</t>
  </si>
  <si>
    <t>Casteljaloux</t>
  </si>
  <si>
    <t>47053</t>
  </si>
  <si>
    <t>72</t>
  </si>
  <si>
    <t>47</t>
  </si>
  <si>
    <t>471</t>
  </si>
  <si>
    <t>4716</t>
  </si>
  <si>
    <t>7209</t>
  </si>
  <si>
    <t>ZZZZZZ</t>
  </si>
  <si>
    <t>Castella</t>
  </si>
  <si>
    <t>47054</t>
  </si>
  <si>
    <t>72</t>
  </si>
  <si>
    <t>47</t>
  </si>
  <si>
    <t>472</t>
  </si>
  <si>
    <t>4708</t>
  </si>
  <si>
    <t>7211</t>
  </si>
  <si>
    <t>ZZZZZZ</t>
  </si>
  <si>
    <t>Castelmoron-sur-Lot</t>
  </si>
  <si>
    <t>47055</t>
  </si>
  <si>
    <t>72</t>
  </si>
  <si>
    <t>47</t>
  </si>
  <si>
    <t>473</t>
  </si>
  <si>
    <t>4706</t>
  </si>
  <si>
    <t>7211</t>
  </si>
  <si>
    <t>ZZZZZZ</t>
  </si>
  <si>
    <t>Castelnaud-de-Gratecambe</t>
  </si>
  <si>
    <t>47056</t>
  </si>
  <si>
    <t>72</t>
  </si>
  <si>
    <t>47</t>
  </si>
  <si>
    <t>472</t>
  </si>
  <si>
    <t>4731</t>
  </si>
  <si>
    <t>7210</t>
  </si>
  <si>
    <t>ZZZZZZ</t>
  </si>
  <si>
    <t>Castelnau-sur-Gupie</t>
  </si>
  <si>
    <t>47057</t>
  </si>
  <si>
    <t>72</t>
  </si>
  <si>
    <t>47</t>
  </si>
  <si>
    <t>473</t>
  </si>
  <si>
    <t>4709</t>
  </si>
  <si>
    <t>7211</t>
  </si>
  <si>
    <t>ZZZZZZ</t>
  </si>
  <si>
    <t>Castillonnès</t>
  </si>
  <si>
    <t>47058</t>
  </si>
  <si>
    <t>72</t>
  </si>
  <si>
    <t>47</t>
  </si>
  <si>
    <t>474</t>
  </si>
  <si>
    <t>4710</t>
  </si>
  <si>
    <t>7209</t>
  </si>
  <si>
    <t>ZZZZZZ</t>
  </si>
  <si>
    <t>Caubeyres</t>
  </si>
  <si>
    <t>47059</t>
  </si>
  <si>
    <t>72</t>
  </si>
  <si>
    <t>47</t>
  </si>
  <si>
    <t>472</t>
  </si>
  <si>
    <t>4731</t>
  </si>
  <si>
    <t>7210</t>
  </si>
  <si>
    <t>ZZZZZZ</t>
  </si>
  <si>
    <t>Caubon-Saint-Sauveur</t>
  </si>
  <si>
    <t>47060</t>
  </si>
  <si>
    <t>72</t>
  </si>
  <si>
    <t>47</t>
  </si>
  <si>
    <t>471</t>
  </si>
  <si>
    <t>4703</t>
  </si>
  <si>
    <t>7209</t>
  </si>
  <si>
    <t>ZZZZZZ</t>
  </si>
  <si>
    <t>Caudecoste</t>
  </si>
  <si>
    <t>47061</t>
  </si>
  <si>
    <t>72</t>
  </si>
  <si>
    <t>47</t>
  </si>
  <si>
    <t>472</t>
  </si>
  <si>
    <t>4720</t>
  </si>
  <si>
    <t>7210</t>
  </si>
  <si>
    <t>ZZZZZZ</t>
  </si>
  <si>
    <t>Caumont-sur-Garonne</t>
  </si>
  <si>
    <t>47062</t>
  </si>
  <si>
    <t>72</t>
  </si>
  <si>
    <t>47</t>
  </si>
  <si>
    <t>471</t>
  </si>
  <si>
    <t>4704</t>
  </si>
  <si>
    <t>7209</t>
  </si>
  <si>
    <t>ZZZZZZ</t>
  </si>
  <si>
    <t>Cauzac</t>
  </si>
  <si>
    <t>47063</t>
  </si>
  <si>
    <t>72</t>
  </si>
  <si>
    <t>47</t>
  </si>
  <si>
    <t>473</t>
  </si>
  <si>
    <t>4709</t>
  </si>
  <si>
    <t>7201</t>
  </si>
  <si>
    <t>ZZZZZZ</t>
  </si>
  <si>
    <t>Cavarc</t>
  </si>
  <si>
    <t>47064</t>
  </si>
  <si>
    <t>72</t>
  </si>
  <si>
    <t>47</t>
  </si>
  <si>
    <t>473</t>
  </si>
  <si>
    <t>4733</t>
  </si>
  <si>
    <t>7211</t>
  </si>
  <si>
    <t>ZZZZZZ</t>
  </si>
  <si>
    <t>Cazideroque</t>
  </si>
  <si>
    <t>47065</t>
  </si>
  <si>
    <t>72</t>
  </si>
  <si>
    <t>47</t>
  </si>
  <si>
    <t>472</t>
  </si>
  <si>
    <t>4732</t>
  </si>
  <si>
    <t>7209</t>
  </si>
  <si>
    <t>ZZZZZZ</t>
  </si>
  <si>
    <t>Clairac</t>
  </si>
  <si>
    <t>47066</t>
  </si>
  <si>
    <t>72</t>
  </si>
  <si>
    <t>47</t>
  </si>
  <si>
    <t>471</t>
  </si>
  <si>
    <t>4727</t>
  </si>
  <si>
    <t>7209</t>
  </si>
  <si>
    <t>ZZZZZZ</t>
  </si>
  <si>
    <t>Clermont-Dessous</t>
  </si>
  <si>
    <t>47067</t>
  </si>
  <si>
    <t>72</t>
  </si>
  <si>
    <t>47</t>
  </si>
  <si>
    <t>471</t>
  </si>
  <si>
    <t>4729</t>
  </si>
  <si>
    <t>7209</t>
  </si>
  <si>
    <t>ZZZZZZ</t>
  </si>
  <si>
    <t>Clermont-Soubiran</t>
  </si>
  <si>
    <t>47068</t>
  </si>
  <si>
    <t>72</t>
  </si>
  <si>
    <t>47</t>
  </si>
  <si>
    <t>472</t>
  </si>
  <si>
    <t>4721</t>
  </si>
  <si>
    <t>7210</t>
  </si>
  <si>
    <t>ZZZZZZ</t>
  </si>
  <si>
    <t>Cocumont</t>
  </si>
  <si>
    <t>47069</t>
  </si>
  <si>
    <t>72</t>
  </si>
  <si>
    <t>47</t>
  </si>
  <si>
    <t>471</t>
  </si>
  <si>
    <t>4736</t>
  </si>
  <si>
    <t>7209</t>
  </si>
  <si>
    <t>ZZZZZZ</t>
  </si>
  <si>
    <t>Colayrac-Saint-Cirq</t>
  </si>
  <si>
    <t>47070</t>
  </si>
  <si>
    <t>72</t>
  </si>
  <si>
    <t>47</t>
  </si>
  <si>
    <t>473</t>
  </si>
  <si>
    <t>4713</t>
  </si>
  <si>
    <t>7211</t>
  </si>
  <si>
    <t>ZZZZZZ</t>
  </si>
  <si>
    <t>Condezaygues</t>
  </si>
  <si>
    <t>47071</t>
  </si>
  <si>
    <t>72</t>
  </si>
  <si>
    <t>47</t>
  </si>
  <si>
    <t>472</t>
  </si>
  <si>
    <t>4708</t>
  </si>
  <si>
    <t>7210</t>
  </si>
  <si>
    <t>ZZZZZZ</t>
  </si>
  <si>
    <t>Coulx</t>
  </si>
  <si>
    <t>47072</t>
  </si>
  <si>
    <t>72</t>
  </si>
  <si>
    <t>47</t>
  </si>
  <si>
    <t>473</t>
  </si>
  <si>
    <t>4733</t>
  </si>
  <si>
    <t>7211</t>
  </si>
  <si>
    <t>ZZZZZZ</t>
  </si>
  <si>
    <t>Courbiac</t>
  </si>
  <si>
    <t>47073</t>
  </si>
  <si>
    <t>72</t>
  </si>
  <si>
    <t>47</t>
  </si>
  <si>
    <t>471</t>
  </si>
  <si>
    <t>4728</t>
  </si>
  <si>
    <t>7209</t>
  </si>
  <si>
    <t>ZZZZZZ</t>
  </si>
  <si>
    <t>Cours</t>
  </si>
  <si>
    <t>47074</t>
  </si>
  <si>
    <t>72</t>
  </si>
  <si>
    <t>47</t>
  </si>
  <si>
    <t>472</t>
  </si>
  <si>
    <t>4721</t>
  </si>
  <si>
    <t>7210</t>
  </si>
  <si>
    <t>ZZZZZZ</t>
  </si>
  <si>
    <t>Couthures-sur-Garonne</t>
  </si>
  <si>
    <t>47075</t>
  </si>
  <si>
    <t>72</t>
  </si>
  <si>
    <t>47</t>
  </si>
  <si>
    <t>471</t>
  </si>
  <si>
    <t>4716</t>
  </si>
  <si>
    <t>7209</t>
  </si>
  <si>
    <t>ZZZZZZ</t>
  </si>
  <si>
    <t>La Croix-Blanche</t>
  </si>
  <si>
    <t>47076</t>
  </si>
  <si>
    <t>72</t>
  </si>
  <si>
    <t>47</t>
  </si>
  <si>
    <t>471</t>
  </si>
  <si>
    <t>4703</t>
  </si>
  <si>
    <t>7209</t>
  </si>
  <si>
    <t>ZZZZZZ</t>
  </si>
  <si>
    <t>Cuq</t>
  </si>
  <si>
    <t>47077</t>
  </si>
  <si>
    <t>72</t>
  </si>
  <si>
    <t>47</t>
  </si>
  <si>
    <t>473</t>
  </si>
  <si>
    <t>4713</t>
  </si>
  <si>
    <t>7211</t>
  </si>
  <si>
    <t>ZZZZZZ</t>
  </si>
  <si>
    <t>Cuzorn</t>
  </si>
  <si>
    <t>47078</t>
  </si>
  <si>
    <t>72</t>
  </si>
  <si>
    <t>47</t>
  </si>
  <si>
    <t>474</t>
  </si>
  <si>
    <t>4710</t>
  </si>
  <si>
    <t>7209</t>
  </si>
  <si>
    <t>ZZZZZZ</t>
  </si>
  <si>
    <t>Damazan</t>
  </si>
  <si>
    <t>47079</t>
  </si>
  <si>
    <t>72</t>
  </si>
  <si>
    <t>47</t>
  </si>
  <si>
    <t>473</t>
  </si>
  <si>
    <t>4726</t>
  </si>
  <si>
    <t>7211</t>
  </si>
  <si>
    <t>ZZZZZZ</t>
  </si>
  <si>
    <t>Dausse</t>
  </si>
  <si>
    <t>47080</t>
  </si>
  <si>
    <t>72</t>
  </si>
  <si>
    <t>47</t>
  </si>
  <si>
    <t>473</t>
  </si>
  <si>
    <t>4735</t>
  </si>
  <si>
    <t>7211</t>
  </si>
  <si>
    <t>ZZZZZZ</t>
  </si>
  <si>
    <t>Dévillac</t>
  </si>
  <si>
    <t>47081</t>
  </si>
  <si>
    <t>72</t>
  </si>
  <si>
    <t>47</t>
  </si>
  <si>
    <t>473</t>
  </si>
  <si>
    <t>4730</t>
  </si>
  <si>
    <t>7211</t>
  </si>
  <si>
    <t>ZZZZZZ</t>
  </si>
  <si>
    <t>Dolmayrac</t>
  </si>
  <si>
    <t>47082</t>
  </si>
  <si>
    <t>72</t>
  </si>
  <si>
    <t>47</t>
  </si>
  <si>
    <t>471</t>
  </si>
  <si>
    <t>4704</t>
  </si>
  <si>
    <t>7209</t>
  </si>
  <si>
    <t>ZZZZZZ</t>
  </si>
  <si>
    <t>Dondas</t>
  </si>
  <si>
    <t>47083</t>
  </si>
  <si>
    <t>72</t>
  </si>
  <si>
    <t>47</t>
  </si>
  <si>
    <t>473</t>
  </si>
  <si>
    <t>4735</t>
  </si>
  <si>
    <t>7211</t>
  </si>
  <si>
    <t>ZZZZZZ</t>
  </si>
  <si>
    <t>Doudrac</t>
  </si>
  <si>
    <t>47084</t>
  </si>
  <si>
    <t>72</t>
  </si>
  <si>
    <t>47</t>
  </si>
  <si>
    <t>473</t>
  </si>
  <si>
    <t>4709</t>
  </si>
  <si>
    <t>7211</t>
  </si>
  <si>
    <t>ZZZZZZ</t>
  </si>
  <si>
    <t>Douzains</t>
  </si>
  <si>
    <t>47085</t>
  </si>
  <si>
    <t>72</t>
  </si>
  <si>
    <t>47</t>
  </si>
  <si>
    <t>474</t>
  </si>
  <si>
    <t>4714</t>
  </si>
  <si>
    <t>7209</t>
  </si>
  <si>
    <t>ZZZZZZ</t>
  </si>
  <si>
    <t>Durance</t>
  </si>
  <si>
    <t>47086</t>
  </si>
  <si>
    <t>72</t>
  </si>
  <si>
    <t>47</t>
  </si>
  <si>
    <t>472</t>
  </si>
  <si>
    <t>4711</t>
  </si>
  <si>
    <t>7210</t>
  </si>
  <si>
    <t>ZZZZZZ</t>
  </si>
  <si>
    <t>Duras</t>
  </si>
  <si>
    <t>47087</t>
  </si>
  <si>
    <t>72</t>
  </si>
  <si>
    <t>47</t>
  </si>
  <si>
    <t>471</t>
  </si>
  <si>
    <t>4704</t>
  </si>
  <si>
    <t>7209</t>
  </si>
  <si>
    <t>ZZZZZZ</t>
  </si>
  <si>
    <t>Engayrac</t>
  </si>
  <si>
    <t>47088</t>
  </si>
  <si>
    <t>72</t>
  </si>
  <si>
    <t>47</t>
  </si>
  <si>
    <t>472</t>
  </si>
  <si>
    <t>4731</t>
  </si>
  <si>
    <t>7210</t>
  </si>
  <si>
    <t>ZZZZZZ</t>
  </si>
  <si>
    <t>Escassefort</t>
  </si>
  <si>
    <t>47089</t>
  </si>
  <si>
    <t>72</t>
  </si>
  <si>
    <t>47</t>
  </si>
  <si>
    <t>472</t>
  </si>
  <si>
    <t>4711</t>
  </si>
  <si>
    <t>7210</t>
  </si>
  <si>
    <t>ZZZZZZ</t>
  </si>
  <si>
    <t>Esclottes</t>
  </si>
  <si>
    <t>47090</t>
  </si>
  <si>
    <t>72</t>
  </si>
  <si>
    <t>47</t>
  </si>
  <si>
    <t>474</t>
  </si>
  <si>
    <t>4725</t>
  </si>
  <si>
    <t>7209</t>
  </si>
  <si>
    <t>ZZZZZZ</t>
  </si>
  <si>
    <t>Espiens</t>
  </si>
  <si>
    <t>47091</t>
  </si>
  <si>
    <t>72</t>
  </si>
  <si>
    <t>47</t>
  </si>
  <si>
    <t>471</t>
  </si>
  <si>
    <t>4715</t>
  </si>
  <si>
    <t>7209</t>
  </si>
  <si>
    <t>ZZZZZZ</t>
  </si>
  <si>
    <t>Estillac</t>
  </si>
  <si>
    <t>47092</t>
  </si>
  <si>
    <t>72</t>
  </si>
  <si>
    <t>47</t>
  </si>
  <si>
    <t>471</t>
  </si>
  <si>
    <t>4703</t>
  </si>
  <si>
    <t>7209</t>
  </si>
  <si>
    <t>ZZZZZZ</t>
  </si>
  <si>
    <t>Fals</t>
  </si>
  <si>
    <t>47093</t>
  </si>
  <si>
    <t>72</t>
  </si>
  <si>
    <t>47</t>
  </si>
  <si>
    <t>474</t>
  </si>
  <si>
    <t>4710</t>
  </si>
  <si>
    <t>7210</t>
  </si>
  <si>
    <t>ZZZZZZ</t>
  </si>
  <si>
    <t>Fargues-sur-Ourbise</t>
  </si>
  <si>
    <t>47094</t>
  </si>
  <si>
    <t>72</t>
  </si>
  <si>
    <t>47</t>
  </si>
  <si>
    <t>472</t>
  </si>
  <si>
    <t>4719</t>
  </si>
  <si>
    <t>7210</t>
  </si>
  <si>
    <t>ZZZZZZ</t>
  </si>
  <si>
    <t>Fauguerolles</t>
  </si>
  <si>
    <t>47095</t>
  </si>
  <si>
    <t>72</t>
  </si>
  <si>
    <t>47</t>
  </si>
  <si>
    <t>472</t>
  </si>
  <si>
    <t>4732</t>
  </si>
  <si>
    <t>7210</t>
  </si>
  <si>
    <t>ZZZZZZ</t>
  </si>
  <si>
    <t>Fauillet</t>
  </si>
  <si>
    <t>47096</t>
  </si>
  <si>
    <t>72</t>
  </si>
  <si>
    <t>47</t>
  </si>
  <si>
    <t>473</t>
  </si>
  <si>
    <t>4709</t>
  </si>
  <si>
    <t>7201</t>
  </si>
  <si>
    <t>ZZZZZZ</t>
  </si>
  <si>
    <t>Ferrensac</t>
  </si>
  <si>
    <t>47097</t>
  </si>
  <si>
    <t>72</t>
  </si>
  <si>
    <t>47</t>
  </si>
  <si>
    <t>474</t>
  </si>
  <si>
    <t>4718</t>
  </si>
  <si>
    <t>7209</t>
  </si>
  <si>
    <t>ZZZZZZ</t>
  </si>
  <si>
    <t>Feugarolles</t>
  </si>
  <si>
    <t>47098</t>
  </si>
  <si>
    <t>72</t>
  </si>
  <si>
    <t>47</t>
  </si>
  <si>
    <t>474</t>
  </si>
  <si>
    <t>4712</t>
  </si>
  <si>
    <t>7209</t>
  </si>
  <si>
    <t>ZZZZZZ</t>
  </si>
  <si>
    <t>Fieux</t>
  </si>
  <si>
    <t>47099</t>
  </si>
  <si>
    <t>72</t>
  </si>
  <si>
    <t>47</t>
  </si>
  <si>
    <t>473</t>
  </si>
  <si>
    <t>4723</t>
  </si>
  <si>
    <t>7211</t>
  </si>
  <si>
    <t>ZZZZZZ</t>
  </si>
  <si>
    <t>Fongrave</t>
  </si>
  <si>
    <t>47100</t>
  </si>
  <si>
    <t>72</t>
  </si>
  <si>
    <t>47</t>
  </si>
  <si>
    <t>471</t>
  </si>
  <si>
    <t>4736</t>
  </si>
  <si>
    <t>7209</t>
  </si>
  <si>
    <t>ZZZZZZ</t>
  </si>
  <si>
    <t>Foulayronnes</t>
  </si>
  <si>
    <t>47101</t>
  </si>
  <si>
    <t>72</t>
  </si>
  <si>
    <t>47</t>
  </si>
  <si>
    <t>472</t>
  </si>
  <si>
    <t>4720</t>
  </si>
  <si>
    <t>7210</t>
  </si>
  <si>
    <t>ZZZZZZ</t>
  </si>
  <si>
    <t>Fourques-sur-Garonne</t>
  </si>
  <si>
    <t>47102</t>
  </si>
  <si>
    <t>72</t>
  </si>
  <si>
    <t>47</t>
  </si>
  <si>
    <t>474</t>
  </si>
  <si>
    <t>4712</t>
  </si>
  <si>
    <t>7209</t>
  </si>
  <si>
    <t>ZZZZZZ</t>
  </si>
  <si>
    <t>Francescas</t>
  </si>
  <si>
    <t>47103</t>
  </si>
  <si>
    <t>72</t>
  </si>
  <si>
    <t>47</t>
  </si>
  <si>
    <t>474</t>
  </si>
  <si>
    <t>4725</t>
  </si>
  <si>
    <t>7209</t>
  </si>
  <si>
    <t>ZZZZZZ</t>
  </si>
  <si>
    <t>Fréchou</t>
  </si>
  <si>
    <t>47104</t>
  </si>
  <si>
    <t>72</t>
  </si>
  <si>
    <t>47</t>
  </si>
  <si>
    <t>471</t>
  </si>
  <si>
    <t>4727</t>
  </si>
  <si>
    <t>7209</t>
  </si>
  <si>
    <t>ZZZZZZ</t>
  </si>
  <si>
    <t>Frégimont</t>
  </si>
  <si>
    <t>47105</t>
  </si>
  <si>
    <t>72</t>
  </si>
  <si>
    <t>47</t>
  </si>
  <si>
    <t>473</t>
  </si>
  <si>
    <t>4726</t>
  </si>
  <si>
    <t>7209</t>
  </si>
  <si>
    <t>ZZZZZZ</t>
  </si>
  <si>
    <t>Frespech</t>
  </si>
  <si>
    <t>47106</t>
  </si>
  <si>
    <t>72</t>
  </si>
  <si>
    <t>47</t>
  </si>
  <si>
    <t>473</t>
  </si>
  <si>
    <t>4713</t>
  </si>
  <si>
    <t>7211</t>
  </si>
  <si>
    <t>ZZZZZZ</t>
  </si>
  <si>
    <t>Fumel</t>
  </si>
  <si>
    <t>47107</t>
  </si>
  <si>
    <t>72</t>
  </si>
  <si>
    <t>47</t>
  </si>
  <si>
    <t>471</t>
  </si>
  <si>
    <t>4727</t>
  </si>
  <si>
    <t>7209</t>
  </si>
  <si>
    <t>ZZZZZZ</t>
  </si>
  <si>
    <t>Galapian</t>
  </si>
  <si>
    <t>47108</t>
  </si>
  <si>
    <t>72</t>
  </si>
  <si>
    <t>47</t>
  </si>
  <si>
    <t>472</t>
  </si>
  <si>
    <t>4721</t>
  </si>
  <si>
    <t>7210</t>
  </si>
  <si>
    <t>ZZZZZZ</t>
  </si>
  <si>
    <t>Gaujac</t>
  </si>
  <si>
    <t>47109</t>
  </si>
  <si>
    <t>72</t>
  </si>
  <si>
    <t>47</t>
  </si>
  <si>
    <t>473</t>
  </si>
  <si>
    <t>4724</t>
  </si>
  <si>
    <t>7211</t>
  </si>
  <si>
    <t>ZZZZZZ</t>
  </si>
  <si>
    <t>Gavaudun</t>
  </si>
  <si>
    <t>47110</t>
  </si>
  <si>
    <t>72</t>
  </si>
  <si>
    <t>47</t>
  </si>
  <si>
    <t>472</t>
  </si>
  <si>
    <t>4719</t>
  </si>
  <si>
    <t>7210</t>
  </si>
  <si>
    <t>ZZZZZZ</t>
  </si>
  <si>
    <t>Gontaud-de-Nogaret</t>
  </si>
  <si>
    <t>47111</t>
  </si>
  <si>
    <t>72</t>
  </si>
  <si>
    <t>47</t>
  </si>
  <si>
    <t>471</t>
  </si>
  <si>
    <t>4728</t>
  </si>
  <si>
    <t>7211</t>
  </si>
  <si>
    <t>ZZZZZZ</t>
  </si>
  <si>
    <t>Granges-sur-Lot</t>
  </si>
  <si>
    <t>47112</t>
  </si>
  <si>
    <t>72</t>
  </si>
  <si>
    <t>47</t>
  </si>
  <si>
    <t>472</t>
  </si>
  <si>
    <t>4708</t>
  </si>
  <si>
    <t>7210</t>
  </si>
  <si>
    <t>ZZZZZZ</t>
  </si>
  <si>
    <t>Grateloup-Saint-Gayrand</t>
  </si>
  <si>
    <t>47113</t>
  </si>
  <si>
    <t>72</t>
  </si>
  <si>
    <t>47</t>
  </si>
  <si>
    <t>471</t>
  </si>
  <si>
    <t>4729</t>
  </si>
  <si>
    <t>7209</t>
  </si>
  <si>
    <t>ZZZZZZ</t>
  </si>
  <si>
    <t>Grayssas</t>
  </si>
  <si>
    <t>47114</t>
  </si>
  <si>
    <t>72</t>
  </si>
  <si>
    <t>47</t>
  </si>
  <si>
    <t>472</t>
  </si>
  <si>
    <t>4705</t>
  </si>
  <si>
    <t>7210</t>
  </si>
  <si>
    <t>ZZZZZZ</t>
  </si>
  <si>
    <t>Grézet-Cavagnan</t>
  </si>
  <si>
    <t>47115</t>
  </si>
  <si>
    <t>72</t>
  </si>
  <si>
    <t>47</t>
  </si>
  <si>
    <t>472</t>
  </si>
  <si>
    <t>4705</t>
  </si>
  <si>
    <t>7210</t>
  </si>
  <si>
    <t>ZZZZZZ</t>
  </si>
  <si>
    <t>Guérin</t>
  </si>
  <si>
    <t>47117</t>
  </si>
  <si>
    <t>72</t>
  </si>
  <si>
    <t>47</t>
  </si>
  <si>
    <t>473</t>
  </si>
  <si>
    <t>4726</t>
  </si>
  <si>
    <t>7211</t>
  </si>
  <si>
    <t>ZZZZZZ</t>
  </si>
  <si>
    <t>Hautefage-la-Tour</t>
  </si>
  <si>
    <t>47118</t>
  </si>
  <si>
    <t>72</t>
  </si>
  <si>
    <t>47</t>
  </si>
  <si>
    <t>472</t>
  </si>
  <si>
    <t>4719</t>
  </si>
  <si>
    <t>7210</t>
  </si>
  <si>
    <t>ZZZZZZ</t>
  </si>
  <si>
    <t>Hautesvignes</t>
  </si>
  <si>
    <t>47119</t>
  </si>
  <si>
    <t>72</t>
  </si>
  <si>
    <t>47</t>
  </si>
  <si>
    <t>474</t>
  </si>
  <si>
    <t>4714</t>
  </si>
  <si>
    <t>7210</t>
  </si>
  <si>
    <t>ZZZZZZ</t>
  </si>
  <si>
    <t>Houeillès</t>
  </si>
  <si>
    <t>47120</t>
  </si>
  <si>
    <t>72</t>
  </si>
  <si>
    <t>47</t>
  </si>
  <si>
    <t>472</t>
  </si>
  <si>
    <t>4721</t>
  </si>
  <si>
    <t>7210</t>
  </si>
  <si>
    <t>ZZZZZZ</t>
  </si>
  <si>
    <t>Jusix</t>
  </si>
  <si>
    <t>47121</t>
  </si>
  <si>
    <t>72</t>
  </si>
  <si>
    <t>47</t>
  </si>
  <si>
    <t>472</t>
  </si>
  <si>
    <t>4705</t>
  </si>
  <si>
    <t>7210</t>
  </si>
  <si>
    <t>ZZZZZZ</t>
  </si>
  <si>
    <t>Labastide-Castel-Amouroux</t>
  </si>
  <si>
    <t>47122</t>
  </si>
  <si>
    <t>72</t>
  </si>
  <si>
    <t>47</t>
  </si>
  <si>
    <t>472</t>
  </si>
  <si>
    <t>4708</t>
  </si>
  <si>
    <t>7210</t>
  </si>
  <si>
    <t>ZZZZZZ</t>
  </si>
  <si>
    <t>Labretonie</t>
  </si>
  <si>
    <t>47123</t>
  </si>
  <si>
    <t>72</t>
  </si>
  <si>
    <t>47</t>
  </si>
  <si>
    <t>473</t>
  </si>
  <si>
    <t>4724</t>
  </si>
  <si>
    <t>7211</t>
  </si>
  <si>
    <t>ZZZZZZ</t>
  </si>
  <si>
    <t>Lacapelle-Biron</t>
  </si>
  <si>
    <t>47124</t>
  </si>
  <si>
    <t>72</t>
  </si>
  <si>
    <t>47</t>
  </si>
  <si>
    <t>473</t>
  </si>
  <si>
    <t>4724</t>
  </si>
  <si>
    <t>7211</t>
  </si>
  <si>
    <t>ZZZZZZ</t>
  </si>
  <si>
    <t>Lacaussade</t>
  </si>
  <si>
    <t>47125</t>
  </si>
  <si>
    <t>72</t>
  </si>
  <si>
    <t>47</t>
  </si>
  <si>
    <t>471</t>
  </si>
  <si>
    <t>4728</t>
  </si>
  <si>
    <t>7209</t>
  </si>
  <si>
    <t>ZZZZZZ</t>
  </si>
  <si>
    <t>Lacépède</t>
  </si>
  <si>
    <t>47126</t>
  </si>
  <si>
    <t>72</t>
  </si>
  <si>
    <t>47</t>
  </si>
  <si>
    <t>472</t>
  </si>
  <si>
    <t>4731</t>
  </si>
  <si>
    <t>7210</t>
  </si>
  <si>
    <t>ZZZZZZ</t>
  </si>
  <si>
    <t>Lachapelle</t>
  </si>
  <si>
    <t>47127</t>
  </si>
  <si>
    <t>72</t>
  </si>
  <si>
    <t>47</t>
  </si>
  <si>
    <t>472</t>
  </si>
  <si>
    <t>4732</t>
  </si>
  <si>
    <t>7211</t>
  </si>
  <si>
    <t>ZZZZZZ</t>
  </si>
  <si>
    <t>Lafitte-sur-Lot</t>
  </si>
  <si>
    <t>47128</t>
  </si>
  <si>
    <t>72</t>
  </si>
  <si>
    <t>47</t>
  </si>
  <si>
    <t>471</t>
  </si>
  <si>
    <t>4729</t>
  </si>
  <si>
    <t>7209</t>
  </si>
  <si>
    <t>ZZZZZZ</t>
  </si>
  <si>
    <t>Lafox</t>
  </si>
  <si>
    <t>47129</t>
  </si>
  <si>
    <t>72</t>
  </si>
  <si>
    <t>47</t>
  </si>
  <si>
    <t>471</t>
  </si>
  <si>
    <t>4727</t>
  </si>
  <si>
    <t>7209</t>
  </si>
  <si>
    <t>ZZZZZZ</t>
  </si>
  <si>
    <t>Lagarrigue</t>
  </si>
  <si>
    <t>47130</t>
  </si>
  <si>
    <t>72</t>
  </si>
  <si>
    <t>47</t>
  </si>
  <si>
    <t>472</t>
  </si>
  <si>
    <t>4720</t>
  </si>
  <si>
    <t>7210</t>
  </si>
  <si>
    <t>ZZZZZZ</t>
  </si>
  <si>
    <t>Lagruère</t>
  </si>
  <si>
    <t>47131</t>
  </si>
  <si>
    <t>72</t>
  </si>
  <si>
    <t>47</t>
  </si>
  <si>
    <t>472</t>
  </si>
  <si>
    <t>4731</t>
  </si>
  <si>
    <t>7210</t>
  </si>
  <si>
    <t>ZZZZZZ</t>
  </si>
  <si>
    <t>Lagupie</t>
  </si>
  <si>
    <t>47132</t>
  </si>
  <si>
    <t>72</t>
  </si>
  <si>
    <t>47</t>
  </si>
  <si>
    <t>473</t>
  </si>
  <si>
    <t>4709</t>
  </si>
  <si>
    <t>7211</t>
  </si>
  <si>
    <t>ZZZZZZ</t>
  </si>
  <si>
    <t>Lalandusse</t>
  </si>
  <si>
    <t>47133</t>
  </si>
  <si>
    <t>72</t>
  </si>
  <si>
    <t>47</t>
  </si>
  <si>
    <t>474</t>
  </si>
  <si>
    <t>4712</t>
  </si>
  <si>
    <t>7209</t>
  </si>
  <si>
    <t>ZZZZZZ</t>
  </si>
  <si>
    <t>Lamontjoie</t>
  </si>
  <si>
    <t>47134</t>
  </si>
  <si>
    <t>72</t>
  </si>
  <si>
    <t>47</t>
  </si>
  <si>
    <t>474</t>
  </si>
  <si>
    <t>4722</t>
  </si>
  <si>
    <t>7209</t>
  </si>
  <si>
    <t>ZZZZZZ</t>
  </si>
  <si>
    <t>Lannes</t>
  </si>
  <si>
    <t>47135</t>
  </si>
  <si>
    <t>72</t>
  </si>
  <si>
    <t>47</t>
  </si>
  <si>
    <t>472</t>
  </si>
  <si>
    <t>4708</t>
  </si>
  <si>
    <t>7211</t>
  </si>
  <si>
    <t>ZZZZZZ</t>
  </si>
  <si>
    <t>Laparade</t>
  </si>
  <si>
    <t>47136</t>
  </si>
  <si>
    <t>72</t>
  </si>
  <si>
    <t>47</t>
  </si>
  <si>
    <t>472</t>
  </si>
  <si>
    <t>4717</t>
  </si>
  <si>
    <t>7210</t>
  </si>
  <si>
    <t>ZZZZZZ</t>
  </si>
  <si>
    <t>Laperche</t>
  </si>
  <si>
    <t>47137</t>
  </si>
  <si>
    <t>72</t>
  </si>
  <si>
    <t>47</t>
  </si>
  <si>
    <t>471</t>
  </si>
  <si>
    <t>4715</t>
  </si>
  <si>
    <t>7209</t>
  </si>
  <si>
    <t>ZZZZZZ</t>
  </si>
  <si>
    <t>Laplume</t>
  </si>
  <si>
    <t>47138</t>
  </si>
  <si>
    <t>72</t>
  </si>
  <si>
    <t>47</t>
  </si>
  <si>
    <t>471</t>
  </si>
  <si>
    <t>4716</t>
  </si>
  <si>
    <t>7209</t>
  </si>
  <si>
    <t>ZZZZZZ</t>
  </si>
  <si>
    <t>Laroque-Timbaut</t>
  </si>
  <si>
    <t>47139</t>
  </si>
  <si>
    <t>72</t>
  </si>
  <si>
    <t>47</t>
  </si>
  <si>
    <t>474</t>
  </si>
  <si>
    <t>4712</t>
  </si>
  <si>
    <t>7209</t>
  </si>
  <si>
    <t>ZZZZZZ</t>
  </si>
  <si>
    <t>Lasserre</t>
  </si>
  <si>
    <t>47140</t>
  </si>
  <si>
    <t>72</t>
  </si>
  <si>
    <t>47</t>
  </si>
  <si>
    <t>471</t>
  </si>
  <si>
    <t>4728</t>
  </si>
  <si>
    <t>7209</t>
  </si>
  <si>
    <t>ZZZZZZ</t>
  </si>
  <si>
    <t>Laugnac</t>
  </si>
  <si>
    <t>47141</t>
  </si>
  <si>
    <t>72</t>
  </si>
  <si>
    <t>47</t>
  </si>
  <si>
    <t>473</t>
  </si>
  <si>
    <t>4724</t>
  </si>
  <si>
    <t>7211</t>
  </si>
  <si>
    <t>ZZZZZZ</t>
  </si>
  <si>
    <t>Laussou</t>
  </si>
  <si>
    <t>47142</t>
  </si>
  <si>
    <t>72</t>
  </si>
  <si>
    <t>47</t>
  </si>
  <si>
    <t>472</t>
  </si>
  <si>
    <t>4717</t>
  </si>
  <si>
    <t>7210</t>
  </si>
  <si>
    <t>ZZZZZZ</t>
  </si>
  <si>
    <t>Lauzun</t>
  </si>
  <si>
    <t>47143</t>
  </si>
  <si>
    <t>72</t>
  </si>
  <si>
    <t>47</t>
  </si>
  <si>
    <t>474</t>
  </si>
  <si>
    <t>4718</t>
  </si>
  <si>
    <t>7209</t>
  </si>
  <si>
    <t>ZZZZZZ</t>
  </si>
  <si>
    <t>Lavardac</t>
  </si>
  <si>
    <t>47144</t>
  </si>
  <si>
    <t>72</t>
  </si>
  <si>
    <t>47</t>
  </si>
  <si>
    <t>472</t>
  </si>
  <si>
    <t>4717</t>
  </si>
  <si>
    <t>7210</t>
  </si>
  <si>
    <t>ZZZZZZ</t>
  </si>
  <si>
    <t>Lavergne</t>
  </si>
  <si>
    <t>47145</t>
  </si>
  <si>
    <t>72</t>
  </si>
  <si>
    <t>47</t>
  </si>
  <si>
    <t>471</t>
  </si>
  <si>
    <t>4703</t>
  </si>
  <si>
    <t>7209</t>
  </si>
  <si>
    <t>ZZZZZZ</t>
  </si>
  <si>
    <t>Layrac</t>
  </si>
  <si>
    <t>47146</t>
  </si>
  <si>
    <t>72</t>
  </si>
  <si>
    <t>47</t>
  </si>
  <si>
    <t>473</t>
  </si>
  <si>
    <t>4734</t>
  </si>
  <si>
    <t>7211</t>
  </si>
  <si>
    <t>ZZZZZZ</t>
  </si>
  <si>
    <t>Lédat</t>
  </si>
  <si>
    <t>47147</t>
  </si>
  <si>
    <t>72</t>
  </si>
  <si>
    <t>47</t>
  </si>
  <si>
    <t>472</t>
  </si>
  <si>
    <t>4731</t>
  </si>
  <si>
    <t>7210</t>
  </si>
  <si>
    <t>ZZZZZZ</t>
  </si>
  <si>
    <t>Lévignac-de-Guyenne</t>
  </si>
  <si>
    <t>47148</t>
  </si>
  <si>
    <t>72</t>
  </si>
  <si>
    <t>47</t>
  </si>
  <si>
    <t>474</t>
  </si>
  <si>
    <t>4707</t>
  </si>
  <si>
    <t>7210</t>
  </si>
  <si>
    <t>ZZZZZZ</t>
  </si>
  <si>
    <t>Leyritz-Moncassin</t>
  </si>
  <si>
    <t>47150</t>
  </si>
  <si>
    <t>72</t>
  </si>
  <si>
    <t>47</t>
  </si>
  <si>
    <t>472</t>
  </si>
  <si>
    <t>4719</t>
  </si>
  <si>
    <t>7210</t>
  </si>
  <si>
    <t>ZZZZZZ</t>
  </si>
  <si>
    <t>Longueville</t>
  </si>
  <si>
    <t>47151</t>
  </si>
  <si>
    <t>72</t>
  </si>
  <si>
    <t>47</t>
  </si>
  <si>
    <t>472</t>
  </si>
  <si>
    <t>4711</t>
  </si>
  <si>
    <t>7201</t>
  </si>
  <si>
    <t>ZZZZZZ</t>
  </si>
  <si>
    <t>Loubès-Bernac</t>
  </si>
  <si>
    <t>47152</t>
  </si>
  <si>
    <t>72</t>
  </si>
  <si>
    <t>47</t>
  </si>
  <si>
    <t>473</t>
  </si>
  <si>
    <t>4709</t>
  </si>
  <si>
    <t>7211</t>
  </si>
  <si>
    <t>ZZZZZZ</t>
  </si>
  <si>
    <t>Lougratte</t>
  </si>
  <si>
    <t>47154</t>
  </si>
  <si>
    <t>72</t>
  </si>
  <si>
    <t>47</t>
  </si>
  <si>
    <t>471</t>
  </si>
  <si>
    <t>4728</t>
  </si>
  <si>
    <t>7209</t>
  </si>
  <si>
    <t>ZZZZZZ</t>
  </si>
  <si>
    <t>Lusignan-Petit</t>
  </si>
  <si>
    <t>47155</t>
  </si>
  <si>
    <t>72</t>
  </si>
  <si>
    <t>47</t>
  </si>
  <si>
    <t>471</t>
  </si>
  <si>
    <t>4728</t>
  </si>
  <si>
    <t>7209</t>
  </si>
  <si>
    <t>ZZZZZZ</t>
  </si>
  <si>
    <t>Madaillan</t>
  </si>
  <si>
    <t>47156</t>
  </si>
  <si>
    <t>72</t>
  </si>
  <si>
    <t>47</t>
  </si>
  <si>
    <t>472</t>
  </si>
  <si>
    <t>4721</t>
  </si>
  <si>
    <t>7210</t>
  </si>
  <si>
    <t>ZZZZZZ</t>
  </si>
  <si>
    <t>Marcellus</t>
  </si>
  <si>
    <t>47157</t>
  </si>
  <si>
    <t>72</t>
  </si>
  <si>
    <t>47</t>
  </si>
  <si>
    <t>472</t>
  </si>
  <si>
    <t>4798</t>
  </si>
  <si>
    <t>7210</t>
  </si>
  <si>
    <t>ZZZZZZ</t>
  </si>
  <si>
    <t>Marmande</t>
  </si>
  <si>
    <t>47158</t>
  </si>
  <si>
    <t>72</t>
  </si>
  <si>
    <t>47</t>
  </si>
  <si>
    <t>471</t>
  </si>
  <si>
    <t>4715</t>
  </si>
  <si>
    <t>7209</t>
  </si>
  <si>
    <t>ZZZZZZ</t>
  </si>
  <si>
    <t>Marmont-Pachas</t>
  </si>
  <si>
    <t>47159</t>
  </si>
  <si>
    <t>72</t>
  </si>
  <si>
    <t>47</t>
  </si>
  <si>
    <t>472</t>
  </si>
  <si>
    <t>4720</t>
  </si>
  <si>
    <t>7210</t>
  </si>
  <si>
    <t>ZZZZZZ</t>
  </si>
  <si>
    <t>Le Mas-d'Agenais</t>
  </si>
  <si>
    <t>47160</t>
  </si>
  <si>
    <t>72</t>
  </si>
  <si>
    <t>47</t>
  </si>
  <si>
    <t>473</t>
  </si>
  <si>
    <t>4733</t>
  </si>
  <si>
    <t>7211</t>
  </si>
  <si>
    <t>ZZZZZZ</t>
  </si>
  <si>
    <t>Masquières</t>
  </si>
  <si>
    <t>47161</t>
  </si>
  <si>
    <t>72</t>
  </si>
  <si>
    <t>47</t>
  </si>
  <si>
    <t>473</t>
  </si>
  <si>
    <t>4726</t>
  </si>
  <si>
    <t>7209</t>
  </si>
  <si>
    <t>ZZZZZZ</t>
  </si>
  <si>
    <t>Massels</t>
  </si>
  <si>
    <t>47162</t>
  </si>
  <si>
    <t>72</t>
  </si>
  <si>
    <t>47</t>
  </si>
  <si>
    <t>473</t>
  </si>
  <si>
    <t>4726</t>
  </si>
  <si>
    <t>7211</t>
  </si>
  <si>
    <t>ZZZZZZ</t>
  </si>
  <si>
    <t>Massoulès</t>
  </si>
  <si>
    <t>47163</t>
  </si>
  <si>
    <t>72</t>
  </si>
  <si>
    <t>47</t>
  </si>
  <si>
    <t>472</t>
  </si>
  <si>
    <t>4738</t>
  </si>
  <si>
    <t>7210</t>
  </si>
  <si>
    <t>ZZZZZZ</t>
  </si>
  <si>
    <t>Mauvezin-sur-Gupie</t>
  </si>
  <si>
    <t>47164</t>
  </si>
  <si>
    <t>72</t>
  </si>
  <si>
    <t>47</t>
  </si>
  <si>
    <t>473</t>
  </si>
  <si>
    <t>4735</t>
  </si>
  <si>
    <t>7211</t>
  </si>
  <si>
    <t>ZZZZZZ</t>
  </si>
  <si>
    <t>Mazières-Naresse</t>
  </si>
  <si>
    <t>47165</t>
  </si>
  <si>
    <t>72</t>
  </si>
  <si>
    <t>47</t>
  </si>
  <si>
    <t>472</t>
  </si>
  <si>
    <t>4721</t>
  </si>
  <si>
    <t>7210</t>
  </si>
  <si>
    <t>ZZZZZZ</t>
  </si>
  <si>
    <t>Meilhan-sur-Garonne</t>
  </si>
  <si>
    <t>47167</t>
  </si>
  <si>
    <t>72</t>
  </si>
  <si>
    <t>47</t>
  </si>
  <si>
    <t>474</t>
  </si>
  <si>
    <t>4722</t>
  </si>
  <si>
    <t>7209</t>
  </si>
  <si>
    <t>ZZZZZZ</t>
  </si>
  <si>
    <t>Mézin</t>
  </si>
  <si>
    <t>47168</t>
  </si>
  <si>
    <t>72</t>
  </si>
  <si>
    <t>47</t>
  </si>
  <si>
    <t>472</t>
  </si>
  <si>
    <t>4717</t>
  </si>
  <si>
    <t>7210</t>
  </si>
  <si>
    <t>ZZZZZZ</t>
  </si>
  <si>
    <t>Miramont-de-Guyenne</t>
  </si>
  <si>
    <t>47169</t>
  </si>
  <si>
    <t>72</t>
  </si>
  <si>
    <t>47</t>
  </si>
  <si>
    <t>471</t>
  </si>
  <si>
    <t>4715</t>
  </si>
  <si>
    <t>7209</t>
  </si>
  <si>
    <t>ZZZZZZ</t>
  </si>
  <si>
    <t>Moirax</t>
  </si>
  <si>
    <t>47170</t>
  </si>
  <si>
    <t>72</t>
  </si>
  <si>
    <t>47</t>
  </si>
  <si>
    <t>473</t>
  </si>
  <si>
    <t>4706</t>
  </si>
  <si>
    <t>7211</t>
  </si>
  <si>
    <t>ZZZZZZ</t>
  </si>
  <si>
    <t>Monbahus</t>
  </si>
  <si>
    <t>47171</t>
  </si>
  <si>
    <t>72</t>
  </si>
  <si>
    <t>47</t>
  </si>
  <si>
    <t>471</t>
  </si>
  <si>
    <t>4716</t>
  </si>
  <si>
    <t>7209</t>
  </si>
  <si>
    <t>ZZZZZZ</t>
  </si>
  <si>
    <t>Monbalen</t>
  </si>
  <si>
    <t>47172</t>
  </si>
  <si>
    <t>72</t>
  </si>
  <si>
    <t>47</t>
  </si>
  <si>
    <t>474</t>
  </si>
  <si>
    <t>4725</t>
  </si>
  <si>
    <t>7209</t>
  </si>
  <si>
    <t>ZZZZZZ</t>
  </si>
  <si>
    <t>Moncaut</t>
  </si>
  <si>
    <t>47173</t>
  </si>
  <si>
    <t>72</t>
  </si>
  <si>
    <t>47</t>
  </si>
  <si>
    <t>473</t>
  </si>
  <si>
    <t>4723</t>
  </si>
  <si>
    <t>7211</t>
  </si>
  <si>
    <t>ZZZZZZ</t>
  </si>
  <si>
    <t>Monclar</t>
  </si>
  <si>
    <t>47174</t>
  </si>
  <si>
    <t>72</t>
  </si>
  <si>
    <t>47</t>
  </si>
  <si>
    <t>474</t>
  </si>
  <si>
    <t>4712</t>
  </si>
  <si>
    <t>7209</t>
  </si>
  <si>
    <t>ZZZZZZ</t>
  </si>
  <si>
    <t>Moncrabeau</t>
  </si>
  <si>
    <t>47175</t>
  </si>
  <si>
    <t>72</t>
  </si>
  <si>
    <t>47</t>
  </si>
  <si>
    <t>473</t>
  </si>
  <si>
    <t>4724</t>
  </si>
  <si>
    <t>7211</t>
  </si>
  <si>
    <t>ZZZZZZ</t>
  </si>
  <si>
    <t>Monflanquin</t>
  </si>
  <si>
    <t>47176</t>
  </si>
  <si>
    <t>72</t>
  </si>
  <si>
    <t>47</t>
  </si>
  <si>
    <t>474</t>
  </si>
  <si>
    <t>4718</t>
  </si>
  <si>
    <t>7209</t>
  </si>
  <si>
    <t>ZZZZZZ</t>
  </si>
  <si>
    <t>Mongaillard</t>
  </si>
  <si>
    <t>47177</t>
  </si>
  <si>
    <t>72</t>
  </si>
  <si>
    <t>47</t>
  </si>
  <si>
    <t>474</t>
  </si>
  <si>
    <t>4710</t>
  </si>
  <si>
    <t>7209</t>
  </si>
  <si>
    <t>ZZZZZZ</t>
  </si>
  <si>
    <t>Monheurt</t>
  </si>
  <si>
    <t>47178</t>
  </si>
  <si>
    <t>72</t>
  </si>
  <si>
    <t>47</t>
  </si>
  <si>
    <t>473</t>
  </si>
  <si>
    <t>4724</t>
  </si>
  <si>
    <t>7211</t>
  </si>
  <si>
    <t>ZZZZZZ</t>
  </si>
  <si>
    <t>Monségur</t>
  </si>
  <si>
    <t>47179</t>
  </si>
  <si>
    <t>72</t>
  </si>
  <si>
    <t>47</t>
  </si>
  <si>
    <t>473</t>
  </si>
  <si>
    <t>4713</t>
  </si>
  <si>
    <t>7211</t>
  </si>
  <si>
    <t>ZZZZZZ</t>
  </si>
  <si>
    <t>Monsempron-Libos</t>
  </si>
  <si>
    <t>47180</t>
  </si>
  <si>
    <t>72</t>
  </si>
  <si>
    <t>47</t>
  </si>
  <si>
    <t>474</t>
  </si>
  <si>
    <t>4725</t>
  </si>
  <si>
    <t>7209</t>
  </si>
  <si>
    <t>ZZZZZZ</t>
  </si>
  <si>
    <t>Montagnac-sur-Auvignon</t>
  </si>
  <si>
    <t>47181</t>
  </si>
  <si>
    <t>72</t>
  </si>
  <si>
    <t>47</t>
  </si>
  <si>
    <t>473</t>
  </si>
  <si>
    <t>4724</t>
  </si>
  <si>
    <t>7211</t>
  </si>
  <si>
    <t>ZZZZZZ</t>
  </si>
  <si>
    <t>Montagnac-sur-Lède</t>
  </si>
  <si>
    <t>47182</t>
  </si>
  <si>
    <t>72</t>
  </si>
  <si>
    <t>47</t>
  </si>
  <si>
    <t>473</t>
  </si>
  <si>
    <t>4723</t>
  </si>
  <si>
    <t>7211</t>
  </si>
  <si>
    <t>ZZZZZZ</t>
  </si>
  <si>
    <t>Montastruc</t>
  </si>
  <si>
    <t>47183</t>
  </si>
  <si>
    <t>72</t>
  </si>
  <si>
    <t>47</t>
  </si>
  <si>
    <t>473</t>
  </si>
  <si>
    <t>4709</t>
  </si>
  <si>
    <t>7211</t>
  </si>
  <si>
    <t>ZZZZZZ</t>
  </si>
  <si>
    <t>Montauriol</t>
  </si>
  <si>
    <t>47184</t>
  </si>
  <si>
    <t>72</t>
  </si>
  <si>
    <t>47</t>
  </si>
  <si>
    <t>473</t>
  </si>
  <si>
    <t>4735</t>
  </si>
  <si>
    <t>7211</t>
  </si>
  <si>
    <t>ZZZZZZ</t>
  </si>
  <si>
    <t>Montaut</t>
  </si>
  <si>
    <t>47185</t>
  </si>
  <si>
    <t>72</t>
  </si>
  <si>
    <t>47</t>
  </si>
  <si>
    <t>473</t>
  </si>
  <si>
    <t>4733</t>
  </si>
  <si>
    <t>7211</t>
  </si>
  <si>
    <t>ZZZZZZ</t>
  </si>
  <si>
    <t>Montayral</t>
  </si>
  <si>
    <t>47186</t>
  </si>
  <si>
    <t>72</t>
  </si>
  <si>
    <t>47</t>
  </si>
  <si>
    <t>474</t>
  </si>
  <si>
    <t>4718</t>
  </si>
  <si>
    <t>7209</t>
  </si>
  <si>
    <t>ZZZZZZ</t>
  </si>
  <si>
    <t>Montesquieu</t>
  </si>
  <si>
    <t>47187</t>
  </si>
  <si>
    <t>72</t>
  </si>
  <si>
    <t>47</t>
  </si>
  <si>
    <t>472</t>
  </si>
  <si>
    <t>4731</t>
  </si>
  <si>
    <t>7210</t>
  </si>
  <si>
    <t>ZZZZZZ</t>
  </si>
  <si>
    <t>Monteton</t>
  </si>
  <si>
    <t>47188</t>
  </si>
  <si>
    <t>72</t>
  </si>
  <si>
    <t>47</t>
  </si>
  <si>
    <t>472</t>
  </si>
  <si>
    <t>4717</t>
  </si>
  <si>
    <t>7210</t>
  </si>
  <si>
    <t>ZZZZZZ</t>
  </si>
  <si>
    <t>Montignac-de-Lauzun</t>
  </si>
  <si>
    <t>47189</t>
  </si>
  <si>
    <t>72</t>
  </si>
  <si>
    <t>47</t>
  </si>
  <si>
    <t>472</t>
  </si>
  <si>
    <t>4731</t>
  </si>
  <si>
    <t>7210</t>
  </si>
  <si>
    <t>ZZZZZZ</t>
  </si>
  <si>
    <t>Montignac-Toupinerie</t>
  </si>
  <si>
    <t>47190</t>
  </si>
  <si>
    <t>72</t>
  </si>
  <si>
    <t>47</t>
  </si>
  <si>
    <t>471</t>
  </si>
  <si>
    <t>4728</t>
  </si>
  <si>
    <t>7211</t>
  </si>
  <si>
    <t>ZZZZZZ</t>
  </si>
  <si>
    <t>Montpezat</t>
  </si>
  <si>
    <t>47191</t>
  </si>
  <si>
    <t>72</t>
  </si>
  <si>
    <t>47</t>
  </si>
  <si>
    <t>472</t>
  </si>
  <si>
    <t>4721</t>
  </si>
  <si>
    <t>7210</t>
  </si>
  <si>
    <t>ZZZZZZ</t>
  </si>
  <si>
    <t>Montpouillan</t>
  </si>
  <si>
    <t>47192</t>
  </si>
  <si>
    <t>72</t>
  </si>
  <si>
    <t>47</t>
  </si>
  <si>
    <t>473</t>
  </si>
  <si>
    <t>4706</t>
  </si>
  <si>
    <t>7211</t>
  </si>
  <si>
    <t>ZZZZZZ</t>
  </si>
  <si>
    <t>Monviel</t>
  </si>
  <si>
    <t>47193</t>
  </si>
  <si>
    <t>72</t>
  </si>
  <si>
    <t>47</t>
  </si>
  <si>
    <t>473</t>
  </si>
  <si>
    <t>4706</t>
  </si>
  <si>
    <t>7211</t>
  </si>
  <si>
    <t>ZZZZZZ</t>
  </si>
  <si>
    <t>Moulinet</t>
  </si>
  <si>
    <t>47194</t>
  </si>
  <si>
    <t>72</t>
  </si>
  <si>
    <t>47</t>
  </si>
  <si>
    <t>472</t>
  </si>
  <si>
    <t>4711</t>
  </si>
  <si>
    <t>7210</t>
  </si>
  <si>
    <t>ZZZZZZ</t>
  </si>
  <si>
    <t>Moustier</t>
  </si>
  <si>
    <t>47195</t>
  </si>
  <si>
    <t>72</t>
  </si>
  <si>
    <t>47</t>
  </si>
  <si>
    <t>474</t>
  </si>
  <si>
    <t>4725</t>
  </si>
  <si>
    <t>7209</t>
  </si>
  <si>
    <t>ZZZZZZ</t>
  </si>
  <si>
    <t>Nérac</t>
  </si>
  <si>
    <t>47196</t>
  </si>
  <si>
    <t>72</t>
  </si>
  <si>
    <t>47</t>
  </si>
  <si>
    <t>471</t>
  </si>
  <si>
    <t>4727</t>
  </si>
  <si>
    <t>7209</t>
  </si>
  <si>
    <t>ZZZZZZ</t>
  </si>
  <si>
    <t>Nicole</t>
  </si>
  <si>
    <t>47197</t>
  </si>
  <si>
    <t>72</t>
  </si>
  <si>
    <t>47</t>
  </si>
  <si>
    <t>474</t>
  </si>
  <si>
    <t>4712</t>
  </si>
  <si>
    <t>7209</t>
  </si>
  <si>
    <t>ZZZZZZ</t>
  </si>
  <si>
    <t>Nomdieu</t>
  </si>
  <si>
    <t>47198</t>
  </si>
  <si>
    <t>72</t>
  </si>
  <si>
    <t>47</t>
  </si>
  <si>
    <t>473</t>
  </si>
  <si>
    <t>4706</t>
  </si>
  <si>
    <t>7211</t>
  </si>
  <si>
    <t>ZZZZZZ</t>
  </si>
  <si>
    <t>Pailloles</t>
  </si>
  <si>
    <t>47199</t>
  </si>
  <si>
    <t>72</t>
  </si>
  <si>
    <t>47</t>
  </si>
  <si>
    <t>472</t>
  </si>
  <si>
    <t>4711</t>
  </si>
  <si>
    <t>7210</t>
  </si>
  <si>
    <t>ZZZZZZ</t>
  </si>
  <si>
    <t>Pardaillan</t>
  </si>
  <si>
    <t>47200</t>
  </si>
  <si>
    <t>72</t>
  </si>
  <si>
    <t>47</t>
  </si>
  <si>
    <t>473</t>
  </si>
  <si>
    <t>4735</t>
  </si>
  <si>
    <t>7211</t>
  </si>
  <si>
    <t>ZZZZZZ</t>
  </si>
  <si>
    <t>Parranquet</t>
  </si>
  <si>
    <t>47201</t>
  </si>
  <si>
    <t>72</t>
  </si>
  <si>
    <t>47</t>
  </si>
  <si>
    <t>471</t>
  </si>
  <si>
    <t>4737</t>
  </si>
  <si>
    <t>7209</t>
  </si>
  <si>
    <t>ZZZZZZ</t>
  </si>
  <si>
    <t>Le Passage</t>
  </si>
  <si>
    <t>47202</t>
  </si>
  <si>
    <t>72</t>
  </si>
  <si>
    <t>47</t>
  </si>
  <si>
    <t>473</t>
  </si>
  <si>
    <t>4724</t>
  </si>
  <si>
    <t>7211</t>
  </si>
  <si>
    <t>ZZZZZZ</t>
  </si>
  <si>
    <t>Paulhiac</t>
  </si>
  <si>
    <t>47203</t>
  </si>
  <si>
    <t>72</t>
  </si>
  <si>
    <t>47</t>
  </si>
  <si>
    <t>473</t>
  </si>
  <si>
    <t>4726</t>
  </si>
  <si>
    <t>7211</t>
  </si>
  <si>
    <t>ZZZZZZ</t>
  </si>
  <si>
    <t>Penne-d'Agenais</t>
  </si>
  <si>
    <t>47204</t>
  </si>
  <si>
    <t>72</t>
  </si>
  <si>
    <t>47</t>
  </si>
  <si>
    <t>472</t>
  </si>
  <si>
    <t>4717</t>
  </si>
  <si>
    <t>7210</t>
  </si>
  <si>
    <t>ZZZZZZ</t>
  </si>
  <si>
    <t>Peyrière</t>
  </si>
  <si>
    <t>47205</t>
  </si>
  <si>
    <t>72</t>
  </si>
  <si>
    <t>47</t>
  </si>
  <si>
    <t>474</t>
  </si>
  <si>
    <t>4714</t>
  </si>
  <si>
    <t>7210</t>
  </si>
  <si>
    <t>ZZZZZZ</t>
  </si>
  <si>
    <t>Pindères</t>
  </si>
  <si>
    <t>47206</t>
  </si>
  <si>
    <t>72</t>
  </si>
  <si>
    <t>47</t>
  </si>
  <si>
    <t>473</t>
  </si>
  <si>
    <t>4723</t>
  </si>
  <si>
    <t>7211</t>
  </si>
  <si>
    <t>ZZZZZZ</t>
  </si>
  <si>
    <t>Pinel-Hauterive</t>
  </si>
  <si>
    <t>47207</t>
  </si>
  <si>
    <t>72</t>
  </si>
  <si>
    <t>47</t>
  </si>
  <si>
    <t>474</t>
  </si>
  <si>
    <t>4718</t>
  </si>
  <si>
    <t>7209</t>
  </si>
  <si>
    <t>ZZZZZZ</t>
  </si>
  <si>
    <t>Pompiey</t>
  </si>
  <si>
    <t>47208</t>
  </si>
  <si>
    <t>72</t>
  </si>
  <si>
    <t>47</t>
  </si>
  <si>
    <t>474</t>
  </si>
  <si>
    <t>4714</t>
  </si>
  <si>
    <t>7210</t>
  </si>
  <si>
    <t>ZZZZZZ</t>
  </si>
  <si>
    <t>Pompogne</t>
  </si>
  <si>
    <t>47209</t>
  </si>
  <si>
    <t>72</t>
  </si>
  <si>
    <t>47</t>
  </si>
  <si>
    <t>471</t>
  </si>
  <si>
    <t>4702</t>
  </si>
  <si>
    <t>7209</t>
  </si>
  <si>
    <t>ZZZZZZ</t>
  </si>
  <si>
    <t>Pont-du-Casse</t>
  </si>
  <si>
    <t>47210</t>
  </si>
  <si>
    <t>72</t>
  </si>
  <si>
    <t>47</t>
  </si>
  <si>
    <t>471</t>
  </si>
  <si>
    <t>4727</t>
  </si>
  <si>
    <t>7209</t>
  </si>
  <si>
    <t>ZZZZZZ</t>
  </si>
  <si>
    <t>Port-Sainte-Marie</t>
  </si>
  <si>
    <t>47211</t>
  </si>
  <si>
    <t>72</t>
  </si>
  <si>
    <t>47</t>
  </si>
  <si>
    <t>474</t>
  </si>
  <si>
    <t>4722</t>
  </si>
  <si>
    <t>7209</t>
  </si>
  <si>
    <t>ZZZZZZ</t>
  </si>
  <si>
    <t>Poudenas</t>
  </si>
  <si>
    <t>47212</t>
  </si>
  <si>
    <t>72</t>
  </si>
  <si>
    <t>47</t>
  </si>
  <si>
    <t>472</t>
  </si>
  <si>
    <t>4705</t>
  </si>
  <si>
    <t>7210</t>
  </si>
  <si>
    <t>ZZZZZZ</t>
  </si>
  <si>
    <t>Poussignac</t>
  </si>
  <si>
    <t>47213</t>
  </si>
  <si>
    <t>72</t>
  </si>
  <si>
    <t>47</t>
  </si>
  <si>
    <t>471</t>
  </si>
  <si>
    <t>4728</t>
  </si>
  <si>
    <t>7209</t>
  </si>
  <si>
    <t>ZZZZZZ</t>
  </si>
  <si>
    <t>Prayssas</t>
  </si>
  <si>
    <t>47214</t>
  </si>
  <si>
    <t>72</t>
  </si>
  <si>
    <t>47</t>
  </si>
  <si>
    <t>474</t>
  </si>
  <si>
    <t>4710</t>
  </si>
  <si>
    <t>7210</t>
  </si>
  <si>
    <t>ZZZZZZ</t>
  </si>
  <si>
    <t>Puch-d'Agenais</t>
  </si>
  <si>
    <t>47215</t>
  </si>
  <si>
    <t>72</t>
  </si>
  <si>
    <t>47</t>
  </si>
  <si>
    <t>473</t>
  </si>
  <si>
    <t>4739</t>
  </si>
  <si>
    <t>7211</t>
  </si>
  <si>
    <t>ZZZZZZ</t>
  </si>
  <si>
    <t>Pujols</t>
  </si>
  <si>
    <t>47216</t>
  </si>
  <si>
    <t>72</t>
  </si>
  <si>
    <t>47</t>
  </si>
  <si>
    <t>472</t>
  </si>
  <si>
    <t>4731</t>
  </si>
  <si>
    <t>7210</t>
  </si>
  <si>
    <t>ZZZZZZ</t>
  </si>
  <si>
    <t>Puymiclan</t>
  </si>
  <si>
    <t>47217</t>
  </si>
  <si>
    <t>72</t>
  </si>
  <si>
    <t>47</t>
  </si>
  <si>
    <t>471</t>
  </si>
  <si>
    <t>4729</t>
  </si>
  <si>
    <t>7209</t>
  </si>
  <si>
    <t>ZZZZZZ</t>
  </si>
  <si>
    <t>Puymirol</t>
  </si>
  <si>
    <t>47218</t>
  </si>
  <si>
    <t>72</t>
  </si>
  <si>
    <t>47</t>
  </si>
  <si>
    <t>472</t>
  </si>
  <si>
    <t>4717</t>
  </si>
  <si>
    <t>7210</t>
  </si>
  <si>
    <t>ZZZZZZ</t>
  </si>
  <si>
    <t>Puysserampion</t>
  </si>
  <si>
    <t>47219</t>
  </si>
  <si>
    <t>72</t>
  </si>
  <si>
    <t>47</t>
  </si>
  <si>
    <t>473</t>
  </si>
  <si>
    <t>4735</t>
  </si>
  <si>
    <t>7211</t>
  </si>
  <si>
    <t>ZZZZZZ</t>
  </si>
  <si>
    <t>Rayet</t>
  </si>
  <si>
    <t>47220</t>
  </si>
  <si>
    <t>72</t>
  </si>
  <si>
    <t>47</t>
  </si>
  <si>
    <t>474</t>
  </si>
  <si>
    <t>4710</t>
  </si>
  <si>
    <t>7210</t>
  </si>
  <si>
    <t>ZZZZZZ</t>
  </si>
  <si>
    <t>Razimet</t>
  </si>
  <si>
    <t>47221</t>
  </si>
  <si>
    <t>72</t>
  </si>
  <si>
    <t>47</t>
  </si>
  <si>
    <t>474</t>
  </si>
  <si>
    <t>4722</t>
  </si>
  <si>
    <t>7209</t>
  </si>
  <si>
    <t>ZZZZZZ</t>
  </si>
  <si>
    <t>Réaup-Lisse</t>
  </si>
  <si>
    <t>47222</t>
  </si>
  <si>
    <t>72</t>
  </si>
  <si>
    <t>47</t>
  </si>
  <si>
    <t>474</t>
  </si>
  <si>
    <t>4707</t>
  </si>
  <si>
    <t>7210</t>
  </si>
  <si>
    <t>ZZZZZZ</t>
  </si>
  <si>
    <t>La Réunion</t>
  </si>
  <si>
    <t>47223</t>
  </si>
  <si>
    <t>72</t>
  </si>
  <si>
    <t>47</t>
  </si>
  <si>
    <t>473</t>
  </si>
  <si>
    <t>4735</t>
  </si>
  <si>
    <t>7211</t>
  </si>
  <si>
    <t>ZZZZZZ</t>
  </si>
  <si>
    <t>Rives</t>
  </si>
  <si>
    <t>47224</t>
  </si>
  <si>
    <t>72</t>
  </si>
  <si>
    <t>47</t>
  </si>
  <si>
    <t>472</t>
  </si>
  <si>
    <t>4705</t>
  </si>
  <si>
    <t>7210</t>
  </si>
  <si>
    <t>ZZZZZZ</t>
  </si>
  <si>
    <t>Romestaing</t>
  </si>
  <si>
    <t>47225</t>
  </si>
  <si>
    <t>72</t>
  </si>
  <si>
    <t>47</t>
  </si>
  <si>
    <t>471</t>
  </si>
  <si>
    <t>4715</t>
  </si>
  <si>
    <t>7209</t>
  </si>
  <si>
    <t>ZZZZZZ</t>
  </si>
  <si>
    <t>Roquefort</t>
  </si>
  <si>
    <t>47226</t>
  </si>
  <si>
    <t>72</t>
  </si>
  <si>
    <t>47</t>
  </si>
  <si>
    <t>472</t>
  </si>
  <si>
    <t>4717</t>
  </si>
  <si>
    <t>7210</t>
  </si>
  <si>
    <t>ZZZZZZ</t>
  </si>
  <si>
    <t>Roumagne</t>
  </si>
  <si>
    <t>47227</t>
  </si>
  <si>
    <t>72</t>
  </si>
  <si>
    <t>47</t>
  </si>
  <si>
    <t>472</t>
  </si>
  <si>
    <t>4705</t>
  </si>
  <si>
    <t>7210</t>
  </si>
  <si>
    <t>ZZZZZZ</t>
  </si>
  <si>
    <t>Ruffiac</t>
  </si>
  <si>
    <t>47228</t>
  </si>
  <si>
    <t>72</t>
  </si>
  <si>
    <t>47</t>
  </si>
  <si>
    <t>473</t>
  </si>
  <si>
    <t>4739</t>
  </si>
  <si>
    <t>7211</t>
  </si>
  <si>
    <t>ZZZZZZ</t>
  </si>
  <si>
    <t>Saint-Antoine-de-Ficalba</t>
  </si>
  <si>
    <t>47229</t>
  </si>
  <si>
    <t>72</t>
  </si>
  <si>
    <t>47</t>
  </si>
  <si>
    <t>472</t>
  </si>
  <si>
    <t>4711</t>
  </si>
  <si>
    <t>7201</t>
  </si>
  <si>
    <t>ZZZZZZ</t>
  </si>
  <si>
    <t>Saint-Astier</t>
  </si>
  <si>
    <t>47230</t>
  </si>
  <si>
    <t>72</t>
  </si>
  <si>
    <t>47</t>
  </si>
  <si>
    <t>473</t>
  </si>
  <si>
    <t>4724</t>
  </si>
  <si>
    <t>7211</t>
  </si>
  <si>
    <t>ZZZZZZ</t>
  </si>
  <si>
    <t>Saint-Aubin</t>
  </si>
  <si>
    <t>47231</t>
  </si>
  <si>
    <t>72</t>
  </si>
  <si>
    <t>47</t>
  </si>
  <si>
    <t>472</t>
  </si>
  <si>
    <t>4731</t>
  </si>
  <si>
    <t>7210</t>
  </si>
  <si>
    <t>ZZZZZZ</t>
  </si>
  <si>
    <t>Saint-Avit</t>
  </si>
  <si>
    <t>47232</t>
  </si>
  <si>
    <t>72</t>
  </si>
  <si>
    <t>47</t>
  </si>
  <si>
    <t>472</t>
  </si>
  <si>
    <t>4731</t>
  </si>
  <si>
    <t>7210</t>
  </si>
  <si>
    <t>ZZZZZZ</t>
  </si>
  <si>
    <t>Saint-Barthélemy-d'Agenais</t>
  </si>
  <si>
    <t>47233</t>
  </si>
  <si>
    <t>72</t>
  </si>
  <si>
    <t>47</t>
  </si>
  <si>
    <t>472</t>
  </si>
  <si>
    <t>4738</t>
  </si>
  <si>
    <t>7210</t>
  </si>
  <si>
    <t>ZZZZZZ</t>
  </si>
  <si>
    <t>Sainte-Bazeille</t>
  </si>
  <si>
    <t>47234</t>
  </si>
  <si>
    <t>72</t>
  </si>
  <si>
    <t>47</t>
  </si>
  <si>
    <t>471</t>
  </si>
  <si>
    <t>4729</t>
  </si>
  <si>
    <t>7209</t>
  </si>
  <si>
    <t>ZZZZZZ</t>
  </si>
  <si>
    <t>Saint-Caprais-de-Lerm</t>
  </si>
  <si>
    <t>47235</t>
  </si>
  <si>
    <t>72</t>
  </si>
  <si>
    <t>47</t>
  </si>
  <si>
    <t>472</t>
  </si>
  <si>
    <t>4717</t>
  </si>
  <si>
    <t>7210</t>
  </si>
  <si>
    <t>ZZZZZZ</t>
  </si>
  <si>
    <t>Saint-Colomb-de-Lauzun</t>
  </si>
  <si>
    <t>47236</t>
  </si>
  <si>
    <t>72</t>
  </si>
  <si>
    <t>47</t>
  </si>
  <si>
    <t>472</t>
  </si>
  <si>
    <t>4711</t>
  </si>
  <si>
    <t>7210</t>
  </si>
  <si>
    <t>ZZZZZZ</t>
  </si>
  <si>
    <t>Sainte-Colombe-de-Duras</t>
  </si>
  <si>
    <t>47237</t>
  </si>
  <si>
    <t>72</t>
  </si>
  <si>
    <t>47</t>
  </si>
  <si>
    <t>473</t>
  </si>
  <si>
    <t>4739</t>
  </si>
  <si>
    <t>7211</t>
  </si>
  <si>
    <t>ZZZZZZ</t>
  </si>
  <si>
    <t>Sainte-Colombe-de-Villeneuve</t>
  </si>
  <si>
    <t>47238</t>
  </si>
  <si>
    <t>72</t>
  </si>
  <si>
    <t>47</t>
  </si>
  <si>
    <t>471</t>
  </si>
  <si>
    <t>4715</t>
  </si>
  <si>
    <t>7209</t>
  </si>
  <si>
    <t>ZZZZZZ</t>
  </si>
  <si>
    <t>Sainte-Colombe-en-Bruilhois</t>
  </si>
  <si>
    <t>47239</t>
  </si>
  <si>
    <t>72</t>
  </si>
  <si>
    <t>47</t>
  </si>
  <si>
    <t>473</t>
  </si>
  <si>
    <t>4723</t>
  </si>
  <si>
    <t>7211</t>
  </si>
  <si>
    <t>ZZZZZZ</t>
  </si>
  <si>
    <t>Saint-Étienne-de-Fougères</t>
  </si>
  <si>
    <t>47240</t>
  </si>
  <si>
    <t>72</t>
  </si>
  <si>
    <t>47</t>
  </si>
  <si>
    <t>473</t>
  </si>
  <si>
    <t>4735</t>
  </si>
  <si>
    <t>7211</t>
  </si>
  <si>
    <t>ZZZZZZ</t>
  </si>
  <si>
    <t>Saint-Étienne-de-Villeréal</t>
  </si>
  <si>
    <t>47241</t>
  </si>
  <si>
    <t>72</t>
  </si>
  <si>
    <t>47</t>
  </si>
  <si>
    <t>473</t>
  </si>
  <si>
    <t>4735</t>
  </si>
  <si>
    <t>7211</t>
  </si>
  <si>
    <t>ZZZZZZ</t>
  </si>
  <si>
    <t>Saint-Eutrope-de-Born</t>
  </si>
  <si>
    <t>47242</t>
  </si>
  <si>
    <t>72</t>
  </si>
  <si>
    <t>47</t>
  </si>
  <si>
    <t>473</t>
  </si>
  <si>
    <t>4713</t>
  </si>
  <si>
    <t>7211</t>
  </si>
  <si>
    <t>ZZZZZZ</t>
  </si>
  <si>
    <t>Saint-Front-sur-Lémance</t>
  </si>
  <si>
    <t>47244</t>
  </si>
  <si>
    <t>72</t>
  </si>
  <si>
    <t>47</t>
  </si>
  <si>
    <t>472</t>
  </si>
  <si>
    <t>4705</t>
  </si>
  <si>
    <t>7210</t>
  </si>
  <si>
    <t>ZZZZZZ</t>
  </si>
  <si>
    <t>Sainte-Gemme-Martaillac</t>
  </si>
  <si>
    <t>47245</t>
  </si>
  <si>
    <t>72</t>
  </si>
  <si>
    <t>47</t>
  </si>
  <si>
    <t>472</t>
  </si>
  <si>
    <t>4731</t>
  </si>
  <si>
    <t>7210</t>
  </si>
  <si>
    <t>ZZZZZZ</t>
  </si>
  <si>
    <t>Saint-Géraud</t>
  </si>
  <si>
    <t>47246</t>
  </si>
  <si>
    <t>72</t>
  </si>
  <si>
    <t>47</t>
  </si>
  <si>
    <t>471</t>
  </si>
  <si>
    <t>4736</t>
  </si>
  <si>
    <t>7209</t>
  </si>
  <si>
    <t>ZZZZZZ</t>
  </si>
  <si>
    <t>Saint-Hilaire-de-Lusignan</t>
  </si>
  <si>
    <t>47247</t>
  </si>
  <si>
    <t>72</t>
  </si>
  <si>
    <t>47</t>
  </si>
  <si>
    <t>472</t>
  </si>
  <si>
    <t>4711</t>
  </si>
  <si>
    <t>7201</t>
  </si>
  <si>
    <t>ZZZZZZ</t>
  </si>
  <si>
    <t>Saint-Jean-de-Duras</t>
  </si>
  <si>
    <t>47248</t>
  </si>
  <si>
    <t>72</t>
  </si>
  <si>
    <t>47</t>
  </si>
  <si>
    <t>471</t>
  </si>
  <si>
    <t>4729</t>
  </si>
  <si>
    <t>7209</t>
  </si>
  <si>
    <t>ZZZZZZ</t>
  </si>
  <si>
    <t>Saint-Jean-de-Thurac</t>
  </si>
  <si>
    <t>47249</t>
  </si>
  <si>
    <t>72</t>
  </si>
  <si>
    <t>47</t>
  </si>
  <si>
    <t>474</t>
  </si>
  <si>
    <t>4718</t>
  </si>
  <si>
    <t>7209</t>
  </si>
  <si>
    <t>ZZZZZZ</t>
  </si>
  <si>
    <t>Saint-Laurent</t>
  </si>
  <si>
    <t>47250</t>
  </si>
  <si>
    <t>72</t>
  </si>
  <si>
    <t>47</t>
  </si>
  <si>
    <t>474</t>
  </si>
  <si>
    <t>4710</t>
  </si>
  <si>
    <t>7209</t>
  </si>
  <si>
    <t>ZZZZZZ</t>
  </si>
  <si>
    <t>Saint-Léger</t>
  </si>
  <si>
    <t>47251</t>
  </si>
  <si>
    <t>72</t>
  </si>
  <si>
    <t>47</t>
  </si>
  <si>
    <t>474</t>
  </si>
  <si>
    <t>4710</t>
  </si>
  <si>
    <t>7209</t>
  </si>
  <si>
    <t>ZZZZZZ</t>
  </si>
  <si>
    <t>Saint-Léon</t>
  </si>
  <si>
    <t>47252</t>
  </si>
  <si>
    <t>72</t>
  </si>
  <si>
    <t>47</t>
  </si>
  <si>
    <t>473</t>
  </si>
  <si>
    <t>4730</t>
  </si>
  <si>
    <t>7211</t>
  </si>
  <si>
    <t>ZZZZZZ</t>
  </si>
  <si>
    <t>Sainte-Livrade-sur-Lot</t>
  </si>
  <si>
    <t>47253</t>
  </si>
  <si>
    <t>72</t>
  </si>
  <si>
    <t>47</t>
  </si>
  <si>
    <t>472</t>
  </si>
  <si>
    <t>4720</t>
  </si>
  <si>
    <t>7210</t>
  </si>
  <si>
    <t>ZZZZZZ</t>
  </si>
  <si>
    <t>Sainte-Marthe</t>
  </si>
  <si>
    <t>47254</t>
  </si>
  <si>
    <t>72</t>
  </si>
  <si>
    <t>47</t>
  </si>
  <si>
    <t>474</t>
  </si>
  <si>
    <t>4707</t>
  </si>
  <si>
    <t>7210</t>
  </si>
  <si>
    <t>ZZZZZZ</t>
  </si>
  <si>
    <t>Saint-Martin-Curton</t>
  </si>
  <si>
    <t>47255</t>
  </si>
  <si>
    <t>72</t>
  </si>
  <si>
    <t>47</t>
  </si>
  <si>
    <t>471</t>
  </si>
  <si>
    <t>4704</t>
  </si>
  <si>
    <t>7209</t>
  </si>
  <si>
    <t>ZZZZZZ</t>
  </si>
  <si>
    <t>Saint-Martin-de-Beauville</t>
  </si>
  <si>
    <t>47256</t>
  </si>
  <si>
    <t>72</t>
  </si>
  <si>
    <t>47</t>
  </si>
  <si>
    <t>473</t>
  </si>
  <si>
    <t>4735</t>
  </si>
  <si>
    <t>7211</t>
  </si>
  <si>
    <t>ZZZZZZ</t>
  </si>
  <si>
    <t>Saint-Martin-de-Villeréal</t>
  </si>
  <si>
    <t>47257</t>
  </si>
  <si>
    <t>72</t>
  </si>
  <si>
    <t>47</t>
  </si>
  <si>
    <t>472</t>
  </si>
  <si>
    <t>4738</t>
  </si>
  <si>
    <t>7210</t>
  </si>
  <si>
    <t>ZZZZZZ</t>
  </si>
  <si>
    <t>Saint-Martin-Petit</t>
  </si>
  <si>
    <t>47258</t>
  </si>
  <si>
    <t>72</t>
  </si>
  <si>
    <t>47</t>
  </si>
  <si>
    <t>474</t>
  </si>
  <si>
    <t>4722</t>
  </si>
  <si>
    <t>7209</t>
  </si>
  <si>
    <t>ZZZZZZ</t>
  </si>
  <si>
    <t>Sainte-Maure-de-Peyriac</t>
  </si>
  <si>
    <t>47259</t>
  </si>
  <si>
    <t>72</t>
  </si>
  <si>
    <t>47</t>
  </si>
  <si>
    <t>473</t>
  </si>
  <si>
    <t>4706</t>
  </si>
  <si>
    <t>7211</t>
  </si>
  <si>
    <t>ZZZZZZ</t>
  </si>
  <si>
    <t>Saint-Maurice-de-Lestapel</t>
  </si>
  <si>
    <t>47260</t>
  </si>
  <si>
    <t>72</t>
  </si>
  <si>
    <t>47</t>
  </si>
  <si>
    <t>471</t>
  </si>
  <si>
    <t>4704</t>
  </si>
  <si>
    <t>7209</t>
  </si>
  <si>
    <t>ZZZZZZ</t>
  </si>
  <si>
    <t>Saint-Maurin</t>
  </si>
  <si>
    <t>47262</t>
  </si>
  <si>
    <t>72</t>
  </si>
  <si>
    <t>47</t>
  </si>
  <si>
    <t>471</t>
  </si>
  <si>
    <t>4703</t>
  </si>
  <si>
    <t>7209</t>
  </si>
  <si>
    <t>ZZZZZZ</t>
  </si>
  <si>
    <t>Saint-Nicolas-de-la-Balerme</t>
  </si>
  <si>
    <t>47263</t>
  </si>
  <si>
    <t>72</t>
  </si>
  <si>
    <t>47</t>
  </si>
  <si>
    <t>472</t>
  </si>
  <si>
    <t>4719</t>
  </si>
  <si>
    <t>7210</t>
  </si>
  <si>
    <t>ZZZZZZ</t>
  </si>
  <si>
    <t>Saint-Pardoux-du-Breuil</t>
  </si>
  <si>
    <t>47264</t>
  </si>
  <si>
    <t>72</t>
  </si>
  <si>
    <t>47</t>
  </si>
  <si>
    <t>472</t>
  </si>
  <si>
    <t>4717</t>
  </si>
  <si>
    <t>7210</t>
  </si>
  <si>
    <t>ZZZZZZ</t>
  </si>
  <si>
    <t>Saint-Pardoux-Isaac</t>
  </si>
  <si>
    <t>47265</t>
  </si>
  <si>
    <t>72</t>
  </si>
  <si>
    <t>47</t>
  </si>
  <si>
    <t>473</t>
  </si>
  <si>
    <t>4723</t>
  </si>
  <si>
    <t>7211</t>
  </si>
  <si>
    <t>ZZZZZZ</t>
  </si>
  <si>
    <t>Saint-Pastour</t>
  </si>
  <si>
    <t>47266</t>
  </si>
  <si>
    <t>72</t>
  </si>
  <si>
    <t>47</t>
  </si>
  <si>
    <t>474</t>
  </si>
  <si>
    <t>4722</t>
  </si>
  <si>
    <t>7209</t>
  </si>
  <si>
    <t>ZZZZZZ</t>
  </si>
  <si>
    <t>Saint-Pé-Saint-Simon</t>
  </si>
  <si>
    <t>47267</t>
  </si>
  <si>
    <t>72</t>
  </si>
  <si>
    <t>47</t>
  </si>
  <si>
    <t>474</t>
  </si>
  <si>
    <t>4710</t>
  </si>
  <si>
    <t>7209</t>
  </si>
  <si>
    <t>ZZZZZZ</t>
  </si>
  <si>
    <t>Saint-Pierre-de-Buzet</t>
  </si>
  <si>
    <t>47269</t>
  </si>
  <si>
    <t>72</t>
  </si>
  <si>
    <t>47</t>
  </si>
  <si>
    <t>471</t>
  </si>
  <si>
    <t>4729</t>
  </si>
  <si>
    <t>7209</t>
  </si>
  <si>
    <t>ZZZZZZ</t>
  </si>
  <si>
    <t>Saint-Pierre-de-Clairac</t>
  </si>
  <si>
    <t>47271</t>
  </si>
  <si>
    <t>72</t>
  </si>
  <si>
    <t>47</t>
  </si>
  <si>
    <t>472</t>
  </si>
  <si>
    <t>4731</t>
  </si>
  <si>
    <t>7210</t>
  </si>
  <si>
    <t>ZZZZZZ</t>
  </si>
  <si>
    <t>Saint-Pierre-sur-Dropt</t>
  </si>
  <si>
    <t>47272</t>
  </si>
  <si>
    <t>72</t>
  </si>
  <si>
    <t>47</t>
  </si>
  <si>
    <t>473</t>
  </si>
  <si>
    <t>4709</t>
  </si>
  <si>
    <t>7211</t>
  </si>
  <si>
    <t>ZZZZZZ</t>
  </si>
  <si>
    <t>Saint-Quentin-du-Dropt</t>
  </si>
  <si>
    <t>47273</t>
  </si>
  <si>
    <t>72</t>
  </si>
  <si>
    <t>47</t>
  </si>
  <si>
    <t>471</t>
  </si>
  <si>
    <t>4716</t>
  </si>
  <si>
    <t>7209</t>
  </si>
  <si>
    <t>ZZZZZZ</t>
  </si>
  <si>
    <t>Saint-Robert</t>
  </si>
  <si>
    <t>47274</t>
  </si>
  <si>
    <t>72</t>
  </si>
  <si>
    <t>47</t>
  </si>
  <si>
    <t>471</t>
  </si>
  <si>
    <t>4729</t>
  </si>
  <si>
    <t>7209</t>
  </si>
  <si>
    <t>ZZZZZZ</t>
  </si>
  <si>
    <t>Saint-Romain-le-Noble</t>
  </si>
  <si>
    <t>47275</t>
  </si>
  <si>
    <t>72</t>
  </si>
  <si>
    <t>47</t>
  </si>
  <si>
    <t>471</t>
  </si>
  <si>
    <t>4727</t>
  </si>
  <si>
    <t>7209</t>
  </si>
  <si>
    <t>ZZZZZZ</t>
  </si>
  <si>
    <t>Saint-Salvy</t>
  </si>
  <si>
    <t>47276</t>
  </si>
  <si>
    <t>72</t>
  </si>
  <si>
    <t>47</t>
  </si>
  <si>
    <t>471</t>
  </si>
  <si>
    <t>4728</t>
  </si>
  <si>
    <t>7211</t>
  </si>
  <si>
    <t>ZZZZZZ</t>
  </si>
  <si>
    <t>Saint-Sardos</t>
  </si>
  <si>
    <t>47277</t>
  </si>
  <si>
    <t>72</t>
  </si>
  <si>
    <t>47</t>
  </si>
  <si>
    <t>472</t>
  </si>
  <si>
    <t>4721</t>
  </si>
  <si>
    <t>7210</t>
  </si>
  <si>
    <t>ZZZZZZ</t>
  </si>
  <si>
    <t>Saint-Sauveur-de-Meilhan</t>
  </si>
  <si>
    <t>47278</t>
  </si>
  <si>
    <t>72</t>
  </si>
  <si>
    <t>47</t>
  </si>
  <si>
    <t>472</t>
  </si>
  <si>
    <t>4711</t>
  </si>
  <si>
    <t>7210</t>
  </si>
  <si>
    <t>ZZZZZZ</t>
  </si>
  <si>
    <t>Saint-Sernin</t>
  </si>
  <si>
    <t>47279</t>
  </si>
  <si>
    <t>72</t>
  </si>
  <si>
    <t>47</t>
  </si>
  <si>
    <t>471</t>
  </si>
  <si>
    <t>4703</t>
  </si>
  <si>
    <t>7209</t>
  </si>
  <si>
    <t>ZZZZZZ</t>
  </si>
  <si>
    <t>Saint-Sixte</t>
  </si>
  <si>
    <t>47280</t>
  </si>
  <si>
    <t>72</t>
  </si>
  <si>
    <t>47</t>
  </si>
  <si>
    <t>473</t>
  </si>
  <si>
    <t>4726</t>
  </si>
  <si>
    <t>7211</t>
  </si>
  <si>
    <t>ZZZZZZ</t>
  </si>
  <si>
    <t>Saint-Sylvestre-sur-Lot</t>
  </si>
  <si>
    <t>47281</t>
  </si>
  <si>
    <t>72</t>
  </si>
  <si>
    <t>47</t>
  </si>
  <si>
    <t>471</t>
  </si>
  <si>
    <t>4729</t>
  </si>
  <si>
    <t>7209</t>
  </si>
  <si>
    <t>ZZZZZZ</t>
  </si>
  <si>
    <t>Saint-Urcisse</t>
  </si>
  <si>
    <t>47282</t>
  </si>
  <si>
    <t>72</t>
  </si>
  <si>
    <t>47</t>
  </si>
  <si>
    <t>474</t>
  </si>
  <si>
    <t>4712</t>
  </si>
  <si>
    <t>7209</t>
  </si>
  <si>
    <t>ZZZZZZ</t>
  </si>
  <si>
    <t>Saint-Vincent-de-Lamontjoie</t>
  </si>
  <si>
    <t>47283</t>
  </si>
  <si>
    <t>72</t>
  </si>
  <si>
    <t>47</t>
  </si>
  <si>
    <t>473</t>
  </si>
  <si>
    <t>4733</t>
  </si>
  <si>
    <t>7211</t>
  </si>
  <si>
    <t>ZZZZZZ</t>
  </si>
  <si>
    <t>Saint-Vite</t>
  </si>
  <si>
    <t>47284</t>
  </si>
  <si>
    <t>72</t>
  </si>
  <si>
    <t>47</t>
  </si>
  <si>
    <t>473</t>
  </si>
  <si>
    <t>4724</t>
  </si>
  <si>
    <t>7211</t>
  </si>
  <si>
    <t>ZZZZZZ</t>
  </si>
  <si>
    <t>Salles</t>
  </si>
  <si>
    <t>47285</t>
  </si>
  <si>
    <t>72</t>
  </si>
  <si>
    <t>47</t>
  </si>
  <si>
    <t>472</t>
  </si>
  <si>
    <t>4720</t>
  </si>
  <si>
    <t>7210</t>
  </si>
  <si>
    <t>ZZZZZZ</t>
  </si>
  <si>
    <t>Samazan</t>
  </si>
  <si>
    <t>47286</t>
  </si>
  <si>
    <t>72</t>
  </si>
  <si>
    <t>47</t>
  </si>
  <si>
    <t>474</t>
  </si>
  <si>
    <t>4714</t>
  </si>
  <si>
    <t>7210</t>
  </si>
  <si>
    <t>ZZZZZZ</t>
  </si>
  <si>
    <t>Sauméjan</t>
  </si>
  <si>
    <t>47287</t>
  </si>
  <si>
    <t>72</t>
  </si>
  <si>
    <t>47</t>
  </si>
  <si>
    <t>474</t>
  </si>
  <si>
    <t>4725</t>
  </si>
  <si>
    <t>7209</t>
  </si>
  <si>
    <t>ZZZZZZ</t>
  </si>
  <si>
    <t>Saumont</t>
  </si>
  <si>
    <t>47288</t>
  </si>
  <si>
    <t>72</t>
  </si>
  <si>
    <t>47</t>
  </si>
  <si>
    <t>471</t>
  </si>
  <si>
    <t>4716</t>
  </si>
  <si>
    <t>7209</t>
  </si>
  <si>
    <t>ZZZZZZ</t>
  </si>
  <si>
    <t>Sauvagnas</t>
  </si>
  <si>
    <t>47289</t>
  </si>
  <si>
    <t>72</t>
  </si>
  <si>
    <t>47</t>
  </si>
  <si>
    <t>471</t>
  </si>
  <si>
    <t>4716</t>
  </si>
  <si>
    <t>7209</t>
  </si>
  <si>
    <t>ZZZZZZ</t>
  </si>
  <si>
    <t>La Sauvetat-de-Savères</t>
  </si>
  <si>
    <t>47290</t>
  </si>
  <si>
    <t>72</t>
  </si>
  <si>
    <t>47</t>
  </si>
  <si>
    <t>472</t>
  </si>
  <si>
    <t>4711</t>
  </si>
  <si>
    <t>7210</t>
  </si>
  <si>
    <t>ZZZZZZ</t>
  </si>
  <si>
    <t>La Sauvetat-du-Dropt</t>
  </si>
  <si>
    <t>47291</t>
  </si>
  <si>
    <t>72</t>
  </si>
  <si>
    <t>47</t>
  </si>
  <si>
    <t>473</t>
  </si>
  <si>
    <t>4724</t>
  </si>
  <si>
    <t>7211</t>
  </si>
  <si>
    <t>ZZZZZZ</t>
  </si>
  <si>
    <t>La Sauvetat-sur-Lède</t>
  </si>
  <si>
    <t>47292</t>
  </si>
  <si>
    <t>72</t>
  </si>
  <si>
    <t>47</t>
  </si>
  <si>
    <t>473</t>
  </si>
  <si>
    <t>4713</t>
  </si>
  <si>
    <t>7211</t>
  </si>
  <si>
    <t>ZZZZZZ</t>
  </si>
  <si>
    <t>Sauveterre-la-Lémance</t>
  </si>
  <si>
    <t>47293</t>
  </si>
  <si>
    <t>72</t>
  </si>
  <si>
    <t>47</t>
  </si>
  <si>
    <t>471</t>
  </si>
  <si>
    <t>4703</t>
  </si>
  <si>
    <t>7209</t>
  </si>
  <si>
    <t>ZZZZZZ</t>
  </si>
  <si>
    <t>Sauveterre-Saint-Denis</t>
  </si>
  <si>
    <t>47294</t>
  </si>
  <si>
    <t>72</t>
  </si>
  <si>
    <t>47</t>
  </si>
  <si>
    <t>472</t>
  </si>
  <si>
    <t>4711</t>
  </si>
  <si>
    <t>7210</t>
  </si>
  <si>
    <t>ZZZZZZ</t>
  </si>
  <si>
    <t>Savignac-de-Duras</t>
  </si>
  <si>
    <t>47295</t>
  </si>
  <si>
    <t>72</t>
  </si>
  <si>
    <t>47</t>
  </si>
  <si>
    <t>473</t>
  </si>
  <si>
    <t>4724</t>
  </si>
  <si>
    <t>7211</t>
  </si>
  <si>
    <t>ZZZZZZ</t>
  </si>
  <si>
    <t>Savignac-sur-Leyze</t>
  </si>
  <si>
    <t>47296</t>
  </si>
  <si>
    <t>72</t>
  </si>
  <si>
    <t>47</t>
  </si>
  <si>
    <t>472</t>
  </si>
  <si>
    <t>4717</t>
  </si>
  <si>
    <t>7211</t>
  </si>
  <si>
    <t>ZZZZZZ</t>
  </si>
  <si>
    <t>Ségalas</t>
  </si>
  <si>
    <t>47297</t>
  </si>
  <si>
    <t>72</t>
  </si>
  <si>
    <t>47</t>
  </si>
  <si>
    <t>473</t>
  </si>
  <si>
    <t>4739</t>
  </si>
  <si>
    <t>7211</t>
  </si>
  <si>
    <t>ZZZZZZ</t>
  </si>
  <si>
    <t>Sembas</t>
  </si>
  <si>
    <t>47298</t>
  </si>
  <si>
    <t>72</t>
  </si>
  <si>
    <t>47</t>
  </si>
  <si>
    <t>472</t>
  </si>
  <si>
    <t>4720</t>
  </si>
  <si>
    <t>7210</t>
  </si>
  <si>
    <t>ZZZZZZ</t>
  </si>
  <si>
    <t>Sénestis</t>
  </si>
  <si>
    <t>47299</t>
  </si>
  <si>
    <t>72</t>
  </si>
  <si>
    <t>47</t>
  </si>
  <si>
    <t>473</t>
  </si>
  <si>
    <t>4709</t>
  </si>
  <si>
    <t>7211</t>
  </si>
  <si>
    <t>ZZZZZZ</t>
  </si>
  <si>
    <t>Sérignac-Péboudou</t>
  </si>
  <si>
    <t>47300</t>
  </si>
  <si>
    <t>72</t>
  </si>
  <si>
    <t>47</t>
  </si>
  <si>
    <t>471</t>
  </si>
  <si>
    <t>4715</t>
  </si>
  <si>
    <t>7209</t>
  </si>
  <si>
    <t>ZZZZZZ</t>
  </si>
  <si>
    <t>Sérignac-sur-Garonne</t>
  </si>
  <si>
    <t>47301</t>
  </si>
  <si>
    <t>72</t>
  </si>
  <si>
    <t>47</t>
  </si>
  <si>
    <t>472</t>
  </si>
  <si>
    <t>4731</t>
  </si>
  <si>
    <t>7210</t>
  </si>
  <si>
    <t>ZZZZZZ</t>
  </si>
  <si>
    <t>Seyches</t>
  </si>
  <si>
    <t>47302</t>
  </si>
  <si>
    <t>72</t>
  </si>
  <si>
    <t>47</t>
  </si>
  <si>
    <t>474</t>
  </si>
  <si>
    <t>4722</t>
  </si>
  <si>
    <t>7209</t>
  </si>
  <si>
    <t>ZZZZZZ</t>
  </si>
  <si>
    <t>Sos</t>
  </si>
  <si>
    <t>47303</t>
  </si>
  <si>
    <t>72</t>
  </si>
  <si>
    <t>47</t>
  </si>
  <si>
    <t>472</t>
  </si>
  <si>
    <t>4711</t>
  </si>
  <si>
    <t>7201</t>
  </si>
  <si>
    <t>ZZZZZZ</t>
  </si>
  <si>
    <t>Soumensac</t>
  </si>
  <si>
    <t>47304</t>
  </si>
  <si>
    <t>72</t>
  </si>
  <si>
    <t>47</t>
  </si>
  <si>
    <t>472</t>
  </si>
  <si>
    <t>4719</t>
  </si>
  <si>
    <t>7210</t>
  </si>
  <si>
    <t>ZZZZZZ</t>
  </si>
  <si>
    <t>Taillebourg</t>
  </si>
  <si>
    <t>47305</t>
  </si>
  <si>
    <t>72</t>
  </si>
  <si>
    <t>47</t>
  </si>
  <si>
    <t>471</t>
  </si>
  <si>
    <t>4704</t>
  </si>
  <si>
    <t>7209</t>
  </si>
  <si>
    <t>ZZZZZZ</t>
  </si>
  <si>
    <t>Tayrac</t>
  </si>
  <si>
    <t>47306</t>
  </si>
  <si>
    <t>72</t>
  </si>
  <si>
    <t>47</t>
  </si>
  <si>
    <t>473</t>
  </si>
  <si>
    <t>4730</t>
  </si>
  <si>
    <t>7211</t>
  </si>
  <si>
    <t>ZZZZZZ</t>
  </si>
  <si>
    <t>Le Temple-sur-Lot</t>
  </si>
  <si>
    <t>47307</t>
  </si>
  <si>
    <t>72</t>
  </si>
  <si>
    <t>47</t>
  </si>
  <si>
    <t>473</t>
  </si>
  <si>
    <t>4733</t>
  </si>
  <si>
    <t>7211</t>
  </si>
  <si>
    <t>ZZZZZZ</t>
  </si>
  <si>
    <t>Thézac</t>
  </si>
  <si>
    <t>47308</t>
  </si>
  <si>
    <t>72</t>
  </si>
  <si>
    <t>47</t>
  </si>
  <si>
    <t>474</t>
  </si>
  <si>
    <t>4718</t>
  </si>
  <si>
    <t>7209</t>
  </si>
  <si>
    <t>ZZZZZZ</t>
  </si>
  <si>
    <t>Thouars-sur-Garonne</t>
  </si>
  <si>
    <t>47309</t>
  </si>
  <si>
    <t>72</t>
  </si>
  <si>
    <t>47</t>
  </si>
  <si>
    <t>473</t>
  </si>
  <si>
    <t>4723</t>
  </si>
  <si>
    <t>7210</t>
  </si>
  <si>
    <t>ZZZZZZ</t>
  </si>
  <si>
    <t>Tombeboeuf</t>
  </si>
  <si>
    <t>47310</t>
  </si>
  <si>
    <t>72</t>
  </si>
  <si>
    <t>47</t>
  </si>
  <si>
    <t>472</t>
  </si>
  <si>
    <t>4732</t>
  </si>
  <si>
    <t>7210</t>
  </si>
  <si>
    <t>ZZZZZZ</t>
  </si>
  <si>
    <t>Tonneins</t>
  </si>
  <si>
    <t>47311</t>
  </si>
  <si>
    <t>72</t>
  </si>
  <si>
    <t>47</t>
  </si>
  <si>
    <t>473</t>
  </si>
  <si>
    <t>4735</t>
  </si>
  <si>
    <t>7201</t>
  </si>
  <si>
    <t>ZZZZZZ</t>
  </si>
  <si>
    <t>Tourliac</t>
  </si>
  <si>
    <t>47312</t>
  </si>
  <si>
    <t>72</t>
  </si>
  <si>
    <t>47</t>
  </si>
  <si>
    <t>473</t>
  </si>
  <si>
    <t>4733</t>
  </si>
  <si>
    <t>7211</t>
  </si>
  <si>
    <t>ZZZZZZ</t>
  </si>
  <si>
    <t>Tournon-d'Agenais</t>
  </si>
  <si>
    <t>47313</t>
  </si>
  <si>
    <t>72</t>
  </si>
  <si>
    <t>47</t>
  </si>
  <si>
    <t>473</t>
  </si>
  <si>
    <t>4723</t>
  </si>
  <si>
    <t>7210</t>
  </si>
  <si>
    <t>ZZZZZZ</t>
  </si>
  <si>
    <t>Tourtrès</t>
  </si>
  <si>
    <t>47314</t>
  </si>
  <si>
    <t>72</t>
  </si>
  <si>
    <t>47</t>
  </si>
  <si>
    <t>473</t>
  </si>
  <si>
    <t>4726</t>
  </si>
  <si>
    <t>7211</t>
  </si>
  <si>
    <t>ZZZZZZ</t>
  </si>
  <si>
    <t>Trémons</t>
  </si>
  <si>
    <t>47315</t>
  </si>
  <si>
    <t>72</t>
  </si>
  <si>
    <t>47</t>
  </si>
  <si>
    <t>473</t>
  </si>
  <si>
    <t>4726</t>
  </si>
  <si>
    <t>7211</t>
  </si>
  <si>
    <t>ZZZZZZ</t>
  </si>
  <si>
    <t>Trentels</t>
  </si>
  <si>
    <t>47316</t>
  </si>
  <si>
    <t>72</t>
  </si>
  <si>
    <t>47</t>
  </si>
  <si>
    <t>472</t>
  </si>
  <si>
    <t>4732</t>
  </si>
  <si>
    <t>7210</t>
  </si>
  <si>
    <t>ZZZZZZ</t>
  </si>
  <si>
    <t>Varès</t>
  </si>
  <si>
    <t>47317</t>
  </si>
  <si>
    <t>72</t>
  </si>
  <si>
    <t>47</t>
  </si>
  <si>
    <t>472</t>
  </si>
  <si>
    <t>4708</t>
  </si>
  <si>
    <t>7210</t>
  </si>
  <si>
    <t>ZZZZZZ</t>
  </si>
  <si>
    <t>Verteuil-d'Agenais</t>
  </si>
  <si>
    <t>47318</t>
  </si>
  <si>
    <t>72</t>
  </si>
  <si>
    <t>47</t>
  </si>
  <si>
    <t>474</t>
  </si>
  <si>
    <t>4718</t>
  </si>
  <si>
    <t>7209</t>
  </si>
  <si>
    <t>ZZZZZZ</t>
  </si>
  <si>
    <t>Vianne</t>
  </si>
  <si>
    <t>47319</t>
  </si>
  <si>
    <t>72</t>
  </si>
  <si>
    <t>47</t>
  </si>
  <si>
    <t>473</t>
  </si>
  <si>
    <t>4723</t>
  </si>
  <si>
    <t>7211</t>
  </si>
  <si>
    <t>ZZZZZZ</t>
  </si>
  <si>
    <t>Villebramar</t>
  </si>
  <si>
    <t>47320</t>
  </si>
  <si>
    <t>72</t>
  </si>
  <si>
    <t>47</t>
  </si>
  <si>
    <t>474</t>
  </si>
  <si>
    <t>4707</t>
  </si>
  <si>
    <t>7209</t>
  </si>
  <si>
    <t>ZZZZZZ</t>
  </si>
  <si>
    <t>Villefranche-du-Queyran</t>
  </si>
  <si>
    <t>47321</t>
  </si>
  <si>
    <t>72</t>
  </si>
  <si>
    <t>47</t>
  </si>
  <si>
    <t>472</t>
  </si>
  <si>
    <t>4711</t>
  </si>
  <si>
    <t>7201</t>
  </si>
  <si>
    <t>ZZZZZZ</t>
  </si>
  <si>
    <t>Villeneuve-de-Duras</t>
  </si>
  <si>
    <t>47323</t>
  </si>
  <si>
    <t>72</t>
  </si>
  <si>
    <t>47</t>
  </si>
  <si>
    <t>473</t>
  </si>
  <si>
    <t>4797</t>
  </si>
  <si>
    <t>7211</t>
  </si>
  <si>
    <t>ZZZZZZ</t>
  </si>
  <si>
    <t>Villeneuve-sur-Lot</t>
  </si>
  <si>
    <t>47324</t>
  </si>
  <si>
    <t>72</t>
  </si>
  <si>
    <t>47</t>
  </si>
  <si>
    <t>473</t>
  </si>
  <si>
    <t>4735</t>
  </si>
  <si>
    <t>7211</t>
  </si>
  <si>
    <t>ZZZZZZ</t>
  </si>
  <si>
    <t>Villeréal</t>
  </si>
  <si>
    <t>47325</t>
  </si>
  <si>
    <t>72</t>
  </si>
  <si>
    <t>47</t>
  </si>
  <si>
    <t>472</t>
  </si>
  <si>
    <t>4720</t>
  </si>
  <si>
    <t>7210</t>
  </si>
  <si>
    <t>ZZZZZZ</t>
  </si>
  <si>
    <t>Villeton</t>
  </si>
  <si>
    <t>47326</t>
  </si>
  <si>
    <t>72</t>
  </si>
  <si>
    <t>47</t>
  </si>
  <si>
    <t>472</t>
  </si>
  <si>
    <t>4719</t>
  </si>
  <si>
    <t>7210</t>
  </si>
  <si>
    <t>ZZZZZZ</t>
  </si>
  <si>
    <t>Virazeil</t>
  </si>
  <si>
    <t>47327</t>
  </si>
  <si>
    <t>72</t>
  </si>
  <si>
    <t>47</t>
  </si>
  <si>
    <t>474</t>
  </si>
  <si>
    <t>4718</t>
  </si>
  <si>
    <t>7209</t>
  </si>
  <si>
    <t>ZZZZZZ</t>
  </si>
  <si>
    <t>Xaintrailles</t>
  </si>
  <si>
    <t>47328</t>
  </si>
  <si>
    <t>72</t>
  </si>
  <si>
    <t>47</t>
  </si>
  <si>
    <t>473</t>
  </si>
  <si>
    <t>4733</t>
  </si>
  <si>
    <t>7211</t>
  </si>
  <si>
    <t>ZZZZZZ</t>
  </si>
  <si>
    <t>Saint-Georges</t>
  </si>
  <si>
    <t>64001</t>
  </si>
  <si>
    <t>72</t>
  </si>
  <si>
    <t>64</t>
  </si>
  <si>
    <t>643</t>
  </si>
  <si>
    <t>6422</t>
  </si>
  <si>
    <t>7214</t>
  </si>
  <si>
    <t>ZZZZZZ</t>
  </si>
  <si>
    <t>Aast</t>
  </si>
  <si>
    <t>64002</t>
  </si>
  <si>
    <t>72</t>
  </si>
  <si>
    <t>64</t>
  </si>
  <si>
    <t>643</t>
  </si>
  <si>
    <t>6423</t>
  </si>
  <si>
    <t>7214</t>
  </si>
  <si>
    <t>ZZZZZZ</t>
  </si>
  <si>
    <t>Abère</t>
  </si>
  <si>
    <t>64003</t>
  </si>
  <si>
    <t>72</t>
  </si>
  <si>
    <t>64</t>
  </si>
  <si>
    <t>643</t>
  </si>
  <si>
    <t>6415</t>
  </si>
  <si>
    <t>7214</t>
  </si>
  <si>
    <t>ZZZZZZ</t>
  </si>
  <si>
    <t>Abidos</t>
  </si>
  <si>
    <t>64004</t>
  </si>
  <si>
    <t>72</t>
  </si>
  <si>
    <t>64</t>
  </si>
  <si>
    <t>642</t>
  </si>
  <si>
    <t>6438</t>
  </si>
  <si>
    <t>7212</t>
  </si>
  <si>
    <t>ZZZZZZ</t>
  </si>
  <si>
    <t>Abitain</t>
  </si>
  <si>
    <t>64005</t>
  </si>
  <si>
    <t>72</t>
  </si>
  <si>
    <t>64</t>
  </si>
  <si>
    <t>642</t>
  </si>
  <si>
    <t>6421</t>
  </si>
  <si>
    <t>7214</t>
  </si>
  <si>
    <t>ZZZZZZ</t>
  </si>
  <si>
    <t>Abos</t>
  </si>
  <si>
    <t>64006</t>
  </si>
  <si>
    <t>72</t>
  </si>
  <si>
    <t>64</t>
  </si>
  <si>
    <t>642</t>
  </si>
  <si>
    <t>6401</t>
  </si>
  <si>
    <t>7213</t>
  </si>
  <si>
    <t>ZZZZZZ</t>
  </si>
  <si>
    <t>Accous</t>
  </si>
  <si>
    <t>64007</t>
  </si>
  <si>
    <t>72</t>
  </si>
  <si>
    <t>64</t>
  </si>
  <si>
    <t>642</t>
  </si>
  <si>
    <t>6428</t>
  </si>
  <si>
    <t>7213</t>
  </si>
  <si>
    <t>ZZZZZZ</t>
  </si>
  <si>
    <t>Agnos</t>
  </si>
  <si>
    <t>64008</t>
  </si>
  <si>
    <t>72</t>
  </si>
  <si>
    <t>64</t>
  </si>
  <si>
    <t>641</t>
  </si>
  <si>
    <t>6435</t>
  </si>
  <si>
    <t>7212</t>
  </si>
  <si>
    <t>ZZZZZZ</t>
  </si>
  <si>
    <t>Ahaxe-Alciette-Bascassan</t>
  </si>
  <si>
    <t>64009</t>
  </si>
  <si>
    <t>72</t>
  </si>
  <si>
    <t>64</t>
  </si>
  <si>
    <t>641</t>
  </si>
  <si>
    <t>6441</t>
  </si>
  <si>
    <t>7212</t>
  </si>
  <si>
    <t>ZZZZZZ</t>
  </si>
  <si>
    <t>Ahetze</t>
  </si>
  <si>
    <t>64010</t>
  </si>
  <si>
    <t>72</t>
  </si>
  <si>
    <t>64</t>
  </si>
  <si>
    <t>641</t>
  </si>
  <si>
    <t>6436</t>
  </si>
  <si>
    <t>7212</t>
  </si>
  <si>
    <t>ZZZZZZ</t>
  </si>
  <si>
    <t>Aïcirits-Camou-Suhast</t>
  </si>
  <si>
    <t>64011</t>
  </si>
  <si>
    <t>72</t>
  </si>
  <si>
    <t>64</t>
  </si>
  <si>
    <t>641</t>
  </si>
  <si>
    <t>6435</t>
  </si>
  <si>
    <t>7212</t>
  </si>
  <si>
    <t>ZZZZZZ</t>
  </si>
  <si>
    <t>Aincille</t>
  </si>
  <si>
    <t>64012</t>
  </si>
  <si>
    <t>72</t>
  </si>
  <si>
    <t>64</t>
  </si>
  <si>
    <t>642</t>
  </si>
  <si>
    <t>6420</t>
  </si>
  <si>
    <t>7213</t>
  </si>
  <si>
    <t>ZZZZZZ</t>
  </si>
  <si>
    <t>Ainharp</t>
  </si>
  <si>
    <t>64013</t>
  </si>
  <si>
    <t>72</t>
  </si>
  <si>
    <t>64</t>
  </si>
  <si>
    <t>641</t>
  </si>
  <si>
    <t>6435</t>
  </si>
  <si>
    <t>7212</t>
  </si>
  <si>
    <t>ZZZZZZ</t>
  </si>
  <si>
    <t>Ainhice-Mongelos</t>
  </si>
  <si>
    <t>64014</t>
  </si>
  <si>
    <t>72</t>
  </si>
  <si>
    <t>64</t>
  </si>
  <si>
    <t>641</t>
  </si>
  <si>
    <t>6410</t>
  </si>
  <si>
    <t>7212</t>
  </si>
  <si>
    <t>ZZZZZZ</t>
  </si>
  <si>
    <t>Ainhoa</t>
  </si>
  <si>
    <t>64015</t>
  </si>
  <si>
    <t>72</t>
  </si>
  <si>
    <t>64</t>
  </si>
  <si>
    <t>642</t>
  </si>
  <si>
    <t>6439</t>
  </si>
  <si>
    <t>7213</t>
  </si>
  <si>
    <t>ZZZZZZ</t>
  </si>
  <si>
    <t>Alçay-Alçabéhéty-Sunharette</t>
  </si>
  <si>
    <t>64016</t>
  </si>
  <si>
    <t>72</t>
  </si>
  <si>
    <t>64</t>
  </si>
  <si>
    <t>641</t>
  </si>
  <si>
    <t>6433</t>
  </si>
  <si>
    <t>7212</t>
  </si>
  <si>
    <t>ZZZZZZ</t>
  </si>
  <si>
    <t>Aldudes</t>
  </si>
  <si>
    <t>64017</t>
  </si>
  <si>
    <t>72</t>
  </si>
  <si>
    <t>64</t>
  </si>
  <si>
    <t>642</t>
  </si>
  <si>
    <t>6439</t>
  </si>
  <si>
    <t>7213</t>
  </si>
  <si>
    <t>ZZZZZZ</t>
  </si>
  <si>
    <t>Alos-Sibas-Abense</t>
  </si>
  <si>
    <t>64018</t>
  </si>
  <si>
    <t>72</t>
  </si>
  <si>
    <t>64</t>
  </si>
  <si>
    <t>641</t>
  </si>
  <si>
    <t>6436</t>
  </si>
  <si>
    <t>7212</t>
  </si>
  <si>
    <t>ZZZZZZ</t>
  </si>
  <si>
    <t>Amendeuix-Oneix</t>
  </si>
  <si>
    <t>64019</t>
  </si>
  <si>
    <t>72</t>
  </si>
  <si>
    <t>64</t>
  </si>
  <si>
    <t>641</t>
  </si>
  <si>
    <t>6436</t>
  </si>
  <si>
    <t>7212</t>
  </si>
  <si>
    <t>ZZZZZZ</t>
  </si>
  <si>
    <t>Amorots-Succos</t>
  </si>
  <si>
    <t>64020</t>
  </si>
  <si>
    <t>72</t>
  </si>
  <si>
    <t>64</t>
  </si>
  <si>
    <t>642</t>
  </si>
  <si>
    <t>6402</t>
  </si>
  <si>
    <t>7213</t>
  </si>
  <si>
    <t>ZZZZZZ</t>
  </si>
  <si>
    <t>Ance</t>
  </si>
  <si>
    <t>64021</t>
  </si>
  <si>
    <t>72</t>
  </si>
  <si>
    <t>64</t>
  </si>
  <si>
    <t>643</t>
  </si>
  <si>
    <t>6423</t>
  </si>
  <si>
    <t>7214</t>
  </si>
  <si>
    <t>ZZZZZZ</t>
  </si>
  <si>
    <t>Andoins</t>
  </si>
  <si>
    <t>64022</t>
  </si>
  <si>
    <t>72</t>
  </si>
  <si>
    <t>64</t>
  </si>
  <si>
    <t>642</t>
  </si>
  <si>
    <t>6438</t>
  </si>
  <si>
    <t>7214</t>
  </si>
  <si>
    <t>ZZZZZZ</t>
  </si>
  <si>
    <t>Andrein</t>
  </si>
  <si>
    <t>64023</t>
  </si>
  <si>
    <t>72</t>
  </si>
  <si>
    <t>64</t>
  </si>
  <si>
    <t>643</t>
  </si>
  <si>
    <t>6425</t>
  </si>
  <si>
    <t>7214</t>
  </si>
  <si>
    <t>ZZZZZZ</t>
  </si>
  <si>
    <t>Angaïs</t>
  </si>
  <si>
    <t>64024</t>
  </si>
  <si>
    <t>72</t>
  </si>
  <si>
    <t>64</t>
  </si>
  <si>
    <t>641</t>
  </si>
  <si>
    <t>6490</t>
  </si>
  <si>
    <t>7212</t>
  </si>
  <si>
    <t>ZZZZZZ</t>
  </si>
  <si>
    <t>Anglet</t>
  </si>
  <si>
    <t>64025</t>
  </si>
  <si>
    <t>72</t>
  </si>
  <si>
    <t>64</t>
  </si>
  <si>
    <t>642</t>
  </si>
  <si>
    <t>6424</t>
  </si>
  <si>
    <t>7214</t>
  </si>
  <si>
    <t>ZZZZZZ</t>
  </si>
  <si>
    <t>Angous</t>
  </si>
  <si>
    <t>64026</t>
  </si>
  <si>
    <t>72</t>
  </si>
  <si>
    <t>64</t>
  </si>
  <si>
    <t>641</t>
  </si>
  <si>
    <t>6433</t>
  </si>
  <si>
    <t>7212</t>
  </si>
  <si>
    <t>ZZZZZZ</t>
  </si>
  <si>
    <t>Anhaux</t>
  </si>
  <si>
    <t>64027</t>
  </si>
  <si>
    <t>72</t>
  </si>
  <si>
    <t>64</t>
  </si>
  <si>
    <t>643</t>
  </si>
  <si>
    <t>6423</t>
  </si>
  <si>
    <t>7214</t>
  </si>
  <si>
    <t>ZZZZZZ</t>
  </si>
  <si>
    <t>Anos</t>
  </si>
  <si>
    <t>64028</t>
  </si>
  <si>
    <t>72</t>
  </si>
  <si>
    <t>64</t>
  </si>
  <si>
    <t>643</t>
  </si>
  <si>
    <t>6418</t>
  </si>
  <si>
    <t>7214</t>
  </si>
  <si>
    <t>ZZZZZZ</t>
  </si>
  <si>
    <t>Anoye</t>
  </si>
  <si>
    <t>64029</t>
  </si>
  <si>
    <t>72</t>
  </si>
  <si>
    <t>64</t>
  </si>
  <si>
    <t>642</t>
  </si>
  <si>
    <t>6402</t>
  </si>
  <si>
    <t>7213</t>
  </si>
  <si>
    <t>ZZZZZZ</t>
  </si>
  <si>
    <t>Aramits</t>
  </si>
  <si>
    <t>64031</t>
  </si>
  <si>
    <t>72</t>
  </si>
  <si>
    <t>64</t>
  </si>
  <si>
    <t>641</t>
  </si>
  <si>
    <t>6409</t>
  </si>
  <si>
    <t>7214</t>
  </si>
  <si>
    <t>ZZZZZZ</t>
  </si>
  <si>
    <t>Arancou</t>
  </si>
  <si>
    <t>64032</t>
  </si>
  <si>
    <t>72</t>
  </si>
  <si>
    <t>64</t>
  </si>
  <si>
    <t>642</t>
  </si>
  <si>
    <t>6424</t>
  </si>
  <si>
    <t>7214</t>
  </si>
  <si>
    <t>ZZZZZZ</t>
  </si>
  <si>
    <t>Araujuzon</t>
  </si>
  <si>
    <t>64033</t>
  </si>
  <si>
    <t>72</t>
  </si>
  <si>
    <t>64</t>
  </si>
  <si>
    <t>642</t>
  </si>
  <si>
    <t>6424</t>
  </si>
  <si>
    <t>7214</t>
  </si>
  <si>
    <t>ZZZZZZ</t>
  </si>
  <si>
    <t>Araux</t>
  </si>
  <si>
    <t>64034</t>
  </si>
  <si>
    <t>72</t>
  </si>
  <si>
    <t>64</t>
  </si>
  <si>
    <t>641</t>
  </si>
  <si>
    <t>6436</t>
  </si>
  <si>
    <t>7212</t>
  </si>
  <si>
    <t>ZZZZZZ</t>
  </si>
  <si>
    <t>Arbérats-Sillègue</t>
  </si>
  <si>
    <t>64035</t>
  </si>
  <si>
    <t>72</t>
  </si>
  <si>
    <t>64</t>
  </si>
  <si>
    <t>641</t>
  </si>
  <si>
    <t>6441</t>
  </si>
  <si>
    <t>7212</t>
  </si>
  <si>
    <t>ZZZZZZ</t>
  </si>
  <si>
    <t>Arbonne</t>
  </si>
  <si>
    <t>64036</t>
  </si>
  <si>
    <t>72</t>
  </si>
  <si>
    <t>64</t>
  </si>
  <si>
    <t>641</t>
  </si>
  <si>
    <t>6436</t>
  </si>
  <si>
    <t>7212</t>
  </si>
  <si>
    <t>ZZZZZZ</t>
  </si>
  <si>
    <t>Arbouet-Sussaute</t>
  </si>
  <si>
    <t>64037</t>
  </si>
  <si>
    <t>72</t>
  </si>
  <si>
    <t>64</t>
  </si>
  <si>
    <t>643</t>
  </si>
  <si>
    <t>6419</t>
  </si>
  <si>
    <t>7214</t>
  </si>
  <si>
    <t>ZZZZZZ</t>
  </si>
  <si>
    <t>Arbus</t>
  </si>
  <si>
    <t>64038</t>
  </si>
  <si>
    <t>72</t>
  </si>
  <si>
    <t>64</t>
  </si>
  <si>
    <t>641</t>
  </si>
  <si>
    <t>6441</t>
  </si>
  <si>
    <t>7212</t>
  </si>
  <si>
    <t>ZZZZZZ</t>
  </si>
  <si>
    <t>Arcangues</t>
  </si>
  <si>
    <t>64039</t>
  </si>
  <si>
    <t>72</t>
  </si>
  <si>
    <t>64</t>
  </si>
  <si>
    <t>642</t>
  </si>
  <si>
    <t>6428</t>
  </si>
  <si>
    <t>7213</t>
  </si>
  <si>
    <t>ZZZZZZ</t>
  </si>
  <si>
    <t>Aren</t>
  </si>
  <si>
    <t>64040</t>
  </si>
  <si>
    <t>72</t>
  </si>
  <si>
    <t>64</t>
  </si>
  <si>
    <t>642</t>
  </si>
  <si>
    <t>6402</t>
  </si>
  <si>
    <t>7213</t>
  </si>
  <si>
    <t>ZZZZZZ</t>
  </si>
  <si>
    <t>Arette</t>
  </si>
  <si>
    <t>64041</t>
  </si>
  <si>
    <t>72</t>
  </si>
  <si>
    <t>64</t>
  </si>
  <si>
    <t>643</t>
  </si>
  <si>
    <t>6447</t>
  </si>
  <si>
    <t>7214</t>
  </si>
  <si>
    <t>ZZZZZZ</t>
  </si>
  <si>
    <t>Aressy</t>
  </si>
  <si>
    <t>64042</t>
  </si>
  <si>
    <t>72</t>
  </si>
  <si>
    <t>64</t>
  </si>
  <si>
    <t>643</t>
  </si>
  <si>
    <t>6403</t>
  </si>
  <si>
    <t>7214</t>
  </si>
  <si>
    <t>ZZZZZZ</t>
  </si>
  <si>
    <t>Argagnon</t>
  </si>
  <si>
    <t>64043</t>
  </si>
  <si>
    <t>72</t>
  </si>
  <si>
    <t>64</t>
  </si>
  <si>
    <t>643</t>
  </si>
  <si>
    <t>6440</t>
  </si>
  <si>
    <t>7214</t>
  </si>
  <si>
    <t>ZZZZZZ</t>
  </si>
  <si>
    <t>Argelos</t>
  </si>
  <si>
    <t>64044</t>
  </si>
  <si>
    <t>72</t>
  </si>
  <si>
    <t>64</t>
  </si>
  <si>
    <t>643</t>
  </si>
  <si>
    <t>6405</t>
  </si>
  <si>
    <t>7214</t>
  </si>
  <si>
    <t>ZZZZZZ</t>
  </si>
  <si>
    <t>Arget</t>
  </si>
  <si>
    <t>64045</t>
  </si>
  <si>
    <t>72</t>
  </si>
  <si>
    <t>64</t>
  </si>
  <si>
    <t>641</t>
  </si>
  <si>
    <t>6413</t>
  </si>
  <si>
    <t>7212</t>
  </si>
  <si>
    <t>ZZZZZZ</t>
  </si>
  <si>
    <t>Arhansus</t>
  </si>
  <si>
    <t>64046</t>
  </si>
  <si>
    <t>72</t>
  </si>
  <si>
    <t>64</t>
  </si>
  <si>
    <t>641</t>
  </si>
  <si>
    <t>6413</t>
  </si>
  <si>
    <t>7212</t>
  </si>
  <si>
    <t>ZZZZZZ</t>
  </si>
  <si>
    <t>Armendarits</t>
  </si>
  <si>
    <t>64047</t>
  </si>
  <si>
    <t>72</t>
  </si>
  <si>
    <t>64</t>
  </si>
  <si>
    <t>641</t>
  </si>
  <si>
    <t>6435</t>
  </si>
  <si>
    <t>7212</t>
  </si>
  <si>
    <t>ZZZZZZ</t>
  </si>
  <si>
    <t>Arnéguy</t>
  </si>
  <si>
    <t>64048</t>
  </si>
  <si>
    <t>72</t>
  </si>
  <si>
    <t>64</t>
  </si>
  <si>
    <t>643</t>
  </si>
  <si>
    <t>6403</t>
  </si>
  <si>
    <t>7214</t>
  </si>
  <si>
    <t>ZZZZZZ</t>
  </si>
  <si>
    <t>Arnos</t>
  </si>
  <si>
    <t>64049</t>
  </si>
  <si>
    <t>72</t>
  </si>
  <si>
    <t>64</t>
  </si>
  <si>
    <t>641</t>
  </si>
  <si>
    <t>6436</t>
  </si>
  <si>
    <t>7212</t>
  </si>
  <si>
    <t>ZZZZZZ</t>
  </si>
  <si>
    <t>Aroue-Ithorots-Olhaïby</t>
  </si>
  <si>
    <t>64050</t>
  </si>
  <si>
    <t>72</t>
  </si>
  <si>
    <t>64</t>
  </si>
  <si>
    <t>642</t>
  </si>
  <si>
    <t>6420</t>
  </si>
  <si>
    <t>7213</t>
  </si>
  <si>
    <t>ZZZZZZ</t>
  </si>
  <si>
    <t>Arrast-Larrebieu</t>
  </si>
  <si>
    <t>64051</t>
  </si>
  <si>
    <t>72</t>
  </si>
  <si>
    <t>64</t>
  </si>
  <si>
    <t>641</t>
  </si>
  <si>
    <t>6436</t>
  </si>
  <si>
    <t>7212</t>
  </si>
  <si>
    <t>ZZZZZZ</t>
  </si>
  <si>
    <t>Arraute-Charritte</t>
  </si>
  <si>
    <t>64052</t>
  </si>
  <si>
    <t>72</t>
  </si>
  <si>
    <t>64</t>
  </si>
  <si>
    <t>643</t>
  </si>
  <si>
    <t>6418</t>
  </si>
  <si>
    <t>7214</t>
  </si>
  <si>
    <t>ZZZZZZ</t>
  </si>
  <si>
    <t>Arricau-Bordes</t>
  </si>
  <si>
    <t>64053</t>
  </si>
  <si>
    <t>72</t>
  </si>
  <si>
    <t>64</t>
  </si>
  <si>
    <t>643</t>
  </si>
  <si>
    <t>6423</t>
  </si>
  <si>
    <t>7214</t>
  </si>
  <si>
    <t>ZZZZZZ</t>
  </si>
  <si>
    <t>Arrien</t>
  </si>
  <si>
    <t>64054</t>
  </si>
  <si>
    <t>72</t>
  </si>
  <si>
    <t>64</t>
  </si>
  <si>
    <t>643</t>
  </si>
  <si>
    <t>6426</t>
  </si>
  <si>
    <t>7214</t>
  </si>
  <si>
    <t>ZZZZZZ</t>
  </si>
  <si>
    <t>Arros-de-Nay</t>
  </si>
  <si>
    <t>64056</t>
  </si>
  <si>
    <t>72</t>
  </si>
  <si>
    <t>64</t>
  </si>
  <si>
    <t>643</t>
  </si>
  <si>
    <t>6418</t>
  </si>
  <si>
    <t>7214</t>
  </si>
  <si>
    <t>ZZZZZZ</t>
  </si>
  <si>
    <t>Arrosès</t>
  </si>
  <si>
    <t>64057</t>
  </si>
  <si>
    <t>72</t>
  </si>
  <si>
    <t>64</t>
  </si>
  <si>
    <t>643</t>
  </si>
  <si>
    <t>6403</t>
  </si>
  <si>
    <t>7214</t>
  </si>
  <si>
    <t>ZZZZZZ</t>
  </si>
  <si>
    <t>Arthez-de-Béarn</t>
  </si>
  <si>
    <t>64058</t>
  </si>
  <si>
    <t>72</t>
  </si>
  <si>
    <t>64</t>
  </si>
  <si>
    <t>643</t>
  </si>
  <si>
    <t>6426</t>
  </si>
  <si>
    <t>7214</t>
  </si>
  <si>
    <t>ZZZZZZ</t>
  </si>
  <si>
    <t>Arthez-d'Asson</t>
  </si>
  <si>
    <t>64059</t>
  </si>
  <si>
    <t>72</t>
  </si>
  <si>
    <t>64</t>
  </si>
  <si>
    <t>643</t>
  </si>
  <si>
    <t>6431</t>
  </si>
  <si>
    <t>7214</t>
  </si>
  <si>
    <t>ZZZZZZ</t>
  </si>
  <si>
    <t>Artigueloutan</t>
  </si>
  <si>
    <t>64060</t>
  </si>
  <si>
    <t>72</t>
  </si>
  <si>
    <t>64</t>
  </si>
  <si>
    <t>643</t>
  </si>
  <si>
    <t>6419</t>
  </si>
  <si>
    <t>7214</t>
  </si>
  <si>
    <t>ZZZZZZ</t>
  </si>
  <si>
    <t>Artiguelouve</t>
  </si>
  <si>
    <t>64061</t>
  </si>
  <si>
    <t>72</t>
  </si>
  <si>
    <t>64</t>
  </si>
  <si>
    <t>643</t>
  </si>
  <si>
    <t>6403</t>
  </si>
  <si>
    <t>7214</t>
  </si>
  <si>
    <t>ZZZZZZ</t>
  </si>
  <si>
    <t>Artix</t>
  </si>
  <si>
    <t>64062</t>
  </si>
  <si>
    <t>72</t>
  </si>
  <si>
    <t>64</t>
  </si>
  <si>
    <t>642</t>
  </si>
  <si>
    <t>6404</t>
  </si>
  <si>
    <t>7214</t>
  </si>
  <si>
    <t>ZZZZZZ</t>
  </si>
  <si>
    <t>Arudy</t>
  </si>
  <si>
    <t>64063</t>
  </si>
  <si>
    <t>72</t>
  </si>
  <si>
    <t>64</t>
  </si>
  <si>
    <t>643</t>
  </si>
  <si>
    <t>6405</t>
  </si>
  <si>
    <t>7214</t>
  </si>
  <si>
    <t>ZZZZZZ</t>
  </si>
  <si>
    <t>Arzacq-Arraziguet</t>
  </si>
  <si>
    <t>64064</t>
  </si>
  <si>
    <t>72</t>
  </si>
  <si>
    <t>64</t>
  </si>
  <si>
    <t>642</t>
  </si>
  <si>
    <t>6428</t>
  </si>
  <si>
    <t>7213</t>
  </si>
  <si>
    <t>ZZZZZZ</t>
  </si>
  <si>
    <t>Asasp-Arros</t>
  </si>
  <si>
    <t>64065</t>
  </si>
  <si>
    <t>72</t>
  </si>
  <si>
    <t>64</t>
  </si>
  <si>
    <t>641</t>
  </si>
  <si>
    <t>6434</t>
  </si>
  <si>
    <t>7212</t>
  </si>
  <si>
    <t>ZZZZZZ</t>
  </si>
  <si>
    <t>Ascain</t>
  </si>
  <si>
    <t>64066</t>
  </si>
  <si>
    <t>72</t>
  </si>
  <si>
    <t>64</t>
  </si>
  <si>
    <t>641</t>
  </si>
  <si>
    <t>6433</t>
  </si>
  <si>
    <t>7212</t>
  </si>
  <si>
    <t>ZZZZZZ</t>
  </si>
  <si>
    <t>Ascarat</t>
  </si>
  <si>
    <t>64067</t>
  </si>
  <si>
    <t>72</t>
  </si>
  <si>
    <t>64</t>
  </si>
  <si>
    <t>643</t>
  </si>
  <si>
    <t>6447</t>
  </si>
  <si>
    <t>7214</t>
  </si>
  <si>
    <t>ZZZZZZ</t>
  </si>
  <si>
    <t>Assat</t>
  </si>
  <si>
    <t>64068</t>
  </si>
  <si>
    <t>72</t>
  </si>
  <si>
    <t>64</t>
  </si>
  <si>
    <t>643</t>
  </si>
  <si>
    <t>6426</t>
  </si>
  <si>
    <t>7214</t>
  </si>
  <si>
    <t>ZZZZZZ</t>
  </si>
  <si>
    <t>Asson</t>
  </si>
  <si>
    <t>64069</t>
  </si>
  <si>
    <t>72</t>
  </si>
  <si>
    <t>64</t>
  </si>
  <si>
    <t>642</t>
  </si>
  <si>
    <t>6416</t>
  </si>
  <si>
    <t>7214</t>
  </si>
  <si>
    <t>ZZZZZZ</t>
  </si>
  <si>
    <t>Aste-Béon</t>
  </si>
  <si>
    <t>64070</t>
  </si>
  <si>
    <t>72</t>
  </si>
  <si>
    <t>64</t>
  </si>
  <si>
    <t>643</t>
  </si>
  <si>
    <t>6440</t>
  </si>
  <si>
    <t>7214</t>
  </si>
  <si>
    <t>ZZZZZZ</t>
  </si>
  <si>
    <t>Astis</t>
  </si>
  <si>
    <t>64071</t>
  </si>
  <si>
    <t>72</t>
  </si>
  <si>
    <t>64</t>
  </si>
  <si>
    <t>642</t>
  </si>
  <si>
    <t>6438</t>
  </si>
  <si>
    <t>7214</t>
  </si>
  <si>
    <t>ZZZZZZ</t>
  </si>
  <si>
    <t>Athos-Aspis</t>
  </si>
  <si>
    <t>64072</t>
  </si>
  <si>
    <t>72</t>
  </si>
  <si>
    <t>64</t>
  </si>
  <si>
    <t>642</t>
  </si>
  <si>
    <t>6417</t>
  </si>
  <si>
    <t>7214</t>
  </si>
  <si>
    <t>ZZZZZZ</t>
  </si>
  <si>
    <t>Aubertin</t>
  </si>
  <si>
    <t>64073</t>
  </si>
  <si>
    <t>72</t>
  </si>
  <si>
    <t>64</t>
  </si>
  <si>
    <t>643</t>
  </si>
  <si>
    <t>6440</t>
  </si>
  <si>
    <t>7214</t>
  </si>
  <si>
    <t>ZZZZZZ</t>
  </si>
  <si>
    <t>Aubin</t>
  </si>
  <si>
    <t>64074</t>
  </si>
  <si>
    <t>72</t>
  </si>
  <si>
    <t>64</t>
  </si>
  <si>
    <t>643</t>
  </si>
  <si>
    <t>6411</t>
  </si>
  <si>
    <t>7214</t>
  </si>
  <si>
    <t>ZZZZZZ</t>
  </si>
  <si>
    <t>Aubous</t>
  </si>
  <si>
    <t>64075</t>
  </si>
  <si>
    <t>72</t>
  </si>
  <si>
    <t>64</t>
  </si>
  <si>
    <t>642</t>
  </si>
  <si>
    <t>6424</t>
  </si>
  <si>
    <t>7214</t>
  </si>
  <si>
    <t>ZZZZZZ</t>
  </si>
  <si>
    <t>Audaux</t>
  </si>
  <si>
    <t>64077</t>
  </si>
  <si>
    <t>72</t>
  </si>
  <si>
    <t>64</t>
  </si>
  <si>
    <t>643</t>
  </si>
  <si>
    <t>6440</t>
  </si>
  <si>
    <t>7214</t>
  </si>
  <si>
    <t>ZZZZZZ</t>
  </si>
  <si>
    <t>Auga</t>
  </si>
  <si>
    <t>64078</t>
  </si>
  <si>
    <t>72</t>
  </si>
  <si>
    <t>64</t>
  </si>
  <si>
    <t>643</t>
  </si>
  <si>
    <t>6440</t>
  </si>
  <si>
    <t>7214</t>
  </si>
  <si>
    <t>ZZZZZZ</t>
  </si>
  <si>
    <t>Auriac</t>
  </si>
  <si>
    <t>64079</t>
  </si>
  <si>
    <t>72</t>
  </si>
  <si>
    <t>64</t>
  </si>
  <si>
    <t>643</t>
  </si>
  <si>
    <t>6418</t>
  </si>
  <si>
    <t>7214</t>
  </si>
  <si>
    <t>ZZZZZZ</t>
  </si>
  <si>
    <t>Aurions-Idernes</t>
  </si>
  <si>
    <t>64080</t>
  </si>
  <si>
    <t>72</t>
  </si>
  <si>
    <t>64</t>
  </si>
  <si>
    <t>643</t>
  </si>
  <si>
    <t>6419</t>
  </si>
  <si>
    <t>7214</t>
  </si>
  <si>
    <t>ZZZZZZ</t>
  </si>
  <si>
    <t>Aussevielle</t>
  </si>
  <si>
    <t>64081</t>
  </si>
  <si>
    <t>72</t>
  </si>
  <si>
    <t>64</t>
  </si>
  <si>
    <t>642</t>
  </si>
  <si>
    <t>6420</t>
  </si>
  <si>
    <t>7213</t>
  </si>
  <si>
    <t>ZZZZZZ</t>
  </si>
  <si>
    <t>Aussurucq</t>
  </si>
  <si>
    <t>64082</t>
  </si>
  <si>
    <t>72</t>
  </si>
  <si>
    <t>64</t>
  </si>
  <si>
    <t>643</t>
  </si>
  <si>
    <t>6437</t>
  </si>
  <si>
    <t>7214</t>
  </si>
  <si>
    <t>ZZZZZZ</t>
  </si>
  <si>
    <t>Auterrive</t>
  </si>
  <si>
    <t>64083</t>
  </si>
  <si>
    <t>72</t>
  </si>
  <si>
    <t>64</t>
  </si>
  <si>
    <t>642</t>
  </si>
  <si>
    <t>6438</t>
  </si>
  <si>
    <t>7214</t>
  </si>
  <si>
    <t>ZZZZZZ</t>
  </si>
  <si>
    <t>Autevielle-Saint-Martin-Bideren</t>
  </si>
  <si>
    <t>64084</t>
  </si>
  <si>
    <t>72</t>
  </si>
  <si>
    <t>64</t>
  </si>
  <si>
    <t>643</t>
  </si>
  <si>
    <t>6411</t>
  </si>
  <si>
    <t>7214</t>
  </si>
  <si>
    <t>ZZZZZZ</t>
  </si>
  <si>
    <t>Aydie</t>
  </si>
  <si>
    <t>64085</t>
  </si>
  <si>
    <t>72</t>
  </si>
  <si>
    <t>64</t>
  </si>
  <si>
    <t>642</t>
  </si>
  <si>
    <t>6401</t>
  </si>
  <si>
    <t>7213</t>
  </si>
  <si>
    <t>ZZZZZZ</t>
  </si>
  <si>
    <t>Aydius</t>
  </si>
  <si>
    <t>64086</t>
  </si>
  <si>
    <t>72</t>
  </si>
  <si>
    <t>64</t>
  </si>
  <si>
    <t>641</t>
  </si>
  <si>
    <t>6414</t>
  </si>
  <si>
    <t>7212</t>
  </si>
  <si>
    <t>ZZZZZZ</t>
  </si>
  <si>
    <t>Ayherre</t>
  </si>
  <si>
    <t>64087</t>
  </si>
  <si>
    <t>72</t>
  </si>
  <si>
    <t>64</t>
  </si>
  <si>
    <t>643</t>
  </si>
  <si>
    <t>6429</t>
  </si>
  <si>
    <t>7214</t>
  </si>
  <si>
    <t>ZZZZZZ</t>
  </si>
  <si>
    <t>Baigts-de-Béarn</t>
  </si>
  <si>
    <t>64088</t>
  </si>
  <si>
    <t>72</t>
  </si>
  <si>
    <t>64</t>
  </si>
  <si>
    <t>643</t>
  </si>
  <si>
    <t>6429</t>
  </si>
  <si>
    <t>7214</t>
  </si>
  <si>
    <t>ZZZZZZ</t>
  </si>
  <si>
    <t>Balansun</t>
  </si>
  <si>
    <t>64089</t>
  </si>
  <si>
    <t>72</t>
  </si>
  <si>
    <t>64</t>
  </si>
  <si>
    <t>643</t>
  </si>
  <si>
    <t>6422</t>
  </si>
  <si>
    <t>7214</t>
  </si>
  <si>
    <t>ZZZZZZ</t>
  </si>
  <si>
    <t>Baleix</t>
  </si>
  <si>
    <t>64090</t>
  </si>
  <si>
    <t>72</t>
  </si>
  <si>
    <t>64</t>
  </si>
  <si>
    <t>643</t>
  </si>
  <si>
    <t>6411</t>
  </si>
  <si>
    <t>7214</t>
  </si>
  <si>
    <t>ZZZZZZ</t>
  </si>
  <si>
    <t>Baliracq-Maumusson</t>
  </si>
  <si>
    <t>64091</t>
  </si>
  <si>
    <t>72</t>
  </si>
  <si>
    <t>64</t>
  </si>
  <si>
    <t>643</t>
  </si>
  <si>
    <t>6426</t>
  </si>
  <si>
    <t>7214</t>
  </si>
  <si>
    <t>ZZZZZZ</t>
  </si>
  <si>
    <t>Baliros</t>
  </si>
  <si>
    <t>64092</t>
  </si>
  <si>
    <t>72</t>
  </si>
  <si>
    <t>64</t>
  </si>
  <si>
    <t>641</t>
  </si>
  <si>
    <t>6433</t>
  </si>
  <si>
    <t>7212</t>
  </si>
  <si>
    <t>ZZZZZZ</t>
  </si>
  <si>
    <t>Banca</t>
  </si>
  <si>
    <t>64093</t>
  </si>
  <si>
    <t>72</t>
  </si>
  <si>
    <t>64</t>
  </si>
  <si>
    <t>642</t>
  </si>
  <si>
    <t>6420</t>
  </si>
  <si>
    <t>7213</t>
  </si>
  <si>
    <t>ZZZZZZ</t>
  </si>
  <si>
    <t>Barcus</t>
  </si>
  <si>
    <t>64094</t>
  </si>
  <si>
    <t>72</t>
  </si>
  <si>
    <t>64</t>
  </si>
  <si>
    <t>641</t>
  </si>
  <si>
    <t>6409</t>
  </si>
  <si>
    <t>7212</t>
  </si>
  <si>
    <t>ZZZZZZ</t>
  </si>
  <si>
    <t>Bardos</t>
  </si>
  <si>
    <t>64095</t>
  </si>
  <si>
    <t>72</t>
  </si>
  <si>
    <t>64</t>
  </si>
  <si>
    <t>643</t>
  </si>
  <si>
    <t>6423</t>
  </si>
  <si>
    <t>7214</t>
  </si>
  <si>
    <t>ZZZZZZ</t>
  </si>
  <si>
    <t>Barinque</t>
  </si>
  <si>
    <t>64096</t>
  </si>
  <si>
    <t>72</t>
  </si>
  <si>
    <t>64</t>
  </si>
  <si>
    <t>642</t>
  </si>
  <si>
    <t>6438</t>
  </si>
  <si>
    <t>7214</t>
  </si>
  <si>
    <t>ZZZZZZ</t>
  </si>
  <si>
    <t>Barraute-Camu</t>
  </si>
  <si>
    <t>64097</t>
  </si>
  <si>
    <t>72</t>
  </si>
  <si>
    <t>64</t>
  </si>
  <si>
    <t>643</t>
  </si>
  <si>
    <t>6432</t>
  </si>
  <si>
    <t>7214</t>
  </si>
  <si>
    <t>ZZZZZZ</t>
  </si>
  <si>
    <t>Barzun</t>
  </si>
  <si>
    <t>64098</t>
  </si>
  <si>
    <t>72</t>
  </si>
  <si>
    <t>64</t>
  </si>
  <si>
    <t>643</t>
  </si>
  <si>
    <t>6418</t>
  </si>
  <si>
    <t>7214</t>
  </si>
  <si>
    <t>ZZZZZZ</t>
  </si>
  <si>
    <t>Bassillon-Vauzé</t>
  </si>
  <si>
    <t>64099</t>
  </si>
  <si>
    <t>72</t>
  </si>
  <si>
    <t>64</t>
  </si>
  <si>
    <t>642</t>
  </si>
  <si>
    <t>6424</t>
  </si>
  <si>
    <t>7214</t>
  </si>
  <si>
    <t>ZZZZZZ</t>
  </si>
  <si>
    <t>Bastanès</t>
  </si>
  <si>
    <t>64100</t>
  </si>
  <si>
    <t>72</t>
  </si>
  <si>
    <t>64</t>
  </si>
  <si>
    <t>641</t>
  </si>
  <si>
    <t>6441</t>
  </si>
  <si>
    <t>7212</t>
  </si>
  <si>
    <t>ZZZZZZ</t>
  </si>
  <si>
    <t>Bassussarry</t>
  </si>
  <si>
    <t>64101</t>
  </si>
  <si>
    <t>72</t>
  </si>
  <si>
    <t>64</t>
  </si>
  <si>
    <t>643</t>
  </si>
  <si>
    <t>6425</t>
  </si>
  <si>
    <t>7214</t>
  </si>
  <si>
    <t>ZZZZZZ</t>
  </si>
  <si>
    <t>Baudreix</t>
  </si>
  <si>
    <t>64102</t>
  </si>
  <si>
    <t>72</t>
  </si>
  <si>
    <t>64</t>
  </si>
  <si>
    <t>641</t>
  </si>
  <si>
    <t>6496</t>
  </si>
  <si>
    <t>7212</t>
  </si>
  <si>
    <t>ZZZZZZ</t>
  </si>
  <si>
    <t>Bayonne</t>
  </si>
  <si>
    <t>64103</t>
  </si>
  <si>
    <t>72</t>
  </si>
  <si>
    <t>64</t>
  </si>
  <si>
    <t>643</t>
  </si>
  <si>
    <t>6422</t>
  </si>
  <si>
    <t>7214</t>
  </si>
  <si>
    <t>ZZZZZZ</t>
  </si>
  <si>
    <t>Bédeille</t>
  </si>
  <si>
    <t>64104</t>
  </si>
  <si>
    <t>72</t>
  </si>
  <si>
    <t>64</t>
  </si>
  <si>
    <t>642</t>
  </si>
  <si>
    <t>6401</t>
  </si>
  <si>
    <t>7213</t>
  </si>
  <si>
    <t>ZZZZZZ</t>
  </si>
  <si>
    <t>Bedous</t>
  </si>
  <si>
    <t>64105</t>
  </si>
  <si>
    <t>72</t>
  </si>
  <si>
    <t>64</t>
  </si>
  <si>
    <t>641</t>
  </si>
  <si>
    <t>6436</t>
  </si>
  <si>
    <t>7212</t>
  </si>
  <si>
    <t>ZZZZZZ</t>
  </si>
  <si>
    <t>Béguios</t>
  </si>
  <si>
    <t>64106</t>
  </si>
  <si>
    <t>72</t>
  </si>
  <si>
    <t>64</t>
  </si>
  <si>
    <t>641</t>
  </si>
  <si>
    <t>6436</t>
  </si>
  <si>
    <t>7212</t>
  </si>
  <si>
    <t>ZZZZZZ</t>
  </si>
  <si>
    <t>Béhasque-Lapiste</t>
  </si>
  <si>
    <t>64107</t>
  </si>
  <si>
    <t>72</t>
  </si>
  <si>
    <t>64</t>
  </si>
  <si>
    <t>641</t>
  </si>
  <si>
    <t>6435</t>
  </si>
  <si>
    <t>7212</t>
  </si>
  <si>
    <t>ZZZZZZ</t>
  </si>
  <si>
    <t>Béhorléguy</t>
  </si>
  <si>
    <t>64108</t>
  </si>
  <si>
    <t>72</t>
  </si>
  <si>
    <t>64</t>
  </si>
  <si>
    <t>643</t>
  </si>
  <si>
    <t>6437</t>
  </si>
  <si>
    <t>7214</t>
  </si>
  <si>
    <t>ZZZZZZ</t>
  </si>
  <si>
    <t>Bellocq</t>
  </si>
  <si>
    <t>64109</t>
  </si>
  <si>
    <t>72</t>
  </si>
  <si>
    <t>64</t>
  </si>
  <si>
    <t>643</t>
  </si>
  <si>
    <t>6425</t>
  </si>
  <si>
    <t>7214</t>
  </si>
  <si>
    <t>ZZZZZZ</t>
  </si>
  <si>
    <t>Bénéjacq</t>
  </si>
  <si>
    <t>64110</t>
  </si>
  <si>
    <t>72</t>
  </si>
  <si>
    <t>64</t>
  </si>
  <si>
    <t>642</t>
  </si>
  <si>
    <t>6416</t>
  </si>
  <si>
    <t>7214</t>
  </si>
  <si>
    <t>ZZZZZZ</t>
  </si>
  <si>
    <t>Béost</t>
  </si>
  <si>
    <t>64111</t>
  </si>
  <si>
    <t>72</t>
  </si>
  <si>
    <t>64</t>
  </si>
  <si>
    <t>643</t>
  </si>
  <si>
    <t>6422</t>
  </si>
  <si>
    <t>7214</t>
  </si>
  <si>
    <t>ZZZZZZ</t>
  </si>
  <si>
    <t>Bentayou-Sérée</t>
  </si>
  <si>
    <t>64112</t>
  </si>
  <si>
    <t>72</t>
  </si>
  <si>
    <t>64</t>
  </si>
  <si>
    <t>643</t>
  </si>
  <si>
    <t>6437</t>
  </si>
  <si>
    <t>7214</t>
  </si>
  <si>
    <t>ZZZZZZ</t>
  </si>
  <si>
    <t>Bérenx</t>
  </si>
  <si>
    <t>64113</t>
  </si>
  <si>
    <t>72</t>
  </si>
  <si>
    <t>64</t>
  </si>
  <si>
    <t>641</t>
  </si>
  <si>
    <t>6409</t>
  </si>
  <si>
    <t>7212</t>
  </si>
  <si>
    <t>ZZZZZZ</t>
  </si>
  <si>
    <t>Bergouey-Viellenave</t>
  </si>
  <si>
    <t>64114</t>
  </si>
  <si>
    <t>72</t>
  </si>
  <si>
    <t>64</t>
  </si>
  <si>
    <t>643</t>
  </si>
  <si>
    <t>6423</t>
  </si>
  <si>
    <t>7214</t>
  </si>
  <si>
    <t>ZZZZZZ</t>
  </si>
  <si>
    <t>Bernadets</t>
  </si>
  <si>
    <t>64115</t>
  </si>
  <si>
    <t>72</t>
  </si>
  <si>
    <t>64</t>
  </si>
  <si>
    <t>642</t>
  </si>
  <si>
    <t>6420</t>
  </si>
  <si>
    <t>7213</t>
  </si>
  <si>
    <t>ZZZZZZ</t>
  </si>
  <si>
    <t>Berrogain-Laruns</t>
  </si>
  <si>
    <t>64116</t>
  </si>
  <si>
    <t>72</t>
  </si>
  <si>
    <t>64</t>
  </si>
  <si>
    <t>642</t>
  </si>
  <si>
    <t>6404</t>
  </si>
  <si>
    <t>7214</t>
  </si>
  <si>
    <t>ZZZZZZ</t>
  </si>
  <si>
    <t>Bescat</t>
  </si>
  <si>
    <t>64117</t>
  </si>
  <si>
    <t>72</t>
  </si>
  <si>
    <t>64</t>
  </si>
  <si>
    <t>643</t>
  </si>
  <si>
    <t>6415</t>
  </si>
  <si>
    <t>7214</t>
  </si>
  <si>
    <t>ZZZZZZ</t>
  </si>
  <si>
    <t>Bésingrand</t>
  </si>
  <si>
    <t>64118</t>
  </si>
  <si>
    <t>72</t>
  </si>
  <si>
    <t>64</t>
  </si>
  <si>
    <t>643</t>
  </si>
  <si>
    <t>6418</t>
  </si>
  <si>
    <t>7214</t>
  </si>
  <si>
    <t>ZZZZZZ</t>
  </si>
  <si>
    <t>Bétracq</t>
  </si>
  <si>
    <t>64119</t>
  </si>
  <si>
    <t>72</t>
  </si>
  <si>
    <t>64</t>
  </si>
  <si>
    <t>643</t>
  </si>
  <si>
    <t>6425</t>
  </si>
  <si>
    <t>7214</t>
  </si>
  <si>
    <t>ZZZZZZ</t>
  </si>
  <si>
    <t>Beuste</t>
  </si>
  <si>
    <t>64120</t>
  </si>
  <si>
    <t>72</t>
  </si>
  <si>
    <t>64</t>
  </si>
  <si>
    <t>641</t>
  </si>
  <si>
    <t>6436</t>
  </si>
  <si>
    <t>7212</t>
  </si>
  <si>
    <t>ZZZZZZ</t>
  </si>
  <si>
    <t>Beyrie-sur-Joyeuse</t>
  </si>
  <si>
    <t>64121</t>
  </si>
  <si>
    <t>72</t>
  </si>
  <si>
    <t>64</t>
  </si>
  <si>
    <t>643</t>
  </si>
  <si>
    <t>6419</t>
  </si>
  <si>
    <t>7214</t>
  </si>
  <si>
    <t>ZZZZZZ</t>
  </si>
  <si>
    <t>Beyrie-en-Béarn</t>
  </si>
  <si>
    <t>64122</t>
  </si>
  <si>
    <t>72</t>
  </si>
  <si>
    <t>64</t>
  </si>
  <si>
    <t>641</t>
  </si>
  <si>
    <t>6491</t>
  </si>
  <si>
    <t>7212</t>
  </si>
  <si>
    <t>ZZZZZZ</t>
  </si>
  <si>
    <t>Biarritz</t>
  </si>
  <si>
    <t>64123</t>
  </si>
  <si>
    <t>72</t>
  </si>
  <si>
    <t>64</t>
  </si>
  <si>
    <t>641</t>
  </si>
  <si>
    <t>6409</t>
  </si>
  <si>
    <t>7212</t>
  </si>
  <si>
    <t>ZZZZZZ</t>
  </si>
  <si>
    <t>Bidache</t>
  </si>
  <si>
    <t>64124</t>
  </si>
  <si>
    <t>72</t>
  </si>
  <si>
    <t>64</t>
  </si>
  <si>
    <t>641</t>
  </si>
  <si>
    <t>6433</t>
  </si>
  <si>
    <t>7212</t>
  </si>
  <si>
    <t>ZZZZZZ</t>
  </si>
  <si>
    <t>Bidarray</t>
  </si>
  <si>
    <t>64125</t>
  </si>
  <si>
    <t>72</t>
  </si>
  <si>
    <t>64</t>
  </si>
  <si>
    <t>641</t>
  </si>
  <si>
    <t>6434</t>
  </si>
  <si>
    <t>7212</t>
  </si>
  <si>
    <t>ZZZZZZ</t>
  </si>
  <si>
    <t>Bidart</t>
  </si>
  <si>
    <t>64126</t>
  </si>
  <si>
    <t>72</t>
  </si>
  <si>
    <t>64</t>
  </si>
  <si>
    <t>642</t>
  </si>
  <si>
    <t>6427</t>
  </si>
  <si>
    <t>7213</t>
  </si>
  <si>
    <t>ZZZZZZ</t>
  </si>
  <si>
    <t>Bidos</t>
  </si>
  <si>
    <t>64127</t>
  </si>
  <si>
    <t>72</t>
  </si>
  <si>
    <t>64</t>
  </si>
  <si>
    <t>642</t>
  </si>
  <si>
    <t>6416</t>
  </si>
  <si>
    <t>7214</t>
  </si>
  <si>
    <t>ZZZZZZ</t>
  </si>
  <si>
    <t>Bielle</t>
  </si>
  <si>
    <t>64128</t>
  </si>
  <si>
    <t>72</t>
  </si>
  <si>
    <t>64</t>
  </si>
  <si>
    <t>642</t>
  </si>
  <si>
    <t>6416</t>
  </si>
  <si>
    <t>7214</t>
  </si>
  <si>
    <t>ZZZZZZ</t>
  </si>
  <si>
    <t>Bilhères</t>
  </si>
  <si>
    <t>64129</t>
  </si>
  <si>
    <t>72</t>
  </si>
  <si>
    <t>64</t>
  </si>
  <si>
    <t>643</t>
  </si>
  <si>
    <t>6451</t>
  </si>
  <si>
    <t>7214</t>
  </si>
  <si>
    <t>ZZZZZZ</t>
  </si>
  <si>
    <t>Billère</t>
  </si>
  <si>
    <t>64130</t>
  </si>
  <si>
    <t>72</t>
  </si>
  <si>
    <t>64</t>
  </si>
  <si>
    <t>641</t>
  </si>
  <si>
    <t>6445</t>
  </si>
  <si>
    <t>7212</t>
  </si>
  <si>
    <t>ZZZZZZ</t>
  </si>
  <si>
    <t>Biriatou</t>
  </si>
  <si>
    <t>64131</t>
  </si>
  <si>
    <t>72</t>
  </si>
  <si>
    <t>64</t>
  </si>
  <si>
    <t>643</t>
  </si>
  <si>
    <t>6415</t>
  </si>
  <si>
    <t>7214</t>
  </si>
  <si>
    <t>ZZZZZZ</t>
  </si>
  <si>
    <t>Biron</t>
  </si>
  <si>
    <t>64132</t>
  </si>
  <si>
    <t>72</t>
  </si>
  <si>
    <t>64</t>
  </si>
  <si>
    <t>643</t>
  </si>
  <si>
    <t>6447</t>
  </si>
  <si>
    <t>7214</t>
  </si>
  <si>
    <t>ZZZZZZ</t>
  </si>
  <si>
    <t>Bizanos</t>
  </si>
  <si>
    <t>64133</t>
  </si>
  <si>
    <t>72</t>
  </si>
  <si>
    <t>64</t>
  </si>
  <si>
    <t>643</t>
  </si>
  <si>
    <t>6425</t>
  </si>
  <si>
    <t>7214</t>
  </si>
  <si>
    <t>ZZZZZZ</t>
  </si>
  <si>
    <t>Boeil-Bezing</t>
  </si>
  <si>
    <t>64134</t>
  </si>
  <si>
    <t>72</t>
  </si>
  <si>
    <t>64</t>
  </si>
  <si>
    <t>641</t>
  </si>
  <si>
    <t>6412</t>
  </si>
  <si>
    <t>7212</t>
  </si>
  <si>
    <t>ZZZZZZ</t>
  </si>
  <si>
    <t>Bonloc</t>
  </si>
  <si>
    <t>64135</t>
  </si>
  <si>
    <t>72</t>
  </si>
  <si>
    <t>64</t>
  </si>
  <si>
    <t>643</t>
  </si>
  <si>
    <t>6429</t>
  </si>
  <si>
    <t>7214</t>
  </si>
  <si>
    <t>ZZZZZZ</t>
  </si>
  <si>
    <t>Bonnut</t>
  </si>
  <si>
    <t>64136</t>
  </si>
  <si>
    <t>72</t>
  </si>
  <si>
    <t>64</t>
  </si>
  <si>
    <t>642</t>
  </si>
  <si>
    <t>6401</t>
  </si>
  <si>
    <t>7213</t>
  </si>
  <si>
    <t>ZZZZZZ</t>
  </si>
  <si>
    <t>Borce</t>
  </si>
  <si>
    <t>64137</t>
  </si>
  <si>
    <t>72</t>
  </si>
  <si>
    <t>64</t>
  </si>
  <si>
    <t>643</t>
  </si>
  <si>
    <t>6425</t>
  </si>
  <si>
    <t>7214</t>
  </si>
  <si>
    <t>ZZZZZZ</t>
  </si>
  <si>
    <t>Bordères</t>
  </si>
  <si>
    <t>64138</t>
  </si>
  <si>
    <t>72</t>
  </si>
  <si>
    <t>64</t>
  </si>
  <si>
    <t>643</t>
  </si>
  <si>
    <t>6425</t>
  </si>
  <si>
    <t>7214</t>
  </si>
  <si>
    <t>ZZZZZZ</t>
  </si>
  <si>
    <t>Bordes</t>
  </si>
  <si>
    <t>64139</t>
  </si>
  <si>
    <t>72</t>
  </si>
  <si>
    <t>64</t>
  </si>
  <si>
    <t>643</t>
  </si>
  <si>
    <t>6446</t>
  </si>
  <si>
    <t>7214</t>
  </si>
  <si>
    <t>ZZZZZZ</t>
  </si>
  <si>
    <t>Bosdarros</t>
  </si>
  <si>
    <t>64140</t>
  </si>
  <si>
    <t>72</t>
  </si>
  <si>
    <t>64</t>
  </si>
  <si>
    <t>641</t>
  </si>
  <si>
    <t>6407</t>
  </si>
  <si>
    <t>7212</t>
  </si>
  <si>
    <t>ZZZZZZ</t>
  </si>
  <si>
    <t>Boucau</t>
  </si>
  <si>
    <t>64141</t>
  </si>
  <si>
    <t>72</t>
  </si>
  <si>
    <t>64</t>
  </si>
  <si>
    <t>643</t>
  </si>
  <si>
    <t>6411</t>
  </si>
  <si>
    <t>7214</t>
  </si>
  <si>
    <t>ZZZZZZ</t>
  </si>
  <si>
    <t>Boueilh-Boueilho-Lasque</t>
  </si>
  <si>
    <t>64142</t>
  </si>
  <si>
    <t>72</t>
  </si>
  <si>
    <t>64</t>
  </si>
  <si>
    <t>643</t>
  </si>
  <si>
    <t>6419</t>
  </si>
  <si>
    <t>7214</t>
  </si>
  <si>
    <t>ZZZZZZ</t>
  </si>
  <si>
    <t>Bougarber</t>
  </si>
  <si>
    <t>64143</t>
  </si>
  <si>
    <t>72</t>
  </si>
  <si>
    <t>64</t>
  </si>
  <si>
    <t>643</t>
  </si>
  <si>
    <t>6405</t>
  </si>
  <si>
    <t>7214</t>
  </si>
  <si>
    <t>ZZZZZZ</t>
  </si>
  <si>
    <t>Bouillon</t>
  </si>
  <si>
    <t>64144</t>
  </si>
  <si>
    <t>72</t>
  </si>
  <si>
    <t>64</t>
  </si>
  <si>
    <t>643</t>
  </si>
  <si>
    <t>6403</t>
  </si>
  <si>
    <t>7214</t>
  </si>
  <si>
    <t>ZZZZZZ</t>
  </si>
  <si>
    <t>Boumourt</t>
  </si>
  <si>
    <t>64145</t>
  </si>
  <si>
    <t>72</t>
  </si>
  <si>
    <t>64</t>
  </si>
  <si>
    <t>643</t>
  </si>
  <si>
    <t>6426</t>
  </si>
  <si>
    <t>7214</t>
  </si>
  <si>
    <t>ZZZZZZ</t>
  </si>
  <si>
    <t>Bourdettes</t>
  </si>
  <si>
    <t>64146</t>
  </si>
  <si>
    <t>72</t>
  </si>
  <si>
    <t>64</t>
  </si>
  <si>
    <t>643</t>
  </si>
  <si>
    <t>6440</t>
  </si>
  <si>
    <t>7214</t>
  </si>
  <si>
    <t>ZZZZZZ</t>
  </si>
  <si>
    <t>Bournos</t>
  </si>
  <si>
    <t>64147</t>
  </si>
  <si>
    <t>72</t>
  </si>
  <si>
    <t>64</t>
  </si>
  <si>
    <t>641</t>
  </si>
  <si>
    <t>6414</t>
  </si>
  <si>
    <t>7212</t>
  </si>
  <si>
    <t>ZZZZZZ</t>
  </si>
  <si>
    <t>Briscous</t>
  </si>
  <si>
    <t>64148</t>
  </si>
  <si>
    <t>72</t>
  </si>
  <si>
    <t>64</t>
  </si>
  <si>
    <t>643</t>
  </si>
  <si>
    <t>6426</t>
  </si>
  <si>
    <t>7214</t>
  </si>
  <si>
    <t>ZZZZZZ</t>
  </si>
  <si>
    <t>Bruges-Capbis-Mifaget</t>
  </si>
  <si>
    <t>64149</t>
  </si>
  <si>
    <t>72</t>
  </si>
  <si>
    <t>64</t>
  </si>
  <si>
    <t>642</t>
  </si>
  <si>
    <t>6424</t>
  </si>
  <si>
    <t>7214</t>
  </si>
  <si>
    <t>ZZZZZZ</t>
  </si>
  <si>
    <t>Bugnein</t>
  </si>
  <si>
    <t>64150</t>
  </si>
  <si>
    <t>72</t>
  </si>
  <si>
    <t>64</t>
  </si>
  <si>
    <t>641</t>
  </si>
  <si>
    <t>6413</t>
  </si>
  <si>
    <t>7212</t>
  </si>
  <si>
    <t>ZZZZZZ</t>
  </si>
  <si>
    <t>Bunus</t>
  </si>
  <si>
    <t>64151</t>
  </si>
  <si>
    <t>72</t>
  </si>
  <si>
    <t>64</t>
  </si>
  <si>
    <t>642</t>
  </si>
  <si>
    <t>6438</t>
  </si>
  <si>
    <t>7214</t>
  </si>
  <si>
    <t>ZZZZZZ</t>
  </si>
  <si>
    <t>Burgaronne</t>
  </si>
  <si>
    <t>64152</t>
  </si>
  <si>
    <t>72</t>
  </si>
  <si>
    <t>64</t>
  </si>
  <si>
    <t>643</t>
  </si>
  <si>
    <t>6423</t>
  </si>
  <si>
    <t>7214</t>
  </si>
  <si>
    <t>ZZZZZZ</t>
  </si>
  <si>
    <t>Buros</t>
  </si>
  <si>
    <t>64153</t>
  </si>
  <si>
    <t>72</t>
  </si>
  <si>
    <t>64</t>
  </si>
  <si>
    <t>643</t>
  </si>
  <si>
    <t>6411</t>
  </si>
  <si>
    <t>7214</t>
  </si>
  <si>
    <t>ZZZZZZ</t>
  </si>
  <si>
    <t>Burosse-Mendousse</t>
  </si>
  <si>
    <t>64154</t>
  </si>
  <si>
    <t>72</t>
  </si>
  <si>
    <t>64</t>
  </si>
  <si>
    <t>641</t>
  </si>
  <si>
    <t>6435</t>
  </si>
  <si>
    <t>7212</t>
  </si>
  <si>
    <t>ZZZZZZ</t>
  </si>
  <si>
    <t>Bussunarits-Sarrasquette</t>
  </si>
  <si>
    <t>64155</t>
  </si>
  <si>
    <t>72</t>
  </si>
  <si>
    <t>64</t>
  </si>
  <si>
    <t>641</t>
  </si>
  <si>
    <t>6435</t>
  </si>
  <si>
    <t>7212</t>
  </si>
  <si>
    <t>ZZZZZZ</t>
  </si>
  <si>
    <t>Bustince-Iriberry</t>
  </si>
  <si>
    <t>64156</t>
  </si>
  <si>
    <t>72</t>
  </si>
  <si>
    <t>64</t>
  </si>
  <si>
    <t>642</t>
  </si>
  <si>
    <t>6427</t>
  </si>
  <si>
    <t>7214</t>
  </si>
  <si>
    <t>ZZZZZZ</t>
  </si>
  <si>
    <t>Buziet</t>
  </si>
  <si>
    <t>64157</t>
  </si>
  <si>
    <t>72</t>
  </si>
  <si>
    <t>64</t>
  </si>
  <si>
    <t>642</t>
  </si>
  <si>
    <t>6404</t>
  </si>
  <si>
    <t>7214</t>
  </si>
  <si>
    <t>ZZZZZZ</t>
  </si>
  <si>
    <t>Buzy</t>
  </si>
  <si>
    <t>64158</t>
  </si>
  <si>
    <t>72</t>
  </si>
  <si>
    <t>64</t>
  </si>
  <si>
    <t>643</t>
  </si>
  <si>
    <t>6405</t>
  </si>
  <si>
    <t>7214</t>
  </si>
  <si>
    <t>ZZZZZZ</t>
  </si>
  <si>
    <t>Cabidos</t>
  </si>
  <si>
    <t>64159</t>
  </si>
  <si>
    <t>72</t>
  </si>
  <si>
    <t>64</t>
  </si>
  <si>
    <t>643</t>
  </si>
  <si>
    <t>6418</t>
  </si>
  <si>
    <t>7214</t>
  </si>
  <si>
    <t>ZZZZZZ</t>
  </si>
  <si>
    <t>Cadillon</t>
  </si>
  <si>
    <t>64160</t>
  </si>
  <si>
    <t>72</t>
  </si>
  <si>
    <t>64</t>
  </si>
  <si>
    <t>641</t>
  </si>
  <si>
    <t>6410</t>
  </si>
  <si>
    <t>7212</t>
  </si>
  <si>
    <t>ZZZZZZ</t>
  </si>
  <si>
    <t>Cambo-les-Bains</t>
  </si>
  <si>
    <t>64161</t>
  </si>
  <si>
    <t>72</t>
  </si>
  <si>
    <t>64</t>
  </si>
  <si>
    <t>641</t>
  </si>
  <si>
    <t>6409</t>
  </si>
  <si>
    <t>7212</t>
  </si>
  <si>
    <t>ZZZZZZ</t>
  </si>
  <si>
    <t>Came</t>
  </si>
  <si>
    <t>64162</t>
  </si>
  <si>
    <t>72</t>
  </si>
  <si>
    <t>64</t>
  </si>
  <si>
    <t>642</t>
  </si>
  <si>
    <t>6439</t>
  </si>
  <si>
    <t>7213</t>
  </si>
  <si>
    <t>ZZZZZZ</t>
  </si>
  <si>
    <t>Camou-Cihigue</t>
  </si>
  <si>
    <t>64165</t>
  </si>
  <si>
    <t>72</t>
  </si>
  <si>
    <t>64</t>
  </si>
  <si>
    <t>642</t>
  </si>
  <si>
    <t>6427</t>
  </si>
  <si>
    <t>7214</t>
  </si>
  <si>
    <t>ZZZZZZ</t>
  </si>
  <si>
    <t>Cardesse</t>
  </si>
  <si>
    <t>64166</t>
  </si>
  <si>
    <t>72</t>
  </si>
  <si>
    <t>64</t>
  </si>
  <si>
    <t>641</t>
  </si>
  <si>
    <t>6435</t>
  </si>
  <si>
    <t>7212</t>
  </si>
  <si>
    <t>ZZZZZZ</t>
  </si>
  <si>
    <t>Caro</t>
  </si>
  <si>
    <t>64167</t>
  </si>
  <si>
    <t>72</t>
  </si>
  <si>
    <t>64</t>
  </si>
  <si>
    <t>643</t>
  </si>
  <si>
    <t>6440</t>
  </si>
  <si>
    <t>7214</t>
  </si>
  <si>
    <t>ZZZZZZ</t>
  </si>
  <si>
    <t>Carrère</t>
  </si>
  <si>
    <t>64168</t>
  </si>
  <si>
    <t>72</t>
  </si>
  <si>
    <t>64</t>
  </si>
  <si>
    <t>643</t>
  </si>
  <si>
    <t>6437</t>
  </si>
  <si>
    <t>7214</t>
  </si>
  <si>
    <t>ZZZZZZ</t>
  </si>
  <si>
    <t>Carresse-Cassaber</t>
  </si>
  <si>
    <t>64170</t>
  </si>
  <si>
    <t>72</t>
  </si>
  <si>
    <t>64</t>
  </si>
  <si>
    <t>643</t>
  </si>
  <si>
    <t>6437</t>
  </si>
  <si>
    <t>7214</t>
  </si>
  <si>
    <t>ZZZZZZ</t>
  </si>
  <si>
    <t>Castagnède</t>
  </si>
  <si>
    <t>64171</t>
  </si>
  <si>
    <t>72</t>
  </si>
  <si>
    <t>64</t>
  </si>
  <si>
    <t>643</t>
  </si>
  <si>
    <t>6403</t>
  </si>
  <si>
    <t>7214</t>
  </si>
  <si>
    <t>ZZZZZZ</t>
  </si>
  <si>
    <t>Casteide-Cami</t>
  </si>
  <si>
    <t>64172</t>
  </si>
  <si>
    <t>72</t>
  </si>
  <si>
    <t>64</t>
  </si>
  <si>
    <t>643</t>
  </si>
  <si>
    <t>6403</t>
  </si>
  <si>
    <t>7214</t>
  </si>
  <si>
    <t>ZZZZZZ</t>
  </si>
  <si>
    <t>Casteide-Candau</t>
  </si>
  <si>
    <t>64173</t>
  </si>
  <si>
    <t>72</t>
  </si>
  <si>
    <t>64</t>
  </si>
  <si>
    <t>643</t>
  </si>
  <si>
    <t>6422</t>
  </si>
  <si>
    <t>7214</t>
  </si>
  <si>
    <t>ZZZZZZ</t>
  </si>
  <si>
    <t>Casteide-Doat</t>
  </si>
  <si>
    <t>64174</t>
  </si>
  <si>
    <t>72</t>
  </si>
  <si>
    <t>64</t>
  </si>
  <si>
    <t>643</t>
  </si>
  <si>
    <t>6422</t>
  </si>
  <si>
    <t>7214</t>
  </si>
  <si>
    <t>ZZZZZZ</t>
  </si>
  <si>
    <t>Castéra-Loubix</t>
  </si>
  <si>
    <t>64175</t>
  </si>
  <si>
    <t>72</t>
  </si>
  <si>
    <t>64</t>
  </si>
  <si>
    <t>642</t>
  </si>
  <si>
    <t>6404</t>
  </si>
  <si>
    <t>7214</t>
  </si>
  <si>
    <t>ZZZZZZ</t>
  </si>
  <si>
    <t>Castet</t>
  </si>
  <si>
    <t>64176</t>
  </si>
  <si>
    <t>72</t>
  </si>
  <si>
    <t>64</t>
  </si>
  <si>
    <t>642</t>
  </si>
  <si>
    <t>6438</t>
  </si>
  <si>
    <t>7214</t>
  </si>
  <si>
    <t>ZZZZZZ</t>
  </si>
  <si>
    <t>Castetbon</t>
  </si>
  <si>
    <t>64177</t>
  </si>
  <si>
    <t>72</t>
  </si>
  <si>
    <t>64</t>
  </si>
  <si>
    <t>643</t>
  </si>
  <si>
    <t>6429</t>
  </si>
  <si>
    <t>7214</t>
  </si>
  <si>
    <t>ZZZZZZ</t>
  </si>
  <si>
    <t>Castétis</t>
  </si>
  <si>
    <t>64178</t>
  </si>
  <si>
    <t>72</t>
  </si>
  <si>
    <t>64</t>
  </si>
  <si>
    <t>642</t>
  </si>
  <si>
    <t>6424</t>
  </si>
  <si>
    <t>7214</t>
  </si>
  <si>
    <t>ZZZZZZ</t>
  </si>
  <si>
    <t>Castetnau-Camblong</t>
  </si>
  <si>
    <t>64179</t>
  </si>
  <si>
    <t>72</t>
  </si>
  <si>
    <t>64</t>
  </si>
  <si>
    <t>643</t>
  </si>
  <si>
    <t>6415</t>
  </si>
  <si>
    <t>7214</t>
  </si>
  <si>
    <t>ZZZZZZ</t>
  </si>
  <si>
    <t>Castetner</t>
  </si>
  <si>
    <t>64180</t>
  </si>
  <si>
    <t>72</t>
  </si>
  <si>
    <t>64</t>
  </si>
  <si>
    <t>643</t>
  </si>
  <si>
    <t>6411</t>
  </si>
  <si>
    <t>7214</t>
  </si>
  <si>
    <t>ZZZZZZ</t>
  </si>
  <si>
    <t>Castetpugon</t>
  </si>
  <si>
    <t>64181</t>
  </si>
  <si>
    <t>72</t>
  </si>
  <si>
    <t>64</t>
  </si>
  <si>
    <t>643</t>
  </si>
  <si>
    <t>6403</t>
  </si>
  <si>
    <t>7214</t>
  </si>
  <si>
    <t>ZZZZZZ</t>
  </si>
  <si>
    <t>Castillon (Canton d'Arthez-de-Béarn)</t>
  </si>
  <si>
    <t>64182</t>
  </si>
  <si>
    <t>72</t>
  </si>
  <si>
    <t>64</t>
  </si>
  <si>
    <t>643</t>
  </si>
  <si>
    <t>6418</t>
  </si>
  <si>
    <t>7214</t>
  </si>
  <si>
    <t>ZZZZZZ</t>
  </si>
  <si>
    <t>Castillon (Canton de Lembeye)</t>
  </si>
  <si>
    <t>64183</t>
  </si>
  <si>
    <t>72</t>
  </si>
  <si>
    <t>64</t>
  </si>
  <si>
    <t>643</t>
  </si>
  <si>
    <t>6419</t>
  </si>
  <si>
    <t>7214</t>
  </si>
  <si>
    <t>ZZZZZZ</t>
  </si>
  <si>
    <t>Caubios-Loos</t>
  </si>
  <si>
    <t>64184</t>
  </si>
  <si>
    <t>72</t>
  </si>
  <si>
    <t>64</t>
  </si>
  <si>
    <t>643</t>
  </si>
  <si>
    <t>6403</t>
  </si>
  <si>
    <t>7214</t>
  </si>
  <si>
    <t>ZZZZZZ</t>
  </si>
  <si>
    <t>Cescau</t>
  </si>
  <si>
    <t>64185</t>
  </si>
  <si>
    <t>72</t>
  </si>
  <si>
    <t>64</t>
  </si>
  <si>
    <t>642</t>
  </si>
  <si>
    <t>6401</t>
  </si>
  <si>
    <t>7213</t>
  </si>
  <si>
    <t>ZZZZZZ</t>
  </si>
  <si>
    <t>Cette-Eygun</t>
  </si>
  <si>
    <t>64186</t>
  </si>
  <si>
    <t>72</t>
  </si>
  <si>
    <t>64</t>
  </si>
  <si>
    <t>642</t>
  </si>
  <si>
    <t>6424</t>
  </si>
  <si>
    <t>7214</t>
  </si>
  <si>
    <t>ZZZZZZ</t>
  </si>
  <si>
    <t>Charre</t>
  </si>
  <si>
    <t>64187</t>
  </si>
  <si>
    <t>72</t>
  </si>
  <si>
    <t>64</t>
  </si>
  <si>
    <t>642</t>
  </si>
  <si>
    <t>6420</t>
  </si>
  <si>
    <t>7213</t>
  </si>
  <si>
    <t>ZZZZZZ</t>
  </si>
  <si>
    <t>Charritte-de-Bas</t>
  </si>
  <si>
    <t>64188</t>
  </si>
  <si>
    <t>72</t>
  </si>
  <si>
    <t>64</t>
  </si>
  <si>
    <t>642</t>
  </si>
  <si>
    <t>6420</t>
  </si>
  <si>
    <t>7213</t>
  </si>
  <si>
    <t>ZZZZZZ</t>
  </si>
  <si>
    <t>Chéraute</t>
  </si>
  <si>
    <t>64189</t>
  </si>
  <si>
    <t>72</t>
  </si>
  <si>
    <t>64</t>
  </si>
  <si>
    <t>641</t>
  </si>
  <si>
    <t>6445</t>
  </si>
  <si>
    <t>7212</t>
  </si>
  <si>
    <t>ZZZZZZ</t>
  </si>
  <si>
    <t>Ciboure</t>
  </si>
  <si>
    <t>64190</t>
  </si>
  <si>
    <t>72</t>
  </si>
  <si>
    <t>64</t>
  </si>
  <si>
    <t>643</t>
  </si>
  <si>
    <t>6440</t>
  </si>
  <si>
    <t>7214</t>
  </si>
  <si>
    <t>ZZZZZZ</t>
  </si>
  <si>
    <t>Claracq</t>
  </si>
  <si>
    <t>64191</t>
  </si>
  <si>
    <t>72</t>
  </si>
  <si>
    <t>64</t>
  </si>
  <si>
    <t>643</t>
  </si>
  <si>
    <t>6425</t>
  </si>
  <si>
    <t>7214</t>
  </si>
  <si>
    <t>ZZZZZZ</t>
  </si>
  <si>
    <t>Coarraze</t>
  </si>
  <si>
    <t>64192</t>
  </si>
  <si>
    <t>72</t>
  </si>
  <si>
    <t>64</t>
  </si>
  <si>
    <t>643</t>
  </si>
  <si>
    <t>6411</t>
  </si>
  <si>
    <t>7214</t>
  </si>
  <si>
    <t>ZZZZZZ</t>
  </si>
  <si>
    <t>Conchez-de-Béarn</t>
  </si>
  <si>
    <t>64193</t>
  </si>
  <si>
    <t>72</t>
  </si>
  <si>
    <t>64</t>
  </si>
  <si>
    <t>643</t>
  </si>
  <si>
    <t>6418</t>
  </si>
  <si>
    <t>7214</t>
  </si>
  <si>
    <t>ZZZZZZ</t>
  </si>
  <si>
    <t>Corbère-Abères</t>
  </si>
  <si>
    <t>64194</t>
  </si>
  <si>
    <t>72</t>
  </si>
  <si>
    <t>64</t>
  </si>
  <si>
    <t>643</t>
  </si>
  <si>
    <t>6418</t>
  </si>
  <si>
    <t>7214</t>
  </si>
  <si>
    <t>ZZZZZZ</t>
  </si>
  <si>
    <t>Coslédaà-Lube-Boast</t>
  </si>
  <si>
    <t>64195</t>
  </si>
  <si>
    <t>72</t>
  </si>
  <si>
    <t>64</t>
  </si>
  <si>
    <t>643</t>
  </si>
  <si>
    <t>6405</t>
  </si>
  <si>
    <t>7214</t>
  </si>
  <si>
    <t>ZZZZZZ</t>
  </si>
  <si>
    <t>Coublucq</t>
  </si>
  <si>
    <t>64196</t>
  </si>
  <si>
    <t>72</t>
  </si>
  <si>
    <t>64</t>
  </si>
  <si>
    <t>643</t>
  </si>
  <si>
    <t>6418</t>
  </si>
  <si>
    <t>7214</t>
  </si>
  <si>
    <t>ZZZZZZ</t>
  </si>
  <si>
    <t>Crouseilles</t>
  </si>
  <si>
    <t>64197</t>
  </si>
  <si>
    <t>72</t>
  </si>
  <si>
    <t>64</t>
  </si>
  <si>
    <t>642</t>
  </si>
  <si>
    <t>6421</t>
  </si>
  <si>
    <t>7214</t>
  </si>
  <si>
    <t>ZZZZZZ</t>
  </si>
  <si>
    <t>Cuqueron</t>
  </si>
  <si>
    <t>64198</t>
  </si>
  <si>
    <t>72</t>
  </si>
  <si>
    <t>64</t>
  </si>
  <si>
    <t>643</t>
  </si>
  <si>
    <t>6419</t>
  </si>
  <si>
    <t>7214</t>
  </si>
  <si>
    <t>ZZZZZZ</t>
  </si>
  <si>
    <t>Denguin</t>
  </si>
  <si>
    <t>64199</t>
  </si>
  <si>
    <t>72</t>
  </si>
  <si>
    <t>64</t>
  </si>
  <si>
    <t>643</t>
  </si>
  <si>
    <t>6411</t>
  </si>
  <si>
    <t>7214</t>
  </si>
  <si>
    <t>ZZZZZZ</t>
  </si>
  <si>
    <t>Diusse</t>
  </si>
  <si>
    <t>64200</t>
  </si>
  <si>
    <t>72</t>
  </si>
  <si>
    <t>64</t>
  </si>
  <si>
    <t>643</t>
  </si>
  <si>
    <t>6403</t>
  </si>
  <si>
    <t>7214</t>
  </si>
  <si>
    <t>ZZZZZZ</t>
  </si>
  <si>
    <t>Doazon</t>
  </si>
  <si>
    <t>64201</t>
  </si>
  <si>
    <t>72</t>
  </si>
  <si>
    <t>64</t>
  </si>
  <si>
    <t>642</t>
  </si>
  <si>
    <t>6424</t>
  </si>
  <si>
    <t>7214</t>
  </si>
  <si>
    <t>ZZZZZZ</t>
  </si>
  <si>
    <t>Dognen</t>
  </si>
  <si>
    <t>64202</t>
  </si>
  <si>
    <t>72</t>
  </si>
  <si>
    <t>64</t>
  </si>
  <si>
    <t>641</t>
  </si>
  <si>
    <t>6436</t>
  </si>
  <si>
    <t>7212</t>
  </si>
  <si>
    <t>ZZZZZZ</t>
  </si>
  <si>
    <t>Domezain-Berraute</t>
  </si>
  <si>
    <t>64203</t>
  </si>
  <si>
    <t>72</t>
  </si>
  <si>
    <t>64</t>
  </si>
  <si>
    <t>643</t>
  </si>
  <si>
    <t>6440</t>
  </si>
  <si>
    <t>7214</t>
  </si>
  <si>
    <t>ZZZZZZ</t>
  </si>
  <si>
    <t>Doumy</t>
  </si>
  <si>
    <t>64204</t>
  </si>
  <si>
    <t>72</t>
  </si>
  <si>
    <t>64</t>
  </si>
  <si>
    <t>642</t>
  </si>
  <si>
    <t>6416</t>
  </si>
  <si>
    <t>7214</t>
  </si>
  <si>
    <t>ZZZZZZ</t>
  </si>
  <si>
    <t>Eaux-Bonnes</t>
  </si>
  <si>
    <t>64205</t>
  </si>
  <si>
    <t>72</t>
  </si>
  <si>
    <t>64</t>
  </si>
  <si>
    <t>643</t>
  </si>
  <si>
    <t>6437</t>
  </si>
  <si>
    <t>7214</t>
  </si>
  <si>
    <t>ZZZZZZ</t>
  </si>
  <si>
    <t>Escos</t>
  </si>
  <si>
    <t>64206</t>
  </si>
  <si>
    <t>72</t>
  </si>
  <si>
    <t>64</t>
  </si>
  <si>
    <t>642</t>
  </si>
  <si>
    <t>6401</t>
  </si>
  <si>
    <t>7214</t>
  </si>
  <si>
    <t>ZZZZZZ</t>
  </si>
  <si>
    <t>Escot</t>
  </si>
  <si>
    <t>64207</t>
  </si>
  <si>
    <t>72</t>
  </si>
  <si>
    <t>64</t>
  </si>
  <si>
    <t>642</t>
  </si>
  <si>
    <t>6427</t>
  </si>
  <si>
    <t>7213</t>
  </si>
  <si>
    <t>ZZZZZZ</t>
  </si>
  <si>
    <t>Escou</t>
  </si>
  <si>
    <t>64208</t>
  </si>
  <si>
    <t>72</t>
  </si>
  <si>
    <t>64</t>
  </si>
  <si>
    <t>643</t>
  </si>
  <si>
    <t>6423</t>
  </si>
  <si>
    <t>7214</t>
  </si>
  <si>
    <t>ZZZZZZ</t>
  </si>
  <si>
    <t>Escoubès</t>
  </si>
  <si>
    <t>64209</t>
  </si>
  <si>
    <t>72</t>
  </si>
  <si>
    <t>64</t>
  </si>
  <si>
    <t>642</t>
  </si>
  <si>
    <t>6427</t>
  </si>
  <si>
    <t>7213</t>
  </si>
  <si>
    <t>ZZZZZZ</t>
  </si>
  <si>
    <t>Escout</t>
  </si>
  <si>
    <t>64210</t>
  </si>
  <si>
    <t>72</t>
  </si>
  <si>
    <t>64</t>
  </si>
  <si>
    <t>643</t>
  </si>
  <si>
    <t>6418</t>
  </si>
  <si>
    <t>7214</t>
  </si>
  <si>
    <t>ZZZZZZ</t>
  </si>
  <si>
    <t>Escurès</t>
  </si>
  <si>
    <t>64211</t>
  </si>
  <si>
    <t>72</t>
  </si>
  <si>
    <t>64</t>
  </si>
  <si>
    <t>643</t>
  </si>
  <si>
    <t>6423</t>
  </si>
  <si>
    <t>7214</t>
  </si>
  <si>
    <t>ZZZZZZ</t>
  </si>
  <si>
    <t>Eslourenties-Daban</t>
  </si>
  <si>
    <t>64212</t>
  </si>
  <si>
    <t>72</t>
  </si>
  <si>
    <t>64</t>
  </si>
  <si>
    <t>643</t>
  </si>
  <si>
    <t>6423</t>
  </si>
  <si>
    <t>7214</t>
  </si>
  <si>
    <t>ZZZZZZ</t>
  </si>
  <si>
    <t>Espéchède</t>
  </si>
  <si>
    <t>64213</t>
  </si>
  <si>
    <t>72</t>
  </si>
  <si>
    <t>64</t>
  </si>
  <si>
    <t>641</t>
  </si>
  <si>
    <t>6410</t>
  </si>
  <si>
    <t>7212</t>
  </si>
  <si>
    <t>ZZZZZZ</t>
  </si>
  <si>
    <t>Espelette</t>
  </si>
  <si>
    <t>64214</t>
  </si>
  <si>
    <t>72</t>
  </si>
  <si>
    <t>64</t>
  </si>
  <si>
    <t>642</t>
  </si>
  <si>
    <t>6420</t>
  </si>
  <si>
    <t>7213</t>
  </si>
  <si>
    <t>ZZZZZZ</t>
  </si>
  <si>
    <t>Espès-Undurein</t>
  </si>
  <si>
    <t>64215</t>
  </si>
  <si>
    <t>72</t>
  </si>
  <si>
    <t>64</t>
  </si>
  <si>
    <t>642</t>
  </si>
  <si>
    <t>6438</t>
  </si>
  <si>
    <t>7214</t>
  </si>
  <si>
    <t>ZZZZZZ</t>
  </si>
  <si>
    <t>Espiute</t>
  </si>
  <si>
    <t>64216</t>
  </si>
  <si>
    <t>72</t>
  </si>
  <si>
    <t>64</t>
  </si>
  <si>
    <t>643</t>
  </si>
  <si>
    <t>6432</t>
  </si>
  <si>
    <t>7214</t>
  </si>
  <si>
    <t>ZZZZZZ</t>
  </si>
  <si>
    <t>Espoey</t>
  </si>
  <si>
    <t>64217</t>
  </si>
  <si>
    <t>72</t>
  </si>
  <si>
    <t>64</t>
  </si>
  <si>
    <t>642</t>
  </si>
  <si>
    <t>6428</t>
  </si>
  <si>
    <t>7213</t>
  </si>
  <si>
    <t>ZZZZZZ</t>
  </si>
  <si>
    <t>Esquiule</t>
  </si>
  <si>
    <t>64218</t>
  </si>
  <si>
    <t>72</t>
  </si>
  <si>
    <t>64</t>
  </si>
  <si>
    <t>641</t>
  </si>
  <si>
    <t>6435</t>
  </si>
  <si>
    <t>7212</t>
  </si>
  <si>
    <t>ZZZZZZ</t>
  </si>
  <si>
    <t>Estérençuby</t>
  </si>
  <si>
    <t>64219</t>
  </si>
  <si>
    <t>72</t>
  </si>
  <si>
    <t>64</t>
  </si>
  <si>
    <t>642</t>
  </si>
  <si>
    <t>6417</t>
  </si>
  <si>
    <t>7213</t>
  </si>
  <si>
    <t>ZZZZZZ</t>
  </si>
  <si>
    <t>Estialescq</t>
  </si>
  <si>
    <t>64220</t>
  </si>
  <si>
    <t>72</t>
  </si>
  <si>
    <t>64</t>
  </si>
  <si>
    <t>642</t>
  </si>
  <si>
    <t>6427</t>
  </si>
  <si>
    <t>7213</t>
  </si>
  <si>
    <t>ZZZZZZ</t>
  </si>
  <si>
    <t>Estos</t>
  </si>
  <si>
    <t>64221</t>
  </si>
  <si>
    <t>72</t>
  </si>
  <si>
    <t>64</t>
  </si>
  <si>
    <t>641</t>
  </si>
  <si>
    <t>6436</t>
  </si>
  <si>
    <t>7212</t>
  </si>
  <si>
    <t>ZZZZZZ</t>
  </si>
  <si>
    <t>Etcharry</t>
  </si>
  <si>
    <t>64222</t>
  </si>
  <si>
    <t>72</t>
  </si>
  <si>
    <t>64</t>
  </si>
  <si>
    <t>642</t>
  </si>
  <si>
    <t>6439</t>
  </si>
  <si>
    <t>7213</t>
  </si>
  <si>
    <t>ZZZZZZ</t>
  </si>
  <si>
    <t>Etchebar</t>
  </si>
  <si>
    <t>64223</t>
  </si>
  <si>
    <t>72</t>
  </si>
  <si>
    <t>64</t>
  </si>
  <si>
    <t>642</t>
  </si>
  <si>
    <t>6401</t>
  </si>
  <si>
    <t>7213</t>
  </si>
  <si>
    <t>ZZZZZZ</t>
  </si>
  <si>
    <t>Etsaut</t>
  </si>
  <si>
    <t>64224</t>
  </si>
  <si>
    <t>72</t>
  </si>
  <si>
    <t>64</t>
  </si>
  <si>
    <t>642</t>
  </si>
  <si>
    <t>6427</t>
  </si>
  <si>
    <t>7213</t>
  </si>
  <si>
    <t>ZZZZZZ</t>
  </si>
  <si>
    <t>Eysus</t>
  </si>
  <si>
    <t>64225</t>
  </si>
  <si>
    <t>72</t>
  </si>
  <si>
    <t>64</t>
  </si>
  <si>
    <t>642</t>
  </si>
  <si>
    <t>6402</t>
  </si>
  <si>
    <t>7213</t>
  </si>
  <si>
    <t>ZZZZZZ</t>
  </si>
  <si>
    <t>Féas</t>
  </si>
  <si>
    <t>64226</t>
  </si>
  <si>
    <t>72</t>
  </si>
  <si>
    <t>64</t>
  </si>
  <si>
    <t>643</t>
  </si>
  <si>
    <t>6405</t>
  </si>
  <si>
    <t>7214</t>
  </si>
  <si>
    <t>ZZZZZZ</t>
  </si>
  <si>
    <t>Fichous-Riumayou</t>
  </si>
  <si>
    <t>64227</t>
  </si>
  <si>
    <t>72</t>
  </si>
  <si>
    <t>64</t>
  </si>
  <si>
    <t>643</t>
  </si>
  <si>
    <t>6423</t>
  </si>
  <si>
    <t>7214</t>
  </si>
  <si>
    <t>ZZZZZZ</t>
  </si>
  <si>
    <t>Gabaston</t>
  </si>
  <si>
    <t>64228</t>
  </si>
  <si>
    <t>72</t>
  </si>
  <si>
    <t>64</t>
  </si>
  <si>
    <t>641</t>
  </si>
  <si>
    <t>6436</t>
  </si>
  <si>
    <t>7212</t>
  </si>
  <si>
    <t>ZZZZZZ</t>
  </si>
  <si>
    <t>Gabat</t>
  </si>
  <si>
    <t>64229</t>
  </si>
  <si>
    <t>72</t>
  </si>
  <si>
    <t>64</t>
  </si>
  <si>
    <t>641</t>
  </si>
  <si>
    <t>6435</t>
  </si>
  <si>
    <t>7212</t>
  </si>
  <si>
    <t>ZZZZZZ</t>
  </si>
  <si>
    <t>Gamarthe</t>
  </si>
  <si>
    <t>64230</t>
  </si>
  <si>
    <t>72</t>
  </si>
  <si>
    <t>64</t>
  </si>
  <si>
    <t>643</t>
  </si>
  <si>
    <t>6446</t>
  </si>
  <si>
    <t>7214</t>
  </si>
  <si>
    <t>ZZZZZZ</t>
  </si>
  <si>
    <t>Gan</t>
  </si>
  <si>
    <t>64231</t>
  </si>
  <si>
    <t>72</t>
  </si>
  <si>
    <t>64</t>
  </si>
  <si>
    <t>642</t>
  </si>
  <si>
    <t>6420</t>
  </si>
  <si>
    <t>7213</t>
  </si>
  <si>
    <t>ZZZZZZ</t>
  </si>
  <si>
    <t>Garindein</t>
  </si>
  <si>
    <t>64232</t>
  </si>
  <si>
    <t>72</t>
  </si>
  <si>
    <t>64</t>
  </si>
  <si>
    <t>643</t>
  </si>
  <si>
    <t>6440</t>
  </si>
  <si>
    <t>7214</t>
  </si>
  <si>
    <t>ZZZZZZ</t>
  </si>
  <si>
    <t>Garlède-Mondebat</t>
  </si>
  <si>
    <t>64233</t>
  </si>
  <si>
    <t>72</t>
  </si>
  <si>
    <t>64</t>
  </si>
  <si>
    <t>643</t>
  </si>
  <si>
    <t>6411</t>
  </si>
  <si>
    <t>7214</t>
  </si>
  <si>
    <t>ZZZZZZ</t>
  </si>
  <si>
    <t>Garlin</t>
  </si>
  <si>
    <t>64234</t>
  </si>
  <si>
    <t>72</t>
  </si>
  <si>
    <t>64</t>
  </si>
  <si>
    <t>643</t>
  </si>
  <si>
    <t>6405</t>
  </si>
  <si>
    <t>7214</t>
  </si>
  <si>
    <t>ZZZZZZ</t>
  </si>
  <si>
    <t>Garos</t>
  </si>
  <si>
    <t>64235</t>
  </si>
  <si>
    <t>72</t>
  </si>
  <si>
    <t>64</t>
  </si>
  <si>
    <t>641</t>
  </si>
  <si>
    <t>6436</t>
  </si>
  <si>
    <t>7212</t>
  </si>
  <si>
    <t>ZZZZZZ</t>
  </si>
  <si>
    <t>Garris</t>
  </si>
  <si>
    <t>64236</t>
  </si>
  <si>
    <t>72</t>
  </si>
  <si>
    <t>64</t>
  </si>
  <si>
    <t>643</t>
  </si>
  <si>
    <t>6418</t>
  </si>
  <si>
    <t>7214</t>
  </si>
  <si>
    <t>ZZZZZZ</t>
  </si>
  <si>
    <t>Gayon</t>
  </si>
  <si>
    <t>64237</t>
  </si>
  <si>
    <t>72</t>
  </si>
  <si>
    <t>64</t>
  </si>
  <si>
    <t>643</t>
  </si>
  <si>
    <t>6448</t>
  </si>
  <si>
    <t>7214</t>
  </si>
  <si>
    <t>ZZZZZZ</t>
  </si>
  <si>
    <t>Gelos</t>
  </si>
  <si>
    <t>64238</t>
  </si>
  <si>
    <t>72</t>
  </si>
  <si>
    <t>64</t>
  </si>
  <si>
    <t>643</t>
  </si>
  <si>
    <t>6432</t>
  </si>
  <si>
    <t>7214</t>
  </si>
  <si>
    <t>ZZZZZZ</t>
  </si>
  <si>
    <t>Ger</t>
  </si>
  <si>
    <t>64239</t>
  </si>
  <si>
    <t>72</t>
  </si>
  <si>
    <t>64</t>
  </si>
  <si>
    <t>643</t>
  </si>
  <si>
    <t>6418</t>
  </si>
  <si>
    <t>7214</t>
  </si>
  <si>
    <t>ZZZZZZ</t>
  </si>
  <si>
    <t>Gerderest</t>
  </si>
  <si>
    <t>64240</t>
  </si>
  <si>
    <t>72</t>
  </si>
  <si>
    <t>64</t>
  </si>
  <si>
    <t>642</t>
  </si>
  <si>
    <t>6416</t>
  </si>
  <si>
    <t>7214</t>
  </si>
  <si>
    <t>ZZZZZZ</t>
  </si>
  <si>
    <t>Gère-Bélesten</t>
  </si>
  <si>
    <t>64241</t>
  </si>
  <si>
    <t>72</t>
  </si>
  <si>
    <t>64</t>
  </si>
  <si>
    <t>642</t>
  </si>
  <si>
    <t>6428</t>
  </si>
  <si>
    <t>7213</t>
  </si>
  <si>
    <t>ZZZZZZ</t>
  </si>
  <si>
    <t>Géronce</t>
  </si>
  <si>
    <t>64242</t>
  </si>
  <si>
    <t>72</t>
  </si>
  <si>
    <t>64</t>
  </si>
  <si>
    <t>641</t>
  </si>
  <si>
    <t>6436</t>
  </si>
  <si>
    <t>7214</t>
  </si>
  <si>
    <t>ZZZZZZ</t>
  </si>
  <si>
    <t>Gestas</t>
  </si>
  <si>
    <t>64243</t>
  </si>
  <si>
    <t>72</t>
  </si>
  <si>
    <t>64</t>
  </si>
  <si>
    <t>643</t>
  </si>
  <si>
    <t>6405</t>
  </si>
  <si>
    <t>7214</t>
  </si>
  <si>
    <t>ZZZZZZ</t>
  </si>
  <si>
    <t>Géus-d'Arzacq</t>
  </si>
  <si>
    <t>64244</t>
  </si>
  <si>
    <t>72</t>
  </si>
  <si>
    <t>64</t>
  </si>
  <si>
    <t>642</t>
  </si>
  <si>
    <t>6428</t>
  </si>
  <si>
    <t>7213</t>
  </si>
  <si>
    <t>ZZZZZZ</t>
  </si>
  <si>
    <t>Geüs-d'Oloron</t>
  </si>
  <si>
    <t>64245</t>
  </si>
  <si>
    <t>72</t>
  </si>
  <si>
    <t>64</t>
  </si>
  <si>
    <t>642</t>
  </si>
  <si>
    <t>6427</t>
  </si>
  <si>
    <t>7213</t>
  </si>
  <si>
    <t>ZZZZZZ</t>
  </si>
  <si>
    <t>Goès</t>
  </si>
  <si>
    <t>64246</t>
  </si>
  <si>
    <t>72</t>
  </si>
  <si>
    <t>64</t>
  </si>
  <si>
    <t>643</t>
  </si>
  <si>
    <t>6432</t>
  </si>
  <si>
    <t>7214</t>
  </si>
  <si>
    <t>ZZZZZZ</t>
  </si>
  <si>
    <t>Gomer</t>
  </si>
  <si>
    <t>64247</t>
  </si>
  <si>
    <t>72</t>
  </si>
  <si>
    <t>64</t>
  </si>
  <si>
    <t>642</t>
  </si>
  <si>
    <t>6420</t>
  </si>
  <si>
    <t>7213</t>
  </si>
  <si>
    <t>ZZZZZZ</t>
  </si>
  <si>
    <t>Gotein-Libarrenx</t>
  </si>
  <si>
    <t>64249</t>
  </si>
  <si>
    <t>72</t>
  </si>
  <si>
    <t>64</t>
  </si>
  <si>
    <t>641</t>
  </si>
  <si>
    <t>6434</t>
  </si>
  <si>
    <t>7212</t>
  </si>
  <si>
    <t>ZZZZZZ</t>
  </si>
  <si>
    <t>Guéthary</t>
  </si>
  <si>
    <t>64250</t>
  </si>
  <si>
    <t>72</t>
  </si>
  <si>
    <t>64</t>
  </si>
  <si>
    <t>641</t>
  </si>
  <si>
    <t>6409</t>
  </si>
  <si>
    <t>7212</t>
  </si>
  <si>
    <t>ZZZZZZ</t>
  </si>
  <si>
    <t>Guiche</t>
  </si>
  <si>
    <t>64251</t>
  </si>
  <si>
    <t>72</t>
  </si>
  <si>
    <t>64</t>
  </si>
  <si>
    <t>642</t>
  </si>
  <si>
    <t>6438</t>
  </si>
  <si>
    <t>7214</t>
  </si>
  <si>
    <t>ZZZZZZ</t>
  </si>
  <si>
    <t>Guinarthe-Parenties</t>
  </si>
  <si>
    <t>64252</t>
  </si>
  <si>
    <t>72</t>
  </si>
  <si>
    <t>64</t>
  </si>
  <si>
    <t>642</t>
  </si>
  <si>
    <t>6428</t>
  </si>
  <si>
    <t>7213</t>
  </si>
  <si>
    <t>ZZZZZZ</t>
  </si>
  <si>
    <t>Gurmençon</t>
  </si>
  <si>
    <t>64253</t>
  </si>
  <si>
    <t>72</t>
  </si>
  <si>
    <t>64</t>
  </si>
  <si>
    <t>642</t>
  </si>
  <si>
    <t>6424</t>
  </si>
  <si>
    <t>7213</t>
  </si>
  <si>
    <t>ZZZZZZ</t>
  </si>
  <si>
    <t>Gurs</t>
  </si>
  <si>
    <t>64254</t>
  </si>
  <si>
    <t>72</t>
  </si>
  <si>
    <t>64</t>
  </si>
  <si>
    <t>643</t>
  </si>
  <si>
    <t>6403</t>
  </si>
  <si>
    <t>7214</t>
  </si>
  <si>
    <t>ZZZZZZ</t>
  </si>
  <si>
    <t>Hagetaubin</t>
  </si>
  <si>
    <t>64255</t>
  </si>
  <si>
    <t>72</t>
  </si>
  <si>
    <t>64</t>
  </si>
  <si>
    <t>641</t>
  </si>
  <si>
    <t>6441</t>
  </si>
  <si>
    <t>7212</t>
  </si>
  <si>
    <t>ZZZZZZ</t>
  </si>
  <si>
    <t>Halsou</t>
  </si>
  <si>
    <t>64256</t>
  </si>
  <si>
    <t>72</t>
  </si>
  <si>
    <t>64</t>
  </si>
  <si>
    <t>641</t>
  </si>
  <si>
    <t>6412</t>
  </si>
  <si>
    <t>7212</t>
  </si>
  <si>
    <t>ZZZZZZ</t>
  </si>
  <si>
    <t>Hasparren</t>
  </si>
  <si>
    <t>64257</t>
  </si>
  <si>
    <t>72</t>
  </si>
  <si>
    <t>64</t>
  </si>
  <si>
    <t>643</t>
  </si>
  <si>
    <t>6426</t>
  </si>
  <si>
    <t>7214</t>
  </si>
  <si>
    <t>ZZZZZZ</t>
  </si>
  <si>
    <t>Haut-de-Bosdarros</t>
  </si>
  <si>
    <t>64258</t>
  </si>
  <si>
    <t>72</t>
  </si>
  <si>
    <t>64</t>
  </si>
  <si>
    <t>642</t>
  </si>
  <si>
    <t>6439</t>
  </si>
  <si>
    <t>7213</t>
  </si>
  <si>
    <t>ZZZZZZ</t>
  </si>
  <si>
    <t>Haux</t>
  </si>
  <si>
    <t>64259</t>
  </si>
  <si>
    <t>72</t>
  </si>
  <si>
    <t>64</t>
  </si>
  <si>
    <t>641</t>
  </si>
  <si>
    <t>6413</t>
  </si>
  <si>
    <t>7212</t>
  </si>
  <si>
    <t>ZZZZZZ</t>
  </si>
  <si>
    <t>Hélette</t>
  </si>
  <si>
    <t>64260</t>
  </si>
  <si>
    <t>72</t>
  </si>
  <si>
    <t>64</t>
  </si>
  <si>
    <t>641</t>
  </si>
  <si>
    <t>6445</t>
  </si>
  <si>
    <t>7212</t>
  </si>
  <si>
    <t>ZZZZZZ</t>
  </si>
  <si>
    <t>Hendaye</t>
  </si>
  <si>
    <t>64261</t>
  </si>
  <si>
    <t>72</t>
  </si>
  <si>
    <t>64</t>
  </si>
  <si>
    <t>642</t>
  </si>
  <si>
    <t>6427</t>
  </si>
  <si>
    <t>7213</t>
  </si>
  <si>
    <t>ZZZZZZ</t>
  </si>
  <si>
    <t>Herrère</t>
  </si>
  <si>
    <t>64262</t>
  </si>
  <si>
    <t>72</t>
  </si>
  <si>
    <t>64</t>
  </si>
  <si>
    <t>643</t>
  </si>
  <si>
    <t>6423</t>
  </si>
  <si>
    <t>7214</t>
  </si>
  <si>
    <t>ZZZZZZ</t>
  </si>
  <si>
    <t>Higuères-Souye</t>
  </si>
  <si>
    <t>64263</t>
  </si>
  <si>
    <t>72</t>
  </si>
  <si>
    <t>64</t>
  </si>
  <si>
    <t>642</t>
  </si>
  <si>
    <t>6438</t>
  </si>
  <si>
    <t>7214</t>
  </si>
  <si>
    <t>ZZZZZZ</t>
  </si>
  <si>
    <t>L'Hôpital-d'Orion</t>
  </si>
  <si>
    <t>64264</t>
  </si>
  <si>
    <t>72</t>
  </si>
  <si>
    <t>64</t>
  </si>
  <si>
    <t>642</t>
  </si>
  <si>
    <t>6420</t>
  </si>
  <si>
    <t>7213</t>
  </si>
  <si>
    <t>ZZZZZZ</t>
  </si>
  <si>
    <t>L'Hôpital-Saint-Blaise</t>
  </si>
  <si>
    <t>64265</t>
  </si>
  <si>
    <t>72</t>
  </si>
  <si>
    <t>64</t>
  </si>
  <si>
    <t>641</t>
  </si>
  <si>
    <t>6413</t>
  </si>
  <si>
    <t>7212</t>
  </si>
  <si>
    <t>ZZZZZZ</t>
  </si>
  <si>
    <t>Hosta</t>
  </si>
  <si>
    <t>64266</t>
  </si>
  <si>
    <t>72</t>
  </si>
  <si>
    <t>64</t>
  </si>
  <si>
    <t>643</t>
  </si>
  <si>
    <t>6432</t>
  </si>
  <si>
    <t>7214</t>
  </si>
  <si>
    <t>ZZZZZZ</t>
  </si>
  <si>
    <t>Hours</t>
  </si>
  <si>
    <t>64267</t>
  </si>
  <si>
    <t>72</t>
  </si>
  <si>
    <t>64</t>
  </si>
  <si>
    <t>641</t>
  </si>
  <si>
    <t>6413</t>
  </si>
  <si>
    <t>7212</t>
  </si>
  <si>
    <t>ZZZZZZ</t>
  </si>
  <si>
    <t>Ibarrolle</t>
  </si>
  <si>
    <t>64268</t>
  </si>
  <si>
    <t>72</t>
  </si>
  <si>
    <t>64</t>
  </si>
  <si>
    <t>642</t>
  </si>
  <si>
    <t>6420</t>
  </si>
  <si>
    <t>7213</t>
  </si>
  <si>
    <t>ZZZZZZ</t>
  </si>
  <si>
    <t>Idaux-Mendy</t>
  </si>
  <si>
    <t>64269</t>
  </si>
  <si>
    <t>72</t>
  </si>
  <si>
    <t>64</t>
  </si>
  <si>
    <t>643</t>
  </si>
  <si>
    <t>6431</t>
  </si>
  <si>
    <t>7214</t>
  </si>
  <si>
    <t>ZZZZZZ</t>
  </si>
  <si>
    <t>Idron</t>
  </si>
  <si>
    <t>64270</t>
  </si>
  <si>
    <t>72</t>
  </si>
  <si>
    <t>64</t>
  </si>
  <si>
    <t>643</t>
  </si>
  <si>
    <t>6425</t>
  </si>
  <si>
    <t>7214</t>
  </si>
  <si>
    <t>ZZZZZZ</t>
  </si>
  <si>
    <t>Igon</t>
  </si>
  <si>
    <t>64271</t>
  </si>
  <si>
    <t>72</t>
  </si>
  <si>
    <t>64</t>
  </si>
  <si>
    <t>641</t>
  </si>
  <si>
    <t>6413</t>
  </si>
  <si>
    <t>7212</t>
  </si>
  <si>
    <t>ZZZZZZ</t>
  </si>
  <si>
    <t>Iholdy</t>
  </si>
  <si>
    <t>64272</t>
  </si>
  <si>
    <t>72</t>
  </si>
  <si>
    <t>64</t>
  </si>
  <si>
    <t>641</t>
  </si>
  <si>
    <t>6436</t>
  </si>
  <si>
    <t>7212</t>
  </si>
  <si>
    <t>ZZZZZZ</t>
  </si>
  <si>
    <t>Ilharre</t>
  </si>
  <si>
    <t>64273</t>
  </si>
  <si>
    <t>72</t>
  </si>
  <si>
    <t>64</t>
  </si>
  <si>
    <t>641</t>
  </si>
  <si>
    <t>6413</t>
  </si>
  <si>
    <t>7212</t>
  </si>
  <si>
    <t>ZZZZZZ</t>
  </si>
  <si>
    <t>Irissarry</t>
  </si>
  <si>
    <t>64274</t>
  </si>
  <si>
    <t>72</t>
  </si>
  <si>
    <t>64</t>
  </si>
  <si>
    <t>641</t>
  </si>
  <si>
    <t>6433</t>
  </si>
  <si>
    <t>7212</t>
  </si>
  <si>
    <t>ZZZZZZ</t>
  </si>
  <si>
    <t>Irouléguy</t>
  </si>
  <si>
    <t>64275</t>
  </si>
  <si>
    <t>72</t>
  </si>
  <si>
    <t>64</t>
  </si>
  <si>
    <t>641</t>
  </si>
  <si>
    <t>6435</t>
  </si>
  <si>
    <t>7212</t>
  </si>
  <si>
    <t>ZZZZZZ</t>
  </si>
  <si>
    <t>Ispoure</t>
  </si>
  <si>
    <t>64276</t>
  </si>
  <si>
    <t>72</t>
  </si>
  <si>
    <t>64</t>
  </si>
  <si>
    <t>642</t>
  </si>
  <si>
    <t>6402</t>
  </si>
  <si>
    <t>7213</t>
  </si>
  <si>
    <t>ZZZZZZ</t>
  </si>
  <si>
    <t>Issor</t>
  </si>
  <si>
    <t>64277</t>
  </si>
  <si>
    <t>72</t>
  </si>
  <si>
    <t>64</t>
  </si>
  <si>
    <t>641</t>
  </si>
  <si>
    <t>6414</t>
  </si>
  <si>
    <t>7212</t>
  </si>
  <si>
    <t>ZZZZZZ</t>
  </si>
  <si>
    <t>Isturits</t>
  </si>
  <si>
    <t>64279</t>
  </si>
  <si>
    <t>72</t>
  </si>
  <si>
    <t>64</t>
  </si>
  <si>
    <t>641</t>
  </si>
  <si>
    <t>6410</t>
  </si>
  <si>
    <t>7212</t>
  </si>
  <si>
    <t>ZZZZZZ</t>
  </si>
  <si>
    <t>Itxassou</t>
  </si>
  <si>
    <t>64280</t>
  </si>
  <si>
    <t>72</t>
  </si>
  <si>
    <t>64</t>
  </si>
  <si>
    <t>642</t>
  </si>
  <si>
    <t>6404</t>
  </si>
  <si>
    <t>7214</t>
  </si>
  <si>
    <t>ZZZZZZ</t>
  </si>
  <si>
    <t>Izeste</t>
  </si>
  <si>
    <t>64281</t>
  </si>
  <si>
    <t>72</t>
  </si>
  <si>
    <t>64</t>
  </si>
  <si>
    <t>642</t>
  </si>
  <si>
    <t>6424</t>
  </si>
  <si>
    <t>7214</t>
  </si>
  <si>
    <t>ZZZZZZ</t>
  </si>
  <si>
    <t>Jasses</t>
  </si>
  <si>
    <t>64282</t>
  </si>
  <si>
    <t>72</t>
  </si>
  <si>
    <t>64</t>
  </si>
  <si>
    <t>641</t>
  </si>
  <si>
    <t>6441</t>
  </si>
  <si>
    <t>7212</t>
  </si>
  <si>
    <t>ZZZZZZ</t>
  </si>
  <si>
    <t>Jatxou</t>
  </si>
  <si>
    <t>64283</t>
  </si>
  <si>
    <t>72</t>
  </si>
  <si>
    <t>64</t>
  </si>
  <si>
    <t>641</t>
  </si>
  <si>
    <t>6435</t>
  </si>
  <si>
    <t>7212</t>
  </si>
  <si>
    <t>ZZZZZZ</t>
  </si>
  <si>
    <t>Jaxu</t>
  </si>
  <si>
    <t>64284</t>
  </si>
  <si>
    <t>72</t>
  </si>
  <si>
    <t>64</t>
  </si>
  <si>
    <t>643</t>
  </si>
  <si>
    <t>6446</t>
  </si>
  <si>
    <t>7214</t>
  </si>
  <si>
    <t>ZZZZZZ</t>
  </si>
  <si>
    <t>Jurançon</t>
  </si>
  <si>
    <t>64285</t>
  </si>
  <si>
    <t>72</t>
  </si>
  <si>
    <t>64</t>
  </si>
  <si>
    <t>641</t>
  </si>
  <si>
    <t>6413</t>
  </si>
  <si>
    <t>7212</t>
  </si>
  <si>
    <t>ZZZZZZ</t>
  </si>
  <si>
    <t>Juxue</t>
  </si>
  <si>
    <t>64286</t>
  </si>
  <si>
    <t>72</t>
  </si>
  <si>
    <t>64</t>
  </si>
  <si>
    <t>643</t>
  </si>
  <si>
    <t>6415</t>
  </si>
  <si>
    <t>7214</t>
  </si>
  <si>
    <t>ZZZZZZ</t>
  </si>
  <si>
    <t>Laà-Mondrans</t>
  </si>
  <si>
    <t>64287</t>
  </si>
  <si>
    <t>72</t>
  </si>
  <si>
    <t>64</t>
  </si>
  <si>
    <t>642</t>
  </si>
  <si>
    <t>6438</t>
  </si>
  <si>
    <t>7214</t>
  </si>
  <si>
    <t>ZZZZZZ</t>
  </si>
  <si>
    <t>Laàs</t>
  </si>
  <si>
    <t>64288</t>
  </si>
  <si>
    <t>72</t>
  </si>
  <si>
    <t>64</t>
  </si>
  <si>
    <t>643</t>
  </si>
  <si>
    <t>6403</t>
  </si>
  <si>
    <t>7214</t>
  </si>
  <si>
    <t>ZZZZZZ</t>
  </si>
  <si>
    <t>Labastide-Cézéracq</t>
  </si>
  <si>
    <t>64289</t>
  </si>
  <si>
    <t>72</t>
  </si>
  <si>
    <t>64</t>
  </si>
  <si>
    <t>641</t>
  </si>
  <si>
    <t>6414</t>
  </si>
  <si>
    <t>7212</t>
  </si>
  <si>
    <t>ZZZZZZ</t>
  </si>
  <si>
    <t>La Bastide-Clairence</t>
  </si>
  <si>
    <t>64290</t>
  </si>
  <si>
    <t>72</t>
  </si>
  <si>
    <t>64</t>
  </si>
  <si>
    <t>643</t>
  </si>
  <si>
    <t>6403</t>
  </si>
  <si>
    <t>7214</t>
  </si>
  <si>
    <t>ZZZZZZ</t>
  </si>
  <si>
    <t>Labastide-Monréjeau</t>
  </si>
  <si>
    <t>64291</t>
  </si>
  <si>
    <t>72</t>
  </si>
  <si>
    <t>64</t>
  </si>
  <si>
    <t>643</t>
  </si>
  <si>
    <t>6437</t>
  </si>
  <si>
    <t>7214</t>
  </si>
  <si>
    <t>ZZZZZZ</t>
  </si>
  <si>
    <t>Labastide-Villefranche</t>
  </si>
  <si>
    <t>64292</t>
  </si>
  <si>
    <t>72</t>
  </si>
  <si>
    <t>64</t>
  </si>
  <si>
    <t>643</t>
  </si>
  <si>
    <t>6432</t>
  </si>
  <si>
    <t>7214</t>
  </si>
  <si>
    <t>ZZZZZZ</t>
  </si>
  <si>
    <t>Labatmale</t>
  </si>
  <si>
    <t>64293</t>
  </si>
  <si>
    <t>72</t>
  </si>
  <si>
    <t>64</t>
  </si>
  <si>
    <t>643</t>
  </si>
  <si>
    <t>6422</t>
  </si>
  <si>
    <t>7214</t>
  </si>
  <si>
    <t>ZZZZZZ</t>
  </si>
  <si>
    <t>Labatut</t>
  </si>
  <si>
    <t>64294</t>
  </si>
  <si>
    <t>72</t>
  </si>
  <si>
    <t>64</t>
  </si>
  <si>
    <t>641</t>
  </si>
  <si>
    <t>6436</t>
  </si>
  <si>
    <t>7212</t>
  </si>
  <si>
    <t>ZZZZZZ</t>
  </si>
  <si>
    <t>Labets-Biscay</t>
  </si>
  <si>
    <t>64295</t>
  </si>
  <si>
    <t>72</t>
  </si>
  <si>
    <t>64</t>
  </si>
  <si>
    <t>643</t>
  </si>
  <si>
    <t>6403</t>
  </si>
  <si>
    <t>7214</t>
  </si>
  <si>
    <t>ZZZZZZ</t>
  </si>
  <si>
    <t>Labeyrie</t>
  </si>
  <si>
    <t>64296</t>
  </si>
  <si>
    <t>72</t>
  </si>
  <si>
    <t>64</t>
  </si>
  <si>
    <t>643</t>
  </si>
  <si>
    <t>6403</t>
  </si>
  <si>
    <t>7214</t>
  </si>
  <si>
    <t>ZZZZZZ</t>
  </si>
  <si>
    <t>Lacadée</t>
  </si>
  <si>
    <t>64297</t>
  </si>
  <si>
    <t>72</t>
  </si>
  <si>
    <t>64</t>
  </si>
  <si>
    <t>641</t>
  </si>
  <si>
    <t>6435</t>
  </si>
  <si>
    <t>7212</t>
  </si>
  <si>
    <t>ZZZZZZ</t>
  </si>
  <si>
    <t>Lacarre</t>
  </si>
  <si>
    <t>64298</t>
  </si>
  <si>
    <t>72</t>
  </si>
  <si>
    <t>64</t>
  </si>
  <si>
    <t>642</t>
  </si>
  <si>
    <t>6439</t>
  </si>
  <si>
    <t>7213</t>
  </si>
  <si>
    <t>ZZZZZZ</t>
  </si>
  <si>
    <t>Lacarry-Arhan-Charritte-de-Haut</t>
  </si>
  <si>
    <t>64299</t>
  </si>
  <si>
    <t>72</t>
  </si>
  <si>
    <t>64</t>
  </si>
  <si>
    <t>642</t>
  </si>
  <si>
    <t>6417</t>
  </si>
  <si>
    <t>7214</t>
  </si>
  <si>
    <t>ZZZZZZ</t>
  </si>
  <si>
    <t>Lacommande</t>
  </si>
  <si>
    <t>64300</t>
  </si>
  <si>
    <t>72</t>
  </si>
  <si>
    <t>64</t>
  </si>
  <si>
    <t>643</t>
  </si>
  <si>
    <t>6495</t>
  </si>
  <si>
    <t>7214</t>
  </si>
  <si>
    <t>ZZZZZZ</t>
  </si>
  <si>
    <t>Lacq</t>
  </si>
  <si>
    <t>64301</t>
  </si>
  <si>
    <t>72</t>
  </si>
  <si>
    <t>64</t>
  </si>
  <si>
    <t>643</t>
  </si>
  <si>
    <t>6415</t>
  </si>
  <si>
    <t>7214</t>
  </si>
  <si>
    <t>ZZZZZZ</t>
  </si>
  <si>
    <t>Lagor</t>
  </si>
  <si>
    <t>64302</t>
  </si>
  <si>
    <t>72</t>
  </si>
  <si>
    <t>64</t>
  </si>
  <si>
    <t>643</t>
  </si>
  <si>
    <t>6425</t>
  </si>
  <si>
    <t>7214</t>
  </si>
  <si>
    <t>ZZZZZZ</t>
  </si>
  <si>
    <t>Lagos</t>
  </si>
  <si>
    <t>64303</t>
  </si>
  <si>
    <t>72</t>
  </si>
  <si>
    <t>64</t>
  </si>
  <si>
    <t>642</t>
  </si>
  <si>
    <t>6439</t>
  </si>
  <si>
    <t>7213</t>
  </si>
  <si>
    <t>ZZZZZZ</t>
  </si>
  <si>
    <t>Laguinge-Restoue</t>
  </si>
  <si>
    <t>64304</t>
  </si>
  <si>
    <t>72</t>
  </si>
  <si>
    <t>64</t>
  </si>
  <si>
    <t>641</t>
  </si>
  <si>
    <t>6452</t>
  </si>
  <si>
    <t>7212</t>
  </si>
  <si>
    <t>ZZZZZZ</t>
  </si>
  <si>
    <t>Lahonce</t>
  </si>
  <si>
    <t>64305</t>
  </si>
  <si>
    <t>72</t>
  </si>
  <si>
    <t>64</t>
  </si>
  <si>
    <t>643</t>
  </si>
  <si>
    <t>6437</t>
  </si>
  <si>
    <t>7214</t>
  </si>
  <si>
    <t>ZZZZZZ</t>
  </si>
  <si>
    <t>Lahontan</t>
  </si>
  <si>
    <t>64306</t>
  </si>
  <si>
    <t>72</t>
  </si>
  <si>
    <t>64</t>
  </si>
  <si>
    <t>642</t>
  </si>
  <si>
    <t>6421</t>
  </si>
  <si>
    <t>7214</t>
  </si>
  <si>
    <t>ZZZZZZ</t>
  </si>
  <si>
    <t>Lahourcade</t>
  </si>
  <si>
    <t>64307</t>
  </si>
  <si>
    <t>72</t>
  </si>
  <si>
    <t>64</t>
  </si>
  <si>
    <t>643</t>
  </si>
  <si>
    <t>6418</t>
  </si>
  <si>
    <t>7214</t>
  </si>
  <si>
    <t>ZZZZZZ</t>
  </si>
  <si>
    <t>Lalongue</t>
  </si>
  <si>
    <t>64308</t>
  </si>
  <si>
    <t>72</t>
  </si>
  <si>
    <t>64</t>
  </si>
  <si>
    <t>643</t>
  </si>
  <si>
    <t>6440</t>
  </si>
  <si>
    <t>7214</t>
  </si>
  <si>
    <t>ZZZZZZ</t>
  </si>
  <si>
    <t>Lalonquette</t>
  </si>
  <si>
    <t>64309</t>
  </si>
  <si>
    <t>72</t>
  </si>
  <si>
    <t>64</t>
  </si>
  <si>
    <t>643</t>
  </si>
  <si>
    <t>6422</t>
  </si>
  <si>
    <t>7214</t>
  </si>
  <si>
    <t>ZZZZZZ</t>
  </si>
  <si>
    <t>Lamayou</t>
  </si>
  <si>
    <t>64310</t>
  </si>
  <si>
    <t>72</t>
  </si>
  <si>
    <t>64</t>
  </si>
  <si>
    <t>642</t>
  </si>
  <si>
    <t>6402</t>
  </si>
  <si>
    <t>7213</t>
  </si>
  <si>
    <t>ZZZZZZ</t>
  </si>
  <si>
    <t>Lanne-en-Barétous</t>
  </si>
  <si>
    <t>64311</t>
  </si>
  <si>
    <t>72</t>
  </si>
  <si>
    <t>64</t>
  </si>
  <si>
    <t>643</t>
  </si>
  <si>
    <t>6418</t>
  </si>
  <si>
    <t>7214</t>
  </si>
  <si>
    <t>ZZZZZZ</t>
  </si>
  <si>
    <t>Lannecaube</t>
  </si>
  <si>
    <t>64312</t>
  </si>
  <si>
    <t>72</t>
  </si>
  <si>
    <t>64</t>
  </si>
  <si>
    <t>643</t>
  </si>
  <si>
    <t>6429</t>
  </si>
  <si>
    <t>7214</t>
  </si>
  <si>
    <t>ZZZZZZ</t>
  </si>
  <si>
    <t>Lanneplaà</t>
  </si>
  <si>
    <t>64313</t>
  </si>
  <si>
    <t>72</t>
  </si>
  <si>
    <t>64</t>
  </si>
  <si>
    <t>641</t>
  </si>
  <si>
    <t>6413</t>
  </si>
  <si>
    <t>7212</t>
  </si>
  <si>
    <t>ZZZZZZ</t>
  </si>
  <si>
    <t>Lantabat</t>
  </si>
  <si>
    <t>64314</t>
  </si>
  <si>
    <t>72</t>
  </si>
  <si>
    <t>64</t>
  </si>
  <si>
    <t>641</t>
  </si>
  <si>
    <t>6413</t>
  </si>
  <si>
    <t>7212</t>
  </si>
  <si>
    <t>ZZZZZZ</t>
  </si>
  <si>
    <t>Larceveau-Arros-Cibits</t>
  </si>
  <si>
    <t>64315</t>
  </si>
  <si>
    <t>72</t>
  </si>
  <si>
    <t>64</t>
  </si>
  <si>
    <t>643</t>
  </si>
  <si>
    <t>6446</t>
  </si>
  <si>
    <t>7214</t>
  </si>
  <si>
    <t>ZZZZZZ</t>
  </si>
  <si>
    <t>Laroin</t>
  </si>
  <si>
    <t>64316</t>
  </si>
  <si>
    <t>72</t>
  </si>
  <si>
    <t>64</t>
  </si>
  <si>
    <t>642</t>
  </si>
  <si>
    <t>6439</t>
  </si>
  <si>
    <t>7213</t>
  </si>
  <si>
    <t>ZZZZZZ</t>
  </si>
  <si>
    <t>Larrau</t>
  </si>
  <si>
    <t>64317</t>
  </si>
  <si>
    <t>72</t>
  </si>
  <si>
    <t>64</t>
  </si>
  <si>
    <t>641</t>
  </si>
  <si>
    <t>6441</t>
  </si>
  <si>
    <t>7212</t>
  </si>
  <si>
    <t>ZZZZZZ</t>
  </si>
  <si>
    <t>Larressore</t>
  </si>
  <si>
    <t>64318</t>
  </si>
  <si>
    <t>72</t>
  </si>
  <si>
    <t>64</t>
  </si>
  <si>
    <t>643</t>
  </si>
  <si>
    <t>6405</t>
  </si>
  <si>
    <t>7214</t>
  </si>
  <si>
    <t>ZZZZZZ</t>
  </si>
  <si>
    <t>Larreule</t>
  </si>
  <si>
    <t>64319</t>
  </si>
  <si>
    <t>72</t>
  </si>
  <si>
    <t>64</t>
  </si>
  <si>
    <t>641</t>
  </si>
  <si>
    <t>6436</t>
  </si>
  <si>
    <t>7212</t>
  </si>
  <si>
    <t>ZZZZZZ</t>
  </si>
  <si>
    <t>Larribar-Sorhapuru</t>
  </si>
  <si>
    <t>64320</t>
  </si>
  <si>
    <t>72</t>
  </si>
  <si>
    <t>64</t>
  </si>
  <si>
    <t>642</t>
  </si>
  <si>
    <t>6416</t>
  </si>
  <si>
    <t>7214</t>
  </si>
  <si>
    <t>ZZZZZZ</t>
  </si>
  <si>
    <t>Laruns</t>
  </si>
  <si>
    <t>64321</t>
  </si>
  <si>
    <t>72</t>
  </si>
  <si>
    <t>64</t>
  </si>
  <si>
    <t>643</t>
  </si>
  <si>
    <t>6440</t>
  </si>
  <si>
    <t>7214</t>
  </si>
  <si>
    <t>ZZZZZZ</t>
  </si>
  <si>
    <t>Lasclaveries</t>
  </si>
  <si>
    <t>64322</t>
  </si>
  <si>
    <t>72</t>
  </si>
  <si>
    <t>64</t>
  </si>
  <si>
    <t>641</t>
  </si>
  <si>
    <t>6433</t>
  </si>
  <si>
    <t>7212</t>
  </si>
  <si>
    <t>ZZZZZZ</t>
  </si>
  <si>
    <t>Lasse</t>
  </si>
  <si>
    <t>64323</t>
  </si>
  <si>
    <t>72</t>
  </si>
  <si>
    <t>64</t>
  </si>
  <si>
    <t>643</t>
  </si>
  <si>
    <t>6418</t>
  </si>
  <si>
    <t>7214</t>
  </si>
  <si>
    <t>ZZZZZZ</t>
  </si>
  <si>
    <t>Lasserre</t>
  </si>
  <si>
    <t>64324</t>
  </si>
  <si>
    <t>72</t>
  </si>
  <si>
    <t>64</t>
  </si>
  <si>
    <t>642</t>
  </si>
  <si>
    <t>6417</t>
  </si>
  <si>
    <t>7214</t>
  </si>
  <si>
    <t>ZZZZZZ</t>
  </si>
  <si>
    <t>Lasseube</t>
  </si>
  <si>
    <t>64325</t>
  </si>
  <si>
    <t>72</t>
  </si>
  <si>
    <t>64</t>
  </si>
  <si>
    <t>642</t>
  </si>
  <si>
    <t>6417</t>
  </si>
  <si>
    <t>7214</t>
  </si>
  <si>
    <t>ZZZZZZ</t>
  </si>
  <si>
    <t>Lasseubetat</t>
  </si>
  <si>
    <t>64326</t>
  </si>
  <si>
    <t>72</t>
  </si>
  <si>
    <t>64</t>
  </si>
  <si>
    <t>642</t>
  </si>
  <si>
    <t>6424</t>
  </si>
  <si>
    <t>7214</t>
  </si>
  <si>
    <t>ZZZZZZ</t>
  </si>
  <si>
    <t>Lay-Lamidou</t>
  </si>
  <si>
    <t>64327</t>
  </si>
  <si>
    <t>72</t>
  </si>
  <si>
    <t>64</t>
  </si>
  <si>
    <t>641</t>
  </si>
  <si>
    <t>6435</t>
  </si>
  <si>
    <t>7212</t>
  </si>
  <si>
    <t>ZZZZZZ</t>
  </si>
  <si>
    <t>Lecumberry</t>
  </si>
  <si>
    <t>64328</t>
  </si>
  <si>
    <t>72</t>
  </si>
  <si>
    <t>64</t>
  </si>
  <si>
    <t>642</t>
  </si>
  <si>
    <t>6427</t>
  </si>
  <si>
    <t>7213</t>
  </si>
  <si>
    <t>ZZZZZZ</t>
  </si>
  <si>
    <t>Ledeuix</t>
  </si>
  <si>
    <t>64329</t>
  </si>
  <si>
    <t>72</t>
  </si>
  <si>
    <t>64</t>
  </si>
  <si>
    <t>643</t>
  </si>
  <si>
    <t>6431</t>
  </si>
  <si>
    <t>7214</t>
  </si>
  <si>
    <t>ZZZZZZ</t>
  </si>
  <si>
    <t>Lée</t>
  </si>
  <si>
    <t>64330</t>
  </si>
  <si>
    <t>72</t>
  </si>
  <si>
    <t>64</t>
  </si>
  <si>
    <t>642</t>
  </si>
  <si>
    <t>6401</t>
  </si>
  <si>
    <t>7213</t>
  </si>
  <si>
    <t>ZZZZZZ</t>
  </si>
  <si>
    <t>Lées-Athas</t>
  </si>
  <si>
    <t>64331</t>
  </si>
  <si>
    <t>72</t>
  </si>
  <si>
    <t>64</t>
  </si>
  <si>
    <t>643</t>
  </si>
  <si>
    <t>6418</t>
  </si>
  <si>
    <t>7214</t>
  </si>
  <si>
    <t>ZZZZZZ</t>
  </si>
  <si>
    <t>Lembeye</t>
  </si>
  <si>
    <t>64332</t>
  </si>
  <si>
    <t>72</t>
  </si>
  <si>
    <t>64</t>
  </si>
  <si>
    <t>643</t>
  </si>
  <si>
    <t>6440</t>
  </si>
  <si>
    <t>7214</t>
  </si>
  <si>
    <t>ZZZZZZ</t>
  </si>
  <si>
    <t>Lème</t>
  </si>
  <si>
    <t>64334</t>
  </si>
  <si>
    <t>72</t>
  </si>
  <si>
    <t>64</t>
  </si>
  <si>
    <t>643</t>
  </si>
  <si>
    <t>6437</t>
  </si>
  <si>
    <t>7214</t>
  </si>
  <si>
    <t>ZZZZZZ</t>
  </si>
  <si>
    <t>Léren</t>
  </si>
  <si>
    <t>64335</t>
  </si>
  <si>
    <t>72</t>
  </si>
  <si>
    <t>64</t>
  </si>
  <si>
    <t>643</t>
  </si>
  <si>
    <t>6419</t>
  </si>
  <si>
    <t>7214</t>
  </si>
  <si>
    <t>ZZZZZZ</t>
  </si>
  <si>
    <t>Lescar</t>
  </si>
  <si>
    <t>64336</t>
  </si>
  <si>
    <t>72</t>
  </si>
  <si>
    <t>64</t>
  </si>
  <si>
    <t>642</t>
  </si>
  <si>
    <t>6401</t>
  </si>
  <si>
    <t>7213</t>
  </si>
  <si>
    <t>ZZZZZZ</t>
  </si>
  <si>
    <t>Lescun</t>
  </si>
  <si>
    <t>64337</t>
  </si>
  <si>
    <t>72</t>
  </si>
  <si>
    <t>64</t>
  </si>
  <si>
    <t>643</t>
  </si>
  <si>
    <t>6418</t>
  </si>
  <si>
    <t>7214</t>
  </si>
  <si>
    <t>ZZZZZZ</t>
  </si>
  <si>
    <t>Lespielle</t>
  </si>
  <si>
    <t>64338</t>
  </si>
  <si>
    <t>72</t>
  </si>
  <si>
    <t>64</t>
  </si>
  <si>
    <t>643</t>
  </si>
  <si>
    <t>6423</t>
  </si>
  <si>
    <t>7214</t>
  </si>
  <si>
    <t>ZZZZZZ</t>
  </si>
  <si>
    <t>Lespourcy</t>
  </si>
  <si>
    <t>64339</t>
  </si>
  <si>
    <t>72</t>
  </si>
  <si>
    <t>64</t>
  </si>
  <si>
    <t>643</t>
  </si>
  <si>
    <t>6425</t>
  </si>
  <si>
    <t>7214</t>
  </si>
  <si>
    <t>ZZZZZZ</t>
  </si>
  <si>
    <t>Lestelle-Bétharram</t>
  </si>
  <si>
    <t>64340</t>
  </si>
  <si>
    <t>72</t>
  </si>
  <si>
    <t>64</t>
  </si>
  <si>
    <t>642</t>
  </si>
  <si>
    <t>6439</t>
  </si>
  <si>
    <t>7213</t>
  </si>
  <si>
    <t>ZZZZZZ</t>
  </si>
  <si>
    <t>Lichans-Sunhar</t>
  </si>
  <si>
    <t>64341</t>
  </si>
  <si>
    <t>72</t>
  </si>
  <si>
    <t>64</t>
  </si>
  <si>
    <t>642</t>
  </si>
  <si>
    <t>6424</t>
  </si>
  <si>
    <t>7213</t>
  </si>
  <si>
    <t>ZZZZZZ</t>
  </si>
  <si>
    <t>Lichos</t>
  </si>
  <si>
    <t>64342</t>
  </si>
  <si>
    <t>72</t>
  </si>
  <si>
    <t>64</t>
  </si>
  <si>
    <t>642</t>
  </si>
  <si>
    <t>6439</t>
  </si>
  <si>
    <t>7213</t>
  </si>
  <si>
    <t>ZZZZZZ</t>
  </si>
  <si>
    <t>Licq-Athérey</t>
  </si>
  <si>
    <t>64343</t>
  </si>
  <si>
    <t>72</t>
  </si>
  <si>
    <t>64</t>
  </si>
  <si>
    <t>643</t>
  </si>
  <si>
    <t>6432</t>
  </si>
  <si>
    <t>7214</t>
  </si>
  <si>
    <t>ZZZZZZ</t>
  </si>
  <si>
    <t>Limendous</t>
  </si>
  <si>
    <t>64344</t>
  </si>
  <si>
    <t>72</t>
  </si>
  <si>
    <t>64</t>
  </si>
  <si>
    <t>643</t>
  </si>
  <si>
    <t>6432</t>
  </si>
  <si>
    <t>7214</t>
  </si>
  <si>
    <t>ZZZZZZ</t>
  </si>
  <si>
    <t>Livron</t>
  </si>
  <si>
    <t>64345</t>
  </si>
  <si>
    <t>72</t>
  </si>
  <si>
    <t>64</t>
  </si>
  <si>
    <t>641</t>
  </si>
  <si>
    <t>6436</t>
  </si>
  <si>
    <t>7212</t>
  </si>
  <si>
    <t>ZZZZZZ</t>
  </si>
  <si>
    <t>Lohitzun-Oyhercq</t>
  </si>
  <si>
    <t>64346</t>
  </si>
  <si>
    <t>72</t>
  </si>
  <si>
    <t>64</t>
  </si>
  <si>
    <t>643</t>
  </si>
  <si>
    <t>6423</t>
  </si>
  <si>
    <t>7214</t>
  </si>
  <si>
    <t>ZZZZZZ</t>
  </si>
  <si>
    <t>Lombia</t>
  </si>
  <si>
    <t>64347</t>
  </si>
  <si>
    <t>72</t>
  </si>
  <si>
    <t>64</t>
  </si>
  <si>
    <t>643</t>
  </si>
  <si>
    <t>6405</t>
  </si>
  <si>
    <t>7214</t>
  </si>
  <si>
    <t>ZZZZZZ</t>
  </si>
  <si>
    <t>Lonçon</t>
  </si>
  <si>
    <t>64348</t>
  </si>
  <si>
    <t>72</t>
  </si>
  <si>
    <t>64</t>
  </si>
  <si>
    <t>643</t>
  </si>
  <si>
    <t>6419</t>
  </si>
  <si>
    <t>7214</t>
  </si>
  <si>
    <t>ZZZZZZ</t>
  </si>
  <si>
    <t>Lons</t>
  </si>
  <si>
    <t>64349</t>
  </si>
  <si>
    <t>72</t>
  </si>
  <si>
    <t>64</t>
  </si>
  <si>
    <t>643</t>
  </si>
  <si>
    <t>6415</t>
  </si>
  <si>
    <t>7214</t>
  </si>
  <si>
    <t>ZZZZZZ</t>
  </si>
  <si>
    <t>Loubieng</t>
  </si>
  <si>
    <t>64350</t>
  </si>
  <si>
    <t>72</t>
  </si>
  <si>
    <t>64</t>
  </si>
  <si>
    <t>641</t>
  </si>
  <si>
    <t>6410</t>
  </si>
  <si>
    <t>7212</t>
  </si>
  <si>
    <t>ZZZZZZ</t>
  </si>
  <si>
    <t>Louhossoa</t>
  </si>
  <si>
    <t>64351</t>
  </si>
  <si>
    <t>72</t>
  </si>
  <si>
    <t>64</t>
  </si>
  <si>
    <t>642</t>
  </si>
  <si>
    <t>6401</t>
  </si>
  <si>
    <t>7213</t>
  </si>
  <si>
    <t>ZZZZZZ</t>
  </si>
  <si>
    <t>Lourdios-Ichère</t>
  </si>
  <si>
    <t>64352</t>
  </si>
  <si>
    <t>72</t>
  </si>
  <si>
    <t>64</t>
  </si>
  <si>
    <t>643</t>
  </si>
  <si>
    <t>6432</t>
  </si>
  <si>
    <t>7214</t>
  </si>
  <si>
    <t>ZZZZZZ</t>
  </si>
  <si>
    <t>Lourenties</t>
  </si>
  <si>
    <t>64353</t>
  </si>
  <si>
    <t>72</t>
  </si>
  <si>
    <t>64</t>
  </si>
  <si>
    <t>642</t>
  </si>
  <si>
    <t>6404</t>
  </si>
  <si>
    <t>7214</t>
  </si>
  <si>
    <t>ZZZZZZ</t>
  </si>
  <si>
    <t>Louvie-Juzon</t>
  </si>
  <si>
    <t>64354</t>
  </si>
  <si>
    <t>72</t>
  </si>
  <si>
    <t>64</t>
  </si>
  <si>
    <t>642</t>
  </si>
  <si>
    <t>6416</t>
  </si>
  <si>
    <t>7214</t>
  </si>
  <si>
    <t>ZZZZZZ</t>
  </si>
  <si>
    <t>Louvie-Soubiron</t>
  </si>
  <si>
    <t>64355</t>
  </si>
  <si>
    <t>72</t>
  </si>
  <si>
    <t>64</t>
  </si>
  <si>
    <t>643</t>
  </si>
  <si>
    <t>6405</t>
  </si>
  <si>
    <t>7214</t>
  </si>
  <si>
    <t>ZZZZZZ</t>
  </si>
  <si>
    <t>Louvigny</t>
  </si>
  <si>
    <t>64356</t>
  </si>
  <si>
    <t>72</t>
  </si>
  <si>
    <t>64</t>
  </si>
  <si>
    <t>643</t>
  </si>
  <si>
    <t>6418</t>
  </si>
  <si>
    <t>7214</t>
  </si>
  <si>
    <t>ZZZZZZ</t>
  </si>
  <si>
    <t>Luc-Armau</t>
  </si>
  <si>
    <t>64357</t>
  </si>
  <si>
    <t>72</t>
  </si>
  <si>
    <t>64</t>
  </si>
  <si>
    <t>643</t>
  </si>
  <si>
    <t>6418</t>
  </si>
  <si>
    <t>7214</t>
  </si>
  <si>
    <t>ZZZZZZ</t>
  </si>
  <si>
    <t>Lucarré</t>
  </si>
  <si>
    <t>64358</t>
  </si>
  <si>
    <t>72</t>
  </si>
  <si>
    <t>64</t>
  </si>
  <si>
    <t>643</t>
  </si>
  <si>
    <t>6432</t>
  </si>
  <si>
    <t>7214</t>
  </si>
  <si>
    <t>ZZZZZZ</t>
  </si>
  <si>
    <t>Lucgarier</t>
  </si>
  <si>
    <t>64359</t>
  </si>
  <si>
    <t>72</t>
  </si>
  <si>
    <t>64</t>
  </si>
  <si>
    <t>642</t>
  </si>
  <si>
    <t>6421</t>
  </si>
  <si>
    <t>7214</t>
  </si>
  <si>
    <t>ZZZZZZ</t>
  </si>
  <si>
    <t>Lucq-de-Béarn</t>
  </si>
  <si>
    <t>64360</t>
  </si>
  <si>
    <t>72</t>
  </si>
  <si>
    <t>64</t>
  </si>
  <si>
    <t>642</t>
  </si>
  <si>
    <t>6427</t>
  </si>
  <si>
    <t>7213</t>
  </si>
  <si>
    <t>ZZZZZZ</t>
  </si>
  <si>
    <t>Lurbe-Saint-Christau</t>
  </si>
  <si>
    <t>64361</t>
  </si>
  <si>
    <t>72</t>
  </si>
  <si>
    <t>64</t>
  </si>
  <si>
    <t>643</t>
  </si>
  <si>
    <t>6418</t>
  </si>
  <si>
    <t>7214</t>
  </si>
  <si>
    <t>ZZZZZZ</t>
  </si>
  <si>
    <t>Lussagnet-Lusson</t>
  </si>
  <si>
    <t>64362</t>
  </si>
  <si>
    <t>72</t>
  </si>
  <si>
    <t>64</t>
  </si>
  <si>
    <t>641</t>
  </si>
  <si>
    <t>6436</t>
  </si>
  <si>
    <t>7212</t>
  </si>
  <si>
    <t>ZZZZZZ</t>
  </si>
  <si>
    <t>Luxe-Sumberraute</t>
  </si>
  <si>
    <t>64363</t>
  </si>
  <si>
    <t>72</t>
  </si>
  <si>
    <t>64</t>
  </si>
  <si>
    <t>642</t>
  </si>
  <si>
    <t>6404</t>
  </si>
  <si>
    <t>7214</t>
  </si>
  <si>
    <t>ZZZZZZ</t>
  </si>
  <si>
    <t>Lys</t>
  </si>
  <si>
    <t>64364</t>
  </si>
  <si>
    <t>72</t>
  </si>
  <si>
    <t>64</t>
  </si>
  <si>
    <t>641</t>
  </si>
  <si>
    <t>6412</t>
  </si>
  <si>
    <t>7212</t>
  </si>
  <si>
    <t>ZZZZZZ</t>
  </si>
  <si>
    <t>Macaye</t>
  </si>
  <si>
    <t>64365</t>
  </si>
  <si>
    <t>72</t>
  </si>
  <si>
    <t>64</t>
  </si>
  <si>
    <t>643</t>
  </si>
  <si>
    <t>6405</t>
  </si>
  <si>
    <t>7214</t>
  </si>
  <si>
    <t>ZZZZZZ</t>
  </si>
  <si>
    <t>Malaussanne</t>
  </si>
  <si>
    <t>64366</t>
  </si>
  <si>
    <t>72</t>
  </si>
  <si>
    <t>64</t>
  </si>
  <si>
    <t>643</t>
  </si>
  <si>
    <t>6411</t>
  </si>
  <si>
    <t>7214</t>
  </si>
  <si>
    <t>ZZZZZZ</t>
  </si>
  <si>
    <t>Mascaraàs-Haron</t>
  </si>
  <si>
    <t>64367</t>
  </si>
  <si>
    <t>72</t>
  </si>
  <si>
    <t>64</t>
  </si>
  <si>
    <t>643</t>
  </si>
  <si>
    <t>6415</t>
  </si>
  <si>
    <t>7214</t>
  </si>
  <si>
    <t>ZZZZZZ</t>
  </si>
  <si>
    <t>Maslacq</t>
  </si>
  <si>
    <t>64368</t>
  </si>
  <si>
    <t>72</t>
  </si>
  <si>
    <t>64</t>
  </si>
  <si>
    <t>641</t>
  </si>
  <si>
    <t>6436</t>
  </si>
  <si>
    <t>7212</t>
  </si>
  <si>
    <t>ZZZZZZ</t>
  </si>
  <si>
    <t>Masparraute</t>
  </si>
  <si>
    <t>64369</t>
  </si>
  <si>
    <t>72</t>
  </si>
  <si>
    <t>64</t>
  </si>
  <si>
    <t>643</t>
  </si>
  <si>
    <t>6418</t>
  </si>
  <si>
    <t>7214</t>
  </si>
  <si>
    <t>ZZZZZZ</t>
  </si>
  <si>
    <t>Maspie-Lalonquère-Juillacq</t>
  </si>
  <si>
    <t>64370</t>
  </si>
  <si>
    <t>72</t>
  </si>
  <si>
    <t>64</t>
  </si>
  <si>
    <t>643</t>
  </si>
  <si>
    <t>6423</t>
  </si>
  <si>
    <t>7214</t>
  </si>
  <si>
    <t>ZZZZZZ</t>
  </si>
  <si>
    <t>Maucor</t>
  </si>
  <si>
    <t>64371</t>
  </si>
  <si>
    <t>72</t>
  </si>
  <si>
    <t>64</t>
  </si>
  <si>
    <t>642</t>
  </si>
  <si>
    <t>6420</t>
  </si>
  <si>
    <t>7213</t>
  </si>
  <si>
    <t>ZZZZZZ</t>
  </si>
  <si>
    <t>Mauléon-Licharre</t>
  </si>
  <si>
    <t>64372</t>
  </si>
  <si>
    <t>72</t>
  </si>
  <si>
    <t>64</t>
  </si>
  <si>
    <t>643</t>
  </si>
  <si>
    <t>6422</t>
  </si>
  <si>
    <t>7214</t>
  </si>
  <si>
    <t>ZZZZZZ</t>
  </si>
  <si>
    <t>Maure</t>
  </si>
  <si>
    <t>64373</t>
  </si>
  <si>
    <t>72</t>
  </si>
  <si>
    <t>64</t>
  </si>
  <si>
    <t>643</t>
  </si>
  <si>
    <t>6448</t>
  </si>
  <si>
    <t>7214</t>
  </si>
  <si>
    <t>ZZZZZZ</t>
  </si>
  <si>
    <t>Mazères-Lezons</t>
  </si>
  <si>
    <t>64374</t>
  </si>
  <si>
    <t>72</t>
  </si>
  <si>
    <t>64</t>
  </si>
  <si>
    <t>643</t>
  </si>
  <si>
    <t>6405</t>
  </si>
  <si>
    <t>7214</t>
  </si>
  <si>
    <t>ZZZZZZ</t>
  </si>
  <si>
    <t>Mazerolles</t>
  </si>
  <si>
    <t>64375</t>
  </si>
  <si>
    <t>72</t>
  </si>
  <si>
    <t>64</t>
  </si>
  <si>
    <t>641</t>
  </si>
  <si>
    <t>6412</t>
  </si>
  <si>
    <t>7212</t>
  </si>
  <si>
    <t>ZZZZZZ</t>
  </si>
  <si>
    <t>Méharin</t>
  </si>
  <si>
    <t>64376</t>
  </si>
  <si>
    <t>72</t>
  </si>
  <si>
    <t>64</t>
  </si>
  <si>
    <t>643</t>
  </si>
  <si>
    <t>6447</t>
  </si>
  <si>
    <t>7214</t>
  </si>
  <si>
    <t>ZZZZZZ</t>
  </si>
  <si>
    <t>Meillon</t>
  </si>
  <si>
    <t>64377</t>
  </si>
  <si>
    <t>72</t>
  </si>
  <si>
    <t>64</t>
  </si>
  <si>
    <t>641</t>
  </si>
  <si>
    <t>6412</t>
  </si>
  <si>
    <t>7212</t>
  </si>
  <si>
    <t>ZZZZZZ</t>
  </si>
  <si>
    <t>Mendionde</t>
  </si>
  <si>
    <t>64378</t>
  </si>
  <si>
    <t>72</t>
  </si>
  <si>
    <t>64</t>
  </si>
  <si>
    <t>642</t>
  </si>
  <si>
    <t>6420</t>
  </si>
  <si>
    <t>7213</t>
  </si>
  <si>
    <t>ZZZZZZ</t>
  </si>
  <si>
    <t>Menditte</t>
  </si>
  <si>
    <t>64379</t>
  </si>
  <si>
    <t>72</t>
  </si>
  <si>
    <t>64</t>
  </si>
  <si>
    <t>641</t>
  </si>
  <si>
    <t>6435</t>
  </si>
  <si>
    <t>7212</t>
  </si>
  <si>
    <t>ZZZZZZ</t>
  </si>
  <si>
    <t>Mendive</t>
  </si>
  <si>
    <t>64380</t>
  </si>
  <si>
    <t>72</t>
  </si>
  <si>
    <t>64</t>
  </si>
  <si>
    <t>643</t>
  </si>
  <si>
    <t>6405</t>
  </si>
  <si>
    <t>7214</t>
  </si>
  <si>
    <t>ZZZZZZ</t>
  </si>
  <si>
    <t>Méracq</t>
  </si>
  <si>
    <t>64381</t>
  </si>
  <si>
    <t>72</t>
  </si>
  <si>
    <t>64</t>
  </si>
  <si>
    <t>642</t>
  </si>
  <si>
    <t>6424</t>
  </si>
  <si>
    <t>7214</t>
  </si>
  <si>
    <t>ZZZZZZ</t>
  </si>
  <si>
    <t>Méritein</t>
  </si>
  <si>
    <t>64382</t>
  </si>
  <si>
    <t>72</t>
  </si>
  <si>
    <t>64</t>
  </si>
  <si>
    <t>643</t>
  </si>
  <si>
    <t>6403</t>
  </si>
  <si>
    <t>7214</t>
  </si>
  <si>
    <t>ZZZZZZ</t>
  </si>
  <si>
    <t>Mesplède</t>
  </si>
  <si>
    <t>64383</t>
  </si>
  <si>
    <t>72</t>
  </si>
  <si>
    <t>64</t>
  </si>
  <si>
    <t>643</t>
  </si>
  <si>
    <t>6405</t>
  </si>
  <si>
    <t>7214</t>
  </si>
  <si>
    <t>ZZZZZZ</t>
  </si>
  <si>
    <t>Mialos</t>
  </si>
  <si>
    <t>64385</t>
  </si>
  <si>
    <t>72</t>
  </si>
  <si>
    <t>64</t>
  </si>
  <si>
    <t>643</t>
  </si>
  <si>
    <t>6440</t>
  </si>
  <si>
    <t>7214</t>
  </si>
  <si>
    <t>ZZZZZZ</t>
  </si>
  <si>
    <t>Miossens-Lanusse</t>
  </si>
  <si>
    <t>64386</t>
  </si>
  <si>
    <t>72</t>
  </si>
  <si>
    <t>64</t>
  </si>
  <si>
    <t>643</t>
  </si>
  <si>
    <t>6425</t>
  </si>
  <si>
    <t>7214</t>
  </si>
  <si>
    <t>ZZZZZZ</t>
  </si>
  <si>
    <t>Mirepeix</t>
  </si>
  <si>
    <t>64387</t>
  </si>
  <si>
    <t>72</t>
  </si>
  <si>
    <t>64</t>
  </si>
  <si>
    <t>643</t>
  </si>
  <si>
    <t>6419</t>
  </si>
  <si>
    <t>7214</t>
  </si>
  <si>
    <t>ZZZZZZ</t>
  </si>
  <si>
    <t>Momas</t>
  </si>
  <si>
    <t>64388</t>
  </si>
  <si>
    <t>72</t>
  </si>
  <si>
    <t>64</t>
  </si>
  <si>
    <t>643</t>
  </si>
  <si>
    <t>6418</t>
  </si>
  <si>
    <t>7214</t>
  </si>
  <si>
    <t>ZZZZZZ</t>
  </si>
  <si>
    <t>Momy</t>
  </si>
  <si>
    <t>64389</t>
  </si>
  <si>
    <t>72</t>
  </si>
  <si>
    <t>64</t>
  </si>
  <si>
    <t>643</t>
  </si>
  <si>
    <t>6418</t>
  </si>
  <si>
    <t>7214</t>
  </si>
  <si>
    <t>ZZZZZZ</t>
  </si>
  <si>
    <t>Monassut-Audiracq</t>
  </si>
  <si>
    <t>64390</t>
  </si>
  <si>
    <t>72</t>
  </si>
  <si>
    <t>64</t>
  </si>
  <si>
    <t>643</t>
  </si>
  <si>
    <t>6418</t>
  </si>
  <si>
    <t>7214</t>
  </si>
  <si>
    <t>ZZZZZZ</t>
  </si>
  <si>
    <t>Moncaup</t>
  </si>
  <si>
    <t>64391</t>
  </si>
  <si>
    <t>72</t>
  </si>
  <si>
    <t>64</t>
  </si>
  <si>
    <t>642</t>
  </si>
  <si>
    <t>6420</t>
  </si>
  <si>
    <t>7213</t>
  </si>
  <si>
    <t>ZZZZZZ</t>
  </si>
  <si>
    <t>Moncayolle-Larrory-Mendibieu</t>
  </si>
  <si>
    <t>64392</t>
  </si>
  <si>
    <t>72</t>
  </si>
  <si>
    <t>64</t>
  </si>
  <si>
    <t>643</t>
  </si>
  <si>
    <t>6411</t>
  </si>
  <si>
    <t>7214</t>
  </si>
  <si>
    <t>ZZZZZZ</t>
  </si>
  <si>
    <t>Moncla</t>
  </si>
  <si>
    <t>64393</t>
  </si>
  <si>
    <t>72</t>
  </si>
  <si>
    <t>64</t>
  </si>
  <si>
    <t>642</t>
  </si>
  <si>
    <t>6421</t>
  </si>
  <si>
    <t>7214</t>
  </si>
  <si>
    <t>ZZZZZZ</t>
  </si>
  <si>
    <t>Monein</t>
  </si>
  <si>
    <t>64394</t>
  </si>
  <si>
    <t>72</t>
  </si>
  <si>
    <t>64</t>
  </si>
  <si>
    <t>643</t>
  </si>
  <si>
    <t>6418</t>
  </si>
  <si>
    <t>7214</t>
  </si>
  <si>
    <t>ZZZZZZ</t>
  </si>
  <si>
    <t>Monpezat</t>
  </si>
  <si>
    <t>64395</t>
  </si>
  <si>
    <t>72</t>
  </si>
  <si>
    <t>64</t>
  </si>
  <si>
    <t>643</t>
  </si>
  <si>
    <t>6422</t>
  </si>
  <si>
    <t>7214</t>
  </si>
  <si>
    <t>ZZZZZZ</t>
  </si>
  <si>
    <t>Monségur</t>
  </si>
  <si>
    <t>64396</t>
  </si>
  <si>
    <t>72</t>
  </si>
  <si>
    <t>64</t>
  </si>
  <si>
    <t>643</t>
  </si>
  <si>
    <t>6415</t>
  </si>
  <si>
    <t>7214</t>
  </si>
  <si>
    <t>ZZZZZZ</t>
  </si>
  <si>
    <t>Mont</t>
  </si>
  <si>
    <t>64397</t>
  </si>
  <si>
    <t>72</t>
  </si>
  <si>
    <t>64</t>
  </si>
  <si>
    <t>643</t>
  </si>
  <si>
    <t>6405</t>
  </si>
  <si>
    <t>7214</t>
  </si>
  <si>
    <t>ZZZZZZ</t>
  </si>
  <si>
    <t>Montagut</t>
  </si>
  <si>
    <t>64398</t>
  </si>
  <si>
    <t>72</t>
  </si>
  <si>
    <t>64</t>
  </si>
  <si>
    <t>643</t>
  </si>
  <si>
    <t>6422</t>
  </si>
  <si>
    <t>7214</t>
  </si>
  <si>
    <t>ZZZZZZ</t>
  </si>
  <si>
    <t>Montaner</t>
  </si>
  <si>
    <t>64399</t>
  </si>
  <si>
    <t>72</t>
  </si>
  <si>
    <t>64</t>
  </si>
  <si>
    <t>643</t>
  </si>
  <si>
    <t>6423</t>
  </si>
  <si>
    <t>7214</t>
  </si>
  <si>
    <t>ZZZZZZ</t>
  </si>
  <si>
    <t>Montardon</t>
  </si>
  <si>
    <t>64400</t>
  </si>
  <si>
    <t>72</t>
  </si>
  <si>
    <t>64</t>
  </si>
  <si>
    <t>643</t>
  </si>
  <si>
    <t>6425</t>
  </si>
  <si>
    <t>7214</t>
  </si>
  <si>
    <t>ZZZZZZ</t>
  </si>
  <si>
    <t>Montaut</t>
  </si>
  <si>
    <t>64401</t>
  </si>
  <si>
    <t>72</t>
  </si>
  <si>
    <t>64</t>
  </si>
  <si>
    <t>643</t>
  </si>
  <si>
    <t>6411</t>
  </si>
  <si>
    <t>7214</t>
  </si>
  <si>
    <t>ZZZZZZ</t>
  </si>
  <si>
    <t>Mont-Disse</t>
  </si>
  <si>
    <t>64403</t>
  </si>
  <si>
    <t>72</t>
  </si>
  <si>
    <t>64</t>
  </si>
  <si>
    <t>642</t>
  </si>
  <si>
    <t>6438</t>
  </si>
  <si>
    <t>7214</t>
  </si>
  <si>
    <t>ZZZZZZ</t>
  </si>
  <si>
    <t>Montfort</t>
  </si>
  <si>
    <t>64404</t>
  </si>
  <si>
    <t>72</t>
  </si>
  <si>
    <t>64</t>
  </si>
  <si>
    <t>642</t>
  </si>
  <si>
    <t>6439</t>
  </si>
  <si>
    <t>7213</t>
  </si>
  <si>
    <t>ZZZZZZ</t>
  </si>
  <si>
    <t>Montory</t>
  </si>
  <si>
    <t>64405</t>
  </si>
  <si>
    <t>72</t>
  </si>
  <si>
    <t>64</t>
  </si>
  <si>
    <t>643</t>
  </si>
  <si>
    <t>6423</t>
  </si>
  <si>
    <t>7214</t>
  </si>
  <si>
    <t>ZZZZZZ</t>
  </si>
  <si>
    <t>Morlaàs</t>
  </si>
  <si>
    <t>64406</t>
  </si>
  <si>
    <t>72</t>
  </si>
  <si>
    <t>64</t>
  </si>
  <si>
    <t>643</t>
  </si>
  <si>
    <t>6405</t>
  </si>
  <si>
    <t>7214</t>
  </si>
  <si>
    <t>ZZZZZZ</t>
  </si>
  <si>
    <t>Morlanne</t>
  </si>
  <si>
    <t>64407</t>
  </si>
  <si>
    <t>72</t>
  </si>
  <si>
    <t>64</t>
  </si>
  <si>
    <t>641</t>
  </si>
  <si>
    <t>6452</t>
  </si>
  <si>
    <t>7212</t>
  </si>
  <si>
    <t>ZZZZZZ</t>
  </si>
  <si>
    <t>Mouguerre</t>
  </si>
  <si>
    <t>64408</t>
  </si>
  <si>
    <t>72</t>
  </si>
  <si>
    <t>64</t>
  </si>
  <si>
    <t>643</t>
  </si>
  <si>
    <t>6411</t>
  </si>
  <si>
    <t>7214</t>
  </si>
  <si>
    <t>ZZZZZZ</t>
  </si>
  <si>
    <t>Mouhous</t>
  </si>
  <si>
    <t>64409</t>
  </si>
  <si>
    <t>72</t>
  </si>
  <si>
    <t>64</t>
  </si>
  <si>
    <t>642</t>
  </si>
  <si>
    <t>6428</t>
  </si>
  <si>
    <t>7213</t>
  </si>
  <si>
    <t>ZZZZZZ</t>
  </si>
  <si>
    <t>Moumour</t>
  </si>
  <si>
    <t>64410</t>
  </si>
  <si>
    <t>72</t>
  </si>
  <si>
    <t>64</t>
  </si>
  <si>
    <t>643</t>
  </si>
  <si>
    <t>6415</t>
  </si>
  <si>
    <t>7214</t>
  </si>
  <si>
    <t>ZZZZZZ</t>
  </si>
  <si>
    <t>Mourenx</t>
  </si>
  <si>
    <t>64411</t>
  </si>
  <si>
    <t>72</t>
  </si>
  <si>
    <t>64</t>
  </si>
  <si>
    <t>642</t>
  </si>
  <si>
    <t>6420</t>
  </si>
  <si>
    <t>7213</t>
  </si>
  <si>
    <t>ZZZZZZ</t>
  </si>
  <si>
    <t>Musculdy</t>
  </si>
  <si>
    <t>64412</t>
  </si>
  <si>
    <t>72</t>
  </si>
  <si>
    <t>64</t>
  </si>
  <si>
    <t>642</t>
  </si>
  <si>
    <t>6424</t>
  </si>
  <si>
    <t>7214</t>
  </si>
  <si>
    <t>ZZZZZZ</t>
  </si>
  <si>
    <t>Nabas</t>
  </si>
  <si>
    <t>64413</t>
  </si>
  <si>
    <t>72</t>
  </si>
  <si>
    <t>64</t>
  </si>
  <si>
    <t>643</t>
  </si>
  <si>
    <t>6448</t>
  </si>
  <si>
    <t>7214</t>
  </si>
  <si>
    <t>ZZZZZZ</t>
  </si>
  <si>
    <t>Narcastet</t>
  </si>
  <si>
    <t>64414</t>
  </si>
  <si>
    <t>72</t>
  </si>
  <si>
    <t>64</t>
  </si>
  <si>
    <t>642</t>
  </si>
  <si>
    <t>6438</t>
  </si>
  <si>
    <t>7214</t>
  </si>
  <si>
    <t>ZZZZZZ</t>
  </si>
  <si>
    <t>Narp</t>
  </si>
  <si>
    <t>64415</t>
  </si>
  <si>
    <t>72</t>
  </si>
  <si>
    <t>64</t>
  </si>
  <si>
    <t>643</t>
  </si>
  <si>
    <t>6440</t>
  </si>
  <si>
    <t>7214</t>
  </si>
  <si>
    <t>ZZZZZZ</t>
  </si>
  <si>
    <t>Navailles-Angos</t>
  </si>
  <si>
    <t>64416</t>
  </si>
  <si>
    <t>72</t>
  </si>
  <si>
    <t>64</t>
  </si>
  <si>
    <t>642</t>
  </si>
  <si>
    <t>6424</t>
  </si>
  <si>
    <t>7214</t>
  </si>
  <si>
    <t>ZZZZZZ</t>
  </si>
  <si>
    <t>Navarrenx</t>
  </si>
  <si>
    <t>64417</t>
  </si>
  <si>
    <t>72</t>
  </si>
  <si>
    <t>64</t>
  </si>
  <si>
    <t>643</t>
  </si>
  <si>
    <t>6497</t>
  </si>
  <si>
    <t>7214</t>
  </si>
  <si>
    <t>ZZZZZZ</t>
  </si>
  <si>
    <t>Nay</t>
  </si>
  <si>
    <t>64418</t>
  </si>
  <si>
    <t>72</t>
  </si>
  <si>
    <t>64</t>
  </si>
  <si>
    <t>643</t>
  </si>
  <si>
    <t>6415</t>
  </si>
  <si>
    <t>7214</t>
  </si>
  <si>
    <t>ZZZZZZ</t>
  </si>
  <si>
    <t>Noguères</t>
  </si>
  <si>
    <t>64419</t>
  </si>
  <si>
    <t>72</t>
  </si>
  <si>
    <t>64</t>
  </si>
  <si>
    <t>643</t>
  </si>
  <si>
    <t>6431</t>
  </si>
  <si>
    <t>7214</t>
  </si>
  <si>
    <t>ZZZZZZ</t>
  </si>
  <si>
    <t>Nousty</t>
  </si>
  <si>
    <t>64420</t>
  </si>
  <si>
    <t>72</t>
  </si>
  <si>
    <t>64</t>
  </si>
  <si>
    <t>642</t>
  </si>
  <si>
    <t>6424</t>
  </si>
  <si>
    <t>7214</t>
  </si>
  <si>
    <t>ZZZZZZ</t>
  </si>
  <si>
    <t>Ogenne-Camptort</t>
  </si>
  <si>
    <t>64421</t>
  </si>
  <si>
    <t>72</t>
  </si>
  <si>
    <t>64</t>
  </si>
  <si>
    <t>642</t>
  </si>
  <si>
    <t>6427</t>
  </si>
  <si>
    <t>7214</t>
  </si>
  <si>
    <t>ZZZZZZ</t>
  </si>
  <si>
    <t>Ogeu-les-Bains</t>
  </si>
  <si>
    <t>64422</t>
  </si>
  <si>
    <t>72</t>
  </si>
  <si>
    <t>64</t>
  </si>
  <si>
    <t>642</t>
  </si>
  <si>
    <t>6498</t>
  </si>
  <si>
    <t>7213</t>
  </si>
  <si>
    <t>ZZZZZZ</t>
  </si>
  <si>
    <t>Oloron-Sainte-Marie</t>
  </si>
  <si>
    <t>64423</t>
  </si>
  <si>
    <t>72</t>
  </si>
  <si>
    <t>64</t>
  </si>
  <si>
    <t>642</t>
  </si>
  <si>
    <t>6438</t>
  </si>
  <si>
    <t>7214</t>
  </si>
  <si>
    <t>ZZZZZZ</t>
  </si>
  <si>
    <t>Oraàs</t>
  </si>
  <si>
    <t>64424</t>
  </si>
  <si>
    <t>72</t>
  </si>
  <si>
    <t>64</t>
  </si>
  <si>
    <t>642</t>
  </si>
  <si>
    <t>6420</t>
  </si>
  <si>
    <t>7213</t>
  </si>
  <si>
    <t>ZZZZZZ</t>
  </si>
  <si>
    <t>Ordiarp</t>
  </si>
  <si>
    <t>64425</t>
  </si>
  <si>
    <t>72</t>
  </si>
  <si>
    <t>64</t>
  </si>
  <si>
    <t>641</t>
  </si>
  <si>
    <t>6436</t>
  </si>
  <si>
    <t>7212</t>
  </si>
  <si>
    <t>ZZZZZZ</t>
  </si>
  <si>
    <t>Orègue</t>
  </si>
  <si>
    <t>64426</t>
  </si>
  <si>
    <t>72</t>
  </si>
  <si>
    <t>64</t>
  </si>
  <si>
    <t>642</t>
  </si>
  <si>
    <t>6428</t>
  </si>
  <si>
    <t>7213</t>
  </si>
  <si>
    <t>ZZZZZZ</t>
  </si>
  <si>
    <t>Orin</t>
  </si>
  <si>
    <t>64427</t>
  </si>
  <si>
    <t>72</t>
  </si>
  <si>
    <t>64</t>
  </si>
  <si>
    <t>642</t>
  </si>
  <si>
    <t>6438</t>
  </si>
  <si>
    <t>7214</t>
  </si>
  <si>
    <t>ZZZZZZ</t>
  </si>
  <si>
    <t>Orion</t>
  </si>
  <si>
    <t>64428</t>
  </si>
  <si>
    <t>72</t>
  </si>
  <si>
    <t>64</t>
  </si>
  <si>
    <t>642</t>
  </si>
  <si>
    <t>6438</t>
  </si>
  <si>
    <t>7214</t>
  </si>
  <si>
    <t>ZZZZZZ</t>
  </si>
  <si>
    <t>Orriule</t>
  </si>
  <si>
    <t>64429</t>
  </si>
  <si>
    <t>72</t>
  </si>
  <si>
    <t>64</t>
  </si>
  <si>
    <t>641</t>
  </si>
  <si>
    <t>6436</t>
  </si>
  <si>
    <t>7212</t>
  </si>
  <si>
    <t>ZZZZZZ</t>
  </si>
  <si>
    <t>Orsanco</t>
  </si>
  <si>
    <t>64430</t>
  </si>
  <si>
    <t>72</t>
  </si>
  <si>
    <t>64</t>
  </si>
  <si>
    <t>643</t>
  </si>
  <si>
    <t>6429</t>
  </si>
  <si>
    <t>7214</t>
  </si>
  <si>
    <t>ZZZZZZ</t>
  </si>
  <si>
    <t>Orthez</t>
  </si>
  <si>
    <t>64431</t>
  </si>
  <si>
    <t>72</t>
  </si>
  <si>
    <t>64</t>
  </si>
  <si>
    <t>643</t>
  </si>
  <si>
    <t>6415</t>
  </si>
  <si>
    <t>7214</t>
  </si>
  <si>
    <t>ZZZZZZ</t>
  </si>
  <si>
    <t>Os-Marsillon</t>
  </si>
  <si>
    <t>64432</t>
  </si>
  <si>
    <t>72</t>
  </si>
  <si>
    <t>64</t>
  </si>
  <si>
    <t>642</t>
  </si>
  <si>
    <t>6439</t>
  </si>
  <si>
    <t>7213</t>
  </si>
  <si>
    <t>ZZZZZZ</t>
  </si>
  <si>
    <t>Ossas-Suhare</t>
  </si>
  <si>
    <t>64433</t>
  </si>
  <si>
    <t>72</t>
  </si>
  <si>
    <t>64</t>
  </si>
  <si>
    <t>642</t>
  </si>
  <si>
    <t>6401</t>
  </si>
  <si>
    <t>7213</t>
  </si>
  <si>
    <t>ZZZZZZ</t>
  </si>
  <si>
    <t>Osse-en-Aspe</t>
  </si>
  <si>
    <t>64434</t>
  </si>
  <si>
    <t>72</t>
  </si>
  <si>
    <t>64</t>
  </si>
  <si>
    <t>642</t>
  </si>
  <si>
    <t>6438</t>
  </si>
  <si>
    <t>7214</t>
  </si>
  <si>
    <t>ZZZZZZ</t>
  </si>
  <si>
    <t>Ossenx</t>
  </si>
  <si>
    <t>64435</t>
  </si>
  <si>
    <t>72</t>
  </si>
  <si>
    <t>64</t>
  </si>
  <si>
    <t>641</t>
  </si>
  <si>
    <t>6436</t>
  </si>
  <si>
    <t>7214</t>
  </si>
  <si>
    <t>ZZZZZZ</t>
  </si>
  <si>
    <t>Osserain-Rivareyte</t>
  </si>
  <si>
    <t>64436</t>
  </si>
  <si>
    <t>72</t>
  </si>
  <si>
    <t>64</t>
  </si>
  <si>
    <t>641</t>
  </si>
  <si>
    <t>6433</t>
  </si>
  <si>
    <t>7212</t>
  </si>
  <si>
    <t>ZZZZZZ</t>
  </si>
  <si>
    <t>Ossès</t>
  </si>
  <si>
    <t>64437</t>
  </si>
  <si>
    <t>72</t>
  </si>
  <si>
    <t>64</t>
  </si>
  <si>
    <t>641</t>
  </si>
  <si>
    <t>6413</t>
  </si>
  <si>
    <t>7212</t>
  </si>
  <si>
    <t>ZZZZZZ</t>
  </si>
  <si>
    <t>Ostabat-Asme</t>
  </si>
  <si>
    <t>64438</t>
  </si>
  <si>
    <t>72</t>
  </si>
  <si>
    <t>64</t>
  </si>
  <si>
    <t>643</t>
  </si>
  <si>
    <t>6423</t>
  </si>
  <si>
    <t>7214</t>
  </si>
  <si>
    <t>ZZZZZZ</t>
  </si>
  <si>
    <t>Ouillon</t>
  </si>
  <si>
    <t>64439</t>
  </si>
  <si>
    <t>72</t>
  </si>
  <si>
    <t>64</t>
  </si>
  <si>
    <t>643</t>
  </si>
  <si>
    <t>6431</t>
  </si>
  <si>
    <t>7214</t>
  </si>
  <si>
    <t>ZZZZZZ</t>
  </si>
  <si>
    <t>Ousse</t>
  </si>
  <si>
    <t>64440</t>
  </si>
  <si>
    <t>72</t>
  </si>
  <si>
    <t>64</t>
  </si>
  <si>
    <t>643</t>
  </si>
  <si>
    <t>6415</t>
  </si>
  <si>
    <t>7214</t>
  </si>
  <si>
    <t>ZZZZZZ</t>
  </si>
  <si>
    <t>Ozenx-Montestrucq</t>
  </si>
  <si>
    <t>64441</t>
  </si>
  <si>
    <t>72</t>
  </si>
  <si>
    <t>64</t>
  </si>
  <si>
    <t>641</t>
  </si>
  <si>
    <t>6436</t>
  </si>
  <si>
    <t>7212</t>
  </si>
  <si>
    <t>ZZZZZZ</t>
  </si>
  <si>
    <t>Pagolle</t>
  </si>
  <si>
    <t>64442</t>
  </si>
  <si>
    <t>72</t>
  </si>
  <si>
    <t>64</t>
  </si>
  <si>
    <t>642</t>
  </si>
  <si>
    <t>6421</t>
  </si>
  <si>
    <t>7214</t>
  </si>
  <si>
    <t>ZZZZZZ</t>
  </si>
  <si>
    <t>Parbayse</t>
  </si>
  <si>
    <t>64443</t>
  </si>
  <si>
    <t>72</t>
  </si>
  <si>
    <t>64</t>
  </si>
  <si>
    <t>642</t>
  </si>
  <si>
    <t>6421</t>
  </si>
  <si>
    <t>7214</t>
  </si>
  <si>
    <t>ZZZZZZ</t>
  </si>
  <si>
    <t>Pardies</t>
  </si>
  <si>
    <t>64444</t>
  </si>
  <si>
    <t>72</t>
  </si>
  <si>
    <t>64</t>
  </si>
  <si>
    <t>643</t>
  </si>
  <si>
    <t>6426</t>
  </si>
  <si>
    <t>7214</t>
  </si>
  <si>
    <t>ZZZZZZ</t>
  </si>
  <si>
    <t>Pardies-Piétat</t>
  </si>
  <si>
    <t>64445</t>
  </si>
  <si>
    <t>72</t>
  </si>
  <si>
    <t>64</t>
  </si>
  <si>
    <t>643</t>
  </si>
  <si>
    <t>6499</t>
  </si>
  <si>
    <t>7214</t>
  </si>
  <si>
    <t>ZZZZZZ</t>
  </si>
  <si>
    <t>Pau</t>
  </si>
  <si>
    <t>64446</t>
  </si>
  <si>
    <t>72</t>
  </si>
  <si>
    <t>64</t>
  </si>
  <si>
    <t>643</t>
  </si>
  <si>
    <t>6418</t>
  </si>
  <si>
    <t>7214</t>
  </si>
  <si>
    <t>ZZZZZZ</t>
  </si>
  <si>
    <t>Peyrelongue-Abos</t>
  </si>
  <si>
    <t>64447</t>
  </si>
  <si>
    <t>72</t>
  </si>
  <si>
    <t>64</t>
  </si>
  <si>
    <t>643</t>
  </si>
  <si>
    <t>6405</t>
  </si>
  <si>
    <t>7214</t>
  </si>
  <si>
    <t>ZZZZZZ</t>
  </si>
  <si>
    <t>Piets-Plasence-Moustrou</t>
  </si>
  <si>
    <t>64448</t>
  </si>
  <si>
    <t>72</t>
  </si>
  <si>
    <t>64</t>
  </si>
  <si>
    <t>643</t>
  </si>
  <si>
    <t>6419</t>
  </si>
  <si>
    <t>7214</t>
  </si>
  <si>
    <t>ZZZZZZ</t>
  </si>
  <si>
    <t>Poey-de-Lescar</t>
  </si>
  <si>
    <t>64449</t>
  </si>
  <si>
    <t>72</t>
  </si>
  <si>
    <t>64</t>
  </si>
  <si>
    <t>642</t>
  </si>
  <si>
    <t>6427</t>
  </si>
  <si>
    <t>7213</t>
  </si>
  <si>
    <t>ZZZZZZ</t>
  </si>
  <si>
    <t>Poey-d'Oloron</t>
  </si>
  <si>
    <t>64450</t>
  </si>
  <si>
    <t>72</t>
  </si>
  <si>
    <t>64</t>
  </si>
  <si>
    <t>643</t>
  </si>
  <si>
    <t>6405</t>
  </si>
  <si>
    <t>7214</t>
  </si>
  <si>
    <t>ZZZZZZ</t>
  </si>
  <si>
    <t>Pomps</t>
  </si>
  <si>
    <t>64451</t>
  </si>
  <si>
    <t>72</t>
  </si>
  <si>
    <t>64</t>
  </si>
  <si>
    <t>643</t>
  </si>
  <si>
    <t>6422</t>
  </si>
  <si>
    <t>7214</t>
  </si>
  <si>
    <t>ZZZZZZ</t>
  </si>
  <si>
    <t>Ponson-Debat-Pouts</t>
  </si>
  <si>
    <t>64452</t>
  </si>
  <si>
    <t>72</t>
  </si>
  <si>
    <t>64</t>
  </si>
  <si>
    <t>643</t>
  </si>
  <si>
    <t>6422</t>
  </si>
  <si>
    <t>7214</t>
  </si>
  <si>
    <t>ZZZZZZ</t>
  </si>
  <si>
    <t>Ponson-Dessus</t>
  </si>
  <si>
    <t>64453</t>
  </si>
  <si>
    <t>72</t>
  </si>
  <si>
    <t>64</t>
  </si>
  <si>
    <t>643</t>
  </si>
  <si>
    <t>6432</t>
  </si>
  <si>
    <t>7214</t>
  </si>
  <si>
    <t>ZZZZZZ</t>
  </si>
  <si>
    <t>Pontacq</t>
  </si>
  <si>
    <t>64454</t>
  </si>
  <si>
    <t>72</t>
  </si>
  <si>
    <t>64</t>
  </si>
  <si>
    <t>643</t>
  </si>
  <si>
    <t>6422</t>
  </si>
  <si>
    <t>7214</t>
  </si>
  <si>
    <t>ZZZZZZ</t>
  </si>
  <si>
    <t>Pontiacq-Viellepinte</t>
  </si>
  <si>
    <t>64455</t>
  </si>
  <si>
    <t>72</t>
  </si>
  <si>
    <t>64</t>
  </si>
  <si>
    <t>643</t>
  </si>
  <si>
    <t>6411</t>
  </si>
  <si>
    <t>7214</t>
  </si>
  <si>
    <t>ZZZZZZ</t>
  </si>
  <si>
    <t>Portet</t>
  </si>
  <si>
    <t>64456</t>
  </si>
  <si>
    <t>72</t>
  </si>
  <si>
    <t>64</t>
  </si>
  <si>
    <t>643</t>
  </si>
  <si>
    <t>6440</t>
  </si>
  <si>
    <t>7214</t>
  </si>
  <si>
    <t>ZZZZZZ</t>
  </si>
  <si>
    <t>Pouliacq</t>
  </si>
  <si>
    <t>64457</t>
  </si>
  <si>
    <t>72</t>
  </si>
  <si>
    <t>64</t>
  </si>
  <si>
    <t>643</t>
  </si>
  <si>
    <t>6405</t>
  </si>
  <si>
    <t>7214</t>
  </si>
  <si>
    <t>ZZZZZZ</t>
  </si>
  <si>
    <t>Poursiugues-Boucoue</t>
  </si>
  <si>
    <t>64458</t>
  </si>
  <si>
    <t>72</t>
  </si>
  <si>
    <t>64</t>
  </si>
  <si>
    <t>642</t>
  </si>
  <si>
    <t>6424</t>
  </si>
  <si>
    <t>7213</t>
  </si>
  <si>
    <t>ZZZZZZ</t>
  </si>
  <si>
    <t>Préchacq-Josbaig</t>
  </si>
  <si>
    <t>64459</t>
  </si>
  <si>
    <t>72</t>
  </si>
  <si>
    <t>64</t>
  </si>
  <si>
    <t>642</t>
  </si>
  <si>
    <t>6424</t>
  </si>
  <si>
    <t>7213</t>
  </si>
  <si>
    <t>ZZZZZZ</t>
  </si>
  <si>
    <t>Préchacq-Navarrenx</t>
  </si>
  <si>
    <t>64460</t>
  </si>
  <si>
    <t>72</t>
  </si>
  <si>
    <t>64</t>
  </si>
  <si>
    <t>642</t>
  </si>
  <si>
    <t>6427</t>
  </si>
  <si>
    <t>7213</t>
  </si>
  <si>
    <t>ZZZZZZ</t>
  </si>
  <si>
    <t>Précilhon</t>
  </si>
  <si>
    <t>64461</t>
  </si>
  <si>
    <t>72</t>
  </si>
  <si>
    <t>64</t>
  </si>
  <si>
    <t>643</t>
  </si>
  <si>
    <t>6429</t>
  </si>
  <si>
    <t>7214</t>
  </si>
  <si>
    <t>ZZZZZZ</t>
  </si>
  <si>
    <t>Puyoô</t>
  </si>
  <si>
    <t>64462</t>
  </si>
  <si>
    <t>72</t>
  </si>
  <si>
    <t>64</t>
  </si>
  <si>
    <t>643</t>
  </si>
  <si>
    <t>6429</t>
  </si>
  <si>
    <t>7214</t>
  </si>
  <si>
    <t>ZZZZZZ</t>
  </si>
  <si>
    <t>Ramous</t>
  </si>
  <si>
    <t>64463</t>
  </si>
  <si>
    <t>72</t>
  </si>
  <si>
    <t>64</t>
  </si>
  <si>
    <t>642</t>
  </si>
  <si>
    <t>6404</t>
  </si>
  <si>
    <t>7214</t>
  </si>
  <si>
    <t>ZZZZZZ</t>
  </si>
  <si>
    <t>Rébénacq</t>
  </si>
  <si>
    <t>64464</t>
  </si>
  <si>
    <t>72</t>
  </si>
  <si>
    <t>64</t>
  </si>
  <si>
    <t>643</t>
  </si>
  <si>
    <t>6411</t>
  </si>
  <si>
    <t>7214</t>
  </si>
  <si>
    <t>ZZZZZZ</t>
  </si>
  <si>
    <t>Ribarrouy</t>
  </si>
  <si>
    <t>64465</t>
  </si>
  <si>
    <t>72</t>
  </si>
  <si>
    <t>64</t>
  </si>
  <si>
    <t>643</t>
  </si>
  <si>
    <t>6423</t>
  </si>
  <si>
    <t>7214</t>
  </si>
  <si>
    <t>ZZZZZZ</t>
  </si>
  <si>
    <t>Riupeyrous</t>
  </si>
  <si>
    <t>64466</t>
  </si>
  <si>
    <t>72</t>
  </si>
  <si>
    <t>64</t>
  </si>
  <si>
    <t>642</t>
  </si>
  <si>
    <t>6424</t>
  </si>
  <si>
    <t>7214</t>
  </si>
  <si>
    <t>ZZZZZZ</t>
  </si>
  <si>
    <t>Rivehaute</t>
  </si>
  <si>
    <t>64467</t>
  </si>
  <si>
    <t>72</t>
  </si>
  <si>
    <t>64</t>
  </si>
  <si>
    <t>643</t>
  </si>
  <si>
    <t>6448</t>
  </si>
  <si>
    <t>7214</t>
  </si>
  <si>
    <t>ZZZZZZ</t>
  </si>
  <si>
    <t>Rontignon</t>
  </si>
  <si>
    <t>64468</t>
  </si>
  <si>
    <t>72</t>
  </si>
  <si>
    <t>64</t>
  </si>
  <si>
    <t>642</t>
  </si>
  <si>
    <t>6420</t>
  </si>
  <si>
    <t>7213</t>
  </si>
  <si>
    <t>ZZZZZZ</t>
  </si>
  <si>
    <t>Roquiague</t>
  </si>
  <si>
    <t>64469</t>
  </si>
  <si>
    <t>72</t>
  </si>
  <si>
    <t>64</t>
  </si>
  <si>
    <t>643</t>
  </si>
  <si>
    <t>6426</t>
  </si>
  <si>
    <t>7214</t>
  </si>
  <si>
    <t>ZZZZZZ</t>
  </si>
  <si>
    <t>Saint-Abit</t>
  </si>
  <si>
    <t>64470</t>
  </si>
  <si>
    <t>72</t>
  </si>
  <si>
    <t>64</t>
  </si>
  <si>
    <t>643</t>
  </si>
  <si>
    <t>6423</t>
  </si>
  <si>
    <t>7214</t>
  </si>
  <si>
    <t>ZZZZZZ</t>
  </si>
  <si>
    <t>Saint-Armou</t>
  </si>
  <si>
    <t>64471</t>
  </si>
  <si>
    <t>72</t>
  </si>
  <si>
    <t>64</t>
  </si>
  <si>
    <t>643</t>
  </si>
  <si>
    <t>6429</t>
  </si>
  <si>
    <t>7214</t>
  </si>
  <si>
    <t>ZZZZZZ</t>
  </si>
  <si>
    <t>Saint-Boès</t>
  </si>
  <si>
    <t>64472</t>
  </si>
  <si>
    <t>72</t>
  </si>
  <si>
    <t>64</t>
  </si>
  <si>
    <t>643</t>
  </si>
  <si>
    <t>6423</t>
  </si>
  <si>
    <t>7214</t>
  </si>
  <si>
    <t>ZZZZZZ</t>
  </si>
  <si>
    <t>Saint-Castin</t>
  </si>
  <si>
    <t>64473</t>
  </si>
  <si>
    <t>72</t>
  </si>
  <si>
    <t>64</t>
  </si>
  <si>
    <t>642</t>
  </si>
  <si>
    <t>6404</t>
  </si>
  <si>
    <t>7214</t>
  </si>
  <si>
    <t>ZZZZZZ</t>
  </si>
  <si>
    <t>Sainte-Colome</t>
  </si>
  <si>
    <t>64474</t>
  </si>
  <si>
    <t>72</t>
  </si>
  <si>
    <t>64</t>
  </si>
  <si>
    <t>643</t>
  </si>
  <si>
    <t>6437</t>
  </si>
  <si>
    <t>7214</t>
  </si>
  <si>
    <t>ZZZZZZ</t>
  </si>
  <si>
    <t>Saint-Dos</t>
  </si>
  <si>
    <t>64475</t>
  </si>
  <si>
    <t>72</t>
  </si>
  <si>
    <t>64</t>
  </si>
  <si>
    <t>642</t>
  </si>
  <si>
    <t>6439</t>
  </si>
  <si>
    <t>7213</t>
  </si>
  <si>
    <t>ZZZZZZ</t>
  </si>
  <si>
    <t>Sainte-Engrâce</t>
  </si>
  <si>
    <t>64476</t>
  </si>
  <si>
    <t>72</t>
  </si>
  <si>
    <t>64</t>
  </si>
  <si>
    <t>641</t>
  </si>
  <si>
    <t>6412</t>
  </si>
  <si>
    <t>7212</t>
  </si>
  <si>
    <t>ZZZZZZ</t>
  </si>
  <si>
    <t>Saint-Esteben</t>
  </si>
  <si>
    <t>64477</t>
  </si>
  <si>
    <t>72</t>
  </si>
  <si>
    <t>64</t>
  </si>
  <si>
    <t>641</t>
  </si>
  <si>
    <t>6433</t>
  </si>
  <si>
    <t>7212</t>
  </si>
  <si>
    <t>ZZZZZZ</t>
  </si>
  <si>
    <t>Saint-Étienne-de-Baïgorry</t>
  </si>
  <si>
    <t>64478</t>
  </si>
  <si>
    <t>72</t>
  </si>
  <si>
    <t>64</t>
  </si>
  <si>
    <t>643</t>
  </si>
  <si>
    <t>6446</t>
  </si>
  <si>
    <t>7214</t>
  </si>
  <si>
    <t>ZZZZZZ</t>
  </si>
  <si>
    <t>Saint-Faust</t>
  </si>
  <si>
    <t>64479</t>
  </si>
  <si>
    <t>72</t>
  </si>
  <si>
    <t>64</t>
  </si>
  <si>
    <t>643</t>
  </si>
  <si>
    <t>6429</t>
  </si>
  <si>
    <t>7214</t>
  </si>
  <si>
    <t>ZZZZZZ</t>
  </si>
  <si>
    <t>Saint-Girons-en-Béarn</t>
  </si>
  <si>
    <t>64480</t>
  </si>
  <si>
    <t>72</t>
  </si>
  <si>
    <t>64</t>
  </si>
  <si>
    <t>642</t>
  </si>
  <si>
    <t>6438</t>
  </si>
  <si>
    <t>7214</t>
  </si>
  <si>
    <t>ZZZZZZ</t>
  </si>
  <si>
    <t>Saint-Gladie-Arrive-Munein</t>
  </si>
  <si>
    <t>64481</t>
  </si>
  <si>
    <t>72</t>
  </si>
  <si>
    <t>64</t>
  </si>
  <si>
    <t>642</t>
  </si>
  <si>
    <t>6428</t>
  </si>
  <si>
    <t>7213</t>
  </si>
  <si>
    <t>ZZZZZZ</t>
  </si>
  <si>
    <t>Saint-Goin</t>
  </si>
  <si>
    <t>64482</t>
  </si>
  <si>
    <t>72</t>
  </si>
  <si>
    <t>64</t>
  </si>
  <si>
    <t>643</t>
  </si>
  <si>
    <t>6423</t>
  </si>
  <si>
    <t>7214</t>
  </si>
  <si>
    <t>ZZZZZZ</t>
  </si>
  <si>
    <t>Saint-Jammes</t>
  </si>
  <si>
    <t>64483</t>
  </si>
  <si>
    <t>72</t>
  </si>
  <si>
    <t>64</t>
  </si>
  <si>
    <t>641</t>
  </si>
  <si>
    <t>6434</t>
  </si>
  <si>
    <t>7212</t>
  </si>
  <si>
    <t>ZZZZZZ</t>
  </si>
  <si>
    <t>Saint-Jean-de-Luz</t>
  </si>
  <si>
    <t>64484</t>
  </si>
  <si>
    <t>72</t>
  </si>
  <si>
    <t>64</t>
  </si>
  <si>
    <t>641</t>
  </si>
  <si>
    <t>6435</t>
  </si>
  <si>
    <t>7212</t>
  </si>
  <si>
    <t>ZZZZZZ</t>
  </si>
  <si>
    <t>Saint-Jean-le-Vieux</t>
  </si>
  <si>
    <t>64485</t>
  </si>
  <si>
    <t>72</t>
  </si>
  <si>
    <t>64</t>
  </si>
  <si>
    <t>641</t>
  </si>
  <si>
    <t>6435</t>
  </si>
  <si>
    <t>7212</t>
  </si>
  <si>
    <t>ZZZZZZ</t>
  </si>
  <si>
    <t>Saint-Jean-Pied-de-Port</t>
  </si>
  <si>
    <t>64486</t>
  </si>
  <si>
    <t>72</t>
  </si>
  <si>
    <t>64</t>
  </si>
  <si>
    <t>643</t>
  </si>
  <si>
    <t>6411</t>
  </si>
  <si>
    <t>7214</t>
  </si>
  <si>
    <t>ZZZZZZ</t>
  </si>
  <si>
    <t>Saint-Jean-Poudge</t>
  </si>
  <si>
    <t>64487</t>
  </si>
  <si>
    <t>72</t>
  </si>
  <si>
    <t>64</t>
  </si>
  <si>
    <t>641</t>
  </si>
  <si>
    <t>6413</t>
  </si>
  <si>
    <t>7212</t>
  </si>
  <si>
    <t>ZZZZZZ</t>
  </si>
  <si>
    <t>Saint-Just-Ibarre</t>
  </si>
  <si>
    <t>64488</t>
  </si>
  <si>
    <t>72</t>
  </si>
  <si>
    <t>64</t>
  </si>
  <si>
    <t>643</t>
  </si>
  <si>
    <t>6423</t>
  </si>
  <si>
    <t>7214</t>
  </si>
  <si>
    <t>ZZZZZZ</t>
  </si>
  <si>
    <t>Saint-Laurent-Bretagne</t>
  </si>
  <si>
    <t>64489</t>
  </si>
  <si>
    <t>72</t>
  </si>
  <si>
    <t>64</t>
  </si>
  <si>
    <t>641</t>
  </si>
  <si>
    <t>6412</t>
  </si>
  <si>
    <t>7212</t>
  </si>
  <si>
    <t>ZZZZZZ</t>
  </si>
  <si>
    <t>Saint-Martin-d'Arberoue</t>
  </si>
  <si>
    <t>64490</t>
  </si>
  <si>
    <t>72</t>
  </si>
  <si>
    <t>64</t>
  </si>
  <si>
    <t>641</t>
  </si>
  <si>
    <t>6433</t>
  </si>
  <si>
    <t>7212</t>
  </si>
  <si>
    <t>ZZZZZZ</t>
  </si>
  <si>
    <t>Saint-Martin-d'Arrossa</t>
  </si>
  <si>
    <t>64491</t>
  </si>
  <si>
    <t>72</t>
  </si>
  <si>
    <t>64</t>
  </si>
  <si>
    <t>643</t>
  </si>
  <si>
    <t>6403</t>
  </si>
  <si>
    <t>7214</t>
  </si>
  <si>
    <t>ZZZZZZ</t>
  </si>
  <si>
    <t>Saint-Médard</t>
  </si>
  <si>
    <t>64492</t>
  </si>
  <si>
    <t>72</t>
  </si>
  <si>
    <t>64</t>
  </si>
  <si>
    <t>641</t>
  </si>
  <si>
    <t>6435</t>
  </si>
  <si>
    <t>7212</t>
  </si>
  <si>
    <t>ZZZZZZ</t>
  </si>
  <si>
    <t>Saint-Michel</t>
  </si>
  <si>
    <t>64493</t>
  </si>
  <si>
    <t>72</t>
  </si>
  <si>
    <t>64</t>
  </si>
  <si>
    <t>641</t>
  </si>
  <si>
    <t>6436</t>
  </si>
  <si>
    <t>7212</t>
  </si>
  <si>
    <t>ZZZZZZ</t>
  </si>
  <si>
    <t>Saint-Palais</t>
  </si>
  <si>
    <t>64494</t>
  </si>
  <si>
    <t>72</t>
  </si>
  <si>
    <t>64</t>
  </si>
  <si>
    <t>643</t>
  </si>
  <si>
    <t>6437</t>
  </si>
  <si>
    <t>7214</t>
  </si>
  <si>
    <t>ZZZZZZ</t>
  </si>
  <si>
    <t>Saint-Pé-de-Léren</t>
  </si>
  <si>
    <t>64495</t>
  </si>
  <si>
    <t>72</t>
  </si>
  <si>
    <t>64</t>
  </si>
  <si>
    <t>641</t>
  </si>
  <si>
    <t>6441</t>
  </si>
  <si>
    <t>7212</t>
  </si>
  <si>
    <t>ZZZZZZ</t>
  </si>
  <si>
    <t>Saint-Pée-sur-Nivelle</t>
  </si>
  <si>
    <t>64496</t>
  </si>
  <si>
    <t>72</t>
  </si>
  <si>
    <t>64</t>
  </si>
  <si>
    <t>641</t>
  </si>
  <si>
    <t>6452</t>
  </si>
  <si>
    <t>7212</t>
  </si>
  <si>
    <t>ZZZZZZ</t>
  </si>
  <si>
    <t>Saint-Pierre-d'Irube</t>
  </si>
  <si>
    <t>64498</t>
  </si>
  <si>
    <t>72</t>
  </si>
  <si>
    <t>64</t>
  </si>
  <si>
    <t>643</t>
  </si>
  <si>
    <t>6425</t>
  </si>
  <si>
    <t>7214</t>
  </si>
  <si>
    <t>ZZZZZZ</t>
  </si>
  <si>
    <t>Saint-Vincent</t>
  </si>
  <si>
    <t>64499</t>
  </si>
  <si>
    <t>72</t>
  </si>
  <si>
    <t>64</t>
  </si>
  <si>
    <t>643</t>
  </si>
  <si>
    <t>6437</t>
  </si>
  <si>
    <t>7214</t>
  </si>
  <si>
    <t>ZZZZZZ</t>
  </si>
  <si>
    <t>Salies-de-Béarn</t>
  </si>
  <si>
    <t>64500</t>
  </si>
  <si>
    <t>72</t>
  </si>
  <si>
    <t>64</t>
  </si>
  <si>
    <t>643</t>
  </si>
  <si>
    <t>6429</t>
  </si>
  <si>
    <t>7214</t>
  </si>
  <si>
    <t>ZZZZZZ</t>
  </si>
  <si>
    <t>Salles-Mongiscard</t>
  </si>
  <si>
    <t>64501</t>
  </si>
  <si>
    <t>72</t>
  </si>
  <si>
    <t>64</t>
  </si>
  <si>
    <t>643</t>
  </si>
  <si>
    <t>6429</t>
  </si>
  <si>
    <t>7214</t>
  </si>
  <si>
    <t>ZZZZZZ</t>
  </si>
  <si>
    <t>Sallespisse</t>
  </si>
  <si>
    <t>64502</t>
  </si>
  <si>
    <t>72</t>
  </si>
  <si>
    <t>64</t>
  </si>
  <si>
    <t>641</t>
  </si>
  <si>
    <t>6409</t>
  </si>
  <si>
    <t>7212</t>
  </si>
  <si>
    <t>ZZZZZZ</t>
  </si>
  <si>
    <t>Sames</t>
  </si>
  <si>
    <t>64503</t>
  </si>
  <si>
    <t>72</t>
  </si>
  <si>
    <t>64</t>
  </si>
  <si>
    <t>643</t>
  </si>
  <si>
    <t>6418</t>
  </si>
  <si>
    <t>7214</t>
  </si>
  <si>
    <t>ZZZZZZ</t>
  </si>
  <si>
    <t>Samsons-Lion</t>
  </si>
  <si>
    <t>64504</t>
  </si>
  <si>
    <t>72</t>
  </si>
  <si>
    <t>64</t>
  </si>
  <si>
    <t>641</t>
  </si>
  <si>
    <t>6410</t>
  </si>
  <si>
    <t>7212</t>
  </si>
  <si>
    <t>ZZZZZZ</t>
  </si>
  <si>
    <t>Sare</t>
  </si>
  <si>
    <t>64505</t>
  </si>
  <si>
    <t>72</t>
  </si>
  <si>
    <t>64</t>
  </si>
  <si>
    <t>643</t>
  </si>
  <si>
    <t>6415</t>
  </si>
  <si>
    <t>7214</t>
  </si>
  <si>
    <t>ZZZZZZ</t>
  </si>
  <si>
    <t>Sarpourenx</t>
  </si>
  <si>
    <t>64506</t>
  </si>
  <si>
    <t>72</t>
  </si>
  <si>
    <t>64</t>
  </si>
  <si>
    <t>642</t>
  </si>
  <si>
    <t>6401</t>
  </si>
  <si>
    <t>7213</t>
  </si>
  <si>
    <t>ZZZZZZ</t>
  </si>
  <si>
    <t>Sarrance</t>
  </si>
  <si>
    <t>64507</t>
  </si>
  <si>
    <t>72</t>
  </si>
  <si>
    <t>64</t>
  </si>
  <si>
    <t>643</t>
  </si>
  <si>
    <t>6423</t>
  </si>
  <si>
    <t>7214</t>
  </si>
  <si>
    <t>ZZZZZZ</t>
  </si>
  <si>
    <t>Saubole</t>
  </si>
  <si>
    <t>64508</t>
  </si>
  <si>
    <t>72</t>
  </si>
  <si>
    <t>64</t>
  </si>
  <si>
    <t>642</t>
  </si>
  <si>
    <t>6427</t>
  </si>
  <si>
    <t>7213</t>
  </si>
  <si>
    <t>ZZZZZZ</t>
  </si>
  <si>
    <t>Saucède</t>
  </si>
  <si>
    <t>64509</t>
  </si>
  <si>
    <t>72</t>
  </si>
  <si>
    <t>64</t>
  </si>
  <si>
    <t>642</t>
  </si>
  <si>
    <t>6439</t>
  </si>
  <si>
    <t>7213</t>
  </si>
  <si>
    <t>ZZZZZZ</t>
  </si>
  <si>
    <t>Sauguis-Saint-Étienne</t>
  </si>
  <si>
    <t>64510</t>
  </si>
  <si>
    <t>72</t>
  </si>
  <si>
    <t>64</t>
  </si>
  <si>
    <t>643</t>
  </si>
  <si>
    <t>6429</t>
  </si>
  <si>
    <t>7214</t>
  </si>
  <si>
    <t>ZZZZZZ</t>
  </si>
  <si>
    <t>Sault-de-Navailles</t>
  </si>
  <si>
    <t>64511</t>
  </si>
  <si>
    <t>72</t>
  </si>
  <si>
    <t>64</t>
  </si>
  <si>
    <t>643</t>
  </si>
  <si>
    <t>6419</t>
  </si>
  <si>
    <t>7214</t>
  </si>
  <si>
    <t>ZZZZZZ</t>
  </si>
  <si>
    <t>Sauvagnon</t>
  </si>
  <si>
    <t>64512</t>
  </si>
  <si>
    <t>72</t>
  </si>
  <si>
    <t>64</t>
  </si>
  <si>
    <t>643</t>
  </si>
  <si>
    <t>6415</t>
  </si>
  <si>
    <t>7214</t>
  </si>
  <si>
    <t>ZZZZZZ</t>
  </si>
  <si>
    <t>Sauvelade</t>
  </si>
  <si>
    <t>64513</t>
  </si>
  <si>
    <t>72</t>
  </si>
  <si>
    <t>64</t>
  </si>
  <si>
    <t>642</t>
  </si>
  <si>
    <t>6438</t>
  </si>
  <si>
    <t>7214</t>
  </si>
  <si>
    <t>ZZZZZZ</t>
  </si>
  <si>
    <t>Sauveterre-de-Béarn</t>
  </si>
  <si>
    <t>64514</t>
  </si>
  <si>
    <t>72</t>
  </si>
  <si>
    <t>64</t>
  </si>
  <si>
    <t>643</t>
  </si>
  <si>
    <t>6405</t>
  </si>
  <si>
    <t>7214</t>
  </si>
  <si>
    <t>ZZZZZZ</t>
  </si>
  <si>
    <t>Séby</t>
  </si>
  <si>
    <t>64515</t>
  </si>
  <si>
    <t>72</t>
  </si>
  <si>
    <t>64</t>
  </si>
  <si>
    <t>643</t>
  </si>
  <si>
    <t>6422</t>
  </si>
  <si>
    <t>7214</t>
  </si>
  <si>
    <t>ZZZZZZ</t>
  </si>
  <si>
    <t>Sedze-Maubecq</t>
  </si>
  <si>
    <t>64516</t>
  </si>
  <si>
    <t>72</t>
  </si>
  <si>
    <t>64</t>
  </si>
  <si>
    <t>643</t>
  </si>
  <si>
    <t>6423</t>
  </si>
  <si>
    <t>7214</t>
  </si>
  <si>
    <t>ZZZZZZ</t>
  </si>
  <si>
    <t>Sedzère</t>
  </si>
  <si>
    <t>64517</t>
  </si>
  <si>
    <t>72</t>
  </si>
  <si>
    <t>64</t>
  </si>
  <si>
    <t>643</t>
  </si>
  <si>
    <t>6418</t>
  </si>
  <si>
    <t>7214</t>
  </si>
  <si>
    <t>ZZZZZZ</t>
  </si>
  <si>
    <t>Séméacq-Blachon</t>
  </si>
  <si>
    <t>64518</t>
  </si>
  <si>
    <t>72</t>
  </si>
  <si>
    <t>64</t>
  </si>
  <si>
    <t>643</t>
  </si>
  <si>
    <t>6423</t>
  </si>
  <si>
    <t>7214</t>
  </si>
  <si>
    <t>ZZZZZZ</t>
  </si>
  <si>
    <t>Sendets</t>
  </si>
  <si>
    <t>64519</t>
  </si>
  <si>
    <t>72</t>
  </si>
  <si>
    <t>64</t>
  </si>
  <si>
    <t>643</t>
  </si>
  <si>
    <t>6423</t>
  </si>
  <si>
    <t>7214</t>
  </si>
  <si>
    <t>ZZZZZZ</t>
  </si>
  <si>
    <t>Serres-Castet</t>
  </si>
  <si>
    <t>64520</t>
  </si>
  <si>
    <t>72</t>
  </si>
  <si>
    <t>64</t>
  </si>
  <si>
    <t>643</t>
  </si>
  <si>
    <t>6423</t>
  </si>
  <si>
    <t>7214</t>
  </si>
  <si>
    <t>ZZZZZZ</t>
  </si>
  <si>
    <t>Serres-Morlaàs</t>
  </si>
  <si>
    <t>64521</t>
  </si>
  <si>
    <t>72</t>
  </si>
  <si>
    <t>64</t>
  </si>
  <si>
    <t>643</t>
  </si>
  <si>
    <t>6403</t>
  </si>
  <si>
    <t>7214</t>
  </si>
  <si>
    <t>ZZZZZZ</t>
  </si>
  <si>
    <t>Serres-Sainte-Marie</t>
  </si>
  <si>
    <t>64522</t>
  </si>
  <si>
    <t>72</t>
  </si>
  <si>
    <t>64</t>
  </si>
  <si>
    <t>642</t>
  </si>
  <si>
    <t>6404</t>
  </si>
  <si>
    <t>7214</t>
  </si>
  <si>
    <t>ZZZZZZ</t>
  </si>
  <si>
    <t>Sévignacq-Meyracq</t>
  </si>
  <si>
    <t>64523</t>
  </si>
  <si>
    <t>72</t>
  </si>
  <si>
    <t>64</t>
  </si>
  <si>
    <t>643</t>
  </si>
  <si>
    <t>6440</t>
  </si>
  <si>
    <t>7214</t>
  </si>
  <si>
    <t>ZZZZZZ</t>
  </si>
  <si>
    <t>Sévignacq</t>
  </si>
  <si>
    <t>64524</t>
  </si>
  <si>
    <t>72</t>
  </si>
  <si>
    <t>64</t>
  </si>
  <si>
    <t>643</t>
  </si>
  <si>
    <t>6418</t>
  </si>
  <si>
    <t>7214</t>
  </si>
  <si>
    <t>ZZZZZZ</t>
  </si>
  <si>
    <t>Simacourbe</t>
  </si>
  <si>
    <t>64525</t>
  </si>
  <si>
    <t>72</t>
  </si>
  <si>
    <t>64</t>
  </si>
  <si>
    <t>643</t>
  </si>
  <si>
    <t>6419</t>
  </si>
  <si>
    <t>7214</t>
  </si>
  <si>
    <t>ZZZZZZ</t>
  </si>
  <si>
    <t>Siros</t>
  </si>
  <si>
    <t>64526</t>
  </si>
  <si>
    <t>72</t>
  </si>
  <si>
    <t>64</t>
  </si>
  <si>
    <t>643</t>
  </si>
  <si>
    <t>6432</t>
  </si>
  <si>
    <t>7214</t>
  </si>
  <si>
    <t>ZZZZZZ</t>
  </si>
  <si>
    <t>Soumoulou</t>
  </si>
  <si>
    <t>64527</t>
  </si>
  <si>
    <t>72</t>
  </si>
  <si>
    <t>64</t>
  </si>
  <si>
    <t>641</t>
  </si>
  <si>
    <t>6410</t>
  </si>
  <si>
    <t>7212</t>
  </si>
  <si>
    <t>ZZZZZZ</t>
  </si>
  <si>
    <t>Souraïde</t>
  </si>
  <si>
    <t>64528</t>
  </si>
  <si>
    <t>72</t>
  </si>
  <si>
    <t>64</t>
  </si>
  <si>
    <t>641</t>
  </si>
  <si>
    <t>6413</t>
  </si>
  <si>
    <t>7212</t>
  </si>
  <si>
    <t>ZZZZZZ</t>
  </si>
  <si>
    <t>Suhescun</t>
  </si>
  <si>
    <t>64529</t>
  </si>
  <si>
    <t>72</t>
  </si>
  <si>
    <t>64</t>
  </si>
  <si>
    <t>642</t>
  </si>
  <si>
    <t>6424</t>
  </si>
  <si>
    <t>7214</t>
  </si>
  <si>
    <t>ZZZZZZ</t>
  </si>
  <si>
    <t>Sus</t>
  </si>
  <si>
    <t>64530</t>
  </si>
  <si>
    <t>72</t>
  </si>
  <si>
    <t>64</t>
  </si>
  <si>
    <t>642</t>
  </si>
  <si>
    <t>6424</t>
  </si>
  <si>
    <t>7214</t>
  </si>
  <si>
    <t>ZZZZZZ</t>
  </si>
  <si>
    <t>Susmiou</t>
  </si>
  <si>
    <t>64531</t>
  </si>
  <si>
    <t>72</t>
  </si>
  <si>
    <t>64</t>
  </si>
  <si>
    <t>642</t>
  </si>
  <si>
    <t>6438</t>
  </si>
  <si>
    <t>7214</t>
  </si>
  <si>
    <t>ZZZZZZ</t>
  </si>
  <si>
    <t>Tabaille-Usquain</t>
  </si>
  <si>
    <t>64532</t>
  </si>
  <si>
    <t>72</t>
  </si>
  <si>
    <t>64</t>
  </si>
  <si>
    <t>643</t>
  </si>
  <si>
    <t>6411</t>
  </si>
  <si>
    <t>7214</t>
  </si>
  <si>
    <t>ZZZZZZ</t>
  </si>
  <si>
    <t>Tadousse-Ussau</t>
  </si>
  <si>
    <t>64533</t>
  </si>
  <si>
    <t>72</t>
  </si>
  <si>
    <t>64</t>
  </si>
  <si>
    <t>642</t>
  </si>
  <si>
    <t>6439</t>
  </si>
  <si>
    <t>7213</t>
  </si>
  <si>
    <t>ZZZZZZ</t>
  </si>
  <si>
    <t>Tardets-Sorholus</t>
  </si>
  <si>
    <t>64534</t>
  </si>
  <si>
    <t>72</t>
  </si>
  <si>
    <t>64</t>
  </si>
  <si>
    <t>643</t>
  </si>
  <si>
    <t>6411</t>
  </si>
  <si>
    <t>7214</t>
  </si>
  <si>
    <t>ZZZZZZ</t>
  </si>
  <si>
    <t>Taron-Sadirac-Viellenave</t>
  </si>
  <si>
    <t>64535</t>
  </si>
  <si>
    <t>72</t>
  </si>
  <si>
    <t>64</t>
  </si>
  <si>
    <t>642</t>
  </si>
  <si>
    <t>6421</t>
  </si>
  <si>
    <t>7214</t>
  </si>
  <si>
    <t>ZZZZZZ</t>
  </si>
  <si>
    <t>Tarsacq</t>
  </si>
  <si>
    <t>64536</t>
  </si>
  <si>
    <t>72</t>
  </si>
  <si>
    <t>64</t>
  </si>
  <si>
    <t>643</t>
  </si>
  <si>
    <t>6440</t>
  </si>
  <si>
    <t>7214</t>
  </si>
  <si>
    <t>ZZZZZZ</t>
  </si>
  <si>
    <t>Thèze</t>
  </si>
  <si>
    <t>64537</t>
  </si>
  <si>
    <t>72</t>
  </si>
  <si>
    <t>64</t>
  </si>
  <si>
    <t>642</t>
  </si>
  <si>
    <t>6439</t>
  </si>
  <si>
    <t>7213</t>
  </si>
  <si>
    <t>ZZZZZZ</t>
  </si>
  <si>
    <t>Trois-Villes</t>
  </si>
  <si>
    <t>64538</t>
  </si>
  <si>
    <t>72</t>
  </si>
  <si>
    <t>64</t>
  </si>
  <si>
    <t>641</t>
  </si>
  <si>
    <t>6435</t>
  </si>
  <si>
    <t>7212</t>
  </si>
  <si>
    <t>ZZZZZZ</t>
  </si>
  <si>
    <t>Uhart-Cize</t>
  </si>
  <si>
    <t>64539</t>
  </si>
  <si>
    <t>72</t>
  </si>
  <si>
    <t>64</t>
  </si>
  <si>
    <t>641</t>
  </si>
  <si>
    <t>6436</t>
  </si>
  <si>
    <t>7212</t>
  </si>
  <si>
    <t>ZZZZZZ</t>
  </si>
  <si>
    <t>Uhart-Mixe</t>
  </si>
  <si>
    <t>64540</t>
  </si>
  <si>
    <t>72</t>
  </si>
  <si>
    <t>64</t>
  </si>
  <si>
    <t>641</t>
  </si>
  <si>
    <t>6452</t>
  </si>
  <si>
    <t>7212</t>
  </si>
  <si>
    <t>ZZZZZZ</t>
  </si>
  <si>
    <t>Urcuit</t>
  </si>
  <si>
    <t>64541</t>
  </si>
  <si>
    <t>72</t>
  </si>
  <si>
    <t>64</t>
  </si>
  <si>
    <t>643</t>
  </si>
  <si>
    <t>6403</t>
  </si>
  <si>
    <t>7214</t>
  </si>
  <si>
    <t>ZZZZZZ</t>
  </si>
  <si>
    <t>Urdès</t>
  </si>
  <si>
    <t>64542</t>
  </si>
  <si>
    <t>72</t>
  </si>
  <si>
    <t>64</t>
  </si>
  <si>
    <t>642</t>
  </si>
  <si>
    <t>6401</t>
  </si>
  <si>
    <t>7213</t>
  </si>
  <si>
    <t>ZZZZZZ</t>
  </si>
  <si>
    <t>Urdos</t>
  </si>
  <si>
    <t>64543</t>
  </si>
  <si>
    <t>72</t>
  </si>
  <si>
    <t>64</t>
  </si>
  <si>
    <t>641</t>
  </si>
  <si>
    <t>6433</t>
  </si>
  <si>
    <t>7212</t>
  </si>
  <si>
    <t>ZZZZZZ</t>
  </si>
  <si>
    <t>Urepel</t>
  </si>
  <si>
    <t>64544</t>
  </si>
  <si>
    <t>72</t>
  </si>
  <si>
    <t>64</t>
  </si>
  <si>
    <t>643</t>
  </si>
  <si>
    <t>6423</t>
  </si>
  <si>
    <t>7214</t>
  </si>
  <si>
    <t>ZZZZZZ</t>
  </si>
  <si>
    <t>Urost</t>
  </si>
  <si>
    <t>64545</t>
  </si>
  <si>
    <t>72</t>
  </si>
  <si>
    <t>64</t>
  </si>
  <si>
    <t>641</t>
  </si>
  <si>
    <t>6445</t>
  </si>
  <si>
    <t>7212</t>
  </si>
  <si>
    <t>ZZZZZZ</t>
  </si>
  <si>
    <t>Urrugne</t>
  </si>
  <si>
    <t>64546</t>
  </si>
  <si>
    <t>72</t>
  </si>
  <si>
    <t>64</t>
  </si>
  <si>
    <t>641</t>
  </si>
  <si>
    <t>6414</t>
  </si>
  <si>
    <t>7212</t>
  </si>
  <si>
    <t>ZZZZZZ</t>
  </si>
  <si>
    <t>Urt</t>
  </si>
  <si>
    <t>64547</t>
  </si>
  <si>
    <t>72</t>
  </si>
  <si>
    <t>64</t>
  </si>
  <si>
    <t>641</t>
  </si>
  <si>
    <t>6441</t>
  </si>
  <si>
    <t>7212</t>
  </si>
  <si>
    <t>ZZZZZZ</t>
  </si>
  <si>
    <t>Ustaritz</t>
  </si>
  <si>
    <t>64548</t>
  </si>
  <si>
    <t>72</t>
  </si>
  <si>
    <t>64</t>
  </si>
  <si>
    <t>643</t>
  </si>
  <si>
    <t>6405</t>
  </si>
  <si>
    <t>7214</t>
  </si>
  <si>
    <t>ZZZZZZ</t>
  </si>
  <si>
    <t>Uzan</t>
  </si>
  <si>
    <t>64549</t>
  </si>
  <si>
    <t>72</t>
  </si>
  <si>
    <t>64</t>
  </si>
  <si>
    <t>643</t>
  </si>
  <si>
    <t>6419</t>
  </si>
  <si>
    <t>7214</t>
  </si>
  <si>
    <t>ZZZZZZ</t>
  </si>
  <si>
    <t>Uzein</t>
  </si>
  <si>
    <t>64550</t>
  </si>
  <si>
    <t>72</t>
  </si>
  <si>
    <t>64</t>
  </si>
  <si>
    <t>643</t>
  </si>
  <si>
    <t>6448</t>
  </si>
  <si>
    <t>7214</t>
  </si>
  <si>
    <t>ZZZZZZ</t>
  </si>
  <si>
    <t>Uzos</t>
  </si>
  <si>
    <t>64551</t>
  </si>
  <si>
    <t>72</t>
  </si>
  <si>
    <t>64</t>
  </si>
  <si>
    <t>642</t>
  </si>
  <si>
    <t>6427</t>
  </si>
  <si>
    <t>7213</t>
  </si>
  <si>
    <t>ZZZZZZ</t>
  </si>
  <si>
    <t>Verdets</t>
  </si>
  <si>
    <t>64552</t>
  </si>
  <si>
    <t>72</t>
  </si>
  <si>
    <t>64</t>
  </si>
  <si>
    <t>643</t>
  </si>
  <si>
    <t>6411</t>
  </si>
  <si>
    <t>7214</t>
  </si>
  <si>
    <t>ZZZZZZ</t>
  </si>
  <si>
    <t>Vialer</t>
  </si>
  <si>
    <t>64554</t>
  </si>
  <si>
    <t>72</t>
  </si>
  <si>
    <t>64</t>
  </si>
  <si>
    <t>643</t>
  </si>
  <si>
    <t>6403</t>
  </si>
  <si>
    <t>7214</t>
  </si>
  <si>
    <t>ZZZZZZ</t>
  </si>
  <si>
    <t>Viellenave-d'Arthez</t>
  </si>
  <si>
    <t>64555</t>
  </si>
  <si>
    <t>72</t>
  </si>
  <si>
    <t>64</t>
  </si>
  <si>
    <t>642</t>
  </si>
  <si>
    <t>6424</t>
  </si>
  <si>
    <t>7214</t>
  </si>
  <si>
    <t>ZZZZZZ</t>
  </si>
  <si>
    <t>Viellenave-de-Navarrenx</t>
  </si>
  <si>
    <t>64556</t>
  </si>
  <si>
    <t>72</t>
  </si>
  <si>
    <t>64</t>
  </si>
  <si>
    <t>643</t>
  </si>
  <si>
    <t>6415</t>
  </si>
  <si>
    <t>7214</t>
  </si>
  <si>
    <t>ZZZZZZ</t>
  </si>
  <si>
    <t>Vielleségure</t>
  </si>
  <si>
    <t>64557</t>
  </si>
  <si>
    <t>72</t>
  </si>
  <si>
    <t>64</t>
  </si>
  <si>
    <t>643</t>
  </si>
  <si>
    <t>6405</t>
  </si>
  <si>
    <t>7214</t>
  </si>
  <si>
    <t>ZZZZZZ</t>
  </si>
  <si>
    <t>Vignes</t>
  </si>
  <si>
    <t>64558</t>
  </si>
  <si>
    <t>72</t>
  </si>
  <si>
    <t>64</t>
  </si>
  <si>
    <t>641</t>
  </si>
  <si>
    <t>6452</t>
  </si>
  <si>
    <t>7212</t>
  </si>
  <si>
    <t>ZZZZZZ</t>
  </si>
  <si>
    <t>Villefranque</t>
  </si>
  <si>
    <t>64559</t>
  </si>
  <si>
    <t>72</t>
  </si>
  <si>
    <t>64</t>
  </si>
  <si>
    <t>642</t>
  </si>
  <si>
    <t>6420</t>
  </si>
  <si>
    <t>7213</t>
  </si>
  <si>
    <t>ZZZZZZ</t>
  </si>
  <si>
    <t>Viodos-Abense-de-Bas</t>
  </si>
  <si>
    <t>64560</t>
  </si>
  <si>
    <t>72</t>
  </si>
  <si>
    <t>64</t>
  </si>
  <si>
    <t>643</t>
  </si>
  <si>
    <t>6440</t>
  </si>
  <si>
    <t>7214</t>
  </si>
  <si>
    <t>ZZZZZZ</t>
  </si>
  <si>
    <t>Viven</t>
  </si>
  <si>
    <t>TOTAL pop 2010</t>
  </si>
  <si>
    <t>TOTAL 20-29 ans</t>
  </si>
  <si>
    <t>TOTAL 30-44 ans</t>
  </si>
  <si>
    <t>TOTAL 45-59 ans</t>
  </si>
  <si>
    <t>TOTAL 60-74 ans</t>
  </si>
  <si>
    <t>TOTAL 75-89 ans</t>
  </si>
  <si>
    <t>TOTAL + 90 ans</t>
  </si>
  <si>
    <t>TOTAL hommes 20-29 ans</t>
  </si>
  <si>
    <t>TOTAL hommes 30-44 ans</t>
  </si>
  <si>
    <t>TOTAL hommes 45-59 ans</t>
  </si>
  <si>
    <t>TOTAL hommes 60-74 ans</t>
  </si>
  <si>
    <t>TOTAL hommes 75-89 ans</t>
  </si>
  <si>
    <t>TOTAL hommes 90 ans ou +</t>
  </si>
  <si>
    <t>TOTAL hommes + de 20 ans</t>
  </si>
  <si>
    <t>TOTAL femmes 20-29 ans</t>
  </si>
  <si>
    <t>TOTAL femmes 30-44 ans</t>
  </si>
  <si>
    <t>TOTAL femmes 45-59 ans</t>
  </si>
  <si>
    <t>TOTAL femmes 60-74 ans</t>
  </si>
  <si>
    <t>TOTAL femmes 75-89 ans</t>
  </si>
  <si>
    <t>TOTAL femmes 90 ans ou +</t>
  </si>
  <si>
    <t>TOTAL femmes + de 20 ans</t>
  </si>
  <si>
    <t>TOTAL agriculteurs exploitants</t>
  </si>
  <si>
    <t>TOTAL Artisans, comm., chefs d'enteprise</t>
  </si>
  <si>
    <t>TOTAL cadres et prof. intel. sup.</t>
  </si>
  <si>
    <t>TOTAL professions intermédiaires</t>
  </si>
  <si>
    <t>TOTAL employés</t>
  </si>
  <si>
    <t>TOTAL ouvriers</t>
  </si>
  <si>
    <t>TOTAL retraités</t>
  </si>
  <si>
    <t>TOTAL autres</t>
  </si>
  <si>
    <t>TOTAL + de 15 ans</t>
  </si>
  <si>
    <t>Hommes agriculteurs</t>
  </si>
  <si>
    <t>Hommes ACCE</t>
  </si>
  <si>
    <t>Hommes CPIS</t>
  </si>
  <si>
    <t>Hommes PI</t>
  </si>
  <si>
    <t>Hommes employés</t>
  </si>
  <si>
    <t>Hommes ouvriers</t>
  </si>
  <si>
    <t>Hommes retraités</t>
  </si>
  <si>
    <t>Hommes autres</t>
  </si>
  <si>
    <t>Femmes agriculteurs</t>
  </si>
  <si>
    <t>Femmes ACCE</t>
  </si>
  <si>
    <t>Femmes CPIS</t>
  </si>
  <si>
    <t>Femmes PI</t>
  </si>
  <si>
    <t>Femmes employés</t>
  </si>
  <si>
    <t>Femmes ouvriers</t>
  </si>
  <si>
    <t>Femmes retraités</t>
  </si>
  <si>
    <t>Femmes autres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</si>
  <si>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</si>
  <si>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</si>
  <si>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</si>
  <si>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</si>
  <si>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</si>
  <si>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</si>
  <si>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</si>
  <si>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</si>
  <si>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</si>
  <si>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</si>
  <si>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</si>
  <si>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</si>
  <si>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</si>
  <si>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</si>
  <si>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</si>
  <si>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</si>
  <si>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</si>
  <si>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</si>
  <si>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</si>
  <si>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</si>
  <si>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</si>
  <si>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</si>
  <si>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</si>
  <si>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</si>
  <si>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</si>
  <si>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</si>
  <si>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</si>
  <si>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</si>
  <si>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</si>
  <si>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</si>
  <si>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</si>
  <si>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</si>
  <si>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</si>
  <si>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</si>
  <si>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</si>
  <si>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</si>
  <si>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</si>
  <si>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</si>
  <si>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</si>
  <si>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</si>
  <si>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</si>
  <si>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</si>
  <si>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</si>
  <si>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Pour 85 :</t>
  </si>
  <si>
    <t>TOTAL + de 20 ans</t>
  </si>
  <si>
    <t>CONSEIL REGIONAL AQUITAINE 2010</t>
  </si>
  <si>
    <t>CONSEIL REGIONAL FICTIF REPRESENTATIF DE LA POPULATION DE L'AQUITAINE EN 2010</t>
  </si>
  <si>
    <t>CATEGORIES SUR REPRENSENTEES</t>
  </si>
  <si>
    <t>CATEGORIES SOUS REPRESENTEES</t>
  </si>
  <si>
    <t>ECHANTILLON : + DE 20 ANS, sauf pour PCS : + DE 15 ANS</t>
  </si>
  <si>
    <t>POUR 85 ELUS</t>
  </si>
  <si>
    <t>SEXE</t>
  </si>
  <si>
    <t>SEXE</t>
  </si>
  <si>
    <t>FEMMES</t>
  </si>
  <si>
    <t>FEMMES</t>
  </si>
  <si>
    <t>Femmes :</t>
  </si>
  <si>
    <t>HOMMES</t>
  </si>
  <si>
    <t>HOMMES</t>
  </si>
  <si>
    <t>Hommes :</t>
  </si>
  <si>
    <t>AGE</t>
  </si>
  <si>
    <t>AGE</t>
  </si>
  <si>
    <t>DE 20 A 29 ANS</t>
  </si>
  <si>
    <t>DE 20 A 29 ANS</t>
  </si>
  <si>
    <t>Moins de 30 ans :</t>
  </si>
  <si>
    <t>abs</t>
  </si>
  <si>
    <t>DE 30 A 44 ANS</t>
  </si>
  <si>
    <t>DE 30 A 44 ANS</t>
  </si>
  <si>
    <t>30-44 ans :</t>
  </si>
  <si>
    <t>DE 45 A 59 ANS</t>
  </si>
  <si>
    <t>DE 45 A 59 ANS</t>
  </si>
  <si>
    <t>45-59 ans :</t>
  </si>
  <si>
    <t>DE 60 A 74 ANS</t>
  </si>
  <si>
    <t>DE 60 A 74 ANS</t>
  </si>
  <si>
    <t>60-74 ans :</t>
  </si>
  <si>
    <t>DE 75 A 89 ANS</t>
  </si>
  <si>
    <t>DE 75 A 89 ANS</t>
  </si>
  <si>
    <t>75-89 ans :</t>
  </si>
  <si>
    <t>abs</t>
  </si>
  <si>
    <t>DE + 90 ANS</t>
  </si>
  <si>
    <t>DE + 90 ANS</t>
  </si>
  <si>
    <t>Plus de 90 ans :</t>
  </si>
  <si>
    <t>abs</t>
  </si>
  <si>
    <t>FEMMES</t>
  </si>
  <si>
    <t>DE 20 A 29 ANS</t>
  </si>
  <si>
    <t>FEMMES</t>
  </si>
  <si>
    <t>DE 20 A 29 ANS</t>
  </si>
  <si>
    <t>Femmes - 30 ans :</t>
  </si>
  <si>
    <t>abs</t>
  </si>
  <si>
    <t>DE 30 A 44 ANS</t>
  </si>
  <si>
    <t>DE 30 A 44 ANS</t>
  </si>
  <si>
    <t>Femmes 30-44 ans :</t>
  </si>
  <si>
    <t>DE 45 A 59 ANS</t>
  </si>
  <si>
    <t>DE 45 A 59 ANS</t>
  </si>
  <si>
    <t>DE 60 A 74 ANS</t>
  </si>
  <si>
    <t>DE 60 A 74 ANS</t>
  </si>
  <si>
    <t>Femmes 60-74 ans :</t>
  </si>
  <si>
    <t>DE 75 A 89 ANS</t>
  </si>
  <si>
    <t>DE 75 A 89 ANS</t>
  </si>
  <si>
    <t>Femmes 75-89 ans :</t>
  </si>
  <si>
    <t>abs</t>
  </si>
  <si>
    <t>DE + 90 ANS</t>
  </si>
  <si>
    <t>DE + 90 ANS</t>
  </si>
  <si>
    <t>Femmes + 90 ans :</t>
  </si>
  <si>
    <t>abs</t>
  </si>
  <si>
    <t>HOMMES</t>
  </si>
  <si>
    <t>DE 20 A 29 ANS</t>
  </si>
  <si>
    <t>HOMMES</t>
  </si>
  <si>
    <t>DE 20 A 29 ANS</t>
  </si>
  <si>
    <t>Hommes - 30 ans :</t>
  </si>
  <si>
    <t>abs</t>
  </si>
  <si>
    <t>DE 30 A 44 ANS</t>
  </si>
  <si>
    <t>DE 30 A 44 ANS</t>
  </si>
  <si>
    <t>Hommes 30-44 ans :</t>
  </si>
  <si>
    <t>DE 45 A 59 ANS</t>
  </si>
  <si>
    <t>DE 45 A 59 ANS</t>
  </si>
  <si>
    <t>Hommes 45-59 ans :</t>
  </si>
  <si>
    <t>DE 60 A 74 ANS</t>
  </si>
  <si>
    <t>DE 60 A 74 ANS</t>
  </si>
  <si>
    <t>Hommes 60-74 ans :</t>
  </si>
  <si>
    <t>DE 75 A 89 ANS</t>
  </si>
  <si>
    <t>DE 75 A 89 ANS</t>
  </si>
  <si>
    <t>Hommes 75-89 ans :</t>
  </si>
  <si>
    <t>abs</t>
  </si>
  <si>
    <t>DE + 90 ANS</t>
  </si>
  <si>
    <t>DE + 90 ANS</t>
  </si>
  <si>
    <t>Moyenne d'âge des femmes :</t>
  </si>
  <si>
    <t>Moyenne d'âge des hommes :</t>
  </si>
  <si>
    <t>PCS</t>
  </si>
  <si>
    <t>PCS</t>
  </si>
  <si>
    <t>Agriculteurs exploitants</t>
  </si>
  <si>
    <t>Agriculteurs exploitants</t>
  </si>
  <si>
    <t>Agriculteurs :</t>
  </si>
  <si>
    <t>Artisans, commerçants et chefs d'entreprise</t>
  </si>
  <si>
    <t>Artisans, commerçants et chefs d'entreprise</t>
  </si>
  <si>
    <t>Artisans, commerçants et chefs d'entreprise</t>
  </si>
  <si>
    <t>Cadres et professions intellectuelles supérieures</t>
  </si>
  <si>
    <t>Cadres et professions intellectuelles supérieures</t>
  </si>
  <si>
    <t>Cadres et professions intellectuelles supérieures :</t>
  </si>
  <si>
    <t>Professions intermédiaires</t>
  </si>
  <si>
    <t>Professions intermédiaires</t>
  </si>
  <si>
    <t>Employés</t>
  </si>
  <si>
    <t>Employés</t>
  </si>
  <si>
    <t>Employés :</t>
  </si>
  <si>
    <t>abs</t>
  </si>
  <si>
    <t>Ouvriers</t>
  </si>
  <si>
    <t>Ouvriers</t>
  </si>
  <si>
    <t>Ouvriers :</t>
  </si>
  <si>
    <t>abs</t>
  </si>
  <si>
    <t>Retraités</t>
  </si>
  <si>
    <t>Retraités</t>
  </si>
  <si>
    <t>Retraités :</t>
  </si>
  <si>
    <t>Autres</t>
  </si>
  <si>
    <t>Autres</t>
  </si>
  <si>
    <t>Femmes</t>
  </si>
  <si>
    <t>Agriculteurs exploitants</t>
  </si>
  <si>
    <t>Femmes</t>
  </si>
  <si>
    <t>Agriculteurs exploitants</t>
  </si>
  <si>
    <t>Femmes agriculteurs :</t>
  </si>
  <si>
    <t>abs</t>
  </si>
  <si>
    <t>Artisans, commerçants et chefs d'entreprise</t>
  </si>
  <si>
    <t>Artisans, commerçants et chefs d'entreprise</t>
  </si>
  <si>
    <t>Femmes ACCE :</t>
  </si>
  <si>
    <t>Cadres et professions intellectuelles supérieures</t>
  </si>
  <si>
    <t>Cadres et professions intellectuelles supérieures</t>
  </si>
  <si>
    <t>Femmes CPIS :</t>
  </si>
  <si>
    <t>Professions intermédiaires</t>
  </si>
  <si>
    <t>Professions intermédiaires</t>
  </si>
  <si>
    <t>Femmes PI :</t>
  </si>
  <si>
    <t>Employés</t>
  </si>
  <si>
    <t>Employés</t>
  </si>
  <si>
    <t>Femmes employées :</t>
  </si>
  <si>
    <t>abs</t>
  </si>
  <si>
    <t>Ouvriers</t>
  </si>
  <si>
    <t>Ouvriers</t>
  </si>
  <si>
    <t>Femmes ouvrières :</t>
  </si>
  <si>
    <t>abs</t>
  </si>
  <si>
    <t>Retraités</t>
  </si>
  <si>
    <t>Retraités</t>
  </si>
  <si>
    <t>Femmes retraitées :</t>
  </si>
  <si>
    <t>Autres</t>
  </si>
  <si>
    <t>Autres</t>
  </si>
  <si>
    <t>Hommes</t>
  </si>
  <si>
    <t>Agriculteurs exploitants</t>
  </si>
  <si>
    <t>Hommes</t>
  </si>
  <si>
    <t>Agriculteurs exploitants</t>
  </si>
  <si>
    <t>Hommes agriculteurs :</t>
  </si>
  <si>
    <t>Artisans, commerçants et chefs d'entreprise</t>
  </si>
  <si>
    <t>Artisans, commerçants et chefs d'entreprise</t>
  </si>
  <si>
    <t>Hommes ACCE :</t>
  </si>
  <si>
    <t>Cadres et professions intellectuelles supérieures</t>
  </si>
  <si>
    <t>Cadres et professions intellectuelles supérieures</t>
  </si>
  <si>
    <t>Hommes CPIS :</t>
  </si>
  <si>
    <t>Professions intermédiaires</t>
  </si>
  <si>
    <t>Professions intermédiaires</t>
  </si>
  <si>
    <t>Hommes PI :</t>
  </si>
  <si>
    <t>Employés</t>
  </si>
  <si>
    <t>Employés</t>
  </si>
  <si>
    <t>Hommes employés :</t>
  </si>
  <si>
    <t>abs</t>
  </si>
  <si>
    <t>Ouvriers</t>
  </si>
  <si>
    <t>Ouvriers</t>
  </si>
  <si>
    <t>Hommes ouvriers :</t>
  </si>
  <si>
    <t>abs</t>
  </si>
  <si>
    <t>Retraités</t>
  </si>
  <si>
    <t>Retraités</t>
  </si>
  <si>
    <t>Hommes retraités :</t>
  </si>
  <si>
    <t>Autres</t>
  </si>
  <si>
    <t>Autres</t>
  </si>
  <si>
    <t>LISTES</t>
  </si>
  <si>
    <t>SIEGES</t>
  </si>
  <si>
    <t>LISTES</t>
  </si>
  <si>
    <t>SIEGES</t>
  </si>
  <si>
    <t>Etiquette</t>
  </si>
  <si>
    <t>Sièges gagnés</t>
  </si>
  <si>
    <t>Etiquette</t>
  </si>
  <si>
    <t>Sièges perdus</t>
  </si>
  <si>
    <t>Extrême-gauche (FO, FG, NPA)</t>
  </si>
  <si>
    <t>Extrême-gauche (FO, FG, NPA)</t>
  </si>
  <si>
    <t>Extrême-gauche (FO, FG, NPA)</t>
  </si>
  <si>
    <t>Verts (EE, POC)</t>
  </si>
  <si>
    <t>Verts (EE, POC)</t>
  </si>
  <si>
    <t>Verts (EE, POC)</t>
  </si>
  <si>
    <t>Extrême-droite (FN)</t>
  </si>
  <si>
    <t>Extrême-droite (FN)</t>
  </si>
  <si>
    <t>Extrême-droite (FN)</t>
  </si>
  <si>
    <t>Gauche (PS, DVG, MRC)</t>
  </si>
  <si>
    <t>Gauche (PS, DVG, MRC)</t>
  </si>
  <si>
    <t>Gauche (PS, DVG, MRC)</t>
  </si>
  <si>
    <t>Droite (UMP, DVD, CPNT)</t>
  </si>
  <si>
    <t>Droite (UMP, DVD, CPNT)</t>
  </si>
  <si>
    <t>Droite (UMP, DVD, CPNT)</t>
  </si>
  <si>
    <t>Centre, Centre-droit (MoDem, NC, FED)</t>
  </si>
  <si>
    <t>Centre, Centre-droit (MoDem, NC, FED)</t>
  </si>
  <si>
    <t>Centre, Centre-droit (MoDem, NC, FED)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</si>
</sst>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8">
    <numFmt numFmtId="164" formatCode="0.0"/>
    <numFmt numFmtId="165" formatCode="0.000"/>
    <numFmt numFmtId="166" formatCode="0.000"/>
    <numFmt numFmtId="167" formatCode="0.000"/>
    <numFmt numFmtId="168" formatCode="0.000"/>
    <numFmt numFmtId="169" formatCode="0.0"/>
    <numFmt numFmtId="170" formatCode="0.000"/>
    <numFmt numFmtId="171" formatCode="0.0"/>
    <numFmt numFmtId="172" formatCode="0.000"/>
    <numFmt numFmtId="173" formatCode="0.0"/>
    <numFmt numFmtId="174" formatCode="0.000"/>
    <numFmt numFmtId="175" formatCode="0.0"/>
    <numFmt numFmtId="176" formatCode="0.0"/>
    <numFmt numFmtId="177" formatCode="0.0"/>
    <numFmt numFmtId="178" formatCode="0.0"/>
    <numFmt numFmtId="179" formatCode="0.0"/>
    <numFmt numFmtId="180" formatCode="0.0"/>
    <numFmt numFmtId="181" formatCode="0.0"/>
  </numFmts>
  <fonts count="211">
    <font>
      <sz val="10.0"/>
      <name val="Arial"/>
    </font>
    <font>
      <b/>
      <sz val="10.0"/>
      <color rgb="FF000000"/>
      <name val="Arial"/>
    </font>
    <font>
      <b/>
      <sz val="10.0"/>
      <name val="Arial"/>
    </font>
    <font>
      <b/>
      <sz val="10.0"/>
      <color rgb="FF000000"/>
      <name val="Arial"/>
    </font>
    <font>
      <b/>
      <sz val="10.0"/>
      <color rgb="FF000000"/>
      <name val="Arial"/>
    </font>
    <font>
      <b/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name val="Arial"/>
    </font>
    <font>
      <sz val="10.0"/>
      <color rgb="FF000000"/>
      <name val="Arial"/>
    </font>
    <font>
      <sz val="10.0"/>
      <name val="Arial"/>
    </font>
    <font>
      <sz val="10.0"/>
      <name val="Arial"/>
    </font>
    <font>
      <sz val="11.0"/>
      <color rgb="FF000000"/>
      <name val="Calibri"/>
    </font>
    <font>
      <sz val="11.0"/>
      <color rgb="FF000000"/>
      <name val="Calibri"/>
    </font>
    <font>
      <sz val="11.0"/>
      <color rgb="FF000000"/>
      <name val="Calibri"/>
    </font>
    <font>
      <sz val="10.0"/>
      <color rgb="FF000000"/>
      <name val="Arial"/>
    </font>
    <font>
      <sz val="10.0"/>
      <color rgb="FF000000"/>
      <name val="Arial"/>
    </font>
    <font>
      <sz val="10.0"/>
      <name val="Arial"/>
    </font>
    <font>
      <sz val="10.0"/>
      <color rgb="FF000000"/>
      <name val="Arial"/>
    </font>
    <font>
      <sz val="10.0"/>
      <color rgb="FF000000"/>
      <name val="Arial"/>
    </font>
    <font>
      <sz val="11.0"/>
      <color rgb="FF000000"/>
      <name val="Calibri"/>
    </font>
    <font>
      <sz val="11.0"/>
      <color rgb="FF000000"/>
      <name val="Calibri"/>
    </font>
    <font>
      <sz val="13.0"/>
    </font>
    <font>
      <sz val="13.0"/>
    </font>
    <font>
      <sz val="13.0"/>
    </font>
    <font>
      <sz val="10.0"/>
      <color rgb="FF000000"/>
      <name val="Arial"/>
    </font>
    <font>
      <sz val="11.0"/>
      <color rgb="FF000000"/>
      <name val="Calibri"/>
    </font>
    <font>
      <sz val="10.0"/>
      <color rgb="FF000000"/>
      <name val="Arial"/>
    </font>
    <font>
      <sz val="11.0"/>
      <color rgb="FF000000"/>
      <name val="Calibri"/>
    </font>
    <font>
      <sz val="10.0"/>
      <name val="Arial"/>
    </font>
    <font>
      <sz val="10.0"/>
      <color rgb="FF000000"/>
      <name val="Arial"/>
    </font>
    <font>
      <sz val="11.0"/>
      <color rgb="FF000000"/>
      <name val="Calibri"/>
    </font>
    <font>
      <sz val="11.0"/>
      <color rgb="FF000000"/>
      <name val="Calibri"/>
    </font>
    <font>
      <sz val="11.0"/>
    </font>
    <font>
      <sz val="11.0"/>
      <color rgb="FF000000"/>
      <name val="Calibri"/>
    </font>
    <font>
      <sz val="11.0"/>
      <color rgb="FF000000"/>
      <name val="Calibri"/>
    </font>
    <font>
      <sz val="10.0"/>
      <name val="Arial"/>
    </font>
    <font>
      <sz val="11.0"/>
      <color rgb="FF000000"/>
      <name val="Calibri"/>
    </font>
    <font>
      <sz val="10.0"/>
      <color rgb="FF000000"/>
      <name val="Arial"/>
    </font>
    <font>
      <color rgb="FFFF0000"/>
    </font>
    <font>
      <sz val="11.0"/>
      <color rgb="FFFF0000"/>
      <name val="Calibri"/>
    </font>
    <font>
      <sz val="11.0"/>
      <color rgb="FFFF0000"/>
      <name val="Calibri"/>
    </font>
    <font>
      <b/>
    </font>
    <font>
      <sz val="11.0"/>
      <color rgb="FF38761D"/>
      <name val="Calibri"/>
    </font>
    <font>
      <sz val="11.0"/>
      <color rgb="FF38761D"/>
      <name val="Calibri"/>
    </font>
    <font>
      <sz val="11.0"/>
      <color rgb="FF38761D"/>
      <name val="Calibri"/>
    </font>
    <font>
      <sz val="13.0"/>
    </font>
    <font>
      <sz val="11.0"/>
      <color rgb="FF1C4587"/>
      <name val="Calibri"/>
    </font>
    <font>
      <sz val="11.0"/>
      <color rgb="FF1C4587"/>
      <name val="Calibri"/>
    </font>
    <font>
      <sz val="11.0"/>
      <color rgb="FF0B5394"/>
      <name val="Calibri"/>
    </font>
    <font>
      <b/>
    </font>
    <font>
      <sz val="11.0"/>
      <color rgb="FF000000"/>
      <name val="Calibri"/>
    </font>
    <font>
      <sz val="11.0"/>
      <color rgb="FF783F04"/>
      <name val="Calibri"/>
    </font>
    <font>
      <color rgb="FF783F04"/>
    </font>
    <font>
      <sz val="11.0"/>
      <color rgb="FF660000"/>
      <name val="Calibri"/>
    </font>
    <font>
      <sz val="11.0"/>
      <color rgb="FF783F04"/>
      <name val="Calibri"/>
    </font>
    <font>
      <sz val="13.0"/>
    </font>
    <font>
      <sz val="13.0"/>
    </font>
    <font>
      <sz val="11.0"/>
      <color rgb="FFFF00FF"/>
      <name val="Calibri"/>
    </font>
    <font>
      <sz val="11.0"/>
      <color rgb="FFFF00FF"/>
      <name val="Calibri"/>
    </font>
    <font>
      <sz val="11.0"/>
      <color rgb="FFFF00FF"/>
      <name val="Calibri"/>
    </font>
    <font>
      <sz val="11.0"/>
      <color rgb="FFFF00FF"/>
      <name val="Calibri"/>
    </font>
    <font>
      <sz val="11.0"/>
      <color rgb="FFFF00FF"/>
      <name val="Calibri"/>
    </font>
    <font>
      <sz val="11.0"/>
      <color rgb="FF6FA8DC"/>
      <name val="Calibri"/>
    </font>
    <font>
      <sz val="11.0"/>
      <color rgb="FF6FA8DC"/>
      <name val="Calibri"/>
    </font>
    <font>
      <sz val="11.0"/>
      <color rgb="FF6D9EEB"/>
      <name val="Calibri"/>
    </font>
    <font>
      <sz val="11.0"/>
      <color rgb="FF6FA8DC"/>
      <name val="Calibri"/>
    </font>
    <font>
      <sz val="10.0"/>
    </font>
    <font>
      <sz val="13.0"/>
    </font>
    <font>
      <sz val="13.0"/>
    </font>
    <font>
      <sz val="10.0"/>
      <color rgb="FF000000"/>
      <name val="Arial"/>
    </font>
    <font>
      <sz val="11.0"/>
      <color rgb="FF000000"/>
      <name val="Calibri"/>
    </font>
    <font>
      <sz val="11.0"/>
      <color rgb="FFF1C232"/>
      <name val="Calibri"/>
    </font>
    <font>
      <sz val="11.0"/>
      <color rgb="FFF1C232"/>
      <name val="Calibri"/>
    </font>
    <font>
      <sz val="11.0"/>
      <color rgb="FFF1C232"/>
      <name val="Calibri"/>
    </font>
    <font>
      <sz val="11.0"/>
      <color rgb="FFF1C232"/>
      <name val="Calibri"/>
    </font>
    <font>
      <sz val="10.0"/>
      <color rgb="FF000000"/>
      <name val="Arial"/>
    </font>
    <font>
      <sz val="10.0"/>
      <name val="Arial"/>
    </font>
    <font>
      <sz val="11.0"/>
      <color rgb="FF000000"/>
      <name val="Calibri"/>
    </font>
    <font>
      <sz val="10.0"/>
      <color rgb="FF000000"/>
      <name val="Arial"/>
    </font>
    <font>
      <sz val="10.0"/>
      <color rgb="FF000000"/>
      <name val="Arial"/>
    </font>
    <font>
      <sz val="11.0"/>
      <color rgb="FF000000"/>
      <name val="Calibri"/>
    </font>
    <font>
      <sz val="13.0"/>
    </font>
    <font>
      <sz val="11.0"/>
      <color rgb="FF000000"/>
      <name val="Calibri"/>
    </font>
    <font>
      <sz val="10.0"/>
      <name val="Arial"/>
    </font>
    <font>
      <sz val="11.0"/>
      <color rgb="FF000000"/>
      <name val="Calibri"/>
    </font>
    <font>
      <sz val="10.0"/>
      <color rgb="FF000000"/>
      <name val="Arial"/>
    </font>
    <font>
      <sz val="10.0"/>
      <name val="Arial"/>
    </font>
    <font>
      <sz val="11.0"/>
      <color rgb="FF000000"/>
      <name val="Calibri"/>
    </font>
    <font>
      <sz val="11.0"/>
      <color rgb="FF000000"/>
      <name val="Calibri"/>
    </font>
    <font>
      <sz val="11.0"/>
      <color rgb="FF000000"/>
      <name val="Calibri"/>
    </font>
    <font>
      <sz val="11.0"/>
      <color rgb="FF000000"/>
      <name val="Calibri"/>
    </font>
    <font>
      <sz val="13.0"/>
      <color rgb="FF000000"/>
      <name val="Arial"/>
    </font>
    <font>
      <sz val="11.0"/>
      <color rgb="FF000000"/>
      <name val="Calibri"/>
    </font>
    <font>
      <color rgb="FF1155CC"/>
    </font>
    <font>
      <sz val="11.0"/>
      <color rgb="FF000000"/>
      <name val="Calibri"/>
    </font>
    <font>
      <sz val="13.0"/>
      <color rgb="FF000000"/>
      <name val="Arial"/>
    </font>
    <font/>
    <font/>
    <font/>
    <font>
      <sz val="11.0"/>
      <color rgb="FF000000"/>
      <name val="Calibri"/>
    </font>
    <font>
      <sz val="11.0"/>
    </font>
    <font/>
    <font>
      <sz val="11.0"/>
      <color rgb="FFFF0000"/>
      <name val="Calibri"/>
    </font>
    <font>
      <sz val="11.0"/>
      <color rgb="FF38761D"/>
      <name val="Calibri"/>
    </font>
    <font>
      <sz val="11.0"/>
      <color rgb="FF1C4587"/>
      <name val="Calibri"/>
    </font>
    <font>
      <sz val="11.0"/>
      <color rgb="FF783F04"/>
      <name val="Calibri"/>
    </font>
    <font>
      <sz val="11.0"/>
      <color rgb="FFFF00FF"/>
      <name val="Calibri"/>
    </font>
    <font>
      <sz val="11.0"/>
      <color rgb="FF6FA8DC"/>
      <name val="Calibri"/>
    </font>
    <font>
      <sz val="11.0"/>
      <color rgb="FFF1C232"/>
      <name val="Calibri"/>
    </font>
    <font/>
    <font>
      <sz val="11.0"/>
      <color rgb="FF000000"/>
      <name val="Calibri"/>
    </font>
    <font>
      <sz val="11.0"/>
      <color rgb="FF000000"/>
      <name val="Calibri"/>
    </font>
    <font>
      <color rgb="FF3D85C6"/>
    </font>
    <font>
      <color rgb="FF6AA84F"/>
    </font>
    <font>
      <color rgb="FFF1C232"/>
    </font>
    <font/>
    <font>
      <color rgb="FF073763"/>
    </font>
    <font>
      <color rgb="FFFF0000"/>
    </font>
    <font>
      <color rgb="FF783F04"/>
    </font>
    <font>
      <color rgb="FFFF00FF"/>
    </font>
    <font>
      <b/>
      <sz val="11.0"/>
      <color rgb="FF800000"/>
      <name val="Arial"/>
    </font>
    <font>
      <b/>
      <sz val="10.0"/>
      <color rgb="FF333399"/>
      <name val="Arial"/>
    </font>
    <font>
      <sz val="8.0"/>
      <color rgb="FF333399"/>
      <name val="Arial"/>
    </font>
    <font>
      <i/>
      <sz val="8.0"/>
      <color rgb="FF000000"/>
      <name val="Arial"/>
    </font>
    <font>
      <sz val="8.0"/>
      <color rgb="FF000000"/>
      <name val="Arial"/>
    </font>
    <font>
      <b/>
      <sz val="8.0"/>
      <color rgb="FF000000"/>
      <name val="Arial"/>
    </font>
    <font>
      <sz val="8.0"/>
      <color rgb="FF000000"/>
      <name val="Arial"/>
    </font>
    <font>
      <sz val="8.0"/>
      <color rgb="FF000000"/>
      <name val="Arial"/>
    </font>
    <font>
      <sz val="8.0"/>
      <color rgb="FF000000"/>
      <name val="Arial"/>
    </font>
    <font>
      <sz val="8.0"/>
      <color rgb="FF000000"/>
      <name val="Arial"/>
    </font>
    <font>
      <sz val="10.0"/>
      <color rgb="FFFFFFFF"/>
      <name val="Arial"/>
    </font>
    <font>
      <sz val="10.0"/>
      <name val="Arial"/>
    </font>
    <font>
      <sz val="11.0"/>
      <color rgb="FF000000"/>
      <name val="Calibri"/>
    </font>
    <font>
      <sz val="11.0"/>
      <color rgb="FF000000"/>
      <name val="Calibri"/>
    </font>
    <font>
      <sz val="10.0"/>
      <name val="Arial"/>
    </font>
    <font>
      <sz val="10.0"/>
      <color rgb="FFFF0000"/>
      <name val="Arial"/>
    </font>
    <font>
      <sz val="10.0"/>
      <color rgb="FFFFFFFF"/>
      <name val="Arial"/>
    </font>
    <font>
      <sz val="11.0"/>
      <color rgb="FF000000"/>
      <name val="Calibri"/>
    </font>
    <font>
      <sz val="10.0"/>
      <name val="Arial"/>
    </font>
    <font>
      <sz val="11.0"/>
      <color rgb="FF000000"/>
      <name val="Calibri"/>
    </font>
    <font>
      <sz val="11.0"/>
      <color rgb="FFFF0000"/>
      <name val="Calibri"/>
    </font>
    <font>
      <sz val="10.0"/>
      <name val="Arial"/>
    </font>
    <font>
      <sz val="11.0"/>
      <color rgb="FF000000"/>
      <name val="Calibri"/>
    </font>
    <font>
      <sz val="11.0"/>
      <color rgb="FF000000"/>
      <name val="Calibri"/>
    </font>
    <font>
      <sz val="10.0"/>
      <name val="Arial"/>
    </font>
    <font>
      <sz val="11.0"/>
      <color rgb="FF000000"/>
      <name val="Calibri"/>
    </font>
    <font>
      <sz val="11.0"/>
      <color rgb="FF000000"/>
      <name val="Calibri"/>
    </font>
    <font>
      <sz val="10.0"/>
      <color rgb="FFFFFFFF"/>
      <name val="Arial"/>
    </font>
    <font>
      <sz val="10.0"/>
      <color rgb="FFFFFFFF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FFFFFF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FFFFFF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</font>
    <font>
      <sz val="10.0"/>
    </font>
    <font>
      <sz val="10.0"/>
    </font>
    <font>
      <sz val="10.0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  <color rgb="FF000000"/>
      <name val="Arial"/>
    </font>
    <font>
      <sz val="10.0"/>
    </font>
    <font>
      <sz val="10.0"/>
    </font>
    <font>
      <sz val="10.0"/>
    </font>
    <font>
      <sz val="10.0"/>
    </font>
    <font>
      <sz val="10.0"/>
    </font>
    <font>
      <sz val="10.0"/>
    </font>
    <font>
      <sz val="11.0"/>
      <color rgb="FFFF0000"/>
      <name val="Calibri"/>
    </font>
    <font>
      <sz val="11.0"/>
      <color rgb="FFFF0000"/>
      <name val="Calibri"/>
    </font>
    <font>
      <color rgb="FFFF0000"/>
    </font>
    <font>
      <sz val="10.0"/>
    </font>
    <font>
      <sz val="10.0"/>
    </font>
    <font>
      <sz val="11.0"/>
      <color rgb="FF38761D"/>
      <name val="Calibri"/>
    </font>
    <font>
      <sz val="11.0"/>
      <color rgb="FF38761D"/>
      <name val="Calibri"/>
    </font>
    <font>
      <sz val="11.0"/>
      <color rgb="FF38761D"/>
      <name val="Calibri"/>
    </font>
    <font>
      <sz val="11.0"/>
      <color rgb="FF1C4587"/>
      <name val="Calibri"/>
    </font>
    <font>
      <sz val="11.0"/>
      <color rgb="FF0B5394"/>
      <name val="Calibri"/>
    </font>
    <font>
      <sz val="11.0"/>
      <color rgb="FF1C4587"/>
      <name val="Calibri"/>
    </font>
    <font>
      <sz val="11.0"/>
      <color rgb="FFFF00FF"/>
      <name val="Calibri"/>
    </font>
    <font>
      <sz val="11.0"/>
      <color rgb="FFFF00FF"/>
      <name val="Calibri"/>
    </font>
    <font>
      <sz val="11.0"/>
      <color rgb="FFFF00FF"/>
      <name val="Calibri"/>
    </font>
    <font>
      <sz val="11.0"/>
      <color rgb="FF6FA8DC"/>
      <name val="Calibri"/>
    </font>
    <font>
      <sz val="11.0"/>
      <color rgb="FF6D9EEB"/>
      <name val="Calibri"/>
    </font>
    <font>
      <sz val="11.0"/>
      <color rgb="FF6FA8DC"/>
      <name val="Calibri"/>
    </font>
    <font>
      <sz val="11.0"/>
      <color rgb="FFF1C232"/>
      <name val="Calibri"/>
    </font>
    <font>
      <sz val="11.0"/>
      <color rgb="FFF1C232"/>
      <name val="Calibri"/>
    </font>
    <font>
      <sz val="11.0"/>
      <color rgb="FFF1C232"/>
      <name val="Calibri"/>
    </font>
    <font>
      <sz val="10.0"/>
    </font>
    <font>
      <sz val="10.0"/>
    </font>
    <font>
      <sz val="10.0"/>
      <color rgb="FF000000"/>
      <name val="Arial"/>
    </font>
  </fonts>
  <fills count="11">
    <fill>
      <patternFill patternType="none"/>
    </fill>
    <fill>
      <patternFill patternType="lightGray"/>
    </fill>
    <fill>
      <patternFill patternType="none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9FF33"/>
        <bgColor rgb="FF99FF33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3366FF"/>
        <bgColor rgb="FF3366FF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</fills>
  <borders count="152">
    <border>
      <left/>
      <right/>
      <top/>
      <bottom/>
      <diagonal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/>
      <right style="thin">
        <color rgb="FFCCCCCC"/>
      </right>
      <top style="thin">
        <color rgb="FFCCCCCC"/>
      </top>
      <bottom style="thin">
        <color rgb="FFCCCCCC"/>
      </bottom>
    </border>
    <border>
      <left/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/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/>
      <right style="thin">
        <color rgb="FFCCCCCC"/>
      </right>
      <top style="thin">
        <color rgb="FFCCCCCC"/>
      </top>
      <bottom style="thin">
        <color rgb="FFCCCCCC"/>
      </bottom>
    </border>
    <border>
      <left/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/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/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fillId="0" numFmtId="0" borderId="0" fontId="0"/>
  </cellStyleXfs>
  <cellXfs count="211">
    <xf fillId="0" numFmtId="0" borderId="0" fontId="0"/>
    <xf applyAlignment="1" fillId="2" xfId="0" numFmtId="0" borderId="1" applyFont="1" fontId="1">
      <alignment horizontal="center"/>
    </xf>
    <xf applyAlignment="1" fillId="2" xfId="0" numFmtId="0" borderId="1" applyFont="1" fontId="2">
      <alignment horizontal="center"/>
    </xf>
    <xf applyAlignment="1" fillId="2" xfId="0" numFmtId="0" borderId="1" applyFont="1" fontId="3">
      <alignment horizontal="center" wrapText="1"/>
    </xf>
    <xf applyAlignment="1" fillId="2" xfId="0" numFmtId="0" borderId="1" applyFont="1" fontId="4">
      <alignment horizontal="center" wrapText="1"/>
    </xf>
    <xf applyAlignment="1" fillId="2" xfId="0" numFmtId="0" borderId="1" applyFont="1" fontId="5">
      <alignment horizontal="center" wrapText="1"/>
    </xf>
    <xf applyAlignment="1" fillId="2" xfId="0" numFmtId="0" borderId="1" applyFont="1" fontId="6">
      <alignment horizontal="center"/>
    </xf>
    <xf fillId="2" xfId="0" numFmtId="0" borderId="1" applyFont="1" fontId="7"/>
    <xf fillId="2" xfId="0" numFmtId="0" borderId="1" applyFont="1" fontId="8"/>
    <xf applyAlignment="1" fillId="2" xfId="0" numFmtId="0" borderId="1" applyFont="1" fontId="9">
      <alignment horizontal="center"/>
    </xf>
    <xf fillId="2" xfId="0" numFmtId="14" borderId="1" applyFont="1" fontId="10" applyNumberFormat="1"/>
    <xf applyAlignment="1" fillId="2" xfId="0" numFmtId="0" borderId="1" applyFont="1" fontId="11">
      <alignment horizontal="center"/>
    </xf>
    <xf applyAlignment="1" fillId="2" xfId="0" numFmtId="0" borderId="1" applyFont="1" fontId="12">
      <alignment horizontal="center"/>
    </xf>
    <xf applyAlignment="1" fillId="2" xfId="0" numFmtId="0" borderId="1" applyFont="1" fontId="13">
      <alignment/>
    </xf>
    <xf fillId="2" xfId="0" numFmtId="0" borderId="1" applyFont="1" fontId="14"/>
    <xf applyBorder="1" applyAlignment="1" fillId="3" xfId="0" numFmtId="0" borderId="2" applyFont="1" fontId="15" applyFill="1">
      <alignment horizontal="center"/>
    </xf>
    <xf applyBorder="1" applyAlignment="1" fillId="4" xfId="0" numFmtId="0" borderId="3" applyFont="1" fontId="16" applyFill="1">
      <alignment horizontal="center"/>
    </xf>
    <xf applyBorder="1" applyAlignment="1" fillId="5" xfId="0" numFmtId="0" borderId="4" applyFont="1" fontId="17" applyFill="1">
      <alignment horizontal="center"/>
    </xf>
    <xf applyBorder="1" fillId="5" xfId="0" numFmtId="0" borderId="5" applyFont="1" fontId="18"/>
    <xf applyBorder="1" fillId="5" xfId="0" numFmtId="0" borderId="6" applyFont="1" fontId="19"/>
    <xf applyBorder="1" applyAlignment="1" fillId="6" xfId="0" numFmtId="0" borderId="7" applyFont="1" fontId="20" applyFill="1">
      <alignment horizontal="center"/>
    </xf>
    <xf applyBorder="1" applyAlignment="1" fillId="6" xfId="0" numFmtId="0" borderId="8" applyFont="1" fontId="21">
      <alignment/>
    </xf>
    <xf applyBorder="1" applyAlignment="1" fillId="2" xfId="0" numFmtId="17" borderId="9" applyFont="1" fontId="22" applyNumberFormat="1">
      <alignment horizontal="right" wrapText="1"/>
    </xf>
    <xf applyBorder="1" applyAlignment="1" fillId="2" xfId="0" numFmtId="0" borderId="10" applyFont="1" fontId="23">
      <alignment horizontal="center" wrapText="1"/>
    </xf>
    <xf applyBorder="1" applyAlignment="1" fillId="2" xfId="0" numFmtId="0" borderId="11" applyFont="1" fontId="24">
      <alignment wrapText="1"/>
    </xf>
    <xf applyBorder="1" fillId="3" xfId="0" numFmtId="0" borderId="12" applyFont="1" fontId="25"/>
    <xf applyBorder="1" fillId="3" xfId="0" numFmtId="0" borderId="13" applyFont="1" fontId="26"/>
    <xf applyBorder="1" fillId="4" xfId="0" numFmtId="0" borderId="14" applyFont="1" fontId="27"/>
    <xf applyBorder="1" fillId="4" xfId="0" numFmtId="0" borderId="15" applyFont="1" fontId="28"/>
    <xf applyBorder="1" applyAlignment="1" fillId="5" xfId="0" numFmtId="0" borderId="16" applyFont="1" fontId="29">
      <alignment horizontal="center"/>
    </xf>
    <xf applyBorder="1" fillId="5" xfId="0" numFmtId="0" borderId="17" applyFont="1" fontId="30"/>
    <xf applyBorder="1" applyAlignment="1" fillId="5" xfId="0" numFmtId="0" borderId="18" applyFont="1" fontId="31">
      <alignment horizontal="center"/>
    </xf>
    <xf applyBorder="1" applyAlignment="1" fillId="6" xfId="0" numFmtId="0" borderId="19" applyFont="1" fontId="32">
      <alignment/>
    </xf>
    <xf applyBorder="1" applyAlignment="1" fillId="6" xfId="0" numFmtId="0" borderId="20" applyFont="1" fontId="33">
      <alignment wrapText="1"/>
    </xf>
    <xf applyBorder="1" applyAlignment="1" fillId="6" xfId="0" numFmtId="0" borderId="21" applyFont="1" fontId="34">
      <alignment horizontal="center"/>
    </xf>
    <xf applyBorder="1" applyAlignment="1" fillId="6" xfId="0" numFmtId="164" borderId="22" applyFont="1" fontId="35" applyNumberFormat="1">
      <alignment horizontal="center"/>
    </xf>
    <xf applyAlignment="1" fillId="2" xfId="0" numFmtId="0" borderId="1" applyFont="1" fontId="36">
      <alignment/>
    </xf>
    <xf applyBorder="1" fillId="4" xfId="0" numFmtId="1" borderId="23" applyFont="1" fontId="37" applyNumberFormat="1"/>
    <xf applyBorder="1" applyAlignment="1" fillId="5" xfId="0" numFmtId="0" borderId="24" applyFont="1" fontId="38">
      <alignment wrapText="1"/>
    </xf>
    <xf applyBorder="1" applyAlignment="1" fillId="6" xfId="0" numFmtId="0" borderId="25" applyFont="1" fontId="39">
      <alignment wrapText="1"/>
    </xf>
    <xf applyBorder="1" applyAlignment="1" fillId="6" xfId="0" numFmtId="0" borderId="26" applyFont="1" fontId="40">
      <alignment horizontal="center"/>
    </xf>
    <xf applyBorder="1" applyAlignment="1" fillId="6" xfId="0" numFmtId="165" borderId="27" applyFont="1" fontId="41" applyNumberFormat="1">
      <alignment horizontal="center"/>
    </xf>
    <xf applyBorder="1" applyAlignment="1" fillId="6" xfId="0" numFmtId="0" borderId="28" applyFont="1" fontId="42">
      <alignment horizontal="center" wrapText="1"/>
    </xf>
    <xf applyBorder="1" applyAlignment="1" fillId="6" xfId="0" numFmtId="0" borderId="29" applyFont="1" fontId="43">
      <alignment/>
    </xf>
    <xf applyBorder="1" applyAlignment="1" fillId="6" xfId="0" numFmtId="0" borderId="30" applyFont="1" fontId="44">
      <alignment horizontal="center"/>
    </xf>
    <xf applyBorder="1" applyAlignment="1" fillId="6" xfId="0" numFmtId="166" borderId="31" applyFont="1" fontId="45" applyNumberFormat="1">
      <alignment horizontal="center"/>
    </xf>
    <xf applyBorder="1" applyAlignment="1" fillId="2" xfId="0" numFmtId="0" borderId="32" applyFont="1" fontId="46">
      <alignment horizontal="center" wrapText="1"/>
    </xf>
    <xf applyBorder="1" applyAlignment="1" fillId="6" xfId="0" numFmtId="0" borderId="33" applyFont="1" fontId="47">
      <alignment/>
    </xf>
    <xf applyBorder="1" applyAlignment="1" fillId="6" xfId="0" numFmtId="0" borderId="34" applyFont="1" fontId="48">
      <alignment horizontal="center"/>
    </xf>
    <xf applyBorder="1" applyAlignment="1" fillId="6" xfId="0" numFmtId="167" borderId="35" applyFont="1" fontId="49" applyNumberFormat="1">
      <alignment horizontal="center"/>
    </xf>
    <xf applyBorder="1" applyAlignment="1" fillId="6" xfId="0" numFmtId="0" borderId="36" applyFont="1" fontId="50">
      <alignment horizontal="center" wrapText="1"/>
    </xf>
    <xf applyAlignment="1" fillId="2" xfId="0" numFmtId="0" borderId="1" applyFont="1" fontId="51">
      <alignment horizontal="center"/>
    </xf>
    <xf applyBorder="1" applyAlignment="1" fillId="6" xfId="0" numFmtId="0" borderId="37" applyFont="1" fontId="52">
      <alignment/>
    </xf>
    <xf applyBorder="1" applyAlignment="1" fillId="6" xfId="0" numFmtId="0" borderId="38" applyFont="1" fontId="53">
      <alignment horizontal="center" wrapText="1"/>
    </xf>
    <xf applyBorder="1" applyAlignment="1" fillId="6" xfId="0" numFmtId="168" borderId="39" applyFont="1" fontId="54" applyNumberFormat="1">
      <alignment horizontal="center"/>
    </xf>
    <xf applyBorder="1" applyAlignment="1" fillId="6" xfId="0" numFmtId="0" borderId="40" applyFont="1" fontId="55">
      <alignment horizontal="center"/>
    </xf>
    <xf applyBorder="1" applyAlignment="1" fillId="2" xfId="0" numFmtId="0" borderId="41" applyFont="1" fontId="56">
      <alignment horizontal="right" wrapText="1"/>
    </xf>
    <xf applyBorder="1" applyAlignment="1" fillId="2" xfId="0" numFmtId="0" borderId="42" applyFont="1" fontId="57">
      <alignment horizontal="center" wrapText="1"/>
    </xf>
    <xf applyBorder="1" applyAlignment="1" fillId="6" xfId="0" numFmtId="0" borderId="43" applyFont="1" fontId="58">
      <alignment/>
    </xf>
    <xf applyBorder="1" applyAlignment="1" fillId="6" xfId="0" numFmtId="169" borderId="44" applyFont="1" fontId="59" applyNumberFormat="1">
      <alignment horizontal="center"/>
    </xf>
    <xf applyBorder="1" applyAlignment="1" fillId="6" xfId="0" numFmtId="170" borderId="45" applyFont="1" fontId="60" applyNumberFormat="1">
      <alignment horizontal="center"/>
    </xf>
    <xf applyBorder="1" applyAlignment="1" fillId="6" xfId="0" numFmtId="0" borderId="46" applyFont="1" fontId="61">
      <alignment horizontal="center"/>
    </xf>
    <xf applyBorder="1" applyAlignment="1" fillId="6" xfId="0" numFmtId="171" borderId="47" applyFont="1" fontId="62" applyNumberFormat="1">
      <alignment horizontal="center"/>
    </xf>
    <xf applyBorder="1" applyAlignment="1" fillId="6" xfId="0" numFmtId="0" borderId="48" applyFont="1" fontId="63">
      <alignment/>
    </xf>
    <xf applyBorder="1" applyAlignment="1" fillId="6" xfId="0" numFmtId="0" borderId="49" applyFont="1" fontId="64">
      <alignment horizontal="center"/>
    </xf>
    <xf applyBorder="1" applyAlignment="1" fillId="6" xfId="0" numFmtId="172" borderId="50" applyFont="1" fontId="65" applyNumberFormat="1">
      <alignment horizontal="center"/>
    </xf>
    <xf applyBorder="1" applyAlignment="1" fillId="6" xfId="0" numFmtId="173" borderId="51" applyFont="1" fontId="66" applyNumberFormat="1">
      <alignment horizontal="center"/>
    </xf>
    <xf applyBorder="1" applyAlignment="1" fillId="2" xfId="0" numFmtId="0" borderId="52" applyFont="1" fontId="67">
      <alignment wrapText="1"/>
    </xf>
    <xf applyBorder="1" applyAlignment="1" fillId="2" xfId="0" numFmtId="0" borderId="53" applyFont="1" fontId="68">
      <alignment horizontal="center" wrapText="1"/>
    </xf>
    <xf applyBorder="1" applyAlignment="1" fillId="2" xfId="0" numFmtId="0" borderId="54" applyFont="1" fontId="69">
      <alignment wrapText="1"/>
    </xf>
    <xf applyBorder="1" applyAlignment="1" fillId="4" xfId="0" numFmtId="0" borderId="55" applyFont="1" fontId="70">
      <alignment vertical="center"/>
    </xf>
    <xf applyBorder="1" applyAlignment="1" fillId="4" xfId="0" numFmtId="1" borderId="56" applyFont="1" fontId="71" applyNumberFormat="1">
      <alignment vertical="center" horizontal="center"/>
    </xf>
    <xf applyBorder="1" applyAlignment="1" fillId="6" xfId="0" numFmtId="0" borderId="57" applyFont="1" fontId="72">
      <alignment/>
    </xf>
    <xf applyBorder="1" applyAlignment="1" fillId="6" xfId="0" numFmtId="0" borderId="58" applyFont="1" fontId="73">
      <alignment horizontal="center"/>
    </xf>
    <xf applyBorder="1" applyAlignment="1" fillId="6" xfId="0" numFmtId="174" borderId="59" applyFont="1" fontId="74" applyNumberFormat="1">
      <alignment horizontal="center"/>
    </xf>
    <xf applyBorder="1" applyAlignment="1" fillId="6" xfId="0" numFmtId="175" borderId="60" applyFont="1" fontId="75" applyNumberFormat="1">
      <alignment horizontal="center"/>
    </xf>
    <xf applyBorder="1" applyAlignment="1" fillId="4" xfId="0" numFmtId="0" borderId="61" applyFont="1" fontId="76">
      <alignment vertical="center"/>
    </xf>
    <xf applyBorder="1" applyAlignment="1" fillId="5" xfId="0" numFmtId="0" borderId="62" applyFont="1" fontId="77">
      <alignment vertical="center" horizontal="left" wrapText="1"/>
    </xf>
    <xf applyBorder="1" applyAlignment="1" fillId="5" xfId="0" numFmtId="0" borderId="63" applyFont="1" fontId="78">
      <alignment horizontal="center" wrapText="1"/>
    </xf>
    <xf applyBorder="1" applyAlignment="1" fillId="4" xfId="0" numFmtId="0" borderId="64" applyFont="1" fontId="79">
      <alignment vertical="center"/>
    </xf>
    <xf applyBorder="1" applyAlignment="1" fillId="4" xfId="0" numFmtId="0" borderId="65" applyFont="1" fontId="80">
      <alignment vertical="center"/>
    </xf>
    <xf applyBorder="1" applyAlignment="1" fillId="4" xfId="0" numFmtId="1" borderId="66" applyFont="1" fontId="81" applyNumberFormat="1">
      <alignment vertical="center" horizontal="center"/>
    </xf>
    <xf applyBorder="1" applyAlignment="1" fillId="2" xfId="0" numFmtId="0" borderId="67" applyFont="1" fontId="82">
      <alignment horizontal="center" wrapText="1"/>
    </xf>
    <xf applyBorder="1" applyAlignment="1" fillId="6" xfId="0" numFmtId="176" borderId="68" applyFont="1" fontId="83" applyNumberFormat="1">
      <alignment horizontal="center"/>
    </xf>
    <xf applyAlignment="1" fillId="2" xfId="0" numFmtId="14" borderId="1" applyFont="1" fontId="84" applyNumberFormat="1">
      <alignment/>
    </xf>
    <xf applyBorder="1" applyAlignment="1" fillId="6" xfId="0" numFmtId="0" borderId="69" applyFont="1" fontId="85">
      <alignment horizontal="center"/>
    </xf>
    <xf applyBorder="1" applyAlignment="1" fillId="4" xfId="0" numFmtId="0" borderId="70" applyFont="1" fontId="86">
      <alignment vertical="center" horizontal="center"/>
    </xf>
    <xf applyBorder="1" applyAlignment="1" fillId="4" xfId="0" numFmtId="1" borderId="71" applyFont="1" fontId="87" applyNumberFormat="1">
      <alignment vertical="center" horizontal="center"/>
    </xf>
    <xf fillId="7" xfId="0" numFmtId="0" borderId="1" applyFont="1" fontId="88" applyFill="1"/>
    <xf applyBorder="1" fillId="7" xfId="0" numFmtId="0" borderId="72" applyFont="1" fontId="89"/>
    <xf applyAlignment="1" fillId="7" xfId="0" numFmtId="0" borderId="1" applyFont="1" fontId="90">
      <alignment/>
    </xf>
    <xf applyAlignment="1" fillId="7" xfId="0" numFmtId="177" borderId="1" applyFont="1" fontId="91" applyNumberFormat="1">
      <alignment/>
    </xf>
    <xf applyBorder="1" applyAlignment="1" fillId="2" xfId="0" numFmtId="0" borderId="73" applyFont="1" fontId="92">
      <alignment vertical="center" horizontal="center" wrapText="1"/>
    </xf>
    <xf applyBorder="1" applyAlignment="1" fillId="7" xfId="0" numFmtId="0" borderId="74" applyFont="1" fontId="93">
      <alignment/>
    </xf>
    <xf applyAlignment="1" fillId="7" xfId="0" numFmtId="0" borderId="1" applyFont="1" fontId="94">
      <alignment wrapText="1"/>
    </xf>
    <xf applyBorder="1" fillId="7" xfId="0" numFmtId="0" borderId="75" applyFont="1" fontId="95"/>
    <xf applyBorder="1" applyAlignment="1" fillId="2" xfId="0" numFmtId="0" borderId="76" applyFont="1" fontId="96">
      <alignment vertical="center" horizontal="center" wrapText="1"/>
    </xf>
    <xf applyAlignment="1" fillId="7" xfId="0" numFmtId="0" borderId="1" applyFont="1" fontId="97">
      <alignment wrapText="1"/>
    </xf>
    <xf applyAlignment="1" fillId="7" xfId="0" numFmtId="0" borderId="1" applyFont="1" fontId="98">
      <alignment wrapText="1"/>
    </xf>
    <xf applyAlignment="1" fillId="7" xfId="0" numFmtId="0" borderId="1" applyFont="1" fontId="99">
      <alignment wrapText="1"/>
    </xf>
    <xf applyAlignment="1" fillId="2" xfId="0" numFmtId="178" borderId="1" applyFont="1" fontId="100" applyNumberFormat="1">
      <alignment/>
    </xf>
    <xf applyAlignment="1" fillId="7" xfId="0" numFmtId="0" borderId="1" applyFont="1" fontId="101">
      <alignment/>
    </xf>
    <xf applyAlignment="1" fillId="2" xfId="0" numFmtId="0" borderId="1" applyFont="1" fontId="102">
      <alignment wrapText="1"/>
    </xf>
    <xf applyAlignment="1" fillId="7" xfId="0" numFmtId="0" borderId="1" applyFont="1" fontId="103">
      <alignment/>
    </xf>
    <xf applyAlignment="1" fillId="7" xfId="0" numFmtId="0" borderId="1" applyFont="1" fontId="104">
      <alignment/>
    </xf>
    <xf applyAlignment="1" fillId="7" xfId="0" numFmtId="0" borderId="1" applyFont="1" fontId="105">
      <alignment/>
    </xf>
    <xf applyAlignment="1" fillId="7" xfId="0" numFmtId="0" borderId="1" applyFont="1" fontId="106">
      <alignment/>
    </xf>
    <xf fillId="7" xfId="0" numFmtId="179" borderId="1" applyFont="1" fontId="107" applyNumberFormat="1"/>
    <xf fillId="7" xfId="0" numFmtId="180" borderId="1" applyFont="1" fontId="108" applyNumberFormat="1"/>
    <xf fillId="7" xfId="0" numFmtId="181" borderId="1" applyFont="1" fontId="109" applyNumberFormat="1"/>
    <xf applyAlignment="1" fillId="2" xfId="0" numFmtId="0" borderId="1" applyFont="1" fontId="110">
      <alignment horizontal="center" wrapText="1"/>
    </xf>
    <xf fillId="2" xfId="0" numFmtId="14" borderId="1" applyFont="1" fontId="111" applyNumberFormat="1"/>
    <xf fillId="2" xfId="0" numFmtId="2" borderId="1" applyFont="1" fontId="112" applyNumberFormat="1"/>
    <xf applyAlignment="1" fillId="2" xfId="0" numFmtId="0" borderId="1" applyFont="1" fontId="113">
      <alignment wrapText="1"/>
    </xf>
    <xf applyAlignment="1" fillId="2" xfId="0" numFmtId="0" borderId="1" applyFont="1" fontId="114">
      <alignment wrapText="1"/>
    </xf>
    <xf applyAlignment="1" fillId="2" xfId="0" numFmtId="0" borderId="1" applyFont="1" fontId="115">
      <alignment wrapText="1"/>
    </xf>
    <xf applyAlignment="1" fillId="7" xfId="0" numFmtId="0" borderId="1" applyFont="1" fontId="116">
      <alignment horizontal="center" wrapText="1"/>
    </xf>
    <xf applyAlignment="1" fillId="2" xfId="0" numFmtId="0" borderId="1" applyFont="1" fontId="117">
      <alignment wrapText="1"/>
    </xf>
    <xf applyAlignment="1" fillId="2" xfId="0" numFmtId="0" borderId="1" applyFont="1" fontId="118">
      <alignment wrapText="1"/>
    </xf>
    <xf applyAlignment="1" fillId="2" xfId="0" numFmtId="0" borderId="1" applyFont="1" fontId="119">
      <alignment wrapText="1"/>
    </xf>
    <xf applyAlignment="1" fillId="2" xfId="0" numFmtId="0" borderId="1" applyFont="1" fontId="120">
      <alignment wrapText="1"/>
    </xf>
    <xf fillId="2" xfId="0" numFmtId="49" borderId="1" applyFont="1" fontId="121" applyNumberFormat="1"/>
    <xf fillId="2" xfId="0" numFmtId="49" borderId="1" applyFont="1" fontId="122" applyNumberFormat="1"/>
    <xf fillId="2" xfId="0" numFmtId="49" borderId="1" applyFont="1" fontId="123" applyNumberFormat="1"/>
    <xf fillId="2" xfId="0" numFmtId="49" borderId="1" applyFont="1" fontId="124" applyNumberFormat="1"/>
    <xf applyBorder="1" applyAlignment="1" fillId="8" xfId="0" numFmtId="49" borderId="77" applyFont="1" fontId="125" applyNumberFormat="1" applyFill="1">
      <alignment vertical="center" horizontal="center" wrapText="1"/>
    </xf>
    <xf applyBorder="1" applyAlignment="1" fillId="9" xfId="0" numFmtId="49" borderId="78" applyFont="1" fontId="126" applyNumberFormat="1" applyFill="1">
      <alignment vertical="center" horizontal="center"/>
    </xf>
    <xf fillId="2" xfId="0" numFmtId="49" borderId="1" applyFont="1" fontId="127" applyNumberFormat="1"/>
    <xf fillId="2" xfId="0" numFmtId="0" borderId="1" applyFont="1" fontId="128"/>
    <xf applyAlignment="1" fillId="2" xfId="0" numFmtId="1" borderId="1" applyFont="1" fontId="129" applyNumberFormat="1">
      <alignment/>
    </xf>
    <xf fillId="2" xfId="0" numFmtId="1" borderId="1" applyFont="1" fontId="130" applyNumberFormat="1"/>
    <xf applyBorder="1" applyAlignment="1" fillId="10" xfId="0" numFmtId="0" borderId="79" applyFont="1" fontId="131" applyFill="1">
      <alignment vertical="center" wrapText="1"/>
    </xf>
    <xf applyBorder="1" applyAlignment="1" fillId="4" xfId="0" numFmtId="0" borderId="80" applyFont="1" fontId="132">
      <alignment vertical="center" wrapText="1"/>
    </xf>
    <xf applyBorder="1" applyAlignment="1" fillId="4" xfId="0" numFmtId="0" borderId="81" applyFont="1" fontId="133">
      <alignment vertical="center" wrapText="1"/>
    </xf>
    <xf applyBorder="1" applyAlignment="1" fillId="3" xfId="0" numFmtId="0" borderId="82" applyFont="1" fontId="134">
      <alignment vertical="center" wrapText="1"/>
    </xf>
    <xf applyBorder="1" applyAlignment="1" fillId="5" xfId="0" numFmtId="0" borderId="83" applyFont="1" fontId="135">
      <alignment vertical="center" wrapText="1"/>
    </xf>
    <xf applyBorder="1" applyAlignment="1" fillId="5" xfId="0" numFmtId="0" borderId="84" applyFont="1" fontId="136">
      <alignment vertical="center" wrapText="1"/>
    </xf>
    <xf applyBorder="1" fillId="10" xfId="0" numFmtId="1" borderId="85" applyFont="1" fontId="137" applyNumberFormat="1"/>
    <xf applyBorder="1" fillId="3" xfId="0" numFmtId="1" borderId="86" applyFont="1" fontId="138" applyNumberFormat="1"/>
    <xf applyBorder="1" fillId="4" xfId="0" numFmtId="1" borderId="87" applyFont="1" fontId="139" applyNumberFormat="1"/>
    <xf applyBorder="1" fillId="5" xfId="0" numFmtId="1" borderId="88" applyFont="1" fontId="140" applyNumberFormat="1"/>
    <xf applyBorder="1" fillId="5" xfId="0" numFmtId="1" borderId="89" applyFont="1" fontId="141" applyNumberFormat="1"/>
    <xf applyBorder="1" applyAlignment="1" fillId="4" xfId="0" numFmtId="0" borderId="90" applyFont="1" fontId="142">
      <alignment wrapText="1"/>
    </xf>
    <xf applyBorder="1" applyAlignment="1" fillId="4" xfId="0" numFmtId="1" borderId="91" applyFont="1" fontId="143" applyNumberFormat="1">
      <alignment wrapText="1"/>
    </xf>
    <xf applyBorder="1" fillId="5" xfId="0" numFmtId="2" borderId="92" applyFont="1" fontId="144" applyNumberFormat="1"/>
    <xf applyBorder="1" applyAlignment="1" fillId="5" xfId="0" numFmtId="1" borderId="93" applyFont="1" fontId="145" applyNumberFormat="1">
      <alignment vertical="center" wrapText="1"/>
    </xf>
    <xf fillId="2" xfId="0" numFmtId="1" borderId="1" applyFont="1" fontId="146" applyNumberFormat="1"/>
    <xf applyBorder="1" applyAlignment="1" fillId="3" xfId="0" numFmtId="0" borderId="94" applyFont="1" fontId="147">
      <alignment wrapText="1"/>
    </xf>
    <xf applyBorder="1" applyAlignment="1" fillId="10" xfId="0" numFmtId="0" borderId="95" applyFont="1" fontId="148">
      <alignment vertical="center" horizontal="center" wrapText="1"/>
    </xf>
    <xf applyBorder="1" applyAlignment="1" fillId="10" xfId="0" numFmtId="0" borderId="96" applyFont="1" fontId="149">
      <alignment vertical="center" horizontal="center" wrapText="1"/>
    </xf>
    <xf applyBorder="1" fillId="2" xfId="0" numFmtId="0" borderId="97" applyFont="1" fontId="150"/>
    <xf applyBorder="1" fillId="2" xfId="0" numFmtId="0" borderId="98" applyFont="1" fontId="151"/>
    <xf applyBorder="1" fillId="2" xfId="0" numFmtId="2" borderId="99" applyFont="1" fontId="152" applyNumberFormat="1"/>
    <xf applyBorder="1" applyAlignment="1" fillId="10" xfId="0" numFmtId="0" borderId="100" applyFont="1" fontId="153">
      <alignment vertical="center" horizontal="center" wrapText="1"/>
    </xf>
    <xf applyBorder="1" fillId="2" xfId="0" numFmtId="0" borderId="101" applyFont="1" fontId="154"/>
    <xf applyBorder="1" fillId="2" xfId="0" numFmtId="2" borderId="102" applyFont="1" fontId="155" applyNumberFormat="1"/>
    <xf applyBorder="1" applyAlignment="1" fillId="10" xfId="0" numFmtId="0" borderId="103" applyFont="1" fontId="156">
      <alignment horizontal="center"/>
    </xf>
    <xf applyBorder="1" applyAlignment="1" fillId="3" xfId="0" numFmtId="0" borderId="104" applyFont="1" fontId="157">
      <alignment/>
    </xf>
    <xf applyBorder="1" applyAlignment="1" fillId="4" xfId="0" numFmtId="0" borderId="105" applyFont="1" fontId="158">
      <alignment horizontal="center"/>
    </xf>
    <xf applyBorder="1" applyAlignment="1" fillId="4" xfId="0" numFmtId="0" borderId="106" applyFont="1" fontId="159">
      <alignment/>
    </xf>
    <xf applyBorder="1" applyAlignment="1" fillId="2" xfId="0" numFmtId="0" borderId="107" applyFont="1" fontId="160">
      <alignment/>
    </xf>
    <xf applyBorder="1" applyAlignment="1" fillId="4" xfId="0" numFmtId="0" borderId="108" applyFont="1" fontId="161">
      <alignment vertical="center" horizontal="center"/>
    </xf>
    <xf applyBorder="1" applyAlignment="1" fillId="4" xfId="0" numFmtId="1" borderId="109" applyFont="1" fontId="162" applyNumberFormat="1">
      <alignment vertical="center" horizontal="center"/>
    </xf>
    <xf applyBorder="1" applyAlignment="1" fillId="4" xfId="0" numFmtId="1" borderId="110" applyFont="1" fontId="163" applyNumberFormat="1">
      <alignment vertical="center" horizontal="center"/>
    </xf>
    <xf applyBorder="1" applyAlignment="1" fillId="4" xfId="0" numFmtId="0" borderId="111" applyFont="1" fontId="164">
      <alignment vertical="center" horizontal="center"/>
    </xf>
    <xf applyBorder="1" applyAlignment="1" fillId="4" xfId="0" numFmtId="1" borderId="112" applyFont="1" fontId="165" applyNumberFormat="1">
      <alignment vertical="center" horizontal="center"/>
    </xf>
    <xf applyBorder="1" applyAlignment="1" fillId="5" xfId="0" numFmtId="0" borderId="113" applyFont="1" fontId="166">
      <alignment horizontal="center"/>
    </xf>
    <xf applyBorder="1" applyAlignment="1" fillId="5" xfId="0" numFmtId="0" borderId="114" applyFont="1" fontId="167">
      <alignment horizontal="center"/>
    </xf>
    <xf applyBorder="1" applyAlignment="1" fillId="5" xfId="0" numFmtId="0" borderId="115" applyFont="1" fontId="168">
      <alignment/>
    </xf>
    <xf applyBorder="1" applyAlignment="1" fillId="2" xfId="0" numFmtId="0" borderId="116" applyFont="1" fontId="169">
      <alignment wrapText="1"/>
    </xf>
    <xf applyBorder="1" applyAlignment="1" fillId="5" xfId="0" numFmtId="0" borderId="117" applyFont="1" fontId="170">
      <alignment vertical="center" horizontal="center" wrapText="1"/>
    </xf>
    <xf applyBorder="1" applyAlignment="1" fillId="5" xfId="0" numFmtId="0" borderId="118" applyFont="1" fontId="171">
      <alignment vertical="center" horizontal="left" wrapText="1"/>
    </xf>
    <xf applyBorder="1" applyAlignment="1" fillId="5" xfId="0" numFmtId="1" borderId="119" applyFont="1" fontId="172" applyNumberFormat="1">
      <alignment horizontal="center" wrapText="1"/>
    </xf>
    <xf applyBorder="1" applyAlignment="1" fillId="5" xfId="0" numFmtId="0" borderId="120" applyFont="1" fontId="173">
      <alignment vertical="center" horizontal="center" wrapText="1"/>
    </xf>
    <xf applyBorder="1" applyAlignment="1" fillId="2" xfId="0" numFmtId="0" borderId="121" applyFont="1" fontId="174">
      <alignment wrapText="1"/>
    </xf>
    <xf applyBorder="1" applyAlignment="1" fillId="2" xfId="0" numFmtId="2" borderId="122" applyFont="1" fontId="175" applyNumberFormat="1">
      <alignment wrapText="1"/>
    </xf>
    <xf applyBorder="1" applyAlignment="1" fillId="2" xfId="0" numFmtId="0" borderId="123" applyFont="1" fontId="176">
      <alignment wrapText="1"/>
    </xf>
    <xf applyAlignment="1" fillId="2" xfId="0" numFmtId="0" borderId="1" applyFont="1" fontId="177">
      <alignment wrapText="1"/>
    </xf>
    <xf applyAlignment="1" fillId="7" xfId="0" numFmtId="0" borderId="1" applyFont="1" fontId="178">
      <alignment vertical="center" horizontal="center" wrapText="1"/>
    </xf>
    <xf applyAlignment="1" fillId="7" xfId="0" numFmtId="0" borderId="1" applyFont="1" fontId="179">
      <alignment vertical="center" horizontal="left" wrapText="1"/>
    </xf>
    <xf applyAlignment="1" fillId="7" xfId="0" numFmtId="1" borderId="1" applyFont="1" fontId="180" applyNumberFormat="1">
      <alignment horizontal="center" wrapText="1"/>
    </xf>
    <xf fillId="7" xfId="0" numFmtId="0" borderId="1" applyFont="1" fontId="181"/>
    <xf applyBorder="1" applyAlignment="1" fillId="2" xfId="0" numFmtId="0" borderId="124" applyFont="1" fontId="182">
      <alignment wrapText="1"/>
    </xf>
    <xf applyBorder="1" applyAlignment="1" fillId="2" xfId="0" numFmtId="2" borderId="125" applyFont="1" fontId="183" applyNumberFormat="1">
      <alignment wrapText="1"/>
    </xf>
    <xf applyBorder="1" applyAlignment="1" fillId="2" xfId="0" numFmtId="0" borderId="126" applyFont="1" fontId="184">
      <alignment wrapText="1"/>
    </xf>
    <xf applyBorder="1" applyAlignment="1" fillId="2" xfId="0" numFmtId="0" borderId="127" applyFont="1" fontId="185">
      <alignment/>
    </xf>
    <xf applyBorder="1" applyAlignment="1" fillId="2" xfId="0" numFmtId="2" borderId="128" applyFont="1" fontId="186" applyNumberFormat="1">
      <alignment/>
    </xf>
    <xf applyBorder="1" applyAlignment="1" fillId="2" xfId="0" numFmtId="0" borderId="129" applyFont="1" fontId="187">
      <alignment/>
    </xf>
    <xf applyBorder="1" applyAlignment="1" fillId="6" xfId="0" numFmtId="0" borderId="130" applyFont="1" fontId="188">
      <alignment/>
    </xf>
    <xf applyBorder="1" applyAlignment="1" fillId="6" xfId="0" numFmtId="1" borderId="131" applyFont="1" fontId="189" applyNumberFormat="1">
      <alignment/>
    </xf>
    <xf applyBorder="1" applyAlignment="1" fillId="7" xfId="0" numFmtId="0" borderId="132" applyFont="1" fontId="190">
      <alignment wrapText="1"/>
    </xf>
    <xf applyBorder="1" applyAlignment="1" fillId="7" xfId="0" numFmtId="2" borderId="133" applyFont="1" fontId="191" applyNumberFormat="1">
      <alignment wrapText="1"/>
    </xf>
    <xf applyBorder="1" applyAlignment="1" fillId="7" xfId="0" numFmtId="1" borderId="134" applyFont="1" fontId="192" applyNumberFormat="1">
      <alignment horizontal="right"/>
    </xf>
    <xf applyBorder="1" applyAlignment="1" fillId="6" xfId="0" numFmtId="0" borderId="135" applyFont="1" fontId="193">
      <alignment wrapText="1"/>
    </xf>
    <xf applyBorder="1" applyAlignment="1" fillId="6" xfId="0" numFmtId="1" borderId="136" applyFont="1" fontId="194" applyNumberFormat="1">
      <alignment/>
    </xf>
    <xf applyBorder="1" applyAlignment="1" fillId="7" xfId="0" numFmtId="0" borderId="137" applyFont="1" fontId="195">
      <alignment wrapText="1"/>
    </xf>
    <xf applyBorder="1" applyAlignment="1" fillId="6" xfId="0" numFmtId="0" borderId="138" applyFont="1" fontId="196">
      <alignment wrapText="1"/>
    </xf>
    <xf applyBorder="1" applyAlignment="1" fillId="6" xfId="0" numFmtId="1" borderId="139" applyFont="1" fontId="197" applyNumberFormat="1">
      <alignment/>
    </xf>
    <xf applyBorder="1" applyAlignment="1" fillId="7" xfId="0" numFmtId="0" borderId="140" applyFont="1" fontId="198">
      <alignment wrapText="1"/>
    </xf>
    <xf applyBorder="1" applyAlignment="1" fillId="6" xfId="0" numFmtId="0" borderId="141" applyFont="1" fontId="199">
      <alignment wrapText="1"/>
    </xf>
    <xf applyBorder="1" applyAlignment="1" fillId="6" xfId="0" numFmtId="1" borderId="142" applyFont="1" fontId="200" applyNumberFormat="1">
      <alignment/>
    </xf>
    <xf applyBorder="1" applyAlignment="1" fillId="7" xfId="0" numFmtId="0" borderId="143" applyFont="1" fontId="201">
      <alignment wrapText="1"/>
    </xf>
    <xf applyBorder="1" applyAlignment="1" fillId="6" xfId="0" numFmtId="0" borderId="144" applyFont="1" fontId="202">
      <alignment wrapText="1"/>
    </xf>
    <xf applyBorder="1" applyAlignment="1" fillId="6" xfId="0" numFmtId="1" borderId="145" applyFont="1" fontId="203" applyNumberFormat="1">
      <alignment/>
    </xf>
    <xf applyBorder="1" applyAlignment="1" fillId="7" xfId="0" numFmtId="0" borderId="146" applyFont="1" fontId="204">
      <alignment wrapText="1"/>
    </xf>
    <xf applyBorder="1" applyAlignment="1" fillId="6" xfId="0" numFmtId="0" borderId="147" applyFont="1" fontId="205">
      <alignment wrapText="1"/>
    </xf>
    <xf applyBorder="1" applyAlignment="1" fillId="6" xfId="0" numFmtId="1" borderId="148" applyFont="1" fontId="206" applyNumberFormat="1">
      <alignment/>
    </xf>
    <xf applyBorder="1" applyAlignment="1" fillId="7" xfId="0" numFmtId="0" borderId="149" applyFont="1" fontId="207">
      <alignment wrapText="1"/>
    </xf>
    <xf applyBorder="1" applyAlignment="1" fillId="7" xfId="0" numFmtId="2" borderId="150" applyFont="1" fontId="208" applyNumberFormat="1">
      <alignment wrapText="1"/>
    </xf>
    <xf applyBorder="1" applyAlignment="1" fillId="7" xfId="0" numFmtId="1" borderId="151" applyFont="1" fontId="209" applyNumberFormat="1">
      <alignment horizontal="right"/>
    </xf>
    <xf fillId="2" xfId="0" numFmtId="2" borderId="1" applyFont="1" fontId="210" applyNumberFormat="1"/>
  </cellXfs>
  <cellStyles count="1">
    <cellStyle builtinId="0" name="Normal" xfId="0"/>
  </cellStyles>
  <dxfs count="0"/>
  <tableStyles count="0" defaultTableStyle="TableStyleMedium9" defaultPivotStyle="PivotStyleMedium4"/>
</styleSheet>
</file>

<file path=xl/_rels/workbook.xml.rels><?xml version="1.0" encoding="UTF-8" standalone="yes"?><Relationships xmlns="http://schemas.openxmlformats.org/package/2006/relationships"><Relationship Target="sharedStrings.xml" Type="http://schemas.openxmlformats.org/officeDocument/2006/relationships/sharedStrings" Id="rId2"/><Relationship Target="styles.xml" Type="http://schemas.openxmlformats.org/officeDocument/2006/relationships/styles" Id="rId1"/><Relationship Target="worksheets/sheet2.xml" Type="http://schemas.openxmlformats.org/officeDocument/2006/relationships/worksheet" Id="rId4"/><Relationship Target="worksheets/sheet1.xml" Type="http://schemas.openxmlformats.org/officeDocument/2006/relationships/worksheet" Id="rId3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drawing4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topLeftCell="A2" ySplit="1.0" activePane="bottomLeft" state="frozen"/>
      <selection sqref="B3" activeCell="B3" pane="bottomLeft"/>
    </sheetView>
  </sheetViews>
  <sheetFormatPr customHeight="1" defaultColWidth="17.29" defaultRowHeight="15.75"/>
  <cols>
    <col min="1" customWidth="1" max="1" width="6.0"/>
    <col min="2" customWidth="1" max="2" width="17.71"/>
    <col min="3" customWidth="1" max="3" width="21.43"/>
    <col min="4" customWidth="1" max="4" width="14.29"/>
    <col min="5" customWidth="1" max="5" width="5.71"/>
    <col min="6" customWidth="1" max="6" width="10.14"/>
    <col min="7" customWidth="1" max="7" width="7.0"/>
    <col min="8" customWidth="1" max="8" width="4.71"/>
    <col min="9" customWidth="1" max="9" width="23.86"/>
    <col min="10" customWidth="1" max="10" width="15.0"/>
    <col min="11" customWidth="1" max="11" width="14.43"/>
    <col min="12" customWidth="1" max="12" width="24.57"/>
    <col min="13" customWidth="1" max="14" width="9.43"/>
    <col min="15" customWidth="1" max="15" width="3.0"/>
    <col min="16" customWidth="1" max="16" width="5.71"/>
    <col min="17" customWidth="1" max="17" width="25.86"/>
    <col min="18" customWidth="1" max="18" width="15.0"/>
    <col min="19" customWidth="1" max="19" width="3.0"/>
    <col min="20" customWidth="1" max="20" width="4.14"/>
    <col min="21" customWidth="1" max="21" width="9.71"/>
    <col min="22" customWidth="1" max="22" width="45.71"/>
    <col min="23" customWidth="1" max="23" width="17.14"/>
    <col min="24" customWidth="1" max="24" width="4.71"/>
    <col min="25" customWidth="1" max="25" width="44.43"/>
    <col min="26" customWidth="1" max="26" width="16.86"/>
    <col min="27" customWidth="1" max="27" width="24.57"/>
    <col min="28" customWidth="1" max="28" width="20.43"/>
    <col min="29" customWidth="1" max="30" width="21.71"/>
    <col min="31" customWidth="1" max="31" width="23.71"/>
    <col min="32" customWidth="1" max="32" width="12.86"/>
    <col min="33" customWidth="1" max="33" width="13.43"/>
  </cols>
  <sheetData>
    <row customHeight="1" r="1" ht="39.0">
      <c t="s" s="1" r="A1">
        <v>0</v>
      </c>
      <c t="s" s="1" r="B1">
        <v>1</v>
      </c>
      <c t="s" s="1" r="C1">
        <v>2</v>
      </c>
      <c t="s" s="2" r="D1">
        <v>3</v>
      </c>
      <c t="s" s="1" r="E1">
        <v>4</v>
      </c>
      <c t="s" s="2" r="F1">
        <v>5</v>
      </c>
      <c t="s" s="2" r="G1">
        <v>6</v>
      </c>
      <c t="s" s="1" r="H1">
        <v>7</v>
      </c>
      <c t="s" s="1" r="I1">
        <v>8</v>
      </c>
      <c t="s" s="3" r="J1">
        <v>9</v>
      </c>
      <c t="s" s="4" r="K1">
        <v>10</v>
      </c>
      <c s="5" r="L1"/>
      <c s="5" r="M1"/>
      <c s="5" r="N1"/>
      <c s="5" r="O1"/>
      <c s="5" r="P1"/>
      <c s="5" r="Q1"/>
      <c s="5" r="R1"/>
      <c s="5" r="S1"/>
      <c s="5" r="T1"/>
      <c s="5" r="U1"/>
      <c s="5" r="V1"/>
      <c s="5" r="W1"/>
      <c s="5" r="X1"/>
      <c s="5" r="Y1"/>
      <c s="5" r="Z1"/>
      <c s="5" r="AA1"/>
      <c s="5" r="AB1"/>
      <c s="5" r="AC1"/>
      <c s="5" r="AD1"/>
      <c s="5" r="AE1"/>
      <c s="5" r="AF1"/>
      <c s="5" r="AG1"/>
    </row>
    <row customHeight="1" r="2" ht="15.0">
      <c s="6" r="A2">
        <v>1.0</v>
      </c>
      <c t="s" s="7" r="B2">
        <v>11</v>
      </c>
      <c t="s" s="7" r="C2">
        <v>12</v>
      </c>
      <c t="s" s="8" r="D2">
        <v>13</v>
      </c>
      <c t="s" s="9" r="E2">
        <v>14</v>
      </c>
      <c t="s" s="10" r="F2">
        <v>15</v>
      </c>
      <c s="11" r="G2">
        <v>65.0</v>
      </c>
      <c s="6" r="H2">
        <v>7.0</v>
      </c>
      <c t="s" s="7" r="I2">
        <v>16</v>
      </c>
      <c t="str" s="12" r="J2">
        <f>G2-4</f>
        <v>61</v>
      </c>
      <c t="s" s="13" r="K2">
        <v>17</v>
      </c>
      <c s="14" r="L2"/>
      <c t="s" s="15" r="M2">
        <v>18</v>
      </c>
      <c s="14" r="P2"/>
      <c t="s" s="16" r="Q2">
        <v>19</v>
      </c>
      <c s="14" r="S2"/>
      <c s="14" r="T2"/>
      <c t="s" s="17" r="U2">
        <v>20</v>
      </c>
      <c t="s" s="18" r="V2">
        <v>21</v>
      </c>
      <c s="19" r="W2"/>
      <c s="14" r="X2"/>
      <c t="s" s="20" r="Y2">
        <v>22</v>
      </c>
      <c s="14" r="AD2"/>
      <c t="s" s="20" r="AE2">
        <v>23</v>
      </c>
      <c t="s" s="20" r="AF2">
        <v>24</v>
      </c>
      <c t="s" s="21" r="AG2">
        <v>25</v>
      </c>
    </row>
    <row customHeight="1" r="3" ht="15.0">
      <c s="6" r="A3">
        <v>1.0</v>
      </c>
      <c t="s" s="7" r="B3">
        <v>26</v>
      </c>
      <c t="s" s="7" r="C3">
        <v>27</v>
      </c>
      <c t="s" s="8" r="D3">
        <v>28</v>
      </c>
      <c t="s" s="9" r="E3">
        <v>29</v>
      </c>
      <c s="22" r="F3">
        <v>23408.0</v>
      </c>
      <c s="23" r="G3">
        <v>50.0</v>
      </c>
      <c s="23" r="H3">
        <v>3.0</v>
      </c>
      <c t="s" s="24" r="I3">
        <v>30</v>
      </c>
      <c t="str" s="12" r="J3">
        <f>G3-4</f>
        <v>46</v>
      </c>
      <c t="s" s="13" r="K3">
        <v>31</v>
      </c>
      <c s="14" r="L3"/>
      <c t="s" s="25" r="M3">
        <v>32</v>
      </c>
      <c s="25" r="N3"/>
      <c t="str" s="26" r="O3">
        <f>SUMIF(E2:E86,"F",A2:A86)</f>
        <v>40</v>
      </c>
      <c s="14" r="P3"/>
      <c t="s" s="27" r="Q3">
        <v>33</v>
      </c>
      <c t="str" s="28" r="R3">
        <f>SUMIF(J2:J86,"&lt;30",A2:A86)</f>
        <v>0</v>
      </c>
      <c s="14" r="S3"/>
      <c s="14" r="T3"/>
      <c s="29" r="U3">
        <v>1.0</v>
      </c>
      <c t="s" s="30" r="V3">
        <v>34</v>
      </c>
      <c t="str" s="31" r="W3">
        <f>SUMIF(H2:H86,"1",A2:A86)</f>
        <v>4</v>
      </c>
      <c s="14" r="X3"/>
      <c t="s" s="32" r="Y3">
        <v>35</v>
      </c>
      <c t="s" s="33" r="Z3">
        <v>36</v>
      </c>
      <c t="s" s="33" r="AA3">
        <v>37</v>
      </c>
      <c t="s" s="33" r="AB3">
        <v>38</v>
      </c>
      <c t="s" s="33" r="AC3">
        <v>39</v>
      </c>
      <c s="14" r="AD3"/>
      <c t="s" s="32" r="AE3">
        <v>40</v>
      </c>
      <c t="str" s="34" r="AF3">
        <f>SUMIF(K2:K86,"PS", A2:A86)</f>
        <v>40</v>
      </c>
      <c t="str" s="35" r="AG3">
        <f>(AF3/$AF$17)*100</f>
        <v>47.1</v>
      </c>
    </row>
    <row customHeight="1" r="4" ht="15.0">
      <c s="6" r="A4">
        <v>1.0</v>
      </c>
      <c t="s" s="7" r="B4">
        <v>41</v>
      </c>
      <c t="s" s="7" r="C4">
        <v>42</v>
      </c>
      <c t="s" s="8" r="D4">
        <v>43</v>
      </c>
      <c t="s" s="9" r="E4">
        <v>44</v>
      </c>
      <c s="36" r="F4">
        <v>1948.0</v>
      </c>
      <c s="11" r="G4">
        <v>66.0</v>
      </c>
      <c s="6" r="H4">
        <v>1.0</v>
      </c>
      <c t="s" s="7" r="I4">
        <v>45</v>
      </c>
      <c t="str" s="12" r="J4">
        <f>G4-4</f>
        <v>62</v>
      </c>
      <c t="s" s="13" r="K4">
        <v>46</v>
      </c>
      <c s="14" r="L4"/>
      <c t="s" s="25" r="M4">
        <v>47</v>
      </c>
      <c s="25" r="N4"/>
      <c t="str" s="26" r="O4">
        <f>SUMIF(E2:E86,"H",A2:A86)</f>
        <v>45</v>
      </c>
      <c s="14" r="P4"/>
      <c t="s" s="27" r="Q4">
        <v>48</v>
      </c>
      <c t="str" s="37" r="R4">
        <f>SUMIF(J2:J86,"&lt;45",A2:A86)-R3</f>
        <v>24</v>
      </c>
      <c s="14" r="S4"/>
      <c s="14" r="T4"/>
      <c s="29" r="U4">
        <v>2.0</v>
      </c>
      <c t="s" s="38" r="V4">
        <v>49</v>
      </c>
      <c t="str" s="31" r="W4">
        <f>SUMIF(H2:H86,"2",A2:A86)</f>
        <v>6</v>
      </c>
      <c s="14" r="X4"/>
      <c t="s" s="39" r="Y4">
        <v>50</v>
      </c>
      <c s="40" r="Z4">
        <v>9.8</v>
      </c>
      <c t="str" s="41" r="AA4">
        <f>(85*Z4)/100</f>
        <v>8.330</v>
      </c>
      <c s="40" r="AB4">
        <v>4.0</v>
      </c>
      <c s="40" r="AC4">
        <v>4.7</v>
      </c>
      <c s="14" r="AD4"/>
      <c t="s" s="32" r="AE4">
        <v>51</v>
      </c>
      <c t="str" s="42" r="AF4">
        <f>SUMIF(K2:K86,"UMP", A2:A86)</f>
        <v>12</v>
      </c>
      <c t="str" s="35" r="AG4">
        <f>(AF4/$AF$17)*100</f>
        <v>14.1</v>
      </c>
    </row>
    <row customHeight="1" r="5" ht="15.0">
      <c s="6" r="A5">
        <v>1.0</v>
      </c>
      <c t="s" s="7" r="B5">
        <v>52</v>
      </c>
      <c t="s" s="7" r="C5">
        <v>53</v>
      </c>
      <c t="s" s="8" r="D5">
        <v>54</v>
      </c>
      <c t="s" s="9" r="E5">
        <v>55</v>
      </c>
      <c s="36" r="F5">
        <v>1959.0</v>
      </c>
      <c s="11" r="G5">
        <v>55.0</v>
      </c>
      <c s="6" r="H5">
        <v>4.0</v>
      </c>
      <c t="s" s="7" r="I5">
        <v>56</v>
      </c>
      <c t="str" s="12" r="J5">
        <f>G5-4</f>
        <v>51</v>
      </c>
      <c t="s" s="13" r="K5">
        <v>57</v>
      </c>
      <c s="14" r="L5"/>
      <c s="14" r="M5"/>
      <c s="14" r="N5"/>
      <c s="14" r="O5"/>
      <c s="14" r="P5"/>
      <c t="s" s="27" r="Q5">
        <v>58</v>
      </c>
      <c t="str" s="37" r="R5">
        <f>SUMIF(J2:J86,"&lt;60",A2:A86)-SUM(R3:R4)+2</f>
        <v>43</v>
      </c>
      <c s="14" r="S5"/>
      <c s="14" r="T5"/>
      <c s="29" r="U5">
        <v>3.0</v>
      </c>
      <c t="s" s="38" r="V5">
        <v>59</v>
      </c>
      <c t="str" s="31" r="W5">
        <f>SUMIF(H2:H86,"3",A2:A86)</f>
        <v>51</v>
      </c>
      <c s="14" r="X5"/>
      <c t="s" s="43" r="Y5">
        <v>60</v>
      </c>
      <c s="44" r="Z5">
        <v>11.5</v>
      </c>
      <c t="str" s="45" r="AA5">
        <f>(85*Z5)/100</f>
        <v>9.775</v>
      </c>
      <c s="44" r="AB5">
        <v>10.0</v>
      </c>
      <c s="44" r="AC5">
        <v>11.8</v>
      </c>
      <c s="14" r="AD5"/>
      <c t="s" s="32" r="AE5">
        <v>61</v>
      </c>
      <c t="str" s="34" r="AF5">
        <f>SUMIF(K2:K86,"MoDem", A2:A86)</f>
        <v>10</v>
      </c>
      <c t="str" s="35" r="AG5">
        <f>(AF5/$AF$17)*100</f>
        <v>11.8</v>
      </c>
    </row>
    <row customHeight="1" r="6" ht="15.0">
      <c s="6" r="A6">
        <v>1.0</v>
      </c>
      <c t="s" s="7" r="B6">
        <v>62</v>
      </c>
      <c t="s" s="7" r="C6">
        <v>63</v>
      </c>
      <c t="s" s="8" r="D6">
        <v>64</v>
      </c>
      <c t="s" s="9" r="E6">
        <v>65</v>
      </c>
      <c s="36" r="F6">
        <v>1978.0</v>
      </c>
      <c s="11" r="G6">
        <v>36.0</v>
      </c>
      <c s="46" r="H6">
        <v>3.0</v>
      </c>
      <c t="s" s="24" r="I6">
        <v>66</v>
      </c>
      <c t="str" s="12" r="J6">
        <f>G6-4</f>
        <v>32</v>
      </c>
      <c t="s" s="13" r="K6">
        <v>67</v>
      </c>
      <c s="14" r="L6"/>
      <c s="14" r="M6"/>
      <c s="14" r="N6"/>
      <c s="14" r="O6"/>
      <c s="14" r="P6"/>
      <c t="s" s="27" r="Q6">
        <v>68</v>
      </c>
      <c t="str" s="37" r="R6">
        <f>SUMIF(J2:J86,"&lt;75",A2:A86)-SUM(R3:R5)+2</f>
        <v>17</v>
      </c>
      <c s="14" r="S6"/>
      <c s="14" r="T6"/>
      <c s="29" r="U6">
        <v>4.0</v>
      </c>
      <c t="s" s="38" r="V6">
        <v>69</v>
      </c>
      <c t="str" s="31" r="W6">
        <f>SUMIF(H2:H86,"4",A2:A86)</f>
        <v>10</v>
      </c>
      <c s="14" r="X6"/>
      <c t="s" s="47" r="Y6">
        <v>70</v>
      </c>
      <c s="48" r="Z6">
        <v>8.5</v>
      </c>
      <c t="str" s="49" r="AA6">
        <f>(85*Z6)/100</f>
        <v>7.225</v>
      </c>
      <c s="48" r="AB6">
        <v>0.0</v>
      </c>
      <c s="48" r="AC6">
        <v>0.0</v>
      </c>
      <c s="14" r="AD6"/>
      <c t="s" s="32" r="AE6">
        <v>71</v>
      </c>
      <c t="str" s="50" r="AF6">
        <f>SUMIF(K2:K86,"PCF", A2:A86)</f>
        <v>1</v>
      </c>
      <c t="str" s="35" r="AG6">
        <f>(AF6/$AF$17)*100</f>
        <v>1.2</v>
      </c>
    </row>
    <row customHeight="1" r="7" ht="15.0">
      <c s="6" r="A7">
        <v>1.0</v>
      </c>
      <c t="s" s="7" r="B7">
        <v>72</v>
      </c>
      <c t="s" s="7" r="C7">
        <v>73</v>
      </c>
      <c t="s" s="8" r="D7">
        <v>74</v>
      </c>
      <c t="s" s="9" r="E7">
        <v>75</v>
      </c>
      <c s="36" r="F7">
        <v>1952.0</v>
      </c>
      <c t="str" s="12" r="G7">
        <f>2014-1952</f>
        <v>62</v>
      </c>
      <c s="51" r="H7">
        <v>7.0</v>
      </c>
      <c t="s" s="7" r="I7">
        <v>76</v>
      </c>
      <c t="str" s="12" r="J7">
        <f>G7-4</f>
        <v>58</v>
      </c>
      <c t="s" s="13" r="K7">
        <v>77</v>
      </c>
      <c s="14" r="L7"/>
      <c s="14" r="M7"/>
      <c s="14" r="N7"/>
      <c s="14" r="O7"/>
      <c s="14" r="P7"/>
      <c t="s" s="27" r="Q7">
        <v>78</v>
      </c>
      <c t="str" s="37" r="R7">
        <f>SUMIF(J2:J86,"&lt;90",A2:A86)-SUM(R3:R6)+2</f>
        <v>0</v>
      </c>
      <c s="14" r="S7"/>
      <c s="14" r="T7"/>
      <c s="29" r="U7">
        <v>5.0</v>
      </c>
      <c t="s" s="30" r="V7">
        <v>79</v>
      </c>
      <c t="str" s="31" r="W7">
        <f>SUMIF(H2:H86,"5",A2:A86)</f>
        <v>1</v>
      </c>
      <c s="14" r="X7"/>
      <c t="s" s="52" r="Y7">
        <v>80</v>
      </c>
      <c s="53" r="Z7">
        <v>0.3</v>
      </c>
      <c t="str" s="54" r="AA7">
        <f>(85*Z7)/100</f>
        <v>0.255</v>
      </c>
      <c s="55" r="AB7">
        <v>0.0</v>
      </c>
      <c s="55" r="AC7">
        <v>0.0</v>
      </c>
      <c s="14" r="AD7"/>
      <c t="s" s="32" r="AE7">
        <v>81</v>
      </c>
      <c t="str" s="42" r="AF7">
        <f>SUMIF(K2:K86,"PRG", A2:A86)</f>
        <v>1</v>
      </c>
      <c t="str" s="35" r="AG7">
        <f>(AF7/$AF$17)*100</f>
        <v>1.2</v>
      </c>
    </row>
    <row customHeight="1" r="8" ht="15.0">
      <c s="6" r="A8">
        <v>1.0</v>
      </c>
      <c t="s" s="7" r="B8">
        <v>82</v>
      </c>
      <c t="s" s="7" r="C8">
        <v>83</v>
      </c>
      <c t="s" s="8" r="D8">
        <v>84</v>
      </c>
      <c t="s" s="9" r="E8">
        <v>85</v>
      </c>
      <c s="56" r="F8">
        <v>1969.0</v>
      </c>
      <c s="57" r="G8">
        <v>45.0</v>
      </c>
      <c s="57" r="H8">
        <v>3.0</v>
      </c>
      <c t="s" s="24" r="I8">
        <v>86</v>
      </c>
      <c t="str" s="12" r="J8">
        <f>G8-4</f>
        <v>41</v>
      </c>
      <c t="s" s="13" r="K8">
        <v>87</v>
      </c>
      <c s="14" r="L8"/>
      <c s="14" r="M8"/>
      <c s="14" r="N8"/>
      <c s="14" r="O8"/>
      <c s="14" r="P8"/>
      <c t="s" s="27" r="Q8">
        <v>88</v>
      </c>
      <c t="str" s="28" r="R8">
        <f>SUMIF(J2:J86,"&gt;=90",A2:A86)</f>
        <v>0</v>
      </c>
      <c s="14" r="S8"/>
      <c s="14" r="T8"/>
      <c s="29" r="U8">
        <v>6.0</v>
      </c>
      <c t="s" s="30" r="V8">
        <v>89</v>
      </c>
      <c t="str" s="31" r="W8">
        <f>SUMIF(H2:H86,"6",A2:A86)</f>
        <v>0</v>
      </c>
      <c s="14" r="X8"/>
      <c t="s" s="58" r="Y8">
        <v>90</v>
      </c>
      <c s="59" r="Z8">
        <v>36.75</v>
      </c>
      <c t="str" s="60" r="AA8">
        <f>(85*Z8)/100</f>
        <v>31.238</v>
      </c>
      <c s="61" r="AB8">
        <v>44.0</v>
      </c>
      <c t="str" s="62" r="AC8">
        <f>(44*100)/85</f>
        <v>51.8</v>
      </c>
      <c s="14" r="AD8"/>
      <c t="s" s="32" r="AE8">
        <v>91</v>
      </c>
      <c t="str" s="42" r="AF8">
        <f>SUMIF(K2:K86,"DVG", A2:A86)</f>
        <v>3</v>
      </c>
      <c t="str" s="35" r="AG8">
        <f>(AF8/$AF$17)*100</f>
        <v>3.5</v>
      </c>
    </row>
    <row customHeight="1" r="9" ht="15.0">
      <c s="6" r="A9">
        <v>1.0</v>
      </c>
      <c t="s" s="7" r="B9">
        <v>92</v>
      </c>
      <c t="s" s="7" r="C9">
        <v>93</v>
      </c>
      <c t="s" s="8" r="D9">
        <v>94</v>
      </c>
      <c t="s" s="9" r="E9">
        <v>95</v>
      </c>
      <c s="56" r="F9">
        <v>1961.0</v>
      </c>
      <c s="57" r="G9">
        <v>53.0</v>
      </c>
      <c s="57" r="H9">
        <v>1.0</v>
      </c>
      <c t="s" s="24" r="I9">
        <v>96</v>
      </c>
      <c t="str" s="12" r="J9">
        <f>G9-4</f>
        <v>49</v>
      </c>
      <c t="s" s="13" r="K9">
        <v>97</v>
      </c>
      <c s="14" r="L9"/>
      <c s="14" r="M9"/>
      <c s="14" r="N9"/>
      <c s="14" r="O9"/>
      <c s="14" r="P9"/>
      <c s="14" r="Q9"/>
      <c s="14" r="R9"/>
      <c s="14" r="S9"/>
      <c s="14" r="T9"/>
      <c s="29" r="U9">
        <v>7.0</v>
      </c>
      <c t="s" s="30" r="V9">
        <v>98</v>
      </c>
      <c t="str" s="31" r="W9">
        <f>SUMIF(H2:H86,"7",A2:A86)</f>
        <v>13</v>
      </c>
      <c s="14" r="X9"/>
      <c t="s" s="63" r="Y9">
        <v>99</v>
      </c>
      <c s="64" r="Z9">
        <v>22.2</v>
      </c>
      <c t="str" s="65" r="AA9">
        <f>(85*Z9)/100</f>
        <v>18.870</v>
      </c>
      <c s="64" r="AB9">
        <v>14.0</v>
      </c>
      <c t="str" s="66" r="AC9">
        <f>(14*100)/85</f>
        <v>16.5</v>
      </c>
      <c s="14" r="AD9"/>
      <c t="s" s="32" r="AE9">
        <v>100</v>
      </c>
      <c t="str" s="42" r="AF9">
        <f>SUMIF(K2:K86,"DVD", A2:A86)</f>
        <v>1</v>
      </c>
      <c t="str" s="35" r="AG9">
        <f>(AF9/$AF$17)*100</f>
        <v>1.2</v>
      </c>
    </row>
    <row customHeight="1" r="10" ht="15.0">
      <c s="6" r="A10">
        <v>1.0</v>
      </c>
      <c t="s" s="7" r="B10">
        <v>101</v>
      </c>
      <c t="s" s="7" r="C10">
        <v>102</v>
      </c>
      <c t="s" s="8" r="D10">
        <v>103</v>
      </c>
      <c t="s" s="9" r="E10">
        <v>104</v>
      </c>
      <c s="67" r="F10"/>
      <c t="s" s="57" r="G10">
        <v>105</v>
      </c>
      <c s="68" r="H10">
        <v>3.0</v>
      </c>
      <c t="s" s="69" r="I10">
        <v>106</v>
      </c>
      <c t="s" s="51" r="J10">
        <v>107</v>
      </c>
      <c t="s" s="13" r="K10">
        <v>108</v>
      </c>
      <c s="13" r="L10"/>
      <c s="13" r="M10"/>
      <c s="13" r="N10"/>
      <c s="13" r="O10"/>
      <c s="13" r="P10"/>
      <c t="s" s="70" r="Q10">
        <v>109</v>
      </c>
      <c t="s" s="70" r="R10">
        <v>110</v>
      </c>
      <c t="str" s="71" r="S10">
        <f>SUMIFS(A2:A86,E2:E86,"F",J2:J86,"&lt;30")</f>
        <v>0</v>
      </c>
      <c s="13" r="T10"/>
      <c s="29" r="U10">
        <v>8.0</v>
      </c>
      <c t="s" s="30" r="V10">
        <v>111</v>
      </c>
      <c t="str" s="31" r="W10">
        <f>SUMIF(H2:H86,"8",A2:A86)</f>
        <v>0</v>
      </c>
      <c s="13" r="X10"/>
      <c t="s" s="72" r="Y10">
        <v>112</v>
      </c>
      <c s="73" r="Z10">
        <v>10.8</v>
      </c>
      <c t="str" s="74" r="AA10">
        <f>(85*Z10)/100</f>
        <v>9.180</v>
      </c>
      <c s="73" r="AB10">
        <v>13.0</v>
      </c>
      <c t="str" s="75" r="AC10">
        <f>(13*100)/85</f>
        <v>15.3</v>
      </c>
      <c s="14" r="AD10"/>
      <c t="s" s="32" r="AE10">
        <v>113</v>
      </c>
      <c t="str" s="50" r="AF10">
        <f>SUMIF(K2:K86,"EE", A2:A86)</f>
        <v>9</v>
      </c>
      <c t="str" s="35" r="AG10">
        <f>(AF10/$AF$17)*100</f>
        <v>10.6</v>
      </c>
    </row>
    <row customHeight="1" r="11" ht="15.0">
      <c s="6" r="A11">
        <v>1.0</v>
      </c>
      <c t="s" s="7" r="B11">
        <v>114</v>
      </c>
      <c t="s" s="7" r="C11">
        <v>115</v>
      </c>
      <c t="s" s="8" r="D11">
        <v>116</v>
      </c>
      <c t="s" s="9" r="E11">
        <v>117</v>
      </c>
      <c t="s" s="10" r="F11">
        <v>118</v>
      </c>
      <c s="11" r="G11">
        <v>52.0</v>
      </c>
      <c s="6" r="H11">
        <v>3.0</v>
      </c>
      <c t="s" s="7" r="I11">
        <v>119</v>
      </c>
      <c t="str" s="12" r="J11">
        <f>G11-4</f>
        <v>48</v>
      </c>
      <c t="s" s="13" r="K11">
        <v>120</v>
      </c>
      <c s="14" r="L11"/>
      <c s="14" r="M11"/>
      <c s="14" r="N11"/>
      <c s="14" r="O11"/>
      <c s="14" r="P11"/>
      <c s="76" r="Q11"/>
      <c t="s" s="70" r="R11">
        <v>121</v>
      </c>
      <c t="str" s="71" r="S11">
        <f>SUMIFS(A2:A86,E2:E86,"F",J2:J86,"&lt;45")-S10</f>
        <v>8</v>
      </c>
      <c s="14" r="T11"/>
      <c s="14" r="V11"/>
      <c s="12" r="W11"/>
      <c s="14" r="X11"/>
      <c s="14" r="Y11"/>
      <c t="str" s="14" r="Z11">
        <f>sum(Z4:Z10)</f>
        <v>99.85</v>
      </c>
      <c t="str" s="14" r="AA11">
        <f>sum(AA4:AA10)</f>
        <v>84.873</v>
      </c>
      <c s="14" r="AB11"/>
      <c s="14" r="AC11"/>
      <c s="14" r="AD11"/>
      <c t="s" s="32" r="AE11">
        <v>122</v>
      </c>
      <c t="str" s="42" r="AF11">
        <f>SUMIF(K2:K86,"MRC", A2:A86)</f>
        <v>1</v>
      </c>
      <c t="str" s="35" r="AG11">
        <f>(AF11/$AF$17)*100</f>
        <v>1.2</v>
      </c>
    </row>
    <row customHeight="1" r="12" ht="15.0">
      <c s="6" r="A12">
        <v>1.0</v>
      </c>
      <c t="s" s="7" r="B12">
        <v>123</v>
      </c>
      <c t="s" s="7" r="C12">
        <v>124</v>
      </c>
      <c t="s" s="8" r="D12">
        <v>125</v>
      </c>
      <c t="s" s="9" r="E12">
        <v>126</v>
      </c>
      <c t="s" s="10" r="F12">
        <v>127</v>
      </c>
      <c s="11" r="G12">
        <v>62.0</v>
      </c>
      <c s="6" r="H12">
        <v>3.0</v>
      </c>
      <c t="s" s="7" r="I12">
        <v>128</v>
      </c>
      <c t="str" s="12" r="J12">
        <f>G12-4</f>
        <v>58</v>
      </c>
      <c t="s" s="13" r="K12">
        <v>129</v>
      </c>
      <c s="14" r="L12"/>
      <c s="14" r="M12"/>
      <c s="14" r="N12"/>
      <c s="14" r="O12"/>
      <c s="14" r="P12"/>
      <c s="76" r="Q12"/>
      <c t="s" s="70" r="R12">
        <v>130</v>
      </c>
      <c t="str" s="71" r="S12">
        <f>SUMIFS(A2:A86,E2:E86,"F",J2:J86,"&lt;60")-SUM(S10:S11)</f>
        <v>28</v>
      </c>
      <c s="14" r="T12"/>
      <c s="14" r="V12"/>
      <c s="12" r="W12"/>
      <c s="14" r="X12"/>
      <c s="14" r="Y12"/>
      <c s="14" r="Z12"/>
      <c s="14" r="AA12"/>
      <c s="14" r="AB12"/>
      <c s="14" r="AC12"/>
      <c s="14" r="AD12"/>
      <c t="s" s="32" r="AE12">
        <v>131</v>
      </c>
      <c t="str" s="42" r="AF12">
        <f>SUMIF(K2:K86,"PG", A2:A86)</f>
        <v>2</v>
      </c>
      <c t="str" s="35" r="AG12">
        <f>(AF12/$AF$17)*100</f>
        <v>2.4</v>
      </c>
    </row>
    <row customHeight="1" r="13" ht="15.0">
      <c s="6" r="A13">
        <v>1.0</v>
      </c>
      <c t="s" s="7" r="B13">
        <v>132</v>
      </c>
      <c t="s" s="7" r="C13">
        <v>133</v>
      </c>
      <c t="s" s="8" r="D13">
        <v>134</v>
      </c>
      <c t="s" s="9" r="E13">
        <v>135</v>
      </c>
      <c t="s" s="8" r="F13">
        <v>136</v>
      </c>
      <c s="11" r="G13">
        <v>66.0</v>
      </c>
      <c s="6" r="H13">
        <v>7.0</v>
      </c>
      <c t="s" s="7" r="I13">
        <v>137</v>
      </c>
      <c t="str" s="12" r="J13">
        <f>G13-4</f>
        <v>62</v>
      </c>
      <c t="s" s="13" r="K13">
        <v>138</v>
      </c>
      <c s="14" r="L13"/>
      <c s="14" r="M13"/>
      <c s="14" r="N13"/>
      <c s="14" r="O13"/>
      <c s="14" r="P13"/>
      <c s="76" r="Q13"/>
      <c t="s" s="70" r="R13">
        <v>139</v>
      </c>
      <c t="str" s="71" r="S13">
        <f>SUMIFS(A2:A86,E2:E86,"F",J2:J86,"&lt;75")-SUM(S10:S12)</f>
        <v>4</v>
      </c>
      <c s="14" r="T13"/>
      <c t="s" s="77" r="U13">
        <v>140</v>
      </c>
      <c t="s" s="38" r="V13">
        <v>141</v>
      </c>
      <c t="str" s="78" r="W13">
        <f>SUMIFS(A2:A86,E2:E86,"F",H2:H86,"1")</f>
        <v>2</v>
      </c>
      <c s="14" r="X13"/>
      <c s="14" r="Y13"/>
      <c s="14" r="Z13"/>
      <c s="14" r="AA13"/>
      <c s="14" r="AB13"/>
      <c s="14" r="AC13"/>
      <c s="14" r="AD13"/>
      <c t="s" s="32" r="AE13">
        <v>142</v>
      </c>
      <c t="str" s="34" r="AF13">
        <f>SUMIF(K2:K86,"NC", A2:A86)</f>
        <v>2</v>
      </c>
      <c t="str" s="35" r="AG13">
        <f>(AF13/$AF$17)*100</f>
        <v>2.4</v>
      </c>
    </row>
    <row customHeight="1" r="14" ht="15.0">
      <c s="6" r="A14">
        <v>1.0</v>
      </c>
      <c t="s" s="7" r="B14">
        <v>143</v>
      </c>
      <c t="s" s="7" r="C14">
        <v>144</v>
      </c>
      <c t="s" s="8" r="D14">
        <v>145</v>
      </c>
      <c t="s" s="9" r="E14">
        <v>146</v>
      </c>
      <c t="s" s="10" r="F14">
        <v>147</v>
      </c>
      <c s="11" r="G14">
        <v>63.0</v>
      </c>
      <c s="6" r="H14">
        <v>3.0</v>
      </c>
      <c t="s" s="7" r="I14">
        <v>148</v>
      </c>
      <c t="str" s="12" r="J14">
        <f>G14-4</f>
        <v>59</v>
      </c>
      <c t="s" s="13" r="K14">
        <v>149</v>
      </c>
      <c s="14" r="L14"/>
      <c s="14" r="M14"/>
      <c s="14" r="N14"/>
      <c s="14" r="O14"/>
      <c s="14" r="P14"/>
      <c s="76" r="Q14"/>
      <c t="s" s="70" r="R14">
        <v>150</v>
      </c>
      <c t="str" s="71" r="S14">
        <f>SUMIFS(A2:A86,E2:E86,"F",J2:J86,"&lt;90")-SUM(S10:S13)</f>
        <v>0</v>
      </c>
      <c s="14" r="T14"/>
      <c t="s" s="38" r="V14">
        <v>151</v>
      </c>
      <c t="str" s="78" r="W14">
        <f>SUMIFS(A2:A86,E2:E86,"F",H2:H86,"2")</f>
        <v>2</v>
      </c>
      <c s="14" r="X14"/>
      <c s="14" r="Y14"/>
      <c s="14" r="Z14"/>
      <c s="14" r="AA14"/>
      <c s="14" r="AB14"/>
      <c s="14" r="AC14"/>
      <c s="14" r="AD14"/>
      <c t="s" s="32" r="AE14">
        <v>152</v>
      </c>
      <c t="str" s="34" r="AF14">
        <f>SUMIF(K2:K86,"CPNT", A2:A86)</f>
        <v>1</v>
      </c>
      <c t="str" s="35" r="AG14">
        <f>(AF14/$AF$17)*100</f>
        <v>1.2</v>
      </c>
    </row>
    <row customHeight="1" r="15" ht="15.0">
      <c s="6" r="A15">
        <v>1.0</v>
      </c>
      <c t="s" s="7" r="B15">
        <v>153</v>
      </c>
      <c t="s" s="7" r="C15">
        <v>154</v>
      </c>
      <c t="s" s="8" r="D15">
        <v>155</v>
      </c>
      <c t="s" s="9" r="E15">
        <v>156</v>
      </c>
      <c s="11" r="G15">
        <v>75.0</v>
      </c>
      <c s="6" r="H15">
        <v>3.0</v>
      </c>
      <c t="s" s="7" r="I15">
        <v>157</v>
      </c>
      <c t="str" s="12" r="J15">
        <f>G15-4</f>
        <v>71</v>
      </c>
      <c t="s" s="13" r="K15">
        <v>158</v>
      </c>
      <c s="14" r="L15"/>
      <c s="14" r="M15"/>
      <c s="14" r="N15"/>
      <c s="14" r="O15"/>
      <c s="14" r="P15"/>
      <c s="79" r="Q15"/>
      <c t="s" s="80" r="R15">
        <v>159</v>
      </c>
      <c t="str" s="81" r="S15">
        <f>SUMIFS(A2:A86,E2:E86,"F",J2:J86,"&gt;=90")</f>
        <v>0</v>
      </c>
      <c s="14" r="T15"/>
      <c t="s" s="38" r="V15">
        <v>160</v>
      </c>
      <c t="str" s="78" r="W15">
        <f>SUMIFS(A2:A86,E2:E86,"F",H2:H86,"3")</f>
        <v>25</v>
      </c>
      <c s="14" r="X15"/>
      <c s="14" r="Y15"/>
      <c s="14" r="Z15"/>
      <c s="14" r="AA15"/>
      <c s="14" r="AB15"/>
      <c s="14" r="AC15"/>
      <c s="14" r="AD15"/>
      <c t="s" s="32" r="AE15">
        <v>161</v>
      </c>
      <c t="str" s="42" r="AF15">
        <f>SUMIF(K2:K86,"POC", A2:A86)</f>
        <v>1</v>
      </c>
      <c t="str" s="35" r="AG15">
        <f>(AF15/$AF$17)*100</f>
        <v>1.2</v>
      </c>
    </row>
    <row customHeight="1" r="16" ht="15.0">
      <c s="6" r="A16">
        <v>1.0</v>
      </c>
      <c t="s" s="7" r="B16">
        <v>162</v>
      </c>
      <c t="s" s="7" r="C16">
        <v>163</v>
      </c>
      <c t="s" s="8" r="D16">
        <v>164</v>
      </c>
      <c t="s" s="9" r="E16">
        <v>165</v>
      </c>
      <c s="82" r="G16">
        <v>55.0</v>
      </c>
      <c s="57" r="H16">
        <v>3.0</v>
      </c>
      <c t="s" s="24" r="I16">
        <v>166</v>
      </c>
      <c t="str" s="12" r="J16">
        <f>G16-4</f>
        <v>51</v>
      </c>
      <c t="s" s="13" r="K16">
        <v>167</v>
      </c>
      <c s="14" r="L16"/>
      <c s="14" r="M16"/>
      <c s="14" r="N16"/>
      <c s="14" r="O16"/>
      <c s="14" r="P16"/>
      <c t="s" s="70" r="Q16">
        <v>168</v>
      </c>
      <c t="s" s="70" r="R16">
        <v>169</v>
      </c>
      <c t="str" s="71" r="S16">
        <f>SUMIFS(A2:A86,E2:E86,"H",J2:J86,"&lt;30")</f>
        <v>0</v>
      </c>
      <c s="14" r="T16"/>
      <c t="s" s="38" r="V16">
        <v>170</v>
      </c>
      <c t="str" s="78" r="W16">
        <f>SUMIFS(A2:A86,E2:E86,"F",H2:H86,"4")</f>
        <v>5</v>
      </c>
      <c s="14" r="X16"/>
      <c s="14" r="Y16"/>
      <c s="14" r="Z16"/>
      <c s="14" r="AA16"/>
      <c s="14" r="AB16"/>
      <c s="14" r="AC16"/>
      <c s="14" r="AD16"/>
      <c t="s" s="32" r="AE16">
        <v>171</v>
      </c>
      <c s="20" r="AF16">
        <v>1.0</v>
      </c>
      <c t="str" s="83" r="AG16">
        <f>(AF16/$AF$17)*100</f>
        <v>1.2</v>
      </c>
    </row>
    <row customHeight="1" r="17" ht="15.0">
      <c s="6" r="A17">
        <v>1.0</v>
      </c>
      <c t="s" s="7" r="B17">
        <v>172</v>
      </c>
      <c t="s" s="7" r="C17">
        <v>173</v>
      </c>
      <c t="s" s="8" r="D17">
        <v>174</v>
      </c>
      <c t="s" s="9" r="E17">
        <v>175</v>
      </c>
      <c s="84" r="F17">
        <v>26287.0</v>
      </c>
      <c s="11" r="G17">
        <v>43.0</v>
      </c>
      <c s="6" r="H17">
        <v>4.0</v>
      </c>
      <c t="s" s="7" r="I17">
        <v>176</v>
      </c>
      <c t="str" s="12" r="J17">
        <f>G17-4</f>
        <v>39</v>
      </c>
      <c t="s" s="13" r="K17">
        <v>177</v>
      </c>
      <c s="14" r="L17"/>
      <c s="14" r="M17"/>
      <c s="14" r="N17"/>
      <c s="14" r="O17"/>
      <c s="14" r="P17"/>
      <c s="76" r="Q17"/>
      <c t="s" s="70" r="R17">
        <v>178</v>
      </c>
      <c t="str" s="71" r="S17">
        <f>SUMIFS(A2:A86,E2:E86,"H",J2:J86,"&lt;45")-S16</f>
        <v>16</v>
      </c>
      <c s="14" r="T17"/>
      <c t="s" s="38" r="V17">
        <v>179</v>
      </c>
      <c t="str" s="78" r="W17">
        <f>SUMIFS(A2:A86,E2:E86,"F",H2:H86,"5")</f>
        <v>1</v>
      </c>
      <c s="14" r="X17"/>
      <c s="14" r="Y17"/>
      <c s="14" r="Z17"/>
      <c s="14" r="AA17"/>
      <c s="14" r="AB17"/>
      <c s="14" r="AC17"/>
      <c s="14" r="AD17"/>
      <c t="s" s="32" r="AE17">
        <v>180</v>
      </c>
      <c t="str" s="20" r="AF17">
        <f>SUM(AF3:AF16)</f>
        <v>85</v>
      </c>
      <c s="85" r="AG17"/>
    </row>
    <row customHeight="1" r="18" ht="15.0">
      <c s="6" r="A18">
        <v>1.0</v>
      </c>
      <c t="s" s="7" r="B18">
        <v>181</v>
      </c>
      <c t="s" s="7" r="C18">
        <v>182</v>
      </c>
      <c t="s" s="8" r="D18">
        <v>183</v>
      </c>
      <c t="s" s="9" r="E18">
        <v>184</v>
      </c>
      <c t="s" s="10" r="F18">
        <v>185</v>
      </c>
      <c s="11" r="G18">
        <v>61.0</v>
      </c>
      <c s="6" r="H18">
        <v>3.0</v>
      </c>
      <c t="s" s="7" r="I18">
        <v>186</v>
      </c>
      <c t="str" s="12" r="J18">
        <f>G18-4</f>
        <v>57</v>
      </c>
      <c t="s" s="13" r="K18">
        <v>187</v>
      </c>
      <c s="14" r="L18"/>
      <c s="14" r="M18"/>
      <c s="14" r="N18"/>
      <c s="14" r="O18"/>
      <c s="14" r="P18"/>
      <c s="76" r="Q18"/>
      <c t="s" s="70" r="R18">
        <v>188</v>
      </c>
      <c t="str" s="71" r="S18">
        <f>SUMIFS(A2:A86,E2:E86,"H",J2:J86,"&lt;60")-SUM(S16:S17)+2</f>
        <v>15</v>
      </c>
      <c s="14" r="T18"/>
      <c t="s" s="38" r="V18">
        <v>189</v>
      </c>
      <c t="str" s="78" r="W18">
        <f>SUMIFS(A2:A86,E2:E86,"F",H2:H86,"6")</f>
        <v>0</v>
      </c>
      <c s="14" r="X18"/>
      <c s="14" r="Y18"/>
      <c s="14" r="Z18"/>
      <c s="14" r="AA18"/>
      <c s="14" r="AB18"/>
      <c s="14" r="AC18"/>
      <c s="14" r="AD18"/>
      <c s="14" r="AE18"/>
      <c s="14" r="AF18"/>
      <c s="14" r="AG18"/>
    </row>
    <row customHeight="1" r="19" ht="15.0">
      <c s="6" r="A19">
        <v>1.0</v>
      </c>
      <c t="s" s="7" r="B19">
        <v>190</v>
      </c>
      <c t="s" s="7" r="C19">
        <v>191</v>
      </c>
      <c t="s" s="8" r="D19">
        <v>192</v>
      </c>
      <c t="s" s="9" r="E19">
        <v>193</v>
      </c>
      <c t="s" s="10" r="F19">
        <v>194</v>
      </c>
      <c s="11" r="G19">
        <v>66.0</v>
      </c>
      <c s="6" r="H19">
        <v>3.0</v>
      </c>
      <c t="s" s="7" r="I19">
        <v>195</v>
      </c>
      <c t="str" s="12" r="J19">
        <f>G19-4</f>
        <v>62</v>
      </c>
      <c t="s" s="13" r="K19">
        <v>196</v>
      </c>
      <c s="14" r="L19"/>
      <c s="14" r="M19"/>
      <c s="14" r="N19"/>
      <c s="14" r="O19"/>
      <c s="14" r="P19"/>
      <c s="76" r="Q19"/>
      <c t="s" s="70" r="R19">
        <v>197</v>
      </c>
      <c t="str" s="71" r="S19">
        <f>SUMIFS(A2:A86,E2:E86,"H",J2:J86,"&lt;75")-SUM(S16:S18)+2</f>
        <v>13</v>
      </c>
      <c s="14" r="T19"/>
      <c t="s" s="38" r="V19">
        <v>198</v>
      </c>
      <c t="str" s="78" r="W19">
        <f>SUMIFS(A2:A86,E2:E86,"F",H2:H86,"7")</f>
        <v>5</v>
      </c>
      <c s="14" r="X19"/>
      <c s="14" r="Y19"/>
      <c s="14" r="Z19"/>
      <c s="14" r="AA19"/>
      <c s="14" r="AB19"/>
      <c s="14" r="AC19"/>
      <c s="14" r="AD19"/>
      <c s="14" r="AE19"/>
      <c s="14" r="AF19"/>
      <c s="14" r="AG19"/>
    </row>
    <row customHeight="1" r="20" ht="15.0">
      <c s="6" r="A20">
        <v>1.0</v>
      </c>
      <c t="s" s="7" r="B20">
        <v>199</v>
      </c>
      <c t="s" s="7" r="C20">
        <v>200</v>
      </c>
      <c t="s" s="8" r="D20">
        <v>201</v>
      </c>
      <c t="s" s="9" r="E20">
        <v>202</v>
      </c>
      <c t="s" s="10" r="F20">
        <v>203</v>
      </c>
      <c s="11" r="G20">
        <v>53.0</v>
      </c>
      <c s="6" r="H20">
        <v>2.0</v>
      </c>
      <c t="s" s="7" r="I20">
        <v>204</v>
      </c>
      <c t="str" s="12" r="J20">
        <f>G20-4</f>
        <v>49</v>
      </c>
      <c t="s" s="13" r="K20">
        <v>205</v>
      </c>
      <c s="14" r="L20"/>
      <c s="14" r="M20"/>
      <c s="14" r="N20"/>
      <c s="14" r="O20"/>
      <c s="14" r="P20"/>
      <c s="76" r="Q20"/>
      <c t="s" s="70" r="R20">
        <v>206</v>
      </c>
      <c t="str" s="71" r="S20">
        <f>SUMIFS(A2:A86,E2:E86,"H",J2:J86,"&lt;90")-SUM(S16:S19)+2</f>
        <v>0</v>
      </c>
      <c s="14" r="T20"/>
      <c t="s" s="38" r="V20">
        <v>207</v>
      </c>
      <c t="str" s="78" r="W20">
        <f>SUMIFS(A2:A86,E2:E86,"F",H2:H86,"8")</f>
        <v>0</v>
      </c>
      <c s="14" r="X20"/>
      <c s="14" r="Y20"/>
      <c s="14" r="Z20"/>
      <c s="14" r="AA20"/>
      <c s="14" r="AB20"/>
      <c s="14" r="AC20"/>
      <c s="14" r="AD20"/>
      <c s="14" r="AE20"/>
      <c s="14" r="AF20"/>
      <c s="14" r="AG20"/>
    </row>
    <row customHeight="1" r="21" ht="15.0">
      <c s="6" r="A21">
        <v>1.0</v>
      </c>
      <c t="s" s="7" r="B21">
        <v>208</v>
      </c>
      <c t="s" s="7" r="C21">
        <v>209</v>
      </c>
      <c t="s" s="8" r="D21">
        <v>210</v>
      </c>
      <c t="s" s="9" r="E21">
        <v>211</v>
      </c>
      <c s="11" r="G21">
        <v>58.0</v>
      </c>
      <c s="6" r="H21">
        <v>4.0</v>
      </c>
      <c t="s" s="7" r="I21">
        <v>212</v>
      </c>
      <c t="str" s="12" r="J21">
        <f>G21-4</f>
        <v>54</v>
      </c>
      <c t="s" s="13" r="K21">
        <v>213</v>
      </c>
      <c s="14" r="L21"/>
      <c s="14" r="M21"/>
      <c s="14" r="N21"/>
      <c s="14" r="O21"/>
      <c s="14" r="P21"/>
      <c s="79" r="Q21"/>
      <c t="s" s="80" r="R21">
        <v>214</v>
      </c>
      <c t="str" s="81" r="S21">
        <f>SUMIFS(A2:A86,E2:E86,"H",J2:J86,"&gt;=90")</f>
        <v>0</v>
      </c>
      <c s="14" r="T21"/>
      <c t="s" s="77" r="U21">
        <v>215</v>
      </c>
      <c t="s" s="38" r="V21">
        <v>216</v>
      </c>
      <c t="str" s="78" r="W21">
        <f>SUMIFS(A2:A86,E2:E86,"H",H2:H86,"1")</f>
        <v>2</v>
      </c>
      <c s="14" r="X21"/>
      <c s="14" r="Y21"/>
      <c s="14" r="Z21"/>
      <c s="14" r="AA21"/>
      <c s="14" r="AB21"/>
      <c s="14" r="AC21"/>
      <c s="14" r="AD21"/>
      <c s="14" r="AE21"/>
      <c s="14" r="AF21"/>
      <c s="14" r="AG21"/>
    </row>
    <row customHeight="1" r="22" ht="15.0">
      <c s="6" r="A22">
        <v>1.0</v>
      </c>
      <c t="s" s="7" r="B22">
        <v>217</v>
      </c>
      <c t="s" s="7" r="C22">
        <v>218</v>
      </c>
      <c t="s" s="8" r="D22">
        <v>219</v>
      </c>
      <c t="s" s="9" r="E22">
        <v>220</v>
      </c>
      <c s="11" r="G22">
        <v>41.0</v>
      </c>
      <c s="6" r="H22">
        <v>3.0</v>
      </c>
      <c t="s" s="7" r="I22">
        <v>221</v>
      </c>
      <c t="str" s="12" r="J22">
        <f>G22-4</f>
        <v>37</v>
      </c>
      <c t="s" s="13" r="K22">
        <v>222</v>
      </c>
      <c s="14" r="L22"/>
      <c s="14" r="M22"/>
      <c s="14" r="N22"/>
      <c s="14" r="O22"/>
      <c s="14" r="P22"/>
      <c s="14" r="Q22"/>
      <c s="14" r="R22"/>
      <c s="14" r="T22"/>
      <c t="s" s="38" r="V22">
        <v>223</v>
      </c>
      <c t="str" s="78" r="W22">
        <f>SUMIFS(A2:A86,E2:E86,"H",H2:H86,"2")</f>
        <v>4</v>
      </c>
      <c s="14" r="X22"/>
      <c s="14" r="Y22"/>
      <c s="14" r="Z22"/>
      <c s="14" r="AA22"/>
      <c s="14" r="AB22"/>
      <c s="14" r="AC22"/>
      <c s="14" r="AD22"/>
      <c s="14" r="AE22"/>
      <c s="14" r="AF22"/>
      <c s="14" r="AG22"/>
    </row>
    <row customHeight="1" r="23" ht="15.0">
      <c s="6" r="A23">
        <v>1.0</v>
      </c>
      <c t="s" s="7" r="B23">
        <v>224</v>
      </c>
      <c t="s" s="7" r="C23">
        <v>225</v>
      </c>
      <c t="s" s="8" r="D23">
        <v>226</v>
      </c>
      <c t="s" s="9" r="E23">
        <v>227</v>
      </c>
      <c s="11" r="G23">
        <v>57.0</v>
      </c>
      <c s="6" r="H23">
        <v>7.0</v>
      </c>
      <c t="s" s="7" r="I23">
        <v>228</v>
      </c>
      <c t="str" s="12" r="J23">
        <f>G23-4</f>
        <v>53</v>
      </c>
      <c t="s" s="13" r="K23">
        <v>229</v>
      </c>
      <c s="14" r="L23"/>
      <c s="14" r="M23"/>
      <c s="14" r="N23"/>
      <c s="14" r="O23"/>
      <c s="14" r="P23"/>
      <c t="s" s="86" r="Q23">
        <v>230</v>
      </c>
      <c t="str" s="87" r="S23">
        <f>SUMIF(E2:E86,"F",J2:J86)/40</f>
        <v>51</v>
      </c>
      <c s="14" r="T23"/>
      <c t="s" s="38" r="V23">
        <v>231</v>
      </c>
      <c t="str" s="78" r="W23">
        <f>SUMIFS(A2:A86,E2:E86,"H",H2:H86,"3")</f>
        <v>26</v>
      </c>
      <c s="14" r="X23"/>
      <c s="14" r="Y23"/>
      <c s="14" r="Z23"/>
      <c s="14" r="AA23"/>
      <c s="14" r="AB23"/>
      <c s="14" r="AC23"/>
      <c s="14" r="AD23"/>
      <c s="14" r="AE23"/>
      <c s="14" r="AF23"/>
      <c s="14" r="AG23"/>
    </row>
    <row customHeight="1" r="24" ht="15.0">
      <c s="6" r="A24">
        <v>1.0</v>
      </c>
      <c t="s" s="7" r="B24">
        <v>232</v>
      </c>
      <c t="s" s="7" r="C24">
        <v>233</v>
      </c>
      <c t="s" s="8" r="D24">
        <v>234</v>
      </c>
      <c t="s" s="9" r="E24">
        <v>235</v>
      </c>
      <c t="s" s="10" r="F24">
        <v>236</v>
      </c>
      <c s="11" r="G24">
        <v>54.0</v>
      </c>
      <c s="6" r="H24">
        <v>3.0</v>
      </c>
      <c t="s" s="7" r="I24">
        <v>237</v>
      </c>
      <c t="str" s="12" r="J24">
        <f>G24-4</f>
        <v>50</v>
      </c>
      <c t="s" s="13" r="K24">
        <v>238</v>
      </c>
      <c s="14" r="L24"/>
      <c s="14" r="M24"/>
      <c s="14" r="N24"/>
      <c s="14" r="O24"/>
      <c s="14" r="P24"/>
      <c t="s" s="86" r="Q24">
        <v>239</v>
      </c>
      <c t="str" s="87" r="S24">
        <f>SUMIF(E2:E86,"H",J2:J86)/45</f>
        <v>47</v>
      </c>
      <c s="14" r="T24"/>
      <c t="s" s="38" r="V24">
        <v>240</v>
      </c>
      <c t="str" s="78" r="W24">
        <f>SUMIFS(A2:A86,E2:E86,"H",H2:H86,"4")</f>
        <v>5</v>
      </c>
      <c s="14" r="X24"/>
      <c s="14" r="Y24"/>
      <c s="14" r="Z24"/>
      <c s="14" r="AA24"/>
      <c s="14" r="AB24"/>
      <c s="14" r="AC24"/>
      <c s="14" r="AD24"/>
      <c s="14" r="AE24"/>
      <c s="14" r="AF24"/>
      <c s="14" r="AG24"/>
    </row>
    <row customHeight="1" r="25" ht="15.0">
      <c s="6" r="A25">
        <v>1.0</v>
      </c>
      <c t="s" s="7" r="B25">
        <v>241</v>
      </c>
      <c t="s" s="7" r="C25">
        <v>242</v>
      </c>
      <c t="s" s="8" r="D25">
        <v>243</v>
      </c>
      <c t="s" s="9" r="E25">
        <v>244</v>
      </c>
      <c s="11" r="G25">
        <v>68.0</v>
      </c>
      <c s="6" r="H25">
        <v>3.0</v>
      </c>
      <c t="s" s="7" r="I25">
        <v>245</v>
      </c>
      <c t="str" s="12" r="J25">
        <f>G25-4</f>
        <v>64</v>
      </c>
      <c t="s" s="13" r="K25">
        <v>246</v>
      </c>
      <c s="14" r="L25"/>
      <c s="14" r="M25"/>
      <c s="14" r="N25"/>
      <c s="14" r="O25"/>
      <c s="14" r="P25"/>
      <c s="14" r="Q25"/>
      <c s="14" r="R25"/>
      <c s="14" r="S25"/>
      <c s="14" r="T25"/>
      <c t="s" s="38" r="V25">
        <v>247</v>
      </c>
      <c t="str" s="78" r="W25">
        <f>SUMIFS(A2:A86,E2:E86,"H",H2:H86,"5")</f>
        <v>0</v>
      </c>
      <c s="14" r="X25"/>
      <c s="14" r="Y25"/>
      <c s="14" r="Z25"/>
      <c s="14" r="AA25"/>
      <c s="14" r="AB25"/>
      <c s="14" r="AC25"/>
      <c s="14" r="AD25"/>
      <c s="14" r="AE25"/>
      <c s="14" r="AF25"/>
      <c s="14" r="AG25"/>
    </row>
    <row customHeight="1" r="26" ht="15.0">
      <c s="6" r="A26">
        <v>1.0</v>
      </c>
      <c t="s" s="7" r="B26">
        <v>248</v>
      </c>
      <c t="s" s="7" r="C26">
        <v>249</v>
      </c>
      <c t="s" s="8" r="D26">
        <v>250</v>
      </c>
      <c t="s" s="9" r="E26">
        <v>251</v>
      </c>
      <c t="s" s="10" r="F26">
        <v>252</v>
      </c>
      <c s="11" r="G26">
        <v>48.0</v>
      </c>
      <c s="6" r="H26">
        <v>3.0</v>
      </c>
      <c t="s" s="7" r="I26">
        <v>253</v>
      </c>
      <c t="str" s="12" r="J26">
        <f>G26-4</f>
        <v>44</v>
      </c>
      <c t="s" s="13" r="K26">
        <v>254</v>
      </c>
      <c s="14" r="L26"/>
      <c s="14" r="M26"/>
      <c s="14" r="N26"/>
      <c s="14" r="O26"/>
      <c s="14" r="P26"/>
      <c s="14" r="Q26"/>
      <c s="14" r="R26"/>
      <c s="14" r="S26"/>
      <c s="14" r="T26"/>
      <c t="s" s="38" r="V26">
        <v>255</v>
      </c>
      <c t="str" s="78" r="W26">
        <f>SUMIFS(A2:A86,E2:E86,"H",H2:H86,"6")</f>
        <v>0</v>
      </c>
      <c s="14" r="X26"/>
      <c s="14" r="Y26"/>
      <c s="14" r="Z26"/>
      <c s="14" r="AA26"/>
      <c s="14" r="AB26"/>
      <c s="14" r="AC26"/>
      <c s="14" r="AD26"/>
      <c s="14" r="AE26"/>
      <c s="14" r="AF26"/>
      <c s="14" r="AG26"/>
    </row>
    <row customHeight="1" r="27" ht="15.0">
      <c s="6" r="A27">
        <v>1.0</v>
      </c>
      <c t="s" s="7" r="B27">
        <v>256</v>
      </c>
      <c t="s" s="7" r="C27">
        <v>257</v>
      </c>
      <c t="s" s="8" r="D27">
        <v>258</v>
      </c>
      <c t="s" s="9" r="E27">
        <v>259</v>
      </c>
      <c t="s" s="10" r="F27">
        <v>260</v>
      </c>
      <c s="11" r="G27">
        <v>45.0</v>
      </c>
      <c s="6" r="H27">
        <v>3.0</v>
      </c>
      <c t="s" s="7" r="I27">
        <v>261</v>
      </c>
      <c t="str" s="12" r="J27">
        <f>G27-4</f>
        <v>41</v>
      </c>
      <c t="s" s="13" r="K27">
        <v>262</v>
      </c>
      <c s="14" r="L27"/>
      <c s="14" r="M27"/>
      <c s="14" r="N27"/>
      <c s="14" r="O27"/>
      <c s="14" r="P27"/>
      <c s="14" r="Q27"/>
      <c s="14" r="R27"/>
      <c s="14" r="S27"/>
      <c s="14" r="T27"/>
      <c t="s" s="38" r="V27">
        <v>263</v>
      </c>
      <c t="str" s="78" r="W27">
        <f>SUMIFS(A2:A86,E2:E86,"H",H2:H86,"7")</f>
        <v>8</v>
      </c>
      <c s="14" r="X27"/>
      <c s="14" r="Y27"/>
      <c s="14" r="Z27"/>
      <c s="14" r="AA27"/>
      <c s="14" r="AB27"/>
      <c s="14" r="AC27"/>
      <c s="14" r="AD27"/>
      <c s="14" r="AE27"/>
      <c s="14" r="AF27"/>
      <c s="14" r="AG27"/>
    </row>
    <row customHeight="1" r="28" ht="15.0">
      <c s="6" r="A28">
        <v>1.0</v>
      </c>
      <c t="s" s="7" r="B28">
        <v>264</v>
      </c>
      <c t="s" s="7" r="C28">
        <v>265</v>
      </c>
      <c t="s" s="8" r="D28">
        <v>266</v>
      </c>
      <c t="s" s="9" r="E28">
        <v>267</v>
      </c>
      <c s="84" r="F28">
        <v>28688.0</v>
      </c>
      <c s="11" r="G28">
        <v>36.0</v>
      </c>
      <c s="6" r="H28">
        <v>3.0</v>
      </c>
      <c t="s" s="7" r="I28">
        <v>268</v>
      </c>
      <c t="str" s="12" r="J28">
        <f>G28-4</f>
        <v>32</v>
      </c>
      <c t="s" s="13" r="K28">
        <v>269</v>
      </c>
      <c s="14" r="L28"/>
      <c s="14" r="M28"/>
      <c s="14" r="N28"/>
      <c s="14" r="O28"/>
      <c s="14" r="P28"/>
      <c s="14" r="Q28"/>
      <c s="14" r="R28"/>
      <c s="14" r="S28"/>
      <c s="14" r="T28"/>
      <c t="s" s="38" r="V28">
        <v>270</v>
      </c>
      <c t="str" s="78" r="W28">
        <f>SUMIFS(A2:A86,E2:E86,"H",H2:H86,"8")</f>
        <v>0</v>
      </c>
      <c s="14" r="X28"/>
      <c s="14" r="Y28"/>
      <c s="14" r="Z28"/>
      <c s="14" r="AA28"/>
      <c s="14" r="AB28"/>
      <c s="14" r="AC28"/>
      <c s="14" r="AD28"/>
      <c s="14" r="AE28"/>
      <c s="14" r="AF28"/>
      <c s="14" r="AG28"/>
    </row>
    <row customHeight="1" r="29" ht="15.0">
      <c s="6" r="A29">
        <v>1.0</v>
      </c>
      <c t="s" s="7" r="B29">
        <v>271</v>
      </c>
      <c t="s" s="7" r="C29">
        <v>272</v>
      </c>
      <c t="s" s="8" r="D29">
        <v>273</v>
      </c>
      <c t="s" s="9" r="E29">
        <v>274</v>
      </c>
      <c s="11" r="G29">
        <v>59.0</v>
      </c>
      <c s="6" r="H29">
        <v>4.0</v>
      </c>
      <c t="s" s="7" r="I29">
        <v>275</v>
      </c>
      <c t="str" s="12" r="J29">
        <f>G29-4</f>
        <v>55</v>
      </c>
      <c t="s" s="13" r="K29">
        <v>276</v>
      </c>
      <c s="14" r="L29"/>
      <c s="14" r="M29"/>
      <c s="14" r="N29"/>
      <c s="14" r="O29"/>
      <c s="14" r="P29"/>
      <c s="14" r="Q29"/>
      <c s="14" r="R29"/>
      <c s="14" r="S29"/>
      <c s="14" r="T29"/>
      <c s="14" r="U29"/>
      <c s="14" r="V29"/>
      <c s="14" r="W29"/>
      <c s="14" r="X29"/>
      <c s="14" r="Y29"/>
      <c s="14" r="Z29"/>
      <c s="14" r="AA29"/>
      <c s="14" r="AB29"/>
      <c s="14" r="AC29"/>
      <c s="14" r="AD29"/>
      <c s="14" r="AE29"/>
      <c s="14" r="AF29"/>
      <c s="14" r="AG29"/>
    </row>
    <row customHeight="1" r="30" ht="15.0">
      <c s="6" r="A30">
        <v>1.0</v>
      </c>
      <c t="s" s="7" r="B30">
        <v>277</v>
      </c>
      <c t="s" s="7" r="C30">
        <v>278</v>
      </c>
      <c t="s" s="8" r="D30">
        <v>279</v>
      </c>
      <c t="s" s="9" r="E30">
        <v>280</v>
      </c>
      <c t="s" s="10" r="F30">
        <v>281</v>
      </c>
      <c s="11" r="G30">
        <v>62.0</v>
      </c>
      <c s="6" r="H30">
        <v>7.0</v>
      </c>
      <c t="s" s="7" r="I30">
        <v>282</v>
      </c>
      <c t="str" s="12" r="J30">
        <f>G30-4</f>
        <v>58</v>
      </c>
      <c t="s" s="13" r="K30">
        <v>283</v>
      </c>
      <c s="14" r="L30"/>
      <c s="14" r="M30"/>
      <c s="14" r="N30"/>
      <c s="14" r="O30"/>
      <c s="14" r="P30"/>
      <c s="14" r="Q30"/>
      <c s="14" r="R30"/>
      <c s="14" r="S30"/>
      <c s="14" r="T30"/>
      <c s="14" r="U30"/>
      <c s="88" r="V30"/>
      <c s="88" r="W30"/>
      <c s="88" r="X30"/>
      <c s="88" r="Y30"/>
      <c s="88" r="Z30"/>
      <c s="88" r="AA30"/>
      <c s="88" r="AB30"/>
      <c s="88" r="AC30"/>
      <c s="88" r="AD30"/>
      <c s="88" r="AE30"/>
      <c s="88" r="AF30"/>
      <c s="88" r="AG30"/>
    </row>
    <row customHeight="1" r="31" ht="15.0">
      <c s="6" r="A31">
        <v>1.0</v>
      </c>
      <c t="s" s="7" r="B31">
        <v>284</v>
      </c>
      <c t="s" s="7" r="C31">
        <v>285</v>
      </c>
      <c t="s" s="8" r="D31">
        <v>286</v>
      </c>
      <c t="s" s="9" r="E31">
        <v>287</v>
      </c>
      <c s="11" r="G31">
        <v>64.0</v>
      </c>
      <c s="6" r="H31">
        <v>7.0</v>
      </c>
      <c t="s" s="7" r="I31">
        <v>288</v>
      </c>
      <c t="str" s="12" r="J31">
        <f>G31-4</f>
        <v>60</v>
      </c>
      <c t="s" s="13" r="K31">
        <v>289</v>
      </c>
      <c s="14" r="L31"/>
      <c s="14" r="M31"/>
      <c s="14" r="N31"/>
      <c s="14" r="O31"/>
      <c s="14" r="P31"/>
      <c s="89" r="U31"/>
      <c s="88" r="V31"/>
      <c s="88" r="W31"/>
      <c s="90" r="X31"/>
      <c s="90" r="Y31"/>
      <c s="90" r="Z31"/>
      <c s="90" r="AA31"/>
      <c s="90" r="AB31"/>
      <c s="90" r="AC31"/>
      <c s="90" r="AD31"/>
      <c s="90" r="AE31"/>
      <c s="90" r="AF31"/>
      <c s="90" r="AG31"/>
    </row>
    <row customHeight="1" r="32" ht="15.0">
      <c s="6" r="A32">
        <v>1.0</v>
      </c>
      <c t="s" s="7" r="B32">
        <v>290</v>
      </c>
      <c t="s" s="7" r="C32">
        <v>291</v>
      </c>
      <c t="s" s="8" r="D32">
        <v>292</v>
      </c>
      <c t="s" s="9" r="E32">
        <v>293</v>
      </c>
      <c s="11" r="G32">
        <v>57.0</v>
      </c>
      <c s="6" r="H32">
        <v>3.0</v>
      </c>
      <c t="s" s="7" r="I32">
        <v>294</v>
      </c>
      <c t="str" s="12" r="J32">
        <f>G32-4</f>
        <v>53</v>
      </c>
      <c t="s" s="13" r="K32">
        <v>295</v>
      </c>
      <c s="14" r="L32"/>
      <c s="14" r="M32"/>
      <c s="14" r="N32"/>
      <c s="14" r="O32"/>
      <c s="14" r="P32"/>
      <c s="89" r="U32"/>
      <c s="88" r="V32"/>
      <c s="90" r="W32"/>
      <c s="91" r="X32"/>
      <c s="91" r="Y32"/>
      <c s="91" r="Z32"/>
      <c s="91" r="AA32"/>
      <c s="91" r="AB32"/>
      <c s="91" r="AC32"/>
      <c s="91" r="AD32"/>
      <c s="91" r="AE32"/>
      <c s="91" r="AF32"/>
      <c s="91" r="AG32"/>
    </row>
    <row customHeight="1" r="33" ht="15.0">
      <c s="6" r="A33">
        <v>1.0</v>
      </c>
      <c t="s" s="7" r="B33">
        <v>296</v>
      </c>
      <c t="s" s="7" r="C33">
        <v>297</v>
      </c>
      <c t="s" s="8" r="D33">
        <v>298</v>
      </c>
      <c t="s" s="9" r="E33">
        <v>299</v>
      </c>
      <c s="11" r="G33">
        <v>55.0</v>
      </c>
      <c s="6" r="H33">
        <v>3.0</v>
      </c>
      <c t="s" s="7" r="I33">
        <v>300</v>
      </c>
      <c t="str" s="12" r="J33">
        <f>G33-4</f>
        <v>51</v>
      </c>
      <c t="s" s="13" r="K33">
        <v>301</v>
      </c>
      <c s="14" r="L33"/>
      <c s="14" r="M33"/>
      <c s="14" r="N33"/>
      <c s="14" r="O33"/>
      <c s="14" r="P33"/>
      <c s="89" r="U33"/>
      <c s="88" r="V33"/>
      <c s="90" r="W33"/>
      <c s="90" r="X33"/>
      <c s="90" r="Y33"/>
      <c s="90" r="Z33"/>
      <c s="90" r="AA33"/>
      <c s="90" r="AB33"/>
      <c s="90" r="AC33"/>
      <c s="90" r="AD33"/>
      <c s="90" r="AE33"/>
      <c s="90" r="AF33"/>
      <c s="90" r="AG33"/>
    </row>
    <row customHeight="1" r="34" ht="15.0">
      <c s="6" r="A34">
        <v>1.0</v>
      </c>
      <c t="s" s="7" r="B34">
        <v>302</v>
      </c>
      <c t="s" s="7" r="C34">
        <v>303</v>
      </c>
      <c t="s" s="8" r="D34">
        <v>304</v>
      </c>
      <c t="s" s="9" r="E34">
        <v>305</v>
      </c>
      <c s="11" r="G34">
        <v>39.0</v>
      </c>
      <c s="6" r="H34">
        <v>4.0</v>
      </c>
      <c t="s" s="7" r="I34">
        <v>306</v>
      </c>
      <c t="str" s="12" r="J34">
        <f>G34-4</f>
        <v>35</v>
      </c>
      <c t="s" s="13" r="K34">
        <v>307</v>
      </c>
      <c s="14" r="L34"/>
      <c s="14" r="M34"/>
      <c s="14" r="N34"/>
      <c s="14" r="O34"/>
      <c s="14" r="P34"/>
      <c s="89" r="U34"/>
      <c s="88" r="V34"/>
      <c s="90" r="W34"/>
      <c s="90" r="X34"/>
      <c s="90" r="Y34"/>
      <c s="90" r="Z34"/>
      <c s="90" r="AA34"/>
      <c s="90" r="AB34"/>
      <c s="90" r="AC34"/>
      <c s="90" r="AD34"/>
      <c s="90" r="AE34"/>
      <c s="90" r="AF34"/>
      <c s="90" r="AG34"/>
    </row>
    <row customHeight="1" r="35" ht="15.0">
      <c s="6" r="A35">
        <v>1.0</v>
      </c>
      <c t="s" s="7" r="B35">
        <v>308</v>
      </c>
      <c t="s" s="7" r="C35">
        <v>309</v>
      </c>
      <c t="s" s="8" r="D35">
        <v>310</v>
      </c>
      <c t="s" s="9" r="E35">
        <v>311</v>
      </c>
      <c t="s" s="92" r="G35">
        <v>312</v>
      </c>
      <c s="6" r="H35">
        <v>3.0</v>
      </c>
      <c t="s" s="7" r="I35">
        <v>313</v>
      </c>
      <c t="s" s="51" r="J35">
        <v>314</v>
      </c>
      <c t="s" s="13" r="K35">
        <v>315</v>
      </c>
      <c s="13" r="L35"/>
      <c s="13" r="M35"/>
      <c s="13" r="N35"/>
      <c s="13" r="O35"/>
      <c s="13" r="P35"/>
      <c s="93" r="U35"/>
      <c s="90" r="V35"/>
      <c s="90" r="W35"/>
      <c s="90" r="X35"/>
      <c s="90" r="Y35"/>
      <c s="90" r="Z35"/>
      <c s="90" r="AA35"/>
      <c s="90" r="AB35"/>
      <c s="90" r="AC35"/>
      <c s="90" r="AD35"/>
      <c s="90" r="AE35"/>
      <c s="90" r="AF35"/>
      <c s="90" r="AG35"/>
    </row>
    <row customHeight="1" r="36" ht="15.0">
      <c s="6" r="A36">
        <v>1.0</v>
      </c>
      <c t="s" s="7" r="B36">
        <v>316</v>
      </c>
      <c t="s" s="7" r="C36">
        <v>317</v>
      </c>
      <c t="s" s="8" r="D36">
        <v>318</v>
      </c>
      <c t="s" s="9" r="E36">
        <v>319</v>
      </c>
      <c s="84" r="F36">
        <v>26100.0</v>
      </c>
      <c s="11" r="G36">
        <v>43.0</v>
      </c>
      <c s="6" r="H36">
        <v>3.0</v>
      </c>
      <c t="s" s="7" r="I36">
        <v>320</v>
      </c>
      <c t="str" s="12" r="J36">
        <f>G36-4</f>
        <v>39</v>
      </c>
      <c t="s" s="13" r="K36">
        <v>321</v>
      </c>
      <c s="14" r="L36"/>
      <c s="14" r="M36"/>
      <c s="14" r="N36"/>
      <c s="14" r="O36"/>
      <c s="14" r="P36"/>
      <c s="89" r="U36"/>
      <c s="88" r="V36"/>
      <c s="88" r="W36"/>
      <c s="88" r="X36"/>
      <c s="88" r="Y36"/>
      <c s="88" r="Z36"/>
      <c s="88" r="AA36"/>
      <c s="88" r="AB36"/>
      <c s="88" r="AC36"/>
      <c s="88" r="AD36"/>
      <c s="88" r="AE36"/>
      <c s="88" r="AF36"/>
      <c s="88" r="AG36"/>
    </row>
    <row customHeight="1" r="37" ht="15.0">
      <c s="6" r="A37">
        <v>1.0</v>
      </c>
      <c t="s" s="7" r="B37">
        <v>322</v>
      </c>
      <c t="s" s="7" r="C37">
        <v>323</v>
      </c>
      <c t="s" s="8" r="D37">
        <v>324</v>
      </c>
      <c t="s" s="9" r="E37">
        <v>325</v>
      </c>
      <c s="11" r="G37">
        <v>40.0</v>
      </c>
      <c s="6" r="H37">
        <v>3.0</v>
      </c>
      <c t="s" s="7" r="I37">
        <v>326</v>
      </c>
      <c t="str" s="12" r="J37">
        <f>G37-4</f>
        <v>36</v>
      </c>
      <c t="s" s="13" r="K37">
        <v>327</v>
      </c>
      <c s="14" r="L37"/>
      <c s="14" r="M37"/>
      <c s="14" r="N37"/>
      <c s="14" r="O37"/>
      <c s="14" r="P37"/>
      <c s="89" r="U37"/>
      <c s="88" r="V37"/>
      <c s="88" r="W37"/>
      <c s="88" r="X37"/>
      <c s="88" r="Y37"/>
      <c s="88" r="Z37"/>
      <c s="88" r="AA37"/>
      <c s="88" r="AB37"/>
      <c s="88" r="AC37"/>
      <c s="88" r="AD37"/>
      <c s="88" r="AE37"/>
      <c s="88" r="AF37"/>
      <c s="88" r="AG37"/>
    </row>
    <row customHeight="1" r="38" ht="15.0">
      <c s="6" r="A38">
        <v>1.0</v>
      </c>
      <c t="s" s="7" r="B38">
        <v>328</v>
      </c>
      <c t="s" s="7" r="C38">
        <v>329</v>
      </c>
      <c t="s" s="8" r="D38">
        <v>330</v>
      </c>
      <c t="s" s="9" r="E38">
        <v>331</v>
      </c>
      <c s="11" r="G38">
        <v>61.0</v>
      </c>
      <c s="6" r="H38">
        <v>4.0</v>
      </c>
      <c t="s" s="7" r="I38">
        <v>332</v>
      </c>
      <c t="str" s="12" r="J38">
        <f>G38-4</f>
        <v>57</v>
      </c>
      <c t="s" s="13" r="K38">
        <v>333</v>
      </c>
      <c s="14" r="L38"/>
      <c s="14" r="M38"/>
      <c s="14" r="N38"/>
      <c s="14" r="O38"/>
      <c s="14" r="P38"/>
      <c s="89" r="U38"/>
      <c s="88" r="V38"/>
      <c s="88" r="W38"/>
      <c s="88" r="X38"/>
      <c s="88" r="Y38"/>
      <c s="88" r="Z38"/>
      <c s="88" r="AA38"/>
      <c s="88" r="AB38"/>
      <c s="88" r="AC38"/>
      <c s="88" r="AD38"/>
      <c s="88" r="AE38"/>
      <c s="88" r="AF38"/>
      <c s="88" r="AG38"/>
    </row>
    <row customHeight="1" r="39" ht="15.0">
      <c s="6" r="A39">
        <v>1.0</v>
      </c>
      <c t="s" s="7" r="B39">
        <v>334</v>
      </c>
      <c t="s" s="7" r="C39">
        <v>335</v>
      </c>
      <c t="s" s="8" r="D39">
        <v>336</v>
      </c>
      <c t="s" s="9" r="E39">
        <v>337</v>
      </c>
      <c t="s" s="10" r="F39">
        <v>338</v>
      </c>
      <c s="11" r="G39">
        <v>50.0</v>
      </c>
      <c s="6" r="H39">
        <v>3.0</v>
      </c>
      <c t="s" s="7" r="I39">
        <v>339</v>
      </c>
      <c t="str" s="12" r="J39">
        <f>G39-4</f>
        <v>46</v>
      </c>
      <c t="s" s="13" r="K39">
        <v>340</v>
      </c>
      <c s="14" r="L39"/>
      <c s="14" r="M39"/>
      <c s="14" r="N39"/>
      <c s="14" r="O39"/>
      <c s="14" r="P39"/>
      <c s="89" r="U39"/>
      <c s="14" r="V39"/>
      <c s="14" r="W39"/>
      <c s="14" r="X39"/>
      <c s="14" r="Y39"/>
      <c s="14" r="Z39"/>
      <c s="14" r="AA39"/>
      <c s="14" r="AB39"/>
      <c s="14" r="AC39"/>
      <c s="14" r="AD39"/>
      <c s="14" r="AE39"/>
      <c s="14" r="AF39"/>
      <c s="14" r="AG39"/>
    </row>
    <row customHeight="1" r="40" ht="15.0">
      <c s="6" r="A40">
        <v>1.0</v>
      </c>
      <c t="s" s="7" r="B40">
        <v>341</v>
      </c>
      <c t="s" s="7" r="C40">
        <v>342</v>
      </c>
      <c t="s" s="8" r="D40">
        <v>343</v>
      </c>
      <c t="s" s="9" r="E40">
        <v>344</v>
      </c>
      <c t="s" s="10" r="F40">
        <v>345</v>
      </c>
      <c s="11" r="G40">
        <v>67.0</v>
      </c>
      <c s="6" r="H40">
        <v>3.0</v>
      </c>
      <c t="s" s="7" r="I40">
        <v>346</v>
      </c>
      <c t="str" s="12" r="J40">
        <f>G40-4</f>
        <v>63</v>
      </c>
      <c t="s" s="13" r="K40">
        <v>347</v>
      </c>
      <c s="14" r="L40"/>
      <c s="14" r="M40"/>
      <c s="14" r="N40"/>
      <c s="14" r="O40"/>
      <c s="14" r="P40"/>
      <c s="89" r="U40"/>
      <c s="14" r="V40"/>
      <c s="14" r="W40"/>
      <c s="14" r="X40"/>
      <c s="14" r="Y40"/>
      <c s="14" r="Z40"/>
      <c s="14" r="AA40"/>
      <c s="14" r="AB40"/>
      <c s="14" r="AC40"/>
      <c s="14" r="AD40"/>
      <c s="14" r="AE40"/>
      <c s="14" r="AF40"/>
      <c s="14" r="AG40"/>
    </row>
    <row customHeight="1" r="41" ht="15.0">
      <c s="6" r="A41">
        <v>1.0</v>
      </c>
      <c t="s" s="7" r="B41">
        <v>348</v>
      </c>
      <c t="s" s="7" r="C41">
        <v>349</v>
      </c>
      <c t="s" s="8" r="D41">
        <v>350</v>
      </c>
      <c t="s" s="9" r="E41">
        <v>351</v>
      </c>
      <c s="84" r="F41">
        <v>26364.0</v>
      </c>
      <c s="11" r="G41">
        <v>42.0</v>
      </c>
      <c s="6" r="H41">
        <v>3.0</v>
      </c>
      <c t="s" s="7" r="I41">
        <v>352</v>
      </c>
      <c t="str" s="12" r="J41">
        <f>G41-4</f>
        <v>38</v>
      </c>
      <c t="s" s="13" r="K41">
        <v>353</v>
      </c>
      <c s="14" r="L41"/>
      <c s="14" r="M41"/>
      <c s="14" r="N41"/>
      <c s="14" r="O41"/>
      <c s="14" r="P41"/>
      <c s="89" r="U41"/>
      <c s="14" r="V41"/>
      <c s="14" r="W41"/>
      <c s="14" r="X41"/>
      <c s="14" r="Y41"/>
      <c s="14" r="Z41"/>
      <c s="14" r="AA41"/>
      <c s="14" r="AB41"/>
      <c s="14" r="AC41"/>
      <c s="14" r="AD41"/>
      <c s="14" r="AE41"/>
      <c s="14" r="AF41"/>
      <c s="14" r="AG41"/>
    </row>
    <row customHeight="1" r="42" ht="15.0">
      <c s="6" r="A42">
        <v>1.0</v>
      </c>
      <c t="s" s="7" r="B42">
        <v>354</v>
      </c>
      <c t="s" s="7" r="C42">
        <v>355</v>
      </c>
      <c t="s" s="8" r="D42">
        <v>356</v>
      </c>
      <c t="s" s="9" r="E42">
        <v>357</v>
      </c>
      <c t="s" s="10" r="F42">
        <v>358</v>
      </c>
      <c s="11" r="G42">
        <v>45.0</v>
      </c>
      <c s="6" r="H42">
        <v>3.0</v>
      </c>
      <c t="s" s="7" r="I42">
        <v>359</v>
      </c>
      <c t="str" s="12" r="J42">
        <f>G42-4</f>
        <v>41</v>
      </c>
      <c t="s" s="13" r="K42">
        <v>360</v>
      </c>
      <c s="14" r="L42"/>
      <c s="14" r="M42"/>
      <c s="14" r="N42"/>
      <c s="14" r="O42"/>
      <c s="14" r="P42"/>
      <c s="89" r="U42"/>
      <c s="14" r="V42"/>
      <c s="13" r="W42"/>
      <c s="13" r="X42"/>
      <c s="13" r="Y42"/>
      <c s="14" r="Z42"/>
      <c s="14" r="AA42"/>
      <c s="14" r="AB42"/>
      <c s="14" r="AC42"/>
      <c s="14" r="AD42"/>
      <c s="14" r="AE42"/>
      <c s="14" r="AF42"/>
      <c s="14" r="AG42"/>
    </row>
    <row customHeight="1" r="43" ht="15.0">
      <c s="6" r="A43">
        <v>1.0</v>
      </c>
      <c t="s" s="7" r="B43">
        <v>361</v>
      </c>
      <c t="s" s="7" r="C43">
        <v>362</v>
      </c>
      <c t="s" s="8" r="D43">
        <v>363</v>
      </c>
      <c t="s" s="9" r="E43">
        <v>364</v>
      </c>
      <c t="s" s="10" r="F43">
        <v>365</v>
      </c>
      <c s="11" r="G43">
        <v>58.0</v>
      </c>
      <c s="6" r="H43">
        <v>3.0</v>
      </c>
      <c t="s" s="7" r="I43">
        <v>366</v>
      </c>
      <c t="str" s="12" r="J43">
        <f>G43-4</f>
        <v>54</v>
      </c>
      <c t="s" s="13" r="K43">
        <v>367</v>
      </c>
      <c s="14" r="L43"/>
      <c s="14" r="M43"/>
      <c s="14" r="N43"/>
      <c s="14" r="O43"/>
      <c s="14" r="P43"/>
      <c s="89" r="U43"/>
      <c s="88" r="V43"/>
      <c s="88" r="W43"/>
      <c s="90" r="X43"/>
      <c s="90" r="Y43"/>
      <c s="90" r="Z43"/>
      <c s="90" r="AA43"/>
      <c s="90" r="AB43"/>
      <c s="90" r="AC43"/>
      <c s="90" r="AD43"/>
      <c s="90" r="AE43"/>
      <c s="90" r="AF43"/>
      <c s="90" r="AG43"/>
    </row>
    <row customHeight="1" r="44" ht="15.0">
      <c s="6" r="A44">
        <v>1.0</v>
      </c>
      <c t="s" s="7" r="B44">
        <v>368</v>
      </c>
      <c t="s" s="7" r="C44">
        <v>369</v>
      </c>
      <c t="s" s="8" r="D44">
        <v>370</v>
      </c>
      <c t="s" s="9" r="E44">
        <v>371</v>
      </c>
      <c t="s" s="10" r="F44">
        <v>372</v>
      </c>
      <c s="11" r="G44">
        <v>58.0</v>
      </c>
      <c s="6" r="H44">
        <v>3.0</v>
      </c>
      <c t="s" s="7" r="I44">
        <v>373</v>
      </c>
      <c t="str" s="12" r="J44">
        <f>G44-4</f>
        <v>54</v>
      </c>
      <c t="s" s="13" r="K44">
        <v>374</v>
      </c>
      <c s="14" r="L44"/>
      <c s="14" r="M44"/>
      <c s="14" r="N44"/>
      <c s="14" r="O44"/>
      <c s="14" r="P44"/>
      <c s="89" r="U44"/>
      <c s="90" r="V44"/>
      <c s="90" r="W44"/>
      <c s="90" r="X44"/>
      <c s="90" r="Y44"/>
      <c s="90" r="Z44"/>
      <c s="90" r="AA44"/>
      <c s="90" r="AB44"/>
      <c s="90" r="AC44"/>
      <c s="90" r="AD44"/>
      <c s="90" r="AE44"/>
      <c s="90" r="AF44"/>
      <c s="90" r="AG44"/>
    </row>
    <row customHeight="1" r="45" ht="15.0">
      <c s="6" r="A45">
        <v>1.0</v>
      </c>
      <c t="s" s="7" r="B45">
        <v>375</v>
      </c>
      <c t="s" s="7" r="C45">
        <v>376</v>
      </c>
      <c t="s" s="8" r="D45">
        <v>377</v>
      </c>
      <c t="s" s="9" r="E45">
        <v>378</v>
      </c>
      <c t="s" s="10" r="F45">
        <v>379</v>
      </c>
      <c s="11" r="G45">
        <v>57.0</v>
      </c>
      <c s="6" r="H45">
        <v>3.0</v>
      </c>
      <c t="s" s="7" r="I45">
        <v>380</v>
      </c>
      <c t="str" s="12" r="J45">
        <f>G45-4</f>
        <v>53</v>
      </c>
      <c t="s" s="13" r="K45">
        <v>381</v>
      </c>
      <c s="14" r="L45"/>
      <c s="14" r="M45"/>
      <c s="14" r="N45"/>
      <c s="14" r="O45"/>
      <c s="14" r="P45"/>
      <c s="89" r="U45"/>
      <c s="90" r="V45"/>
      <c s="88" r="W45"/>
      <c s="90" r="X45"/>
      <c s="90" r="Y45"/>
      <c s="94" r="Z45"/>
      <c s="94" r="AA45"/>
      <c s="94" r="AB45"/>
      <c s="94" r="AC45"/>
      <c s="94" r="AD45"/>
      <c s="94" r="AE45"/>
      <c s="94" r="AF45"/>
      <c s="94" r="AG45"/>
    </row>
    <row customHeight="1" r="46" ht="15.0">
      <c s="6" r="A46">
        <v>1.0</v>
      </c>
      <c t="s" s="7" r="B46">
        <v>382</v>
      </c>
      <c t="s" s="7" r="C46">
        <v>383</v>
      </c>
      <c t="s" s="8" r="D46">
        <v>384</v>
      </c>
      <c t="s" s="9" r="E46">
        <v>385</v>
      </c>
      <c t="s" s="10" r="F46">
        <v>386</v>
      </c>
      <c s="11" r="G46">
        <v>71.0</v>
      </c>
      <c s="6" r="H46">
        <v>7.0</v>
      </c>
      <c t="s" s="7" r="I46">
        <v>387</v>
      </c>
      <c t="str" s="12" r="J46">
        <f>G46-4</f>
        <v>67</v>
      </c>
      <c t="s" s="13" r="K46">
        <v>388</v>
      </c>
      <c s="14" r="L46"/>
      <c s="14" r="M46"/>
      <c s="14" r="N46"/>
      <c s="14" r="O46"/>
      <c s="14" r="P46"/>
      <c s="95" r="T46"/>
      <c s="88" r="U46"/>
      <c s="90" r="V46"/>
      <c s="88" r="W46"/>
      <c s="90" r="X46"/>
      <c s="90" r="Y46"/>
      <c s="88" r="Z46"/>
      <c s="88" r="AA46"/>
      <c s="88" r="AB46"/>
      <c s="88" r="AC46"/>
      <c s="88" r="AD46"/>
      <c s="88" r="AE46"/>
      <c s="88" r="AF46"/>
      <c s="88" r="AG46"/>
    </row>
    <row customHeight="1" r="47" ht="35.25">
      <c s="6" r="A47">
        <v>1.0</v>
      </c>
      <c t="s" s="7" r="B47">
        <v>389</v>
      </c>
      <c t="s" s="7" r="C47">
        <v>390</v>
      </c>
      <c t="s" s="8" r="D47">
        <v>391</v>
      </c>
      <c t="s" s="9" r="E47">
        <v>392</v>
      </c>
      <c s="96" r="G47">
        <v>58.0</v>
      </c>
      <c s="6" r="H47">
        <v>3.0</v>
      </c>
      <c t="s" s="7" r="I47">
        <v>393</v>
      </c>
      <c t="str" s="12" r="J47">
        <f>G47-4</f>
        <v>54</v>
      </c>
      <c t="s" s="13" r="K47">
        <v>394</v>
      </c>
      <c s="14" r="L47"/>
      <c s="14" r="M47"/>
      <c s="14" r="N47"/>
      <c s="14" r="O47"/>
      <c s="14" r="P47"/>
      <c s="14" r="Q47"/>
      <c s="14" r="R47"/>
      <c s="14" r="S47"/>
      <c s="14" r="T47"/>
      <c s="14" r="U47"/>
      <c s="97" r="V47"/>
      <c s="97" r="W47"/>
      <c s="97" r="X47"/>
      <c s="97" r="Y47"/>
      <c s="97" r="Z47"/>
      <c s="97" r="AA47"/>
      <c s="90" r="AB47"/>
      <c s="90" r="AC47"/>
      <c s="90" r="AD47"/>
      <c s="90" r="AE47"/>
      <c s="90" r="AF47"/>
      <c s="90" r="AG47"/>
    </row>
    <row customHeight="1" r="48" ht="15.0">
      <c s="6" r="A48">
        <v>1.0</v>
      </c>
      <c t="s" s="7" r="B48">
        <v>395</v>
      </c>
      <c t="s" s="7" r="C48">
        <v>396</v>
      </c>
      <c t="s" s="8" r="D48">
        <v>397</v>
      </c>
      <c t="s" s="9" r="E48">
        <v>398</v>
      </c>
      <c s="84" r="F48">
        <v>25878.0</v>
      </c>
      <c t="str" s="12" r="G48">
        <f>2014-1970</f>
        <v>44</v>
      </c>
      <c s="6" r="H48">
        <v>2.0</v>
      </c>
      <c t="s" s="7" r="I48">
        <v>399</v>
      </c>
      <c t="str" s="12" r="J48">
        <f>G48-4</f>
        <v>40</v>
      </c>
      <c t="s" s="13" r="K48">
        <v>400</v>
      </c>
      <c s="14" r="L48"/>
      <c s="14" r="M48"/>
      <c s="14" r="N48"/>
      <c s="14" r="O48"/>
      <c s="14" r="P48"/>
      <c s="14" r="Q48"/>
      <c s="14" r="R48"/>
      <c s="14" r="S48"/>
      <c s="14" r="T48"/>
      <c s="14" r="U48"/>
      <c s="88" r="V48"/>
      <c s="97" r="W48"/>
      <c s="97" r="X48"/>
      <c s="97" r="Y48"/>
      <c s="97" r="Z48"/>
      <c s="97" r="AA48"/>
      <c s="98" r="AB48"/>
      <c s="98" r="AC48"/>
      <c s="98" r="AD48"/>
      <c s="98" r="AE48"/>
      <c s="98" r="AF48"/>
      <c s="98" r="AG48"/>
    </row>
    <row customHeight="1" r="49" ht="15.0">
      <c s="6" r="A49">
        <v>1.0</v>
      </c>
      <c t="s" s="7" r="B49">
        <v>401</v>
      </c>
      <c t="s" s="7" r="C49">
        <v>402</v>
      </c>
      <c t="s" s="8" r="D49">
        <v>403</v>
      </c>
      <c t="s" s="9" r="E49">
        <v>404</v>
      </c>
      <c t="s" s="10" r="F49">
        <v>405</v>
      </c>
      <c t="str" s="12" r="G49">
        <f>2014-1946</f>
        <v>68</v>
      </c>
      <c s="6" r="H49">
        <v>7.0</v>
      </c>
      <c t="s" s="7" r="I49">
        <v>406</v>
      </c>
      <c t="str" s="12" r="J49">
        <f>G49-4</f>
        <v>64</v>
      </c>
      <c t="s" s="13" r="K49">
        <v>407</v>
      </c>
      <c s="14" r="L49"/>
      <c s="14" r="M49"/>
      <c s="14" r="N49"/>
      <c s="14" r="O49"/>
      <c s="14" r="P49"/>
      <c s="14" r="Q49"/>
      <c s="14" r="R49"/>
      <c s="14" r="S49"/>
      <c s="14" r="T49"/>
      <c s="14" r="U49"/>
      <c s="88" r="V49"/>
      <c s="97" r="W49"/>
      <c s="97" r="X49"/>
      <c s="97" r="Y49"/>
      <c s="97" r="Z49"/>
      <c s="97" r="AA49"/>
    </row>
    <row customHeight="1" r="50" ht="15.0">
      <c s="6" r="A50">
        <v>1.0</v>
      </c>
      <c t="s" s="7" r="B50">
        <v>408</v>
      </c>
      <c t="s" s="7" r="C50">
        <v>409</v>
      </c>
      <c t="s" s="8" r="D50">
        <v>410</v>
      </c>
      <c t="s" s="9" r="E50">
        <v>411</v>
      </c>
      <c s="84" r="F50">
        <v>27702.0</v>
      </c>
      <c t="str" s="12" r="G50">
        <f>2014-1975</f>
        <v>39</v>
      </c>
      <c s="6" r="H50">
        <v>4.0</v>
      </c>
      <c t="s" s="7" r="I50">
        <v>412</v>
      </c>
      <c t="str" s="12" r="J50">
        <f>G50-4</f>
        <v>35</v>
      </c>
      <c t="s" s="13" r="K50">
        <v>413</v>
      </c>
      <c s="14" r="L50"/>
      <c s="14" r="M50"/>
      <c s="14" r="N50"/>
      <c s="14" r="O50"/>
      <c s="14" r="P50"/>
      <c s="88" r="Q50"/>
      <c s="14" r="R50"/>
      <c s="13" r="S50"/>
      <c s="14" r="T50"/>
      <c s="14" r="U50"/>
      <c s="88" r="V50"/>
      <c s="97" r="W50"/>
      <c s="97" r="X50"/>
      <c s="97" r="Y50"/>
      <c s="97" r="Z50"/>
      <c s="97" r="AA50"/>
      <c s="99" r="AB50"/>
      <c s="99" r="AC50"/>
      <c s="99" r="AD50"/>
      <c s="99" r="AE50"/>
      <c s="99" r="AF50"/>
      <c s="99" r="AG50"/>
    </row>
    <row customHeight="1" r="51" ht="15.0">
      <c s="6" r="A51">
        <v>1.0</v>
      </c>
      <c t="s" s="7" r="B51">
        <v>414</v>
      </c>
      <c t="s" s="7" r="C51">
        <v>415</v>
      </c>
      <c t="s" s="8" r="D51">
        <v>416</v>
      </c>
      <c t="s" s="9" r="E51">
        <v>417</v>
      </c>
      <c s="36" r="F51">
        <v>1959.0</v>
      </c>
      <c t="str" s="12" r="G51">
        <f>2014-1959</f>
        <v>55</v>
      </c>
      <c s="6" r="H51">
        <v>3.0</v>
      </c>
      <c t="s" s="7" r="I51">
        <v>418</v>
      </c>
      <c t="str" s="12" r="J51">
        <f>G51-4</f>
        <v>51</v>
      </c>
      <c t="s" s="13" r="K51">
        <v>419</v>
      </c>
      <c s="14" r="L51"/>
      <c s="14" r="M51"/>
      <c s="14" r="N51"/>
      <c s="14" r="O51"/>
      <c s="14" r="P51"/>
      <c s="14" r="Q51"/>
      <c s="13" r="R51"/>
      <c s="100" r="S51"/>
      <c s="14" r="T51"/>
      <c s="14" r="U51"/>
      <c s="97" r="W51"/>
      <c s="97" r="X51"/>
      <c s="97" r="Y51"/>
      <c s="97" r="Z51"/>
      <c s="97" r="AA51"/>
      <c s="101" r="AB51"/>
      <c s="101" r="AC51"/>
      <c s="101" r="AD51"/>
      <c s="101" r="AE51"/>
      <c s="101" r="AF51"/>
      <c s="101" r="AG51"/>
    </row>
    <row customHeight="1" r="52" ht="15.0">
      <c s="102" r="A52">
        <v>1.0</v>
      </c>
      <c t="s" s="102" r="B52">
        <v>420</v>
      </c>
      <c t="s" s="102" r="C52">
        <v>421</v>
      </c>
      <c t="s" s="102" r="D52">
        <v>422</v>
      </c>
      <c t="s" s="102" r="E52">
        <v>423</v>
      </c>
      <c s="102" r="F52">
        <v>1966.0</v>
      </c>
      <c s="102" r="G52">
        <v>48.0</v>
      </c>
      <c s="102" r="H52">
        <v>3.0</v>
      </c>
      <c t="s" s="102" r="I52">
        <v>424</v>
      </c>
      <c s="12" r="J52"/>
      <c t="s" s="13" r="K52">
        <v>425</v>
      </c>
      <c s="14" r="L52"/>
      <c s="14" r="M52"/>
      <c s="14" r="N52"/>
      <c s="14" r="O52"/>
      <c s="14" r="P52"/>
      <c s="14" r="Q52"/>
      <c s="13" r="R52"/>
      <c s="100" r="S52"/>
      <c s="14" r="T52"/>
      <c s="14" r="U52"/>
      <c s="97" r="W52"/>
      <c s="97" r="X52"/>
      <c s="97" r="Y52"/>
      <c s="97" r="Z52"/>
      <c s="97" r="AA52"/>
      <c s="103" r="AB52"/>
      <c s="103" r="AC52"/>
      <c s="103" r="AD52"/>
      <c s="103" r="AE52"/>
      <c s="103" r="AF52"/>
      <c s="103" r="AG52"/>
    </row>
    <row customHeight="1" r="53" ht="16.5">
      <c s="6" r="A53">
        <v>1.0</v>
      </c>
      <c t="s" s="7" r="B53">
        <v>426</v>
      </c>
      <c t="s" s="7" r="C53">
        <v>427</v>
      </c>
      <c t="s" s="8" r="D53">
        <v>428</v>
      </c>
      <c t="s" s="9" r="E53">
        <v>429</v>
      </c>
      <c s="36" r="F53">
        <v>1956.0</v>
      </c>
      <c t="str" s="12" r="G53">
        <f>2014-1956</f>
        <v>58</v>
      </c>
      <c s="6" r="H53">
        <v>3.0</v>
      </c>
      <c t="s" s="7" r="I53">
        <v>430</v>
      </c>
      <c t="str" s="12" r="J53">
        <f>G53-4</f>
        <v>54</v>
      </c>
      <c t="s" s="13" r="K53">
        <v>431</v>
      </c>
      <c s="14" r="L53"/>
      <c s="14" r="M53"/>
      <c s="14" r="N53"/>
      <c s="14" r="O53"/>
      <c s="14" r="P53"/>
      <c s="14" r="Q53"/>
      <c s="13" r="R53"/>
      <c s="13" r="S53"/>
      <c s="14" r="T53"/>
      <c s="14" r="U53"/>
      <c s="97" r="W53"/>
      <c s="97" r="X53"/>
      <c s="97" r="Y53"/>
      <c s="97" r="Z53"/>
      <c s="97" r="AA53"/>
      <c s="104" r="AB53"/>
      <c s="104" r="AC53"/>
      <c s="104" r="AD53"/>
      <c s="104" r="AE53"/>
      <c s="104" r="AF53"/>
      <c s="104" r="AG53"/>
    </row>
    <row customHeight="1" r="54" ht="19.5">
      <c s="6" r="A54">
        <v>1.0</v>
      </c>
      <c t="s" s="7" r="B54">
        <v>432</v>
      </c>
      <c t="s" s="7" r="C54">
        <v>433</v>
      </c>
      <c t="s" s="8" r="D54">
        <v>434</v>
      </c>
      <c t="s" s="9" r="E54">
        <v>435</v>
      </c>
      <c s="11" r="G54">
        <v>45.0</v>
      </c>
      <c s="6" r="H54">
        <v>3.0</v>
      </c>
      <c t="s" s="7" r="I54">
        <v>436</v>
      </c>
      <c t="str" s="12" r="J54">
        <f>G54-4</f>
        <v>41</v>
      </c>
      <c t="s" s="13" r="K54">
        <v>437</v>
      </c>
      <c s="14" r="L54"/>
      <c s="14" r="M54"/>
      <c s="14" r="N54"/>
      <c s="14" r="O54"/>
      <c s="14" r="P54"/>
      <c s="13" r="Q54"/>
      <c s="13" r="R54"/>
      <c s="13" r="S54"/>
      <c s="14" r="T54"/>
      <c s="14" r="U54"/>
      <c s="105" r="AA54"/>
      <c s="105" r="AB54"/>
      <c s="105" r="AC54"/>
      <c s="105" r="AD54"/>
      <c s="105" r="AE54"/>
      <c s="105" r="AF54"/>
      <c s="105" r="AG54"/>
    </row>
    <row customHeight="1" r="55" ht="20.25">
      <c s="6" r="A55">
        <v>1.0</v>
      </c>
      <c t="s" s="7" r="B55">
        <v>438</v>
      </c>
      <c t="s" s="7" r="C55">
        <v>439</v>
      </c>
      <c t="s" s="8" r="D55">
        <v>440</v>
      </c>
      <c t="s" s="9" r="E55">
        <v>441</v>
      </c>
      <c s="11" r="G55">
        <v>34.0</v>
      </c>
      <c s="6" r="H55">
        <v>3.0</v>
      </c>
      <c t="s" s="7" r="I55">
        <v>442</v>
      </c>
      <c t="str" s="12" r="J55">
        <f>G55-4</f>
        <v>30</v>
      </c>
      <c t="s" s="13" r="K55">
        <v>443</v>
      </c>
      <c s="14" r="L55"/>
      <c s="14" r="M55"/>
      <c s="14" r="N55"/>
      <c s="14" r="O55"/>
      <c s="14" r="P55"/>
      <c s="14" r="Q55"/>
      <c s="14" r="R55"/>
      <c s="14" r="S55"/>
      <c s="14" r="T55"/>
      <c s="14" r="U55"/>
      <c s="106" r="AA55"/>
      <c s="106" r="AB55"/>
      <c s="106" r="AC55"/>
      <c s="106" r="AD55"/>
      <c s="106" r="AE55"/>
      <c s="106" r="AF55"/>
      <c s="106" r="AG55"/>
    </row>
    <row customHeight="1" r="56" ht="15.0">
      <c s="6" r="A56">
        <v>1.0</v>
      </c>
      <c t="s" s="7" r="B56">
        <v>444</v>
      </c>
      <c t="s" s="7" r="C56">
        <v>445</v>
      </c>
      <c t="s" s="8" r="D56">
        <v>446</v>
      </c>
      <c t="s" s="9" r="E56">
        <v>447</v>
      </c>
      <c t="s" s="10" r="F56">
        <v>448</v>
      </c>
      <c t="str" s="12" r="G56">
        <f>2014-1961</f>
        <v>53</v>
      </c>
      <c s="6" r="H56">
        <v>2.0</v>
      </c>
      <c t="s" s="7" r="I56">
        <v>449</v>
      </c>
      <c t="str" s="12" r="J56">
        <f>G56-4</f>
        <v>49</v>
      </c>
      <c t="s" s="13" r="K56">
        <v>450</v>
      </c>
      <c s="14" r="L56"/>
      <c s="14" r="M56"/>
      <c s="14" r="N56"/>
      <c s="14" r="O56"/>
      <c s="14" r="P56"/>
      <c s="14" r="Q56"/>
      <c s="14" r="R56"/>
      <c s="14" r="S56"/>
      <c s="14" r="T56"/>
      <c s="14" r="U56"/>
      <c s="107" r="AA56"/>
      <c s="107" r="AB56"/>
      <c s="107" r="AC56"/>
      <c s="107" r="AD56"/>
      <c s="107" r="AE56"/>
      <c s="107" r="AF56"/>
      <c s="107" r="AG56"/>
    </row>
    <row customHeight="1" r="57" ht="15.0">
      <c s="6" r="A57">
        <v>1.0</v>
      </c>
      <c t="s" s="7" r="B57">
        <v>451</v>
      </c>
      <c t="s" s="7" r="C57">
        <v>452</v>
      </c>
      <c t="s" s="8" r="D57">
        <v>453</v>
      </c>
      <c t="s" s="9" r="E57">
        <v>454</v>
      </c>
      <c s="11" r="G57">
        <v>46.0</v>
      </c>
      <c s="6" r="H57">
        <v>1.0</v>
      </c>
      <c t="s" s="7" r="I57">
        <v>455</v>
      </c>
      <c t="str" s="12" r="J57">
        <f>G57-4</f>
        <v>42</v>
      </c>
      <c t="s" s="13" r="K57">
        <v>456</v>
      </c>
      <c s="14" r="L57"/>
      <c s="14" r="M57"/>
      <c s="14" r="N57"/>
      <c s="14" r="O57"/>
      <c s="14" r="P57"/>
      <c s="14" r="Q57"/>
      <c s="14" r="R57"/>
      <c s="14" r="S57"/>
      <c s="14" r="T57"/>
      <c s="14" r="U57"/>
      <c s="108" r="AA57"/>
      <c s="108" r="AB57"/>
      <c s="108" r="AC57"/>
      <c s="108" r="AD57"/>
      <c s="108" r="AE57"/>
      <c s="108" r="AF57"/>
      <c s="108" r="AG57"/>
    </row>
    <row customHeight="1" r="58" ht="15.0">
      <c s="6" r="A58">
        <v>1.0</v>
      </c>
      <c t="s" s="7" r="B58">
        <v>457</v>
      </c>
      <c t="s" s="7" r="C58">
        <v>458</v>
      </c>
      <c t="s" s="8" r="D58">
        <v>459</v>
      </c>
      <c t="s" s="9" r="E58">
        <v>460</v>
      </c>
      <c s="84" r="F58">
        <v>27757.0</v>
      </c>
      <c t="str" s="12" r="G58">
        <f>2014-1975</f>
        <v>39</v>
      </c>
      <c s="6" r="H58">
        <v>1.0</v>
      </c>
      <c t="s" s="7" r="I58">
        <v>461</v>
      </c>
      <c t="str" s="12" r="J58">
        <f>G58-4</f>
        <v>35</v>
      </c>
      <c t="s" s="13" r="K58">
        <v>462</v>
      </c>
      <c s="14" r="L58"/>
      <c s="14" r="M58"/>
      <c s="14" r="N58"/>
      <c s="14" r="O58"/>
      <c s="14" r="P58"/>
      <c s="14" r="Q58"/>
      <c s="14" r="R58"/>
      <c s="14" r="S58"/>
      <c s="14" r="T58"/>
      <c s="14" r="U58"/>
      <c s="109" r="AA58"/>
      <c s="109" r="AB58"/>
      <c s="109" r="AC58"/>
      <c s="109" r="AD58"/>
      <c s="109" r="AE58"/>
      <c s="109" r="AF58"/>
      <c s="109" r="AG58"/>
    </row>
    <row customHeight="1" r="59" ht="15.0">
      <c s="6" r="A59">
        <v>1.0</v>
      </c>
      <c t="s" s="7" r="B59">
        <v>463</v>
      </c>
      <c t="s" s="7" r="C59">
        <v>464</v>
      </c>
      <c t="s" s="8" r="D59">
        <v>465</v>
      </c>
      <c t="s" s="9" r="E59">
        <v>466</v>
      </c>
      <c t="s" s="10" r="F59">
        <v>467</v>
      </c>
      <c t="str" s="12" r="G59">
        <f>2014-1967</f>
        <v>47</v>
      </c>
      <c s="6" r="H59">
        <v>3.0</v>
      </c>
      <c t="s" s="7" r="I59">
        <v>468</v>
      </c>
      <c t="str" s="12" r="J59">
        <f>G59-4</f>
        <v>43</v>
      </c>
      <c t="s" s="13" r="K59">
        <v>469</v>
      </c>
      <c s="14" r="L59"/>
      <c s="14" r="M59"/>
      <c s="14" r="N59"/>
      <c s="14" r="O59"/>
      <c s="14" r="P59"/>
      <c s="14" r="Q59"/>
      <c s="14" r="R59"/>
      <c s="14" r="S59"/>
      <c s="14" r="T59"/>
      <c s="14" r="U59"/>
      <c s="14" r="V59"/>
      <c s="14" r="W59"/>
      <c s="14" r="X59"/>
      <c s="14" r="Y59"/>
      <c s="14" r="Z59"/>
      <c s="14" r="AA59"/>
      <c s="14" r="AB59"/>
      <c s="14" r="AC59"/>
      <c s="14" r="AD59"/>
      <c s="14" r="AE59"/>
      <c s="14" r="AF59"/>
      <c s="14" r="AG59"/>
    </row>
    <row customHeight="1" r="60" ht="15.0">
      <c s="6" r="A60">
        <v>1.0</v>
      </c>
      <c t="s" s="7" r="B60">
        <v>470</v>
      </c>
      <c t="s" s="7" r="C60">
        <v>471</v>
      </c>
      <c t="s" s="8" r="D60">
        <v>472</v>
      </c>
      <c t="s" s="9" r="E60">
        <v>473</v>
      </c>
      <c t="s" s="10" r="F60">
        <v>474</v>
      </c>
      <c t="str" s="12" r="G60">
        <f>2014-1960</f>
        <v>54</v>
      </c>
      <c s="6" r="H60">
        <v>3.0</v>
      </c>
      <c t="s" s="7" r="I60">
        <v>475</v>
      </c>
      <c t="str" s="12" r="J60">
        <f>G60-4</f>
        <v>50</v>
      </c>
      <c t="s" s="13" r="K60">
        <v>476</v>
      </c>
      <c s="14" r="L60"/>
      <c s="14" r="M60"/>
      <c s="14" r="N60"/>
      <c s="14" r="O60"/>
      <c s="14" r="P60"/>
      <c s="14" r="Q60"/>
      <c s="14" r="R60"/>
      <c s="14" r="S60"/>
      <c s="14" r="T60"/>
      <c s="14" r="U60"/>
      <c s="14" r="V60"/>
      <c s="14" r="W60"/>
      <c s="14" r="X60"/>
      <c s="14" r="Y60"/>
      <c s="14" r="Z60"/>
      <c s="14" r="AA60"/>
      <c s="14" r="AB60"/>
      <c s="14" r="AC60"/>
      <c s="14" r="AD60"/>
      <c s="14" r="AE60"/>
      <c s="14" r="AF60"/>
      <c s="14" r="AG60"/>
    </row>
    <row customHeight="1" r="61" ht="15.0">
      <c s="6" r="A61">
        <v>1.0</v>
      </c>
      <c t="s" s="7" r="B61">
        <v>477</v>
      </c>
      <c t="s" s="7" r="C61">
        <v>478</v>
      </c>
      <c t="s" s="8" r="D61">
        <v>479</v>
      </c>
      <c t="s" s="9" r="E61">
        <v>480</v>
      </c>
      <c s="36" r="F61">
        <v>1956.0</v>
      </c>
      <c t="str" s="12" r="G61">
        <f>2014-1956</f>
        <v>58</v>
      </c>
      <c s="6" r="H61">
        <v>3.0</v>
      </c>
      <c t="s" s="7" r="I61">
        <v>481</v>
      </c>
      <c t="str" s="12" r="J61">
        <f>G61-4</f>
        <v>54</v>
      </c>
      <c t="s" s="13" r="K61">
        <v>482</v>
      </c>
      <c s="14" r="L61"/>
      <c s="14" r="M61"/>
      <c s="14" r="N61"/>
      <c s="14" r="O61"/>
      <c s="14" r="P61"/>
      <c s="14" r="Q61"/>
      <c s="14" r="R61"/>
      <c s="14" r="S61"/>
      <c s="14" r="T61"/>
      <c s="14" r="U61"/>
      <c s="14" r="V61"/>
      <c s="14" r="W61"/>
      <c s="14" r="X61"/>
      <c s="14" r="Y61"/>
      <c s="14" r="Z61"/>
      <c s="14" r="AA61"/>
      <c s="14" r="AB61"/>
      <c s="14" r="AC61"/>
      <c s="14" r="AD61"/>
      <c s="14" r="AE61"/>
      <c s="14" r="AF61"/>
      <c s="14" r="AG61"/>
    </row>
    <row customHeight="1" r="62" ht="15.0">
      <c s="6" r="A62">
        <v>1.0</v>
      </c>
      <c t="s" s="7" r="B62">
        <v>483</v>
      </c>
      <c t="s" s="7" r="C62">
        <v>484</v>
      </c>
      <c t="s" s="8" r="D62">
        <v>485</v>
      </c>
      <c t="s" s="9" r="E62">
        <v>486</v>
      </c>
      <c t="s" s="10" r="F62">
        <v>487</v>
      </c>
      <c t="str" s="12" r="G62">
        <f>2014-1948</f>
        <v>66</v>
      </c>
      <c s="6" r="H62">
        <v>4.0</v>
      </c>
      <c t="s" s="7" r="I62">
        <v>488</v>
      </c>
      <c t="str" s="12" r="J62">
        <f>G62-4</f>
        <v>62</v>
      </c>
      <c t="s" s="13" r="K62">
        <v>489</v>
      </c>
      <c s="14" r="L62"/>
      <c s="14" r="M62"/>
      <c s="14" r="N62"/>
      <c s="14" r="O62"/>
      <c s="14" r="P62"/>
      <c s="14" r="Q62"/>
      <c s="14" r="R62"/>
      <c s="14" r="S62"/>
      <c s="14" r="T62"/>
      <c s="14" r="U62"/>
      <c s="14" r="V62"/>
      <c s="14" r="W62"/>
      <c s="14" r="X62"/>
      <c s="14" r="Y62"/>
      <c s="14" r="Z62"/>
      <c s="14" r="AA62"/>
      <c s="14" r="AB62"/>
      <c s="14" r="AC62"/>
      <c s="14" r="AD62"/>
      <c s="14" r="AE62"/>
      <c s="14" r="AF62"/>
      <c s="14" r="AG62"/>
    </row>
    <row customHeight="1" r="63" ht="15.0">
      <c s="6" r="A63">
        <v>1.0</v>
      </c>
      <c t="s" s="7" r="B63">
        <v>490</v>
      </c>
      <c t="s" s="7" r="C63">
        <v>491</v>
      </c>
      <c t="s" s="8" r="D63">
        <v>492</v>
      </c>
      <c t="s" s="9" r="E63">
        <v>493</v>
      </c>
      <c s="11" r="G63">
        <v>40.0</v>
      </c>
      <c s="6" r="H63">
        <v>3.0</v>
      </c>
      <c t="s" s="7" r="I63">
        <v>494</v>
      </c>
      <c t="str" s="12" r="J63">
        <f>G63-4</f>
        <v>36</v>
      </c>
      <c t="s" s="13" r="K63">
        <v>495</v>
      </c>
      <c s="14" r="L63"/>
      <c s="14" r="M63"/>
      <c s="14" r="N63"/>
      <c s="14" r="O63"/>
      <c s="14" r="P63"/>
      <c s="14" r="Q63"/>
      <c s="14" r="R63"/>
      <c s="14" r="S63"/>
      <c s="14" r="T63"/>
      <c s="14" r="U63"/>
      <c s="14" r="V63"/>
      <c s="14" r="W63"/>
      <c s="14" r="X63"/>
      <c s="14" r="Y63"/>
      <c s="14" r="Z63"/>
      <c s="14" r="AA63"/>
      <c s="14" r="AB63"/>
      <c s="14" r="AC63"/>
      <c s="14" r="AD63"/>
      <c s="14" r="AE63"/>
      <c s="14" r="AF63"/>
      <c s="14" r="AG63"/>
    </row>
    <row customHeight="1" r="64" ht="15.0">
      <c s="6" r="A64">
        <v>1.0</v>
      </c>
      <c t="s" s="7" r="B64">
        <v>496</v>
      </c>
      <c t="s" s="7" r="C64">
        <v>497</v>
      </c>
      <c t="s" s="8" r="D64">
        <v>498</v>
      </c>
      <c t="s" s="9" r="E64">
        <v>499</v>
      </c>
      <c s="46" r="G64">
        <v>54.0</v>
      </c>
      <c s="57" r="H64">
        <v>5.0</v>
      </c>
      <c t="s" s="24" r="I64">
        <v>500</v>
      </c>
      <c t="str" s="12" r="J64">
        <f>G64-4</f>
        <v>50</v>
      </c>
      <c t="s" s="13" r="K64">
        <v>501</v>
      </c>
      <c s="14" r="L64"/>
      <c s="14" r="M64"/>
      <c s="14" r="N64"/>
      <c s="14" r="O64"/>
      <c s="14" r="P64"/>
      <c s="14" r="Q64"/>
      <c s="14" r="R64"/>
      <c s="14" r="S64"/>
      <c s="14" r="T64"/>
      <c s="14" r="U64"/>
      <c s="14" r="V64"/>
      <c s="14" r="W64"/>
      <c s="14" r="X64"/>
      <c s="14" r="Y64"/>
      <c s="14" r="Z64"/>
      <c s="14" r="AA64"/>
      <c s="14" r="AB64"/>
      <c s="14" r="AC64"/>
      <c s="14" r="AD64"/>
      <c s="14" r="AE64"/>
      <c s="14" r="AF64"/>
      <c s="14" r="AG64"/>
    </row>
    <row customHeight="1" r="65" ht="15.0">
      <c s="6" r="A65">
        <v>1.0</v>
      </c>
      <c t="s" s="7" r="B65">
        <v>502</v>
      </c>
      <c t="s" s="7" r="C65">
        <v>503</v>
      </c>
      <c t="s" s="8" r="D65">
        <v>504</v>
      </c>
      <c t="s" s="9" r="E65">
        <v>505</v>
      </c>
      <c s="11" r="G65">
        <v>69.0</v>
      </c>
      <c s="6" r="H65">
        <v>7.0</v>
      </c>
      <c t="s" s="7" r="I65">
        <v>506</v>
      </c>
      <c t="str" s="12" r="J65">
        <f>G65-4</f>
        <v>65</v>
      </c>
      <c t="s" s="13" r="K65">
        <v>507</v>
      </c>
      <c s="14" r="L65"/>
      <c s="14" r="M65"/>
      <c s="14" r="N65"/>
      <c s="14" r="O65"/>
      <c s="14" r="P65"/>
      <c s="14" r="Q65"/>
      <c s="14" r="R65"/>
      <c s="14" r="S65"/>
      <c s="14" r="T65"/>
      <c s="14" r="U65"/>
      <c s="14" r="V65"/>
      <c s="14" r="W65"/>
      <c s="14" r="X65"/>
      <c s="14" r="Y65"/>
      <c s="14" r="Z65"/>
      <c s="14" r="AA65"/>
      <c s="14" r="AB65"/>
      <c s="14" r="AC65"/>
      <c s="14" r="AD65"/>
      <c s="14" r="AE65"/>
      <c s="14" r="AF65"/>
      <c s="14" r="AG65"/>
    </row>
    <row customHeight="1" r="66" ht="15.0">
      <c s="6" r="A66">
        <v>1.0</v>
      </c>
      <c t="s" s="7" r="B66">
        <v>508</v>
      </c>
      <c t="s" s="7" r="C66">
        <v>509</v>
      </c>
      <c t="s" s="8" r="D66">
        <v>510</v>
      </c>
      <c t="s" s="9" r="E66">
        <v>511</v>
      </c>
      <c s="11" r="G66">
        <v>53.0</v>
      </c>
      <c s="6" r="H66">
        <v>3.0</v>
      </c>
      <c t="s" s="7" r="I66">
        <v>512</v>
      </c>
      <c t="str" s="12" r="J66">
        <f>G66-4</f>
        <v>49</v>
      </c>
      <c t="s" s="13" r="K66">
        <v>513</v>
      </c>
      <c s="14" r="L66"/>
      <c s="14" r="M66"/>
      <c s="14" r="N66"/>
      <c s="14" r="O66"/>
      <c s="14" r="P66"/>
      <c s="14" r="Q66"/>
      <c s="14" r="R66"/>
      <c s="14" r="S66"/>
      <c s="14" r="T66"/>
      <c s="14" r="U66"/>
      <c s="14" r="V66"/>
      <c s="14" r="W66"/>
      <c s="14" r="X66"/>
      <c s="14" r="Y66"/>
      <c s="14" r="Z66"/>
      <c s="14" r="AA66"/>
      <c s="14" r="AB66"/>
      <c s="14" r="AC66"/>
      <c s="14" r="AD66"/>
      <c s="14" r="AE66"/>
      <c s="14" r="AF66"/>
      <c s="14" r="AG66"/>
    </row>
    <row customHeight="1" r="67" ht="15.0">
      <c s="6" r="A67">
        <v>1.0</v>
      </c>
      <c t="s" s="7" r="B67">
        <v>514</v>
      </c>
      <c t="s" s="7" r="C67">
        <v>515</v>
      </c>
      <c t="s" s="8" r="D67">
        <v>516</v>
      </c>
      <c t="s" s="9" r="E67">
        <v>517</v>
      </c>
      <c t="s" s="10" r="F67">
        <v>518</v>
      </c>
      <c t="str" s="12" r="G67">
        <f>2014-1947</f>
        <v>67</v>
      </c>
      <c s="6" r="H67">
        <v>3.0</v>
      </c>
      <c t="s" s="7" r="I67">
        <v>519</v>
      </c>
      <c t="str" s="12" r="J67">
        <f>G67-4</f>
        <v>63</v>
      </c>
      <c t="s" s="13" r="K67">
        <v>520</v>
      </c>
      <c s="14" r="L67"/>
      <c s="14" r="M67"/>
      <c s="14" r="N67"/>
      <c s="14" r="O67"/>
      <c s="14" r="P67"/>
      <c s="14" r="Q67"/>
      <c s="14" r="R67"/>
      <c s="14" r="S67"/>
      <c s="14" r="T67"/>
      <c s="14" r="U67"/>
      <c s="14" r="V67"/>
      <c s="14" r="W67"/>
      <c s="14" r="X67"/>
      <c s="14" r="Y67"/>
      <c s="14" r="Z67"/>
      <c s="14" r="AA67"/>
      <c s="14" r="AB67"/>
      <c s="14" r="AC67"/>
      <c s="14" r="AD67"/>
      <c s="14" r="AE67"/>
      <c s="14" r="AF67"/>
      <c s="14" r="AG67"/>
    </row>
    <row customHeight="1" r="68" ht="15.0">
      <c s="6" r="A68">
        <v>1.0</v>
      </c>
      <c t="s" s="7" r="B68">
        <v>521</v>
      </c>
      <c t="s" s="7" r="C68">
        <v>522</v>
      </c>
      <c t="s" s="8" r="D68">
        <v>523</v>
      </c>
      <c t="s" s="9" r="E68">
        <v>524</v>
      </c>
      <c t="s" s="10" r="F68">
        <v>525</v>
      </c>
      <c t="str" s="12" r="G68">
        <f>2014-1958</f>
        <v>56</v>
      </c>
      <c s="6" r="H68">
        <v>2.0</v>
      </c>
      <c t="s" s="7" r="I68">
        <v>526</v>
      </c>
      <c t="str" s="12" r="J68">
        <f>G68-4</f>
        <v>52</v>
      </c>
      <c t="s" s="13" r="K68">
        <v>527</v>
      </c>
      <c s="14" r="L68"/>
      <c s="14" r="M68"/>
      <c s="14" r="N68"/>
      <c s="14" r="O68"/>
      <c s="14" r="P68"/>
      <c s="14" r="Q68"/>
      <c s="14" r="R68"/>
      <c s="14" r="S68"/>
      <c s="14" r="T68"/>
      <c s="14" r="U68"/>
      <c s="14" r="V68"/>
      <c s="14" r="W68"/>
      <c s="14" r="X68"/>
      <c s="14" r="Y68"/>
      <c s="14" r="Z68"/>
      <c s="14" r="AA68"/>
      <c s="14" r="AB68"/>
      <c s="14" r="AC68"/>
      <c s="14" r="AD68"/>
      <c s="14" r="AE68"/>
      <c s="14" r="AF68"/>
      <c s="14" r="AG68"/>
    </row>
    <row customHeight="1" r="69" ht="15.0">
      <c s="6" r="A69">
        <v>1.0</v>
      </c>
      <c t="s" s="7" r="B69">
        <v>528</v>
      </c>
      <c t="s" s="7" r="C69">
        <v>529</v>
      </c>
      <c t="s" s="8" r="D69">
        <v>530</v>
      </c>
      <c t="s" s="9" r="E69">
        <v>531</v>
      </c>
      <c s="36" r="F69">
        <v>1962.0</v>
      </c>
      <c t="str" s="12" r="G69">
        <f>2014-1962</f>
        <v>52</v>
      </c>
      <c s="6" r="H69">
        <v>2.0</v>
      </c>
      <c t="s" s="7" r="I69">
        <v>532</v>
      </c>
      <c t="str" s="12" r="J69">
        <f>G69-4</f>
        <v>48</v>
      </c>
      <c t="s" s="13" r="K69">
        <v>533</v>
      </c>
      <c s="14" r="L69"/>
      <c s="14" r="M69"/>
      <c s="14" r="N69"/>
      <c s="14" r="O69"/>
      <c s="14" r="P69"/>
      <c s="14" r="Q69"/>
      <c s="14" r="R69"/>
      <c s="14" r="S69"/>
      <c s="14" r="T69"/>
      <c s="14" r="U69"/>
      <c s="14" r="V69"/>
      <c s="14" r="W69"/>
      <c s="14" r="X69"/>
      <c s="14" r="Y69"/>
      <c s="14" r="Z69"/>
      <c s="14" r="AA69"/>
      <c s="14" r="AB69"/>
      <c s="14" r="AC69"/>
      <c s="14" r="AD69"/>
      <c s="14" r="AE69"/>
      <c s="14" r="AF69"/>
      <c s="14" r="AG69"/>
    </row>
    <row customHeight="1" r="70" ht="15.0">
      <c s="6" r="A70">
        <v>1.0</v>
      </c>
      <c t="s" s="7" r="B70">
        <v>534</v>
      </c>
      <c t="s" s="7" r="C70">
        <v>535</v>
      </c>
      <c t="s" s="8" r="D70">
        <v>536</v>
      </c>
      <c t="s" s="9" r="E70">
        <v>537</v>
      </c>
      <c t="s" s="10" r="F70">
        <v>538</v>
      </c>
      <c t="str" s="12" r="G70">
        <f>2014-1954</f>
        <v>60</v>
      </c>
      <c s="6" r="H70">
        <v>3.0</v>
      </c>
      <c t="s" s="7" r="I70">
        <v>539</v>
      </c>
      <c t="str" s="12" r="J70">
        <f>G70-4</f>
        <v>56</v>
      </c>
      <c t="s" s="13" r="K70">
        <v>540</v>
      </c>
      <c s="14" r="L70"/>
      <c s="14" r="M70"/>
      <c s="14" r="N70"/>
      <c s="14" r="O70"/>
      <c s="14" r="P70"/>
      <c s="14" r="Q70"/>
      <c s="14" r="R70"/>
      <c s="14" r="S70"/>
      <c s="14" r="T70"/>
      <c s="14" r="U70"/>
      <c s="14" r="V70"/>
      <c s="14" r="W70"/>
      <c s="14" r="X70"/>
      <c s="14" r="Y70"/>
      <c s="14" r="Z70"/>
      <c s="14" r="AA70"/>
      <c s="14" r="AB70"/>
      <c s="14" r="AC70"/>
      <c s="14" r="AD70"/>
      <c s="14" r="AE70"/>
      <c s="14" r="AF70"/>
      <c s="14" r="AG70"/>
    </row>
    <row customHeight="1" r="71" ht="15.0">
      <c s="6" r="A71">
        <v>1.0</v>
      </c>
      <c t="s" s="7" r="B71">
        <v>541</v>
      </c>
      <c t="s" s="7" r="C71">
        <v>542</v>
      </c>
      <c t="s" s="8" r="D71">
        <v>543</v>
      </c>
      <c t="s" s="9" r="E71">
        <v>544</v>
      </c>
      <c s="11" r="G71">
        <v>52.0</v>
      </c>
      <c s="6" r="H71">
        <v>3.0</v>
      </c>
      <c t="s" s="7" r="I71">
        <v>545</v>
      </c>
      <c t="str" s="12" r="J71">
        <f>G71-4</f>
        <v>48</v>
      </c>
      <c t="s" s="13" r="K71">
        <v>546</v>
      </c>
      <c s="14" r="L71"/>
      <c s="14" r="M71"/>
      <c s="14" r="N71"/>
      <c s="14" r="O71"/>
      <c s="14" r="P71"/>
      <c s="14" r="Q71"/>
      <c s="14" r="R71"/>
      <c s="14" r="S71"/>
      <c s="14" r="T71"/>
      <c s="14" r="U71"/>
      <c s="14" r="V71"/>
      <c s="14" r="W71"/>
      <c s="14" r="X71"/>
      <c s="14" r="Y71"/>
      <c s="14" r="Z71"/>
      <c s="14" r="AA71"/>
      <c s="14" r="AB71"/>
      <c s="14" r="AC71"/>
      <c s="14" r="AD71"/>
      <c s="14" r="AE71"/>
      <c s="14" r="AF71"/>
      <c s="14" r="AG71"/>
    </row>
    <row customHeight="1" r="72" ht="15.0">
      <c s="6" r="A72">
        <v>1.0</v>
      </c>
      <c t="s" s="7" r="B72">
        <v>547</v>
      </c>
      <c t="s" s="7" r="C72">
        <v>548</v>
      </c>
      <c t="s" s="8" r="D72">
        <v>549</v>
      </c>
      <c t="s" s="9" r="E72">
        <v>550</v>
      </c>
      <c s="11" r="G72">
        <v>61.0</v>
      </c>
      <c s="6" r="H72">
        <v>7.0</v>
      </c>
      <c t="s" s="7" r="I72">
        <v>551</v>
      </c>
      <c t="str" s="12" r="J72">
        <f>G72-4</f>
        <v>57</v>
      </c>
      <c t="s" s="13" r="K72">
        <v>552</v>
      </c>
      <c s="14" r="L72"/>
      <c s="14" r="M72"/>
      <c s="14" r="N72"/>
      <c s="14" r="O72"/>
      <c s="14" r="P72"/>
      <c s="14" r="Q72"/>
      <c s="14" r="R72"/>
      <c s="14" r="S72"/>
      <c s="14" r="T72"/>
      <c s="14" r="U72"/>
      <c s="14" r="V72"/>
      <c s="14" r="W72"/>
      <c s="14" r="X72"/>
      <c s="14" r="Y72"/>
      <c s="14" r="Z72"/>
      <c s="14" r="AA72"/>
      <c s="14" r="AB72"/>
      <c s="14" r="AC72"/>
      <c s="14" r="AD72"/>
      <c s="14" r="AE72"/>
      <c s="14" r="AF72"/>
      <c s="14" r="AG72"/>
    </row>
    <row customHeight="1" r="73" ht="15.0">
      <c s="6" r="A73">
        <v>1.0</v>
      </c>
      <c t="s" s="7" r="B73">
        <v>553</v>
      </c>
      <c t="s" s="7" r="C73">
        <v>554</v>
      </c>
      <c t="s" s="8" r="D73">
        <v>555</v>
      </c>
      <c t="s" s="9" r="E73">
        <v>556</v>
      </c>
      <c t="s" s="10" r="F73">
        <v>557</v>
      </c>
      <c t="str" s="12" r="G73">
        <f>2014-1945</f>
        <v>69</v>
      </c>
      <c s="6" r="H73">
        <v>7.0</v>
      </c>
      <c t="s" s="7" r="I73">
        <v>558</v>
      </c>
      <c t="str" s="12" r="J73">
        <f>G73-4</f>
        <v>65</v>
      </c>
      <c t="s" s="13" r="K73">
        <v>559</v>
      </c>
      <c s="14" r="L73"/>
      <c s="14" r="M73"/>
      <c s="14" r="N73"/>
      <c s="14" r="O73"/>
      <c s="14" r="P73"/>
      <c s="14" r="Q73"/>
      <c s="14" r="R73"/>
      <c s="14" r="S73"/>
      <c s="14" r="T73"/>
      <c s="14" r="U73"/>
      <c s="14" r="V73"/>
      <c s="14" r="W73"/>
      <c s="14" r="X73"/>
      <c s="14" r="Y73"/>
      <c s="14" r="Z73"/>
      <c s="14" r="AA73"/>
      <c s="14" r="AB73"/>
      <c s="14" r="AC73"/>
      <c s="14" r="AD73"/>
      <c s="14" r="AE73"/>
      <c s="14" r="AF73"/>
      <c s="14" r="AG73"/>
    </row>
    <row customHeight="1" r="74" ht="15.0">
      <c s="6" r="A74">
        <v>1.0</v>
      </c>
      <c t="s" s="7" r="B74">
        <v>560</v>
      </c>
      <c t="s" s="7" r="C74">
        <v>561</v>
      </c>
      <c t="s" s="8" r="D74">
        <v>562</v>
      </c>
      <c t="s" s="9" r="E74">
        <v>563</v>
      </c>
      <c t="s" s="10" r="F74">
        <v>564</v>
      </c>
      <c t="str" s="12" r="G74">
        <f>2014-1967</f>
        <v>47</v>
      </c>
      <c s="6" r="H74">
        <v>3.0</v>
      </c>
      <c t="s" s="7" r="I74">
        <v>565</v>
      </c>
      <c t="str" s="12" r="J74">
        <f>G74-4</f>
        <v>43</v>
      </c>
      <c t="s" s="13" r="K74">
        <v>566</v>
      </c>
      <c s="14" r="L74"/>
      <c s="14" r="M74"/>
      <c s="14" r="N74"/>
      <c s="14" r="O74"/>
      <c s="14" r="P74"/>
      <c s="14" r="Q74"/>
      <c s="14" r="R74"/>
      <c s="14" r="S74"/>
      <c s="14" r="T74"/>
      <c s="14" r="U74"/>
      <c s="14" r="V74"/>
      <c s="14" r="W74"/>
      <c s="14" r="X74"/>
      <c s="14" r="Y74"/>
      <c s="14" r="Z74"/>
      <c s="14" r="AA74"/>
      <c s="14" r="AB74"/>
      <c s="14" r="AC74"/>
      <c s="14" r="AD74"/>
      <c s="14" r="AE74"/>
      <c s="14" r="AF74"/>
      <c s="14" r="AG74"/>
    </row>
    <row customHeight="1" r="75" ht="15.0">
      <c s="6" r="A75">
        <v>1.0</v>
      </c>
      <c t="s" s="7" r="B75">
        <v>567</v>
      </c>
      <c t="s" s="7" r="C75">
        <v>568</v>
      </c>
      <c t="s" s="8" r="D75">
        <v>569</v>
      </c>
      <c t="s" s="9" r="E75">
        <v>570</v>
      </c>
      <c s="11" r="G75">
        <v>54.0</v>
      </c>
      <c s="6" r="H75">
        <v>3.0</v>
      </c>
      <c t="s" s="7" r="I75">
        <v>571</v>
      </c>
      <c t="str" s="12" r="J75">
        <f>G75-4</f>
        <v>50</v>
      </c>
      <c t="s" s="13" r="K75">
        <v>572</v>
      </c>
      <c s="14" r="L75"/>
      <c s="14" r="M75"/>
      <c s="14" r="N75"/>
      <c s="14" r="O75"/>
      <c s="14" r="P75"/>
      <c s="14" r="Q75"/>
      <c s="14" r="R75"/>
      <c s="14" r="S75"/>
      <c s="14" r="T75"/>
      <c s="14" r="U75"/>
      <c s="14" r="V75"/>
      <c s="14" r="W75"/>
      <c s="14" r="X75"/>
      <c s="14" r="Y75"/>
      <c s="14" r="Z75"/>
      <c s="14" r="AA75"/>
      <c s="14" r="AB75"/>
      <c s="14" r="AC75"/>
      <c s="14" r="AD75"/>
      <c s="14" r="AE75"/>
      <c s="14" r="AF75"/>
      <c s="14" r="AG75"/>
    </row>
    <row customHeight="1" r="76" ht="15.0">
      <c s="6" r="A76">
        <v>1.0</v>
      </c>
      <c t="s" s="7" r="B76">
        <v>573</v>
      </c>
      <c t="s" s="7" r="C76">
        <v>574</v>
      </c>
      <c t="s" s="8" r="D76">
        <v>575</v>
      </c>
      <c t="s" s="9" r="E76">
        <v>576</v>
      </c>
      <c s="11" r="G76">
        <v>37.0</v>
      </c>
      <c s="6" r="H76">
        <v>3.0</v>
      </c>
      <c t="s" s="7" r="I76">
        <v>577</v>
      </c>
      <c t="str" s="12" r="J76">
        <f>G76-4</f>
        <v>33</v>
      </c>
      <c t="s" s="13" r="K76">
        <v>578</v>
      </c>
      <c s="14" r="L76"/>
      <c s="14" r="M76"/>
      <c s="14" r="N76"/>
      <c s="14" r="O76"/>
      <c s="14" r="P76"/>
      <c s="14" r="Q76"/>
      <c s="14" r="R76"/>
      <c s="14" r="S76"/>
      <c s="14" r="T76"/>
      <c s="14" r="U76"/>
      <c s="14" r="V76"/>
      <c s="14" r="W76"/>
      <c s="14" r="X76"/>
      <c s="14" r="Y76"/>
      <c s="14" r="Z76"/>
      <c s="14" r="AA76"/>
      <c s="14" r="AB76"/>
      <c s="14" r="AC76"/>
      <c s="14" r="AD76"/>
      <c s="14" r="AE76"/>
      <c s="14" r="AF76"/>
      <c s="14" r="AG76"/>
    </row>
    <row customHeight="1" r="77" ht="15.0">
      <c s="6" r="A77">
        <v>1.0</v>
      </c>
      <c t="s" s="7" r="B77">
        <v>579</v>
      </c>
      <c t="s" s="7" r="C77">
        <v>580</v>
      </c>
      <c t="s" s="8" r="D77">
        <v>581</v>
      </c>
      <c t="s" s="9" r="E77">
        <v>582</v>
      </c>
      <c s="11" r="G77">
        <v>54.0</v>
      </c>
      <c s="6" r="H77">
        <v>3.0</v>
      </c>
      <c t="s" s="7" r="I77">
        <v>583</v>
      </c>
      <c t="str" s="12" r="J77">
        <f>G77-4</f>
        <v>50</v>
      </c>
      <c t="s" s="13" r="K77">
        <v>584</v>
      </c>
      <c s="14" r="L77"/>
      <c s="14" r="M77"/>
      <c s="14" r="N77"/>
      <c s="14" r="O77"/>
      <c s="14" r="P77"/>
      <c s="14" r="Q77"/>
      <c s="14" r="R77"/>
      <c s="14" r="S77"/>
      <c s="14" r="T77"/>
      <c s="14" r="U77"/>
      <c s="14" r="V77"/>
      <c s="14" r="W77"/>
      <c s="14" r="X77"/>
      <c s="14" r="Y77"/>
      <c s="14" r="Z77"/>
      <c s="14" r="AA77"/>
      <c s="14" r="AB77"/>
      <c s="14" r="AC77"/>
      <c s="14" r="AD77"/>
      <c s="14" r="AE77"/>
      <c s="14" r="AF77"/>
      <c s="14" r="AG77"/>
    </row>
    <row customHeight="1" r="78" ht="15.0">
      <c s="6" r="A78">
        <v>1.0</v>
      </c>
      <c t="s" s="7" r="B78">
        <v>585</v>
      </c>
      <c t="s" s="7" r="C78">
        <v>586</v>
      </c>
      <c t="s" s="8" r="D78">
        <v>587</v>
      </c>
      <c t="s" s="9" r="E78">
        <v>588</v>
      </c>
      <c s="11" r="G78">
        <v>55.0</v>
      </c>
      <c s="6" r="H78">
        <v>2.0</v>
      </c>
      <c t="s" s="7" r="I78">
        <v>589</v>
      </c>
      <c t="str" s="12" r="J78">
        <f>G78-4</f>
        <v>51</v>
      </c>
      <c t="s" s="13" r="K78">
        <v>590</v>
      </c>
      <c s="14" r="L78"/>
      <c s="14" r="M78"/>
      <c s="14" r="N78"/>
      <c s="14" r="O78"/>
      <c s="14" r="P78"/>
      <c s="14" r="Q78"/>
      <c s="14" r="R78"/>
      <c s="14" r="S78"/>
      <c s="14" r="T78"/>
      <c s="14" r="U78"/>
      <c s="14" r="V78"/>
      <c s="14" r="W78"/>
      <c s="14" r="X78"/>
      <c s="14" r="Y78"/>
      <c s="14" r="Z78"/>
      <c s="14" r="AA78"/>
      <c s="14" r="AB78"/>
      <c s="14" r="AC78"/>
      <c s="14" r="AD78"/>
      <c s="14" r="AE78"/>
      <c s="14" r="AF78"/>
      <c s="14" r="AG78"/>
    </row>
    <row customHeight="1" r="79" ht="15.0">
      <c s="6" r="A79">
        <v>1.0</v>
      </c>
      <c t="s" s="7" r="B79">
        <v>591</v>
      </c>
      <c t="s" s="7" r="C79">
        <v>592</v>
      </c>
      <c t="s" s="8" r="D79">
        <v>593</v>
      </c>
      <c t="s" s="9" r="E79">
        <v>594</v>
      </c>
      <c s="11" r="G79">
        <v>57.0</v>
      </c>
      <c s="6" r="H79">
        <v>4.0</v>
      </c>
      <c t="s" s="7" r="I79">
        <v>595</v>
      </c>
      <c t="str" s="12" r="J79">
        <f>G79-4</f>
        <v>53</v>
      </c>
      <c t="s" s="13" r="K79">
        <v>596</v>
      </c>
      <c s="14" r="L79"/>
      <c s="14" r="M79"/>
      <c s="14" r="N79"/>
      <c s="14" r="O79"/>
      <c s="14" r="P79"/>
      <c s="14" r="Q79"/>
      <c s="14" r="R79"/>
      <c s="14" r="S79"/>
      <c s="14" r="T79"/>
      <c s="14" r="U79"/>
      <c s="14" r="V79"/>
      <c s="14" r="W79"/>
      <c s="14" r="X79"/>
      <c s="14" r="Y79"/>
      <c s="14" r="Z79"/>
      <c s="14" r="AA79"/>
      <c s="14" r="AB79"/>
      <c s="14" r="AC79"/>
      <c s="14" r="AD79"/>
      <c s="14" r="AE79"/>
      <c s="14" r="AF79"/>
      <c s="14" r="AG79"/>
    </row>
    <row customHeight="1" r="80" ht="15.0">
      <c s="6" r="A80">
        <v>1.0</v>
      </c>
      <c t="s" s="7" r="B80">
        <v>597</v>
      </c>
      <c t="s" s="7" r="C80">
        <v>598</v>
      </c>
      <c t="s" s="8" r="D80">
        <v>599</v>
      </c>
      <c t="s" s="9" r="E80">
        <v>600</v>
      </c>
      <c s="11" r="G80">
        <v>46.0</v>
      </c>
      <c s="6" r="H80">
        <v>4.0</v>
      </c>
      <c t="s" s="7" r="I80">
        <v>601</v>
      </c>
      <c t="str" s="12" r="J80">
        <f>G80-4</f>
        <v>42</v>
      </c>
      <c t="s" s="13" r="K80">
        <v>602</v>
      </c>
      <c s="14" r="L80"/>
      <c s="14" r="M80"/>
      <c s="14" r="N80"/>
      <c s="14" r="O80"/>
      <c s="14" r="P80"/>
      <c s="14" r="Q80"/>
      <c s="14" r="R80"/>
      <c s="14" r="S80"/>
      <c s="14" r="T80"/>
      <c s="14" r="U80"/>
      <c s="14" r="V80"/>
      <c s="14" r="W80"/>
      <c s="14" r="X80"/>
      <c s="14" r="Y80"/>
      <c s="14" r="Z80"/>
      <c s="14" r="AA80"/>
      <c s="14" r="AB80"/>
      <c s="14" r="AC80"/>
      <c s="14" r="AD80"/>
      <c s="14" r="AE80"/>
      <c s="14" r="AF80"/>
      <c s="14" r="AG80"/>
    </row>
    <row customHeight="1" r="81" ht="15.0">
      <c s="6" r="A81">
        <v>1.0</v>
      </c>
      <c t="s" s="7" r="B81">
        <v>603</v>
      </c>
      <c t="s" s="7" r="C81">
        <v>604</v>
      </c>
      <c t="s" s="8" r="D81">
        <v>605</v>
      </c>
      <c t="s" s="9" r="E81">
        <v>606</v>
      </c>
      <c t="s" s="10" r="F81">
        <v>607</v>
      </c>
      <c t="str" s="12" r="G81">
        <f>2014-1944</f>
        <v>70</v>
      </c>
      <c s="6" r="H81">
        <v>3.0</v>
      </c>
      <c t="s" s="7" r="I81">
        <v>608</v>
      </c>
      <c t="str" s="12" r="J81">
        <f>G81-4</f>
        <v>66</v>
      </c>
      <c t="s" s="13" r="K81">
        <v>609</v>
      </c>
      <c s="14" r="L81"/>
      <c s="14" r="M81"/>
      <c s="14" r="N81"/>
      <c s="14" r="O81"/>
      <c s="14" r="P81"/>
      <c s="14" r="Q81"/>
      <c s="14" r="R81"/>
      <c s="14" r="S81"/>
      <c s="14" r="T81"/>
      <c s="14" r="U81"/>
      <c s="14" r="V81"/>
      <c s="14" r="W81"/>
      <c s="14" r="X81"/>
      <c s="14" r="Y81"/>
      <c s="14" r="Z81"/>
      <c s="14" r="AA81"/>
      <c s="14" r="AB81"/>
      <c s="14" r="AC81"/>
      <c s="14" r="AD81"/>
      <c s="14" r="AE81"/>
      <c s="14" r="AF81"/>
      <c s="14" r="AG81"/>
    </row>
    <row customHeight="1" r="82" ht="15.0">
      <c s="6" r="A82">
        <v>1.0</v>
      </c>
      <c t="s" s="7" r="B82">
        <v>610</v>
      </c>
      <c t="s" s="7" r="C82">
        <v>611</v>
      </c>
      <c t="s" s="8" r="D82">
        <v>612</v>
      </c>
      <c t="s" s="9" r="E82">
        <v>613</v>
      </c>
      <c t="s" s="10" r="F82">
        <v>614</v>
      </c>
      <c t="str" s="12" r="G82">
        <f>2014-1953</f>
        <v>61</v>
      </c>
      <c s="6" r="H82">
        <v>3.0</v>
      </c>
      <c t="s" s="7" r="I82">
        <v>615</v>
      </c>
      <c t="str" s="12" r="J82">
        <f>G82-4</f>
        <v>57</v>
      </c>
      <c t="s" s="13" r="K82">
        <v>616</v>
      </c>
      <c s="14" r="L82"/>
      <c s="14" r="M82"/>
      <c s="14" r="N82"/>
      <c s="14" r="O82"/>
      <c s="14" r="P82"/>
      <c s="14" r="Q82"/>
      <c s="14" r="R82"/>
      <c s="14" r="S82"/>
      <c s="14" r="T82"/>
      <c s="14" r="U82"/>
      <c s="14" r="V82"/>
      <c s="14" r="W82"/>
      <c s="14" r="X82"/>
      <c s="14" r="Y82"/>
      <c s="14" r="Z82"/>
      <c s="14" r="AA82"/>
      <c s="14" r="AB82"/>
      <c s="14" r="AC82"/>
      <c s="14" r="AD82"/>
      <c s="14" r="AE82"/>
      <c s="14" r="AF82"/>
      <c s="14" r="AG82"/>
    </row>
    <row customHeight="1" r="83" ht="15.0">
      <c s="6" r="A83">
        <v>1.0</v>
      </c>
      <c t="s" s="7" r="B83">
        <v>617</v>
      </c>
      <c t="s" s="7" r="C83">
        <v>618</v>
      </c>
      <c t="s" s="8" r="D83">
        <v>619</v>
      </c>
      <c t="s" s="9" r="E83">
        <v>620</v>
      </c>
      <c t="s" s="10" r="F83">
        <v>621</v>
      </c>
      <c t="str" s="12" r="G83">
        <f>2014-1967</f>
        <v>47</v>
      </c>
      <c s="6" r="H83">
        <v>3.0</v>
      </c>
      <c t="s" s="7" r="I83">
        <v>622</v>
      </c>
      <c t="str" s="12" r="J83">
        <f>G83-4</f>
        <v>43</v>
      </c>
      <c t="s" s="13" r="K83">
        <v>623</v>
      </c>
      <c s="14" r="L83"/>
      <c s="14" r="M83"/>
      <c s="14" r="N83"/>
      <c s="14" r="O83"/>
      <c s="14" r="P83"/>
      <c s="14" r="Q83"/>
      <c s="14" r="R83"/>
      <c s="14" r="S83"/>
      <c s="14" r="T83"/>
      <c s="14" r="U83"/>
      <c s="14" r="V83"/>
      <c s="14" r="W83"/>
      <c s="14" r="X83"/>
      <c s="14" r="Y83"/>
      <c s="14" r="Z83"/>
      <c s="14" r="AA83"/>
      <c s="14" r="AB83"/>
      <c s="14" r="AC83"/>
      <c s="14" r="AD83"/>
      <c s="14" r="AE83"/>
      <c s="14" r="AF83"/>
      <c s="14" r="AG83"/>
    </row>
    <row customHeight="1" r="84" ht="15.0">
      <c s="6" r="A84">
        <v>1.0</v>
      </c>
      <c t="s" s="7" r="B84">
        <v>624</v>
      </c>
      <c t="s" s="7" r="C84">
        <v>625</v>
      </c>
      <c t="s" s="8" r="D84">
        <v>626</v>
      </c>
      <c t="s" s="9" r="E84">
        <v>627</v>
      </c>
      <c t="s" s="10" r="F84">
        <v>628</v>
      </c>
      <c t="str" s="12" r="G84">
        <f>2014-1947</f>
        <v>67</v>
      </c>
      <c s="6" r="H84">
        <v>7.0</v>
      </c>
      <c t="s" s="7" r="I84">
        <v>629</v>
      </c>
      <c t="str" s="12" r="J84">
        <f>G84-4</f>
        <v>63</v>
      </c>
      <c t="s" s="13" r="K84">
        <v>630</v>
      </c>
      <c s="14" r="L84"/>
      <c s="14" r="M84"/>
      <c s="14" r="N84"/>
      <c s="14" r="O84"/>
      <c s="14" r="P84"/>
      <c s="14" r="Q84"/>
      <c s="14" r="R84"/>
      <c s="14" r="S84"/>
      <c s="14" r="T84"/>
      <c s="14" r="U84"/>
      <c s="14" r="V84"/>
      <c s="14" r="W84"/>
      <c s="14" r="X84"/>
      <c s="14" r="Y84"/>
      <c s="14" r="Z84"/>
      <c s="14" r="AA84"/>
      <c s="14" r="AB84"/>
      <c s="14" r="AC84"/>
      <c s="14" r="AD84"/>
      <c s="14" r="AE84"/>
      <c s="14" r="AF84"/>
      <c s="14" r="AG84"/>
    </row>
    <row customHeight="1" r="85" ht="15.0">
      <c s="6" r="A85">
        <v>1.0</v>
      </c>
      <c t="s" s="7" r="B85">
        <v>631</v>
      </c>
      <c t="s" s="7" r="C85">
        <v>632</v>
      </c>
      <c t="s" s="8" r="D85">
        <v>633</v>
      </c>
      <c t="s" s="9" r="E85">
        <v>634</v>
      </c>
      <c s="46" r="G85">
        <v>63.0</v>
      </c>
      <c s="57" r="H85">
        <v>7.0</v>
      </c>
      <c t="s" s="24" r="I85">
        <v>635</v>
      </c>
      <c t="str" s="12" r="J85">
        <f>G85-4</f>
        <v>59</v>
      </c>
      <c t="s" s="13" r="K85">
        <v>636</v>
      </c>
      <c s="14" r="L85"/>
      <c s="14" r="M85"/>
      <c s="14" r="N85"/>
      <c s="14" r="O85"/>
      <c s="14" r="P85"/>
      <c s="14" r="Q85"/>
      <c s="14" r="R85"/>
      <c s="14" r="S85"/>
      <c s="14" r="T85"/>
      <c s="14" r="U85"/>
      <c s="14" r="V85"/>
      <c s="14" r="W85"/>
      <c s="14" r="X85"/>
      <c s="14" r="Y85"/>
      <c s="14" r="Z85"/>
      <c s="14" r="AA85"/>
      <c s="14" r="AB85"/>
      <c s="14" r="AC85"/>
      <c s="14" r="AD85"/>
      <c s="14" r="AE85"/>
      <c s="14" r="AF85"/>
      <c s="14" r="AG85"/>
    </row>
    <row customHeight="1" r="86" ht="15.0">
      <c s="6" r="A86">
        <v>1.0</v>
      </c>
      <c t="s" s="7" r="B86">
        <v>637</v>
      </c>
      <c t="s" s="7" r="C86">
        <v>638</v>
      </c>
      <c t="s" s="8" r="D86">
        <v>639</v>
      </c>
      <c t="s" s="9" r="E86">
        <v>640</v>
      </c>
      <c t="s" s="10" r="F86">
        <v>641</v>
      </c>
      <c t="str" s="12" r="G86">
        <f>2014-1946</f>
        <v>68</v>
      </c>
      <c s="6" r="H86">
        <v>3.0</v>
      </c>
      <c t="s" s="7" r="I86">
        <v>642</v>
      </c>
      <c t="str" s="12" r="J86">
        <f>G86-4</f>
        <v>64</v>
      </c>
      <c t="s" s="13" r="K86">
        <v>643</v>
      </c>
      <c s="14" r="L86"/>
      <c s="14" r="M86"/>
      <c s="14" r="N86"/>
      <c s="14" r="O86"/>
      <c s="14" r="P86"/>
      <c s="14" r="Q86"/>
      <c s="14" r="R86"/>
      <c s="14" r="S86"/>
      <c s="14" r="T86"/>
      <c s="14" r="U86"/>
      <c s="14" r="V86"/>
      <c s="14" r="W86"/>
      <c s="14" r="X86"/>
      <c s="14" r="Y86"/>
      <c s="14" r="Z86"/>
      <c s="14" r="AA86"/>
      <c s="14" r="AB86"/>
      <c s="14" r="AC86"/>
      <c s="14" r="AD86"/>
      <c s="14" r="AE86"/>
      <c s="14" r="AF86"/>
      <c s="14" r="AG86"/>
    </row>
    <row customHeight="1" r="87" ht="15.0">
      <c s="14" r="A87"/>
      <c s="14" r="B87"/>
      <c s="14" r="C87"/>
      <c s="14" r="E87"/>
      <c s="110" r="G87"/>
      <c s="14" r="H87"/>
      <c s="14" r="I87"/>
      <c s="12" r="J87"/>
      <c s="14" r="K87"/>
      <c s="14" r="L87"/>
      <c s="14" r="M87"/>
      <c s="14" r="N87"/>
      <c s="14" r="O87"/>
      <c s="14" r="P87"/>
      <c s="14" r="Q87"/>
      <c s="14" r="R87"/>
      <c s="14" r="S87"/>
      <c s="14" r="T87"/>
      <c s="14" r="U87"/>
      <c s="14" r="V87"/>
      <c s="14" r="W87"/>
      <c s="14" r="X87"/>
      <c s="14" r="Y87"/>
      <c s="14" r="Z87"/>
      <c s="14" r="AA87"/>
      <c s="14" r="AB87"/>
      <c s="14" r="AC87"/>
      <c s="14" r="AD87"/>
      <c s="14" r="AE87"/>
      <c s="14" r="AF87"/>
      <c s="14" r="AG87"/>
    </row>
    <row customHeight="1" r="88" ht="15.0">
      <c s="14" r="A88"/>
      <c s="14" r="B88"/>
      <c s="14" r="C88"/>
      <c s="14" r="E88"/>
      <c s="110" r="G88"/>
      <c s="14" r="H88"/>
      <c s="6" r="I88"/>
      <c s="51" r="J88"/>
      <c s="13" r="K88"/>
      <c s="13" r="L88"/>
      <c s="13" r="M88"/>
      <c s="13" r="N88"/>
      <c s="13" r="O88"/>
      <c s="13" r="P88"/>
      <c s="13" r="Q88"/>
      <c s="13" r="R88"/>
      <c s="13" r="S88"/>
      <c s="13" r="T88"/>
      <c s="13" r="U88"/>
      <c s="13" r="V88"/>
      <c s="13" r="W88"/>
      <c s="13" r="X88"/>
      <c s="13" r="Y88"/>
      <c s="13" r="Z88"/>
      <c s="13" r="AA88"/>
      <c s="13" r="AB88"/>
      <c s="13" r="AC88"/>
      <c s="13" r="AD88"/>
      <c s="13" r="AE88"/>
      <c s="13" r="AF88"/>
      <c s="13" r="AG88"/>
    </row>
    <row customHeight="1" r="89" ht="15.0">
      <c s="14" r="A89"/>
      <c s="14" r="B89"/>
      <c s="111" r="E89"/>
      <c s="112" r="F89"/>
      <c s="110" r="G89"/>
      <c s="14" r="H89"/>
      <c s="12" r="I89"/>
      <c s="12" r="J89"/>
      <c s="14" r="K89"/>
      <c s="14" r="L89"/>
      <c s="14" r="M89"/>
      <c s="14" r="N89"/>
      <c s="14" r="O89"/>
      <c s="14" r="P89"/>
      <c s="14" r="Q89"/>
      <c s="14" r="R89"/>
      <c s="14" r="S89"/>
      <c s="14" r="T89"/>
      <c s="14" r="U89"/>
      <c s="14" r="V89"/>
      <c s="14" r="W89"/>
      <c s="14" r="X89"/>
      <c s="14" r="Y89"/>
      <c s="14" r="Z89"/>
      <c s="14" r="AA89"/>
      <c s="14" r="AB89"/>
      <c s="14" r="AC89"/>
      <c s="14" r="AD89"/>
      <c s="14" r="AE89"/>
      <c s="14" r="AF89"/>
      <c s="14" r="AG89"/>
    </row>
  </sheetData>
  <mergeCells count="7">
    <mergeCell ref="Q2:R2"/>
    <mergeCell ref="Q23:R23"/>
    <mergeCell ref="Q24:R24"/>
    <mergeCell ref="U21:U28"/>
    <mergeCell ref="U13:U20"/>
    <mergeCell ref="M2:O2"/>
    <mergeCell ref="Y2:AC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24.29"/>
    <col min="2" customWidth="1" max="2" width="28.86"/>
    <col min="6" customWidth="1" max="6" width="27.86"/>
  </cols>
  <sheetData>
    <row r="1">
      <c t="s" s="102" r="A1">
        <v>644</v>
      </c>
      <c t="s" s="102" r="B1">
        <v>645</v>
      </c>
      <c t="s" s="102" r="C1">
        <v>646</v>
      </c>
      <c t="s" s="102" r="D1">
        <v>647</v>
      </c>
      <c t="s" s="102" r="F1">
        <v>648</v>
      </c>
      <c t="s" s="102" r="G1">
        <v>649</v>
      </c>
      <c t="s" s="102" r="H1">
        <v>650</v>
      </c>
    </row>
    <row customHeight="1" r="2" ht="29.25">
      <c t="s" s="102" r="A2">
        <v>651</v>
      </c>
      <c t="s" s="113" r="B2">
        <v>652</v>
      </c>
      <c s="102" r="C2">
        <v>37980.0</v>
      </c>
      <c s="102" r="D2">
        <v>24.06</v>
      </c>
      <c s="102" r="E2"/>
      <c t="s" s="113" r="F2">
        <v>653</v>
      </c>
      <c t="str" s="97" r="G2">
        <f>AVERAGE(C2,C15,C41,C54,C28)</f>
        <v>47673.4</v>
      </c>
      <c t="str" r="H2">
        <f>AVERAGE(D2,D15,D28,D41,D54)</f>
        <v>22.216</v>
      </c>
    </row>
    <row r="3">
      <c s="102" r="A3"/>
      <c t="s" s="114" r="B3">
        <v>654</v>
      </c>
      <c s="102" r="C3">
        <v>14439.0</v>
      </c>
      <c s="102" r="D3">
        <v>9.15</v>
      </c>
      <c s="102" r="E3"/>
      <c t="s" s="114" r="F3">
        <v>655</v>
      </c>
      <c t="str" s="98" r="G3">
        <f>AVERAGE(C3,C16,C29,C42,C55)</f>
        <v>21081</v>
      </c>
      <c t="str" r="H3">
        <f>AVERAGE(D3,D16,D29,D42,D55)</f>
        <v>9.33</v>
      </c>
    </row>
    <row r="4">
      <c s="102" r="A4"/>
      <c t="s" s="115" r="B4">
        <v>656</v>
      </c>
      <c s="102" r="C4">
        <v>11253.0</v>
      </c>
      <c s="102" r="D4">
        <v>7.13</v>
      </c>
      <c s="97" r="E4"/>
      <c t="s" s="115" r="F4">
        <v>657</v>
      </c>
      <c t="str" s="116" r="G4">
        <f>AVERAGE(C4,C17,C30,C43,C56)</f>
        <v>22547.4</v>
      </c>
      <c t="str" r="H4">
        <f>AVERAGE(D4,D17,D30,D43,D56)</f>
        <v>10.75</v>
      </c>
    </row>
    <row r="5">
      <c s="102" r="A5"/>
      <c t="s" s="117" r="B5">
        <v>658</v>
      </c>
      <c s="102" r="C5">
        <v>13704.0</v>
      </c>
      <c s="102" r="D5">
        <v>8.68</v>
      </c>
      <c s="97" r="E5"/>
      <c t="s" s="117" r="F5">
        <v>659</v>
      </c>
      <c t="str" s="116" r="G5">
        <f>AVERAGE(C5,C18,C31,C44,C57)</f>
        <v>17875.6</v>
      </c>
      <c t="str" s="102" r="H5">
        <f>AVERAGE(D5,D18,D31,D44,D57)</f>
        <v>8.542</v>
      </c>
    </row>
    <row r="6">
      <c s="102" r="A6"/>
      <c t="s" s="118" r="B6">
        <v>660</v>
      </c>
      <c s="102" r="C6">
        <v>12691.0</v>
      </c>
      <c s="102" r="D6">
        <v>8.04</v>
      </c>
      <c s="97" r="E6"/>
      <c t="s" s="118" r="F6">
        <v>661</v>
      </c>
      <c t="str" s="116" r="G6">
        <f>AVERAGE(C6,C19,C32,C45,C58)</f>
        <v>12874</v>
      </c>
      <c t="str" r="H6">
        <f>AVERAGE(D6,D19,D32,D45,D58)</f>
        <v>6.348</v>
      </c>
    </row>
    <row r="7">
      <c s="102" r="A7"/>
      <c t="s" s="114" r="B7">
        <v>662</v>
      </c>
      <c s="102" r="C7">
        <v>3367.0</v>
      </c>
      <c s="102" r="D7">
        <v>2.13</v>
      </c>
      <c s="97" r="E7"/>
      <c t="s" s="114" r="F7">
        <v>663</v>
      </c>
      <c t="str" s="116" r="G7">
        <f>AVERAGE(C7,C20,C33,C59,C46)</f>
        <v>4190.4</v>
      </c>
      <c t="str" r="H7">
        <f>AVERAGE(D7,D20,D33,D46,D59)</f>
        <v>2.016</v>
      </c>
    </row>
    <row r="8">
      <c s="102" r="A8"/>
      <c t="s" s="118" r="B8">
        <v>664</v>
      </c>
      <c s="102" r="C8">
        <v>1363.0</v>
      </c>
      <c s="102" r="D8">
        <v>0.86</v>
      </c>
      <c s="97" r="E8"/>
      <c t="s" s="118" r="F8">
        <v>665</v>
      </c>
      <c t="str" s="116" r="G8">
        <f>AVERAGE(C8,C21,C34,C47,C60)</f>
        <v>1703.8</v>
      </c>
      <c t="str" r="H8">
        <f>AVERAGE(D8,D21,D47,D34,D60)</f>
        <v>0.798</v>
      </c>
    </row>
    <row r="9">
      <c s="102" r="A9"/>
      <c t="s" s="119" r="B9">
        <v>666</v>
      </c>
      <c s="102" r="C9">
        <v>7.0</v>
      </c>
      <c s="102" r="D9">
        <v>0.0</v>
      </c>
      <c s="97" r="E9"/>
      <c t="s" s="119" r="F9">
        <v>667</v>
      </c>
      <c t="str" s="116" r="G9">
        <f>AVERAGE(C9,C22,C35,C61,C48)</f>
        <v>1417.2</v>
      </c>
      <c t="str" r="H9">
        <f>AVERAGE(D9,D35,D22,D48,D61)</f>
        <v>0.626</v>
      </c>
    </row>
    <row r="10">
      <c s="102" r="A10"/>
      <c t="s" s="120" r="B10">
        <v>668</v>
      </c>
      <c s="102" r="C10">
        <v>58389.0</v>
      </c>
      <c s="102" r="D10">
        <v>36.98</v>
      </c>
      <c s="97" r="E10"/>
      <c t="s" s="120" r="F10">
        <v>669</v>
      </c>
      <c t="str" s="116" r="G10">
        <f>AVERAGE(C10,C23,C36,C49,C62)</f>
        <v>81374.2</v>
      </c>
      <c t="str" r="H10">
        <f>AVERAGE(D10,D23,D36,D62,D49)</f>
        <v>36.75</v>
      </c>
    </row>
    <row r="11">
      <c s="102" r="A11"/>
      <c t="s" s="119" r="B11">
        <v>670</v>
      </c>
      <c s="102" r="C11">
        <v>6.0</v>
      </c>
      <c s="102" r="D11">
        <v>0.0</v>
      </c>
      <c s="97" r="E11"/>
      <c t="s" s="119" r="F11">
        <v>671</v>
      </c>
      <c t="str" s="116" r="G11">
        <f>AVERAGE(C11,C24,C37,C63)</f>
        <v>54.75</v>
      </c>
      <c t="str" r="H11">
        <f>AVERAGE(D24,D37,D63,D50,D11)</f>
        <v>0.018</v>
      </c>
    </row>
    <row r="12">
      <c s="102" r="A12"/>
      <c t="s" s="118" r="B12">
        <v>672</v>
      </c>
      <c s="102" r="C12">
        <v>4680.0</v>
      </c>
      <c s="102" r="D12">
        <v>2.96</v>
      </c>
      <c s="97" r="E12"/>
      <c t="s" s="118" r="F12">
        <v>673</v>
      </c>
      <c t="str" s="116" r="G12">
        <f>AVERAGE(C25,C38,C51,C64,C12)</f>
        <v>5458</v>
      </c>
      <c t="str" r="H12">
        <f>AVERAGE(D12,D38,D25,D51,D64)</f>
        <v>2.604</v>
      </c>
    </row>
    <row r="13">
      <c s="102" r="A13"/>
      <c s="97" r="E13"/>
      <c t="str" r="H13">
        <f>sum(H2:H12)</f>
        <v>99.998</v>
      </c>
    </row>
    <row r="14">
      <c s="97" r="E14"/>
      <c t="s" s="102" r="F14">
        <v>674</v>
      </c>
    </row>
    <row r="15">
      <c t="s" s="102" r="A15">
        <v>675</v>
      </c>
      <c t="s" s="113" r="B15">
        <v>676</v>
      </c>
      <c s="102" r="C15">
        <v>98967.0</v>
      </c>
      <c s="102" r="D15">
        <v>22.32</v>
      </c>
      <c s="97" r="E15"/>
      <c t="s" s="102" r="F15">
        <v>677</v>
      </c>
      <c t="str" r="G15">
        <f>SUM(H6,H8,H12)</f>
        <v>9.75</v>
      </c>
    </row>
    <row r="16">
      <c t="s" s="114" r="B16">
        <v>678</v>
      </c>
      <c s="102" r="C16">
        <v>46799.0</v>
      </c>
      <c s="102" r="D16">
        <v>10.56</v>
      </c>
      <c s="97" r="E16"/>
      <c t="s" s="102" r="F16">
        <v>679</v>
      </c>
      <c t="str" r="G16">
        <f>AVERAGE(H7,H3)</f>
        <v>5.673</v>
      </c>
      <c t="str" r="H16">
        <f>sum(H3+H7)</f>
        <v>11.346</v>
      </c>
    </row>
    <row r="17">
      <c t="s" s="115" r="B17">
        <v>680</v>
      </c>
      <c s="102" r="C17">
        <v>34060.0</v>
      </c>
      <c s="102" r="D17">
        <v>7.68</v>
      </c>
      <c s="97" r="E17"/>
      <c t="s" s="102" r="F17">
        <v>681</v>
      </c>
      <c t="str" r="G17">
        <f>AVERAGE(H9,H11)</f>
        <v>0.322</v>
      </c>
    </row>
    <row r="18">
      <c t="s" s="117" r="B18">
        <v>682</v>
      </c>
      <c s="102" r="C18">
        <v>38516.0</v>
      </c>
      <c s="102" r="D18">
        <v>8.69</v>
      </c>
      <c s="97" r="E18"/>
      <c s="116" r="F18"/>
      <c s="116" r="G18"/>
    </row>
    <row r="19">
      <c t="s" s="118" r="B19">
        <v>683</v>
      </c>
      <c s="102" r="C19">
        <v>23667.0</v>
      </c>
      <c s="102" r="D19">
        <v>5.34</v>
      </c>
      <c s="97" r="E19"/>
      <c s="116" r="F19"/>
      <c s="116" r="G19"/>
    </row>
    <row r="20">
      <c t="s" s="114" r="B20">
        <v>684</v>
      </c>
      <c s="102" r="C20">
        <v>7745.0</v>
      </c>
      <c s="102" r="D20">
        <v>1.75</v>
      </c>
      <c s="97" r="E20"/>
      <c s="116" r="F20"/>
      <c s="116" r="G20"/>
    </row>
    <row r="21">
      <c t="s" s="118" r="B21">
        <v>685</v>
      </c>
      <c s="102" r="C21">
        <v>3458.0</v>
      </c>
      <c s="102" r="D21">
        <v>0.78</v>
      </c>
      <c s="97" r="E21"/>
      <c s="97" r="F21"/>
      <c s="97" r="G21"/>
    </row>
    <row r="22">
      <c t="s" s="119" r="B22">
        <v>686</v>
      </c>
      <c s="102" r="C22">
        <v>13.0</v>
      </c>
      <c s="102" r="D22">
        <v>0.0</v>
      </c>
      <c s="97" r="E22"/>
      <c s="97" r="F22"/>
      <c s="97" r="G22"/>
    </row>
    <row r="23">
      <c t="s" s="120" r="B23">
        <v>687</v>
      </c>
      <c s="102" r="C23">
        <v>179802.0</v>
      </c>
      <c s="102" r="D23">
        <v>40.55</v>
      </c>
    </row>
    <row r="24">
      <c t="s" s="119" r="B24">
        <v>688</v>
      </c>
      <c s="102" r="C24">
        <v>12.0</v>
      </c>
      <c s="102" r="D24">
        <v>0.0</v>
      </c>
    </row>
    <row r="25">
      <c t="s" s="118" r="B25">
        <v>689</v>
      </c>
      <c s="102" r="C25">
        <v>10334.0</v>
      </c>
      <c s="102" r="D25">
        <v>2.33</v>
      </c>
    </row>
    <row r="28">
      <c t="s" s="102" r="A28">
        <v>690</v>
      </c>
      <c t="s" s="113" r="B28">
        <v>691</v>
      </c>
      <c s="102" r="C28">
        <v>30194.0</v>
      </c>
      <c s="102" r="D28">
        <v>21.33</v>
      </c>
    </row>
    <row r="29">
      <c t="s" s="114" r="B29">
        <v>692</v>
      </c>
      <c s="102" r="C29">
        <v>10555.0</v>
      </c>
      <c s="102" r="D29">
        <v>7.46</v>
      </c>
    </row>
    <row r="30">
      <c t="s" s="115" r="B30">
        <v>693</v>
      </c>
      <c s="102" r="C30">
        <v>17268.0</v>
      </c>
      <c s="102" r="D30">
        <v>12.2</v>
      </c>
    </row>
    <row r="31">
      <c t="s" s="117" r="B31">
        <v>694</v>
      </c>
      <c s="102" r="C31">
        <v>8922.0</v>
      </c>
      <c s="102" r="D31">
        <v>6.3</v>
      </c>
    </row>
    <row r="32">
      <c t="s" s="118" r="B32">
        <v>695</v>
      </c>
      <c s="102" r="C32">
        <v>8859.0</v>
      </c>
      <c s="102" r="D32">
        <v>6.26</v>
      </c>
    </row>
    <row r="33">
      <c t="s" s="114" r="B33">
        <v>696</v>
      </c>
      <c s="102" r="C33">
        <v>2501.0</v>
      </c>
      <c s="102" r="D33">
        <v>1.77</v>
      </c>
    </row>
    <row r="34">
      <c t="s" s="118" r="B34">
        <v>697</v>
      </c>
      <c s="102" r="C34">
        <v>1153.0</v>
      </c>
      <c s="102" r="D34">
        <v>0.81</v>
      </c>
    </row>
    <row r="35">
      <c t="s" s="119" r="B35">
        <v>698</v>
      </c>
      <c s="102" r="C35">
        <v>28.0</v>
      </c>
      <c s="102" r="D35">
        <v>0.02</v>
      </c>
    </row>
    <row r="36">
      <c t="s" s="120" r="B36">
        <v>699</v>
      </c>
      <c s="102" r="C36">
        <v>58878.0</v>
      </c>
      <c s="102" r="D36">
        <v>41.59</v>
      </c>
    </row>
    <row r="37">
      <c t="s" s="119" r="B37">
        <v>700</v>
      </c>
      <c s="102" r="C37">
        <v>14.0</v>
      </c>
      <c s="102" r="D37">
        <v>0.01</v>
      </c>
    </row>
    <row r="38">
      <c t="s" s="118" r="B38">
        <v>701</v>
      </c>
      <c s="102" r="C38">
        <v>3202.0</v>
      </c>
      <c s="102" r="D38">
        <v>2.26</v>
      </c>
    </row>
    <row r="41">
      <c t="s" s="102" r="A41">
        <v>702</v>
      </c>
      <c t="s" s="113" r="B41">
        <v>703</v>
      </c>
      <c s="102" r="C41">
        <v>26361.0</v>
      </c>
      <c s="102" r="D41">
        <v>23.56</v>
      </c>
    </row>
    <row r="42">
      <c t="s" s="114" r="B42">
        <v>704</v>
      </c>
      <c s="102" r="C42">
        <v>10263.0</v>
      </c>
      <c s="102" r="D42">
        <v>9.17</v>
      </c>
    </row>
    <row r="43">
      <c t="s" s="115" r="B43">
        <v>705</v>
      </c>
      <c s="102" r="C43">
        <v>10163.0</v>
      </c>
      <c s="102" r="D43">
        <v>9.08</v>
      </c>
    </row>
    <row r="44">
      <c t="s" s="117" r="B44">
        <v>706</v>
      </c>
      <c s="102" r="C44">
        <v>14535.0</v>
      </c>
      <c s="102" r="D44">
        <v>12.99</v>
      </c>
    </row>
    <row r="45">
      <c t="s" s="118" r="B45">
        <v>707</v>
      </c>
      <c s="102" r="C45">
        <v>8042.0</v>
      </c>
      <c s="102" r="D45">
        <v>7.19</v>
      </c>
    </row>
    <row r="46">
      <c t="s" s="114" r="B46">
        <v>708</v>
      </c>
      <c s="102" r="C46">
        <v>2645.0</v>
      </c>
      <c s="102" r="D46">
        <v>2.36</v>
      </c>
    </row>
    <row r="47">
      <c t="s" s="118" r="B47">
        <v>709</v>
      </c>
      <c s="102" r="C47">
        <v>917.0</v>
      </c>
      <c s="102" r="D47">
        <v>0.82</v>
      </c>
    </row>
    <row r="48">
      <c t="s" s="119" r="B48">
        <v>710</v>
      </c>
      <c s="102" r="C48">
        <v>8.0</v>
      </c>
      <c s="102" r="D48">
        <v>0.01</v>
      </c>
    </row>
    <row r="49">
      <c t="s" s="120" r="B49">
        <v>711</v>
      </c>
      <c s="102" r="C49">
        <v>35713.0</v>
      </c>
      <c s="102" r="D49">
        <v>31.92</v>
      </c>
    </row>
    <row r="50">
      <c t="s" s="119" r="B50">
        <v>712</v>
      </c>
      <c s="102" r="C50">
        <v>2.0</v>
      </c>
      <c s="102" r="D50">
        <v>0.0</v>
      </c>
    </row>
    <row r="51">
      <c t="s" s="118" r="B51">
        <v>713</v>
      </c>
      <c s="102" r="C51">
        <v>3229.0</v>
      </c>
      <c s="102" r="D51">
        <v>2.89</v>
      </c>
    </row>
    <row r="54">
      <c t="s" s="102" r="A54">
        <v>714</v>
      </c>
      <c t="s" s="113" r="B54">
        <v>715</v>
      </c>
      <c s="102" r="C54">
        <v>44865.0</v>
      </c>
      <c s="102" r="D54">
        <v>19.81</v>
      </c>
    </row>
    <row r="55">
      <c t="s" s="114" r="B55">
        <v>716</v>
      </c>
      <c s="102" r="C55">
        <v>23349.0</v>
      </c>
      <c s="102" r="D55">
        <v>10.31</v>
      </c>
    </row>
    <row r="56">
      <c t="s" s="115" r="B56">
        <v>717</v>
      </c>
      <c s="102" r="C56">
        <v>39993.0</v>
      </c>
      <c s="102" r="D56">
        <v>17.66</v>
      </c>
    </row>
    <row r="57">
      <c t="s" s="117" r="B57">
        <v>718</v>
      </c>
      <c s="102" r="C57">
        <v>13701.0</v>
      </c>
      <c s="102" r="D57">
        <v>6.05</v>
      </c>
    </row>
    <row r="58">
      <c t="s" s="118" r="B58">
        <v>719</v>
      </c>
      <c s="102" r="C58">
        <v>11111.0</v>
      </c>
      <c s="102" r="D58">
        <v>4.91</v>
      </c>
    </row>
    <row r="59">
      <c t="s" s="114" r="B59">
        <v>720</v>
      </c>
      <c s="102" r="C59">
        <v>4694.0</v>
      </c>
      <c s="102" r="D59">
        <v>2.07</v>
      </c>
    </row>
    <row r="60">
      <c t="s" s="118" r="B60">
        <v>721</v>
      </c>
      <c s="102" r="C60">
        <v>1628.0</v>
      </c>
      <c s="102" r="D60">
        <v>0.72</v>
      </c>
    </row>
    <row r="61">
      <c t="s" s="119" r="B61">
        <v>722</v>
      </c>
      <c s="102" r="C61">
        <v>7030.0</v>
      </c>
      <c s="102" r="D61">
        <v>3.1</v>
      </c>
    </row>
    <row r="62">
      <c t="s" s="120" r="B62">
        <v>723</v>
      </c>
      <c s="102" r="C62">
        <v>74089.0</v>
      </c>
      <c s="102" r="D62">
        <v>32.71</v>
      </c>
    </row>
    <row r="63">
      <c t="s" s="119" r="B63">
        <v>724</v>
      </c>
      <c s="102" r="C63">
        <v>187.0</v>
      </c>
      <c s="102" r="D63">
        <v>0.08</v>
      </c>
    </row>
    <row r="64">
      <c t="s" s="118" r="B64">
        <v>725</v>
      </c>
      <c s="102" r="C64">
        <v>5845.0</v>
      </c>
      <c s="102" r="D64">
        <v>2.58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topLeftCell="I7" ySplit="6.0" xSplit="8.0" activePane="bottomRight" state="frozen"/>
      <selection sqref="I1" activeCell="I1" pane="topRight"/>
      <selection sqref="A7" activeCell="A7" pane="bottomLeft"/>
      <selection sqref="I7" activeCell="I7" pane="bottomRight"/>
    </sheetView>
  </sheetViews>
  <sheetFormatPr customHeight="1" defaultColWidth="17.29" defaultRowHeight="15.75"/>
  <cols>
    <col min="1" customWidth="1" max="1" width="6.0"/>
    <col min="2" customWidth="1" max="2" width="4.57"/>
    <col min="3" customWidth="1" max="3" width="5.14"/>
    <col min="4" customWidth="1" max="4" width="4.29"/>
    <col min="5" customWidth="1" max="5" width="5.71"/>
    <col min="6" customWidth="1" max="6" width="4.71"/>
    <col min="7" customWidth="1" max="7" width="7.57"/>
    <col min="8" customWidth="1" max="8" width="17.0"/>
    <col min="9" customWidth="1" max="97" width="10.71"/>
  </cols>
  <sheetData>
    <row customHeight="1" r="1" ht="15.0">
      <c t="s" s="121" r="A1">
        <v>726</v>
      </c>
      <c s="14" r="B1"/>
      <c s="14" r="C1"/>
      <c s="14" r="D1"/>
      <c s="14" r="E1"/>
      <c s="14" r="F1"/>
      <c s="14" r="G1"/>
      <c s="14" r="H1"/>
    </row>
    <row customHeight="1" r="2" ht="15.0">
      <c t="s" s="122" r="A2">
        <v>727</v>
      </c>
      <c s="14" r="B2"/>
      <c s="14" r="C2"/>
      <c s="14" r="D2"/>
      <c s="14" r="E2"/>
      <c t="s" s="122" r="F2">
        <v>728</v>
      </c>
      <c s="122" r="G2"/>
      <c s="14" r="H2"/>
    </row>
    <row customHeight="1" r="3" ht="15.0">
      <c t="s" s="123" r="A3">
        <v>729</v>
      </c>
      <c s="14" r="B3"/>
      <c s="14" r="C3"/>
      <c s="14" r="D3"/>
      <c s="14" r="E3"/>
      <c s="123" r="F3"/>
      <c s="123" r="G3"/>
      <c s="14" r="H3"/>
    </row>
    <row customHeight="1" r="4" ht="15.0">
      <c t="s" s="124" r="A4">
        <v>730</v>
      </c>
      <c t="s" s="124" r="B4">
        <v>731</v>
      </c>
      <c s="14" r="C4"/>
      <c s="14" r="D4"/>
      <c s="14" r="E4"/>
      <c s="14" r="F4"/>
      <c s="14" r="G4"/>
      <c s="14" r="H4"/>
    </row>
    <row customHeight="1" r="5" ht="57.0">
      <c t="s" s="125" r="A5">
        <v>732</v>
      </c>
      <c t="s" s="125" r="B5">
        <v>733</v>
      </c>
      <c t="s" s="125" r="C5">
        <v>734</v>
      </c>
      <c t="s" s="125" r="D5">
        <v>735</v>
      </c>
      <c t="s" s="125" r="E5">
        <v>736</v>
      </c>
      <c t="s" s="125" r="F5">
        <v>737</v>
      </c>
      <c t="s" s="125" r="G5">
        <v>738</v>
      </c>
      <c t="s" s="125" r="H5">
        <v>739</v>
      </c>
      <c t="s" s="125" r="I5">
        <v>740</v>
      </c>
      <c t="s" s="125" r="J5">
        <v>741</v>
      </c>
      <c t="s" s="125" r="K5">
        <v>742</v>
      </c>
      <c t="s" s="125" r="L5">
        <v>743</v>
      </c>
      <c t="s" s="125" r="M5">
        <v>744</v>
      </c>
      <c t="s" s="125" r="N5">
        <v>745</v>
      </c>
      <c t="s" s="125" r="O5">
        <v>746</v>
      </c>
      <c t="s" s="125" r="P5">
        <v>747</v>
      </c>
      <c t="s" s="125" r="Q5">
        <v>748</v>
      </c>
      <c t="s" s="125" r="R5">
        <v>749</v>
      </c>
      <c t="s" s="125" r="S5">
        <v>750</v>
      </c>
      <c t="s" s="125" r="T5">
        <v>751</v>
      </c>
      <c t="s" s="125" r="U5">
        <v>752</v>
      </c>
      <c t="s" s="125" r="V5">
        <v>753</v>
      </c>
      <c t="s" s="125" r="W5">
        <v>754</v>
      </c>
      <c t="s" s="125" r="X5">
        <v>755</v>
      </c>
      <c t="s" s="125" r="Y5">
        <v>756</v>
      </c>
      <c t="s" s="125" r="Z5">
        <v>757</v>
      </c>
      <c t="s" s="125" r="AA5">
        <v>758</v>
      </c>
      <c t="s" s="125" r="AB5">
        <v>759</v>
      </c>
      <c t="s" s="125" r="AC5">
        <v>760</v>
      </c>
      <c t="s" s="125" r="AD5">
        <v>761</v>
      </c>
      <c t="s" s="125" r="AE5">
        <v>762</v>
      </c>
      <c t="s" s="125" r="AF5">
        <v>763</v>
      </c>
      <c t="s" s="125" r="AG5">
        <v>764</v>
      </c>
      <c t="s" s="125" r="AH5">
        <v>765</v>
      </c>
      <c t="s" s="125" r="AI5">
        <v>766</v>
      </c>
      <c t="s" s="125" r="AJ5">
        <v>767</v>
      </c>
      <c t="s" s="125" r="AK5">
        <v>768</v>
      </c>
      <c t="s" s="125" r="AL5">
        <v>769</v>
      </c>
      <c t="s" s="125" r="AM5">
        <v>770</v>
      </c>
      <c t="s" s="125" r="AN5">
        <v>771</v>
      </c>
      <c t="s" s="125" r="AO5">
        <v>772</v>
      </c>
      <c t="s" s="125" r="AP5">
        <v>773</v>
      </c>
      <c t="s" s="125" r="AQ5">
        <v>774</v>
      </c>
      <c t="s" s="125" r="AR5">
        <v>775</v>
      </c>
      <c t="s" s="125" r="AS5">
        <v>776</v>
      </c>
      <c t="s" s="125" r="AT5">
        <v>777</v>
      </c>
      <c t="s" s="125" r="AU5">
        <v>778</v>
      </c>
      <c t="s" s="125" r="AV5">
        <v>779</v>
      </c>
      <c t="s" s="125" r="AW5">
        <v>780</v>
      </c>
      <c t="s" s="125" r="AX5">
        <v>781</v>
      </c>
      <c t="s" s="125" r="AY5">
        <v>782</v>
      </c>
      <c t="s" s="125" r="AZ5">
        <v>783</v>
      </c>
      <c t="s" s="125" r="BA5">
        <v>784</v>
      </c>
      <c t="s" s="125" r="BB5">
        <v>785</v>
      </c>
      <c t="s" s="125" r="BC5">
        <v>786</v>
      </c>
      <c t="s" s="125" r="BD5">
        <v>787</v>
      </c>
      <c t="s" s="125" r="BE5">
        <v>788</v>
      </c>
      <c t="s" s="125" r="BF5">
        <v>789</v>
      </c>
      <c t="s" s="125" r="BG5">
        <v>790</v>
      </c>
      <c t="s" s="125" r="BH5">
        <v>791</v>
      </c>
      <c t="s" s="125" r="BI5">
        <v>792</v>
      </c>
      <c t="s" s="125" r="BJ5">
        <v>793</v>
      </c>
      <c t="s" s="125" r="BK5">
        <v>794</v>
      </c>
      <c t="s" s="125" r="BL5">
        <v>795</v>
      </c>
      <c t="s" s="125" r="BM5">
        <v>796</v>
      </c>
      <c t="s" s="125" r="BN5">
        <v>797</v>
      </c>
      <c t="s" s="125" r="BO5">
        <v>798</v>
      </c>
      <c t="s" s="125" r="BP5">
        <v>799</v>
      </c>
      <c t="s" s="125" r="BQ5">
        <v>800</v>
      </c>
      <c t="s" s="125" r="BR5">
        <v>801</v>
      </c>
      <c t="s" s="125" r="BS5">
        <v>802</v>
      </c>
      <c t="s" s="125" r="BT5">
        <v>803</v>
      </c>
      <c t="s" s="125" r="BU5">
        <v>804</v>
      </c>
      <c t="s" s="125" r="BV5">
        <v>805</v>
      </c>
      <c t="s" s="125" r="BW5">
        <v>806</v>
      </c>
      <c t="s" s="125" r="BX5">
        <v>807</v>
      </c>
      <c t="s" s="125" r="BY5">
        <v>808</v>
      </c>
      <c t="s" s="125" r="BZ5">
        <v>809</v>
      </c>
      <c t="s" s="125" r="CA5">
        <v>810</v>
      </c>
      <c t="s" s="125" r="CB5">
        <v>811</v>
      </c>
      <c t="s" s="125" r="CC5">
        <v>812</v>
      </c>
      <c t="s" s="125" r="CD5">
        <v>813</v>
      </c>
      <c t="s" s="125" r="CE5">
        <v>814</v>
      </c>
      <c t="s" s="125" r="CF5">
        <v>815</v>
      </c>
      <c t="s" s="125" r="CG5">
        <v>816</v>
      </c>
      <c t="s" s="125" r="CH5">
        <v>817</v>
      </c>
      <c t="s" s="125" r="CI5">
        <v>818</v>
      </c>
      <c t="s" s="125" r="CJ5">
        <v>819</v>
      </c>
      <c t="s" s="125" r="CK5">
        <v>820</v>
      </c>
      <c t="s" s="125" r="CL5">
        <v>821</v>
      </c>
      <c t="s" s="125" r="CM5">
        <v>822</v>
      </c>
      <c t="s" s="125" r="CN5">
        <v>823</v>
      </c>
      <c t="s" s="125" r="CO5">
        <v>824</v>
      </c>
      <c t="s" s="125" r="CP5">
        <v>825</v>
      </c>
      <c t="s" s="125" r="CQ5">
        <v>826</v>
      </c>
      <c t="s" s="125" r="CR5">
        <v>827</v>
      </c>
      <c t="s" s="125" r="CS5">
        <v>828</v>
      </c>
    </row>
    <row customHeight="1" r="6" ht="15.0">
      <c t="s" s="126" r="A6">
        <v>829</v>
      </c>
      <c t="s" s="126" r="B6">
        <v>830</v>
      </c>
      <c t="s" s="126" r="C6">
        <v>831</v>
      </c>
      <c t="s" s="126" r="D6">
        <v>832</v>
      </c>
      <c t="s" s="126" r="E6">
        <v>833</v>
      </c>
      <c t="s" s="126" r="F6">
        <v>834</v>
      </c>
      <c t="s" s="126" r="G6">
        <v>835</v>
      </c>
      <c t="s" s="126" r="H6">
        <v>836</v>
      </c>
      <c t="s" s="126" r="I6">
        <v>837</v>
      </c>
      <c t="s" s="126" r="J6">
        <v>838</v>
      </c>
      <c t="s" s="126" r="K6">
        <v>839</v>
      </c>
      <c t="s" s="126" r="L6">
        <v>840</v>
      </c>
      <c t="s" s="126" r="M6">
        <v>841</v>
      </c>
      <c t="s" s="126" r="N6">
        <v>842</v>
      </c>
      <c t="s" s="126" r="O6">
        <v>843</v>
      </c>
      <c t="s" s="126" r="P6">
        <v>844</v>
      </c>
      <c t="s" s="126" r="Q6">
        <v>845</v>
      </c>
      <c t="s" s="126" r="R6">
        <v>846</v>
      </c>
      <c t="s" s="126" r="S6">
        <v>847</v>
      </c>
      <c t="s" s="126" r="T6">
        <v>848</v>
      </c>
      <c t="s" s="126" r="U6">
        <v>849</v>
      </c>
      <c t="s" s="126" r="V6">
        <v>850</v>
      </c>
      <c t="s" s="126" r="W6">
        <v>851</v>
      </c>
      <c t="s" s="126" r="X6">
        <v>852</v>
      </c>
      <c t="s" s="126" r="Y6">
        <v>853</v>
      </c>
      <c t="s" s="126" r="Z6">
        <v>854</v>
      </c>
      <c t="s" s="126" r="AA6">
        <v>855</v>
      </c>
      <c t="s" s="126" r="AB6">
        <v>856</v>
      </c>
      <c t="s" s="126" r="AC6">
        <v>857</v>
      </c>
      <c t="s" s="126" r="AD6">
        <v>858</v>
      </c>
      <c t="s" s="126" r="AE6">
        <v>859</v>
      </c>
      <c t="s" s="126" r="AF6">
        <v>860</v>
      </c>
      <c t="s" s="126" r="AG6">
        <v>861</v>
      </c>
      <c t="s" s="126" r="AH6">
        <v>862</v>
      </c>
      <c t="s" s="126" r="AI6">
        <v>863</v>
      </c>
      <c t="s" s="126" r="AJ6">
        <v>864</v>
      </c>
      <c t="s" s="126" r="AK6">
        <v>865</v>
      </c>
      <c t="s" s="126" r="AL6">
        <v>866</v>
      </c>
      <c t="s" s="126" r="AM6">
        <v>867</v>
      </c>
      <c t="s" s="126" r="AN6">
        <v>868</v>
      </c>
      <c t="s" s="126" r="AO6">
        <v>869</v>
      </c>
      <c t="s" s="126" r="AP6">
        <v>870</v>
      </c>
      <c t="s" s="126" r="AQ6">
        <v>871</v>
      </c>
      <c t="s" s="126" r="AR6">
        <v>872</v>
      </c>
      <c t="s" s="126" r="AS6">
        <v>873</v>
      </c>
      <c t="s" s="126" r="AT6">
        <v>874</v>
      </c>
      <c t="s" s="126" r="AU6">
        <v>875</v>
      </c>
      <c t="s" s="126" r="AV6">
        <v>876</v>
      </c>
      <c t="s" s="126" r="AW6">
        <v>877</v>
      </c>
      <c t="s" s="126" r="AX6">
        <v>878</v>
      </c>
      <c t="s" s="126" r="AY6">
        <v>879</v>
      </c>
      <c t="s" s="126" r="AZ6">
        <v>880</v>
      </c>
      <c t="s" s="126" r="BA6">
        <v>881</v>
      </c>
      <c t="s" s="126" r="BB6">
        <v>882</v>
      </c>
      <c t="s" s="126" r="BC6">
        <v>883</v>
      </c>
      <c t="s" s="126" r="BD6">
        <v>884</v>
      </c>
      <c t="s" s="126" r="BE6">
        <v>885</v>
      </c>
      <c t="s" s="126" r="BF6">
        <v>886</v>
      </c>
      <c t="s" s="126" r="BG6">
        <v>887</v>
      </c>
      <c t="s" s="126" r="BH6">
        <v>888</v>
      </c>
      <c t="s" s="126" r="BI6">
        <v>889</v>
      </c>
      <c t="s" s="126" r="BJ6">
        <v>890</v>
      </c>
      <c t="s" s="126" r="BK6">
        <v>891</v>
      </c>
      <c t="s" s="126" r="BL6">
        <v>892</v>
      </c>
      <c t="s" s="126" r="BM6">
        <v>893</v>
      </c>
      <c t="s" s="126" r="BN6">
        <v>894</v>
      </c>
      <c t="s" s="126" r="BO6">
        <v>895</v>
      </c>
      <c t="s" s="126" r="BP6">
        <v>896</v>
      </c>
      <c t="s" s="126" r="BQ6">
        <v>897</v>
      </c>
      <c t="s" s="126" r="BR6">
        <v>898</v>
      </c>
      <c t="s" s="126" r="BS6">
        <v>899</v>
      </c>
      <c t="s" s="126" r="BT6">
        <v>900</v>
      </c>
      <c t="s" s="126" r="BU6">
        <v>901</v>
      </c>
      <c t="s" s="126" r="BV6">
        <v>902</v>
      </c>
      <c t="s" s="126" r="BW6">
        <v>903</v>
      </c>
      <c t="s" s="126" r="BX6">
        <v>904</v>
      </c>
      <c t="s" s="126" r="BY6">
        <v>905</v>
      </c>
      <c t="s" s="126" r="BZ6">
        <v>906</v>
      </c>
      <c t="s" s="126" r="CA6">
        <v>907</v>
      </c>
      <c t="s" s="126" r="CB6">
        <v>908</v>
      </c>
      <c t="s" s="126" r="CC6">
        <v>909</v>
      </c>
      <c t="s" s="126" r="CD6">
        <v>910</v>
      </c>
      <c t="s" s="126" r="CE6">
        <v>911</v>
      </c>
      <c t="s" s="126" r="CF6">
        <v>912</v>
      </c>
      <c t="s" s="126" r="CG6">
        <v>913</v>
      </c>
      <c t="s" s="126" r="CH6">
        <v>914</v>
      </c>
      <c t="s" s="126" r="CI6">
        <v>915</v>
      </c>
      <c t="s" s="126" r="CJ6">
        <v>916</v>
      </c>
      <c t="s" s="126" r="CK6">
        <v>917</v>
      </c>
      <c t="s" s="126" r="CL6">
        <v>918</v>
      </c>
      <c t="s" s="126" r="CM6">
        <v>919</v>
      </c>
      <c t="s" s="126" r="CN6">
        <v>920</v>
      </c>
      <c t="s" s="126" r="CO6">
        <v>921</v>
      </c>
      <c t="s" s="126" r="CP6">
        <v>922</v>
      </c>
      <c t="s" s="126" r="CQ6">
        <v>923</v>
      </c>
      <c t="s" s="126" r="CR6">
        <v>924</v>
      </c>
      <c t="s" s="126" r="CS6">
        <v>925</v>
      </c>
    </row>
    <row customHeight="1" r="7" ht="15.0">
      <c t="s" s="127" r="A7">
        <v>926</v>
      </c>
      <c t="s" s="127" r="B7">
        <v>927</v>
      </c>
      <c t="s" s="127" r="C7">
        <v>928</v>
      </c>
      <c t="s" s="127" r="D7">
        <v>929</v>
      </c>
      <c t="s" s="127" r="E7">
        <v>930</v>
      </c>
      <c t="s" s="127" r="F7">
        <v>931</v>
      </c>
      <c t="s" s="128" r="G7">
        <v>932</v>
      </c>
      <c t="s" s="127" r="H7">
        <v>933</v>
      </c>
      <c s="129" r="I7">
        <v>650.0</v>
      </c>
      <c s="129" r="J7">
        <v>71.0</v>
      </c>
      <c s="129" r="K7">
        <v>72.0</v>
      </c>
      <c s="129" r="L7">
        <v>83.0</v>
      </c>
      <c s="129" r="M7">
        <v>127.0</v>
      </c>
      <c s="129" r="N7">
        <v>194.0</v>
      </c>
      <c s="129" r="O7">
        <v>103.0</v>
      </c>
      <c s="129" r="P7">
        <v>90.0</v>
      </c>
      <c s="129" r="Q7">
        <v>63.0</v>
      </c>
      <c s="129" r="R7">
        <v>112.0</v>
      </c>
      <c s="129" r="S7">
        <v>122.0</v>
      </c>
      <c s="129" r="T7">
        <v>135.0</v>
      </c>
      <c s="129" r="U7">
        <v>100.0</v>
      </c>
      <c s="129" r="V7">
        <v>316.0</v>
      </c>
      <c s="129" r="W7">
        <v>41.0</v>
      </c>
      <c s="129" r="X7">
        <v>32.0</v>
      </c>
      <c s="129" r="Y7">
        <v>43.0</v>
      </c>
      <c s="129" r="Z7">
        <v>54.0</v>
      </c>
      <c s="129" r="AA7">
        <v>104.0</v>
      </c>
      <c s="129" r="AB7">
        <v>42.0</v>
      </c>
      <c s="129" r="AC7">
        <v>0.0</v>
      </c>
      <c s="129" r="AD7">
        <v>52.0</v>
      </c>
      <c s="129" r="AE7">
        <v>159.0</v>
      </c>
      <c s="129" r="AF7">
        <v>105.0</v>
      </c>
      <c s="129" r="AG7">
        <v>334.0</v>
      </c>
      <c s="129" r="AH7">
        <v>30.0</v>
      </c>
      <c s="129" r="AI7">
        <v>40.0</v>
      </c>
      <c s="129" r="AJ7">
        <v>40.0</v>
      </c>
      <c s="129" r="AK7">
        <v>73.0</v>
      </c>
      <c s="129" r="AL7">
        <v>90.0</v>
      </c>
      <c s="129" r="AM7">
        <v>47.0</v>
      </c>
      <c s="129" r="AN7">
        <v>14.0</v>
      </c>
      <c s="129" r="AO7">
        <v>43.0</v>
      </c>
      <c s="129" r="AP7">
        <v>183.0</v>
      </c>
      <c s="129" r="AQ7">
        <v>108.0</v>
      </c>
      <c s="129" r="AR7">
        <v>564.0</v>
      </c>
      <c s="129" r="AS7">
        <v>4.0</v>
      </c>
      <c s="129" r="AT7">
        <v>48.0</v>
      </c>
      <c s="129" r="AU7">
        <v>28.0</v>
      </c>
      <c s="129" r="AV7">
        <v>44.0</v>
      </c>
      <c s="129" r="AW7">
        <v>40.0</v>
      </c>
      <c s="129" r="AX7">
        <v>48.0</v>
      </c>
      <c s="129" r="AY7">
        <v>300.0</v>
      </c>
      <c s="129" r="AZ7">
        <v>52.0</v>
      </c>
      <c s="129" r="BA7">
        <v>264.0</v>
      </c>
      <c s="129" r="BB7">
        <v>4.0</v>
      </c>
      <c s="129" r="BC7">
        <v>32.0</v>
      </c>
      <c s="129" r="BD7">
        <v>12.0</v>
      </c>
      <c s="129" r="BE7">
        <v>12.0</v>
      </c>
      <c s="129" r="BF7">
        <v>0.0</v>
      </c>
      <c s="129" r="BG7">
        <v>36.0</v>
      </c>
      <c s="129" r="BH7">
        <v>160.0</v>
      </c>
      <c s="129" r="BI7">
        <v>8.0</v>
      </c>
      <c s="129" r="BJ7">
        <v>300.0</v>
      </c>
      <c s="129" r="BK7">
        <v>0.0</v>
      </c>
      <c s="129" r="BL7">
        <v>16.0</v>
      </c>
      <c s="129" r="BM7">
        <v>16.0</v>
      </c>
      <c s="129" r="BN7">
        <v>32.0</v>
      </c>
      <c s="129" r="BO7">
        <v>40.0</v>
      </c>
      <c s="129" r="BP7">
        <v>12.0</v>
      </c>
      <c s="129" r="BQ7">
        <v>140.0</v>
      </c>
      <c s="129" r="BR7">
        <v>44.0</v>
      </c>
      <c s="129" r="BS7">
        <v>20.0</v>
      </c>
      <c s="129" r="BT7">
        <v>0.0</v>
      </c>
      <c s="129" r="BU7">
        <v>0.0</v>
      </c>
      <c s="129" r="BV7">
        <v>0.0</v>
      </c>
      <c s="129" r="BW7">
        <v>0.0</v>
      </c>
      <c s="129" r="BX7">
        <v>8.0</v>
      </c>
      <c s="129" r="BY7">
        <v>4.0</v>
      </c>
      <c s="129" r="BZ7">
        <v>0.0</v>
      </c>
      <c s="129" r="CA7">
        <v>8.0</v>
      </c>
      <c s="129" r="CB7">
        <v>200.0</v>
      </c>
      <c s="129" r="CC7">
        <v>0.0</v>
      </c>
      <c s="129" r="CD7">
        <v>40.0</v>
      </c>
      <c s="129" r="CE7">
        <v>24.0</v>
      </c>
      <c s="129" r="CF7">
        <v>36.0</v>
      </c>
      <c s="129" r="CG7">
        <v>24.0</v>
      </c>
      <c s="129" r="CH7">
        <v>44.0</v>
      </c>
      <c s="129" r="CI7">
        <v>8.0</v>
      </c>
      <c s="129" r="CJ7">
        <v>24.0</v>
      </c>
      <c s="129" r="CK7">
        <v>344.0</v>
      </c>
      <c s="129" r="CL7">
        <v>4.0</v>
      </c>
      <c s="129" r="CM7">
        <v>8.0</v>
      </c>
      <c s="129" r="CN7">
        <v>4.0</v>
      </c>
      <c s="129" r="CO7">
        <v>8.0</v>
      </c>
      <c s="129" r="CP7">
        <v>8.0</v>
      </c>
      <c s="129" r="CQ7">
        <v>0.0</v>
      </c>
      <c s="129" r="CR7">
        <v>292.0</v>
      </c>
      <c s="129" r="CS7">
        <v>20.0</v>
      </c>
    </row>
    <row customHeight="1" r="8" ht="15.0">
      <c t="s" s="127" r="A8">
        <v>934</v>
      </c>
      <c t="s" s="127" r="B8">
        <v>935</v>
      </c>
      <c t="s" s="127" r="C8">
        <v>936</v>
      </c>
      <c t="s" s="127" r="D8">
        <v>937</v>
      </c>
      <c t="s" s="127" r="E8">
        <v>938</v>
      </c>
      <c t="s" s="127" r="F8">
        <v>939</v>
      </c>
      <c t="s" s="128" r="G8">
        <v>940</v>
      </c>
      <c t="s" s="127" r="H8">
        <v>941</v>
      </c>
      <c s="129" r="I8">
        <v>1643.0</v>
      </c>
      <c s="129" r="J8">
        <v>269.021206</v>
      </c>
      <c s="129" r="K8">
        <v>214.81544</v>
      </c>
      <c s="129" r="L8">
        <v>318.207919</v>
      </c>
      <c s="129" r="M8">
        <v>393.493703999999</v>
      </c>
      <c s="129" r="N8">
        <v>246.926730999999</v>
      </c>
      <c s="129" r="O8">
        <v>200.535</v>
      </c>
      <c s="129" r="P8">
        <v>239.0</v>
      </c>
      <c s="129" r="Q8">
        <v>210.0</v>
      </c>
      <c s="129" r="R8">
        <v>336.0</v>
      </c>
      <c s="129" r="S8">
        <v>290.0</v>
      </c>
      <c s="129" r="T8">
        <v>216.0</v>
      </c>
      <c s="129" r="U8">
        <v>160.0</v>
      </c>
      <c s="129" r="V8">
        <v>779.914606</v>
      </c>
      <c s="129" r="W8">
        <v>131.499171999999</v>
      </c>
      <c s="129" r="X8">
        <v>106.40391</v>
      </c>
      <c s="129" r="Y8">
        <v>155.590622999999</v>
      </c>
      <c s="129" r="Z8">
        <v>189.720179</v>
      </c>
      <c s="129" r="AA8">
        <v>122.464877</v>
      </c>
      <c s="129" r="AB8">
        <v>66.2266529999999</v>
      </c>
      <c s="129" r="AC8">
        <v>8.009194</v>
      </c>
      <c s="129" r="AD8">
        <v>170.64778</v>
      </c>
      <c s="129" r="AE8">
        <v>476.809973</v>
      </c>
      <c s="129" r="AF8">
        <v>132.456853999999</v>
      </c>
      <c s="129" r="AG8">
        <v>863.085393999999</v>
      </c>
      <c s="129" r="AH8">
        <v>137.522033999999</v>
      </c>
      <c s="129" r="AI8">
        <v>108.411531</v>
      </c>
      <c s="129" r="AJ8">
        <v>162.617296</v>
      </c>
      <c s="129" r="AK8">
        <v>203.773525</v>
      </c>
      <c s="129" r="AL8">
        <v>124.461853</v>
      </c>
      <c s="129" r="AM8">
        <v>107.287077</v>
      </c>
      <c s="129" r="AN8">
        <v>19.012077</v>
      </c>
      <c s="129" r="AO8">
        <v>179.682074</v>
      </c>
      <c s="129" r="AP8">
        <v>497.886444999999</v>
      </c>
      <c s="129" r="AQ8">
        <v>185.516875</v>
      </c>
      <c s="129" r="AR8">
        <v>1360.92571</v>
      </c>
      <c s="129" r="AS8">
        <v>20.0762089999999</v>
      </c>
      <c s="129" r="AT8">
        <v>40.152419</v>
      </c>
      <c s="129" r="AU8">
        <v>40.152419</v>
      </c>
      <c s="129" r="AV8">
        <v>244.929755</v>
      </c>
      <c s="129" r="AW8">
        <v>220.838303</v>
      </c>
      <c s="129" r="AX8">
        <v>160.609675</v>
      </c>
      <c s="129" r="AY8">
        <v>481.587738</v>
      </c>
      <c s="129" r="AZ8">
        <v>152.579191</v>
      </c>
      <c s="129" r="BA8">
        <v>642.367734</v>
      </c>
      <c s="129" r="BB8">
        <v>16.0609679999999</v>
      </c>
      <c s="129" r="BC8">
        <v>12.045726</v>
      </c>
      <c s="129" r="BD8">
        <v>24.0914509999999</v>
      </c>
      <c s="129" r="BE8">
        <v>116.442014</v>
      </c>
      <c s="129" r="BF8">
        <v>44.167661</v>
      </c>
      <c s="129" r="BG8">
        <v>144.548708</v>
      </c>
      <c s="129" r="BH8">
        <v>236.828304</v>
      </c>
      <c s="129" r="BI8">
        <v>48.182903</v>
      </c>
      <c s="129" r="BJ8">
        <v>718.557976</v>
      </c>
      <c s="129" r="BK8">
        <v>4.01524199999999</v>
      </c>
      <c s="129" r="BL8">
        <v>28.106693</v>
      </c>
      <c s="129" r="BM8">
        <v>16.0609679999999</v>
      </c>
      <c s="129" r="BN8">
        <v>128.48774</v>
      </c>
      <c s="129" r="BO8">
        <v>176.670643</v>
      </c>
      <c s="129" r="BP8">
        <v>16.0609679999999</v>
      </c>
      <c s="129" r="BQ8">
        <v>244.759434</v>
      </c>
      <c s="129" r="BR8">
        <v>104.396289</v>
      </c>
      <c s="129" r="BS8">
        <v>124.472498</v>
      </c>
      <c s="129" r="BT8">
        <v>0.0</v>
      </c>
      <c s="129" r="BU8">
        <v>4.01524199999999</v>
      </c>
      <c s="129" r="BV8">
        <v>0.0</v>
      </c>
      <c s="129" r="BW8">
        <v>20.0762089999999</v>
      </c>
      <c s="129" r="BX8">
        <v>28.106693</v>
      </c>
      <c s="129" r="BY8">
        <v>16.0609679999999</v>
      </c>
      <c s="129" r="BZ8">
        <v>0.0</v>
      </c>
      <c s="129" r="CA8">
        <v>56.213386</v>
      </c>
      <c s="129" r="CB8">
        <v>686.606360999999</v>
      </c>
      <c s="129" r="CC8">
        <v>20.0762089999999</v>
      </c>
      <c s="129" r="CD8">
        <v>28.106693</v>
      </c>
      <c s="129" r="CE8">
        <v>40.152419</v>
      </c>
      <c s="129" r="CF8">
        <v>212.807819999999</v>
      </c>
      <c s="129" r="CG8">
        <v>180.685885</v>
      </c>
      <c s="129" r="CH8">
        <v>136.518224</v>
      </c>
      <c s="129" r="CI8">
        <v>16.0609679999999</v>
      </c>
      <c s="129" r="CJ8">
        <v>52.1981439999999</v>
      </c>
      <c s="129" r="CK8">
        <v>549.84685</v>
      </c>
      <c s="129" r="CL8">
        <v>0.0</v>
      </c>
      <c s="129" r="CM8">
        <v>8.03048399999999</v>
      </c>
      <c s="129" r="CN8">
        <v>0.0</v>
      </c>
      <c s="129" r="CO8">
        <v>12.045726</v>
      </c>
      <c s="129" r="CP8">
        <v>12.045726</v>
      </c>
      <c s="129" r="CQ8">
        <v>8.03048399999999</v>
      </c>
      <c s="129" r="CR8">
        <v>465.526771</v>
      </c>
      <c s="129" r="CS8">
        <v>44.167661</v>
      </c>
    </row>
    <row customHeight="1" r="9" ht="15.0">
      <c t="s" s="127" r="A9">
        <v>942</v>
      </c>
      <c t="s" s="127" r="B9">
        <v>943</v>
      </c>
      <c t="s" s="127" r="C9">
        <v>944</v>
      </c>
      <c t="s" s="127" r="D9">
        <v>945</v>
      </c>
      <c t="s" s="127" r="E9">
        <v>946</v>
      </c>
      <c t="s" s="127" r="F9">
        <v>947</v>
      </c>
      <c t="s" s="128" r="G9">
        <v>948</v>
      </c>
      <c t="s" s="127" r="H9">
        <v>949</v>
      </c>
      <c s="129" r="I9">
        <v>328.0</v>
      </c>
      <c s="129" r="J9">
        <v>56.802849</v>
      </c>
      <c s="129" r="K9">
        <v>49.99329</v>
      </c>
      <c s="129" r="L9">
        <v>61.57005</v>
      </c>
      <c s="129" r="M9">
        <v>80.7982379999999</v>
      </c>
      <c s="129" r="N9">
        <v>50.9547</v>
      </c>
      <c s="129" r="O9">
        <v>27.880873</v>
      </c>
      <c s="129" r="P9">
        <v>46.0</v>
      </c>
      <c s="129" r="Q9">
        <v>39.0</v>
      </c>
      <c s="129" r="R9">
        <v>67.0</v>
      </c>
      <c s="129" r="S9">
        <v>46.0</v>
      </c>
      <c s="129" r="T9">
        <v>53.0</v>
      </c>
      <c s="129" r="U9">
        <v>30.0</v>
      </c>
      <c s="129" r="V9">
        <v>164.480705</v>
      </c>
      <c s="129" r="W9">
        <v>26.919464</v>
      </c>
      <c s="129" r="X9">
        <v>27.880873</v>
      </c>
      <c s="129" r="Y9">
        <v>28.8821289999999</v>
      </c>
      <c s="129" r="Z9">
        <v>49.071727</v>
      </c>
      <c s="129" r="AA9">
        <v>21.151007</v>
      </c>
      <c s="129" r="AB9">
        <v>9.61409399999999</v>
      </c>
      <c s="129" r="AC9">
        <v>0.961408999999999</v>
      </c>
      <c s="129" r="AD9">
        <v>42.3020149999999</v>
      </c>
      <c s="129" r="AE9">
        <v>97.182045</v>
      </c>
      <c s="129" r="AF9">
        <v>24.996645</v>
      </c>
      <c s="129" r="AG9">
        <v>163.519295</v>
      </c>
      <c s="129" r="AH9">
        <v>29.883385</v>
      </c>
      <c s="129" r="AI9">
        <v>22.112417</v>
      </c>
      <c s="129" r="AJ9">
        <v>32.687921</v>
      </c>
      <c s="129" r="AK9">
        <v>31.7265109999999</v>
      </c>
      <c s="129" r="AL9">
        <v>29.803692</v>
      </c>
      <c s="129" r="AM9">
        <v>16.3439599999999</v>
      </c>
      <c s="129" r="AN9">
        <v>0.961408999999999</v>
      </c>
      <c s="129" r="AO9">
        <v>38.53607</v>
      </c>
      <c s="129" r="AP9">
        <v>95.179533</v>
      </c>
      <c s="129" r="AQ9">
        <v>29.803692</v>
      </c>
      <c s="129" r="AR9">
        <v>269.194639999999</v>
      </c>
      <c s="129" r="AS9">
        <v>19.228189</v>
      </c>
      <c s="129" r="AT9">
        <v>0.0</v>
      </c>
      <c s="129" r="AU9">
        <v>11.536913</v>
      </c>
      <c s="129" r="AV9">
        <v>30.7651019999999</v>
      </c>
      <c s="129" r="AW9">
        <v>38.456377</v>
      </c>
      <c s="129" r="AX9">
        <v>46.147652</v>
      </c>
      <c s="129" r="AY9">
        <v>92.2953049999999</v>
      </c>
      <c s="129" r="AZ9">
        <v>30.7651019999999</v>
      </c>
      <c s="129" r="BA9">
        <v>126.906043999999</v>
      </c>
      <c s="129" r="BB9">
        <v>3.845638</v>
      </c>
      <c s="129" r="BC9">
        <v>0.0</v>
      </c>
      <c s="129" r="BD9">
        <v>3.845638</v>
      </c>
      <c s="129" r="BE9">
        <v>23.073826</v>
      </c>
      <c s="129" r="BF9">
        <v>7.691275</v>
      </c>
      <c s="129" r="BG9">
        <v>38.456377</v>
      </c>
      <c s="129" r="BH9">
        <v>38.456377</v>
      </c>
      <c s="129" r="BI9">
        <v>11.536913</v>
      </c>
      <c s="129" r="BJ9">
        <v>142.288594999999</v>
      </c>
      <c s="129" r="BK9">
        <v>15.3825509999999</v>
      </c>
      <c s="129" r="BL9">
        <v>0.0</v>
      </c>
      <c s="129" r="BM9">
        <v>7.691275</v>
      </c>
      <c s="129" r="BN9">
        <v>7.691275</v>
      </c>
      <c s="129" r="BO9">
        <v>30.7651019999999</v>
      </c>
      <c s="129" r="BP9">
        <v>7.691275</v>
      </c>
      <c s="129" r="BQ9">
        <v>53.838928</v>
      </c>
      <c s="129" r="BR9">
        <v>19.228189</v>
      </c>
      <c s="129" r="BS9">
        <v>30.7651019999999</v>
      </c>
      <c s="129" r="BT9">
        <v>0.0</v>
      </c>
      <c s="129" r="BU9">
        <v>0.0</v>
      </c>
      <c s="129" r="BV9">
        <v>0.0</v>
      </c>
      <c s="129" r="BW9">
        <v>0.0</v>
      </c>
      <c s="129" r="BX9">
        <v>0.0</v>
      </c>
      <c s="129" r="BY9">
        <v>11.536913</v>
      </c>
      <c s="129" r="BZ9">
        <v>0.0</v>
      </c>
      <c s="129" r="CA9">
        <v>19.228189</v>
      </c>
      <c s="129" r="CB9">
        <v>115.369131</v>
      </c>
      <c s="129" r="CC9">
        <v>11.536913</v>
      </c>
      <c s="129" r="CD9">
        <v>0.0</v>
      </c>
      <c s="129" r="CE9">
        <v>11.536913</v>
      </c>
      <c s="129" r="CF9">
        <v>26.919464</v>
      </c>
      <c s="129" r="CG9">
        <v>34.610739</v>
      </c>
      <c s="129" r="CH9">
        <v>26.919464</v>
      </c>
      <c s="129" r="CI9">
        <v>0.0</v>
      </c>
      <c s="129" r="CJ9">
        <v>3.845638</v>
      </c>
      <c s="129" r="CK9">
        <v>123.060407</v>
      </c>
      <c s="129" r="CL9">
        <v>7.691275</v>
      </c>
      <c s="129" r="CM9">
        <v>0.0</v>
      </c>
      <c s="129" r="CN9">
        <v>0.0</v>
      </c>
      <c s="129" r="CO9">
        <v>3.845638</v>
      </c>
      <c s="129" r="CP9">
        <v>3.845638</v>
      </c>
      <c s="129" r="CQ9">
        <v>7.691275</v>
      </c>
      <c s="129" r="CR9">
        <v>92.2953049999999</v>
      </c>
      <c s="129" r="CS9">
        <v>7.691275</v>
      </c>
    </row>
    <row customHeight="1" r="10" ht="15.0">
      <c t="s" s="127" r="A10">
        <v>950</v>
      </c>
      <c t="s" s="127" r="B10">
        <v>951</v>
      </c>
      <c t="s" s="127" r="C10">
        <v>952</v>
      </c>
      <c t="s" s="127" r="D10">
        <v>953</v>
      </c>
      <c t="s" s="127" r="E10">
        <v>954</v>
      </c>
      <c t="s" s="127" r="F10">
        <v>955</v>
      </c>
      <c t="s" s="128" r="G10">
        <v>956</v>
      </c>
      <c t="s" s="127" r="H10">
        <v>957</v>
      </c>
      <c s="129" r="I10">
        <v>350.0</v>
      </c>
      <c s="129" r="J10">
        <v>54.1436459999999</v>
      </c>
      <c s="129" r="K10">
        <v>27.0718229999999</v>
      </c>
      <c s="129" r="L10">
        <v>56.077348</v>
      </c>
      <c s="129" r="M10">
        <v>74.4475139999999</v>
      </c>
      <c s="129" r="N10">
        <v>66.7127069999999</v>
      </c>
      <c s="129" r="O10">
        <v>71.5469609999999</v>
      </c>
      <c s="129" r="P10">
        <v>43.0</v>
      </c>
      <c s="129" r="Q10">
        <v>27.0</v>
      </c>
      <c s="129" r="R10">
        <v>67.0</v>
      </c>
      <c s="129" r="S10">
        <v>42.0</v>
      </c>
      <c s="129" r="T10">
        <v>97.0</v>
      </c>
      <c s="129" r="U10">
        <v>46.0</v>
      </c>
      <c s="129" r="V10">
        <v>175.966850999999</v>
      </c>
      <c s="129" r="W10">
        <v>28.038674</v>
      </c>
      <c s="129" r="X10">
        <v>14.502762</v>
      </c>
      <c s="129" r="Y10">
        <v>24.171271</v>
      </c>
      <c s="129" r="Z10">
        <v>42.5414359999999</v>
      </c>
      <c s="129" r="AA10">
        <v>33.839779</v>
      </c>
      <c s="129" r="AB10">
        <v>29.0055249999999</v>
      </c>
      <c s="129" r="AC10">
        <v>3.86740299999999</v>
      </c>
      <c s="129" r="AD10">
        <v>34.8066299999999</v>
      </c>
      <c s="129" r="AE10">
        <v>88.950276</v>
      </c>
      <c s="129" r="AF10">
        <v>52.2099449999999</v>
      </c>
      <c s="129" r="AG10">
        <v>174.033149</v>
      </c>
      <c s="129" r="AH10">
        <v>26.104972</v>
      </c>
      <c s="129" r="AI10">
        <v>12.569061</v>
      </c>
      <c s="129" r="AJ10">
        <v>31.906077</v>
      </c>
      <c s="129" r="AK10">
        <v>31.906077</v>
      </c>
      <c s="129" r="AL10">
        <v>32.872928</v>
      </c>
      <c s="129" r="AM10">
        <v>32.872928</v>
      </c>
      <c s="129" r="AN10">
        <v>5.80110499999999</v>
      </c>
      <c s="129" r="AO10">
        <v>29.972376</v>
      </c>
      <c s="129" r="AP10">
        <v>85.082873</v>
      </c>
      <c s="129" r="AQ10">
        <v>58.977901</v>
      </c>
      <c s="129" r="AR10">
        <v>301.657459</v>
      </c>
      <c s="129" r="AS10">
        <v>27.0718229999999</v>
      </c>
      <c s="129" r="AT10">
        <v>15.469613</v>
      </c>
      <c s="129" r="AU10">
        <v>3.86740299999999</v>
      </c>
      <c s="129" r="AV10">
        <v>15.469613</v>
      </c>
      <c s="129" r="AW10">
        <v>54.1436459999999</v>
      </c>
      <c s="129" r="AX10">
        <v>38.674033</v>
      </c>
      <c s="129" r="AY10">
        <v>123.756906</v>
      </c>
      <c s="129" r="AZ10">
        <v>23.2044199999999</v>
      </c>
      <c s="129" r="BA10">
        <v>154.696133</v>
      </c>
      <c s="129" r="BB10">
        <v>19.3370169999999</v>
      </c>
      <c s="129" r="BC10">
        <v>11.6022099999999</v>
      </c>
      <c s="129" r="BD10">
        <v>0.0</v>
      </c>
      <c s="129" r="BE10">
        <v>3.86740299999999</v>
      </c>
      <c s="129" r="BF10">
        <v>7.734807</v>
      </c>
      <c s="129" r="BG10">
        <v>30.9392269999999</v>
      </c>
      <c s="129" r="BH10">
        <v>73.480663</v>
      </c>
      <c s="129" r="BI10">
        <v>7.734807</v>
      </c>
      <c s="129" r="BJ10">
        <v>146.961326</v>
      </c>
      <c s="129" r="BK10">
        <v>7.734807</v>
      </c>
      <c s="129" r="BL10">
        <v>3.86740299999999</v>
      </c>
      <c s="129" r="BM10">
        <v>3.86740299999999</v>
      </c>
      <c s="129" r="BN10">
        <v>11.6022099999999</v>
      </c>
      <c s="129" r="BO10">
        <v>46.4088399999999</v>
      </c>
      <c s="129" r="BP10">
        <v>7.734807</v>
      </c>
      <c s="129" r="BQ10">
        <v>50.276243</v>
      </c>
      <c s="129" r="BR10">
        <v>15.469613</v>
      </c>
      <c s="129" r="BS10">
        <v>19.3370169999999</v>
      </c>
      <c s="129" r="BT10">
        <v>0.0</v>
      </c>
      <c s="129" r="BU10">
        <v>0.0</v>
      </c>
      <c s="129" r="BV10">
        <v>0.0</v>
      </c>
      <c s="129" r="BW10">
        <v>3.86740299999999</v>
      </c>
      <c s="129" r="BX10">
        <v>0.0</v>
      </c>
      <c s="129" r="BY10">
        <v>11.6022099999999</v>
      </c>
      <c s="129" r="BZ10">
        <v>0.0</v>
      </c>
      <c s="129" r="CA10">
        <v>3.86740299999999</v>
      </c>
      <c s="129" r="CB10">
        <v>116.022099</v>
      </c>
      <c s="129" r="CC10">
        <v>11.6022099999999</v>
      </c>
      <c s="129" r="CD10">
        <v>7.734807</v>
      </c>
      <c s="129" r="CE10">
        <v>3.86740299999999</v>
      </c>
      <c s="129" r="CF10">
        <v>11.6022099999999</v>
      </c>
      <c s="129" r="CG10">
        <v>42.5414359999999</v>
      </c>
      <c s="129" r="CH10">
        <v>27.0718229999999</v>
      </c>
      <c s="129" r="CI10">
        <v>3.86740299999999</v>
      </c>
      <c s="129" r="CJ10">
        <v>7.734807</v>
      </c>
      <c s="129" r="CK10">
        <v>166.298342999999</v>
      </c>
      <c s="129" r="CL10">
        <v>15.469613</v>
      </c>
      <c s="129" r="CM10">
        <v>7.734807</v>
      </c>
      <c s="129" r="CN10">
        <v>0.0</v>
      </c>
      <c s="129" r="CO10">
        <v>0.0</v>
      </c>
      <c s="129" r="CP10">
        <v>11.6022099999999</v>
      </c>
      <c s="129" r="CQ10">
        <v>0.0</v>
      </c>
      <c s="129" r="CR10">
        <v>119.889503</v>
      </c>
      <c s="129" r="CS10">
        <v>11.6022099999999</v>
      </c>
    </row>
    <row customHeight="1" r="11" ht="15.0">
      <c t="s" s="127" r="A11">
        <v>958</v>
      </c>
      <c t="s" s="127" r="B11">
        <v>959</v>
      </c>
      <c t="s" s="127" r="C11">
        <v>960</v>
      </c>
      <c t="s" s="127" r="D11">
        <v>961</v>
      </c>
      <c t="s" s="127" r="E11">
        <v>962</v>
      </c>
      <c t="s" s="127" r="F11">
        <v>963</v>
      </c>
      <c t="s" s="128" r="G11">
        <v>964</v>
      </c>
      <c t="s" s="127" r="H11">
        <v>965</v>
      </c>
      <c s="129" r="I11">
        <v>204.0</v>
      </c>
      <c s="129" r="J11">
        <v>20.0</v>
      </c>
      <c s="129" r="K11">
        <v>17.0</v>
      </c>
      <c s="129" r="L11">
        <v>29.0</v>
      </c>
      <c s="129" r="M11">
        <v>48.0</v>
      </c>
      <c s="129" r="N11">
        <v>54.0</v>
      </c>
      <c s="129" r="O11">
        <v>36.0</v>
      </c>
      <c s="129" r="P11">
        <v>23.0</v>
      </c>
      <c s="129" r="Q11">
        <v>37.0</v>
      </c>
      <c s="129" r="R11">
        <v>36.0</v>
      </c>
      <c s="129" r="S11">
        <v>37.0</v>
      </c>
      <c s="129" r="T11">
        <v>52.0</v>
      </c>
      <c s="129" r="U11">
        <v>39.0</v>
      </c>
      <c s="129" r="V11">
        <v>107.0</v>
      </c>
      <c s="129" r="W11">
        <v>12.0</v>
      </c>
      <c s="129" r="X11">
        <v>10.0</v>
      </c>
      <c s="129" r="Y11">
        <v>18.0</v>
      </c>
      <c s="129" r="Z11">
        <v>22.0</v>
      </c>
      <c s="129" r="AA11">
        <v>30.0</v>
      </c>
      <c s="129" r="AB11">
        <v>15.0</v>
      </c>
      <c s="129" r="AC11">
        <v>0.0</v>
      </c>
      <c s="129" r="AD11">
        <v>15.0</v>
      </c>
      <c s="129" r="AE11">
        <v>59.0</v>
      </c>
      <c s="129" r="AF11">
        <v>33.0</v>
      </c>
      <c s="129" r="AG11">
        <v>97.0</v>
      </c>
      <c s="129" r="AH11">
        <v>8.0</v>
      </c>
      <c s="129" r="AI11">
        <v>7.0</v>
      </c>
      <c s="129" r="AJ11">
        <v>11.0</v>
      </c>
      <c s="129" r="AK11">
        <v>26.0</v>
      </c>
      <c s="129" r="AL11">
        <v>24.0</v>
      </c>
      <c s="129" r="AM11">
        <v>19.0</v>
      </c>
      <c s="129" r="AN11">
        <v>2.0</v>
      </c>
      <c s="129" r="AO11">
        <v>12.0</v>
      </c>
      <c s="129" r="AP11">
        <v>48.0</v>
      </c>
      <c s="129" r="AQ11">
        <v>37.0</v>
      </c>
      <c s="129" r="AR11">
        <v>184.0</v>
      </c>
      <c s="129" r="AS11">
        <v>0.0</v>
      </c>
      <c s="129" r="AT11">
        <v>8.0</v>
      </c>
      <c s="129" r="AU11">
        <v>8.0</v>
      </c>
      <c s="129" r="AV11">
        <v>16.0</v>
      </c>
      <c s="129" r="AW11">
        <v>24.0</v>
      </c>
      <c s="129" r="AX11">
        <v>16.0</v>
      </c>
      <c s="129" r="AY11">
        <v>84.0</v>
      </c>
      <c s="129" r="AZ11">
        <v>28.0</v>
      </c>
      <c s="129" r="BA11">
        <v>96.0</v>
      </c>
      <c s="129" r="BB11">
        <v>0.0</v>
      </c>
      <c s="129" r="BC11">
        <v>4.0</v>
      </c>
      <c s="129" r="BD11">
        <v>0.0</v>
      </c>
      <c s="129" r="BE11">
        <v>12.0</v>
      </c>
      <c s="129" r="BF11">
        <v>8.0</v>
      </c>
      <c s="129" r="BG11">
        <v>16.0</v>
      </c>
      <c s="129" r="BH11">
        <v>48.0</v>
      </c>
      <c s="129" r="BI11">
        <v>8.0</v>
      </c>
      <c s="129" r="BJ11">
        <v>88.0</v>
      </c>
      <c s="129" r="BK11">
        <v>0.0</v>
      </c>
      <c s="129" r="BL11">
        <v>4.0</v>
      </c>
      <c s="129" r="BM11">
        <v>8.0</v>
      </c>
      <c s="129" r="BN11">
        <v>4.0</v>
      </c>
      <c s="129" r="BO11">
        <v>16.0</v>
      </c>
      <c s="129" r="BP11">
        <v>0.0</v>
      </c>
      <c s="129" r="BQ11">
        <v>36.0</v>
      </c>
      <c s="129" r="BR11">
        <v>20.0</v>
      </c>
      <c s="129" r="BS11">
        <v>24.0</v>
      </c>
      <c s="129" r="BT11">
        <v>0.0</v>
      </c>
      <c s="129" r="BU11">
        <v>0.0</v>
      </c>
      <c s="129" r="BV11">
        <v>0.0</v>
      </c>
      <c s="129" r="BW11">
        <v>0.0</v>
      </c>
      <c s="129" r="BX11">
        <v>4.0</v>
      </c>
      <c s="129" r="BY11">
        <v>4.0</v>
      </c>
      <c s="129" r="BZ11">
        <v>0.0</v>
      </c>
      <c s="129" r="CA11">
        <v>16.0</v>
      </c>
      <c s="129" r="CB11">
        <v>52.0</v>
      </c>
      <c s="129" r="CC11">
        <v>0.0</v>
      </c>
      <c s="129" r="CD11">
        <v>8.0</v>
      </c>
      <c s="129" r="CE11">
        <v>4.0</v>
      </c>
      <c s="129" r="CF11">
        <v>8.0</v>
      </c>
      <c s="129" r="CG11">
        <v>20.0</v>
      </c>
      <c s="129" r="CH11">
        <v>12.0</v>
      </c>
      <c s="129" r="CI11">
        <v>0.0</v>
      </c>
      <c s="129" r="CJ11">
        <v>0.0</v>
      </c>
      <c s="129" r="CK11">
        <v>108.0</v>
      </c>
      <c s="129" r="CL11">
        <v>0.0</v>
      </c>
      <c s="129" r="CM11">
        <v>0.0</v>
      </c>
      <c s="129" r="CN11">
        <v>4.0</v>
      </c>
      <c s="129" r="CO11">
        <v>8.0</v>
      </c>
      <c s="129" r="CP11">
        <v>0.0</v>
      </c>
      <c s="129" r="CQ11">
        <v>0.0</v>
      </c>
      <c s="129" r="CR11">
        <v>84.0</v>
      </c>
      <c s="129" r="CS11">
        <v>12.0</v>
      </c>
    </row>
    <row customHeight="1" r="12" ht="15.0">
      <c t="s" s="127" r="A12">
        <v>966</v>
      </c>
      <c t="s" s="127" r="B12">
        <v>967</v>
      </c>
      <c t="s" s="127" r="C12">
        <v>968</v>
      </c>
      <c t="s" s="127" r="D12">
        <v>969</v>
      </c>
      <c t="s" s="127" r="E12">
        <v>970</v>
      </c>
      <c t="s" s="127" r="F12">
        <v>971</v>
      </c>
      <c t="s" s="128" r="G12">
        <v>972</v>
      </c>
      <c t="s" s="127" r="H12">
        <v>973</v>
      </c>
      <c s="129" r="I12">
        <v>578.0</v>
      </c>
      <c s="129" r="J12">
        <v>88.580623</v>
      </c>
      <c s="129" r="K12">
        <v>74.4993259999999</v>
      </c>
      <c s="129" r="L12">
        <v>92.634994</v>
      </c>
      <c s="129" r="M12">
        <v>138.978138</v>
      </c>
      <c s="129" r="N12">
        <v>106.761173</v>
      </c>
      <c s="129" r="O12">
        <v>76.545747</v>
      </c>
      <c s="129" r="P12">
        <v>82.0</v>
      </c>
      <c s="129" r="Q12">
        <v>81.0</v>
      </c>
      <c s="129" r="R12">
        <v>120.0</v>
      </c>
      <c s="129" r="S12">
        <v>96.0</v>
      </c>
      <c s="129" r="T12">
        <v>115.0</v>
      </c>
      <c s="129" r="U12">
        <v>46.0</v>
      </c>
      <c s="129" r="V12">
        <v>296.047059999999</v>
      </c>
      <c s="129" r="W12">
        <v>47.3054419999999</v>
      </c>
      <c s="129" r="X12">
        <v>42.2887729999999</v>
      </c>
      <c s="129" r="Y12">
        <v>46.317497</v>
      </c>
      <c s="129" r="Z12">
        <v>73.517792</v>
      </c>
      <c s="129" r="AA12">
        <v>56.402129</v>
      </c>
      <c s="129" r="AB12">
        <v>27.193884</v>
      </c>
      <c s="129" r="AC12">
        <v>3.02154299999999</v>
      </c>
      <c s="129" r="AD12">
        <v>72.4785519999999</v>
      </c>
      <c s="129" r="AE12">
        <v>162.130473999999</v>
      </c>
      <c s="129" r="AF12">
        <v>61.438034</v>
      </c>
      <c s="129" r="AG12">
        <v>281.95294</v>
      </c>
      <c s="129" r="AH12">
        <v>41.275181</v>
      </c>
      <c s="129" r="AI12">
        <v>32.2105529999999</v>
      </c>
      <c s="129" r="AJ12">
        <v>46.317497</v>
      </c>
      <c s="129" r="AK12">
        <v>65.460345</v>
      </c>
      <c s="129" r="AL12">
        <v>50.3590439999999</v>
      </c>
      <c s="129" r="AM12">
        <v>43.3087779999999</v>
      </c>
      <c s="129" r="AN12">
        <v>3.02154299999999</v>
      </c>
      <c s="129" r="AO12">
        <v>53.354939</v>
      </c>
      <c s="129" r="AP12">
        <v>155.073795999999</v>
      </c>
      <c s="129" r="AQ12">
        <v>73.5242039999999</v>
      </c>
      <c s="129" r="AR12">
        <v>515.676609999999</v>
      </c>
      <c s="129" r="AS12">
        <v>16.114894</v>
      </c>
      <c s="129" r="AT12">
        <v>24.1723409999999</v>
      </c>
      <c s="129" r="AU12">
        <v>16.114894</v>
      </c>
      <c s="129" r="AV12">
        <v>48.3446819999999</v>
      </c>
      <c s="129" r="AW12">
        <v>64.4595759999999</v>
      </c>
      <c s="129" r="AX12">
        <v>72.5170229999999</v>
      </c>
      <c s="129" r="AY12">
        <v>193.378728999999</v>
      </c>
      <c s="129" r="AZ12">
        <v>80.57447</v>
      </c>
      <c s="129" r="BA12">
        <v>257.838304999999</v>
      </c>
      <c s="129" r="BB12">
        <v>8.05744699999999</v>
      </c>
      <c s="129" r="BC12">
        <v>20.143618</v>
      </c>
      <c s="129" r="BD12">
        <v>16.114894</v>
      </c>
      <c s="129" r="BE12">
        <v>8.05744699999999</v>
      </c>
      <c s="129" r="BF12">
        <v>20.143618</v>
      </c>
      <c s="129" r="BG12">
        <v>60.4308529999999</v>
      </c>
      <c s="129" r="BH12">
        <v>80.57447</v>
      </c>
      <c s="129" r="BI12">
        <v>44.3159589999999</v>
      </c>
      <c s="129" r="BJ12">
        <v>257.838304999999</v>
      </c>
      <c s="129" r="BK12">
        <v>8.05744699999999</v>
      </c>
      <c s="129" r="BL12">
        <v>4.028724</v>
      </c>
      <c s="129" r="BM12">
        <v>0.0</v>
      </c>
      <c s="129" r="BN12">
        <v>40.287235</v>
      </c>
      <c s="129" r="BO12">
        <v>44.3159589999999</v>
      </c>
      <c s="129" r="BP12">
        <v>12.086171</v>
      </c>
      <c s="129" r="BQ12">
        <v>112.804258</v>
      </c>
      <c s="129" r="BR12">
        <v>36.258512</v>
      </c>
      <c s="129" r="BS12">
        <v>80.57447</v>
      </c>
      <c s="129" r="BT12">
        <v>0.0</v>
      </c>
      <c s="129" r="BU12">
        <v>0.0</v>
      </c>
      <c s="129" r="BV12">
        <v>0.0</v>
      </c>
      <c s="129" r="BW12">
        <v>4.028724</v>
      </c>
      <c s="129" r="BX12">
        <v>8.05744699999999</v>
      </c>
      <c s="129" r="BY12">
        <v>12.086171</v>
      </c>
      <c s="129" r="BZ12">
        <v>0.0</v>
      </c>
      <c s="129" r="CA12">
        <v>56.402129</v>
      </c>
      <c s="129" r="CB12">
        <v>213.522346</v>
      </c>
      <c s="129" r="CC12">
        <v>12.086171</v>
      </c>
      <c s="129" r="CD12">
        <v>16.114894</v>
      </c>
      <c s="129" r="CE12">
        <v>12.086171</v>
      </c>
      <c s="129" r="CF12">
        <v>44.3159589999999</v>
      </c>
      <c s="129" r="CG12">
        <v>56.402129</v>
      </c>
      <c s="129" r="CH12">
        <v>56.402129</v>
      </c>
      <c s="129" r="CI12">
        <v>0.0</v>
      </c>
      <c s="129" r="CJ12">
        <v>16.114894</v>
      </c>
      <c s="129" r="CK12">
        <v>221.579793</v>
      </c>
      <c s="129" r="CL12">
        <v>4.028724</v>
      </c>
      <c s="129" r="CM12">
        <v>8.05744699999999</v>
      </c>
      <c s="129" r="CN12">
        <v>4.028724</v>
      </c>
      <c s="129" r="CO12">
        <v>0.0</v>
      </c>
      <c s="129" r="CP12">
        <v>0.0</v>
      </c>
      <c s="129" r="CQ12">
        <v>4.028724</v>
      </c>
      <c s="129" r="CR12">
        <v>193.378728999999</v>
      </c>
      <c s="129" r="CS12">
        <v>8.05744699999999</v>
      </c>
    </row>
    <row customHeight="1" r="13" ht="15.0">
      <c t="s" s="127" r="A13">
        <v>974</v>
      </c>
      <c t="s" s="127" r="B13">
        <v>975</v>
      </c>
      <c t="s" s="127" r="C13">
        <v>976</v>
      </c>
      <c t="s" s="127" r="D13">
        <v>977</v>
      </c>
      <c t="s" s="127" r="E13">
        <v>978</v>
      </c>
      <c t="s" s="127" r="F13">
        <v>979</v>
      </c>
      <c t="s" s="128" r="G13">
        <v>980</v>
      </c>
      <c t="s" s="127" r="H13">
        <v>981</v>
      </c>
      <c s="129" r="I13">
        <v>616.0</v>
      </c>
      <c s="129" r="J13">
        <v>95.447923</v>
      </c>
      <c s="129" r="K13">
        <v>88.5599279999999</v>
      </c>
      <c s="129" r="L13">
        <v>110.207911</v>
      </c>
      <c s="129" r="M13">
        <v>134.824389999999</v>
      </c>
      <c s="129" r="N13">
        <v>107.255913</v>
      </c>
      <c s="129" r="O13">
        <v>79.703935</v>
      </c>
      <c s="129" r="P13">
        <v>92.0</v>
      </c>
      <c s="129" r="Q13">
        <v>73.0</v>
      </c>
      <c s="129" r="R13">
        <v>136.0</v>
      </c>
      <c s="129" r="S13">
        <v>80.0</v>
      </c>
      <c s="129" r="T13">
        <v>134.0</v>
      </c>
      <c s="129" r="U13">
        <v>58.0</v>
      </c>
      <c s="129" r="V13">
        <v>297.184258</v>
      </c>
      <c s="129" r="W13">
        <v>44.279964</v>
      </c>
      <c s="129" r="X13">
        <v>39.359968</v>
      </c>
      <c s="129" r="Y13">
        <v>58.055953</v>
      </c>
      <c s="129" r="Z13">
        <v>67.9124439999999</v>
      </c>
      <c s="129" r="AA13">
        <v>52.151958</v>
      </c>
      <c s="129" r="AB13">
        <v>33.455973</v>
      </c>
      <c s="129" r="AC13">
        <v>1.96799799999999</v>
      </c>
      <c s="129" r="AD13">
        <v>62.975949</v>
      </c>
      <c s="129" r="AE13">
        <v>169.264362</v>
      </c>
      <c s="129" r="AF13">
        <v>64.9439469999999</v>
      </c>
      <c s="129" r="AG13">
        <v>318.815742</v>
      </c>
      <c s="129" r="AH13">
        <v>51.167959</v>
      </c>
      <c s="129" r="AI13">
        <v>49.1999599999999</v>
      </c>
      <c s="129" r="AJ13">
        <v>52.151958</v>
      </c>
      <c s="129" r="AK13">
        <v>66.911946</v>
      </c>
      <c s="129" r="AL13">
        <v>55.1039549999999</v>
      </c>
      <c s="129" r="AM13">
        <v>42.3119659999999</v>
      </c>
      <c s="129" r="AN13">
        <v>1.96799799999999</v>
      </c>
      <c s="129" r="AO13">
        <v>69.863943</v>
      </c>
      <c s="129" r="AP13">
        <v>176.135856999999</v>
      </c>
      <c s="129" r="AQ13">
        <v>72.8159409999999</v>
      </c>
      <c s="129" r="AR13">
        <v>507.743587999999</v>
      </c>
      <c s="129" r="AS13">
        <v>27.5519779999999</v>
      </c>
      <c s="129" r="AT13">
        <v>23.615981</v>
      </c>
      <c s="129" r="AU13">
        <v>0.0</v>
      </c>
      <c s="129" r="AV13">
        <v>27.5519779999999</v>
      </c>
      <c s="129" r="AW13">
        <v>70.847943</v>
      </c>
      <c s="129" r="AX13">
        <v>137.759887999999</v>
      </c>
      <c s="129" r="AY13">
        <v>149.567879</v>
      </c>
      <c s="129" r="AZ13">
        <v>70.847943</v>
      </c>
      <c s="129" r="BA13">
        <v>216.479825</v>
      </c>
      <c s="129" r="BB13">
        <v>15.743987</v>
      </c>
      <c s="129" r="BC13">
        <v>23.615981</v>
      </c>
      <c s="129" r="BD13">
        <v>0.0</v>
      </c>
      <c s="129" r="BE13">
        <v>7.87199399999999</v>
      </c>
      <c s="129" r="BF13">
        <v>11.80799</v>
      </c>
      <c s="129" r="BG13">
        <v>86.59193</v>
      </c>
      <c s="129" r="BH13">
        <v>51.167959</v>
      </c>
      <c s="129" r="BI13">
        <v>19.679984</v>
      </c>
      <c s="129" r="BJ13">
        <v>291.263763999999</v>
      </c>
      <c s="129" r="BK13">
        <v>11.80799</v>
      </c>
      <c s="129" r="BL13">
        <v>0.0</v>
      </c>
      <c s="129" r="BM13">
        <v>0.0</v>
      </c>
      <c s="129" r="BN13">
        <v>19.679984</v>
      </c>
      <c s="129" r="BO13">
        <v>59.039952</v>
      </c>
      <c s="129" r="BP13">
        <v>51.167959</v>
      </c>
      <c s="129" r="BQ13">
        <v>98.3999199999999</v>
      </c>
      <c s="129" r="BR13">
        <v>51.167959</v>
      </c>
      <c s="129" r="BS13">
        <v>70.847943</v>
      </c>
      <c s="129" r="BT13">
        <v>0.0</v>
      </c>
      <c s="129" r="BU13">
        <v>0.0</v>
      </c>
      <c s="129" r="BV13">
        <v>0.0</v>
      </c>
      <c s="129" r="BW13">
        <v>3.935997</v>
      </c>
      <c s="129" r="BX13">
        <v>3.935997</v>
      </c>
      <c s="129" r="BY13">
        <v>19.679984</v>
      </c>
      <c s="129" r="BZ13">
        <v>0.0</v>
      </c>
      <c s="129" r="CA13">
        <v>43.295965</v>
      </c>
      <c s="129" r="CB13">
        <v>240.095805</v>
      </c>
      <c s="129" r="CC13">
        <v>23.615981</v>
      </c>
      <c s="129" r="CD13">
        <v>19.679984</v>
      </c>
      <c s="129" r="CE13">
        <v>0.0</v>
      </c>
      <c s="129" r="CF13">
        <v>23.615981</v>
      </c>
      <c s="129" r="CG13">
        <v>51.167959</v>
      </c>
      <c s="129" r="CH13">
        <v>98.3999199999999</v>
      </c>
      <c s="129" r="CI13">
        <v>0.0</v>
      </c>
      <c s="129" r="CJ13">
        <v>23.615981</v>
      </c>
      <c s="129" r="CK13">
        <v>196.799839999999</v>
      </c>
      <c s="129" r="CL13">
        <v>3.935997</v>
      </c>
      <c s="129" r="CM13">
        <v>3.935997</v>
      </c>
      <c s="129" r="CN13">
        <v>0.0</v>
      </c>
      <c s="129" r="CO13">
        <v>0.0</v>
      </c>
      <c s="129" r="CP13">
        <v>15.743987</v>
      </c>
      <c s="129" r="CQ13">
        <v>19.679984</v>
      </c>
      <c s="129" r="CR13">
        <v>149.567879</v>
      </c>
      <c s="129" r="CS13">
        <v>3.935997</v>
      </c>
    </row>
    <row customHeight="1" r="14" ht="15.0">
      <c t="s" s="127" r="A14">
        <v>982</v>
      </c>
      <c t="s" s="127" r="B14">
        <v>983</v>
      </c>
      <c t="s" s="127" r="C14">
        <v>984</v>
      </c>
      <c t="s" s="127" r="D14">
        <v>985</v>
      </c>
      <c t="s" s="127" r="E14">
        <v>986</v>
      </c>
      <c t="s" s="127" r="F14">
        <v>987</v>
      </c>
      <c t="s" s="128" r="G14">
        <v>988</v>
      </c>
      <c t="s" s="127" r="H14">
        <v>989</v>
      </c>
      <c s="129" r="I14">
        <v>290.0</v>
      </c>
      <c s="129" r="J14">
        <v>40.0</v>
      </c>
      <c s="129" r="K14">
        <v>23.0</v>
      </c>
      <c s="129" r="L14">
        <v>49.0</v>
      </c>
      <c s="129" r="M14">
        <v>77.0</v>
      </c>
      <c s="129" r="N14">
        <v>58.0</v>
      </c>
      <c s="129" r="O14">
        <v>43.0</v>
      </c>
      <c s="129" r="P14">
        <v>42.0</v>
      </c>
      <c s="129" r="Q14">
        <v>45.0</v>
      </c>
      <c s="129" r="R14">
        <v>62.0</v>
      </c>
      <c s="129" r="S14">
        <v>56.0</v>
      </c>
      <c s="129" r="T14">
        <v>68.0</v>
      </c>
      <c s="129" r="U14">
        <v>27.0</v>
      </c>
      <c s="129" r="V14">
        <v>141.0</v>
      </c>
      <c s="129" r="W14">
        <v>22.0</v>
      </c>
      <c s="129" r="X14">
        <v>9.0</v>
      </c>
      <c s="129" r="Y14">
        <v>21.0</v>
      </c>
      <c s="129" r="Z14">
        <v>45.0</v>
      </c>
      <c s="129" r="AA14">
        <v>25.0</v>
      </c>
      <c s="129" r="AB14">
        <v>18.0</v>
      </c>
      <c s="129" r="AC14">
        <v>1.0</v>
      </c>
      <c s="129" r="AD14">
        <v>24.0</v>
      </c>
      <c s="129" r="AE14">
        <v>81.0</v>
      </c>
      <c s="129" r="AF14">
        <v>36.0</v>
      </c>
      <c s="129" r="AG14">
        <v>149.0</v>
      </c>
      <c s="129" r="AH14">
        <v>18.0</v>
      </c>
      <c s="129" r="AI14">
        <v>14.0</v>
      </c>
      <c s="129" r="AJ14">
        <v>28.0</v>
      </c>
      <c s="129" r="AK14">
        <v>32.0</v>
      </c>
      <c s="129" r="AL14">
        <v>33.0</v>
      </c>
      <c s="129" r="AM14">
        <v>23.0</v>
      </c>
      <c s="129" r="AN14">
        <v>1.0</v>
      </c>
      <c s="129" r="AO14">
        <v>26.0</v>
      </c>
      <c s="129" r="AP14">
        <v>84.0</v>
      </c>
      <c s="129" r="AQ14">
        <v>39.0</v>
      </c>
      <c s="129" r="AR14">
        <v>244.0</v>
      </c>
      <c s="129" r="AS14">
        <v>12.0</v>
      </c>
      <c s="129" r="AT14">
        <v>16.0</v>
      </c>
      <c s="129" r="AU14">
        <v>0.0</v>
      </c>
      <c s="129" r="AV14">
        <v>16.0</v>
      </c>
      <c s="129" r="AW14">
        <v>40.0</v>
      </c>
      <c s="129" r="AX14">
        <v>32.0</v>
      </c>
      <c s="129" r="AY14">
        <v>112.0</v>
      </c>
      <c s="129" r="AZ14">
        <v>16.0</v>
      </c>
      <c s="129" r="BA14">
        <v>124.0</v>
      </c>
      <c s="129" r="BB14">
        <v>8.0</v>
      </c>
      <c s="129" r="BC14">
        <v>16.0</v>
      </c>
      <c s="129" r="BD14">
        <v>0.0</v>
      </c>
      <c s="129" r="BE14">
        <v>8.0</v>
      </c>
      <c s="129" r="BF14">
        <v>12.0</v>
      </c>
      <c s="129" r="BG14">
        <v>24.0</v>
      </c>
      <c s="129" r="BH14">
        <v>52.0</v>
      </c>
      <c s="129" r="BI14">
        <v>4.0</v>
      </c>
      <c s="129" r="BJ14">
        <v>120.0</v>
      </c>
      <c s="129" r="BK14">
        <v>4.0</v>
      </c>
      <c s="129" r="BL14">
        <v>0.0</v>
      </c>
      <c s="129" r="BM14">
        <v>0.0</v>
      </c>
      <c s="129" r="BN14">
        <v>8.0</v>
      </c>
      <c s="129" r="BO14">
        <v>28.0</v>
      </c>
      <c s="129" r="BP14">
        <v>8.0</v>
      </c>
      <c s="129" r="BQ14">
        <v>60.0</v>
      </c>
      <c s="129" r="BR14">
        <v>12.0</v>
      </c>
      <c s="129" r="BS14">
        <v>16.0</v>
      </c>
      <c s="129" r="BT14">
        <v>0.0</v>
      </c>
      <c s="129" r="BU14">
        <v>0.0</v>
      </c>
      <c s="129" r="BV14">
        <v>0.0</v>
      </c>
      <c s="129" r="BW14">
        <v>0.0</v>
      </c>
      <c s="129" r="BX14">
        <v>8.0</v>
      </c>
      <c s="129" r="BY14">
        <v>4.0</v>
      </c>
      <c s="129" r="BZ14">
        <v>0.0</v>
      </c>
      <c s="129" r="CA14">
        <v>4.0</v>
      </c>
      <c s="129" r="CB14">
        <v>96.0</v>
      </c>
      <c s="129" r="CC14">
        <v>12.0</v>
      </c>
      <c s="129" r="CD14">
        <v>12.0</v>
      </c>
      <c s="129" r="CE14">
        <v>0.0</v>
      </c>
      <c s="129" r="CF14">
        <v>16.0</v>
      </c>
      <c s="129" r="CG14">
        <v>28.0</v>
      </c>
      <c s="129" r="CH14">
        <v>24.0</v>
      </c>
      <c s="129" r="CI14">
        <v>0.0</v>
      </c>
      <c s="129" r="CJ14">
        <v>4.0</v>
      </c>
      <c s="129" r="CK14">
        <v>132.0</v>
      </c>
      <c s="129" r="CL14">
        <v>0.0</v>
      </c>
      <c s="129" r="CM14">
        <v>4.0</v>
      </c>
      <c s="129" r="CN14">
        <v>0.0</v>
      </c>
      <c s="129" r="CO14">
        <v>0.0</v>
      </c>
      <c s="129" r="CP14">
        <v>4.0</v>
      </c>
      <c s="129" r="CQ14">
        <v>4.0</v>
      </c>
      <c s="129" r="CR14">
        <v>112.0</v>
      </c>
      <c s="129" r="CS14">
        <v>8.0</v>
      </c>
    </row>
    <row customHeight="1" r="15" ht="15.0">
      <c t="s" s="127" r="A15">
        <v>990</v>
      </c>
      <c t="s" s="127" r="B15">
        <v>991</v>
      </c>
      <c t="s" s="127" r="C15">
        <v>992</v>
      </c>
      <c t="s" s="127" r="D15">
        <v>993</v>
      </c>
      <c t="s" s="127" r="E15">
        <v>994</v>
      </c>
      <c t="s" s="127" r="F15">
        <v>995</v>
      </c>
      <c t="s" s="128" r="G15">
        <v>996</v>
      </c>
      <c t="s" s="127" r="H15">
        <v>997</v>
      </c>
      <c s="129" r="I15">
        <v>1486.0</v>
      </c>
      <c s="129" r="J15">
        <v>232.267483</v>
      </c>
      <c s="129" r="K15">
        <v>190.800866</v>
      </c>
      <c s="129" r="L15">
        <v>272.416161999999</v>
      </c>
      <c s="129" r="M15">
        <v>340.810654</v>
      </c>
      <c s="129" r="N15">
        <v>279.330295999999</v>
      </c>
      <c s="129" r="O15">
        <v>170.374539</v>
      </c>
      <c s="129" r="P15">
        <v>196.0</v>
      </c>
      <c s="129" r="Q15">
        <v>172.0</v>
      </c>
      <c s="129" r="R15">
        <v>281.0</v>
      </c>
      <c s="129" r="S15">
        <v>275.0</v>
      </c>
      <c s="129" r="T15">
        <v>187.0</v>
      </c>
      <c s="129" r="U15">
        <v>139.0</v>
      </c>
      <c s="129" r="V15">
        <v>728.17097</v>
      </c>
      <c s="129" r="W15">
        <v>115.141144999999</v>
      </c>
      <c s="129" r="X15">
        <v>94.519046</v>
      </c>
      <c s="129" r="Y15">
        <v>135.215485</v>
      </c>
      <c s="129" r="Z15">
        <v>163.572506</v>
      </c>
      <c s="129" r="AA15">
        <v>155.277649</v>
      </c>
      <c s="129" r="AB15">
        <v>61.46735</v>
      </c>
      <c s="129" r="AC15">
        <v>2.97778799999999</v>
      </c>
      <c s="129" r="AD15">
        <v>162.896965999999</v>
      </c>
      <c s="129" r="AE15">
        <v>410.078246999999</v>
      </c>
      <c s="129" r="AF15">
        <v>155.195756999999</v>
      </c>
      <c s="129" r="AG15">
        <v>757.829029999999</v>
      </c>
      <c s="129" r="AH15">
        <v>117.126338</v>
      </c>
      <c s="129" r="AI15">
        <v>96.2818199999999</v>
      </c>
      <c s="129" r="AJ15">
        <v>137.200677</v>
      </c>
      <c s="129" r="AK15">
        <v>177.238148</v>
      </c>
      <c s="129" r="AL15">
        <v>124.052646999999</v>
      </c>
      <c s="129" r="AM15">
        <v>94.9037459999999</v>
      </c>
      <c s="129" r="AN15">
        <v>11.025656</v>
      </c>
      <c s="129" r="AO15">
        <v>171.719122</v>
      </c>
      <c s="129" r="AP15">
        <v>404.987486999999</v>
      </c>
      <c s="129" r="AQ15">
        <v>181.122422</v>
      </c>
      <c s="129" r="AR15">
        <v>1271.550211</v>
      </c>
      <c s="129" r="AS15">
        <v>3.970384</v>
      </c>
      <c s="129" r="AT15">
        <v>83.378071</v>
      </c>
      <c s="129" r="AU15">
        <v>47.644612</v>
      </c>
      <c s="129" r="AV15">
        <v>215.290426</v>
      </c>
      <c s="129" r="AW15">
        <v>226.756743</v>
      </c>
      <c s="129" r="AX15">
        <v>140.297959999999</v>
      </c>
      <c s="129" r="AY15">
        <v>390.536585</v>
      </c>
      <c s="129" r="AZ15">
        <v>163.67543</v>
      </c>
      <c s="129" r="BA15">
        <v>619.765943999999</v>
      </c>
      <c s="129" r="BB15">
        <v>3.970384</v>
      </c>
      <c s="129" r="BC15">
        <v>63.5261489999999</v>
      </c>
      <c s="129" r="BD15">
        <v>27.79269</v>
      </c>
      <c s="129" r="BE15">
        <v>96.1788959999999</v>
      </c>
      <c s="129" r="BF15">
        <v>63.5261489999999</v>
      </c>
      <c s="129" r="BG15">
        <v>100.594117</v>
      </c>
      <c s="129" r="BH15">
        <v>188.740255999999</v>
      </c>
      <c s="129" r="BI15">
        <v>75.437302</v>
      </c>
      <c s="129" r="BJ15">
        <v>651.784267</v>
      </c>
      <c s="129" r="BK15">
        <v>0.0</v>
      </c>
      <c s="129" r="BL15">
        <v>19.8519219999999</v>
      </c>
      <c s="129" r="BM15">
        <v>19.8519219999999</v>
      </c>
      <c s="129" r="BN15">
        <v>119.11153</v>
      </c>
      <c s="129" r="BO15">
        <v>163.230594</v>
      </c>
      <c s="129" r="BP15">
        <v>39.7038429999999</v>
      </c>
      <c s="129" r="BQ15">
        <v>201.79633</v>
      </c>
      <c s="129" r="BR15">
        <v>88.238128</v>
      </c>
      <c s="129" r="BS15">
        <v>171.171361999999</v>
      </c>
      <c s="129" r="BT15">
        <v>0.0</v>
      </c>
      <c s="129" r="BU15">
        <v>3.970384</v>
      </c>
      <c s="129" r="BV15">
        <v>0.0</v>
      </c>
      <c s="129" r="BW15">
        <v>7.940769</v>
      </c>
      <c s="129" r="BX15">
        <v>27.79269</v>
      </c>
      <c s="129" r="BY15">
        <v>20.296758</v>
      </c>
      <c s="129" r="BZ15">
        <v>0.0</v>
      </c>
      <c s="129" r="CA15">
        <v>111.170761</v>
      </c>
      <c s="129" r="CB15">
        <v>577.040236</v>
      </c>
      <c s="129" r="CC15">
        <v>0.0</v>
      </c>
      <c s="129" r="CD15">
        <v>71.466918</v>
      </c>
      <c s="129" r="CE15">
        <v>39.7038429999999</v>
      </c>
      <c s="129" r="CF15">
        <v>159.260209</v>
      </c>
      <c s="129" r="CG15">
        <v>175.141747</v>
      </c>
      <c s="129" r="CH15">
        <v>99.7044439999999</v>
      </c>
      <c s="129" r="CI15">
        <v>3.970384</v>
      </c>
      <c s="129" r="CJ15">
        <v>27.79269</v>
      </c>
      <c s="129" r="CK15">
        <v>523.338613</v>
      </c>
      <c s="129" r="CL15">
        <v>3.970384</v>
      </c>
      <c s="129" r="CM15">
        <v>7.940769</v>
      </c>
      <c s="129" r="CN15">
        <v>7.940769</v>
      </c>
      <c s="129" r="CO15">
        <v>48.0894479999999</v>
      </c>
      <c s="129" r="CP15">
        <v>23.822306</v>
      </c>
      <c s="129" r="CQ15">
        <v>20.296758</v>
      </c>
      <c s="129" r="CR15">
        <v>386.566200999999</v>
      </c>
      <c s="129" r="CS15">
        <v>24.7119779999999</v>
      </c>
    </row>
    <row customHeight="1" r="16" ht="15.0">
      <c t="s" s="127" r="A16">
        <v>998</v>
      </c>
      <c t="s" s="127" r="B16">
        <v>999</v>
      </c>
      <c t="s" s="127" r="C16">
        <v>1000</v>
      </c>
      <c t="s" s="127" r="D16">
        <v>1001</v>
      </c>
      <c t="s" s="127" r="E16">
        <v>1002</v>
      </c>
      <c t="s" s="127" r="F16">
        <v>1003</v>
      </c>
      <c t="s" s="128" r="G16">
        <v>1004</v>
      </c>
      <c t="s" s="127" r="H16">
        <v>1005</v>
      </c>
      <c s="129" r="I16">
        <v>1211.0</v>
      </c>
      <c s="129" r="J16">
        <v>202.700138</v>
      </c>
      <c s="129" r="K16">
        <v>124.612155</v>
      </c>
      <c s="129" r="L16">
        <v>228.475102999999</v>
      </c>
      <c s="129" r="M16">
        <v>280.772231999999</v>
      </c>
      <c s="129" r="N16">
        <v>215.953731</v>
      </c>
      <c s="129" r="O16">
        <v>158.486640999999</v>
      </c>
      <c s="129" r="P16">
        <v>178.0</v>
      </c>
      <c s="129" r="Q16">
        <v>183.0</v>
      </c>
      <c s="129" r="R16">
        <v>268.0</v>
      </c>
      <c s="129" r="S16">
        <v>233.0</v>
      </c>
      <c s="129" r="T16">
        <v>134.0</v>
      </c>
      <c s="129" r="U16">
        <v>84.0</v>
      </c>
      <c s="129" r="V16">
        <v>555.22451</v>
      </c>
      <c s="129" r="W16">
        <v>94.1107779999999</v>
      </c>
      <c s="129" r="X16">
        <v>55.583879</v>
      </c>
      <c s="129" r="Y16">
        <v>108.261763</v>
      </c>
      <c s="129" r="Z16">
        <v>140.731137999999</v>
      </c>
      <c s="129" r="AA16">
        <v>107.62742</v>
      </c>
      <c s="129" r="AB16">
        <v>42.1688169999999</v>
      </c>
      <c s="129" r="AC16">
        <v>6.74071399999999</v>
      </c>
      <c s="129" r="AD16">
        <v>110.657728</v>
      </c>
      <c s="129" r="AE16">
        <v>337.142672</v>
      </c>
      <c s="129" r="AF16">
        <v>107.42411</v>
      </c>
      <c s="129" r="AG16">
        <v>655.775489999999</v>
      </c>
      <c s="129" r="AH16">
        <v>108.58936</v>
      </c>
      <c s="129" r="AI16">
        <v>69.028276</v>
      </c>
      <c s="129" r="AJ16">
        <v>120.21334</v>
      </c>
      <c s="129" r="AK16">
        <v>140.041093999999</v>
      </c>
      <c s="129" r="AL16">
        <v>108.326311</v>
      </c>
      <c s="129" r="AM16">
        <v>90.523532</v>
      </c>
      <c s="129" r="AN16">
        <v>19.053578</v>
      </c>
      <c s="129" r="AO16">
        <v>132.375599999999</v>
      </c>
      <c s="129" r="AP16">
        <v>355.625186999999</v>
      </c>
      <c s="129" r="AQ16">
        <v>167.774702999999</v>
      </c>
      <c s="129" r="AR16">
        <v>989.979922999999</v>
      </c>
      <c s="129" r="AS16">
        <v>4.136738</v>
      </c>
      <c s="129" r="AT16">
        <v>20.683688</v>
      </c>
      <c s="129" r="AU16">
        <v>33.0938999999999</v>
      </c>
      <c s="129" r="AV16">
        <v>115.82865</v>
      </c>
      <c s="129" r="AW16">
        <v>169.606237999999</v>
      </c>
      <c s="129" r="AX16">
        <v>183.532414999999</v>
      </c>
      <c s="129" r="AY16">
        <v>392.773755999999</v>
      </c>
      <c s="129" r="AZ16">
        <v>70.324538</v>
      </c>
      <c s="129" r="BA16">
        <v>468.591339</v>
      </c>
      <c s="129" r="BB16">
        <v>0.0</v>
      </c>
      <c s="129" r="BC16">
        <v>16.5469499999999</v>
      </c>
      <c s="129" r="BD16">
        <v>20.683688</v>
      </c>
      <c s="129" r="BE16">
        <v>53.777588</v>
      </c>
      <c s="129" r="BF16">
        <v>33.0938999999999</v>
      </c>
      <c s="129" r="BG16">
        <v>151.748900999999</v>
      </c>
      <c s="129" r="BH16">
        <v>172.056625</v>
      </c>
      <c s="129" r="BI16">
        <v>20.683688</v>
      </c>
      <c s="129" r="BJ16">
        <v>521.388583</v>
      </c>
      <c s="129" r="BK16">
        <v>4.136738</v>
      </c>
      <c s="129" r="BL16">
        <v>4.136738</v>
      </c>
      <c s="129" r="BM16">
        <v>12.410213</v>
      </c>
      <c s="129" r="BN16">
        <v>62.0510629999999</v>
      </c>
      <c s="129" r="BO16">
        <v>136.512338</v>
      </c>
      <c s="129" r="BP16">
        <v>31.783514</v>
      </c>
      <c s="129" r="BQ16">
        <v>220.717130999999</v>
      </c>
      <c s="129" r="BR16">
        <v>49.64085</v>
      </c>
      <c s="129" r="BS16">
        <v>57.652248</v>
      </c>
      <c s="129" r="BT16">
        <v>0.0</v>
      </c>
      <c s="129" r="BU16">
        <v>0.0</v>
      </c>
      <c s="129" r="BV16">
        <v>0.0</v>
      </c>
      <c s="129" r="BW16">
        <v>4.136738</v>
      </c>
      <c s="129" r="BX16">
        <v>12.410213</v>
      </c>
      <c s="129" r="BY16">
        <v>16.284873</v>
      </c>
      <c s="129" r="BZ16">
        <v>0.0</v>
      </c>
      <c s="129" r="CA16">
        <v>24.820425</v>
      </c>
      <c s="129" r="CB16">
        <v>391.155523</v>
      </c>
      <c s="129" r="CC16">
        <v>0.0</v>
      </c>
      <c s="129" r="CD16">
        <v>16.5469499999999</v>
      </c>
      <c s="129" r="CE16">
        <v>12.410213</v>
      </c>
      <c s="129" r="CF16">
        <v>70.324538</v>
      </c>
      <c s="129" r="CG16">
        <v>136.512338</v>
      </c>
      <c s="129" r="CH16">
        <v>134.677797</v>
      </c>
      <c s="129" r="CI16">
        <v>4.136738</v>
      </c>
      <c s="129" r="CJ16">
        <v>16.5469499999999</v>
      </c>
      <c s="129" r="CK16">
        <v>541.172151999999</v>
      </c>
      <c s="129" r="CL16">
        <v>4.136738</v>
      </c>
      <c s="129" r="CM16">
        <v>4.136738</v>
      </c>
      <c s="129" r="CN16">
        <v>20.683688</v>
      </c>
      <c s="129" r="CO16">
        <v>41.367375</v>
      </c>
      <c s="129" r="CP16">
        <v>20.683688</v>
      </c>
      <c s="129" r="CQ16">
        <v>32.569746</v>
      </c>
      <c s="129" r="CR16">
        <v>388.637019</v>
      </c>
      <c s="129" r="CS16">
        <v>28.957163</v>
      </c>
    </row>
    <row customHeight="1" r="17" ht="15.0">
      <c t="s" s="127" r="A17">
        <v>1006</v>
      </c>
      <c t="s" s="127" r="B17">
        <v>1007</v>
      </c>
      <c t="s" s="127" r="C17">
        <v>1008</v>
      </c>
      <c t="s" s="127" r="D17">
        <v>1009</v>
      </c>
      <c t="s" s="127" r="E17">
        <v>1010</v>
      </c>
      <c t="s" s="127" r="F17">
        <v>1011</v>
      </c>
      <c t="s" s="128" r="G17">
        <v>1012</v>
      </c>
      <c t="s" s="127" r="H17">
        <v>1013</v>
      </c>
      <c s="129" r="I17">
        <v>340.0</v>
      </c>
      <c s="129" r="J17">
        <v>57.507418</v>
      </c>
      <c s="129" r="K17">
        <v>40.3560829999999</v>
      </c>
      <c s="129" r="L17">
        <v>64.5697329999999</v>
      </c>
      <c s="129" r="M17">
        <v>82.7299699999999</v>
      </c>
      <c s="129" r="N17">
        <v>62.551929</v>
      </c>
      <c s="129" r="O17">
        <v>32.284866</v>
      </c>
      <c s="129" r="P17">
        <v>41.0</v>
      </c>
      <c s="129" r="Q17">
        <v>44.0</v>
      </c>
      <c s="129" r="R17">
        <v>53.0</v>
      </c>
      <c s="129" r="S17">
        <v>68.0</v>
      </c>
      <c s="129" r="T17">
        <v>49.0</v>
      </c>
      <c s="129" r="U17">
        <v>42.0</v>
      </c>
      <c s="129" r="V17">
        <v>173.531157</v>
      </c>
      <c s="129" r="W17">
        <v>31.2759639999999</v>
      </c>
      <c s="129" r="X17">
        <v>22.195846</v>
      </c>
      <c s="129" r="Y17">
        <v>32.284866</v>
      </c>
      <c s="129" r="Z17">
        <v>38.338279</v>
      </c>
      <c s="129" r="AA17">
        <v>36.320475</v>
      </c>
      <c s="129" r="AB17">
        <v>12.106825</v>
      </c>
      <c s="129" r="AC17">
        <v>1.008902</v>
      </c>
      <c s="129" r="AD17">
        <v>42.373887</v>
      </c>
      <c s="129" r="AE17">
        <v>100.890208</v>
      </c>
      <c s="129" r="AF17">
        <v>30.2670619999999</v>
      </c>
      <c s="129" r="AG17">
        <v>166.468842999999</v>
      </c>
      <c s="129" r="AH17">
        <v>26.2314539999999</v>
      </c>
      <c s="129" r="AI17">
        <v>18.1602369999999</v>
      </c>
      <c s="129" r="AJ17">
        <v>32.284866</v>
      </c>
      <c s="129" r="AK17">
        <v>44.391691</v>
      </c>
      <c s="129" r="AL17">
        <v>26.2314539999999</v>
      </c>
      <c s="129" r="AM17">
        <v>16.142433</v>
      </c>
      <c s="129" r="AN17">
        <v>3.02670599999999</v>
      </c>
      <c s="129" r="AO17">
        <v>33.2937689999999</v>
      </c>
      <c s="129" r="AP17">
        <v>101.899109999999</v>
      </c>
      <c s="129" r="AQ17">
        <v>31.2759639999999</v>
      </c>
      <c s="129" r="AR17">
        <v>254.243323</v>
      </c>
      <c s="129" r="AS17">
        <v>36.320475</v>
      </c>
      <c s="129" r="AT17">
        <v>16.142433</v>
      </c>
      <c s="129" r="AU17">
        <v>0.0</v>
      </c>
      <c s="129" r="AV17">
        <v>32.284866</v>
      </c>
      <c s="129" r="AW17">
        <v>40.3560829999999</v>
      </c>
      <c s="129" r="AX17">
        <v>32.284866</v>
      </c>
      <c s="129" r="AY17">
        <v>80.7121659999999</v>
      </c>
      <c s="129" r="AZ17">
        <v>16.142433</v>
      </c>
      <c s="129" r="BA17">
        <v>129.139466</v>
      </c>
      <c s="129" r="BB17">
        <v>16.142433</v>
      </c>
      <c s="129" r="BC17">
        <v>16.142433</v>
      </c>
      <c s="129" r="BD17">
        <v>0.0</v>
      </c>
      <c s="129" r="BE17">
        <v>12.106825</v>
      </c>
      <c s="129" r="BF17">
        <v>8.071217</v>
      </c>
      <c s="129" r="BG17">
        <v>24.21365</v>
      </c>
      <c s="129" r="BH17">
        <v>44.391691</v>
      </c>
      <c s="129" r="BI17">
        <v>8.071217</v>
      </c>
      <c s="129" r="BJ17">
        <v>125.103858</v>
      </c>
      <c s="129" r="BK17">
        <v>20.178042</v>
      </c>
      <c s="129" r="BL17">
        <v>0.0</v>
      </c>
      <c s="129" r="BM17">
        <v>0.0</v>
      </c>
      <c s="129" r="BN17">
        <v>20.178042</v>
      </c>
      <c s="129" r="BO17">
        <v>32.284866</v>
      </c>
      <c s="129" r="BP17">
        <v>8.071217</v>
      </c>
      <c s="129" r="BQ17">
        <v>36.320475</v>
      </c>
      <c s="129" r="BR17">
        <v>8.071217</v>
      </c>
      <c s="129" r="BS17">
        <v>8.071217</v>
      </c>
      <c s="129" r="BT17">
        <v>0.0</v>
      </c>
      <c s="129" r="BU17">
        <v>0.0</v>
      </c>
      <c s="129" r="BV17">
        <v>0.0</v>
      </c>
      <c s="129" r="BW17">
        <v>0.0</v>
      </c>
      <c s="129" r="BX17">
        <v>0.0</v>
      </c>
      <c s="129" r="BY17">
        <v>0.0</v>
      </c>
      <c s="129" r="BZ17">
        <v>0.0</v>
      </c>
      <c s="129" r="CA17">
        <v>8.071217</v>
      </c>
      <c s="129" r="CB17">
        <v>145.281899</v>
      </c>
      <c s="129" r="CC17">
        <v>16.142433</v>
      </c>
      <c s="129" r="CD17">
        <v>16.142433</v>
      </c>
      <c s="129" r="CE17">
        <v>0.0</v>
      </c>
      <c s="129" r="CF17">
        <v>32.284866</v>
      </c>
      <c s="129" r="CG17">
        <v>40.3560829999999</v>
      </c>
      <c s="129" r="CH17">
        <v>32.284866</v>
      </c>
      <c s="129" r="CI17">
        <v>0.0</v>
      </c>
      <c s="129" r="CJ17">
        <v>8.071217</v>
      </c>
      <c s="129" r="CK17">
        <v>100.890208</v>
      </c>
      <c s="129" r="CL17">
        <v>20.178042</v>
      </c>
      <c s="129" r="CM17">
        <v>0.0</v>
      </c>
      <c s="129" r="CN17">
        <v>0.0</v>
      </c>
      <c s="129" r="CO17">
        <v>0.0</v>
      </c>
      <c s="129" r="CP17">
        <v>0.0</v>
      </c>
      <c s="129" r="CQ17">
        <v>0.0</v>
      </c>
      <c s="129" r="CR17">
        <v>80.7121659999999</v>
      </c>
      <c s="129" r="CS17">
        <v>0.0</v>
      </c>
    </row>
    <row customHeight="1" r="18" ht="15.0">
      <c t="s" s="127" r="A18">
        <v>1014</v>
      </c>
      <c t="s" s="127" r="B18">
        <v>1015</v>
      </c>
      <c t="s" s="127" r="C18">
        <v>1016</v>
      </c>
      <c t="s" s="127" r="D18">
        <v>1017</v>
      </c>
      <c t="s" s="127" r="E18">
        <v>1018</v>
      </c>
      <c t="s" s="127" r="F18">
        <v>1019</v>
      </c>
      <c t="s" s="128" r="G18">
        <v>1020</v>
      </c>
      <c t="s" s="127" r="H18">
        <v>1021</v>
      </c>
      <c s="129" r="I18">
        <v>1787.0</v>
      </c>
      <c s="129" r="J18">
        <v>330.492619999999</v>
      </c>
      <c s="129" r="K18">
        <v>228.123377</v>
      </c>
      <c s="129" r="L18">
        <v>373.007878</v>
      </c>
      <c s="129" r="M18">
        <v>395.695005999999</v>
      </c>
      <c s="129" r="N18">
        <v>316.260722999999</v>
      </c>
      <c s="129" r="O18">
        <v>143.420396</v>
      </c>
      <c s="129" r="P18">
        <v>291.0</v>
      </c>
      <c s="129" r="Q18">
        <v>220.0</v>
      </c>
      <c s="129" r="R18">
        <v>355.0</v>
      </c>
      <c s="129" r="S18">
        <v>350.0</v>
      </c>
      <c s="129" r="T18">
        <v>203.0</v>
      </c>
      <c s="129" r="U18">
        <v>71.0</v>
      </c>
      <c s="129" r="V18">
        <v>879.518762</v>
      </c>
      <c s="129" r="W18">
        <v>171.994333</v>
      </c>
      <c s="129" r="X18">
        <v>113.098428</v>
      </c>
      <c s="129" r="Y18">
        <v>173.651174</v>
      </c>
      <c s="129" r="Z18">
        <v>202.039972</v>
      </c>
      <c s="129" r="AA18">
        <v>153.717606999999</v>
      </c>
      <c s="129" r="AB18">
        <v>63.1049739999999</v>
      </c>
      <c s="129" r="AC18">
        <v>1.912272</v>
      </c>
      <c s="129" r="AD18">
        <v>222.318215</v>
      </c>
      <c s="129" r="AE18">
        <v>508.043335</v>
      </c>
      <c s="129" r="AF18">
        <v>149.157211999999</v>
      </c>
      <c s="129" r="AG18">
        <v>907.481237999999</v>
      </c>
      <c s="129" r="AH18">
        <v>158.498287</v>
      </c>
      <c s="129" r="AI18">
        <v>115.024947999999</v>
      </c>
      <c s="129" r="AJ18">
        <v>199.356703</v>
      </c>
      <c s="129" r="AK18">
        <v>193.655033</v>
      </c>
      <c s="129" r="AL18">
        <v>162.543116</v>
      </c>
      <c s="129" r="AM18">
        <v>67.885654</v>
      </c>
      <c s="129" r="AN18">
        <v>10.517496</v>
      </c>
      <c s="129" r="AO18">
        <v>210.418261</v>
      </c>
      <c s="129" r="AP18">
        <v>535.475997</v>
      </c>
      <c s="129" r="AQ18">
        <v>161.58698</v>
      </c>
      <c s="129" r="AR18">
        <v>1452.483449</v>
      </c>
      <c s="129" r="AS18">
        <v>7.64908799999999</v>
      </c>
      <c s="129" r="AT18">
        <v>80.3154219999999</v>
      </c>
      <c s="129" r="AU18">
        <v>99.4381419999999</v>
      </c>
      <c s="129" r="AV18">
        <v>286.840793</v>
      </c>
      <c s="129" r="AW18">
        <v>294.489881</v>
      </c>
      <c s="129" r="AX18">
        <v>137.683581</v>
      </c>
      <c s="129" r="AY18">
        <v>397.752566</v>
      </c>
      <c s="129" r="AZ18">
        <v>148.313976999999</v>
      </c>
      <c s="129" r="BA18">
        <v>700.632089999999</v>
      </c>
      <c s="129" r="BB18">
        <v>3.82454399999999</v>
      </c>
      <c s="129" r="BC18">
        <v>61.1927019999999</v>
      </c>
      <c s="129" r="BD18">
        <v>61.1927019999999</v>
      </c>
      <c s="129" r="BE18">
        <v>145.332668</v>
      </c>
      <c s="129" r="BF18">
        <v>65.017246</v>
      </c>
      <c s="129" r="BG18">
        <v>118.560861</v>
      </c>
      <c s="129" r="BH18">
        <v>187.402650999999</v>
      </c>
      <c s="129" r="BI18">
        <v>58.1087139999999</v>
      </c>
      <c s="129" r="BJ18">
        <v>751.851359</v>
      </c>
      <c s="129" r="BK18">
        <v>3.82454399999999</v>
      </c>
      <c s="129" r="BL18">
        <v>19.12272</v>
      </c>
      <c s="129" r="BM18">
        <v>38.2454389999999</v>
      </c>
      <c s="129" r="BN18">
        <v>141.508124</v>
      </c>
      <c s="129" r="BO18">
        <v>229.472634</v>
      </c>
      <c s="129" r="BP18">
        <v>19.12272</v>
      </c>
      <c s="129" r="BQ18">
        <v>210.349915</v>
      </c>
      <c s="129" r="BR18">
        <v>90.205263</v>
      </c>
      <c s="129" r="BS18">
        <v>152.719675</v>
      </c>
      <c s="129" r="BT18">
        <v>0.0</v>
      </c>
      <c s="129" r="BU18">
        <v>0.0</v>
      </c>
      <c s="129" r="BV18">
        <v>0.0</v>
      </c>
      <c s="129" r="BW18">
        <v>34.420895</v>
      </c>
      <c s="129" r="BX18">
        <v>30.5963509999999</v>
      </c>
      <c s="129" r="BY18">
        <v>7.64908799999999</v>
      </c>
      <c s="129" r="BZ18">
        <v>0.0</v>
      </c>
      <c s="129" r="CA18">
        <v>80.053341</v>
      </c>
      <c s="129" r="CB18">
        <v>779.625803</v>
      </c>
      <c s="129" r="CC18">
        <v>7.64908799999999</v>
      </c>
      <c s="129" r="CD18">
        <v>65.017246</v>
      </c>
      <c s="129" r="CE18">
        <v>87.96451</v>
      </c>
      <c s="129" r="CF18">
        <v>225.64809</v>
      </c>
      <c s="129" r="CG18">
        <v>225.64809</v>
      </c>
      <c s="129" r="CH18">
        <v>107.087228999999</v>
      </c>
      <c s="129" r="CI18">
        <v>0.0</v>
      </c>
      <c s="129" r="CJ18">
        <v>60.6115489999999</v>
      </c>
      <c s="129" r="CK18">
        <v>520.137970999999</v>
      </c>
      <c s="129" r="CL18">
        <v>0.0</v>
      </c>
      <c s="129" r="CM18">
        <v>15.298176</v>
      </c>
      <c s="129" r="CN18">
        <v>11.473632</v>
      </c>
      <c s="129" r="CO18">
        <v>26.7718069999999</v>
      </c>
      <c s="129" r="CP18">
        <v>38.2454389999999</v>
      </c>
      <c s="129" r="CQ18">
        <v>22.947263</v>
      </c>
      <c s="129" r="CR18">
        <v>397.752566</v>
      </c>
      <c s="129" r="CS18">
        <v>7.64908799999999</v>
      </c>
    </row>
    <row customHeight="1" r="19" ht="15.0">
      <c t="s" s="127" r="A19">
        <v>1022</v>
      </c>
      <c t="s" s="127" r="B19">
        <v>1023</v>
      </c>
      <c t="s" s="127" r="C19">
        <v>1024</v>
      </c>
      <c t="s" s="127" r="D19">
        <v>1025</v>
      </c>
      <c t="s" s="127" r="E19">
        <v>1026</v>
      </c>
      <c t="s" s="127" r="F19">
        <v>1027</v>
      </c>
      <c t="s" s="128" r="G19">
        <v>1028</v>
      </c>
      <c t="s" s="127" r="H19">
        <v>1029</v>
      </c>
      <c s="129" r="I19">
        <v>616.0</v>
      </c>
      <c s="129" r="J19">
        <v>117.894737</v>
      </c>
      <c s="129" r="K19">
        <v>67.7894739999999</v>
      </c>
      <c s="129" r="L19">
        <v>126.736842</v>
      </c>
      <c s="129" r="M19">
        <v>143.438595999999</v>
      </c>
      <c s="129" r="N19">
        <v>116.912280999999</v>
      </c>
      <c s="129" r="O19">
        <v>43.22807</v>
      </c>
      <c s="129" r="P19">
        <v>75.0</v>
      </c>
      <c s="129" r="Q19">
        <v>78.0</v>
      </c>
      <c s="129" r="R19">
        <v>108.0</v>
      </c>
      <c s="129" r="S19">
        <v>113.0</v>
      </c>
      <c s="129" r="T19">
        <v>87.0</v>
      </c>
      <c s="129" r="U19">
        <v>27.0</v>
      </c>
      <c s="129" r="V19">
        <v>292.77193</v>
      </c>
      <c s="129" r="W19">
        <v>55.017544</v>
      </c>
      <c s="129" r="X19">
        <v>33.403509</v>
      </c>
      <c s="129" r="Y19">
        <v>57.9649119999999</v>
      </c>
      <c s="129" r="Z19">
        <v>72.7017539999999</v>
      </c>
      <c s="129" r="AA19">
        <v>56.0</v>
      </c>
      <c s="129" r="AB19">
        <v>17.684211</v>
      </c>
      <c s="129" r="AC19">
        <v>0.0</v>
      </c>
      <c s="129" r="AD19">
        <v>72.7017539999999</v>
      </c>
      <c s="129" r="AE19">
        <v>169.964912</v>
      </c>
      <c s="129" r="AF19">
        <v>50.105263</v>
      </c>
      <c s="129" r="AG19">
        <v>323.22807</v>
      </c>
      <c s="129" r="AH19">
        <v>62.8771929999999</v>
      </c>
      <c s="129" r="AI19">
        <v>34.3859649999999</v>
      </c>
      <c s="129" r="AJ19">
        <v>68.7719299999999</v>
      </c>
      <c s="129" r="AK19">
        <v>70.7368419999999</v>
      </c>
      <c s="129" r="AL19">
        <v>60.912281</v>
      </c>
      <c s="129" r="AM19">
        <v>20.6315789999999</v>
      </c>
      <c s="129" r="AN19">
        <v>4.912281</v>
      </c>
      <c s="129" r="AO19">
        <v>81.5438599999999</v>
      </c>
      <c s="129" r="AP19">
        <v>187.649123</v>
      </c>
      <c s="129" r="AQ19">
        <v>54.035088</v>
      </c>
      <c s="129" r="AR19">
        <v>487.298246</v>
      </c>
      <c s="129" r="AS19">
        <v>23.5789469999999</v>
      </c>
      <c s="129" r="AT19">
        <v>39.2982459999999</v>
      </c>
      <c s="129" r="AU19">
        <v>11.789474</v>
      </c>
      <c s="129" r="AV19">
        <v>23.5789469999999</v>
      </c>
      <c s="129" r="AW19">
        <v>94.3157889999999</v>
      </c>
      <c s="129" r="AX19">
        <v>86.45614</v>
      </c>
      <c s="129" r="AY19">
        <v>161.122806999999</v>
      </c>
      <c s="129" r="AZ19">
        <v>47.157895</v>
      </c>
      <c s="129" r="BA19">
        <v>224.0</v>
      </c>
      <c s="129" r="BB19">
        <v>15.719298</v>
      </c>
      <c s="129" r="BC19">
        <v>27.508772</v>
      </c>
      <c s="129" r="BD19">
        <v>7.859649</v>
      </c>
      <c s="129" r="BE19">
        <v>11.789474</v>
      </c>
      <c s="129" r="BF19">
        <v>19.6491229999999</v>
      </c>
      <c s="129" r="BG19">
        <v>55.017544</v>
      </c>
      <c s="129" r="BH19">
        <v>78.596491</v>
      </c>
      <c s="129" r="BI19">
        <v>7.859649</v>
      </c>
      <c s="129" r="BJ19">
        <v>263.298246</v>
      </c>
      <c s="129" r="BK19">
        <v>7.859649</v>
      </c>
      <c s="129" r="BL19">
        <v>11.789474</v>
      </c>
      <c s="129" r="BM19">
        <v>3.929825</v>
      </c>
      <c s="129" r="BN19">
        <v>11.789474</v>
      </c>
      <c s="129" r="BO19">
        <v>74.666667</v>
      </c>
      <c s="129" r="BP19">
        <v>31.438596</v>
      </c>
      <c s="129" r="BQ19">
        <v>82.5263159999999</v>
      </c>
      <c s="129" r="BR19">
        <v>39.2982459999999</v>
      </c>
      <c s="129" r="BS19">
        <v>47.157895</v>
      </c>
      <c s="129" r="BT19">
        <v>0.0</v>
      </c>
      <c s="129" r="BU19">
        <v>0.0</v>
      </c>
      <c s="129" r="BV19">
        <v>0.0</v>
      </c>
      <c s="129" r="BW19">
        <v>0.0</v>
      </c>
      <c s="129" r="BX19">
        <v>3.929825</v>
      </c>
      <c s="129" r="BY19">
        <v>19.6491229999999</v>
      </c>
      <c s="129" r="BZ19">
        <v>0.0</v>
      </c>
      <c s="129" r="CA19">
        <v>23.5789469999999</v>
      </c>
      <c s="129" r="CB19">
        <v>231.859648999999</v>
      </c>
      <c s="129" r="CC19">
        <v>11.789474</v>
      </c>
      <c s="129" r="CD19">
        <v>39.2982459999999</v>
      </c>
      <c s="129" r="CE19">
        <v>11.789474</v>
      </c>
      <c s="129" r="CF19">
        <v>19.6491229999999</v>
      </c>
      <c s="129" r="CG19">
        <v>78.596491</v>
      </c>
      <c s="129" r="CH19">
        <v>55.017544</v>
      </c>
      <c s="129" r="CI19">
        <v>3.929825</v>
      </c>
      <c s="129" r="CJ19">
        <v>11.789474</v>
      </c>
      <c s="129" r="CK19">
        <v>208.280701999999</v>
      </c>
      <c s="129" r="CL19">
        <v>11.789474</v>
      </c>
      <c s="129" r="CM19">
        <v>0.0</v>
      </c>
      <c s="129" r="CN19">
        <v>0.0</v>
      </c>
      <c s="129" r="CO19">
        <v>3.929825</v>
      </c>
      <c s="129" r="CP19">
        <v>11.789474</v>
      </c>
      <c s="129" r="CQ19">
        <v>11.789474</v>
      </c>
      <c s="129" r="CR19">
        <v>157.192982</v>
      </c>
      <c s="129" r="CS19">
        <v>11.789474</v>
      </c>
    </row>
    <row customHeight="1" r="20" ht="15.0">
      <c t="s" s="127" r="A20">
        <v>1030</v>
      </c>
      <c t="s" s="127" r="B20">
        <v>1031</v>
      </c>
      <c t="s" s="127" r="C20">
        <v>1032</v>
      </c>
      <c t="s" s="127" r="D20">
        <v>1033</v>
      </c>
      <c t="s" s="127" r="E20">
        <v>1034</v>
      </c>
      <c t="s" s="127" r="F20">
        <v>1035</v>
      </c>
      <c t="s" s="128" r="G20">
        <v>1036</v>
      </c>
      <c t="s" s="127" r="H20">
        <v>1037</v>
      </c>
      <c s="129" r="I20">
        <v>290.0</v>
      </c>
      <c s="129" r="J20">
        <v>60.5821919999999</v>
      </c>
      <c s="129" r="K20">
        <v>33.7671229999999</v>
      </c>
      <c s="129" r="L20">
        <v>64.5547949999999</v>
      </c>
      <c s="129" r="M20">
        <v>57.6027399999999</v>
      </c>
      <c s="129" r="N20">
        <v>50.650685</v>
      </c>
      <c s="129" r="O20">
        <v>22.842466</v>
      </c>
      <c s="129" r="P20">
        <v>45.0</v>
      </c>
      <c s="129" r="Q20">
        <v>34.0</v>
      </c>
      <c s="129" r="R20">
        <v>55.0</v>
      </c>
      <c s="129" r="S20">
        <v>41.0</v>
      </c>
      <c s="129" r="T20">
        <v>48.0</v>
      </c>
      <c s="129" r="U20">
        <v>16.0</v>
      </c>
      <c s="129" r="V20">
        <v>152.945204999999</v>
      </c>
      <c s="129" r="W20">
        <v>34.760274</v>
      </c>
      <c s="129" r="X20">
        <v>21.849315</v>
      </c>
      <c s="129" r="Y20">
        <v>28.8013699999999</v>
      </c>
      <c s="129" r="Z20">
        <v>30.787671</v>
      </c>
      <c s="129" r="AA20">
        <v>24.8287669999999</v>
      </c>
      <c s="129" r="AB20">
        <v>11.917808</v>
      </c>
      <c s="129" r="AC20">
        <v>0.0</v>
      </c>
      <c s="129" r="AD20">
        <v>43.69863</v>
      </c>
      <c s="129" r="AE20">
        <v>78.458904</v>
      </c>
      <c s="129" r="AF20">
        <v>30.787671</v>
      </c>
      <c s="129" r="AG20">
        <v>137.054795</v>
      </c>
      <c s="129" r="AH20">
        <v>25.821918</v>
      </c>
      <c s="129" r="AI20">
        <v>11.917808</v>
      </c>
      <c s="129" r="AJ20">
        <v>35.753425</v>
      </c>
      <c s="129" r="AK20">
        <v>26.815068</v>
      </c>
      <c s="129" r="AL20">
        <v>25.821918</v>
      </c>
      <c s="129" r="AM20">
        <v>10.924658</v>
      </c>
      <c s="129" r="AN20">
        <v>0.0</v>
      </c>
      <c s="129" r="AO20">
        <v>32.7739729999999</v>
      </c>
      <c s="129" r="AP20">
        <v>79.452055</v>
      </c>
      <c s="129" r="AQ20">
        <v>24.8287669999999</v>
      </c>
      <c s="129" r="AR20">
        <v>242.328767</v>
      </c>
      <c s="129" r="AS20">
        <v>3.97260299999999</v>
      </c>
      <c s="129" r="AT20">
        <v>31.780822</v>
      </c>
      <c s="129" r="AU20">
        <v>7.94520499999999</v>
      </c>
      <c s="129" r="AV20">
        <v>31.780822</v>
      </c>
      <c s="129" r="AW20">
        <v>35.753425</v>
      </c>
      <c s="129" r="AX20">
        <v>39.726027</v>
      </c>
      <c s="129" r="AY20">
        <v>59.589041</v>
      </c>
      <c s="129" r="AZ20">
        <v>31.780822</v>
      </c>
      <c s="129" r="BA20">
        <v>131.09589</v>
      </c>
      <c s="129" r="BB20">
        <v>3.97260299999999</v>
      </c>
      <c s="129" r="BC20">
        <v>23.835616</v>
      </c>
      <c s="129" r="BD20">
        <v>7.94520499999999</v>
      </c>
      <c s="129" r="BE20">
        <v>11.917808</v>
      </c>
      <c s="129" r="BF20">
        <v>0.0</v>
      </c>
      <c s="129" r="BG20">
        <v>27.808219</v>
      </c>
      <c s="129" r="BH20">
        <v>39.726027</v>
      </c>
      <c s="129" r="BI20">
        <v>15.890411</v>
      </c>
      <c s="129" r="BJ20">
        <v>111.232877</v>
      </c>
      <c s="129" r="BK20">
        <v>0.0</v>
      </c>
      <c s="129" r="BL20">
        <v>7.94520499999999</v>
      </c>
      <c s="129" r="BM20">
        <v>0.0</v>
      </c>
      <c s="129" r="BN20">
        <v>19.863014</v>
      </c>
      <c s="129" r="BO20">
        <v>35.753425</v>
      </c>
      <c s="129" r="BP20">
        <v>11.917808</v>
      </c>
      <c s="129" r="BQ20">
        <v>19.863014</v>
      </c>
      <c s="129" r="BR20">
        <v>15.890411</v>
      </c>
      <c s="129" r="BS20">
        <v>43.69863</v>
      </c>
      <c s="129" r="BT20">
        <v>0.0</v>
      </c>
      <c s="129" r="BU20">
        <v>0.0</v>
      </c>
      <c s="129" r="BV20">
        <v>0.0</v>
      </c>
      <c s="129" r="BW20">
        <v>3.97260299999999</v>
      </c>
      <c s="129" r="BX20">
        <v>3.97260299999999</v>
      </c>
      <c s="129" r="BY20">
        <v>15.890411</v>
      </c>
      <c s="129" r="BZ20">
        <v>0.0</v>
      </c>
      <c s="129" r="CA20">
        <v>19.863014</v>
      </c>
      <c s="129" r="CB20">
        <v>111.232877</v>
      </c>
      <c s="129" r="CC20">
        <v>3.97260299999999</v>
      </c>
      <c s="129" r="CD20">
        <v>23.835616</v>
      </c>
      <c s="129" r="CE20">
        <v>7.94520499999999</v>
      </c>
      <c s="129" r="CF20">
        <v>27.808219</v>
      </c>
      <c s="129" r="CG20">
        <v>23.835616</v>
      </c>
      <c s="129" r="CH20">
        <v>15.890411</v>
      </c>
      <c s="129" r="CI20">
        <v>3.97260299999999</v>
      </c>
      <c s="129" r="CJ20">
        <v>3.97260299999999</v>
      </c>
      <c s="129" r="CK20">
        <v>87.39726</v>
      </c>
      <c s="129" r="CL20">
        <v>0.0</v>
      </c>
      <c s="129" r="CM20">
        <v>7.94520499999999</v>
      </c>
      <c s="129" r="CN20">
        <v>0.0</v>
      </c>
      <c s="129" r="CO20">
        <v>0.0</v>
      </c>
      <c s="129" r="CP20">
        <v>7.94520499999999</v>
      </c>
      <c s="129" r="CQ20">
        <v>7.94520499999999</v>
      </c>
      <c s="129" r="CR20">
        <v>55.616438</v>
      </c>
      <c s="129" r="CS20">
        <v>7.94520499999999</v>
      </c>
    </row>
    <row customHeight="1" r="21" ht="15.0">
      <c t="s" s="127" r="A21">
        <v>1038</v>
      </c>
      <c t="s" s="127" r="B21">
        <v>1039</v>
      </c>
      <c t="s" s="127" r="C21">
        <v>1040</v>
      </c>
      <c t="s" s="127" r="D21">
        <v>1041</v>
      </c>
      <c t="s" s="127" r="E21">
        <v>1042</v>
      </c>
      <c t="s" s="127" r="F21">
        <v>1043</v>
      </c>
      <c t="s" s="128" r="G21">
        <v>1044</v>
      </c>
      <c t="s" s="127" r="H21">
        <v>1045</v>
      </c>
      <c s="129" r="I21">
        <v>836.0</v>
      </c>
      <c s="129" r="J21">
        <v>130.0</v>
      </c>
      <c s="129" r="K21">
        <v>71.0</v>
      </c>
      <c s="129" r="L21">
        <v>158.0</v>
      </c>
      <c s="129" r="M21">
        <v>209.0</v>
      </c>
      <c s="129" r="N21">
        <v>157.0</v>
      </c>
      <c s="129" r="O21">
        <v>111.0</v>
      </c>
      <c s="129" r="P21">
        <v>110.0</v>
      </c>
      <c s="129" r="Q21">
        <v>94.0</v>
      </c>
      <c s="129" r="R21">
        <v>161.0</v>
      </c>
      <c s="129" r="S21">
        <v>174.0</v>
      </c>
      <c s="129" r="T21">
        <v>153.0</v>
      </c>
      <c s="129" r="U21">
        <v>99.0</v>
      </c>
      <c s="129" r="V21">
        <v>402.0</v>
      </c>
      <c s="129" r="W21">
        <v>60.0</v>
      </c>
      <c s="129" r="X21">
        <v>38.0</v>
      </c>
      <c s="129" r="Y21">
        <v>84.0</v>
      </c>
      <c s="129" r="Z21">
        <v>101.0</v>
      </c>
      <c s="129" r="AA21">
        <v>78.0</v>
      </c>
      <c s="129" r="AB21">
        <v>36.0</v>
      </c>
      <c s="129" r="AC21">
        <v>5.0</v>
      </c>
      <c s="129" r="AD21">
        <v>73.0</v>
      </c>
      <c s="129" r="AE21">
        <v>250.0</v>
      </c>
      <c s="129" r="AF21">
        <v>79.0</v>
      </c>
      <c s="129" r="AG21">
        <v>434.0</v>
      </c>
      <c s="129" r="AH21">
        <v>70.0</v>
      </c>
      <c s="129" r="AI21">
        <v>33.0</v>
      </c>
      <c s="129" r="AJ21">
        <v>74.0</v>
      </c>
      <c s="129" r="AK21">
        <v>108.0</v>
      </c>
      <c s="129" r="AL21">
        <v>79.0</v>
      </c>
      <c s="129" r="AM21">
        <v>65.0</v>
      </c>
      <c s="129" r="AN21">
        <v>5.0</v>
      </c>
      <c s="129" r="AO21">
        <v>84.0</v>
      </c>
      <c s="129" r="AP21">
        <v>236.0</v>
      </c>
      <c s="129" r="AQ21">
        <v>114.0</v>
      </c>
      <c s="129" r="AR21">
        <v>728.0</v>
      </c>
      <c s="129" r="AS21">
        <v>20.0</v>
      </c>
      <c s="129" r="AT21">
        <v>64.0</v>
      </c>
      <c s="129" r="AU21">
        <v>32.0</v>
      </c>
      <c s="129" r="AV21">
        <v>56.0</v>
      </c>
      <c s="129" r="AW21">
        <v>92.0</v>
      </c>
      <c s="129" r="AX21">
        <v>144.0</v>
      </c>
      <c s="129" r="AY21">
        <v>264.0</v>
      </c>
      <c s="129" r="AZ21">
        <v>56.0</v>
      </c>
      <c s="129" r="BA21">
        <v>356.0</v>
      </c>
      <c s="129" r="BB21">
        <v>12.0</v>
      </c>
      <c s="129" r="BC21">
        <v>44.0</v>
      </c>
      <c s="129" r="BD21">
        <v>16.0</v>
      </c>
      <c s="129" r="BE21">
        <v>32.0</v>
      </c>
      <c s="129" r="BF21">
        <v>4.0</v>
      </c>
      <c s="129" r="BG21">
        <v>116.0</v>
      </c>
      <c s="129" r="BH21">
        <v>104.0</v>
      </c>
      <c s="129" r="BI21">
        <v>28.0</v>
      </c>
      <c s="129" r="BJ21">
        <v>372.0</v>
      </c>
      <c s="129" r="BK21">
        <v>8.0</v>
      </c>
      <c s="129" r="BL21">
        <v>20.0</v>
      </c>
      <c s="129" r="BM21">
        <v>16.0</v>
      </c>
      <c s="129" r="BN21">
        <v>24.0</v>
      </c>
      <c s="129" r="BO21">
        <v>88.0</v>
      </c>
      <c s="129" r="BP21">
        <v>28.0</v>
      </c>
      <c s="129" r="BQ21">
        <v>160.0</v>
      </c>
      <c s="129" r="BR21">
        <v>28.0</v>
      </c>
      <c s="129" r="BS21">
        <v>52.0</v>
      </c>
      <c s="129" r="BT21">
        <v>0.0</v>
      </c>
      <c s="129" r="BU21">
        <v>0.0</v>
      </c>
      <c s="129" r="BV21">
        <v>0.0</v>
      </c>
      <c s="129" r="BW21">
        <v>0.0</v>
      </c>
      <c s="129" r="BX21">
        <v>8.0</v>
      </c>
      <c s="129" r="BY21">
        <v>24.0</v>
      </c>
      <c s="129" r="BZ21">
        <v>0.0</v>
      </c>
      <c s="129" r="CA21">
        <v>20.0</v>
      </c>
      <c s="129" r="CB21">
        <v>344.0</v>
      </c>
      <c s="129" r="CC21">
        <v>12.0</v>
      </c>
      <c s="129" r="CD21">
        <v>44.0</v>
      </c>
      <c s="129" r="CE21">
        <v>32.0</v>
      </c>
      <c s="129" r="CF21">
        <v>56.0</v>
      </c>
      <c s="129" r="CG21">
        <v>72.0</v>
      </c>
      <c s="129" r="CH21">
        <v>108.0</v>
      </c>
      <c s="129" r="CI21">
        <v>0.0</v>
      </c>
      <c s="129" r="CJ21">
        <v>20.0</v>
      </c>
      <c s="129" r="CK21">
        <v>332.0</v>
      </c>
      <c s="129" r="CL21">
        <v>8.0</v>
      </c>
      <c s="129" r="CM21">
        <v>20.0</v>
      </c>
      <c s="129" r="CN21">
        <v>0.0</v>
      </c>
      <c s="129" r="CO21">
        <v>0.0</v>
      </c>
      <c s="129" r="CP21">
        <v>12.0</v>
      </c>
      <c s="129" r="CQ21">
        <v>12.0</v>
      </c>
      <c s="129" r="CR21">
        <v>264.0</v>
      </c>
      <c s="129" r="CS21">
        <v>16.0</v>
      </c>
    </row>
    <row customHeight="1" r="22" ht="15.0">
      <c t="s" s="127" r="A22">
        <v>1046</v>
      </c>
      <c t="s" s="127" r="B22">
        <v>1047</v>
      </c>
      <c t="s" s="127" r="C22">
        <v>1048</v>
      </c>
      <c t="s" s="127" r="D22">
        <v>1049</v>
      </c>
      <c t="s" s="127" r="E22">
        <v>1050</v>
      </c>
      <c t="s" s="127" r="F22">
        <v>1051</v>
      </c>
      <c t="s" s="128" r="G22">
        <v>1052</v>
      </c>
      <c t="s" s="127" r="H22">
        <v>1053</v>
      </c>
      <c s="129" r="I22">
        <v>419.0</v>
      </c>
      <c s="129" r="J22">
        <v>62.0</v>
      </c>
      <c s="129" r="K22">
        <v>57.0</v>
      </c>
      <c s="129" r="L22">
        <v>74.0</v>
      </c>
      <c s="129" r="M22">
        <v>109.0</v>
      </c>
      <c s="129" r="N22">
        <v>72.0</v>
      </c>
      <c s="129" r="O22">
        <v>45.0</v>
      </c>
      <c s="129" r="P22">
        <v>88.0</v>
      </c>
      <c s="129" r="Q22">
        <v>50.0</v>
      </c>
      <c s="129" r="R22">
        <v>97.0</v>
      </c>
      <c s="129" r="S22">
        <v>62.0</v>
      </c>
      <c s="129" r="T22">
        <v>73.0</v>
      </c>
      <c s="129" r="U22">
        <v>26.0</v>
      </c>
      <c s="129" r="V22">
        <v>205.0</v>
      </c>
      <c s="129" r="W22">
        <v>30.0</v>
      </c>
      <c s="129" r="X22">
        <v>33.0</v>
      </c>
      <c s="129" r="Y22">
        <v>37.0</v>
      </c>
      <c s="129" r="Z22">
        <v>55.0</v>
      </c>
      <c s="129" r="AA22">
        <v>35.0</v>
      </c>
      <c s="129" r="AB22">
        <v>14.0</v>
      </c>
      <c s="129" r="AC22">
        <v>1.0</v>
      </c>
      <c s="129" r="AD22">
        <v>48.0</v>
      </c>
      <c s="129" r="AE22">
        <v>122.0</v>
      </c>
      <c s="129" r="AF22">
        <v>35.0</v>
      </c>
      <c s="129" r="AG22">
        <v>214.0</v>
      </c>
      <c s="129" r="AH22">
        <v>32.0</v>
      </c>
      <c s="129" r="AI22">
        <v>24.0</v>
      </c>
      <c s="129" r="AJ22">
        <v>37.0</v>
      </c>
      <c s="129" r="AK22">
        <v>54.0</v>
      </c>
      <c s="129" r="AL22">
        <v>37.0</v>
      </c>
      <c s="129" r="AM22">
        <v>29.0</v>
      </c>
      <c s="129" r="AN22">
        <v>1.0</v>
      </c>
      <c s="129" r="AO22">
        <v>45.0</v>
      </c>
      <c s="129" r="AP22">
        <v>116.0</v>
      </c>
      <c s="129" r="AQ22">
        <v>53.0</v>
      </c>
      <c s="129" r="AR22">
        <v>344.0</v>
      </c>
      <c s="129" r="AS22">
        <v>12.0</v>
      </c>
      <c s="129" r="AT22">
        <v>20.0</v>
      </c>
      <c s="129" r="AU22">
        <v>8.0</v>
      </c>
      <c s="129" r="AV22">
        <v>28.0</v>
      </c>
      <c s="129" r="AW22">
        <v>32.0</v>
      </c>
      <c s="129" r="AX22">
        <v>68.0</v>
      </c>
      <c s="129" r="AY22">
        <v>108.0</v>
      </c>
      <c s="129" r="AZ22">
        <v>68.0</v>
      </c>
      <c s="129" r="BA22">
        <v>172.0</v>
      </c>
      <c s="129" r="BB22">
        <v>12.0</v>
      </c>
      <c s="129" r="BC22">
        <v>16.0</v>
      </c>
      <c s="129" r="BD22">
        <v>0.0</v>
      </c>
      <c s="129" r="BE22">
        <v>24.0</v>
      </c>
      <c s="129" r="BF22">
        <v>4.0</v>
      </c>
      <c s="129" r="BG22">
        <v>48.0</v>
      </c>
      <c s="129" r="BH22">
        <v>48.0</v>
      </c>
      <c s="129" r="BI22">
        <v>20.0</v>
      </c>
      <c s="129" r="BJ22">
        <v>172.0</v>
      </c>
      <c s="129" r="BK22">
        <v>0.0</v>
      </c>
      <c s="129" r="BL22">
        <v>4.0</v>
      </c>
      <c s="129" r="BM22">
        <v>8.0</v>
      </c>
      <c s="129" r="BN22">
        <v>4.0</v>
      </c>
      <c s="129" r="BO22">
        <v>28.0</v>
      </c>
      <c s="129" r="BP22">
        <v>20.0</v>
      </c>
      <c s="129" r="BQ22">
        <v>60.0</v>
      </c>
      <c s="129" r="BR22">
        <v>48.0</v>
      </c>
      <c s="129" r="BS22">
        <v>48.0</v>
      </c>
      <c s="129" r="BT22">
        <v>0.0</v>
      </c>
      <c s="129" r="BU22">
        <v>4.0</v>
      </c>
      <c s="129" r="BV22">
        <v>0.0</v>
      </c>
      <c s="129" r="BW22">
        <v>8.0</v>
      </c>
      <c s="129" r="BX22">
        <v>0.0</v>
      </c>
      <c s="129" r="BY22">
        <v>4.0</v>
      </c>
      <c s="129" r="BZ22">
        <v>0.0</v>
      </c>
      <c s="129" r="CA22">
        <v>32.0</v>
      </c>
      <c s="129" r="CB22">
        <v>168.0</v>
      </c>
      <c s="129" r="CC22">
        <v>12.0</v>
      </c>
      <c s="129" r="CD22">
        <v>12.0</v>
      </c>
      <c s="129" r="CE22">
        <v>8.0</v>
      </c>
      <c s="129" r="CF22">
        <v>16.0</v>
      </c>
      <c s="129" r="CG22">
        <v>28.0</v>
      </c>
      <c s="129" r="CH22">
        <v>60.0</v>
      </c>
      <c s="129" r="CI22">
        <v>4.0</v>
      </c>
      <c s="129" r="CJ22">
        <v>28.0</v>
      </c>
      <c s="129" r="CK22">
        <v>128.0</v>
      </c>
      <c s="129" r="CL22">
        <v>0.0</v>
      </c>
      <c s="129" r="CM22">
        <v>4.0</v>
      </c>
      <c s="129" r="CN22">
        <v>0.0</v>
      </c>
      <c s="129" r="CO22">
        <v>4.0</v>
      </c>
      <c s="129" r="CP22">
        <v>4.0</v>
      </c>
      <c s="129" r="CQ22">
        <v>4.0</v>
      </c>
      <c s="129" r="CR22">
        <v>104.0</v>
      </c>
      <c s="129" r="CS22">
        <v>8.0</v>
      </c>
    </row>
    <row customHeight="1" r="23" ht="15.0">
      <c t="s" s="127" r="A23">
        <v>1054</v>
      </c>
      <c t="s" s="127" r="B23">
        <v>1055</v>
      </c>
      <c t="s" s="127" r="C23">
        <v>1056</v>
      </c>
      <c t="s" s="127" r="D23">
        <v>1057</v>
      </c>
      <c t="s" s="127" r="E23">
        <v>1058</v>
      </c>
      <c t="s" s="127" r="F23">
        <v>1059</v>
      </c>
      <c t="s" s="128" r="G23">
        <v>1060</v>
      </c>
      <c t="s" s="127" r="H23">
        <v>1061</v>
      </c>
      <c s="129" r="I23">
        <v>422.0</v>
      </c>
      <c s="129" r="J23">
        <v>63.6981129999999</v>
      </c>
      <c s="129" r="K23">
        <v>54.740566</v>
      </c>
      <c s="129" r="L23">
        <v>73.6509429999999</v>
      </c>
      <c s="129" r="M23">
        <v>112.466981</v>
      </c>
      <c s="129" r="N23">
        <v>68.6745279999999</v>
      </c>
      <c s="129" r="O23">
        <v>48.7688679999999</v>
      </c>
      <c s="129" r="P23">
        <v>51.0</v>
      </c>
      <c s="129" r="Q23">
        <v>67.0</v>
      </c>
      <c s="129" r="R23">
        <v>87.0</v>
      </c>
      <c s="129" r="S23">
        <v>70.0</v>
      </c>
      <c s="129" r="T23">
        <v>79.0</v>
      </c>
      <c s="129" r="U23">
        <v>56.0</v>
      </c>
      <c s="129" r="V23">
        <v>212.990566</v>
      </c>
      <c s="129" r="W23">
        <v>32.84434</v>
      </c>
      <c s="129" r="X23">
        <v>29.858491</v>
      </c>
      <c s="129" r="Y23">
        <v>38.8160379999999</v>
      </c>
      <c s="129" r="Z23">
        <v>58.721698</v>
      </c>
      <c s="129" r="AA23">
        <v>33.839623</v>
      </c>
      <c s="129" r="AB23">
        <v>17.915094</v>
      </c>
      <c s="129" r="AC23">
        <v>0.995283</v>
      </c>
      <c s="129" r="AD23">
        <v>45.783019</v>
      </c>
      <c s="129" r="AE23">
        <v>130.382074999999</v>
      </c>
      <c s="129" r="AF23">
        <v>36.8254719999999</v>
      </c>
      <c s="129" r="AG23">
        <v>209.009434</v>
      </c>
      <c s="129" r="AH23">
        <v>30.853774</v>
      </c>
      <c s="129" r="AI23">
        <v>24.882075</v>
      </c>
      <c s="129" r="AJ23">
        <v>34.8349059999999</v>
      </c>
      <c s="129" r="AK23">
        <v>53.745283</v>
      </c>
      <c s="129" r="AL23">
        <v>34.8349059999999</v>
      </c>
      <c s="129" r="AM23">
        <v>25.877358</v>
      </c>
      <c s="129" r="AN23">
        <v>3.981132</v>
      </c>
      <c s="129" r="AO23">
        <v>36.8254719999999</v>
      </c>
      <c s="129" r="AP23">
        <v>121.424528</v>
      </c>
      <c s="129" r="AQ23">
        <v>50.7594339999999</v>
      </c>
      <c s="129" r="AR23">
        <v>354.320755</v>
      </c>
      <c s="129" r="AS23">
        <v>0.0</v>
      </c>
      <c s="129" r="AT23">
        <v>23.886792</v>
      </c>
      <c s="129" r="AU23">
        <v>3.981132</v>
      </c>
      <c s="129" r="AV23">
        <v>47.7735849999999</v>
      </c>
      <c s="129" r="AW23">
        <v>39.811321</v>
      </c>
      <c s="129" r="AX23">
        <v>51.7547169999999</v>
      </c>
      <c s="129" r="AY23">
        <v>139.339622999999</v>
      </c>
      <c s="129" r="AZ23">
        <v>47.7735849999999</v>
      </c>
      <c s="129" r="BA23">
        <v>179.150943</v>
      </c>
      <c s="129" r="BB23">
        <v>0.0</v>
      </c>
      <c s="129" r="BC23">
        <v>15.924528</v>
      </c>
      <c s="129" r="BD23">
        <v>0.0</v>
      </c>
      <c s="129" r="BE23">
        <v>27.867925</v>
      </c>
      <c s="129" r="BF23">
        <v>3.981132</v>
      </c>
      <c s="129" r="BG23">
        <v>39.811321</v>
      </c>
      <c s="129" r="BH23">
        <v>75.6415089999999</v>
      </c>
      <c s="129" r="BI23">
        <v>15.924528</v>
      </c>
      <c s="129" r="BJ23">
        <v>175.169811</v>
      </c>
      <c s="129" r="BK23">
        <v>0.0</v>
      </c>
      <c s="129" r="BL23">
        <v>7.962264</v>
      </c>
      <c s="129" r="BM23">
        <v>3.981132</v>
      </c>
      <c s="129" r="BN23">
        <v>19.90566</v>
      </c>
      <c s="129" r="BO23">
        <v>35.8301889999999</v>
      </c>
      <c s="129" r="BP23">
        <v>11.943396</v>
      </c>
      <c s="129" r="BQ23">
        <v>63.6981129999999</v>
      </c>
      <c s="129" r="BR23">
        <v>31.8490569999999</v>
      </c>
      <c s="129" r="BS23">
        <v>31.8490569999999</v>
      </c>
      <c s="129" r="BT23">
        <v>0.0</v>
      </c>
      <c s="129" r="BU23">
        <v>0.0</v>
      </c>
      <c s="129" r="BV23">
        <v>0.0</v>
      </c>
      <c s="129" r="BW23">
        <v>0.0</v>
      </c>
      <c s="129" r="BX23">
        <v>11.943396</v>
      </c>
      <c s="129" r="BY23">
        <v>7.962264</v>
      </c>
      <c s="129" r="BZ23">
        <v>0.0</v>
      </c>
      <c s="129" r="CA23">
        <v>11.943396</v>
      </c>
      <c s="129" r="CB23">
        <v>155.264151</v>
      </c>
      <c s="129" r="CC23">
        <v>0.0</v>
      </c>
      <c s="129" r="CD23">
        <v>23.886792</v>
      </c>
      <c s="129" r="CE23">
        <v>3.981132</v>
      </c>
      <c s="129" r="CF23">
        <v>43.792453</v>
      </c>
      <c s="129" r="CG23">
        <v>23.886792</v>
      </c>
      <c s="129" r="CH23">
        <v>39.811321</v>
      </c>
      <c s="129" r="CI23">
        <v>0.0</v>
      </c>
      <c s="129" r="CJ23">
        <v>19.90566</v>
      </c>
      <c s="129" r="CK23">
        <v>167.207547</v>
      </c>
      <c s="129" r="CL23">
        <v>0.0</v>
      </c>
      <c s="129" r="CM23">
        <v>0.0</v>
      </c>
      <c s="129" r="CN23">
        <v>0.0</v>
      </c>
      <c s="129" r="CO23">
        <v>3.981132</v>
      </c>
      <c s="129" r="CP23">
        <v>3.981132</v>
      </c>
      <c s="129" r="CQ23">
        <v>3.981132</v>
      </c>
      <c s="129" r="CR23">
        <v>139.339622999999</v>
      </c>
      <c s="129" r="CS23">
        <v>15.924528</v>
      </c>
    </row>
    <row customHeight="1" r="24" ht="15.0">
      <c t="s" s="127" r="A24">
        <v>1062</v>
      </c>
      <c t="s" s="127" r="B24">
        <v>1063</v>
      </c>
      <c t="s" s="127" r="C24">
        <v>1064</v>
      </c>
      <c t="s" s="127" r="D24">
        <v>1065</v>
      </c>
      <c t="s" s="127" r="E24">
        <v>1066</v>
      </c>
      <c t="s" s="127" r="F24">
        <v>1067</v>
      </c>
      <c t="s" s="128" r="G24">
        <v>1068</v>
      </c>
      <c t="s" s="127" r="H24">
        <v>1069</v>
      </c>
      <c s="129" r="I24">
        <v>903.0</v>
      </c>
      <c s="129" r="J24">
        <v>180.402838</v>
      </c>
      <c s="129" r="K24">
        <v>119.282751</v>
      </c>
      <c s="129" r="L24">
        <v>187.303493</v>
      </c>
      <c s="129" r="M24">
        <v>181.388645999999</v>
      </c>
      <c s="129" r="N24">
        <v>146.885370999999</v>
      </c>
      <c s="129" r="O24">
        <v>87.7369</v>
      </c>
      <c s="129" r="P24">
        <v>102.0</v>
      </c>
      <c s="129" r="Q24">
        <v>93.0</v>
      </c>
      <c s="129" r="R24">
        <v>128.0</v>
      </c>
      <c s="129" r="S24">
        <v>138.0</v>
      </c>
      <c s="129" r="T24">
        <v>122.0</v>
      </c>
      <c s="129" r="U24">
        <v>81.0</v>
      </c>
      <c s="129" r="V24">
        <v>448.542576</v>
      </c>
      <c s="129" r="W24">
        <v>100.552402</v>
      </c>
      <c s="129" r="X24">
        <v>58.1626639999999</v>
      </c>
      <c s="129" r="Y24">
        <v>96.60917</v>
      </c>
      <c s="129" r="Z24">
        <v>87.7369</v>
      </c>
      <c s="129" r="AA24">
        <v>72.9497819999999</v>
      </c>
      <c s="129" r="AB24">
        <v>31.545852</v>
      </c>
      <c s="129" r="AC24">
        <v>0.985808</v>
      </c>
      <c s="129" r="AD24">
        <v>118.296943</v>
      </c>
      <c s="129" r="AE24">
        <v>259.267467</v>
      </c>
      <c s="129" r="AF24">
        <v>70.978166</v>
      </c>
      <c s="129" r="AG24">
        <v>454.457424</v>
      </c>
      <c s="129" r="AH24">
        <v>79.8504369999999</v>
      </c>
      <c s="129" r="AI24">
        <v>61.1200869999999</v>
      </c>
      <c s="129" r="AJ24">
        <v>90.6943229999999</v>
      </c>
      <c s="129" r="AK24">
        <v>93.651747</v>
      </c>
      <c s="129" r="AL24">
        <v>73.93559</v>
      </c>
      <c s="129" r="AM24">
        <v>52.2478169999999</v>
      </c>
      <c s="129" r="AN24">
        <v>2.957424</v>
      </c>
      <c s="129" r="AO24">
        <v>99.5665939999999</v>
      </c>
      <c s="129" r="AP24">
        <v>266.168121999999</v>
      </c>
      <c s="129" r="AQ24">
        <v>88.722707</v>
      </c>
      <c s="129" r="AR24">
        <v>737.384278999999</v>
      </c>
      <c s="129" r="AS24">
        <v>7.886463</v>
      </c>
      <c s="129" r="AT24">
        <v>35.489083</v>
      </c>
      <c s="129" r="AU24">
        <v>39.4323139999999</v>
      </c>
      <c s="129" r="AV24">
        <v>82.80786</v>
      </c>
      <c s="129" r="AW24">
        <v>98.580786</v>
      </c>
      <c s="129" r="AX24">
        <v>94.637555</v>
      </c>
      <c s="129" r="AY24">
        <v>260.253274999999</v>
      </c>
      <c s="129" r="AZ24">
        <v>118.296943</v>
      </c>
      <c s="129" r="BA24">
        <v>350.947598</v>
      </c>
      <c s="129" r="BB24">
        <v>3.94323099999999</v>
      </c>
      <c s="129" r="BC24">
        <v>27.60262</v>
      </c>
      <c s="129" r="BD24">
        <v>11.829694</v>
      </c>
      <c s="129" r="BE24">
        <v>47.3187769999999</v>
      </c>
      <c s="129" r="BF24">
        <v>23.659389</v>
      </c>
      <c s="129" r="BG24">
        <v>78.8646289999999</v>
      </c>
      <c s="129" r="BH24">
        <v>118.296943</v>
      </c>
      <c s="129" r="BI24">
        <v>39.4323139999999</v>
      </c>
      <c s="129" r="BJ24">
        <v>386.436681</v>
      </c>
      <c s="129" r="BK24">
        <v>3.94323099999999</v>
      </c>
      <c s="129" r="BL24">
        <v>7.886463</v>
      </c>
      <c s="129" r="BM24">
        <v>27.60262</v>
      </c>
      <c s="129" r="BN24">
        <v>35.489083</v>
      </c>
      <c s="129" r="BO24">
        <v>74.9213969999999</v>
      </c>
      <c s="129" r="BP24">
        <v>15.772926</v>
      </c>
      <c s="129" r="BQ24">
        <v>141.956332</v>
      </c>
      <c s="129" r="BR24">
        <v>78.8646289999999</v>
      </c>
      <c s="129" r="BS24">
        <v>67.034934</v>
      </c>
      <c s="129" r="BT24">
        <v>0.0</v>
      </c>
      <c s="129" r="BU24">
        <v>0.0</v>
      </c>
      <c s="129" r="BV24">
        <v>0.0</v>
      </c>
      <c s="129" r="BW24">
        <v>3.94323099999999</v>
      </c>
      <c s="129" r="BX24">
        <v>19.7161569999999</v>
      </c>
      <c s="129" r="BY24">
        <v>3.94323099999999</v>
      </c>
      <c s="129" r="BZ24">
        <v>0.0</v>
      </c>
      <c s="129" r="CA24">
        <v>39.4323139999999</v>
      </c>
      <c s="129" r="CB24">
        <v>307.572051999999</v>
      </c>
      <c s="129" r="CC24">
        <v>0.0</v>
      </c>
      <c s="129" r="CD24">
        <v>23.659389</v>
      </c>
      <c s="129" r="CE24">
        <v>31.545852</v>
      </c>
      <c s="129" r="CF24">
        <v>59.1484719999999</v>
      </c>
      <c s="129" r="CG24">
        <v>67.034934</v>
      </c>
      <c s="129" r="CH24">
        <v>82.80786</v>
      </c>
      <c s="129" r="CI24">
        <v>0.0</v>
      </c>
      <c s="129" r="CJ24">
        <v>43.375546</v>
      </c>
      <c s="129" r="CK24">
        <v>362.777292999999</v>
      </c>
      <c s="129" r="CL24">
        <v>7.886463</v>
      </c>
      <c s="129" r="CM24">
        <v>11.829694</v>
      </c>
      <c s="129" r="CN24">
        <v>7.886463</v>
      </c>
      <c s="129" r="CO24">
        <v>19.7161569999999</v>
      </c>
      <c s="129" r="CP24">
        <v>11.829694</v>
      </c>
      <c s="129" r="CQ24">
        <v>7.886463</v>
      </c>
      <c s="129" r="CR24">
        <v>260.253274999999</v>
      </c>
      <c s="129" r="CS24">
        <v>35.489083</v>
      </c>
    </row>
    <row customHeight="1" r="25" ht="15.0">
      <c t="s" s="127" r="A25">
        <v>1070</v>
      </c>
      <c t="s" s="127" r="B25">
        <v>1071</v>
      </c>
      <c t="s" s="127" r="C25">
        <v>1072</v>
      </c>
      <c t="s" s="127" r="D25">
        <v>1073</v>
      </c>
      <c t="s" s="127" r="E25">
        <v>1074</v>
      </c>
      <c t="s" s="127" r="F25">
        <v>1075</v>
      </c>
      <c t="s" s="128" r="G25">
        <v>1076</v>
      </c>
      <c t="s" s="127" r="H25">
        <v>1077</v>
      </c>
      <c s="129" r="I25">
        <v>471.0</v>
      </c>
      <c s="129" r="J25">
        <v>50.955837</v>
      </c>
      <c s="129" r="K25">
        <v>45.715504</v>
      </c>
      <c s="129" r="L25">
        <v>73.79321</v>
      </c>
      <c s="129" r="M25">
        <v>125.829721</v>
      </c>
      <c s="129" r="N25">
        <v>109.19108</v>
      </c>
      <c s="129" r="O25">
        <v>65.5146479999999</v>
      </c>
      <c s="129" r="P25">
        <v>55.0</v>
      </c>
      <c s="129" r="Q25">
        <v>79.0</v>
      </c>
      <c s="129" r="R25">
        <v>83.0</v>
      </c>
      <c s="129" r="S25">
        <v>90.0</v>
      </c>
      <c s="129" r="T25">
        <v>104.0</v>
      </c>
      <c s="129" r="U25">
        <v>46.0</v>
      </c>
      <c s="129" r="V25">
        <v>228.699794</v>
      </c>
      <c s="129" r="W25">
        <v>23.918046</v>
      </c>
      <c s="129" r="X25">
        <v>22.8373729999999</v>
      </c>
      <c s="129" r="Y25">
        <v>47.7953339999999</v>
      </c>
      <c s="129" r="Z25">
        <v>49.915922</v>
      </c>
      <c s="129" r="AA25">
        <v>59.2751579999999</v>
      </c>
      <c s="129" r="AB25">
        <v>22.878131</v>
      </c>
      <c s="129" r="AC25">
        <v>2.07982999999999</v>
      </c>
      <c s="129" r="AD25">
        <v>35.357112</v>
      </c>
      <c s="129" r="AE25">
        <v>140.307015</v>
      </c>
      <c s="129" r="AF25">
        <v>53.0356669999999</v>
      </c>
      <c s="129" r="AG25">
        <v>242.300206</v>
      </c>
      <c s="129" r="AH25">
        <v>27.0377909999999</v>
      </c>
      <c s="129" r="AI25">
        <v>22.878131</v>
      </c>
      <c s="129" r="AJ25">
        <v>25.997876</v>
      </c>
      <c s="129" r="AK25">
        <v>75.9137989999999</v>
      </c>
      <c s="129" r="AL25">
        <v>49.915922</v>
      </c>
      <c s="129" r="AM25">
        <v>39.516772</v>
      </c>
      <c s="129" r="AN25">
        <v>1.03991499999999</v>
      </c>
      <c s="129" r="AO25">
        <v>36.397027</v>
      </c>
      <c s="129" r="AP25">
        <v>140.388532</v>
      </c>
      <c s="129" r="AQ25">
        <v>65.5146479999999</v>
      </c>
      <c s="129" r="AR25">
        <v>428.444999999999</v>
      </c>
      <c s="129" r="AS25">
        <v>24.957961</v>
      </c>
      <c s="129" r="AT25">
        <v>16.638641</v>
      </c>
      <c s="129" r="AU25">
        <v>0.0</v>
      </c>
      <c s="129" r="AV25">
        <v>29.117621</v>
      </c>
      <c s="129" r="AW25">
        <v>79.033544</v>
      </c>
      <c s="129" r="AX25">
        <v>58.2352429999999</v>
      </c>
      <c s="129" r="AY25">
        <v>162.226747999999</v>
      </c>
      <c s="129" r="AZ25">
        <v>58.2352429999999</v>
      </c>
      <c s="129" r="BA25">
        <v>224.621649999999</v>
      </c>
      <c s="129" r="BB25">
        <v>16.638641</v>
      </c>
      <c s="129" r="BC25">
        <v>16.638641</v>
      </c>
      <c s="129" r="BD25">
        <v>0.0</v>
      </c>
      <c s="129" r="BE25">
        <v>8.31931999999999</v>
      </c>
      <c s="129" r="BF25">
        <v>20.7983009999999</v>
      </c>
      <c s="129" r="BG25">
        <v>58.2352429999999</v>
      </c>
      <c s="129" r="BH25">
        <v>79.033544</v>
      </c>
      <c s="129" r="BI25">
        <v>24.957961</v>
      </c>
      <c s="129" r="BJ25">
        <v>203.823349</v>
      </c>
      <c s="129" r="BK25">
        <v>8.31931999999999</v>
      </c>
      <c s="129" r="BL25">
        <v>0.0</v>
      </c>
      <c s="129" r="BM25">
        <v>0.0</v>
      </c>
      <c s="129" r="BN25">
        <v>20.7983009999999</v>
      </c>
      <c s="129" r="BO25">
        <v>58.2352429999999</v>
      </c>
      <c s="129" r="BP25">
        <v>0.0</v>
      </c>
      <c s="129" r="BQ25">
        <v>83.1932039999999</v>
      </c>
      <c s="129" r="BR25">
        <v>33.277282</v>
      </c>
      <c s="129" r="BS25">
        <v>29.117621</v>
      </c>
      <c s="129" r="BT25">
        <v>0.0</v>
      </c>
      <c s="129" r="BU25">
        <v>0.0</v>
      </c>
      <c s="129" r="BV25">
        <v>0.0</v>
      </c>
      <c s="129" r="BW25">
        <v>0.0</v>
      </c>
      <c s="129" r="BX25">
        <v>4.15965999999999</v>
      </c>
      <c s="129" r="BY25">
        <v>12.4789809999999</v>
      </c>
      <c s="129" r="BZ25">
        <v>0.0</v>
      </c>
      <c s="129" r="CA25">
        <v>12.4789809999999</v>
      </c>
      <c s="129" r="CB25">
        <v>153.907427</v>
      </c>
      <c s="129" r="CC25">
        <v>8.31931999999999</v>
      </c>
      <c s="129" r="CD25">
        <v>12.4789809999999</v>
      </c>
      <c s="129" r="CE25">
        <v>0.0</v>
      </c>
      <c s="129" r="CF25">
        <v>24.957961</v>
      </c>
      <c s="129" r="CG25">
        <v>54.075583</v>
      </c>
      <c s="129" r="CH25">
        <v>33.277282</v>
      </c>
      <c s="129" r="CI25">
        <v>0.0</v>
      </c>
      <c s="129" r="CJ25">
        <v>20.7983009999999</v>
      </c>
      <c s="129" r="CK25">
        <v>245.419951</v>
      </c>
      <c s="129" r="CL25">
        <v>16.638641</v>
      </c>
      <c s="129" r="CM25">
        <v>4.15965999999999</v>
      </c>
      <c s="129" r="CN25">
        <v>0.0</v>
      </c>
      <c s="129" r="CO25">
        <v>4.15965999999999</v>
      </c>
      <c s="129" r="CP25">
        <v>20.7983009999999</v>
      </c>
      <c s="129" r="CQ25">
        <v>12.4789809999999</v>
      </c>
      <c s="129" r="CR25">
        <v>162.226747999999</v>
      </c>
      <c s="129" r="CS25">
        <v>24.957961</v>
      </c>
    </row>
    <row customHeight="1" r="26" ht="15.0">
      <c t="s" s="127" r="A26">
        <v>1078</v>
      </c>
      <c t="s" s="127" r="B26">
        <v>1079</v>
      </c>
      <c t="s" s="127" r="C26">
        <v>1080</v>
      </c>
      <c t="s" s="127" r="D26">
        <v>1081</v>
      </c>
      <c t="s" s="127" r="E26">
        <v>1082</v>
      </c>
      <c t="s" s="127" r="F26">
        <v>1083</v>
      </c>
      <c t="s" s="128" r="G26">
        <v>1084</v>
      </c>
      <c t="s" s="127" r="H26">
        <v>1085</v>
      </c>
      <c s="129" r="I26">
        <v>216.0</v>
      </c>
      <c s="129" r="J26">
        <v>44.018957</v>
      </c>
      <c s="129" r="K26">
        <v>29.687204</v>
      </c>
      <c s="129" r="L26">
        <v>36.853081</v>
      </c>
      <c s="129" r="M26">
        <v>47.0900469999999</v>
      </c>
      <c s="129" r="N26">
        <v>41.971564</v>
      </c>
      <c s="129" r="O26">
        <v>16.379147</v>
      </c>
      <c s="129" r="P26">
        <v>35.0</v>
      </c>
      <c s="129" r="Q26">
        <v>25.0</v>
      </c>
      <c s="129" r="R26">
        <v>35.0</v>
      </c>
      <c s="129" r="S26">
        <v>32.0</v>
      </c>
      <c s="129" r="T26">
        <v>44.0</v>
      </c>
      <c s="129" r="U26">
        <v>16.0</v>
      </c>
      <c s="129" r="V26">
        <v>117.725117999999</v>
      </c>
      <c s="129" r="W26">
        <v>27.63981</v>
      </c>
      <c s="129" r="X26">
        <v>19.450237</v>
      </c>
      <c s="129" r="Y26">
        <v>16.379147</v>
      </c>
      <c s="129" r="Z26">
        <v>25.592417</v>
      </c>
      <c s="129" r="AA26">
        <v>22.5213269999999</v>
      </c>
      <c s="129" r="AB26">
        <v>6.14217999999999</v>
      </c>
      <c s="129" r="AC26">
        <v>0.0</v>
      </c>
      <c s="129" r="AD26">
        <v>38.900474</v>
      </c>
      <c s="129" r="AE26">
        <v>54.255924</v>
      </c>
      <c s="129" r="AF26">
        <v>24.5687199999999</v>
      </c>
      <c s="129" r="AG26">
        <v>98.274882</v>
      </c>
      <c s="129" r="AH26">
        <v>16.379147</v>
      </c>
      <c s="129" r="AI26">
        <v>10.236967</v>
      </c>
      <c s="129" r="AJ26">
        <v>20.473934</v>
      </c>
      <c s="129" r="AK26">
        <v>21.49763</v>
      </c>
      <c s="129" r="AL26">
        <v>19.450237</v>
      </c>
      <c s="129" r="AM26">
        <v>8.18957299999999</v>
      </c>
      <c s="129" r="AN26">
        <v>2.047393</v>
      </c>
      <c s="129" r="AO26">
        <v>22.5213269999999</v>
      </c>
      <c s="129" r="AP26">
        <v>54.255924</v>
      </c>
      <c s="129" r="AQ26">
        <v>21.49763</v>
      </c>
      <c s="129" r="AR26">
        <v>180.170616</v>
      </c>
      <c s="129" r="AS26">
        <v>0.0</v>
      </c>
      <c s="129" r="AT26">
        <v>12.28436</v>
      </c>
      <c s="129" r="AU26">
        <v>12.28436</v>
      </c>
      <c s="129" r="AV26">
        <v>24.5687199999999</v>
      </c>
      <c s="129" r="AW26">
        <v>12.28436</v>
      </c>
      <c s="129" r="AX26">
        <v>36.853081</v>
      </c>
      <c s="129" r="AY26">
        <v>53.232227</v>
      </c>
      <c s="129" r="AZ26">
        <v>28.6635069999999</v>
      </c>
      <c s="129" r="BA26">
        <v>94.1800949999999</v>
      </c>
      <c s="129" r="BB26">
        <v>0.0</v>
      </c>
      <c s="129" r="BC26">
        <v>8.18957299999999</v>
      </c>
      <c s="129" r="BD26">
        <v>8.18957299999999</v>
      </c>
      <c s="129" r="BE26">
        <v>8.18957299999999</v>
      </c>
      <c s="129" r="BF26">
        <v>0.0</v>
      </c>
      <c s="129" r="BG26">
        <v>32.7582939999999</v>
      </c>
      <c s="129" r="BH26">
        <v>24.5687199999999</v>
      </c>
      <c s="129" r="BI26">
        <v>12.28436</v>
      </c>
      <c s="129" r="BJ26">
        <v>85.990521</v>
      </c>
      <c s="129" r="BK26">
        <v>0.0</v>
      </c>
      <c s="129" r="BL26">
        <v>4.094787</v>
      </c>
      <c s="129" r="BM26">
        <v>4.094787</v>
      </c>
      <c s="129" r="BN26">
        <v>16.379147</v>
      </c>
      <c s="129" r="BO26">
        <v>12.28436</v>
      </c>
      <c s="129" r="BP26">
        <v>4.094787</v>
      </c>
      <c s="129" r="BQ26">
        <v>28.6635069999999</v>
      </c>
      <c s="129" r="BR26">
        <v>16.379147</v>
      </c>
      <c s="129" r="BS26">
        <v>16.379147</v>
      </c>
      <c s="129" r="BT26">
        <v>0.0</v>
      </c>
      <c s="129" r="BU26">
        <v>0.0</v>
      </c>
      <c s="129" r="BV26">
        <v>0.0</v>
      </c>
      <c s="129" r="BW26">
        <v>4.094787</v>
      </c>
      <c s="129" r="BX26">
        <v>0.0</v>
      </c>
      <c s="129" r="BY26">
        <v>4.094787</v>
      </c>
      <c s="129" r="BZ26">
        <v>0.0</v>
      </c>
      <c s="129" r="CA26">
        <v>8.18957299999999</v>
      </c>
      <c s="129" r="CB26">
        <v>77.800948</v>
      </c>
      <c s="129" r="CC26">
        <v>0.0</v>
      </c>
      <c s="129" r="CD26">
        <v>4.094787</v>
      </c>
      <c s="129" r="CE26">
        <v>4.094787</v>
      </c>
      <c s="129" r="CF26">
        <v>20.473934</v>
      </c>
      <c s="129" r="CG26">
        <v>8.18957299999999</v>
      </c>
      <c s="129" r="CH26">
        <v>28.6635069999999</v>
      </c>
      <c s="129" r="CI26">
        <v>0.0</v>
      </c>
      <c s="129" r="CJ26">
        <v>12.28436</v>
      </c>
      <c s="129" r="CK26">
        <v>85.990521</v>
      </c>
      <c s="129" r="CL26">
        <v>0.0</v>
      </c>
      <c s="129" r="CM26">
        <v>8.18957299999999</v>
      </c>
      <c s="129" r="CN26">
        <v>8.18957299999999</v>
      </c>
      <c s="129" r="CO26">
        <v>0.0</v>
      </c>
      <c s="129" r="CP26">
        <v>4.094787</v>
      </c>
      <c s="129" r="CQ26">
        <v>4.094787</v>
      </c>
      <c s="129" r="CR26">
        <v>53.232227</v>
      </c>
      <c s="129" r="CS26">
        <v>8.18957299999999</v>
      </c>
    </row>
    <row customHeight="1" r="27" ht="15.0">
      <c t="s" s="127" r="A27">
        <v>1086</v>
      </c>
      <c t="s" s="127" r="B27">
        <v>1087</v>
      </c>
      <c t="s" s="127" r="C27">
        <v>1088</v>
      </c>
      <c t="s" s="127" r="D27">
        <v>1089</v>
      </c>
      <c t="s" s="127" r="E27">
        <v>1090</v>
      </c>
      <c t="s" s="127" r="F27">
        <v>1091</v>
      </c>
      <c t="s" s="128" r="G27">
        <v>1092</v>
      </c>
      <c t="s" s="127" r="H27">
        <v>1093</v>
      </c>
      <c s="129" r="I27">
        <v>345.0</v>
      </c>
      <c s="129" r="J27">
        <v>51.551724</v>
      </c>
      <c s="129" r="K27">
        <v>48.5775859999999</v>
      </c>
      <c s="129" r="L27">
        <v>69.396552</v>
      </c>
      <c s="129" r="M27">
        <v>82.2844829999999</v>
      </c>
      <c s="129" r="N27">
        <v>57.5</v>
      </c>
      <c s="129" r="O27">
        <v>35.689655</v>
      </c>
      <c s="129" r="P27">
        <v>53.0</v>
      </c>
      <c s="129" r="Q27">
        <v>45.0</v>
      </c>
      <c s="129" r="R27">
        <v>80.0</v>
      </c>
      <c s="129" r="S27">
        <v>44.0</v>
      </c>
      <c s="129" r="T27">
        <v>57.0</v>
      </c>
      <c s="129" r="U27">
        <v>23.0</v>
      </c>
      <c s="129" r="V27">
        <v>171.508621</v>
      </c>
      <c s="129" r="W27">
        <v>24.784483</v>
      </c>
      <c s="129" r="X27">
        <v>22.801724</v>
      </c>
      <c s="129" r="Y27">
        <v>32.7155169999999</v>
      </c>
      <c s="129" r="Z27">
        <v>47.586207</v>
      </c>
      <c s="129" r="AA27">
        <v>27.758621</v>
      </c>
      <c s="129" r="AB27">
        <v>15.862069</v>
      </c>
      <c s="129" r="AC27">
        <v>0.0</v>
      </c>
      <c s="129" r="AD27">
        <v>37.672414</v>
      </c>
      <c s="129" r="AE27">
        <v>98.146552</v>
      </c>
      <c s="129" r="AF27">
        <v>35.689655</v>
      </c>
      <c s="129" r="AG27">
        <v>173.491378999999</v>
      </c>
      <c s="129" r="AH27">
        <v>26.7672409999999</v>
      </c>
      <c s="129" r="AI27">
        <v>25.775862</v>
      </c>
      <c s="129" r="AJ27">
        <v>36.6810339999999</v>
      </c>
      <c s="129" r="AK27">
        <v>34.698276</v>
      </c>
      <c s="129" r="AL27">
        <v>29.7413789999999</v>
      </c>
      <c s="129" r="AM27">
        <v>19.827586</v>
      </c>
      <c s="129" r="AN27">
        <v>0.0</v>
      </c>
      <c s="129" r="AO27">
        <v>40.646552</v>
      </c>
      <c s="129" r="AP27">
        <v>96.1637929999999</v>
      </c>
      <c s="129" r="AQ27">
        <v>36.6810339999999</v>
      </c>
      <c s="129" r="AR27">
        <v>281.551723999999</v>
      </c>
      <c s="129" r="AS27">
        <v>11.896552</v>
      </c>
      <c s="129" r="AT27">
        <v>15.862069</v>
      </c>
      <c s="129" r="AU27">
        <v>7.931034</v>
      </c>
      <c s="129" r="AV27">
        <v>31.724138</v>
      </c>
      <c s="129" r="AW27">
        <v>35.689655</v>
      </c>
      <c s="129" r="AX27">
        <v>43.62069</v>
      </c>
      <c s="129" r="AY27">
        <v>79.3103449999999</v>
      </c>
      <c s="129" r="AZ27">
        <v>55.5172409999999</v>
      </c>
      <c s="129" r="BA27">
        <v>130.862068999999</v>
      </c>
      <c s="129" r="BB27">
        <v>3.965517</v>
      </c>
      <c s="129" r="BC27">
        <v>11.896552</v>
      </c>
      <c s="129" r="BD27">
        <v>7.931034</v>
      </c>
      <c s="129" r="BE27">
        <v>15.862069</v>
      </c>
      <c s="129" r="BF27">
        <v>3.965517</v>
      </c>
      <c s="129" r="BG27">
        <v>35.689655</v>
      </c>
      <c s="129" r="BH27">
        <v>31.724138</v>
      </c>
      <c s="129" r="BI27">
        <v>19.827586</v>
      </c>
      <c s="129" r="BJ27">
        <v>150.689654999999</v>
      </c>
      <c s="129" r="BK27">
        <v>7.931034</v>
      </c>
      <c s="129" r="BL27">
        <v>3.965517</v>
      </c>
      <c s="129" r="BM27">
        <v>0.0</v>
      </c>
      <c s="129" r="BN27">
        <v>15.862069</v>
      </c>
      <c s="129" r="BO27">
        <v>31.724138</v>
      </c>
      <c s="129" r="BP27">
        <v>7.931034</v>
      </c>
      <c s="129" r="BQ27">
        <v>47.586207</v>
      </c>
      <c s="129" r="BR27">
        <v>35.689655</v>
      </c>
      <c s="129" r="BS27">
        <v>31.724138</v>
      </c>
      <c s="129" r="BT27">
        <v>0.0</v>
      </c>
      <c s="129" r="BU27">
        <v>0.0</v>
      </c>
      <c s="129" r="BV27">
        <v>0.0</v>
      </c>
      <c s="129" r="BW27">
        <v>0.0</v>
      </c>
      <c s="129" r="BX27">
        <v>0.0</v>
      </c>
      <c s="129" r="BY27">
        <v>3.965517</v>
      </c>
      <c s="129" r="BZ27">
        <v>0.0</v>
      </c>
      <c s="129" r="CA27">
        <v>27.758621</v>
      </c>
      <c s="129" r="CB27">
        <v>138.793103</v>
      </c>
      <c s="129" r="CC27">
        <v>11.896552</v>
      </c>
      <c s="129" r="CD27">
        <v>11.896552</v>
      </c>
      <c s="129" r="CE27">
        <v>7.931034</v>
      </c>
      <c s="129" r="CF27">
        <v>31.724138</v>
      </c>
      <c s="129" r="CG27">
        <v>27.758621</v>
      </c>
      <c s="129" r="CH27">
        <v>35.689655</v>
      </c>
      <c s="129" r="CI27">
        <v>0.0</v>
      </c>
      <c s="129" r="CJ27">
        <v>11.896552</v>
      </c>
      <c s="129" r="CK27">
        <v>111.034482999999</v>
      </c>
      <c s="129" r="CL27">
        <v>0.0</v>
      </c>
      <c s="129" r="CM27">
        <v>3.965517</v>
      </c>
      <c s="129" r="CN27">
        <v>0.0</v>
      </c>
      <c s="129" r="CO27">
        <v>0.0</v>
      </c>
      <c s="129" r="CP27">
        <v>7.931034</v>
      </c>
      <c s="129" r="CQ27">
        <v>3.965517</v>
      </c>
      <c s="129" r="CR27">
        <v>79.3103449999999</v>
      </c>
      <c s="129" r="CS27">
        <v>15.862069</v>
      </c>
    </row>
    <row customHeight="1" r="28" ht="15.0">
      <c t="s" s="127" r="A28">
        <v>1094</v>
      </c>
      <c t="s" s="127" r="B28">
        <v>1095</v>
      </c>
      <c t="s" s="127" r="C28">
        <v>1096</v>
      </c>
      <c t="s" s="127" r="D28">
        <v>1097</v>
      </c>
      <c t="s" s="127" r="E28">
        <v>1098</v>
      </c>
      <c t="s" s="127" r="F28">
        <v>1099</v>
      </c>
      <c t="s" s="128" r="G28">
        <v>1100</v>
      </c>
      <c t="s" s="127" r="H28">
        <v>1101</v>
      </c>
      <c s="129" r="I28">
        <v>42.0</v>
      </c>
      <c s="129" r="J28">
        <v>4.0</v>
      </c>
      <c s="129" r="K28">
        <v>0.0</v>
      </c>
      <c s="129" r="L28">
        <v>5.0</v>
      </c>
      <c s="129" r="M28">
        <v>12.0</v>
      </c>
      <c s="129" r="N28">
        <v>17.0</v>
      </c>
      <c s="129" r="O28">
        <v>4.0</v>
      </c>
      <c s="129" r="P28">
        <v>1.0</v>
      </c>
      <c s="129" r="Q28">
        <v>9.0</v>
      </c>
      <c s="129" r="R28">
        <v>3.0</v>
      </c>
      <c s="129" r="S28">
        <v>9.0</v>
      </c>
      <c s="129" r="T28">
        <v>10.0</v>
      </c>
      <c s="129" r="U28">
        <v>1.0</v>
      </c>
      <c s="129" r="V28">
        <v>20.0</v>
      </c>
      <c s="129" r="W28">
        <v>3.0</v>
      </c>
      <c s="129" r="X28">
        <v>0.0</v>
      </c>
      <c s="129" r="Y28">
        <v>3.0</v>
      </c>
      <c s="129" r="Z28">
        <v>5.0</v>
      </c>
      <c s="129" r="AA28">
        <v>7.0</v>
      </c>
      <c s="129" r="AB28">
        <v>2.0</v>
      </c>
      <c s="129" r="AC28">
        <v>0.0</v>
      </c>
      <c s="129" r="AD28">
        <v>3.0</v>
      </c>
      <c s="129" r="AE28">
        <v>12.0</v>
      </c>
      <c s="129" r="AF28">
        <v>5.0</v>
      </c>
      <c s="129" r="AG28">
        <v>22.0</v>
      </c>
      <c s="129" r="AH28">
        <v>1.0</v>
      </c>
      <c s="129" r="AI28">
        <v>0.0</v>
      </c>
      <c s="129" r="AJ28">
        <v>2.0</v>
      </c>
      <c s="129" r="AK28">
        <v>7.0</v>
      </c>
      <c s="129" r="AL28">
        <v>10.0</v>
      </c>
      <c s="129" r="AM28">
        <v>2.0</v>
      </c>
      <c s="129" r="AN28">
        <v>0.0</v>
      </c>
      <c s="129" r="AO28">
        <v>1.0</v>
      </c>
      <c s="129" r="AP28">
        <v>15.0</v>
      </c>
      <c s="129" r="AQ28">
        <v>6.0</v>
      </c>
      <c s="129" r="AR28">
        <v>40.0</v>
      </c>
      <c s="129" r="AS28">
        <v>8.0</v>
      </c>
      <c s="129" r="AT28">
        <v>4.0</v>
      </c>
      <c s="129" r="AU28">
        <v>0.0</v>
      </c>
      <c s="129" r="AV28">
        <v>0.0</v>
      </c>
      <c s="129" r="AW28">
        <v>4.0</v>
      </c>
      <c s="129" r="AX28">
        <v>4.0</v>
      </c>
      <c s="129" r="AY28">
        <v>20.0</v>
      </c>
      <c s="129" r="AZ28">
        <v>0.0</v>
      </c>
      <c s="129" r="BA28">
        <v>20.0</v>
      </c>
      <c s="129" r="BB28">
        <v>4.0</v>
      </c>
      <c s="129" r="BC28">
        <v>4.0</v>
      </c>
      <c s="129" r="BD28">
        <v>0.0</v>
      </c>
      <c s="129" r="BE28">
        <v>0.0</v>
      </c>
      <c s="129" r="BF28">
        <v>0.0</v>
      </c>
      <c s="129" r="BG28">
        <v>4.0</v>
      </c>
      <c s="129" r="BH28">
        <v>8.0</v>
      </c>
      <c s="129" r="BI28">
        <v>0.0</v>
      </c>
      <c s="129" r="BJ28">
        <v>20.0</v>
      </c>
      <c s="129" r="BK28">
        <v>4.0</v>
      </c>
      <c s="129" r="BL28">
        <v>0.0</v>
      </c>
      <c s="129" r="BM28">
        <v>0.0</v>
      </c>
      <c s="129" r="BN28">
        <v>0.0</v>
      </c>
      <c s="129" r="BO28">
        <v>4.0</v>
      </c>
      <c s="129" r="BP28">
        <v>0.0</v>
      </c>
      <c s="129" r="BQ28">
        <v>12.0</v>
      </c>
      <c s="129" r="BR28">
        <v>0.0</v>
      </c>
      <c s="129" r="BS28">
        <v>0.0</v>
      </c>
      <c s="129" r="BT28">
        <v>0.0</v>
      </c>
      <c s="129" r="BU28">
        <v>0.0</v>
      </c>
      <c s="129" r="BV28">
        <v>0.0</v>
      </c>
      <c s="129" r="BW28">
        <v>0.0</v>
      </c>
      <c s="129" r="BX28">
        <v>0.0</v>
      </c>
      <c s="129" r="BY28">
        <v>0.0</v>
      </c>
      <c s="129" r="BZ28">
        <v>0.0</v>
      </c>
      <c s="129" r="CA28">
        <v>0.0</v>
      </c>
      <c s="129" r="CB28">
        <v>12.0</v>
      </c>
      <c s="129" r="CC28">
        <v>0.0</v>
      </c>
      <c s="129" r="CD28">
        <v>4.0</v>
      </c>
      <c s="129" r="CE28">
        <v>0.0</v>
      </c>
      <c s="129" r="CF28">
        <v>0.0</v>
      </c>
      <c s="129" r="CG28">
        <v>4.0</v>
      </c>
      <c s="129" r="CH28">
        <v>4.0</v>
      </c>
      <c s="129" r="CI28">
        <v>0.0</v>
      </c>
      <c s="129" r="CJ28">
        <v>0.0</v>
      </c>
      <c s="129" r="CK28">
        <v>28.0</v>
      </c>
      <c s="129" r="CL28">
        <v>8.0</v>
      </c>
      <c s="129" r="CM28">
        <v>0.0</v>
      </c>
      <c s="129" r="CN28">
        <v>0.0</v>
      </c>
      <c s="129" r="CO28">
        <v>0.0</v>
      </c>
      <c s="129" r="CP28">
        <v>0.0</v>
      </c>
      <c s="129" r="CQ28">
        <v>0.0</v>
      </c>
      <c s="129" r="CR28">
        <v>20.0</v>
      </c>
      <c s="129" r="CS28">
        <v>0.0</v>
      </c>
    </row>
    <row customHeight="1" r="29" ht="15.0">
      <c t="s" s="127" r="A29">
        <v>1102</v>
      </c>
      <c t="s" s="127" r="B29">
        <v>1103</v>
      </c>
      <c t="s" s="127" r="C29">
        <v>1104</v>
      </c>
      <c t="s" s="127" r="D29">
        <v>1105</v>
      </c>
      <c t="s" s="127" r="E29">
        <v>1106</v>
      </c>
      <c t="s" s="127" r="F29">
        <v>1107</v>
      </c>
      <c t="s" s="128" r="G29">
        <v>1108</v>
      </c>
      <c t="s" s="127" r="H29">
        <v>1109</v>
      </c>
      <c s="129" r="I29">
        <v>232.0</v>
      </c>
      <c s="129" r="J29">
        <v>34.902655</v>
      </c>
      <c s="129" r="K29">
        <v>17.4513269999999</v>
      </c>
      <c s="129" r="L29">
        <v>41.061947</v>
      </c>
      <c s="129" r="M29">
        <v>65.699115</v>
      </c>
      <c s="129" r="N29">
        <v>47.2212389999999</v>
      </c>
      <c s="129" r="O29">
        <v>25.6637169999999</v>
      </c>
      <c s="129" r="P29">
        <v>38.0</v>
      </c>
      <c s="129" r="Q29">
        <v>21.0</v>
      </c>
      <c s="129" r="R29">
        <v>51.0</v>
      </c>
      <c s="129" r="S29">
        <v>47.0</v>
      </c>
      <c s="129" r="T29">
        <v>36.0</v>
      </c>
      <c s="129" r="U29">
        <v>21.0</v>
      </c>
      <c s="129" r="V29">
        <v>109.840708</v>
      </c>
      <c s="129" r="W29">
        <v>13.345133</v>
      </c>
      <c s="129" r="X29">
        <v>10.265487</v>
      </c>
      <c s="129" r="Y29">
        <v>17.4513269999999</v>
      </c>
      <c s="129" r="Z29">
        <v>34.902655</v>
      </c>
      <c s="129" r="AA29">
        <v>22.584071</v>
      </c>
      <c s="129" r="AB29">
        <v>11.292035</v>
      </c>
      <c s="129" r="AC29">
        <v>0.0</v>
      </c>
      <c s="129" r="AD29">
        <v>18.4778759999999</v>
      </c>
      <c s="129" r="AE29">
        <v>67.752212</v>
      </c>
      <c s="129" r="AF29">
        <v>23.610619</v>
      </c>
      <c s="129" r="AG29">
        <v>122.159291999999</v>
      </c>
      <c s="129" r="AH29">
        <v>21.5575219999999</v>
      </c>
      <c s="129" r="AI29">
        <v>7.18584099999999</v>
      </c>
      <c s="129" r="AJ29">
        <v>23.610619</v>
      </c>
      <c s="129" r="AK29">
        <v>30.79646</v>
      </c>
      <c s="129" r="AL29">
        <v>24.6371679999999</v>
      </c>
      <c s="129" r="AM29">
        <v>12.318584</v>
      </c>
      <c s="129" r="AN29">
        <v>2.053097</v>
      </c>
      <c s="129" r="AO29">
        <v>25.6637169999999</v>
      </c>
      <c s="129" r="AP29">
        <v>67.752212</v>
      </c>
      <c s="129" r="AQ29">
        <v>28.7433629999999</v>
      </c>
      <c s="129" r="AR29">
        <v>197.097344999999</v>
      </c>
      <c s="129" r="AS29">
        <v>24.6371679999999</v>
      </c>
      <c s="129" r="AT29">
        <v>4.10619499999999</v>
      </c>
      <c s="129" r="AU29">
        <v>24.6371679999999</v>
      </c>
      <c s="129" r="AV29">
        <v>24.6371679999999</v>
      </c>
      <c s="129" r="AW29">
        <v>12.318584</v>
      </c>
      <c s="129" r="AX29">
        <v>20.5309729999999</v>
      </c>
      <c s="129" r="AY29">
        <v>57.4867259999999</v>
      </c>
      <c s="129" r="AZ29">
        <v>28.7433629999999</v>
      </c>
      <c s="129" r="BA29">
        <v>94.4424779999999</v>
      </c>
      <c s="129" r="BB29">
        <v>16.424779</v>
      </c>
      <c s="129" r="BC29">
        <v>4.10619499999999</v>
      </c>
      <c s="129" r="BD29">
        <v>8.21238899999999</v>
      </c>
      <c s="129" r="BE29">
        <v>8.21238899999999</v>
      </c>
      <c s="129" r="BF29">
        <v>8.21238899999999</v>
      </c>
      <c s="129" r="BG29">
        <v>16.424779</v>
      </c>
      <c s="129" r="BH29">
        <v>20.5309729999999</v>
      </c>
      <c s="129" r="BI29">
        <v>12.318584</v>
      </c>
      <c s="129" r="BJ29">
        <v>102.654867</v>
      </c>
      <c s="129" r="BK29">
        <v>8.21238899999999</v>
      </c>
      <c s="129" r="BL29">
        <v>0.0</v>
      </c>
      <c s="129" r="BM29">
        <v>16.424779</v>
      </c>
      <c s="129" r="BN29">
        <v>16.424779</v>
      </c>
      <c s="129" r="BO29">
        <v>4.10619499999999</v>
      </c>
      <c s="129" r="BP29">
        <v>4.10619499999999</v>
      </c>
      <c s="129" r="BQ29">
        <v>36.9557519999999</v>
      </c>
      <c s="129" r="BR29">
        <v>16.424779</v>
      </c>
      <c s="129" r="BS29">
        <v>20.5309729999999</v>
      </c>
      <c s="129" r="BT29">
        <v>0.0</v>
      </c>
      <c s="129" r="BU29">
        <v>0.0</v>
      </c>
      <c s="129" r="BV29">
        <v>0.0</v>
      </c>
      <c s="129" r="BW29">
        <v>0.0</v>
      </c>
      <c s="129" r="BX29">
        <v>0.0</v>
      </c>
      <c s="129" r="BY29">
        <v>4.10619499999999</v>
      </c>
      <c s="129" r="BZ29">
        <v>0.0</v>
      </c>
      <c s="129" r="CA29">
        <v>16.424779</v>
      </c>
      <c s="129" r="CB29">
        <v>86.2300879999999</v>
      </c>
      <c s="129" r="CC29">
        <v>8.21238899999999</v>
      </c>
      <c s="129" r="CD29">
        <v>4.10619499999999</v>
      </c>
      <c s="129" r="CE29">
        <v>16.424779</v>
      </c>
      <c s="129" r="CF29">
        <v>16.424779</v>
      </c>
      <c s="129" r="CG29">
        <v>12.318584</v>
      </c>
      <c s="129" r="CH29">
        <v>16.424779</v>
      </c>
      <c s="129" r="CI29">
        <v>4.10619499999999</v>
      </c>
      <c s="129" r="CJ29">
        <v>8.21238899999999</v>
      </c>
      <c s="129" r="CK29">
        <v>90.3362829999999</v>
      </c>
      <c s="129" r="CL29">
        <v>16.424779</v>
      </c>
      <c s="129" r="CM29">
        <v>0.0</v>
      </c>
      <c s="129" r="CN29">
        <v>8.21238899999999</v>
      </c>
      <c s="129" r="CO29">
        <v>8.21238899999999</v>
      </c>
      <c s="129" r="CP29">
        <v>0.0</v>
      </c>
      <c s="129" r="CQ29">
        <v>0.0</v>
      </c>
      <c s="129" r="CR29">
        <v>53.3805309999999</v>
      </c>
      <c s="129" r="CS29">
        <v>4.10619499999999</v>
      </c>
    </row>
    <row customHeight="1" r="30" ht="15.0">
      <c t="s" s="127" r="A30">
        <v>1110</v>
      </c>
      <c t="s" s="127" r="B30">
        <v>1111</v>
      </c>
      <c t="s" s="127" r="C30">
        <v>1112</v>
      </c>
      <c t="s" s="127" r="D30">
        <v>1113</v>
      </c>
      <c t="s" s="127" r="E30">
        <v>1114</v>
      </c>
      <c t="s" s="127" r="F30">
        <v>1115</v>
      </c>
      <c t="s" s="128" r="G30">
        <v>1116</v>
      </c>
      <c t="s" s="127" r="H30">
        <v>1117</v>
      </c>
      <c s="129" r="I30">
        <v>1795.0</v>
      </c>
      <c s="129" r="J30">
        <v>287.378218</v>
      </c>
      <c s="129" r="K30">
        <v>186.596273</v>
      </c>
      <c s="129" r="L30">
        <v>377.040814</v>
      </c>
      <c s="129" r="M30">
        <v>404.023407</v>
      </c>
      <c s="129" r="N30">
        <v>344.359877999999</v>
      </c>
      <c s="129" r="O30">
        <v>195.601408999999</v>
      </c>
      <c s="129" r="P30">
        <v>313.0</v>
      </c>
      <c s="129" r="Q30">
        <v>323.0</v>
      </c>
      <c s="129" r="R30">
        <v>385.0</v>
      </c>
      <c s="129" r="S30">
        <v>405.0</v>
      </c>
      <c s="129" r="T30">
        <v>208.0</v>
      </c>
      <c s="129" r="U30">
        <v>121.0</v>
      </c>
      <c s="129" r="V30">
        <v>872.177556999999</v>
      </c>
      <c s="129" r="W30">
        <v>142.691268</v>
      </c>
      <c s="129" r="X30">
        <v>93.7970569999999</v>
      </c>
      <c s="129" r="Y30">
        <v>190.499054</v>
      </c>
      <c s="129" r="Z30">
        <v>194.497232</v>
      </c>
      <c s="129" r="AA30">
        <v>183.651704</v>
      </c>
      <c s="129" r="AB30">
        <v>60.979838</v>
      </c>
      <c s="129" r="AC30">
        <v>6.061403</v>
      </c>
      <c s="129" r="AD30">
        <v>178.613544999999</v>
      </c>
      <c s="129" r="AE30">
        <v>540.659487</v>
      </c>
      <c s="129" r="AF30">
        <v>152.904524</v>
      </c>
      <c s="129" r="AG30">
        <v>922.822443</v>
      </c>
      <c s="129" r="AH30">
        <v>144.68695</v>
      </c>
      <c s="129" r="AI30">
        <v>92.799216</v>
      </c>
      <c s="129" r="AJ30">
        <v>186.54176</v>
      </c>
      <c s="129" r="AK30">
        <v>209.526174999999</v>
      </c>
      <c s="129" r="AL30">
        <v>160.708174</v>
      </c>
      <c s="129" r="AM30">
        <v>108.380275999999</v>
      </c>
      <c s="129" r="AN30">
        <v>20.179891</v>
      </c>
      <c s="129" r="AO30">
        <v>180.609227</v>
      </c>
      <c s="129" r="AP30">
        <v>548.756203</v>
      </c>
      <c s="129" r="AQ30">
        <v>193.457013999999</v>
      </c>
      <c s="129" r="AR30">
        <v>1509.605689</v>
      </c>
      <c s="129" r="AS30">
        <v>11.974092</v>
      </c>
      <c s="129" r="AT30">
        <v>63.861826</v>
      </c>
      <c s="129" r="AU30">
        <v>95.7382259999999</v>
      </c>
      <c s="129" r="AV30">
        <v>223.516392</v>
      </c>
      <c s="129" r="AW30">
        <v>215.47915</v>
      </c>
      <c s="129" r="AX30">
        <v>211.46053</v>
      </c>
      <c s="129" r="AY30">
        <v>559.879077</v>
      </c>
      <c s="129" r="AZ30">
        <v>127.696395999999</v>
      </c>
      <c s="129" r="BA30">
        <v>718.708303</v>
      </c>
      <c s="129" r="BB30">
        <v>7.98272799999999</v>
      </c>
      <c s="129" r="BC30">
        <v>43.905006</v>
      </c>
      <c s="129" r="BD30">
        <v>63.807313</v>
      </c>
      <c s="129" r="BE30">
        <v>95.7927389999999</v>
      </c>
      <c s="129" r="BF30">
        <v>27.939549</v>
      </c>
      <c s="129" r="BG30">
        <v>159.654565999999</v>
      </c>
      <c s="129" r="BH30">
        <v>275.748653999999</v>
      </c>
      <c s="129" r="BI30">
        <v>43.877749</v>
      </c>
      <c s="129" r="BJ30">
        <v>790.897385999999</v>
      </c>
      <c s="129" r="BK30">
        <v>3.99136399999999</v>
      </c>
      <c s="129" r="BL30">
        <v>19.956821</v>
      </c>
      <c s="129" r="BM30">
        <v>31.930913</v>
      </c>
      <c s="129" r="BN30">
        <v>127.723652</v>
      </c>
      <c s="129" r="BO30">
        <v>187.539601</v>
      </c>
      <c s="129" r="BP30">
        <v>51.805964</v>
      </c>
      <c s="129" r="BQ30">
        <v>284.130423</v>
      </c>
      <c s="129" r="BR30">
        <v>83.8186469999999</v>
      </c>
      <c s="129" r="BS30">
        <v>135.706380999999</v>
      </c>
      <c s="129" r="BT30">
        <v>0.0</v>
      </c>
      <c s="129" r="BU30">
        <v>0.0</v>
      </c>
      <c s="129" r="BV30">
        <v>0.0</v>
      </c>
      <c s="129" r="BW30">
        <v>0.0</v>
      </c>
      <c s="129" r="BX30">
        <v>19.956821</v>
      </c>
      <c s="129" r="BY30">
        <v>43.905006</v>
      </c>
      <c s="129" r="BZ30">
        <v>0.0</v>
      </c>
      <c s="129" r="CA30">
        <v>71.844554</v>
      </c>
      <c s="129" r="CB30">
        <v>662.375650999999</v>
      </c>
      <c s="129" r="CC30">
        <v>3.99136399999999</v>
      </c>
      <c s="129" r="CD30">
        <v>39.9136409999999</v>
      </c>
      <c s="129" r="CE30">
        <v>79.7727699999999</v>
      </c>
      <c s="129" r="CF30">
        <v>183.602749999999</v>
      </c>
      <c s="129" r="CG30">
        <v>171.601401</v>
      </c>
      <c s="129" r="CH30">
        <v>147.598703</v>
      </c>
      <c s="129" r="CI30">
        <v>11.974092</v>
      </c>
      <c s="129" r="CJ30">
        <v>23.920928</v>
      </c>
      <c s="129" r="CK30">
        <v>711.523656999999</v>
      </c>
      <c s="129" r="CL30">
        <v>7.98272799999999</v>
      </c>
      <c s="129" r="CM30">
        <v>23.9481849999999</v>
      </c>
      <c s="129" r="CN30">
        <v>15.965457</v>
      </c>
      <c s="129" r="CO30">
        <v>39.9136409999999</v>
      </c>
      <c s="129" r="CP30">
        <v>23.920928</v>
      </c>
      <c s="129" r="CQ30">
        <v>19.956821</v>
      </c>
      <c s="129" r="CR30">
        <v>547.904984</v>
      </c>
      <c s="129" r="CS30">
        <v>31.930913</v>
      </c>
    </row>
    <row customHeight="1" r="31" ht="15.0">
      <c t="s" s="127" r="A31">
        <v>1118</v>
      </c>
      <c t="s" s="127" r="B31">
        <v>1119</v>
      </c>
      <c t="s" s="127" r="C31">
        <v>1120</v>
      </c>
      <c t="s" s="127" r="D31">
        <v>1121</v>
      </c>
      <c t="s" s="127" r="E31">
        <v>1122</v>
      </c>
      <c t="s" s="127" r="F31">
        <v>1123</v>
      </c>
      <c t="s" s="128" r="G31">
        <v>1124</v>
      </c>
      <c t="s" s="127" r="H31">
        <v>1125</v>
      </c>
      <c s="129" r="I31">
        <v>357.0</v>
      </c>
      <c s="129" r="J31">
        <v>71.596152</v>
      </c>
      <c s="129" r="K31">
        <v>41.7689659999999</v>
      </c>
      <c s="129" r="L31">
        <v>84.523235</v>
      </c>
      <c s="129" r="M31">
        <v>69.6164579999999</v>
      </c>
      <c s="129" r="N31">
        <v>59.66346</v>
      </c>
      <c s="129" r="O31">
        <v>29.83173</v>
      </c>
      <c s="129" r="P31">
        <v>53.0</v>
      </c>
      <c s="129" r="Q31">
        <v>46.0</v>
      </c>
      <c s="129" r="R31">
        <v>69.0</v>
      </c>
      <c s="129" r="S31">
        <v>68.0</v>
      </c>
      <c s="129" r="T31">
        <v>65.0</v>
      </c>
      <c s="129" r="U31">
        <v>24.0</v>
      </c>
      <c s="129" r="V31">
        <v>176.016295</v>
      </c>
      <c s="129" r="W31">
        <v>35.798076</v>
      </c>
      <c s="129" r="X31">
        <v>22.875537</v>
      </c>
      <c s="129" r="Y31">
        <v>43.7532039999999</v>
      </c>
      <c s="129" r="Z31">
        <v>34.8082289999999</v>
      </c>
      <c s="129" r="AA31">
        <v>28.837339</v>
      </c>
      <c s="129" r="AB31">
        <v>9.94391</v>
      </c>
      <c s="129" r="AC31">
        <v>0.0</v>
      </c>
      <c s="129" r="AD31">
        <v>44.7475949999999</v>
      </c>
      <c s="129" r="AE31">
        <v>104.420143</v>
      </c>
      <c s="129" r="AF31">
        <v>26.848557</v>
      </c>
      <c s="129" r="AG31">
        <v>180.983704999999</v>
      </c>
      <c s="129" r="AH31">
        <v>35.798076</v>
      </c>
      <c s="129" r="AI31">
        <v>18.893429</v>
      </c>
      <c s="129" r="AJ31">
        <v>40.770031</v>
      </c>
      <c s="129" r="AK31">
        <v>34.8082289999999</v>
      </c>
      <c s="129" r="AL31">
        <v>30.826121</v>
      </c>
      <c s="129" r="AM31">
        <v>17.899038</v>
      </c>
      <c s="129" r="AN31">
        <v>1.988782</v>
      </c>
      <c s="129" r="AO31">
        <v>40.770031</v>
      </c>
      <c s="129" r="AP31">
        <v>106.404381</v>
      </c>
      <c s="129" r="AQ31">
        <v>33.809294</v>
      </c>
      <c s="129" r="AR31">
        <v>278.484008</v>
      </c>
      <c s="129" r="AS31">
        <v>3.977564</v>
      </c>
      <c s="129" r="AT31">
        <v>7.955128</v>
      </c>
      <c s="129" r="AU31">
        <v>3.977564</v>
      </c>
      <c s="129" r="AV31">
        <v>43.7532039999999</v>
      </c>
      <c s="129" r="AW31">
        <v>47.7307679999999</v>
      </c>
      <c s="129" r="AX31">
        <v>51.7083319999999</v>
      </c>
      <c s="129" r="AY31">
        <v>75.573716</v>
      </c>
      <c s="129" r="AZ31">
        <v>43.807732</v>
      </c>
      <c s="129" r="BA31">
        <v>139.251092</v>
      </c>
      <c s="129" r="BB31">
        <v>3.977564</v>
      </c>
      <c s="129" r="BC31">
        <v>3.977564</v>
      </c>
      <c s="129" r="BD31">
        <v>3.977564</v>
      </c>
      <c s="129" r="BE31">
        <v>19.88782</v>
      </c>
      <c s="129" r="BF31">
        <v>3.977564</v>
      </c>
      <c s="129" r="BG31">
        <v>51.7083319999999</v>
      </c>
      <c s="129" r="BH31">
        <v>35.798076</v>
      </c>
      <c s="129" r="BI31">
        <v>15.9466079999999</v>
      </c>
      <c s="129" r="BJ31">
        <v>139.232915999999</v>
      </c>
      <c s="129" r="BK31">
        <v>0.0</v>
      </c>
      <c s="129" r="BL31">
        <v>3.977564</v>
      </c>
      <c s="129" r="BM31">
        <v>0.0</v>
      </c>
      <c s="129" r="BN31">
        <v>23.8653839999999</v>
      </c>
      <c s="129" r="BO31">
        <v>43.7532039999999</v>
      </c>
      <c s="129" r="BP31">
        <v>0.0</v>
      </c>
      <c s="129" r="BQ31">
        <v>39.77564</v>
      </c>
      <c s="129" r="BR31">
        <v>27.861124</v>
      </c>
      <c s="129" r="BS31">
        <v>35.8162519999999</v>
      </c>
      <c s="129" r="BT31">
        <v>0.0</v>
      </c>
      <c s="129" r="BU31">
        <v>0.0</v>
      </c>
      <c s="129" r="BV31">
        <v>0.0</v>
      </c>
      <c s="129" r="BW31">
        <v>3.977564</v>
      </c>
      <c s="129" r="BX31">
        <v>3.977564</v>
      </c>
      <c s="129" r="BY31">
        <v>11.9326919999999</v>
      </c>
      <c s="129" r="BZ31">
        <v>0.0</v>
      </c>
      <c s="129" r="CA31">
        <v>15.928432</v>
      </c>
      <c s="129" r="CB31">
        <v>143.210479999999</v>
      </c>
      <c s="129" r="CC31">
        <v>3.977564</v>
      </c>
      <c s="129" r="CD31">
        <v>7.955128</v>
      </c>
      <c s="129" r="CE31">
        <v>0.0</v>
      </c>
      <c s="129" r="CF31">
        <v>39.77564</v>
      </c>
      <c s="129" r="CG31">
        <v>39.77564</v>
      </c>
      <c s="129" r="CH31">
        <v>35.798076</v>
      </c>
      <c s="129" r="CI31">
        <v>0.0</v>
      </c>
      <c s="129" r="CJ31">
        <v>15.928432</v>
      </c>
      <c s="129" r="CK31">
        <v>99.4572759999999</v>
      </c>
      <c s="129" r="CL31">
        <v>0.0</v>
      </c>
      <c s="129" r="CM31">
        <v>0.0</v>
      </c>
      <c s="129" r="CN31">
        <v>3.977564</v>
      </c>
      <c s="129" r="CO31">
        <v>0.0</v>
      </c>
      <c s="129" r="CP31">
        <v>3.977564</v>
      </c>
      <c s="129" r="CQ31">
        <v>3.977564</v>
      </c>
      <c s="129" r="CR31">
        <v>75.573716</v>
      </c>
      <c s="129" r="CS31">
        <v>11.950868</v>
      </c>
    </row>
    <row customHeight="1" r="32" ht="15.0">
      <c t="s" s="127" r="A32">
        <v>1126</v>
      </c>
      <c t="s" s="127" r="B32">
        <v>1127</v>
      </c>
      <c t="s" s="127" r="C32">
        <v>1128</v>
      </c>
      <c t="s" s="127" r="D32">
        <v>1129</v>
      </c>
      <c t="s" s="127" r="E32">
        <v>1130</v>
      </c>
      <c t="s" s="127" r="F32">
        <v>1131</v>
      </c>
      <c t="s" s="128" r="G32">
        <v>1132</v>
      </c>
      <c t="s" s="127" r="H32">
        <v>1133</v>
      </c>
      <c s="129" r="I32">
        <v>1115.0</v>
      </c>
      <c s="129" r="J32">
        <v>133.588787</v>
      </c>
      <c s="129" r="K32">
        <v>101.203627</v>
      </c>
      <c s="129" r="L32">
        <v>172.046165</v>
      </c>
      <c s="129" r="M32">
        <v>201.395217</v>
      </c>
      <c s="129" r="N32">
        <v>273.391831</v>
      </c>
      <c s="129" r="O32">
        <v>233.374372999999</v>
      </c>
      <c s="129" r="P32">
        <v>162.0</v>
      </c>
      <c s="129" r="Q32">
        <v>194.0</v>
      </c>
      <c s="129" r="R32">
        <v>195.0</v>
      </c>
      <c s="129" r="S32">
        <v>193.0</v>
      </c>
      <c s="129" r="T32">
        <v>243.0</v>
      </c>
      <c s="129" r="U32">
        <v>167.0</v>
      </c>
      <c s="129" r="V32">
        <v>543.766490999999</v>
      </c>
      <c s="129" r="W32">
        <v>71.8545749999999</v>
      </c>
      <c s="129" r="X32">
        <v>50.601813</v>
      </c>
      <c s="129" r="Y32">
        <v>92.0952999999999</v>
      </c>
      <c s="129" r="Z32">
        <v>99.1795539999999</v>
      </c>
      <c s="129" r="AA32">
        <v>135.688614</v>
      </c>
      <c s="129" r="AB32">
        <v>86.2029979999999</v>
      </c>
      <c s="129" r="AC32">
        <v>8.143636</v>
      </c>
      <c s="129" r="AD32">
        <v>89.0591919999999</v>
      </c>
      <c s="129" r="AE32">
        <v>278.328912</v>
      </c>
      <c s="129" r="AF32">
        <v>176.378388</v>
      </c>
      <c s="129" r="AG32">
        <v>571.233509</v>
      </c>
      <c s="129" r="AH32">
        <v>61.7342119999999</v>
      </c>
      <c s="129" r="AI32">
        <v>50.601813</v>
      </c>
      <c s="129" r="AJ32">
        <v>79.9508649999999</v>
      </c>
      <c s="129" r="AK32">
        <v>102.215663</v>
      </c>
      <c s="129" r="AL32">
        <v>137.703217</v>
      </c>
      <c s="129" r="AM32">
        <v>115.599396</v>
      </c>
      <c s="129" r="AN32">
        <v>23.428342</v>
      </c>
      <c s="129" r="AO32">
        <v>79.9508649999999</v>
      </c>
      <c s="129" r="AP32">
        <v>281.365021</v>
      </c>
      <c s="129" r="AQ32">
        <v>209.917622999999</v>
      </c>
      <c s="129" r="AR32">
        <v>992.553081</v>
      </c>
      <c s="129" r="AS32">
        <v>20.240725</v>
      </c>
      <c s="129" r="AT32">
        <v>68.818466</v>
      </c>
      <c s="129" r="AU32">
        <v>52.625886</v>
      </c>
      <c s="129" r="AV32">
        <v>56.6740309999999</v>
      </c>
      <c s="129" r="AW32">
        <v>113.348062</v>
      </c>
      <c s="129" r="AX32">
        <v>89.0591919999999</v>
      </c>
      <c s="129" r="AY32">
        <v>494.631237</v>
      </c>
      <c s="129" r="AZ32">
        <v>97.155482</v>
      </c>
      <c s="129" r="BA32">
        <v>433.340907</v>
      </c>
      <c s="129" r="BB32">
        <v>16.19258</v>
      </c>
      <c s="129" r="BC32">
        <v>40.481451</v>
      </c>
      <c s="129" r="BD32">
        <v>24.2888699999999</v>
      </c>
      <c s="129" r="BE32">
        <v>20.240725</v>
      </c>
      <c s="129" r="BF32">
        <v>12.144435</v>
      </c>
      <c s="129" r="BG32">
        <v>76.9147559999999</v>
      </c>
      <c s="129" r="BH32">
        <v>210.692927999999</v>
      </c>
      <c s="129" r="BI32">
        <v>32.3851609999999</v>
      </c>
      <c s="129" r="BJ32">
        <v>559.212174</v>
      </c>
      <c s="129" r="BK32">
        <v>4.04814499999999</v>
      </c>
      <c s="129" r="BL32">
        <v>28.337015</v>
      </c>
      <c s="129" r="BM32">
        <v>28.337015</v>
      </c>
      <c s="129" r="BN32">
        <v>36.433306</v>
      </c>
      <c s="129" r="BO32">
        <v>101.203627</v>
      </c>
      <c s="129" r="BP32">
        <v>12.144435</v>
      </c>
      <c s="129" r="BQ32">
        <v>283.938309</v>
      </c>
      <c s="129" r="BR32">
        <v>64.7703209999999</v>
      </c>
      <c s="129" r="BS32">
        <v>72.866611</v>
      </c>
      <c s="129" r="BT32">
        <v>0.0</v>
      </c>
      <c s="129" r="BU32">
        <v>0.0</v>
      </c>
      <c s="129" r="BV32">
        <v>0.0</v>
      </c>
      <c s="129" r="BW32">
        <v>0.0</v>
      </c>
      <c s="129" r="BX32">
        <v>16.19258</v>
      </c>
      <c s="129" r="BY32">
        <v>12.144435</v>
      </c>
      <c s="129" r="BZ32">
        <v>0.0</v>
      </c>
      <c s="129" r="CA32">
        <v>44.5295959999999</v>
      </c>
      <c s="129" r="CB32">
        <v>303.61088</v>
      </c>
      <c s="129" r="CC32">
        <v>8.09628999999999</v>
      </c>
      <c s="129" r="CD32">
        <v>40.481451</v>
      </c>
      <c s="129" r="CE32">
        <v>40.481451</v>
      </c>
      <c s="129" r="CF32">
        <v>36.433306</v>
      </c>
      <c s="129" r="CG32">
        <v>85.0110459999999</v>
      </c>
      <c s="129" r="CH32">
        <v>68.818466</v>
      </c>
      <c s="129" r="CI32">
        <v>0.0</v>
      </c>
      <c s="129" r="CJ32">
        <v>24.2888699999999</v>
      </c>
      <c s="129" r="CK32">
        <v>616.075589</v>
      </c>
      <c s="129" r="CL32">
        <v>12.144435</v>
      </c>
      <c s="129" r="CM32">
        <v>28.337015</v>
      </c>
      <c s="129" r="CN32">
        <v>12.144435</v>
      </c>
      <c s="129" r="CO32">
        <v>20.240725</v>
      </c>
      <c s="129" r="CP32">
        <v>12.144435</v>
      </c>
      <c s="129" r="CQ32">
        <v>8.09628999999999</v>
      </c>
      <c s="129" r="CR32">
        <v>494.631237</v>
      </c>
      <c s="129" r="CS32">
        <v>28.337015</v>
      </c>
    </row>
    <row customHeight="1" r="33" ht="15.0">
      <c t="s" s="127" r="A33">
        <v>1134</v>
      </c>
      <c t="s" s="127" r="B33">
        <v>1135</v>
      </c>
      <c t="s" s="127" r="C33">
        <v>1136</v>
      </c>
      <c t="s" s="127" r="D33">
        <v>1137</v>
      </c>
      <c t="s" s="127" r="E33">
        <v>1138</v>
      </c>
      <c t="s" s="127" r="F33">
        <v>1139</v>
      </c>
      <c t="s" s="128" r="G33">
        <v>1140</v>
      </c>
      <c t="s" s="127" r="H33">
        <v>1141</v>
      </c>
      <c s="129" r="I33">
        <v>471.0</v>
      </c>
      <c s="129" r="J33">
        <v>75.83907</v>
      </c>
      <c s="129" r="K33">
        <v>46.902743</v>
      </c>
      <c s="129" r="L33">
        <v>82.822726</v>
      </c>
      <c s="129" r="M33">
        <v>120.746116</v>
      </c>
      <c s="129" r="N33">
        <v>101.780567</v>
      </c>
      <c s="129" r="O33">
        <v>42.908779</v>
      </c>
      <c s="129" r="P33">
        <v>63.0</v>
      </c>
      <c s="129" r="Q33">
        <v>76.0</v>
      </c>
      <c s="129" r="R33">
        <v>80.0</v>
      </c>
      <c s="129" r="S33">
        <v>104.0</v>
      </c>
      <c s="129" r="T33">
        <v>93.0</v>
      </c>
      <c s="129" r="U33">
        <v>46.0</v>
      </c>
      <c s="129" r="V33">
        <v>233.504302999999</v>
      </c>
      <c s="129" r="W33">
        <v>35.923838</v>
      </c>
      <c s="129" r="X33">
        <v>17.962561</v>
      </c>
      <c s="129" r="Y33">
        <v>40.911796</v>
      </c>
      <c s="129" r="Z33">
        <v>64.8640189999999</v>
      </c>
      <c s="129" r="AA33">
        <v>55.879527</v>
      </c>
      <c s="129" r="AB33">
        <v>16.964713</v>
      </c>
      <c s="129" r="AC33">
        <v>0.997848999999999</v>
      </c>
      <c s="129" r="AD33">
        <v>38.918669</v>
      </c>
      <c s="129" r="AE33">
        <v>144.691914999999</v>
      </c>
      <c s="129" r="AF33">
        <v>49.8937189999999</v>
      </c>
      <c s="129" r="AG33">
        <v>237.495697</v>
      </c>
      <c s="129" r="AH33">
        <v>39.915232</v>
      </c>
      <c s="129" r="AI33">
        <v>28.940182</v>
      </c>
      <c s="129" r="AJ33">
        <v>41.91093</v>
      </c>
      <c s="129" r="AK33">
        <v>55.8820959999999</v>
      </c>
      <c s="129" r="AL33">
        <v>45.90104</v>
      </c>
      <c s="129" r="AM33">
        <v>20.954823</v>
      </c>
      <c s="129" r="AN33">
        <v>3.99139499999999</v>
      </c>
      <c s="129" r="AO33">
        <v>51.8907019999999</v>
      </c>
      <c s="129" r="AP33">
        <v>134.714712999999</v>
      </c>
      <c s="129" r="AQ33">
        <v>50.8902829999999</v>
      </c>
      <c s="129" r="AR33">
        <v>407.132544999999</v>
      </c>
      <c s="129" r="AS33">
        <v>23.948369</v>
      </c>
      <c s="129" r="AT33">
        <v>35.932831</v>
      </c>
      <c s="129" r="AU33">
        <v>3.99139499999999</v>
      </c>
      <c s="129" r="AV33">
        <v>23.948369</v>
      </c>
      <c s="129" r="AW33">
        <v>67.853711</v>
      </c>
      <c s="129" r="AX33">
        <v>51.8881319999999</v>
      </c>
      <c s="129" r="AY33">
        <v>175.62137</v>
      </c>
      <c s="129" r="AZ33">
        <v>23.948369</v>
      </c>
      <c s="129" r="BA33">
        <v>211.549061999999</v>
      </c>
      <c s="129" r="BB33">
        <v>15.965579</v>
      </c>
      <c s="129" r="BC33">
        <v>27.944903</v>
      </c>
      <c s="129" r="BD33">
        <v>3.99139499999999</v>
      </c>
      <c s="129" r="BE33">
        <v>11.9741839999999</v>
      </c>
      <c s="129" r="BF33">
        <v>0.0</v>
      </c>
      <c s="129" r="BG33">
        <v>47.896737</v>
      </c>
      <c s="129" r="BH33">
        <v>99.784869</v>
      </c>
      <c s="129" r="BI33">
        <v>3.99139499999999</v>
      </c>
      <c s="129" r="BJ33">
        <v>195.583483</v>
      </c>
      <c s="129" r="BK33">
        <v>7.98278999999999</v>
      </c>
      <c s="129" r="BL33">
        <v>7.987929</v>
      </c>
      <c s="129" r="BM33">
        <v>0.0</v>
      </c>
      <c s="129" r="BN33">
        <v>11.9741839999999</v>
      </c>
      <c s="129" r="BO33">
        <v>67.853711</v>
      </c>
      <c s="129" r="BP33">
        <v>3.99139499999999</v>
      </c>
      <c s="129" r="BQ33">
        <v>75.8365009999999</v>
      </c>
      <c s="129" r="BR33">
        <v>19.9569739999999</v>
      </c>
      <c s="129" r="BS33">
        <v>35.922553</v>
      </c>
      <c s="129" r="BT33">
        <v>0.0</v>
      </c>
      <c s="129" r="BU33">
        <v>0.0</v>
      </c>
      <c s="129" r="BV33">
        <v>0.0</v>
      </c>
      <c s="129" r="BW33">
        <v>3.99139499999999</v>
      </c>
      <c s="129" r="BX33">
        <v>11.9741839999999</v>
      </c>
      <c s="129" r="BY33">
        <v>7.98278999999999</v>
      </c>
      <c s="129" r="BZ33">
        <v>0.0</v>
      </c>
      <c s="129" r="CA33">
        <v>11.9741839999999</v>
      </c>
      <c s="129" r="CB33">
        <v>167.648858999999</v>
      </c>
      <c s="129" r="CC33">
        <v>19.9569739999999</v>
      </c>
      <c s="129" r="CD33">
        <v>35.932831</v>
      </c>
      <c s="129" r="CE33">
        <v>3.99139499999999</v>
      </c>
      <c s="129" r="CF33">
        <v>19.9569739999999</v>
      </c>
      <c s="129" r="CG33">
        <v>47.896737</v>
      </c>
      <c s="129" r="CH33">
        <v>31.931158</v>
      </c>
      <c s="129" r="CI33">
        <v>7.98278999999999</v>
      </c>
      <c s="129" r="CJ33">
        <v>0.0</v>
      </c>
      <c s="129" r="CK33">
        <v>203.561133</v>
      </c>
      <c s="129" r="CL33">
        <v>3.99139499999999</v>
      </c>
      <c s="129" r="CM33">
        <v>0.0</v>
      </c>
      <c s="129" r="CN33">
        <v>0.0</v>
      </c>
      <c s="129" r="CO33">
        <v>0.0</v>
      </c>
      <c s="129" r="CP33">
        <v>7.98278999999999</v>
      </c>
      <c s="129" r="CQ33">
        <v>11.9741839999999</v>
      </c>
      <c s="129" r="CR33">
        <v>167.638579999999</v>
      </c>
      <c s="129" r="CS33">
        <v>11.9741839999999</v>
      </c>
    </row>
    <row customHeight="1" r="34" ht="15.0">
      <c t="s" s="127" r="A34">
        <v>1142</v>
      </c>
      <c t="s" s="127" r="B34">
        <v>1143</v>
      </c>
      <c t="s" s="127" r="C34">
        <v>1144</v>
      </c>
      <c t="s" s="127" r="D34">
        <v>1145</v>
      </c>
      <c t="s" s="127" r="E34">
        <v>1146</v>
      </c>
      <c t="s" s="127" r="F34">
        <v>1147</v>
      </c>
      <c t="s" s="128" r="G34">
        <v>1148</v>
      </c>
      <c t="s" s="127" r="H34">
        <v>1149</v>
      </c>
      <c s="129" r="I34">
        <v>708.0</v>
      </c>
      <c s="129" r="J34">
        <v>122.420749</v>
      </c>
      <c s="129" r="K34">
        <v>83.6541789999999</v>
      </c>
      <c s="129" r="L34">
        <v>159.146974</v>
      </c>
      <c s="129" r="M34">
        <v>138.743516</v>
      </c>
      <c s="129" r="N34">
        <v>126.501441</v>
      </c>
      <c s="129" r="O34">
        <v>77.533141</v>
      </c>
      <c s="129" r="P34">
        <v>123.0</v>
      </c>
      <c s="129" r="Q34">
        <v>103.0</v>
      </c>
      <c s="129" r="R34">
        <v>142.0</v>
      </c>
      <c s="129" r="S34">
        <v>115.0</v>
      </c>
      <c s="129" r="T34">
        <v>111.0</v>
      </c>
      <c s="129" r="U34">
        <v>60.0</v>
      </c>
      <c s="129" r="V34">
        <v>339.717579</v>
      </c>
      <c s="129" r="W34">
        <v>59.170029</v>
      </c>
      <c s="129" r="X34">
        <v>41.827089</v>
      </c>
      <c s="129" r="Y34">
        <v>78.553314</v>
      </c>
      <c s="129" r="Z34">
        <v>64.270893</v>
      </c>
      <c s="129" r="AA34">
        <v>66.311239</v>
      </c>
      <c s="129" r="AB34">
        <v>26.5244959999999</v>
      </c>
      <c s="129" r="AC34">
        <v>3.060519</v>
      </c>
      <c s="129" r="AD34">
        <v>75.492795</v>
      </c>
      <c s="129" r="AE34">
        <v>189.752161</v>
      </c>
      <c s="129" r="AF34">
        <v>74.472622</v>
      </c>
      <c s="129" r="AG34">
        <v>368.282421</v>
      </c>
      <c s="129" r="AH34">
        <v>63.25072</v>
      </c>
      <c s="129" r="AI34">
        <v>41.827089</v>
      </c>
      <c s="129" r="AJ34">
        <v>80.59366</v>
      </c>
      <c s="129" r="AK34">
        <v>74.472622</v>
      </c>
      <c s="129" r="AL34">
        <v>60.1902019999999</v>
      </c>
      <c s="129" r="AM34">
        <v>42.847262</v>
      </c>
      <c s="129" r="AN34">
        <v>5.10086499999999</v>
      </c>
      <c s="129" r="AO34">
        <v>82.6340059999999</v>
      </c>
      <c s="129" r="AP34">
        <v>198.933718</v>
      </c>
      <c s="129" r="AQ34">
        <v>86.714697</v>
      </c>
      <c s="129" r="AR34">
        <v>595.78098</v>
      </c>
      <c s="129" r="AS34">
        <v>4.080692</v>
      </c>
      <c s="129" r="AT34">
        <v>12.242075</v>
      </c>
      <c s="129" r="AU34">
        <v>12.242075</v>
      </c>
      <c s="129" r="AV34">
        <v>24.48415</v>
      </c>
      <c s="129" r="AW34">
        <v>85.694524</v>
      </c>
      <c s="129" r="AX34">
        <v>122.420749</v>
      </c>
      <c s="129" r="AY34">
        <v>240.760807</v>
      </c>
      <c s="129" r="AZ34">
        <v>93.8559079999999</v>
      </c>
      <c s="129" r="BA34">
        <v>273.40634</v>
      </c>
      <c s="129" r="BB34">
        <v>4.080692</v>
      </c>
      <c s="129" r="BC34">
        <v>0.0</v>
      </c>
      <c s="129" r="BD34">
        <v>8.161383</v>
      </c>
      <c s="129" r="BE34">
        <v>16.3227669999999</v>
      </c>
      <c s="129" r="BF34">
        <v>8.161383</v>
      </c>
      <c s="129" r="BG34">
        <v>93.8559079999999</v>
      </c>
      <c s="129" r="BH34">
        <v>118.340058</v>
      </c>
      <c s="129" r="BI34">
        <v>24.48415</v>
      </c>
      <c s="129" r="BJ34">
        <v>322.37464</v>
      </c>
      <c s="129" r="BK34">
        <v>0.0</v>
      </c>
      <c s="129" r="BL34">
        <v>12.242075</v>
      </c>
      <c s="129" r="BM34">
        <v>4.080692</v>
      </c>
      <c s="129" r="BN34">
        <v>8.161383</v>
      </c>
      <c s="129" r="BO34">
        <v>77.533141</v>
      </c>
      <c s="129" r="BP34">
        <v>28.564841</v>
      </c>
      <c s="129" r="BQ34">
        <v>122.420749</v>
      </c>
      <c s="129" r="BR34">
        <v>69.371758</v>
      </c>
      <c s="129" r="BS34">
        <v>53.048991</v>
      </c>
      <c s="129" r="BT34">
        <v>0.0</v>
      </c>
      <c s="129" r="BU34">
        <v>0.0</v>
      </c>
      <c s="129" r="BV34">
        <v>0.0</v>
      </c>
      <c s="129" r="BW34">
        <v>0.0</v>
      </c>
      <c s="129" r="BX34">
        <v>4.080692</v>
      </c>
      <c s="129" r="BY34">
        <v>12.242075</v>
      </c>
      <c s="129" r="BZ34">
        <v>0.0</v>
      </c>
      <c s="129" r="CA34">
        <v>36.7262249999999</v>
      </c>
      <c s="129" r="CB34">
        <v>244.841499</v>
      </c>
      <c s="129" r="CC34">
        <v>0.0</v>
      </c>
      <c s="129" r="CD34">
        <v>12.242075</v>
      </c>
      <c s="129" r="CE34">
        <v>12.242075</v>
      </c>
      <c s="129" r="CF34">
        <v>20.403458</v>
      </c>
      <c s="129" r="CG34">
        <v>65.291066</v>
      </c>
      <c s="129" r="CH34">
        <v>110.178674</v>
      </c>
      <c s="129" r="CI34">
        <v>0.0</v>
      </c>
      <c s="129" r="CJ34">
        <v>24.48415</v>
      </c>
      <c s="129" r="CK34">
        <v>297.89049</v>
      </c>
      <c s="129" r="CL34">
        <v>4.080692</v>
      </c>
      <c s="129" r="CM34">
        <v>0.0</v>
      </c>
      <c s="129" r="CN34">
        <v>0.0</v>
      </c>
      <c s="129" r="CO34">
        <v>4.080692</v>
      </c>
      <c s="129" r="CP34">
        <v>16.3227669999999</v>
      </c>
      <c s="129" r="CQ34">
        <v>0.0</v>
      </c>
      <c s="129" r="CR34">
        <v>240.760807</v>
      </c>
      <c s="129" r="CS34">
        <v>32.645533</v>
      </c>
    </row>
    <row customHeight="1" r="35" ht="15.0">
      <c t="s" s="127" r="A35">
        <v>1150</v>
      </c>
      <c t="s" s="127" r="B35">
        <v>1151</v>
      </c>
      <c t="s" s="127" r="C35">
        <v>1152</v>
      </c>
      <c t="s" s="127" r="D35">
        <v>1153</v>
      </c>
      <c t="s" s="127" r="E35">
        <v>1154</v>
      </c>
      <c t="s" s="127" r="F35">
        <v>1155</v>
      </c>
      <c t="s" s="128" r="G35">
        <v>1156</v>
      </c>
      <c t="s" s="127" r="H35">
        <v>1157</v>
      </c>
      <c s="129" r="I35">
        <v>282.0</v>
      </c>
      <c s="129" r="J35">
        <v>59.2657919999999</v>
      </c>
      <c s="129" r="K35">
        <v>42.9166079999999</v>
      </c>
      <c s="129" r="L35">
        <v>60.287616</v>
      </c>
      <c s="129" r="M35">
        <v>57.222144</v>
      </c>
      <c s="129" r="N35">
        <v>43.915007</v>
      </c>
      <c s="129" r="O35">
        <v>18.3928319999999</v>
      </c>
      <c s="129" r="P35">
        <v>40.0</v>
      </c>
      <c s="129" r="Q35">
        <v>22.0</v>
      </c>
      <c s="129" r="R35">
        <v>42.0</v>
      </c>
      <c s="129" r="S35">
        <v>39.0</v>
      </c>
      <c s="129" r="T35">
        <v>28.0</v>
      </c>
      <c s="129" r="U35">
        <v>26.0</v>
      </c>
      <c s="129" r="V35">
        <v>142.010110999999</v>
      </c>
      <c s="129" r="W35">
        <v>29.6328959999999</v>
      </c>
      <c s="129" r="X35">
        <v>25.5456</v>
      </c>
      <c s="129" r="Y35">
        <v>26.5674239999999</v>
      </c>
      <c s="129" r="Z35">
        <v>28.611072</v>
      </c>
      <c s="129" r="AA35">
        <v>25.522175</v>
      </c>
      <c s="129" r="AB35">
        <v>6.130944</v>
      </c>
      <c s="129" r="AC35">
        <v>0.0</v>
      </c>
      <c s="129" r="AD35">
        <v>39.8511359999999</v>
      </c>
      <c s="129" r="AE35">
        <v>79.7022719999999</v>
      </c>
      <c s="129" r="AF35">
        <v>22.456703</v>
      </c>
      <c s="129" r="AG35">
        <v>139.989889</v>
      </c>
      <c s="129" r="AH35">
        <v>29.6328959999999</v>
      </c>
      <c s="129" r="AI35">
        <v>17.371008</v>
      </c>
      <c s="129" r="AJ35">
        <v>33.7201919999999</v>
      </c>
      <c s="129" r="AK35">
        <v>28.611072</v>
      </c>
      <c s="129" r="AL35">
        <v>18.3928319999999</v>
      </c>
      <c s="129" r="AM35">
        <v>12.261888</v>
      </c>
      <c s="129" r="AN35">
        <v>0.0</v>
      </c>
      <c s="129" r="AO35">
        <v>34.742016</v>
      </c>
      <c s="129" r="AP35">
        <v>79.7022719999999</v>
      </c>
      <c s="129" r="AQ35">
        <v>25.5456</v>
      </c>
      <c s="129" r="AR35">
        <v>224.801280999999</v>
      </c>
      <c s="129" r="AS35">
        <v>8.174592</v>
      </c>
      <c s="129" r="AT35">
        <v>8.174592</v>
      </c>
      <c s="129" r="AU35">
        <v>0.0</v>
      </c>
      <c s="129" r="AV35">
        <v>12.261888</v>
      </c>
      <c s="129" r="AW35">
        <v>44.960256</v>
      </c>
      <c s="129" r="AX35">
        <v>49.047552</v>
      </c>
      <c s="129" r="AY35">
        <v>73.5713279999999</v>
      </c>
      <c s="129" r="AZ35">
        <v>28.611072</v>
      </c>
      <c s="129" r="BA35">
        <v>110.356993</v>
      </c>
      <c s="129" r="BB35">
        <v>8.174592</v>
      </c>
      <c s="129" r="BC35">
        <v>8.174592</v>
      </c>
      <c s="129" r="BD35">
        <v>0.0</v>
      </c>
      <c s="129" r="BE35">
        <v>8.174592</v>
      </c>
      <c s="129" r="BF35">
        <v>4.087296</v>
      </c>
      <c s="129" r="BG35">
        <v>40.8729599999999</v>
      </c>
      <c s="129" r="BH35">
        <v>28.611072</v>
      </c>
      <c s="129" r="BI35">
        <v>12.261888</v>
      </c>
      <c s="129" r="BJ35">
        <v>114.444289</v>
      </c>
      <c s="129" r="BK35">
        <v>0.0</v>
      </c>
      <c s="129" r="BL35">
        <v>0.0</v>
      </c>
      <c s="129" r="BM35">
        <v>0.0</v>
      </c>
      <c s="129" r="BN35">
        <v>4.087296</v>
      </c>
      <c s="129" r="BO35">
        <v>40.8729599999999</v>
      </c>
      <c s="129" r="BP35">
        <v>8.174592</v>
      </c>
      <c s="129" r="BQ35">
        <v>44.960256</v>
      </c>
      <c s="129" r="BR35">
        <v>16.349184</v>
      </c>
      <c s="129" r="BS35">
        <v>36.7856639999999</v>
      </c>
      <c s="129" r="BT35">
        <v>0.0</v>
      </c>
      <c s="129" r="BU35">
        <v>0.0</v>
      </c>
      <c s="129" r="BV35">
        <v>0.0</v>
      </c>
      <c s="129" r="BW35">
        <v>4.087296</v>
      </c>
      <c s="129" r="BX35">
        <v>4.087296</v>
      </c>
      <c s="129" r="BY35">
        <v>8.174592</v>
      </c>
      <c s="129" r="BZ35">
        <v>0.0</v>
      </c>
      <c s="129" r="CA35">
        <v>20.43648</v>
      </c>
      <c s="129" r="CB35">
        <v>110.356993</v>
      </c>
      <c s="129" r="CC35">
        <v>8.174592</v>
      </c>
      <c s="129" r="CD35">
        <v>8.174592</v>
      </c>
      <c s="129" r="CE35">
        <v>0.0</v>
      </c>
      <c s="129" r="CF35">
        <v>8.174592</v>
      </c>
      <c s="129" r="CG35">
        <v>40.8729599999999</v>
      </c>
      <c s="129" r="CH35">
        <v>36.7856639999999</v>
      </c>
      <c s="129" r="CI35">
        <v>0.0</v>
      </c>
      <c s="129" r="CJ35">
        <v>8.174592</v>
      </c>
      <c s="129" r="CK35">
        <v>77.658624</v>
      </c>
      <c s="129" r="CL35">
        <v>0.0</v>
      </c>
      <c s="129" r="CM35">
        <v>0.0</v>
      </c>
      <c s="129" r="CN35">
        <v>0.0</v>
      </c>
      <c s="129" r="CO35">
        <v>0.0</v>
      </c>
      <c s="129" r="CP35">
        <v>0.0</v>
      </c>
      <c s="129" r="CQ35">
        <v>4.087296</v>
      </c>
      <c s="129" r="CR35">
        <v>73.5713279999999</v>
      </c>
      <c s="129" r="CS35">
        <v>0.0</v>
      </c>
    </row>
    <row customHeight="1" r="36" ht="15.0">
      <c t="s" s="127" r="A36">
        <v>1158</v>
      </c>
      <c t="s" s="127" r="B36">
        <v>1159</v>
      </c>
      <c t="s" s="127" r="C36">
        <v>1160</v>
      </c>
      <c t="s" s="127" r="D36">
        <v>1161</v>
      </c>
      <c t="s" s="127" r="E36">
        <v>1162</v>
      </c>
      <c t="s" s="127" r="F36">
        <v>1163</v>
      </c>
      <c t="s" s="128" r="G36">
        <v>1164</v>
      </c>
      <c t="s" s="127" r="H36">
        <v>1165</v>
      </c>
      <c s="129" r="I36">
        <v>331.0</v>
      </c>
      <c s="129" r="J36">
        <v>41.0</v>
      </c>
      <c s="129" r="K36">
        <v>45.0</v>
      </c>
      <c s="129" r="L36">
        <v>54.0</v>
      </c>
      <c s="129" r="M36">
        <v>79.0</v>
      </c>
      <c s="129" r="N36">
        <v>64.0</v>
      </c>
      <c s="129" r="O36">
        <v>48.0</v>
      </c>
      <c s="129" r="P36">
        <v>44.0</v>
      </c>
      <c s="129" r="Q36">
        <v>44.0</v>
      </c>
      <c s="129" r="R36">
        <v>62.0</v>
      </c>
      <c s="129" r="S36">
        <v>65.0</v>
      </c>
      <c s="129" r="T36">
        <v>58.0</v>
      </c>
      <c s="129" r="U36">
        <v>37.0</v>
      </c>
      <c s="129" r="V36">
        <v>158.0</v>
      </c>
      <c s="129" r="W36">
        <v>16.0</v>
      </c>
      <c s="129" r="X36">
        <v>23.0</v>
      </c>
      <c s="129" r="Y36">
        <v>29.0</v>
      </c>
      <c s="129" r="Z36">
        <v>38.0</v>
      </c>
      <c s="129" r="AA36">
        <v>35.0</v>
      </c>
      <c s="129" r="AB36">
        <v>17.0</v>
      </c>
      <c s="129" r="AC36">
        <v>0.0</v>
      </c>
      <c s="129" r="AD36">
        <v>23.0</v>
      </c>
      <c s="129" r="AE36">
        <v>99.0</v>
      </c>
      <c s="129" r="AF36">
        <v>36.0</v>
      </c>
      <c s="129" r="AG36">
        <v>173.0</v>
      </c>
      <c s="129" r="AH36">
        <v>25.0</v>
      </c>
      <c s="129" r="AI36">
        <v>22.0</v>
      </c>
      <c s="129" r="AJ36">
        <v>25.0</v>
      </c>
      <c s="129" r="AK36">
        <v>41.0</v>
      </c>
      <c s="129" r="AL36">
        <v>29.0</v>
      </c>
      <c s="129" r="AM36">
        <v>30.0</v>
      </c>
      <c s="129" r="AN36">
        <v>1.0</v>
      </c>
      <c s="129" r="AO36">
        <v>29.0</v>
      </c>
      <c s="129" r="AP36">
        <v>99.0</v>
      </c>
      <c s="129" r="AQ36">
        <v>45.0</v>
      </c>
      <c s="129" r="AR36">
        <v>280.0</v>
      </c>
      <c s="129" r="AS36">
        <v>8.0</v>
      </c>
      <c s="129" r="AT36">
        <v>12.0</v>
      </c>
      <c s="129" r="AU36">
        <v>8.0</v>
      </c>
      <c s="129" r="AV36">
        <v>24.0</v>
      </c>
      <c s="129" r="AW36">
        <v>52.0</v>
      </c>
      <c s="129" r="AX36">
        <v>44.0</v>
      </c>
      <c s="129" r="AY36">
        <v>100.0</v>
      </c>
      <c s="129" r="AZ36">
        <v>32.0</v>
      </c>
      <c s="129" r="BA36">
        <v>124.0</v>
      </c>
      <c s="129" r="BB36">
        <v>4.0</v>
      </c>
      <c s="129" r="BC36">
        <v>4.0</v>
      </c>
      <c s="129" r="BD36">
        <v>4.0</v>
      </c>
      <c s="129" r="BE36">
        <v>12.0</v>
      </c>
      <c s="129" r="BF36">
        <v>0.0</v>
      </c>
      <c s="129" r="BG36">
        <v>44.0</v>
      </c>
      <c s="129" r="BH36">
        <v>44.0</v>
      </c>
      <c s="129" r="BI36">
        <v>12.0</v>
      </c>
      <c s="129" r="BJ36">
        <v>156.0</v>
      </c>
      <c s="129" r="BK36">
        <v>4.0</v>
      </c>
      <c s="129" r="BL36">
        <v>8.0</v>
      </c>
      <c s="129" r="BM36">
        <v>4.0</v>
      </c>
      <c s="129" r="BN36">
        <v>12.0</v>
      </c>
      <c s="129" r="BO36">
        <v>52.0</v>
      </c>
      <c s="129" r="BP36">
        <v>0.0</v>
      </c>
      <c s="129" r="BQ36">
        <v>56.0</v>
      </c>
      <c s="129" r="BR36">
        <v>20.0</v>
      </c>
      <c s="129" r="BS36">
        <v>32.0</v>
      </c>
      <c s="129" r="BT36">
        <v>0.0</v>
      </c>
      <c s="129" r="BU36">
        <v>0.0</v>
      </c>
      <c s="129" r="BV36">
        <v>0.0</v>
      </c>
      <c s="129" r="BW36">
        <v>4.0</v>
      </c>
      <c s="129" r="BX36">
        <v>12.0</v>
      </c>
      <c s="129" r="BY36">
        <v>4.0</v>
      </c>
      <c s="129" r="BZ36">
        <v>0.0</v>
      </c>
      <c s="129" r="CA36">
        <v>12.0</v>
      </c>
      <c s="129" r="CB36">
        <v>116.0</v>
      </c>
      <c s="129" r="CC36">
        <v>0.0</v>
      </c>
      <c s="129" r="CD36">
        <v>4.0</v>
      </c>
      <c s="129" r="CE36">
        <v>8.0</v>
      </c>
      <c s="129" r="CF36">
        <v>12.0</v>
      </c>
      <c s="129" r="CG36">
        <v>36.0</v>
      </c>
      <c s="129" r="CH36">
        <v>40.0</v>
      </c>
      <c s="129" r="CI36">
        <v>4.0</v>
      </c>
      <c s="129" r="CJ36">
        <v>12.0</v>
      </c>
      <c s="129" r="CK36">
        <v>132.0</v>
      </c>
      <c s="129" r="CL36">
        <v>8.0</v>
      </c>
      <c s="129" r="CM36">
        <v>8.0</v>
      </c>
      <c s="129" r="CN36">
        <v>0.0</v>
      </c>
      <c s="129" r="CO36">
        <v>8.0</v>
      </c>
      <c s="129" r="CP36">
        <v>4.0</v>
      </c>
      <c s="129" r="CQ36">
        <v>0.0</v>
      </c>
      <c s="129" r="CR36">
        <v>96.0</v>
      </c>
      <c s="129" r="CS36">
        <v>8.0</v>
      </c>
    </row>
    <row customHeight="1" r="37" ht="15.0">
      <c t="s" s="127" r="A37">
        <v>1166</v>
      </c>
      <c t="s" s="127" r="B37">
        <v>1167</v>
      </c>
      <c t="s" s="127" r="C37">
        <v>1168</v>
      </c>
      <c t="s" s="127" r="D37">
        <v>1169</v>
      </c>
      <c t="s" s="127" r="E37">
        <v>1170</v>
      </c>
      <c t="s" s="127" r="F37">
        <v>1171</v>
      </c>
      <c t="s" s="128" r="G37">
        <v>1172</v>
      </c>
      <c t="s" s="127" r="H37">
        <v>1173</v>
      </c>
      <c s="129" r="I37">
        <v>185.0</v>
      </c>
      <c s="129" r="J37">
        <v>24.0</v>
      </c>
      <c s="129" r="K37">
        <v>31.0</v>
      </c>
      <c s="129" r="L37">
        <v>27.0</v>
      </c>
      <c s="129" r="M37">
        <v>43.0</v>
      </c>
      <c s="129" r="N37">
        <v>34.0</v>
      </c>
      <c s="129" r="O37">
        <v>26.0</v>
      </c>
      <c s="129" r="P37">
        <v>33.0</v>
      </c>
      <c s="129" r="Q37">
        <v>20.0</v>
      </c>
      <c s="129" r="R37">
        <v>42.0</v>
      </c>
      <c s="129" r="S37">
        <v>31.0</v>
      </c>
      <c s="129" r="T37">
        <v>36.0</v>
      </c>
      <c s="129" r="U37">
        <v>25.0</v>
      </c>
      <c s="129" r="V37">
        <v>92.0</v>
      </c>
      <c s="129" r="W37">
        <v>10.0</v>
      </c>
      <c s="129" r="X37">
        <v>18.0</v>
      </c>
      <c s="129" r="Y37">
        <v>10.0</v>
      </c>
      <c s="129" r="Z37">
        <v>25.0</v>
      </c>
      <c s="129" r="AA37">
        <v>18.0</v>
      </c>
      <c s="129" r="AB37">
        <v>11.0</v>
      </c>
      <c s="129" r="AC37">
        <v>0.0</v>
      </c>
      <c s="129" r="AD37">
        <v>17.0</v>
      </c>
      <c s="129" r="AE37">
        <v>52.0</v>
      </c>
      <c s="129" r="AF37">
        <v>23.0</v>
      </c>
      <c s="129" r="AG37">
        <v>93.0</v>
      </c>
      <c s="129" r="AH37">
        <v>14.0</v>
      </c>
      <c s="129" r="AI37">
        <v>13.0</v>
      </c>
      <c s="129" r="AJ37">
        <v>17.0</v>
      </c>
      <c s="129" r="AK37">
        <v>18.0</v>
      </c>
      <c s="129" r="AL37">
        <v>16.0</v>
      </c>
      <c s="129" r="AM37">
        <v>14.0</v>
      </c>
      <c s="129" r="AN37">
        <v>1.0</v>
      </c>
      <c s="129" r="AO37">
        <v>20.0</v>
      </c>
      <c s="129" r="AP37">
        <v>48.0</v>
      </c>
      <c s="129" r="AQ37">
        <v>25.0</v>
      </c>
      <c s="129" r="AR37">
        <v>156.0</v>
      </c>
      <c s="129" r="AS37">
        <v>12.0</v>
      </c>
      <c s="129" r="AT37">
        <v>8.0</v>
      </c>
      <c s="129" r="AU37">
        <v>8.0</v>
      </c>
      <c s="129" r="AV37">
        <v>8.0</v>
      </c>
      <c s="129" r="AW37">
        <v>20.0</v>
      </c>
      <c s="129" r="AX37">
        <v>24.0</v>
      </c>
      <c s="129" r="AY37">
        <v>56.0</v>
      </c>
      <c s="129" r="AZ37">
        <v>20.0</v>
      </c>
      <c s="129" r="BA37">
        <v>80.0</v>
      </c>
      <c s="129" r="BB37">
        <v>4.0</v>
      </c>
      <c s="129" r="BC37">
        <v>4.0</v>
      </c>
      <c s="129" r="BD37">
        <v>4.0</v>
      </c>
      <c s="129" r="BE37">
        <v>4.0</v>
      </c>
      <c s="129" r="BF37">
        <v>0.0</v>
      </c>
      <c s="129" r="BG37">
        <v>24.0</v>
      </c>
      <c s="129" r="BH37">
        <v>32.0</v>
      </c>
      <c s="129" r="BI37">
        <v>8.0</v>
      </c>
      <c s="129" r="BJ37">
        <v>76.0</v>
      </c>
      <c s="129" r="BK37">
        <v>8.0</v>
      </c>
      <c s="129" r="BL37">
        <v>4.0</v>
      </c>
      <c s="129" r="BM37">
        <v>4.0</v>
      </c>
      <c s="129" r="BN37">
        <v>4.0</v>
      </c>
      <c s="129" r="BO37">
        <v>20.0</v>
      </c>
      <c s="129" r="BP37">
        <v>0.0</v>
      </c>
      <c s="129" r="BQ37">
        <v>24.0</v>
      </c>
      <c s="129" r="BR37">
        <v>12.0</v>
      </c>
      <c s="129" r="BS37">
        <v>20.0</v>
      </c>
      <c s="129" r="BT37">
        <v>0.0</v>
      </c>
      <c s="129" r="BU37">
        <v>4.0</v>
      </c>
      <c s="129" r="BV37">
        <v>0.0</v>
      </c>
      <c s="129" r="BW37">
        <v>0.0</v>
      </c>
      <c s="129" r="BX37">
        <v>0.0</v>
      </c>
      <c s="129" r="BY37">
        <v>8.0</v>
      </c>
      <c s="129" r="BZ37">
        <v>0.0</v>
      </c>
      <c s="129" r="CA37">
        <v>8.0</v>
      </c>
      <c s="129" r="CB37">
        <v>64.0</v>
      </c>
      <c s="129" r="CC37">
        <v>4.0</v>
      </c>
      <c s="129" r="CD37">
        <v>4.0</v>
      </c>
      <c s="129" r="CE37">
        <v>8.0</v>
      </c>
      <c s="129" r="CF37">
        <v>8.0</v>
      </c>
      <c s="129" r="CG37">
        <v>12.0</v>
      </c>
      <c s="129" r="CH37">
        <v>16.0</v>
      </c>
      <c s="129" r="CI37">
        <v>0.0</v>
      </c>
      <c s="129" r="CJ37">
        <v>12.0</v>
      </c>
      <c s="129" r="CK37">
        <v>72.0</v>
      </c>
      <c s="129" r="CL37">
        <v>8.0</v>
      </c>
      <c s="129" r="CM37">
        <v>0.0</v>
      </c>
      <c s="129" r="CN37">
        <v>0.0</v>
      </c>
      <c s="129" r="CO37">
        <v>0.0</v>
      </c>
      <c s="129" r="CP37">
        <v>8.0</v>
      </c>
      <c s="129" r="CQ37">
        <v>0.0</v>
      </c>
      <c s="129" r="CR37">
        <v>56.0</v>
      </c>
      <c s="129" r="CS37">
        <v>0.0</v>
      </c>
    </row>
    <row customHeight="1" r="38" ht="15.0">
      <c t="s" s="127" r="A38">
        <v>1174</v>
      </c>
      <c t="s" s="127" r="B38">
        <v>1175</v>
      </c>
      <c t="s" s="127" r="C38">
        <v>1176</v>
      </c>
      <c t="s" s="127" r="D38">
        <v>1177</v>
      </c>
      <c t="s" s="127" r="E38">
        <v>1178</v>
      </c>
      <c t="s" s="127" r="F38">
        <v>1179</v>
      </c>
      <c t="s" s="128" r="G38">
        <v>1180</v>
      </c>
      <c t="s" s="127" r="H38">
        <v>1181</v>
      </c>
      <c s="129" r="I38">
        <v>249.0</v>
      </c>
      <c s="129" r="J38">
        <v>31.618829</v>
      </c>
      <c s="129" r="K38">
        <v>28.312566</v>
      </c>
      <c s="129" r="L38">
        <v>64.97435</v>
      </c>
      <c s="129" r="M38">
        <v>62.896521</v>
      </c>
      <c s="129" r="N38">
        <v>32.6387909999999</v>
      </c>
      <c s="129" r="O38">
        <v>28.5589429999999</v>
      </c>
      <c s="129" r="P38">
        <v>22.0</v>
      </c>
      <c s="129" r="Q38">
        <v>46.0</v>
      </c>
      <c s="129" r="R38">
        <v>65.0</v>
      </c>
      <c s="129" r="S38">
        <v>43.0</v>
      </c>
      <c s="129" r="T38">
        <v>36.0</v>
      </c>
      <c s="129" r="U38">
        <v>12.0</v>
      </c>
      <c s="129" r="V38">
        <v>135.124319</v>
      </c>
      <c s="129" r="W38">
        <v>20.399245</v>
      </c>
      <c s="129" r="X38">
        <v>15.147817</v>
      </c>
      <c s="129" r="Y38">
        <v>32.5061269999999</v>
      </c>
      <c s="129" r="Z38">
        <v>36.4722629999999</v>
      </c>
      <c s="129" r="AA38">
        <v>16.319396</v>
      </c>
      <c s="129" r="AB38">
        <v>12.239547</v>
      </c>
      <c s="129" r="AC38">
        <v>2.039924</v>
      </c>
      <c s="129" r="AD38">
        <v>24.479094</v>
      </c>
      <c s="129" r="AE38">
        <v>87.1860939999999</v>
      </c>
      <c s="129" r="AF38">
        <v>23.4591309999999</v>
      </c>
      <c s="129" r="AG38">
        <v>113.875681</v>
      </c>
      <c s="129" r="AH38">
        <v>11.219585</v>
      </c>
      <c s="129" r="AI38">
        <v>13.164749</v>
      </c>
      <c s="129" r="AJ38">
        <v>32.468223</v>
      </c>
      <c s="129" r="AK38">
        <v>26.4242579999999</v>
      </c>
      <c s="129" r="AL38">
        <v>16.319396</v>
      </c>
      <c s="129" r="AM38">
        <v>12.239547</v>
      </c>
      <c s="129" r="AN38">
        <v>2.039924</v>
      </c>
      <c s="129" r="AO38">
        <v>14.2794709999999</v>
      </c>
      <c s="129" r="AP38">
        <v>74.097154</v>
      </c>
      <c s="129" r="AQ38">
        <v>25.499056</v>
      </c>
      <c s="129" r="AR38">
        <v>223.481991999999</v>
      </c>
      <c s="129" r="AS38">
        <v>4.079849</v>
      </c>
      <c s="129" r="AT38">
        <v>8.159698</v>
      </c>
      <c s="129" r="AU38">
        <v>12.239547</v>
      </c>
      <c s="129" r="AV38">
        <v>24.403285</v>
      </c>
      <c s="129" r="AW38">
        <v>32.6387909999999</v>
      </c>
      <c s="129" r="AX38">
        <v>36.415407</v>
      </c>
      <c s="129" r="AY38">
        <v>40.7984889999999</v>
      </c>
      <c s="129" r="AZ38">
        <v>64.746925</v>
      </c>
      <c s="129" r="BA38">
        <v>133.95274</v>
      </c>
      <c s="129" r="BB38">
        <v>4.079849</v>
      </c>
      <c s="129" r="BC38">
        <v>8.159698</v>
      </c>
      <c s="129" r="BD38">
        <v>12.239547</v>
      </c>
      <c s="129" r="BE38">
        <v>16.243587</v>
      </c>
      <c s="129" r="BF38">
        <v>4.079849</v>
      </c>
      <c s="129" r="BG38">
        <v>32.4113669999999</v>
      </c>
      <c s="129" r="BH38">
        <v>20.399245</v>
      </c>
      <c s="129" r="BI38">
        <v>36.339599</v>
      </c>
      <c s="129" r="BJ38">
        <v>89.529252</v>
      </c>
      <c s="129" r="BK38">
        <v>0.0</v>
      </c>
      <c s="129" r="BL38">
        <v>0.0</v>
      </c>
      <c s="129" r="BM38">
        <v>0.0</v>
      </c>
      <c s="129" r="BN38">
        <v>8.159698</v>
      </c>
      <c s="129" r="BO38">
        <v>28.5589429999999</v>
      </c>
      <c s="129" r="BP38">
        <v>4.004041</v>
      </c>
      <c s="129" r="BQ38">
        <v>20.399245</v>
      </c>
      <c s="129" r="BR38">
        <v>28.407326</v>
      </c>
      <c s="129" r="BS38">
        <v>24.3274769999999</v>
      </c>
      <c s="129" r="BT38">
        <v>0.0</v>
      </c>
      <c s="129" r="BU38">
        <v>0.0</v>
      </c>
      <c s="129" r="BV38">
        <v>0.0</v>
      </c>
      <c s="129" r="BW38">
        <v>0.0</v>
      </c>
      <c s="129" r="BX38">
        <v>0.0</v>
      </c>
      <c s="129" r="BY38">
        <v>4.079849</v>
      </c>
      <c s="129" r="BZ38">
        <v>0.0</v>
      </c>
      <c s="129" r="CA38">
        <v>20.2476279999999</v>
      </c>
      <c s="129" r="CB38">
        <v>125.793042</v>
      </c>
      <c s="129" r="CC38">
        <v>4.079849</v>
      </c>
      <c s="129" r="CD38">
        <v>4.079849</v>
      </c>
      <c s="129" r="CE38">
        <v>4.079849</v>
      </c>
      <c s="129" r="CF38">
        <v>20.399245</v>
      </c>
      <c s="129" r="CG38">
        <v>28.5589429999999</v>
      </c>
      <c s="129" r="CH38">
        <v>28.255709</v>
      </c>
      <c s="129" r="CI38">
        <v>0.0</v>
      </c>
      <c s="129" r="CJ38">
        <v>36.339599</v>
      </c>
      <c s="129" r="CK38">
        <v>73.361473</v>
      </c>
      <c s="129" r="CL38">
        <v>0.0</v>
      </c>
      <c s="129" r="CM38">
        <v>4.079849</v>
      </c>
      <c s="129" r="CN38">
        <v>8.159698</v>
      </c>
      <c s="129" r="CO38">
        <v>4.004041</v>
      </c>
      <c s="129" r="CP38">
        <v>4.079849</v>
      </c>
      <c s="129" r="CQ38">
        <v>4.079849</v>
      </c>
      <c s="129" r="CR38">
        <v>40.7984889999999</v>
      </c>
      <c s="129" r="CS38">
        <v>8.159698</v>
      </c>
    </row>
    <row customHeight="1" r="39" ht="15.0">
      <c t="s" s="127" r="A39">
        <v>1182</v>
      </c>
      <c t="s" s="127" r="B39">
        <v>1183</v>
      </c>
      <c t="s" s="127" r="C39">
        <v>1184</v>
      </c>
      <c t="s" s="127" r="D39">
        <v>1185</v>
      </c>
      <c t="s" s="127" r="E39">
        <v>1186</v>
      </c>
      <c t="s" s="127" r="F39">
        <v>1187</v>
      </c>
      <c t="s" s="128" r="G39">
        <v>1188</v>
      </c>
      <c t="s" s="127" r="H39">
        <v>1189</v>
      </c>
      <c s="129" r="I39">
        <v>1450.0</v>
      </c>
      <c s="129" r="J39">
        <v>227.937837</v>
      </c>
      <c s="129" r="K39">
        <v>185.410744999999</v>
      </c>
      <c s="129" r="L39">
        <v>231.977433999999</v>
      </c>
      <c s="129" r="M39">
        <v>300.912521</v>
      </c>
      <c s="129" r="N39">
        <v>270.464927999999</v>
      </c>
      <c s="129" r="O39">
        <v>233.296534</v>
      </c>
      <c s="129" r="P39">
        <v>212.0</v>
      </c>
      <c s="129" r="Q39">
        <v>215.0</v>
      </c>
      <c s="129" r="R39">
        <v>275.0</v>
      </c>
      <c s="129" r="S39">
        <v>242.0</v>
      </c>
      <c s="129" r="T39">
        <v>271.0</v>
      </c>
      <c s="129" r="U39">
        <v>213.0</v>
      </c>
      <c s="129" r="V39">
        <v>684.590936</v>
      </c>
      <c s="129" r="W39">
        <v>122.567796</v>
      </c>
      <c s="129" r="X39">
        <v>91.185613</v>
      </c>
      <c s="129" r="Y39">
        <v>105.343847</v>
      </c>
      <c s="129" r="Z39">
        <v>152.989194</v>
      </c>
      <c s="129" r="AA39">
        <v>124.594143</v>
      </c>
      <c s="129" r="AB39">
        <v>81.8836909999999</v>
      </c>
      <c s="129" r="AC39">
        <v>6.026652</v>
      </c>
      <c s="129" r="AD39">
        <v>159.042041</v>
      </c>
      <c s="129" r="AE39">
        <v>364.716255999999</v>
      </c>
      <c s="129" r="AF39">
        <v>160.832639</v>
      </c>
      <c s="129" r="AG39">
        <v>765.409063999999</v>
      </c>
      <c s="129" r="AH39">
        <v>105.370041</v>
      </c>
      <c s="129" r="AI39">
        <v>94.225133</v>
      </c>
      <c s="129" r="AJ39">
        <v>126.633587</v>
      </c>
      <c s="129" r="AK39">
        <v>147.923327</v>
      </c>
      <c s="129" r="AL39">
        <v>145.870786</v>
      </c>
      <c s="129" r="AM39">
        <v>127.293137</v>
      </c>
      <c s="129" r="AN39">
        <v>18.0930539999999</v>
      </c>
      <c s="129" r="AO39">
        <v>132.725725</v>
      </c>
      <c s="129" r="AP39">
        <v>396.137730999999</v>
      </c>
      <c s="129" r="AQ39">
        <v>236.545609</v>
      </c>
      <c s="129" r="AR39">
        <v>1235.285807</v>
      </c>
      <c s="129" r="AS39">
        <v>44.579633</v>
      </c>
      <c s="129" r="AT39">
        <v>101.317347</v>
      </c>
      <c s="129" r="AU39">
        <v>32.421551</v>
      </c>
      <c s="129" r="AV39">
        <v>109.422735</v>
      </c>
      <c s="129" r="AW39">
        <v>190.476612999999</v>
      </c>
      <c s="129" r="AX39">
        <v>190.476612999999</v>
      </c>
      <c s="129" r="AY39">
        <v>436.905110999999</v>
      </c>
      <c s="129" r="AZ39">
        <v>129.686204</v>
      </c>
      <c s="129" r="BA39">
        <v>599.484364</v>
      </c>
      <c s="129" r="BB39">
        <v>24.316163</v>
      </c>
      <c s="129" r="BC39">
        <v>72.94849</v>
      </c>
      <c s="129" r="BD39">
        <v>16.2107759999999</v>
      </c>
      <c s="129" r="BE39">
        <v>48.6323269999999</v>
      </c>
      <c s="129" r="BF39">
        <v>40.5269389999999</v>
      </c>
      <c s="129" r="BG39">
        <v>133.738898</v>
      </c>
      <c s="129" r="BH39">
        <v>214.478444</v>
      </c>
      <c s="129" r="BI39">
        <v>48.6323269999999</v>
      </c>
      <c s="129" r="BJ39">
        <v>635.801442999999</v>
      </c>
      <c s="129" r="BK39">
        <v>20.263469</v>
      </c>
      <c s="129" r="BL39">
        <v>28.3688569999999</v>
      </c>
      <c s="129" r="BM39">
        <v>16.2107759999999</v>
      </c>
      <c s="129" r="BN39">
        <v>60.7904079999999</v>
      </c>
      <c s="129" r="BO39">
        <v>149.949673999999</v>
      </c>
      <c s="129" r="BP39">
        <v>56.7377139999999</v>
      </c>
      <c s="129" r="BQ39">
        <v>222.426666</v>
      </c>
      <c s="129" r="BR39">
        <v>81.0538779999999</v>
      </c>
      <c s="129" r="BS39">
        <v>149.949673999999</v>
      </c>
      <c s="129" r="BT39">
        <v>0.0</v>
      </c>
      <c s="129" r="BU39">
        <v>0.0</v>
      </c>
      <c s="129" r="BV39">
        <v>0.0</v>
      </c>
      <c s="129" r="BW39">
        <v>28.3688569999999</v>
      </c>
      <c s="129" r="BX39">
        <v>12.158082</v>
      </c>
      <c s="129" r="BY39">
        <v>44.579633</v>
      </c>
      <c s="129" r="BZ39">
        <v>0.0</v>
      </c>
      <c s="129" r="CA39">
        <v>64.843102</v>
      </c>
      <c s="129" r="CB39">
        <v>526.850205999999</v>
      </c>
      <c s="129" r="CC39">
        <v>32.421551</v>
      </c>
      <c s="129" r="CD39">
        <v>89.159266</v>
      </c>
      <c s="129" r="CE39">
        <v>20.263469</v>
      </c>
      <c s="129" r="CF39">
        <v>68.895796</v>
      </c>
      <c s="129" r="CG39">
        <v>158.055061999999</v>
      </c>
      <c s="129" r="CH39">
        <v>129.686204</v>
      </c>
      <c s="129" r="CI39">
        <v>0.0</v>
      </c>
      <c s="129" r="CJ39">
        <v>28.3688569999999</v>
      </c>
      <c s="129" r="CK39">
        <v>558.485926999999</v>
      </c>
      <c s="129" r="CL39">
        <v>12.158082</v>
      </c>
      <c s="129" r="CM39">
        <v>12.158082</v>
      </c>
      <c s="129" r="CN39">
        <v>12.158082</v>
      </c>
      <c s="129" r="CO39">
        <v>12.158082</v>
      </c>
      <c s="129" r="CP39">
        <v>20.263469</v>
      </c>
      <c s="129" r="CQ39">
        <v>16.2107759999999</v>
      </c>
      <c s="129" r="CR39">
        <v>436.905110999999</v>
      </c>
      <c s="129" r="CS39">
        <v>36.474245</v>
      </c>
    </row>
    <row customHeight="1" r="40" ht="15.0">
      <c t="s" s="127" r="A40">
        <v>1190</v>
      </c>
      <c t="s" s="127" r="B40">
        <v>1191</v>
      </c>
      <c t="s" s="127" r="C40">
        <v>1192</v>
      </c>
      <c t="s" s="127" r="D40">
        <v>1193</v>
      </c>
      <c t="s" s="127" r="E40">
        <v>1194</v>
      </c>
      <c t="s" s="127" r="F40">
        <v>1195</v>
      </c>
      <c t="s" s="128" r="G40">
        <v>1196</v>
      </c>
      <c t="s" s="127" r="H40">
        <v>1197</v>
      </c>
      <c s="129" r="I40">
        <v>173.0</v>
      </c>
      <c s="129" r="J40">
        <v>19.0</v>
      </c>
      <c s="129" r="K40">
        <v>18.0</v>
      </c>
      <c s="129" r="L40">
        <v>19.0</v>
      </c>
      <c s="129" r="M40">
        <v>57.0</v>
      </c>
      <c s="129" r="N40">
        <v>43.0</v>
      </c>
      <c s="129" r="O40">
        <v>17.0</v>
      </c>
      <c s="129" r="P40">
        <v>19.0</v>
      </c>
      <c s="129" r="Q40">
        <v>32.0</v>
      </c>
      <c s="129" r="R40">
        <v>37.0</v>
      </c>
      <c s="129" r="S40">
        <v>44.0</v>
      </c>
      <c s="129" r="T40">
        <v>38.0</v>
      </c>
      <c s="129" r="U40">
        <v>7.0</v>
      </c>
      <c s="129" r="V40">
        <v>86.0</v>
      </c>
      <c s="129" r="W40">
        <v>10.0</v>
      </c>
      <c s="129" r="X40">
        <v>10.0</v>
      </c>
      <c s="129" r="Y40">
        <v>13.0</v>
      </c>
      <c s="129" r="Z40">
        <v>28.0</v>
      </c>
      <c s="129" r="AA40">
        <v>17.0</v>
      </c>
      <c s="129" r="AB40">
        <v>8.0</v>
      </c>
      <c s="129" r="AC40">
        <v>0.0</v>
      </c>
      <c s="129" r="AD40">
        <v>13.0</v>
      </c>
      <c s="129" r="AE40">
        <v>57.0</v>
      </c>
      <c s="129" r="AF40">
        <v>16.0</v>
      </c>
      <c s="129" r="AG40">
        <v>87.0</v>
      </c>
      <c s="129" r="AH40">
        <v>9.0</v>
      </c>
      <c s="129" r="AI40">
        <v>8.0</v>
      </c>
      <c s="129" r="AJ40">
        <v>6.0</v>
      </c>
      <c s="129" r="AK40">
        <v>29.0</v>
      </c>
      <c s="129" r="AL40">
        <v>26.0</v>
      </c>
      <c s="129" r="AM40">
        <v>9.0</v>
      </c>
      <c s="129" r="AN40">
        <v>0.0</v>
      </c>
      <c s="129" r="AO40">
        <v>13.0</v>
      </c>
      <c s="129" r="AP40">
        <v>51.0</v>
      </c>
      <c s="129" r="AQ40">
        <v>23.0</v>
      </c>
      <c s="129" r="AR40">
        <v>164.0</v>
      </c>
      <c s="129" r="AS40">
        <v>0.0</v>
      </c>
      <c s="129" r="AT40">
        <v>8.0</v>
      </c>
      <c s="129" r="AU40">
        <v>16.0</v>
      </c>
      <c s="129" r="AV40">
        <v>24.0</v>
      </c>
      <c s="129" r="AW40">
        <v>24.0</v>
      </c>
      <c s="129" r="AX40">
        <v>12.0</v>
      </c>
      <c s="129" r="AY40">
        <v>60.0</v>
      </c>
      <c s="129" r="AZ40">
        <v>20.0</v>
      </c>
      <c s="129" r="BA40">
        <v>92.0</v>
      </c>
      <c s="129" r="BB40">
        <v>0.0</v>
      </c>
      <c s="129" r="BC40">
        <v>8.0</v>
      </c>
      <c s="129" r="BD40">
        <v>12.0</v>
      </c>
      <c s="129" r="BE40">
        <v>16.0</v>
      </c>
      <c s="129" r="BF40">
        <v>4.0</v>
      </c>
      <c s="129" r="BG40">
        <v>12.0</v>
      </c>
      <c s="129" r="BH40">
        <v>36.0</v>
      </c>
      <c s="129" r="BI40">
        <v>4.0</v>
      </c>
      <c s="129" r="BJ40">
        <v>72.0</v>
      </c>
      <c s="129" r="BK40">
        <v>0.0</v>
      </c>
      <c s="129" r="BL40">
        <v>0.0</v>
      </c>
      <c s="129" r="BM40">
        <v>4.0</v>
      </c>
      <c s="129" r="BN40">
        <v>8.0</v>
      </c>
      <c s="129" r="BO40">
        <v>20.0</v>
      </c>
      <c s="129" r="BP40">
        <v>0.0</v>
      </c>
      <c s="129" r="BQ40">
        <v>24.0</v>
      </c>
      <c s="129" r="BR40">
        <v>16.0</v>
      </c>
      <c s="129" r="BS40">
        <v>4.0</v>
      </c>
      <c s="129" r="BT40">
        <v>0.0</v>
      </c>
      <c s="129" r="BU40">
        <v>0.0</v>
      </c>
      <c s="129" r="BV40">
        <v>0.0</v>
      </c>
      <c s="129" r="BW40">
        <v>0.0</v>
      </c>
      <c s="129" r="BX40">
        <v>0.0</v>
      </c>
      <c s="129" r="BY40">
        <v>4.0</v>
      </c>
      <c s="129" r="BZ40">
        <v>0.0</v>
      </c>
      <c s="129" r="CA40">
        <v>0.0</v>
      </c>
      <c s="129" r="CB40">
        <v>72.0</v>
      </c>
      <c s="129" r="CC40">
        <v>0.0</v>
      </c>
      <c s="129" r="CD40">
        <v>4.0</v>
      </c>
      <c s="129" r="CE40">
        <v>12.0</v>
      </c>
      <c s="129" r="CF40">
        <v>20.0</v>
      </c>
      <c s="129" r="CG40">
        <v>20.0</v>
      </c>
      <c s="129" r="CH40">
        <v>8.0</v>
      </c>
      <c s="129" r="CI40">
        <v>0.0</v>
      </c>
      <c s="129" r="CJ40">
        <v>8.0</v>
      </c>
      <c s="129" r="CK40">
        <v>88.0</v>
      </c>
      <c s="129" r="CL40">
        <v>0.0</v>
      </c>
      <c s="129" r="CM40">
        <v>4.0</v>
      </c>
      <c s="129" r="CN40">
        <v>4.0</v>
      </c>
      <c s="129" r="CO40">
        <v>4.0</v>
      </c>
      <c s="129" r="CP40">
        <v>4.0</v>
      </c>
      <c s="129" r="CQ40">
        <v>0.0</v>
      </c>
      <c s="129" r="CR40">
        <v>60.0</v>
      </c>
      <c s="129" r="CS40">
        <v>12.0</v>
      </c>
    </row>
    <row customHeight="1" r="41" ht="15.0">
      <c t="s" s="127" r="A41">
        <v>1198</v>
      </c>
      <c t="s" s="127" r="B41">
        <v>1199</v>
      </c>
      <c t="s" s="127" r="C41">
        <v>1200</v>
      </c>
      <c t="s" s="127" r="D41">
        <v>1201</v>
      </c>
      <c t="s" s="127" r="E41">
        <v>1202</v>
      </c>
      <c t="s" s="127" r="F41">
        <v>1203</v>
      </c>
      <c t="s" s="128" r="G41">
        <v>1204</v>
      </c>
      <c t="s" s="127" r="H41">
        <v>1205</v>
      </c>
      <c s="129" r="I41">
        <v>27648.0</v>
      </c>
      <c s="129" r="J41">
        <v>4119.10653699999</v>
      </c>
      <c s="129" r="K41">
        <v>4284.493622</v>
      </c>
      <c s="129" r="L41">
        <v>4328.922053</v>
      </c>
      <c s="129" r="M41">
        <v>5577.018524</v>
      </c>
      <c s="129" r="N41">
        <v>4964.42081799999</v>
      </c>
      <c s="129" r="O41">
        <v>4374.03844699999</v>
      </c>
      <c s="129" r="P41">
        <v>3972.0</v>
      </c>
      <c s="129" r="Q41">
        <v>4396.0</v>
      </c>
      <c s="129" r="R41">
        <v>4796.0</v>
      </c>
      <c s="129" r="S41">
        <v>4731.0</v>
      </c>
      <c s="129" r="T41">
        <v>4787.0</v>
      </c>
      <c s="129" r="U41">
        <v>3389.0</v>
      </c>
      <c s="129" r="V41">
        <v>12507.867365</v>
      </c>
      <c s="129" r="W41">
        <v>2137.91066499999</v>
      </c>
      <c s="129" r="X41">
        <v>1987.915633</v>
      </c>
      <c s="129" r="Y41">
        <v>1961.284415</v>
      </c>
      <c s="129" r="Z41">
        <v>2640.099164</v>
      </c>
      <c s="129" r="AA41">
        <v>2219.732418</v>
      </c>
      <c s="129" r="AB41">
        <v>1476.315247</v>
      </c>
      <c s="129" r="AC41">
        <v>84.609824</v>
      </c>
      <c s="129" r="AD41">
        <v>2854.52857399999</v>
      </c>
      <c s="129" r="AE41">
        <v>6726.281245</v>
      </c>
      <c s="129" r="AF41">
        <v>2927.057545</v>
      </c>
      <c s="129" r="AG41">
        <v>15140.132635</v>
      </c>
      <c s="129" r="AH41">
        <v>1981.195872</v>
      </c>
      <c s="129" r="AI41">
        <v>2296.57798899999</v>
      </c>
      <c s="129" r="AJ41">
        <v>2367.637638</v>
      </c>
      <c s="129" r="AK41">
        <v>2936.919359</v>
      </c>
      <c s="129" r="AL41">
        <v>2744.6884</v>
      </c>
      <c s="129" r="AM41">
        <v>2505.276805</v>
      </c>
      <c s="129" r="AN41">
        <v>307.836570999999</v>
      </c>
      <c s="129" r="AO41">
        <v>2794.208584</v>
      </c>
      <c s="129" r="AP41">
        <v>7795.446267</v>
      </c>
      <c s="129" r="AQ41">
        <v>4550.47778399999</v>
      </c>
      <c s="129" r="AR41">
        <v>23517.98834</v>
      </c>
      <c s="129" r="AS41">
        <v>63.790581</v>
      </c>
      <c s="129" r="AT41">
        <v>854.241832</v>
      </c>
      <c s="129" r="AU41">
        <v>1060.342382</v>
      </c>
      <c s="129" r="AV41">
        <v>2329.762814</v>
      </c>
      <c s="129" r="AW41">
        <v>4016.24065</v>
      </c>
      <c s="129" r="AX41">
        <v>2964.411566</v>
      </c>
      <c s="129" r="AY41">
        <v>8842.46421399999</v>
      </c>
      <c s="129" r="AZ41">
        <v>3386.734301</v>
      </c>
      <c s="129" r="BA41">
        <v>10381.625284</v>
      </c>
      <c s="129" r="BB41">
        <v>46.595854</v>
      </c>
      <c s="129" r="BC41">
        <v>610.362518</v>
      </c>
      <c s="129" r="BD41">
        <v>612.902361</v>
      </c>
      <c s="129" r="BE41">
        <v>1035.29983199999</v>
      </c>
      <c s="129" r="BF41">
        <v>829.187002</v>
      </c>
      <c s="129" r="BG41">
        <v>2295.93044599999</v>
      </c>
      <c s="129" r="BH41">
        <v>3778.163233</v>
      </c>
      <c s="129" r="BI41">
        <v>1173.184038</v>
      </c>
      <c s="129" r="BJ41">
        <v>13136.363057</v>
      </c>
      <c s="129" r="BK41">
        <v>17.194727</v>
      </c>
      <c s="129" r="BL41">
        <v>243.879313999999</v>
      </c>
      <c s="129" r="BM41">
        <v>447.440021</v>
      </c>
      <c s="129" r="BN41">
        <v>1294.462982</v>
      </c>
      <c s="129" r="BO41">
        <v>3187.053648</v>
      </c>
      <c s="129" r="BP41">
        <v>668.48112</v>
      </c>
      <c s="129" r="BQ41">
        <v>5064.300981</v>
      </c>
      <c s="129" r="BR41">
        <v>2213.550263</v>
      </c>
      <c s="129" r="BS41">
        <v>2936.637749</v>
      </c>
      <c s="129" r="BT41">
        <v>0.0</v>
      </c>
      <c s="129" r="BU41">
        <v>31.505019</v>
      </c>
      <c s="129" r="BV41">
        <v>22.088272</v>
      </c>
      <c s="129" r="BW41">
        <v>236.187439</v>
      </c>
      <c s="129" r="BX41">
        <v>627.155065</v>
      </c>
      <c s="129" r="BY41">
        <v>519.527429999999</v>
      </c>
      <c s="129" r="BZ41">
        <v>0.0</v>
      </c>
      <c s="129" r="CA41">
        <v>1500.17452299999</v>
      </c>
      <c s="129" r="CB41">
        <v>9417.509797</v>
      </c>
      <c s="129" r="CC41">
        <v>35.209167</v>
      </c>
      <c s="129" r="CD41">
        <v>660.062145999999</v>
      </c>
      <c s="129" r="CE41">
        <v>803.124131</v>
      </c>
      <c s="129" r="CF41">
        <v>1734.383129</v>
      </c>
      <c s="129" r="CG41">
        <v>2787.268253</v>
      </c>
      <c s="129" r="CH41">
        <v>2137.670947</v>
      </c>
      <c s="129" r="CI41">
        <v>57.667391</v>
      </c>
      <c s="129" r="CJ41">
        <v>1202.12463299999</v>
      </c>
      <c s="129" r="CK41">
        <v>11163.840794</v>
      </c>
      <c s="129" r="CL41">
        <v>28.5814139999999</v>
      </c>
      <c s="129" r="CM41">
        <v>162.674668</v>
      </c>
      <c s="129" r="CN41">
        <v>235.129978999999</v>
      </c>
      <c s="129" r="CO41">
        <v>359.192245</v>
      </c>
      <c s="129" r="CP41">
        <v>601.817330999999</v>
      </c>
      <c s="129" r="CQ41">
        <v>307.213189</v>
      </c>
      <c s="129" r="CR41">
        <v>8784.796823</v>
      </c>
      <c s="129" r="CS41">
        <v>684.435145</v>
      </c>
    </row>
    <row customHeight="1" r="42" ht="15.0">
      <c t="s" s="127" r="A42">
        <v>1206</v>
      </c>
      <c t="s" s="127" r="B42">
        <v>1207</v>
      </c>
      <c t="s" s="127" r="C42">
        <v>1208</v>
      </c>
      <c t="s" s="127" r="D42">
        <v>1209</v>
      </c>
      <c t="s" s="127" r="E42">
        <v>1210</v>
      </c>
      <c t="s" s="127" r="F42">
        <v>1211</v>
      </c>
      <c t="s" s="128" r="G42">
        <v>1212</v>
      </c>
      <c t="s" s="127" r="H42">
        <v>1213</v>
      </c>
      <c s="129" r="I42">
        <v>421.0</v>
      </c>
      <c s="129" r="J42">
        <v>65.877751</v>
      </c>
      <c s="129" r="K42">
        <v>52.496333</v>
      </c>
      <c s="129" r="L42">
        <v>80.288509</v>
      </c>
      <c s="129" r="M42">
        <v>85.435208</v>
      </c>
      <c s="129" r="N42">
        <v>78.2298289999999</v>
      </c>
      <c s="129" r="O42">
        <v>58.672372</v>
      </c>
      <c s="129" r="P42">
        <v>77.0</v>
      </c>
      <c s="129" r="Q42">
        <v>50.0</v>
      </c>
      <c s="129" r="R42">
        <v>79.0</v>
      </c>
      <c s="129" r="S42">
        <v>76.0</v>
      </c>
      <c s="129" r="T42">
        <v>84.0</v>
      </c>
      <c s="129" r="U42">
        <v>27.0</v>
      </c>
      <c s="129" r="V42">
        <v>202.779951</v>
      </c>
      <c s="129" r="W42">
        <v>26.762836</v>
      </c>
      <c s="129" r="X42">
        <v>25.7334959999999</v>
      </c>
      <c s="129" r="Y42">
        <v>43.2322739999999</v>
      </c>
      <c s="129" r="Z42">
        <v>43.2322739999999</v>
      </c>
      <c s="129" r="AA42">
        <v>41.173594</v>
      </c>
      <c s="129" r="AB42">
        <v>22.645477</v>
      </c>
      <c s="129" r="AC42">
        <v>0.0</v>
      </c>
      <c s="129" r="AD42">
        <v>42.2029339999999</v>
      </c>
      <c s="129" r="AE42">
        <v>118.374083</v>
      </c>
      <c s="129" r="AF42">
        <v>42.2029339999999</v>
      </c>
      <c s="129" r="AG42">
        <v>218.220048999999</v>
      </c>
      <c s="129" r="AH42">
        <v>39.1149139999999</v>
      </c>
      <c s="129" r="AI42">
        <v>26.762836</v>
      </c>
      <c s="129" r="AJ42">
        <v>37.056235</v>
      </c>
      <c s="129" r="AK42">
        <v>42.2029339999999</v>
      </c>
      <c s="129" r="AL42">
        <v>37.056235</v>
      </c>
      <c s="129" r="AM42">
        <v>34.9975549999999</v>
      </c>
      <c s="129" r="AN42">
        <v>1.02933999999999</v>
      </c>
      <c s="129" r="AO42">
        <v>47.3496329999999</v>
      </c>
      <c s="129" r="AP42">
        <v>115.286064</v>
      </c>
      <c s="129" r="AQ42">
        <v>55.584352</v>
      </c>
      <c s="129" r="AR42">
        <v>354.09291</v>
      </c>
      <c s="129" r="AS42">
        <v>16.469438</v>
      </c>
      <c s="129" r="AT42">
        <v>24.704156</v>
      </c>
      <c s="129" r="AU42">
        <v>8.234719</v>
      </c>
      <c s="129" r="AV42">
        <v>37.056235</v>
      </c>
      <c s="129" r="AW42">
        <v>57.6430319999999</v>
      </c>
      <c s="129" r="AX42">
        <v>37.056235</v>
      </c>
      <c s="129" r="AY42">
        <v>127.638142</v>
      </c>
      <c s="129" r="AZ42">
        <v>45.2909539999999</v>
      </c>
      <c s="129" r="BA42">
        <v>168.811736</v>
      </c>
      <c s="129" r="BB42">
        <v>12.352078</v>
      </c>
      <c s="129" r="BC42">
        <v>20.586797</v>
      </c>
      <c s="129" r="BD42">
        <v>4.117359</v>
      </c>
      <c s="129" r="BE42">
        <v>12.352078</v>
      </c>
      <c s="129" r="BF42">
        <v>12.352078</v>
      </c>
      <c s="129" r="BG42">
        <v>32.938875</v>
      </c>
      <c s="129" r="BH42">
        <v>61.7603909999999</v>
      </c>
      <c s="129" r="BI42">
        <v>12.352078</v>
      </c>
      <c s="129" r="BJ42">
        <v>185.281173999999</v>
      </c>
      <c s="129" r="BK42">
        <v>4.117359</v>
      </c>
      <c s="129" r="BL42">
        <v>4.117359</v>
      </c>
      <c s="129" r="BM42">
        <v>4.117359</v>
      </c>
      <c s="129" r="BN42">
        <v>24.704156</v>
      </c>
      <c s="129" r="BO42">
        <v>45.2909539999999</v>
      </c>
      <c s="129" r="BP42">
        <v>4.117359</v>
      </c>
      <c s="129" r="BQ42">
        <v>65.877751</v>
      </c>
      <c s="129" r="BR42">
        <v>32.938875</v>
      </c>
      <c s="129" r="BS42">
        <v>32.938875</v>
      </c>
      <c s="129" r="BT42">
        <v>0.0</v>
      </c>
      <c s="129" r="BU42">
        <v>0.0</v>
      </c>
      <c s="129" r="BV42">
        <v>0.0</v>
      </c>
      <c s="129" r="BW42">
        <v>0.0</v>
      </c>
      <c s="129" r="BX42">
        <v>0.0</v>
      </c>
      <c s="129" r="BY42">
        <v>4.117359</v>
      </c>
      <c s="129" r="BZ42">
        <v>0.0</v>
      </c>
      <c s="129" r="CA42">
        <v>28.8215159999999</v>
      </c>
      <c s="129" r="CB42">
        <v>148.224939</v>
      </c>
      <c s="129" r="CC42">
        <v>12.352078</v>
      </c>
      <c s="129" r="CD42">
        <v>20.586797</v>
      </c>
      <c s="129" r="CE42">
        <v>0.0</v>
      </c>
      <c s="129" r="CF42">
        <v>28.8215159999999</v>
      </c>
      <c s="129" r="CG42">
        <v>41.173594</v>
      </c>
      <c s="129" r="CH42">
        <v>28.8215159999999</v>
      </c>
      <c s="129" r="CI42">
        <v>0.0</v>
      </c>
      <c s="129" r="CJ42">
        <v>16.469438</v>
      </c>
      <c s="129" r="CK42">
        <v>172.929094999999</v>
      </c>
      <c s="129" r="CL42">
        <v>4.117359</v>
      </c>
      <c s="129" r="CM42">
        <v>4.117359</v>
      </c>
      <c s="129" r="CN42">
        <v>8.234719</v>
      </c>
      <c s="129" r="CO42">
        <v>8.234719</v>
      </c>
      <c s="129" r="CP42">
        <v>16.469438</v>
      </c>
      <c s="129" r="CQ42">
        <v>4.117359</v>
      </c>
      <c s="129" r="CR42">
        <v>127.638142</v>
      </c>
      <c s="129" r="CS42">
        <v>0.0</v>
      </c>
    </row>
    <row customHeight="1" r="43" ht="15.0">
      <c t="s" s="127" r="A43">
        <v>1214</v>
      </c>
      <c t="s" s="127" r="B43">
        <v>1215</v>
      </c>
      <c t="s" s="127" r="C43">
        <v>1216</v>
      </c>
      <c t="s" s="127" r="D43">
        <v>1217</v>
      </c>
      <c t="s" s="127" r="E43">
        <v>1218</v>
      </c>
      <c t="s" s="127" r="F43">
        <v>1219</v>
      </c>
      <c t="s" s="128" r="G43">
        <v>1220</v>
      </c>
      <c t="s" s="127" r="H43">
        <v>1221</v>
      </c>
      <c s="129" r="I43">
        <v>154.0</v>
      </c>
      <c s="129" r="J43">
        <v>12.833333</v>
      </c>
      <c s="129" r="K43">
        <v>12.833333</v>
      </c>
      <c s="129" r="L43">
        <v>26.653846</v>
      </c>
      <c s="129" r="M43">
        <v>43.4358969999999</v>
      </c>
      <c s="129" r="N43">
        <v>33.564103</v>
      </c>
      <c s="129" r="O43">
        <v>24.679487</v>
      </c>
      <c s="129" r="P43">
        <v>24.0</v>
      </c>
      <c s="129" r="Q43">
        <v>18.0</v>
      </c>
      <c s="129" r="R43">
        <v>39.0</v>
      </c>
      <c s="129" r="S43">
        <v>27.0</v>
      </c>
      <c s="129" r="T43">
        <v>43.0</v>
      </c>
      <c s="129" r="U43">
        <v>12.0</v>
      </c>
      <c s="129" r="V43">
        <v>73.051282</v>
      </c>
      <c s="129" r="W43">
        <v>4.93589699999999</v>
      </c>
      <c s="129" r="X43">
        <v>5.923077</v>
      </c>
      <c s="129" r="Y43">
        <v>16.7820509999999</v>
      </c>
      <c s="129" r="Z43">
        <v>20.7307689999999</v>
      </c>
      <c s="129" r="AA43">
        <v>15.794872</v>
      </c>
      <c s="129" r="AB43">
        <v>7.89743599999999</v>
      </c>
      <c s="129" r="AC43">
        <v>0.987179</v>
      </c>
      <c s="129" r="AD43">
        <v>5.923077</v>
      </c>
      <c s="129" r="AE43">
        <v>49.358974</v>
      </c>
      <c s="129" r="AF43">
        <v>17.769231</v>
      </c>
      <c s="129" r="AG43">
        <v>80.948718</v>
      </c>
      <c s="129" r="AH43">
        <v>7.89743599999999</v>
      </c>
      <c s="129" r="AI43">
        <v>6.910256</v>
      </c>
      <c s="129" r="AJ43">
        <v>9.871795</v>
      </c>
      <c s="129" r="AK43">
        <v>22.7051279999999</v>
      </c>
      <c s="129" r="AL43">
        <v>17.769231</v>
      </c>
      <c s="129" r="AM43">
        <v>14.8076919999999</v>
      </c>
      <c s="129" r="AN43">
        <v>0.987179</v>
      </c>
      <c s="129" r="AO43">
        <v>11.846154</v>
      </c>
      <c s="129" r="AP43">
        <v>44.4230769999999</v>
      </c>
      <c s="129" r="AQ43">
        <v>24.679487</v>
      </c>
      <c s="129" r="AR43">
        <v>146.102564</v>
      </c>
      <c s="129" r="AS43">
        <v>23.692308</v>
      </c>
      <c s="129" r="AT43">
        <v>3.948718</v>
      </c>
      <c s="129" r="AU43">
        <v>0.0</v>
      </c>
      <c s="129" r="AV43">
        <v>7.89743599999999</v>
      </c>
      <c s="129" r="AW43">
        <v>11.846154</v>
      </c>
      <c s="129" r="AX43">
        <v>23.692308</v>
      </c>
      <c s="129" r="AY43">
        <v>55.282051</v>
      </c>
      <c s="129" r="AZ43">
        <v>19.74359</v>
      </c>
      <c s="129" r="BA43">
        <v>59.230769</v>
      </c>
      <c s="129" r="BB43">
        <v>15.794872</v>
      </c>
      <c s="129" r="BC43">
        <v>3.948718</v>
      </c>
      <c s="129" r="BD43">
        <v>0.0</v>
      </c>
      <c s="129" r="BE43">
        <v>0.0</v>
      </c>
      <c s="129" r="BF43">
        <v>0.0</v>
      </c>
      <c s="129" r="BG43">
        <v>11.846154</v>
      </c>
      <c s="129" r="BH43">
        <v>23.692308</v>
      </c>
      <c s="129" r="BI43">
        <v>3.948718</v>
      </c>
      <c s="129" r="BJ43">
        <v>86.871795</v>
      </c>
      <c s="129" r="BK43">
        <v>7.89743599999999</v>
      </c>
      <c s="129" r="BL43">
        <v>0.0</v>
      </c>
      <c s="129" r="BM43">
        <v>0.0</v>
      </c>
      <c s="129" r="BN43">
        <v>7.89743599999999</v>
      </c>
      <c s="129" r="BO43">
        <v>11.846154</v>
      </c>
      <c s="129" r="BP43">
        <v>11.846154</v>
      </c>
      <c s="129" r="BQ43">
        <v>31.589744</v>
      </c>
      <c s="129" r="BR43">
        <v>15.794872</v>
      </c>
      <c s="129" r="BS43">
        <v>7.89743599999999</v>
      </c>
      <c s="129" r="BT43">
        <v>0.0</v>
      </c>
      <c s="129" r="BU43">
        <v>0.0</v>
      </c>
      <c s="129" r="BV43">
        <v>0.0</v>
      </c>
      <c s="129" r="BW43">
        <v>0.0</v>
      </c>
      <c s="129" r="BX43">
        <v>0.0</v>
      </c>
      <c s="129" r="BY43">
        <v>0.0</v>
      </c>
      <c s="129" r="BZ43">
        <v>0.0</v>
      </c>
      <c s="129" r="CA43">
        <v>7.89743599999999</v>
      </c>
      <c s="129" r="CB43">
        <v>63.179487</v>
      </c>
      <c s="129" r="CC43">
        <v>11.846154</v>
      </c>
      <c s="129" r="CD43">
        <v>3.948718</v>
      </c>
      <c s="129" r="CE43">
        <v>0.0</v>
      </c>
      <c s="129" r="CF43">
        <v>7.89743599999999</v>
      </c>
      <c s="129" r="CG43">
        <v>7.89743599999999</v>
      </c>
      <c s="129" r="CH43">
        <v>19.74359</v>
      </c>
      <c s="129" r="CI43">
        <v>0.0</v>
      </c>
      <c s="129" r="CJ43">
        <v>11.846154</v>
      </c>
      <c s="129" r="CK43">
        <v>75.0256409999999</v>
      </c>
      <c s="129" r="CL43">
        <v>11.846154</v>
      </c>
      <c s="129" r="CM43">
        <v>0.0</v>
      </c>
      <c s="129" r="CN43">
        <v>0.0</v>
      </c>
      <c s="129" r="CO43">
        <v>0.0</v>
      </c>
      <c s="129" r="CP43">
        <v>3.948718</v>
      </c>
      <c s="129" r="CQ43">
        <v>3.948718</v>
      </c>
      <c s="129" r="CR43">
        <v>55.282051</v>
      </c>
      <c s="129" r="CS43">
        <v>0.0</v>
      </c>
    </row>
    <row customHeight="1" r="44" ht="15.0">
      <c t="s" s="127" r="A44">
        <v>1222</v>
      </c>
      <c t="s" s="127" r="B44">
        <v>1223</v>
      </c>
      <c t="s" s="127" r="C44">
        <v>1224</v>
      </c>
      <c t="s" s="127" r="D44">
        <v>1225</v>
      </c>
      <c t="s" s="127" r="E44">
        <v>1226</v>
      </c>
      <c t="s" s="127" r="F44">
        <v>1227</v>
      </c>
      <c t="s" s="128" r="G44">
        <v>1228</v>
      </c>
      <c t="s" s="127" r="H44">
        <v>1229</v>
      </c>
      <c s="129" r="I44">
        <v>532.0</v>
      </c>
      <c s="129" r="J44">
        <v>66.4954919999999</v>
      </c>
      <c s="129" r="K44">
        <v>60.713275</v>
      </c>
      <c s="129" r="L44">
        <v>77.132288</v>
      </c>
      <c s="129" r="M44">
        <v>123.353956</v>
      </c>
      <c s="129" r="N44">
        <v>127.208766999999</v>
      </c>
      <c s="129" r="O44">
        <v>77.0962219999999</v>
      </c>
      <c s="129" r="P44">
        <v>68.0</v>
      </c>
      <c s="129" r="Q44">
        <v>76.0</v>
      </c>
      <c s="129" r="R44">
        <v>115.0</v>
      </c>
      <c s="129" r="S44">
        <v>97.0</v>
      </c>
      <c s="129" r="T44">
        <v>118.0</v>
      </c>
      <c s="129" r="U44">
        <v>32.0</v>
      </c>
      <c s="129" r="V44">
        <v>263.126923999999</v>
      </c>
      <c s="129" r="W44">
        <v>34.6933</v>
      </c>
      <c s="129" r="X44">
        <v>36.6207059999999</v>
      </c>
      <c s="129" r="Y44">
        <v>37.620474</v>
      </c>
      <c s="129" r="Z44">
        <v>63.6043829999999</v>
      </c>
      <c s="129" r="AA44">
        <v>62.640681</v>
      </c>
      <c s="129" r="AB44">
        <v>27.947381</v>
      </c>
      <c s="129" r="AC44">
        <v>0.0</v>
      </c>
      <c s="129" r="AD44">
        <v>55.894761</v>
      </c>
      <c s="129" r="AE44">
        <v>145.555184999999</v>
      </c>
      <c s="129" r="AF44">
        <v>61.6769779999999</v>
      </c>
      <c s="129" r="AG44">
        <v>268.873076</v>
      </c>
      <c s="129" r="AH44">
        <v>31.802192</v>
      </c>
      <c s="129" r="AI44">
        <v>24.092569</v>
      </c>
      <c s="129" r="AJ44">
        <v>39.511814</v>
      </c>
      <c s="129" r="AK44">
        <v>59.749572</v>
      </c>
      <c s="129" r="AL44">
        <v>64.5680859999999</v>
      </c>
      <c s="129" r="AM44">
        <v>46.257733</v>
      </c>
      <c s="129" r="AN44">
        <v>2.891108</v>
      </c>
      <c s="129" r="AO44">
        <v>41.4392199999999</v>
      </c>
      <c s="129" r="AP44">
        <v>146.482823</v>
      </c>
      <c s="129" r="AQ44">
        <v>80.951034</v>
      </c>
      <c s="129" r="AR44">
        <v>477.996579</v>
      </c>
      <c s="129" r="AS44">
        <v>11.5644329999999</v>
      </c>
      <c s="129" r="AT44">
        <v>42.4029219999999</v>
      </c>
      <c s="129" r="AU44">
        <v>26.983678</v>
      </c>
      <c s="129" r="AV44">
        <v>30.8384889999999</v>
      </c>
      <c s="129" r="AW44">
        <v>42.4029219999999</v>
      </c>
      <c s="129" r="AX44">
        <v>80.951034</v>
      </c>
      <c s="129" r="AY44">
        <v>165.756878</v>
      </c>
      <c s="129" r="AZ44">
        <v>77.0962219999999</v>
      </c>
      <c s="129" r="BA44">
        <v>238.998289</v>
      </c>
      <c s="129" r="BB44">
        <v>11.5644329999999</v>
      </c>
      <c s="129" r="BC44">
        <v>26.983678</v>
      </c>
      <c s="129" r="BD44">
        <v>7.709622</v>
      </c>
      <c s="129" r="BE44">
        <v>19.274056</v>
      </c>
      <c s="129" r="BF44">
        <v>3.854811</v>
      </c>
      <c s="129" r="BG44">
        <v>65.531789</v>
      </c>
      <c s="129" r="BH44">
        <v>80.951034</v>
      </c>
      <c s="129" r="BI44">
        <v>23.128867</v>
      </c>
      <c s="129" r="BJ44">
        <v>238.998289</v>
      </c>
      <c s="129" r="BK44">
        <v>0.0</v>
      </c>
      <c s="129" r="BL44">
        <v>15.419244</v>
      </c>
      <c s="129" r="BM44">
        <v>19.274056</v>
      </c>
      <c s="129" r="BN44">
        <v>11.5644329999999</v>
      </c>
      <c s="129" r="BO44">
        <v>38.5481109999999</v>
      </c>
      <c s="129" r="BP44">
        <v>15.419244</v>
      </c>
      <c s="129" r="BQ44">
        <v>84.805845</v>
      </c>
      <c s="129" r="BR44">
        <v>53.967356</v>
      </c>
      <c s="129" r="BS44">
        <v>61.6769779999999</v>
      </c>
      <c s="129" r="BT44">
        <v>0.0</v>
      </c>
      <c s="129" r="BU44">
        <v>7.709622</v>
      </c>
      <c s="129" r="BV44">
        <v>0.0</v>
      </c>
      <c s="129" r="BW44">
        <v>3.854811</v>
      </c>
      <c s="129" r="BX44">
        <v>0.0</v>
      </c>
      <c s="129" r="BY44">
        <v>7.709622</v>
      </c>
      <c s="129" r="BZ44">
        <v>0.0</v>
      </c>
      <c s="129" r="CA44">
        <v>42.4029219999999</v>
      </c>
      <c s="129" r="CB44">
        <v>177.321311</v>
      </c>
      <c s="129" r="CC44">
        <v>11.5644329999999</v>
      </c>
      <c s="129" r="CD44">
        <v>23.128867</v>
      </c>
      <c s="129" r="CE44">
        <v>19.274056</v>
      </c>
      <c s="129" r="CF44">
        <v>26.983678</v>
      </c>
      <c s="129" r="CG44">
        <v>30.8384889999999</v>
      </c>
      <c s="129" r="CH44">
        <v>46.257733</v>
      </c>
      <c s="129" r="CI44">
        <v>3.854811</v>
      </c>
      <c s="129" r="CJ44">
        <v>15.419244</v>
      </c>
      <c s="129" r="CK44">
        <v>238.998289</v>
      </c>
      <c s="129" r="CL44">
        <v>0.0</v>
      </c>
      <c s="129" r="CM44">
        <v>11.5644329999999</v>
      </c>
      <c s="129" r="CN44">
        <v>7.709622</v>
      </c>
      <c s="129" r="CO44">
        <v>0.0</v>
      </c>
      <c s="129" r="CP44">
        <v>11.5644329999999</v>
      </c>
      <c s="129" r="CQ44">
        <v>26.983678</v>
      </c>
      <c s="129" r="CR44">
        <v>161.902066999999</v>
      </c>
      <c s="129" r="CS44">
        <v>19.274056</v>
      </c>
    </row>
    <row customHeight="1" r="45" ht="15.0">
      <c t="s" s="127" r="A45">
        <v>1230</v>
      </c>
      <c t="s" s="127" r="B45">
        <v>1231</v>
      </c>
      <c t="s" s="127" r="C45">
        <v>1232</v>
      </c>
      <c t="s" s="127" r="D45">
        <v>1233</v>
      </c>
      <c t="s" s="127" r="E45">
        <v>1234</v>
      </c>
      <c t="s" s="127" r="F45">
        <v>1235</v>
      </c>
      <c t="s" s="128" r="G45">
        <v>1236</v>
      </c>
      <c t="s" s="127" r="H45">
        <v>1237</v>
      </c>
      <c s="129" r="I45">
        <v>132.0</v>
      </c>
      <c s="129" r="J45">
        <v>18.137405</v>
      </c>
      <c s="129" r="K45">
        <v>11.083969</v>
      </c>
      <c s="129" r="L45">
        <v>29.221374</v>
      </c>
      <c s="129" r="M45">
        <v>19.145038</v>
      </c>
      <c s="129" r="N45">
        <v>34.259542</v>
      </c>
      <c s="129" r="O45">
        <v>20.1526719999999</v>
      </c>
      <c s="129" r="P45">
        <v>17.0</v>
      </c>
      <c s="129" r="Q45">
        <v>25.0</v>
      </c>
      <c s="129" r="R45">
        <v>24.0</v>
      </c>
      <c s="129" r="S45">
        <v>23.0</v>
      </c>
      <c s="129" r="T45">
        <v>26.0</v>
      </c>
      <c s="129" r="U45">
        <v>14.0</v>
      </c>
      <c s="129" r="V45">
        <v>65.496183</v>
      </c>
      <c s="129" r="W45">
        <v>10.076336</v>
      </c>
      <c s="129" r="X45">
        <v>8.06106899999999</v>
      </c>
      <c s="129" r="Y45">
        <v>15.114504</v>
      </c>
      <c s="129" r="Z45">
        <v>9.068702</v>
      </c>
      <c s="129" r="AA45">
        <v>15.114504</v>
      </c>
      <c s="129" r="AB45">
        <v>8.06106899999999</v>
      </c>
      <c s="129" r="AC45">
        <v>0.0</v>
      </c>
      <c s="129" r="AD45">
        <v>14.10687</v>
      </c>
      <c s="129" r="AE45">
        <v>33.251908</v>
      </c>
      <c s="129" r="AF45">
        <v>18.137405</v>
      </c>
      <c s="129" r="AG45">
        <v>66.5038169999999</v>
      </c>
      <c s="129" r="AH45">
        <v>8.06106899999999</v>
      </c>
      <c s="129" r="AI45">
        <v>3.022901</v>
      </c>
      <c s="129" r="AJ45">
        <v>14.10687</v>
      </c>
      <c s="129" r="AK45">
        <v>10.076336</v>
      </c>
      <c s="129" r="AL45">
        <v>19.145038</v>
      </c>
      <c s="129" r="AM45">
        <v>11.083969</v>
      </c>
      <c s="129" r="AN45">
        <v>1.00763399999999</v>
      </c>
      <c s="129" r="AO45">
        <v>9.068702</v>
      </c>
      <c s="129" r="AP45">
        <v>34.259542</v>
      </c>
      <c s="129" r="AQ45">
        <v>23.175573</v>
      </c>
      <c s="129" r="AR45">
        <v>133.007634</v>
      </c>
      <c s="129" r="AS45">
        <v>0.0</v>
      </c>
      <c s="129" r="AT45">
        <v>12.0916029999999</v>
      </c>
      <c s="129" r="AU45">
        <v>0.0</v>
      </c>
      <c s="129" r="AV45">
        <v>8.06106899999999</v>
      </c>
      <c s="129" r="AW45">
        <v>20.1526719999999</v>
      </c>
      <c s="129" r="AX45">
        <v>4.030534</v>
      </c>
      <c s="129" r="AY45">
        <v>80.6106869999999</v>
      </c>
      <c s="129" r="AZ45">
        <v>8.06106899999999</v>
      </c>
      <c s="129" r="BA45">
        <v>60.458015</v>
      </c>
      <c s="129" r="BB45">
        <v>0.0</v>
      </c>
      <c s="129" r="BC45">
        <v>8.06106899999999</v>
      </c>
      <c s="129" r="BD45">
        <v>0.0</v>
      </c>
      <c s="129" r="BE45">
        <v>4.030534</v>
      </c>
      <c s="129" r="BF45">
        <v>4.030534</v>
      </c>
      <c s="129" r="BG45">
        <v>4.030534</v>
      </c>
      <c s="129" r="BH45">
        <v>40.3053439999999</v>
      </c>
      <c s="129" r="BI45">
        <v>0.0</v>
      </c>
      <c s="129" r="BJ45">
        <v>72.5496179999999</v>
      </c>
      <c s="129" r="BK45">
        <v>0.0</v>
      </c>
      <c s="129" r="BL45">
        <v>4.030534</v>
      </c>
      <c s="129" r="BM45">
        <v>0.0</v>
      </c>
      <c s="129" r="BN45">
        <v>4.030534</v>
      </c>
      <c s="129" r="BO45">
        <v>16.1221369999999</v>
      </c>
      <c s="129" r="BP45">
        <v>0.0</v>
      </c>
      <c s="129" r="BQ45">
        <v>40.3053439999999</v>
      </c>
      <c s="129" r="BR45">
        <v>8.06106899999999</v>
      </c>
      <c s="129" r="BS45">
        <v>12.0916029999999</v>
      </c>
      <c s="129" r="BT45">
        <v>0.0</v>
      </c>
      <c s="129" r="BU45">
        <v>0.0</v>
      </c>
      <c s="129" r="BV45">
        <v>0.0</v>
      </c>
      <c s="129" r="BW45">
        <v>0.0</v>
      </c>
      <c s="129" r="BX45">
        <v>4.030534</v>
      </c>
      <c s="129" r="BY45">
        <v>4.030534</v>
      </c>
      <c s="129" r="BZ45">
        <v>0.0</v>
      </c>
      <c s="129" r="CA45">
        <v>4.030534</v>
      </c>
      <c s="129" r="CB45">
        <v>36.2748089999999</v>
      </c>
      <c s="129" r="CC45">
        <v>0.0</v>
      </c>
      <c s="129" r="CD45">
        <v>12.0916029999999</v>
      </c>
      <c s="129" r="CE45">
        <v>0.0</v>
      </c>
      <c s="129" r="CF45">
        <v>8.06106899999999</v>
      </c>
      <c s="129" r="CG45">
        <v>12.0916029999999</v>
      </c>
      <c s="129" r="CH45">
        <v>0.0</v>
      </c>
      <c s="129" r="CI45">
        <v>0.0</v>
      </c>
      <c s="129" r="CJ45">
        <v>4.030534</v>
      </c>
      <c s="129" r="CK45">
        <v>84.641221</v>
      </c>
      <c s="129" r="CL45">
        <v>0.0</v>
      </c>
      <c s="129" r="CM45">
        <v>0.0</v>
      </c>
      <c s="129" r="CN45">
        <v>0.0</v>
      </c>
      <c s="129" r="CO45">
        <v>0.0</v>
      </c>
      <c s="129" r="CP45">
        <v>4.030534</v>
      </c>
      <c s="129" r="CQ45">
        <v>0.0</v>
      </c>
      <c s="129" r="CR45">
        <v>80.6106869999999</v>
      </c>
      <c s="129" r="CS45">
        <v>0.0</v>
      </c>
    </row>
    <row customHeight="1" r="46" ht="15.0">
      <c t="s" s="127" r="A46">
        <v>1238</v>
      </c>
      <c t="s" s="127" r="B46">
        <v>1239</v>
      </c>
      <c t="s" s="127" r="C46">
        <v>1240</v>
      </c>
      <c t="s" s="127" r="D46">
        <v>1241</v>
      </c>
      <c t="s" s="127" r="E46">
        <v>1242</v>
      </c>
      <c t="s" s="127" r="F46">
        <v>1243</v>
      </c>
      <c t="s" s="128" r="G46">
        <v>1244</v>
      </c>
      <c t="s" s="127" r="H46">
        <v>1245</v>
      </c>
      <c s="129" r="I46">
        <v>586.0</v>
      </c>
      <c s="129" r="J46">
        <v>118.082863</v>
      </c>
      <c s="129" r="K46">
        <v>103.736346999999</v>
      </c>
      <c s="129" r="L46">
        <v>132.429379</v>
      </c>
      <c s="129" r="M46">
        <v>107.047081</v>
      </c>
      <c s="129" r="N46">
        <v>81.664783</v>
      </c>
      <c s="129" r="O46">
        <v>43.039548</v>
      </c>
      <c s="129" r="P46">
        <v>55.0</v>
      </c>
      <c s="129" r="Q46">
        <v>67.0</v>
      </c>
      <c s="129" r="R46">
        <v>69.0</v>
      </c>
      <c s="129" r="S46">
        <v>70.0</v>
      </c>
      <c s="129" r="T46">
        <v>68.0</v>
      </c>
      <c s="129" r="U46">
        <v>33.0</v>
      </c>
      <c s="129" r="V46">
        <v>309.001883</v>
      </c>
      <c s="129" r="W46">
        <v>75.043315</v>
      </c>
      <c s="129" r="X46">
        <v>54.07533</v>
      </c>
      <c s="129" r="Y46">
        <v>67.318267</v>
      </c>
      <c s="129" r="Z46">
        <v>55.178908</v>
      </c>
      <c s="129" r="AA46">
        <v>36.4180789999999</v>
      </c>
      <c s="129" r="AB46">
        <v>19.864407</v>
      </c>
      <c s="129" r="AC46">
        <v>1.10357799999999</v>
      </c>
      <c s="129" r="AD46">
        <v>91.5969869999999</v>
      </c>
      <c s="129" r="AE46">
        <v>175.468927</v>
      </c>
      <c s="129" r="AF46">
        <v>41.9359699999999</v>
      </c>
      <c s="129" r="AG46">
        <v>276.998116999999</v>
      </c>
      <c s="129" r="AH46">
        <v>43.039548</v>
      </c>
      <c s="129" r="AI46">
        <v>49.661017</v>
      </c>
      <c s="129" r="AJ46">
        <v>65.1111109999999</v>
      </c>
      <c s="129" r="AK46">
        <v>51.8681729999999</v>
      </c>
      <c s="129" r="AL46">
        <v>45.246704</v>
      </c>
      <c s="129" r="AM46">
        <v>19.864407</v>
      </c>
      <c s="129" r="AN46">
        <v>2.20715599999999</v>
      </c>
      <c s="129" r="AO46">
        <v>56.2824859999999</v>
      </c>
      <c s="129" r="AP46">
        <v>165.536722999999</v>
      </c>
      <c s="129" r="AQ46">
        <v>55.178908</v>
      </c>
      <c s="129" r="AR46">
        <v>498.817325999999</v>
      </c>
      <c s="129" r="AS46">
        <v>8.828625</v>
      </c>
      <c s="129" r="AT46">
        <v>26.485876</v>
      </c>
      <c s="129" r="AU46">
        <v>0.0</v>
      </c>
      <c s="129" r="AV46">
        <v>61.8003769999999</v>
      </c>
      <c s="129" r="AW46">
        <v>92.7005649999999</v>
      </c>
      <c s="129" r="AX46">
        <v>97.114878</v>
      </c>
      <c s="129" r="AY46">
        <v>154.500942</v>
      </c>
      <c s="129" r="AZ46">
        <v>57.3860639999999</v>
      </c>
      <c s="129" r="BA46">
        <v>233.958569</v>
      </c>
      <c s="129" r="BB46">
        <v>8.828625</v>
      </c>
      <c s="129" r="BC46">
        <v>17.65725</v>
      </c>
      <c s="129" r="BD46">
        <v>0.0</v>
      </c>
      <c s="129" r="BE46">
        <v>39.728814</v>
      </c>
      <c s="129" r="BF46">
        <v>13.242938</v>
      </c>
      <c s="129" r="BG46">
        <v>70.629002</v>
      </c>
      <c s="129" r="BH46">
        <v>70.629002</v>
      </c>
      <c s="129" r="BI46">
        <v>13.242938</v>
      </c>
      <c s="129" r="BJ46">
        <v>264.858757</v>
      </c>
      <c s="129" r="BK46">
        <v>0.0</v>
      </c>
      <c s="129" r="BL46">
        <v>8.828625</v>
      </c>
      <c s="129" r="BM46">
        <v>0.0</v>
      </c>
      <c s="129" r="BN46">
        <v>22.071563</v>
      </c>
      <c s="129" r="BO46">
        <v>79.457627</v>
      </c>
      <c s="129" r="BP46">
        <v>26.485876</v>
      </c>
      <c s="129" r="BQ46">
        <v>83.8719399999999</v>
      </c>
      <c s="129" r="BR46">
        <v>44.143126</v>
      </c>
      <c s="129" r="BS46">
        <v>70.629002</v>
      </c>
      <c s="129" r="BT46">
        <v>0.0</v>
      </c>
      <c s="129" r="BU46">
        <v>0.0</v>
      </c>
      <c s="129" r="BV46">
        <v>0.0</v>
      </c>
      <c s="129" r="BW46">
        <v>8.828625</v>
      </c>
      <c s="129" r="BX46">
        <v>8.828625</v>
      </c>
      <c s="129" r="BY46">
        <v>8.828625</v>
      </c>
      <c s="129" r="BZ46">
        <v>0.0</v>
      </c>
      <c s="129" r="CA46">
        <v>44.143126</v>
      </c>
      <c s="129" r="CB46">
        <v>233.958569</v>
      </c>
      <c s="129" r="CC46">
        <v>4.41431299999999</v>
      </c>
      <c s="129" r="CD46">
        <v>17.65725</v>
      </c>
      <c s="129" r="CE46">
        <v>0.0</v>
      </c>
      <c s="129" r="CF46">
        <v>52.9717509999999</v>
      </c>
      <c s="129" r="CG46">
        <v>75.043315</v>
      </c>
      <c s="129" r="CH46">
        <v>75.043315</v>
      </c>
      <c s="129" r="CI46">
        <v>4.41431299999999</v>
      </c>
      <c s="129" r="CJ46">
        <v>4.41431299999999</v>
      </c>
      <c s="129" r="CK46">
        <v>194.229755</v>
      </c>
      <c s="129" r="CL46">
        <v>4.41431299999999</v>
      </c>
      <c s="129" r="CM46">
        <v>8.828625</v>
      </c>
      <c s="129" r="CN46">
        <v>0.0</v>
      </c>
      <c s="129" r="CO46">
        <v>0.0</v>
      </c>
      <c s="129" r="CP46">
        <v>8.828625</v>
      </c>
      <c s="129" r="CQ46">
        <v>13.242938</v>
      </c>
      <c s="129" r="CR46">
        <v>150.086628999999</v>
      </c>
      <c s="129" r="CS46">
        <v>8.828625</v>
      </c>
    </row>
    <row customHeight="1" r="47" ht="15.0">
      <c t="s" s="127" r="A47">
        <v>1246</v>
      </c>
      <c t="s" s="127" r="B47">
        <v>1247</v>
      </c>
      <c t="s" s="127" r="C47">
        <v>1248</v>
      </c>
      <c t="s" s="127" r="D47">
        <v>1249</v>
      </c>
      <c t="s" s="127" r="E47">
        <v>1250</v>
      </c>
      <c t="s" s="127" r="F47">
        <v>1251</v>
      </c>
      <c t="s" s="128" r="G47">
        <v>1252</v>
      </c>
      <c t="s" s="127" r="H47">
        <v>1253</v>
      </c>
      <c s="129" r="I47">
        <v>185.0</v>
      </c>
      <c s="129" r="J47">
        <v>46.502732</v>
      </c>
      <c s="129" r="K47">
        <v>14.153005</v>
      </c>
      <c s="129" r="L47">
        <v>31.338798</v>
      </c>
      <c s="129" r="M47">
        <v>44.480874</v>
      </c>
      <c s="129" r="N47">
        <v>36.3934429999999</v>
      </c>
      <c s="129" r="O47">
        <v>12.131148</v>
      </c>
      <c s="129" r="P47">
        <v>25.0</v>
      </c>
      <c s="129" r="Q47">
        <v>27.0</v>
      </c>
      <c s="129" r="R47">
        <v>27.0</v>
      </c>
      <c s="129" r="S47">
        <v>26.0</v>
      </c>
      <c s="129" r="T47">
        <v>26.0</v>
      </c>
      <c s="129" r="U47">
        <v>9.0</v>
      </c>
      <c s="129" r="V47">
        <v>96.038251</v>
      </c>
      <c s="129" r="W47">
        <v>25.2732239999999</v>
      </c>
      <c s="129" r="X47">
        <v>7.07650299999999</v>
      </c>
      <c s="129" r="Y47">
        <v>12.131148</v>
      </c>
      <c s="129" r="Z47">
        <v>23.251366</v>
      </c>
      <c s="129" r="AA47">
        <v>19.20765</v>
      </c>
      <c s="129" r="AB47">
        <v>9.098361</v>
      </c>
      <c s="129" r="AC47">
        <v>0.0</v>
      </c>
      <c s="129" r="AD47">
        <v>27.295082</v>
      </c>
      <c s="129" r="AE47">
        <v>48.52459</v>
      </c>
      <c s="129" r="AF47">
        <v>20.2185789999999</v>
      </c>
      <c s="129" r="AG47">
        <v>88.9617489999999</v>
      </c>
      <c s="129" r="AH47">
        <v>21.2295079999999</v>
      </c>
      <c s="129" r="AI47">
        <v>7.07650299999999</v>
      </c>
      <c s="129" r="AJ47">
        <v>19.20765</v>
      </c>
      <c s="129" r="AK47">
        <v>21.2295079999999</v>
      </c>
      <c s="129" r="AL47">
        <v>17.1857919999999</v>
      </c>
      <c s="129" r="AM47">
        <v>3.03278699999999</v>
      </c>
      <c s="129" r="AN47">
        <v>0.0</v>
      </c>
      <c s="129" r="AO47">
        <v>23.251366</v>
      </c>
      <c s="129" r="AP47">
        <v>54.590164</v>
      </c>
      <c s="129" r="AQ47">
        <v>11.120219</v>
      </c>
      <c s="129" r="AR47">
        <v>129.398907</v>
      </c>
      <c s="129" r="AS47">
        <v>12.131148</v>
      </c>
      <c s="129" r="AT47">
        <v>8.08743199999999</v>
      </c>
      <c s="129" r="AU47">
        <v>12.131148</v>
      </c>
      <c s="129" r="AV47">
        <v>12.131148</v>
      </c>
      <c s="129" r="AW47">
        <v>12.131148</v>
      </c>
      <c s="129" r="AX47">
        <v>20.2185789999999</v>
      </c>
      <c s="129" r="AY47">
        <v>24.262295</v>
      </c>
      <c s="129" r="AZ47">
        <v>28.306011</v>
      </c>
      <c s="129" r="BA47">
        <v>68.7431689999999</v>
      </c>
      <c s="129" r="BB47">
        <v>8.08743199999999</v>
      </c>
      <c s="129" r="BC47">
        <v>8.08743199999999</v>
      </c>
      <c s="129" r="BD47">
        <v>8.08743199999999</v>
      </c>
      <c s="129" r="BE47">
        <v>0.0</v>
      </c>
      <c s="129" r="BF47">
        <v>0.0</v>
      </c>
      <c s="129" r="BG47">
        <v>20.2185789999999</v>
      </c>
      <c s="129" r="BH47">
        <v>12.131148</v>
      </c>
      <c s="129" r="BI47">
        <v>12.131148</v>
      </c>
      <c s="129" r="BJ47">
        <v>60.6557379999999</v>
      </c>
      <c s="129" r="BK47">
        <v>4.04371599999999</v>
      </c>
      <c s="129" r="BL47">
        <v>0.0</v>
      </c>
      <c s="129" r="BM47">
        <v>4.04371599999999</v>
      </c>
      <c s="129" r="BN47">
        <v>12.131148</v>
      </c>
      <c s="129" r="BO47">
        <v>12.131148</v>
      </c>
      <c s="129" r="BP47">
        <v>0.0</v>
      </c>
      <c s="129" r="BQ47">
        <v>12.131148</v>
      </c>
      <c s="129" r="BR47">
        <v>16.1748629999999</v>
      </c>
      <c s="129" r="BS47">
        <v>8.08743199999999</v>
      </c>
      <c s="129" r="BT47">
        <v>0.0</v>
      </c>
      <c s="129" r="BU47">
        <v>0.0</v>
      </c>
      <c s="129" r="BV47">
        <v>0.0</v>
      </c>
      <c s="129" r="BW47">
        <v>0.0</v>
      </c>
      <c s="129" r="BX47">
        <v>0.0</v>
      </c>
      <c s="129" r="BY47">
        <v>0.0</v>
      </c>
      <c s="129" r="BZ47">
        <v>0.0</v>
      </c>
      <c s="129" r="CA47">
        <v>8.08743199999999</v>
      </c>
      <c s="129" r="CB47">
        <v>80.874317</v>
      </c>
      <c s="129" r="CC47">
        <v>12.131148</v>
      </c>
      <c s="129" r="CD47">
        <v>8.08743199999999</v>
      </c>
      <c s="129" r="CE47">
        <v>8.08743199999999</v>
      </c>
      <c s="129" r="CF47">
        <v>12.131148</v>
      </c>
      <c s="129" r="CG47">
        <v>12.131148</v>
      </c>
      <c s="129" r="CH47">
        <v>16.1748629999999</v>
      </c>
      <c s="129" r="CI47">
        <v>0.0</v>
      </c>
      <c s="129" r="CJ47">
        <v>12.131148</v>
      </c>
      <c s="129" r="CK47">
        <v>40.4371579999999</v>
      </c>
      <c s="129" r="CL47">
        <v>0.0</v>
      </c>
      <c s="129" r="CM47">
        <v>0.0</v>
      </c>
      <c s="129" r="CN47">
        <v>4.04371599999999</v>
      </c>
      <c s="129" r="CO47">
        <v>0.0</v>
      </c>
      <c s="129" r="CP47">
        <v>0.0</v>
      </c>
      <c s="129" r="CQ47">
        <v>4.04371599999999</v>
      </c>
      <c s="129" r="CR47">
        <v>24.262295</v>
      </c>
      <c s="129" r="CS47">
        <v>8.08743199999999</v>
      </c>
    </row>
    <row customHeight="1" r="48" ht="15.0">
      <c t="s" s="127" r="A48">
        <v>1254</v>
      </c>
      <c t="s" s="127" r="B48">
        <v>1255</v>
      </c>
      <c t="s" s="127" r="C48">
        <v>1256</v>
      </c>
      <c t="s" s="127" r="D48">
        <v>1257</v>
      </c>
      <c t="s" s="127" r="E48">
        <v>1258</v>
      </c>
      <c t="s" s="127" r="F48">
        <v>1259</v>
      </c>
      <c t="s" s="128" r="G48">
        <v>1260</v>
      </c>
      <c t="s" s="127" r="H48">
        <v>1261</v>
      </c>
      <c s="129" r="I48">
        <v>417.0</v>
      </c>
      <c s="129" r="J48">
        <v>88.701711</v>
      </c>
      <c s="129" r="K48">
        <v>53.0171149999999</v>
      </c>
      <c s="129" r="L48">
        <v>102.97555</v>
      </c>
      <c s="129" r="M48">
        <v>93.7995109999999</v>
      </c>
      <c s="129" r="N48">
        <v>48.938875</v>
      </c>
      <c s="129" r="O48">
        <v>29.5672369999999</v>
      </c>
      <c s="129" r="P48">
        <v>54.0</v>
      </c>
      <c s="129" r="Q48">
        <v>63.0</v>
      </c>
      <c s="129" r="R48">
        <v>79.0</v>
      </c>
      <c s="129" r="S48">
        <v>62.0</v>
      </c>
      <c s="129" r="T48">
        <v>48.0</v>
      </c>
      <c s="129" r="U48">
        <v>26.0</v>
      </c>
      <c s="129" r="V48">
        <v>211.0489</v>
      </c>
      <c s="129" r="W48">
        <v>40.7823959999999</v>
      </c>
      <c s="129" r="X48">
        <v>26.508557</v>
      </c>
      <c s="129" r="Y48">
        <v>57.0953549999999</v>
      </c>
      <c s="129" r="Z48">
        <v>48.938875</v>
      </c>
      <c s="129" r="AA48">
        <v>21.410758</v>
      </c>
      <c s="129" r="AB48">
        <v>16.3129579999999</v>
      </c>
      <c s="129" r="AC48">
        <v>0.0</v>
      </c>
      <c s="129" r="AD48">
        <v>47.9193149999999</v>
      </c>
      <c s="129" r="AE48">
        <v>136.621027</v>
      </c>
      <c s="129" r="AF48">
        <v>26.508557</v>
      </c>
      <c s="129" r="AG48">
        <v>205.9511</v>
      </c>
      <c s="129" r="AH48">
        <v>47.9193149999999</v>
      </c>
      <c s="129" r="AI48">
        <v>26.508557</v>
      </c>
      <c s="129" r="AJ48">
        <v>45.8801959999999</v>
      </c>
      <c s="129" r="AK48">
        <v>44.860636</v>
      </c>
      <c s="129" r="AL48">
        <v>27.528117</v>
      </c>
      <c s="129" r="AM48">
        <v>11.215159</v>
      </c>
      <c s="129" r="AN48">
        <v>2.03912</v>
      </c>
      <c s="129" r="AO48">
        <v>53.0171149999999</v>
      </c>
      <c s="129" r="AP48">
        <v>125.405868</v>
      </c>
      <c s="129" r="AQ48">
        <v>27.528117</v>
      </c>
      <c s="129" r="AR48">
        <v>334.415647999999</v>
      </c>
      <c s="129" r="AS48">
        <v>12.234719</v>
      </c>
      <c s="129" r="AT48">
        <v>8.15647899999999</v>
      </c>
      <c s="129" r="AU48">
        <v>16.3129579999999</v>
      </c>
      <c s="129" r="AV48">
        <v>57.0953549999999</v>
      </c>
      <c s="129" r="AW48">
        <v>61.173594</v>
      </c>
      <c s="129" r="AX48">
        <v>48.938875</v>
      </c>
      <c s="129" r="AY48">
        <v>93.7995109999999</v>
      </c>
      <c s="129" r="AZ48">
        <v>36.7041559999999</v>
      </c>
      <c s="129" r="BA48">
        <v>183.520782</v>
      </c>
      <c s="129" r="BB48">
        <v>8.15647899999999</v>
      </c>
      <c s="129" r="BC48">
        <v>0.0</v>
      </c>
      <c s="129" r="BD48">
        <v>12.234719</v>
      </c>
      <c s="129" r="BE48">
        <v>32.625917</v>
      </c>
      <c s="129" r="BF48">
        <v>12.234719</v>
      </c>
      <c s="129" r="BG48">
        <v>48.938875</v>
      </c>
      <c s="129" r="BH48">
        <v>48.938875</v>
      </c>
      <c s="129" r="BI48">
        <v>20.3911979999999</v>
      </c>
      <c s="129" r="BJ48">
        <v>150.894866</v>
      </c>
      <c s="129" r="BK48">
        <v>4.07824</v>
      </c>
      <c s="129" r="BL48">
        <v>8.15647899999999</v>
      </c>
      <c s="129" r="BM48">
        <v>4.07824</v>
      </c>
      <c s="129" r="BN48">
        <v>24.469438</v>
      </c>
      <c s="129" r="BO48">
        <v>48.938875</v>
      </c>
      <c s="129" r="BP48">
        <v>0.0</v>
      </c>
      <c s="129" r="BQ48">
        <v>44.860636</v>
      </c>
      <c s="129" r="BR48">
        <v>16.3129579999999</v>
      </c>
      <c s="129" r="BS48">
        <v>40.7823959999999</v>
      </c>
      <c s="129" r="BT48">
        <v>0.0</v>
      </c>
      <c s="129" r="BU48">
        <v>0.0</v>
      </c>
      <c s="129" r="BV48">
        <v>0.0</v>
      </c>
      <c s="129" r="BW48">
        <v>8.15647899999999</v>
      </c>
      <c s="129" r="BX48">
        <v>12.234719</v>
      </c>
      <c s="129" r="BY48">
        <v>8.15647899999999</v>
      </c>
      <c s="129" r="BZ48">
        <v>0.0</v>
      </c>
      <c s="129" r="CA48">
        <v>12.234719</v>
      </c>
      <c s="129" r="CB48">
        <v>179.442543</v>
      </c>
      <c s="129" r="CC48">
        <v>12.234719</v>
      </c>
      <c s="129" r="CD48">
        <v>8.15647899999999</v>
      </c>
      <c s="129" r="CE48">
        <v>12.234719</v>
      </c>
      <c s="129" r="CF48">
        <v>44.860636</v>
      </c>
      <c s="129" r="CG48">
        <v>40.7823959999999</v>
      </c>
      <c s="129" r="CH48">
        <v>36.7041559999999</v>
      </c>
      <c s="129" r="CI48">
        <v>4.07824</v>
      </c>
      <c s="129" r="CJ48">
        <v>20.3911979999999</v>
      </c>
      <c s="129" r="CK48">
        <v>114.190709</v>
      </c>
      <c s="129" r="CL48">
        <v>0.0</v>
      </c>
      <c s="129" r="CM48">
        <v>0.0</v>
      </c>
      <c s="129" r="CN48">
        <v>4.07824</v>
      </c>
      <c s="129" r="CO48">
        <v>4.07824</v>
      </c>
      <c s="129" r="CP48">
        <v>8.15647899999999</v>
      </c>
      <c s="129" r="CQ48">
        <v>4.07824</v>
      </c>
      <c s="129" r="CR48">
        <v>89.721271</v>
      </c>
      <c s="129" r="CS48">
        <v>4.07824</v>
      </c>
    </row>
    <row customHeight="1" r="49" ht="15.0">
      <c t="s" s="127" r="A49">
        <v>1262</v>
      </c>
      <c t="s" s="127" r="B49">
        <v>1263</v>
      </c>
      <c t="s" s="127" r="C49">
        <v>1264</v>
      </c>
      <c t="s" s="127" r="D49">
        <v>1265</v>
      </c>
      <c t="s" s="127" r="E49">
        <v>1266</v>
      </c>
      <c t="s" s="127" r="F49">
        <v>1267</v>
      </c>
      <c t="s" s="128" r="G49">
        <v>1268</v>
      </c>
      <c t="s" s="127" r="H49">
        <v>1269</v>
      </c>
      <c s="129" r="I49">
        <v>244.0</v>
      </c>
      <c s="129" r="J49">
        <v>48.016064</v>
      </c>
      <c s="129" r="K49">
        <v>21.558233</v>
      </c>
      <c s="129" r="L49">
        <v>49.975904</v>
      </c>
      <c s="129" r="M49">
        <v>41.156627</v>
      </c>
      <c s="129" r="N49">
        <v>60.75502</v>
      </c>
      <c s="129" r="O49">
        <v>22.538153</v>
      </c>
      <c s="129" r="P49">
        <v>37.0</v>
      </c>
      <c s="129" r="Q49">
        <v>31.0</v>
      </c>
      <c s="129" r="R49">
        <v>36.0</v>
      </c>
      <c s="129" r="S49">
        <v>46.0</v>
      </c>
      <c s="129" r="T49">
        <v>34.0</v>
      </c>
      <c s="129" r="U49">
        <v>12.0</v>
      </c>
      <c s="129" r="V49">
        <v>123.46988</v>
      </c>
      <c s="129" r="W49">
        <v>19.5983939999999</v>
      </c>
      <c s="129" r="X49">
        <v>9.79919699999999</v>
      </c>
      <c s="129" r="Y49">
        <v>25.477912</v>
      </c>
      <c s="129" r="Z49">
        <v>21.558233</v>
      </c>
      <c s="129" r="AA49">
        <v>31.35743</v>
      </c>
      <c s="129" r="AB49">
        <v>15.678715</v>
      </c>
      <c s="129" r="AC49">
        <v>0.0</v>
      </c>
      <c s="129" r="AD49">
        <v>26.4578309999999</v>
      </c>
      <c s="129" r="AE49">
        <v>62.7148589999999</v>
      </c>
      <c s="129" r="AF49">
        <v>34.297189</v>
      </c>
      <c s="129" r="AG49">
        <v>120.53012</v>
      </c>
      <c s="129" r="AH49">
        <v>28.4176709999999</v>
      </c>
      <c s="129" r="AI49">
        <v>11.759036</v>
      </c>
      <c s="129" r="AJ49">
        <v>24.497992</v>
      </c>
      <c s="129" r="AK49">
        <v>19.5983939999999</v>
      </c>
      <c s="129" r="AL49">
        <v>29.39759</v>
      </c>
      <c s="129" r="AM49">
        <v>6.85943799999999</v>
      </c>
      <c s="129" r="AN49">
        <v>0.0</v>
      </c>
      <c s="129" r="AO49">
        <v>35.2771079999999</v>
      </c>
      <c s="129" r="AP49">
        <v>62.7148589999999</v>
      </c>
      <c s="129" r="AQ49">
        <v>22.538153</v>
      </c>
      <c s="129" r="AR49">
        <v>227.341365</v>
      </c>
      <c s="129" r="AS49">
        <v>27.4377509999999</v>
      </c>
      <c s="129" r="AT49">
        <v>15.678715</v>
      </c>
      <c s="129" r="AU49">
        <v>3.91967899999999</v>
      </c>
      <c s="129" r="AV49">
        <v>19.5983939999999</v>
      </c>
      <c s="129" r="AW49">
        <v>39.196787</v>
      </c>
      <c s="129" r="AX49">
        <v>27.4377509999999</v>
      </c>
      <c s="129" r="AY49">
        <v>62.7148589999999</v>
      </c>
      <c s="129" r="AZ49">
        <v>31.35743</v>
      </c>
      <c s="129" r="BA49">
        <v>109.751003999999</v>
      </c>
      <c s="129" r="BB49">
        <v>19.5983939999999</v>
      </c>
      <c s="129" r="BC49">
        <v>3.91967899999999</v>
      </c>
      <c s="129" r="BD49">
        <v>3.91967899999999</v>
      </c>
      <c s="129" r="BE49">
        <v>15.678715</v>
      </c>
      <c s="129" r="BF49">
        <v>0.0</v>
      </c>
      <c s="129" r="BG49">
        <v>19.5983939999999</v>
      </c>
      <c s="129" r="BH49">
        <v>35.2771079999999</v>
      </c>
      <c s="129" r="BI49">
        <v>11.759036</v>
      </c>
      <c s="129" r="BJ49">
        <v>117.590361</v>
      </c>
      <c s="129" r="BK49">
        <v>7.83935699999999</v>
      </c>
      <c s="129" r="BL49">
        <v>11.759036</v>
      </c>
      <c s="129" r="BM49">
        <v>0.0</v>
      </c>
      <c s="129" r="BN49">
        <v>3.91967899999999</v>
      </c>
      <c s="129" r="BO49">
        <v>39.196787</v>
      </c>
      <c s="129" r="BP49">
        <v>7.83935699999999</v>
      </c>
      <c s="129" r="BQ49">
        <v>27.4377509999999</v>
      </c>
      <c s="129" r="BR49">
        <v>19.5983939999999</v>
      </c>
      <c s="129" r="BS49">
        <v>47.0361449999999</v>
      </c>
      <c s="129" r="BT49">
        <v>0.0</v>
      </c>
      <c s="129" r="BU49">
        <v>0.0</v>
      </c>
      <c s="129" r="BV49">
        <v>0.0</v>
      </c>
      <c s="129" r="BW49">
        <v>0.0</v>
      </c>
      <c s="129" r="BX49">
        <v>11.759036</v>
      </c>
      <c s="129" r="BY49">
        <v>19.5983939999999</v>
      </c>
      <c s="129" r="BZ49">
        <v>0.0</v>
      </c>
      <c s="129" r="CA49">
        <v>15.678715</v>
      </c>
      <c s="129" r="CB49">
        <v>86.232932</v>
      </c>
      <c s="129" r="CC49">
        <v>23.518072</v>
      </c>
      <c s="129" r="CD49">
        <v>7.83935699999999</v>
      </c>
      <c s="129" r="CE49">
        <v>0.0</v>
      </c>
      <c s="129" r="CF49">
        <v>15.678715</v>
      </c>
      <c s="129" r="CG49">
        <v>27.4377509999999</v>
      </c>
      <c s="129" r="CH49">
        <v>7.83935699999999</v>
      </c>
      <c s="129" r="CI49">
        <v>0.0</v>
      </c>
      <c s="129" r="CJ49">
        <v>3.91967899999999</v>
      </c>
      <c s="129" r="CK49">
        <v>94.0722889999999</v>
      </c>
      <c s="129" r="CL49">
        <v>3.91967899999999</v>
      </c>
      <c s="129" r="CM49">
        <v>7.83935699999999</v>
      </c>
      <c s="129" r="CN49">
        <v>3.91967899999999</v>
      </c>
      <c s="129" r="CO49">
        <v>3.91967899999999</v>
      </c>
      <c s="129" r="CP49">
        <v>0.0</v>
      </c>
      <c s="129" r="CQ49">
        <v>0.0</v>
      </c>
      <c s="129" r="CR49">
        <v>62.7148589999999</v>
      </c>
      <c s="129" r="CS49">
        <v>11.759036</v>
      </c>
    </row>
    <row customHeight="1" r="50" ht="15.0">
      <c t="s" s="127" r="A50">
        <v>1270</v>
      </c>
      <c t="s" s="127" r="B50">
        <v>1271</v>
      </c>
      <c t="s" s="127" r="C50">
        <v>1272</v>
      </c>
      <c t="s" s="127" r="D50">
        <v>1273</v>
      </c>
      <c t="s" s="127" r="E50">
        <v>1274</v>
      </c>
      <c t="s" s="127" r="F50">
        <v>1275</v>
      </c>
      <c t="s" s="128" r="G50">
        <v>1276</v>
      </c>
      <c t="s" s="127" r="H50">
        <v>1277</v>
      </c>
      <c s="129" r="I50">
        <v>119.0</v>
      </c>
      <c s="129" r="J50">
        <v>9.076271</v>
      </c>
      <c s="129" r="K50">
        <v>10.084746</v>
      </c>
      <c s="129" r="L50">
        <v>17.144068</v>
      </c>
      <c s="129" r="M50">
        <v>29.245763</v>
      </c>
      <c s="129" r="N50">
        <v>31.262712</v>
      </c>
      <c s="129" r="O50">
        <v>22.1864409999999</v>
      </c>
      <c s="129" r="P50">
        <v>16.0</v>
      </c>
      <c s="129" r="Q50">
        <v>10.0</v>
      </c>
      <c s="129" r="R50">
        <v>21.0</v>
      </c>
      <c s="129" r="S50">
        <v>25.0</v>
      </c>
      <c s="129" r="T50">
        <v>30.0</v>
      </c>
      <c s="129" r="U50">
        <v>12.0</v>
      </c>
      <c s="129" r="V50">
        <v>55.4661019999999</v>
      </c>
      <c s="129" r="W50">
        <v>3.025424</v>
      </c>
      <c s="129" r="X50">
        <v>6.050847</v>
      </c>
      <c s="129" r="Y50">
        <v>10.084746</v>
      </c>
      <c s="129" r="Z50">
        <v>14.118644</v>
      </c>
      <c s="129" r="AA50">
        <v>13.110169</v>
      </c>
      <c s="129" r="AB50">
        <v>8.067797</v>
      </c>
      <c s="129" r="AC50">
        <v>1.008475</v>
      </c>
      <c s="129" r="AD50">
        <v>7.05932199999999</v>
      </c>
      <c s="129" r="AE50">
        <v>28.2372879999999</v>
      </c>
      <c s="129" r="AF50">
        <v>20.169492</v>
      </c>
      <c s="129" r="AG50">
        <v>63.533898</v>
      </c>
      <c s="129" r="AH50">
        <v>6.050847</v>
      </c>
      <c s="129" r="AI50">
        <v>4.03389799999999</v>
      </c>
      <c s="129" r="AJ50">
        <v>7.05932199999999</v>
      </c>
      <c s="129" r="AK50">
        <v>15.127119</v>
      </c>
      <c s="129" r="AL50">
        <v>18.152542</v>
      </c>
      <c s="129" r="AM50">
        <v>13.110169</v>
      </c>
      <c s="129" r="AN50">
        <v>0.0</v>
      </c>
      <c s="129" r="AO50">
        <v>8.067797</v>
      </c>
      <c s="129" r="AP50">
        <v>30.254237</v>
      </c>
      <c s="129" r="AQ50">
        <v>25.2118639999999</v>
      </c>
      <c s="129" r="AR50">
        <v>112.949153</v>
      </c>
      <c s="129" r="AS50">
        <v>8.067797</v>
      </c>
      <c s="129" r="AT50">
        <v>8.067797</v>
      </c>
      <c s="129" r="AU50">
        <v>4.03389799999999</v>
      </c>
      <c s="129" r="AV50">
        <v>4.03389799999999</v>
      </c>
      <c s="129" r="AW50">
        <v>0.0</v>
      </c>
      <c s="129" r="AX50">
        <v>12.1016949999999</v>
      </c>
      <c s="129" r="AY50">
        <v>68.576271</v>
      </c>
      <c s="129" r="AZ50">
        <v>8.067797</v>
      </c>
      <c s="129" r="BA50">
        <v>64.5423729999999</v>
      </c>
      <c s="129" r="BB50">
        <v>8.067797</v>
      </c>
      <c s="129" r="BC50">
        <v>4.03389799999999</v>
      </c>
      <c s="129" r="BD50">
        <v>4.03389799999999</v>
      </c>
      <c s="129" r="BE50">
        <v>4.03389799999999</v>
      </c>
      <c s="129" r="BF50">
        <v>0.0</v>
      </c>
      <c s="129" r="BG50">
        <v>0.0</v>
      </c>
      <c s="129" r="BH50">
        <v>36.3050849999999</v>
      </c>
      <c s="129" r="BI50">
        <v>8.067797</v>
      </c>
      <c s="129" r="BJ50">
        <v>48.4067799999999</v>
      </c>
      <c s="129" r="BK50">
        <v>0.0</v>
      </c>
      <c s="129" r="BL50">
        <v>4.03389799999999</v>
      </c>
      <c s="129" r="BM50">
        <v>0.0</v>
      </c>
      <c s="129" r="BN50">
        <v>0.0</v>
      </c>
      <c s="129" r="BO50">
        <v>0.0</v>
      </c>
      <c s="129" r="BP50">
        <v>12.1016949999999</v>
      </c>
      <c s="129" r="BQ50">
        <v>32.271186</v>
      </c>
      <c s="129" r="BR50">
        <v>0.0</v>
      </c>
      <c s="129" r="BS50">
        <v>8.067797</v>
      </c>
      <c s="129" r="BT50">
        <v>0.0</v>
      </c>
      <c s="129" r="BU50">
        <v>0.0</v>
      </c>
      <c s="129" r="BV50">
        <v>0.0</v>
      </c>
      <c s="129" r="BW50">
        <v>0.0</v>
      </c>
      <c s="129" r="BX50">
        <v>0.0</v>
      </c>
      <c s="129" r="BY50">
        <v>0.0</v>
      </c>
      <c s="129" r="BZ50">
        <v>0.0</v>
      </c>
      <c s="129" r="CA50">
        <v>8.067797</v>
      </c>
      <c s="129" r="CB50">
        <v>36.3050849999999</v>
      </c>
      <c s="129" r="CC50">
        <v>8.067797</v>
      </c>
      <c s="129" r="CD50">
        <v>8.067797</v>
      </c>
      <c s="129" r="CE50">
        <v>4.03389799999999</v>
      </c>
      <c s="129" r="CF50">
        <v>4.03389799999999</v>
      </c>
      <c s="129" r="CG50">
        <v>0.0</v>
      </c>
      <c s="129" r="CH50">
        <v>12.1016949999999</v>
      </c>
      <c s="129" r="CI50">
        <v>0.0</v>
      </c>
      <c s="129" r="CJ50">
        <v>0.0</v>
      </c>
      <c s="129" r="CK50">
        <v>68.576271</v>
      </c>
      <c s="129" r="CL50">
        <v>0.0</v>
      </c>
      <c s="129" r="CM50">
        <v>0.0</v>
      </c>
      <c s="129" r="CN50">
        <v>0.0</v>
      </c>
      <c s="129" r="CO50">
        <v>0.0</v>
      </c>
      <c s="129" r="CP50">
        <v>0.0</v>
      </c>
      <c s="129" r="CQ50">
        <v>0.0</v>
      </c>
      <c s="129" r="CR50">
        <v>68.576271</v>
      </c>
      <c s="129" r="CS50">
        <v>0.0</v>
      </c>
    </row>
    <row customHeight="1" r="51" ht="15.0">
      <c t="s" s="127" r="A51">
        <v>1278</v>
      </c>
      <c t="s" s="127" r="B51">
        <v>1279</v>
      </c>
      <c t="s" s="127" r="C51">
        <v>1280</v>
      </c>
      <c t="s" s="127" r="D51">
        <v>1281</v>
      </c>
      <c t="s" s="127" r="E51">
        <v>1282</v>
      </c>
      <c t="s" s="127" r="F51">
        <v>1283</v>
      </c>
      <c t="s" s="128" r="G51">
        <v>1284</v>
      </c>
      <c t="s" s="127" r="H51">
        <v>1285</v>
      </c>
      <c s="129" r="I51">
        <v>230.0</v>
      </c>
      <c s="129" r="J51">
        <v>26.0</v>
      </c>
      <c s="129" r="K51">
        <v>34.0</v>
      </c>
      <c s="129" r="L51">
        <v>45.0</v>
      </c>
      <c s="129" r="M51">
        <v>52.0</v>
      </c>
      <c s="129" r="N51">
        <v>49.0</v>
      </c>
      <c s="129" r="O51">
        <v>24.0</v>
      </c>
      <c s="129" r="P51">
        <v>29.0</v>
      </c>
      <c s="129" r="Q51">
        <v>32.0</v>
      </c>
      <c s="129" r="R51">
        <v>47.0</v>
      </c>
      <c s="129" r="S51">
        <v>40.0</v>
      </c>
      <c s="129" r="T51">
        <v>47.0</v>
      </c>
      <c s="129" r="U51">
        <v>24.0</v>
      </c>
      <c s="129" r="V51">
        <v>115.0</v>
      </c>
      <c s="129" r="W51">
        <v>10.0</v>
      </c>
      <c s="129" r="X51">
        <v>23.0</v>
      </c>
      <c s="129" r="Y51">
        <v>19.0</v>
      </c>
      <c s="129" r="Z51">
        <v>26.0</v>
      </c>
      <c s="129" r="AA51">
        <v>24.0</v>
      </c>
      <c s="129" r="AB51">
        <v>13.0</v>
      </c>
      <c s="129" r="AC51">
        <v>0.0</v>
      </c>
      <c s="129" r="AD51">
        <v>17.0</v>
      </c>
      <c s="129" r="AE51">
        <v>72.0</v>
      </c>
      <c s="129" r="AF51">
        <v>26.0</v>
      </c>
      <c s="129" r="AG51">
        <v>115.0</v>
      </c>
      <c s="129" r="AH51">
        <v>16.0</v>
      </c>
      <c s="129" r="AI51">
        <v>11.0</v>
      </c>
      <c s="129" r="AJ51">
        <v>26.0</v>
      </c>
      <c s="129" r="AK51">
        <v>26.0</v>
      </c>
      <c s="129" r="AL51">
        <v>25.0</v>
      </c>
      <c s="129" r="AM51">
        <v>11.0</v>
      </c>
      <c s="129" r="AN51">
        <v>0.0</v>
      </c>
      <c s="129" r="AO51">
        <v>19.0</v>
      </c>
      <c s="129" r="AP51">
        <v>68.0</v>
      </c>
      <c s="129" r="AQ51">
        <v>28.0</v>
      </c>
      <c s="129" r="AR51">
        <v>212.0</v>
      </c>
      <c s="129" r="AS51">
        <v>0.0</v>
      </c>
      <c s="129" r="AT51">
        <v>16.0</v>
      </c>
      <c s="129" r="AU51">
        <v>12.0</v>
      </c>
      <c s="129" r="AV51">
        <v>12.0</v>
      </c>
      <c s="129" r="AW51">
        <v>32.0</v>
      </c>
      <c s="129" r="AX51">
        <v>36.0</v>
      </c>
      <c s="129" r="AY51">
        <v>88.0</v>
      </c>
      <c s="129" r="AZ51">
        <v>16.0</v>
      </c>
      <c s="129" r="BA51">
        <v>112.0</v>
      </c>
      <c s="129" r="BB51">
        <v>0.0</v>
      </c>
      <c s="129" r="BC51">
        <v>4.0</v>
      </c>
      <c s="129" r="BD51">
        <v>0.0</v>
      </c>
      <c s="129" r="BE51">
        <v>0.0</v>
      </c>
      <c s="129" r="BF51">
        <v>12.0</v>
      </c>
      <c s="129" r="BG51">
        <v>36.0</v>
      </c>
      <c s="129" r="BH51">
        <v>52.0</v>
      </c>
      <c s="129" r="BI51">
        <v>8.0</v>
      </c>
      <c s="129" r="BJ51">
        <v>100.0</v>
      </c>
      <c s="129" r="BK51">
        <v>0.0</v>
      </c>
      <c s="129" r="BL51">
        <v>12.0</v>
      </c>
      <c s="129" r="BM51">
        <v>12.0</v>
      </c>
      <c s="129" r="BN51">
        <v>12.0</v>
      </c>
      <c s="129" r="BO51">
        <v>20.0</v>
      </c>
      <c s="129" r="BP51">
        <v>0.0</v>
      </c>
      <c s="129" r="BQ51">
        <v>36.0</v>
      </c>
      <c s="129" r="BR51">
        <v>8.0</v>
      </c>
      <c s="129" r="BS51">
        <v>8.0</v>
      </c>
      <c s="129" r="BT51">
        <v>0.0</v>
      </c>
      <c s="129" r="BU51">
        <v>0.0</v>
      </c>
      <c s="129" r="BV51">
        <v>0.0</v>
      </c>
      <c s="129" r="BW51">
        <v>0.0</v>
      </c>
      <c s="129" r="BX51">
        <v>4.0</v>
      </c>
      <c s="129" r="BY51">
        <v>4.0</v>
      </c>
      <c s="129" r="BZ51">
        <v>0.0</v>
      </c>
      <c s="129" r="CA51">
        <v>0.0</v>
      </c>
      <c s="129" r="CB51">
        <v>96.0</v>
      </c>
      <c s="129" r="CC51">
        <v>0.0</v>
      </c>
      <c s="129" r="CD51">
        <v>16.0</v>
      </c>
      <c s="129" r="CE51">
        <v>8.0</v>
      </c>
      <c s="129" r="CF51">
        <v>12.0</v>
      </c>
      <c s="129" r="CG51">
        <v>20.0</v>
      </c>
      <c s="129" r="CH51">
        <v>24.0</v>
      </c>
      <c s="129" r="CI51">
        <v>4.0</v>
      </c>
      <c s="129" r="CJ51">
        <v>12.0</v>
      </c>
      <c s="129" r="CK51">
        <v>108.0</v>
      </c>
      <c s="129" r="CL51">
        <v>0.0</v>
      </c>
      <c s="129" r="CM51">
        <v>0.0</v>
      </c>
      <c s="129" r="CN51">
        <v>4.0</v>
      </c>
      <c s="129" r="CO51">
        <v>0.0</v>
      </c>
      <c s="129" r="CP51">
        <v>8.0</v>
      </c>
      <c s="129" r="CQ51">
        <v>8.0</v>
      </c>
      <c s="129" r="CR51">
        <v>84.0</v>
      </c>
      <c s="129" r="CS51">
        <v>4.0</v>
      </c>
    </row>
    <row customHeight="1" r="52" ht="15.0">
      <c t="s" s="127" r="A52">
        <v>1286</v>
      </c>
      <c t="s" s="127" r="B52">
        <v>1287</v>
      </c>
      <c t="s" s="127" r="C52">
        <v>1288</v>
      </c>
      <c t="s" s="127" r="D52">
        <v>1289</v>
      </c>
      <c t="s" s="127" r="E52">
        <v>1290</v>
      </c>
      <c t="s" s="127" r="F52">
        <v>1291</v>
      </c>
      <c t="s" s="128" r="G52">
        <v>1292</v>
      </c>
      <c t="s" s="127" r="H52">
        <v>1293</v>
      </c>
      <c s="129" r="I52">
        <v>308.0</v>
      </c>
      <c s="129" r="J52">
        <v>66.2993019999999</v>
      </c>
      <c s="129" r="K52">
        <v>24.4613629999999</v>
      </c>
      <c s="129" r="L52">
        <v>87.700698</v>
      </c>
      <c s="129" r="M52">
        <v>45.899517</v>
      </c>
      <c s="129" r="N52">
        <v>56.0994099999999</v>
      </c>
      <c s="129" r="O52">
        <v>27.5397099999999</v>
      </c>
      <c s="129" r="P52">
        <v>37.0</v>
      </c>
      <c s="129" r="Q52">
        <v>37.0</v>
      </c>
      <c s="129" r="R52">
        <v>41.0</v>
      </c>
      <c s="129" r="S52">
        <v>44.0</v>
      </c>
      <c s="129" r="T52">
        <v>36.0</v>
      </c>
      <c s="129" r="U52">
        <v>21.0</v>
      </c>
      <c s="129" r="V52">
        <v>148.900054</v>
      </c>
      <c s="129" r="W52">
        <v>29.5796889999999</v>
      </c>
      <c s="129" r="X52">
        <v>11.219882</v>
      </c>
      <c s="129" r="Y52">
        <v>45.881138</v>
      </c>
      <c s="129" r="Z52">
        <v>23.4597529999999</v>
      </c>
      <c s="129" r="AA52">
        <v>28.5596989999999</v>
      </c>
      <c s="129" r="AB52">
        <v>10.1998929999999</v>
      </c>
      <c s="129" r="AC52">
        <v>0.0</v>
      </c>
      <c s="129" r="AD52">
        <v>37.739603</v>
      </c>
      <c s="129" r="AE52">
        <v>86.6807089999999</v>
      </c>
      <c s="129" r="AF52">
        <v>24.479742</v>
      </c>
      <c s="129" r="AG52">
        <v>159.099945999999</v>
      </c>
      <c s="129" r="AH52">
        <v>36.719614</v>
      </c>
      <c s="129" r="AI52">
        <v>13.241482</v>
      </c>
      <c s="129" r="AJ52">
        <v>41.81956</v>
      </c>
      <c s="129" r="AK52">
        <v>22.439764</v>
      </c>
      <c s="129" r="AL52">
        <v>27.5397099999999</v>
      </c>
      <c s="129" r="AM52">
        <v>15.299839</v>
      </c>
      <c s="129" r="AN52">
        <v>2.039979</v>
      </c>
      <c s="129" r="AO52">
        <v>41.81956</v>
      </c>
      <c s="129" r="AP52">
        <v>85.660719</v>
      </c>
      <c s="129" r="AQ52">
        <v>31.619667</v>
      </c>
      <c s="129" r="AR52">
        <v>265.050178</v>
      </c>
      <c s="129" r="AS52">
        <v>12.166356</v>
      </c>
      <c s="129" r="AT52">
        <v>16.319828</v>
      </c>
      <c s="129" r="AU52">
        <v>8.159914</v>
      </c>
      <c s="129" r="AV52">
        <v>20.399785</v>
      </c>
      <c s="129" r="AW52">
        <v>36.719614</v>
      </c>
      <c s="129" r="AX52">
        <v>57.045883</v>
      </c>
      <c s="129" r="AY52">
        <v>73.439227</v>
      </c>
      <c s="129" r="AZ52">
        <v>40.799571</v>
      </c>
      <c s="129" r="BA52">
        <v>134.565067</v>
      </c>
      <c s="129" r="BB52">
        <v>8.159914</v>
      </c>
      <c s="129" r="BC52">
        <v>8.159914</v>
      </c>
      <c s="129" r="BD52">
        <v>4.079957</v>
      </c>
      <c s="129" r="BE52">
        <v>16.319828</v>
      </c>
      <c s="129" r="BF52">
        <v>4.079957</v>
      </c>
      <c s="129" r="BG52">
        <v>44.806012</v>
      </c>
      <c s="129" r="BH52">
        <v>32.639656</v>
      </c>
      <c s="129" r="BI52">
        <v>16.319828</v>
      </c>
      <c s="129" r="BJ52">
        <v>130.485109999999</v>
      </c>
      <c s="129" r="BK52">
        <v>4.00644099999999</v>
      </c>
      <c s="129" r="BL52">
        <v>8.159914</v>
      </c>
      <c s="129" r="BM52">
        <v>4.079957</v>
      </c>
      <c s="129" r="BN52">
        <v>4.079957</v>
      </c>
      <c s="129" r="BO52">
        <v>32.639656</v>
      </c>
      <c s="129" r="BP52">
        <v>12.239871</v>
      </c>
      <c s="129" r="BQ52">
        <v>40.799571</v>
      </c>
      <c s="129" r="BR52">
        <v>24.479742</v>
      </c>
      <c s="129" r="BS52">
        <v>36.719614</v>
      </c>
      <c s="129" r="BT52">
        <v>0.0</v>
      </c>
      <c s="129" r="BU52">
        <v>4.079957</v>
      </c>
      <c s="129" r="BV52">
        <v>0.0</v>
      </c>
      <c s="129" r="BW52">
        <v>0.0</v>
      </c>
      <c s="129" r="BX52">
        <v>0.0</v>
      </c>
      <c s="129" r="BY52">
        <v>8.159914</v>
      </c>
      <c s="129" r="BZ52">
        <v>0.0</v>
      </c>
      <c s="129" r="CA52">
        <v>24.479742</v>
      </c>
      <c s="129" r="CB52">
        <v>126.331638</v>
      </c>
      <c s="129" r="CC52">
        <v>12.166356</v>
      </c>
      <c s="129" r="CD52">
        <v>8.159914</v>
      </c>
      <c s="129" r="CE52">
        <v>4.079957</v>
      </c>
      <c s="129" r="CF52">
        <v>12.239871</v>
      </c>
      <c s="129" r="CG52">
        <v>36.719614</v>
      </c>
      <c s="129" r="CH52">
        <v>40.726055</v>
      </c>
      <c s="129" r="CI52">
        <v>0.0</v>
      </c>
      <c s="129" r="CJ52">
        <v>12.239871</v>
      </c>
      <c s="129" r="CK52">
        <v>101.998926</v>
      </c>
      <c s="129" r="CL52">
        <v>0.0</v>
      </c>
      <c s="129" r="CM52">
        <v>4.079957</v>
      </c>
      <c s="129" r="CN52">
        <v>4.079957</v>
      </c>
      <c s="129" r="CO52">
        <v>8.159914</v>
      </c>
      <c s="129" r="CP52">
        <v>0.0</v>
      </c>
      <c s="129" r="CQ52">
        <v>8.159914</v>
      </c>
      <c s="129" r="CR52">
        <v>73.439227</v>
      </c>
      <c s="129" r="CS52">
        <v>4.079957</v>
      </c>
    </row>
    <row customHeight="1" r="53" ht="15.0">
      <c t="s" s="127" r="A53">
        <v>1294</v>
      </c>
      <c t="s" s="127" r="B53">
        <v>1295</v>
      </c>
      <c t="s" s="127" r="C53">
        <v>1296</v>
      </c>
      <c t="s" s="127" r="D53">
        <v>1297</v>
      </c>
      <c t="s" s="127" r="E53">
        <v>1298</v>
      </c>
      <c t="s" s="127" r="F53">
        <v>1299</v>
      </c>
      <c t="s" s="128" r="G53">
        <v>1300</v>
      </c>
      <c t="s" s="127" r="H53">
        <v>1301</v>
      </c>
      <c s="129" r="I53">
        <v>341.0</v>
      </c>
      <c s="129" r="J53">
        <v>53.7874389999999</v>
      </c>
      <c s="129" r="K53">
        <v>59.5963879999999</v>
      </c>
      <c s="129" r="L53">
        <v>57.9078469999999</v>
      </c>
      <c s="129" r="M53">
        <v>81.297402</v>
      </c>
      <c s="129" r="N53">
        <v>50.810876</v>
      </c>
      <c s="129" r="O53">
        <v>37.600048</v>
      </c>
      <c s="129" r="P53">
        <v>64.0</v>
      </c>
      <c s="129" r="Q53">
        <v>37.0</v>
      </c>
      <c s="129" r="R53">
        <v>66.0</v>
      </c>
      <c s="129" r="S53">
        <v>46.0</v>
      </c>
      <c s="129" r="T53">
        <v>61.0</v>
      </c>
      <c s="129" r="U53">
        <v>29.0</v>
      </c>
      <c s="129" r="V53">
        <v>177.533156999999</v>
      </c>
      <c s="129" r="W53">
        <v>31.430654</v>
      </c>
      <c s="129" r="X53">
        <v>32.3026929999999</v>
      </c>
      <c s="129" r="Y53">
        <v>32.502408</v>
      </c>
      <c s="129" r="Z53">
        <v>38.616266</v>
      </c>
      <c s="129" r="AA53">
        <v>23.373003</v>
      </c>
      <c s="129" r="AB53">
        <v>19.308133</v>
      </c>
      <c s="129" r="AC53">
        <v>0.0</v>
      </c>
      <c s="129" r="AD53">
        <v>43.4089969999999</v>
      </c>
      <c s="129" r="AE53">
        <v>105.67007</v>
      </c>
      <c s="129" r="AF53">
        <v>28.4540909999999</v>
      </c>
      <c s="129" r="AG53">
        <v>163.466843</v>
      </c>
      <c s="129" r="AH53">
        <v>22.3567849999999</v>
      </c>
      <c s="129" r="AI53">
        <v>27.293695</v>
      </c>
      <c s="129" r="AJ53">
        <v>25.405438</v>
      </c>
      <c s="129" r="AK53">
        <v>42.681136</v>
      </c>
      <c s="129" r="AL53">
        <v>27.437873</v>
      </c>
      <c s="129" r="AM53">
        <v>17.2756979999999</v>
      </c>
      <c s="129" r="AN53">
        <v>1.016218</v>
      </c>
      <c s="129" r="AO53">
        <v>33.3909999999999</v>
      </c>
      <c s="129" r="AP53">
        <v>93.492012</v>
      </c>
      <c s="129" r="AQ53">
        <v>36.583831</v>
      </c>
      <c s="129" r="AR53">
        <v>292.316081</v>
      </c>
      <c s="129" r="AS53">
        <v>28.4540909999999</v>
      </c>
      <c s="129" r="AT53">
        <v>4.06487</v>
      </c>
      <c s="129" r="AU53">
        <v>8.12974</v>
      </c>
      <c s="129" r="AV53">
        <v>32.4527519999999</v>
      </c>
      <c s="129" r="AW53">
        <v>44.713571</v>
      </c>
      <c s="129" r="AX53">
        <v>36.583831</v>
      </c>
      <c s="129" r="AY53">
        <v>113.816362</v>
      </c>
      <c s="129" r="AZ53">
        <v>24.100864</v>
      </c>
      <c s="129" r="BA53">
        <v>154.110498</v>
      </c>
      <c s="129" r="BB53">
        <v>20.3243499999999</v>
      </c>
      <c s="129" r="BC53">
        <v>4.06487</v>
      </c>
      <c s="129" r="BD53">
        <v>0.0</v>
      </c>
      <c s="129" r="BE53">
        <v>20.2581419999999</v>
      </c>
      <c s="129" r="BF53">
        <v>4.06487</v>
      </c>
      <c s="129" r="BG53">
        <v>28.4540909999999</v>
      </c>
      <c s="129" r="BH53">
        <v>65.0379209999999</v>
      </c>
      <c s="129" r="BI53">
        <v>11.906254</v>
      </c>
      <c s="129" r="BJ53">
        <v>138.205582999999</v>
      </c>
      <c s="129" r="BK53">
        <v>8.12974</v>
      </c>
      <c s="129" r="BL53">
        <v>0.0</v>
      </c>
      <c s="129" r="BM53">
        <v>8.12974</v>
      </c>
      <c s="129" r="BN53">
        <v>12.19461</v>
      </c>
      <c s="129" r="BO53">
        <v>40.648701</v>
      </c>
      <c s="129" r="BP53">
        <v>8.12974</v>
      </c>
      <c s="129" r="BQ53">
        <v>48.778441</v>
      </c>
      <c s="129" r="BR53">
        <v>12.19461</v>
      </c>
      <c s="129" r="BS53">
        <v>36.2954739999999</v>
      </c>
      <c s="129" r="BT53">
        <v>4.06487</v>
      </c>
      <c s="129" r="BU53">
        <v>0.0</v>
      </c>
      <c s="129" r="BV53">
        <v>0.0</v>
      </c>
      <c s="129" r="BW53">
        <v>0.0</v>
      </c>
      <c s="129" r="BX53">
        <v>4.06487</v>
      </c>
      <c s="129" r="BY53">
        <v>16.25948</v>
      </c>
      <c s="129" r="BZ53">
        <v>0.0</v>
      </c>
      <c s="129" r="CA53">
        <v>11.906254</v>
      </c>
      <c s="129" r="CB53">
        <v>113.750153999999</v>
      </c>
      <c s="129" r="CC53">
        <v>12.19461</v>
      </c>
      <c s="129" r="CD53">
        <v>4.06487</v>
      </c>
      <c s="129" r="CE53">
        <v>8.12974</v>
      </c>
      <c s="129" r="CF53">
        <v>24.3230119999999</v>
      </c>
      <c s="129" r="CG53">
        <v>32.5189609999999</v>
      </c>
      <c s="129" r="CH53">
        <v>20.3243499999999</v>
      </c>
      <c s="129" r="CI53">
        <v>0.0</v>
      </c>
      <c s="129" r="CJ53">
        <v>12.19461</v>
      </c>
      <c s="129" r="CK53">
        <v>142.270453</v>
      </c>
      <c s="129" r="CL53">
        <v>12.19461</v>
      </c>
      <c s="129" r="CM53">
        <v>0.0</v>
      </c>
      <c s="129" r="CN53">
        <v>0.0</v>
      </c>
      <c s="129" r="CO53">
        <v>8.12974</v>
      </c>
      <c s="129" r="CP53">
        <v>8.12974</v>
      </c>
      <c s="129" r="CQ53">
        <v>0.0</v>
      </c>
      <c s="129" r="CR53">
        <v>113.816362</v>
      </c>
      <c s="129" r="CS53">
        <v>0.0</v>
      </c>
    </row>
    <row customHeight="1" r="54" ht="15.0">
      <c t="s" s="127" r="A54">
        <v>1302</v>
      </c>
      <c t="s" s="127" r="B54">
        <v>1303</v>
      </c>
      <c t="s" s="127" r="C54">
        <v>1304</v>
      </c>
      <c t="s" s="127" r="D54">
        <v>1305</v>
      </c>
      <c t="s" s="127" r="E54">
        <v>1306</v>
      </c>
      <c t="s" s="127" r="F54">
        <v>1307</v>
      </c>
      <c t="s" s="128" r="G54">
        <v>1308</v>
      </c>
      <c t="s" s="127" r="H54">
        <v>1309</v>
      </c>
      <c s="129" r="I54">
        <v>199.0</v>
      </c>
      <c s="129" r="J54">
        <v>23.2335029999999</v>
      </c>
      <c s="129" r="K54">
        <v>25.2538069999999</v>
      </c>
      <c s="129" r="L54">
        <v>32.3248729999999</v>
      </c>
      <c s="129" r="M54">
        <v>57.5786799999999</v>
      </c>
      <c s="129" r="N54">
        <v>38.385787</v>
      </c>
      <c s="129" r="O54">
        <v>22.22335</v>
      </c>
      <c s="129" r="P54">
        <v>39.0</v>
      </c>
      <c s="129" r="Q54">
        <v>33.0</v>
      </c>
      <c s="129" r="R54">
        <v>52.0</v>
      </c>
      <c s="129" r="S54">
        <v>35.0</v>
      </c>
      <c s="129" r="T54">
        <v>31.0</v>
      </c>
      <c s="129" r="U54">
        <v>16.0</v>
      </c>
      <c s="129" r="V54">
        <v>93.944162</v>
      </c>
      <c s="129" r="W54">
        <v>10.101523</v>
      </c>
      <c s="129" r="X54">
        <v>13.13198</v>
      </c>
      <c s="129" r="Y54">
        <v>15.152284</v>
      </c>
      <c s="129" r="Z54">
        <v>27.2741119999999</v>
      </c>
      <c s="129" r="AA54">
        <v>19.192893</v>
      </c>
      <c s="129" r="AB54">
        <v>8.08121799999999</v>
      </c>
      <c s="129" r="AC54">
        <v>1.01015199999999</v>
      </c>
      <c s="129" r="AD54">
        <v>16.162437</v>
      </c>
      <c s="129" r="AE54">
        <v>57.5786799999999</v>
      </c>
      <c s="129" r="AF54">
        <v>20.203046</v>
      </c>
      <c s="129" r="AG54">
        <v>105.055837999999</v>
      </c>
      <c s="129" r="AH54">
        <v>13.13198</v>
      </c>
      <c s="129" r="AI54">
        <v>12.121827</v>
      </c>
      <c s="129" r="AJ54">
        <v>17.1725889999999</v>
      </c>
      <c s="129" r="AK54">
        <v>30.304569</v>
      </c>
      <c s="129" r="AL54">
        <v>19.192893</v>
      </c>
      <c s="129" r="AM54">
        <v>11.111675</v>
      </c>
      <c s="129" r="AN54">
        <v>2.020305</v>
      </c>
      <c s="129" r="AO54">
        <v>18.182741</v>
      </c>
      <c s="129" r="AP54">
        <v>62.6294419999999</v>
      </c>
      <c s="129" r="AQ54">
        <v>24.243655</v>
      </c>
      <c s="129" r="AR54">
        <v>165.664975</v>
      </c>
      <c s="129" r="AS54">
        <v>0.0</v>
      </c>
      <c s="129" r="AT54">
        <v>4.04060899999999</v>
      </c>
      <c s="129" r="AU54">
        <v>8.08121799999999</v>
      </c>
      <c s="129" r="AV54">
        <v>12.121827</v>
      </c>
      <c s="129" r="AW54">
        <v>48.48731</v>
      </c>
      <c s="129" r="AX54">
        <v>20.203046</v>
      </c>
      <c s="129" r="AY54">
        <v>56.568528</v>
      </c>
      <c s="129" r="AZ54">
        <v>16.162437</v>
      </c>
      <c s="129" r="BA54">
        <v>80.812183</v>
      </c>
      <c s="129" r="BB54">
        <v>0.0</v>
      </c>
      <c s="129" r="BC54">
        <v>4.04060899999999</v>
      </c>
      <c s="129" r="BD54">
        <v>4.04060899999999</v>
      </c>
      <c s="129" r="BE54">
        <v>4.04060899999999</v>
      </c>
      <c s="129" r="BF54">
        <v>24.243655</v>
      </c>
      <c s="129" r="BG54">
        <v>12.121827</v>
      </c>
      <c s="129" r="BH54">
        <v>28.284264</v>
      </c>
      <c s="129" r="BI54">
        <v>4.04060899999999</v>
      </c>
      <c s="129" r="BJ54">
        <v>84.8527919999999</v>
      </c>
      <c s="129" r="BK54">
        <v>0.0</v>
      </c>
      <c s="129" r="BL54">
        <v>0.0</v>
      </c>
      <c s="129" r="BM54">
        <v>4.04060899999999</v>
      </c>
      <c s="129" r="BN54">
        <v>8.08121799999999</v>
      </c>
      <c s="129" r="BO54">
        <v>24.243655</v>
      </c>
      <c s="129" r="BP54">
        <v>8.08121799999999</v>
      </c>
      <c s="129" r="BQ54">
        <v>28.284264</v>
      </c>
      <c s="129" r="BR54">
        <v>12.121827</v>
      </c>
      <c s="129" r="BS54">
        <v>16.162437</v>
      </c>
      <c s="129" r="BT54">
        <v>0.0</v>
      </c>
      <c s="129" r="BU54">
        <v>0.0</v>
      </c>
      <c s="129" r="BV54">
        <v>0.0</v>
      </c>
      <c s="129" r="BW54">
        <v>0.0</v>
      </c>
      <c s="129" r="BX54">
        <v>0.0</v>
      </c>
      <c s="129" r="BY54">
        <v>4.04060899999999</v>
      </c>
      <c s="129" r="BZ54">
        <v>0.0</v>
      </c>
      <c s="129" r="CA54">
        <v>12.121827</v>
      </c>
      <c s="129" r="CB54">
        <v>72.730964</v>
      </c>
      <c s="129" r="CC54">
        <v>0.0</v>
      </c>
      <c s="129" r="CD54">
        <v>0.0</v>
      </c>
      <c s="129" r="CE54">
        <v>4.04060899999999</v>
      </c>
      <c s="129" r="CF54">
        <v>12.121827</v>
      </c>
      <c s="129" r="CG54">
        <v>44.4467009999999</v>
      </c>
      <c s="129" r="CH54">
        <v>12.121827</v>
      </c>
      <c s="129" r="CI54">
        <v>0.0</v>
      </c>
      <c s="129" r="CJ54">
        <v>0.0</v>
      </c>
      <c s="129" r="CK54">
        <v>76.771574</v>
      </c>
      <c s="129" r="CL54">
        <v>0.0</v>
      </c>
      <c s="129" r="CM54">
        <v>4.04060899999999</v>
      </c>
      <c s="129" r="CN54">
        <v>4.04060899999999</v>
      </c>
      <c s="129" r="CO54">
        <v>0.0</v>
      </c>
      <c s="129" r="CP54">
        <v>4.04060899999999</v>
      </c>
      <c s="129" r="CQ54">
        <v>4.04060899999999</v>
      </c>
      <c s="129" r="CR54">
        <v>56.568528</v>
      </c>
      <c s="129" r="CS54">
        <v>4.04060899999999</v>
      </c>
    </row>
    <row customHeight="1" r="55" ht="15.0">
      <c t="s" s="127" r="A55">
        <v>1310</v>
      </c>
      <c t="s" s="127" r="B55">
        <v>1311</v>
      </c>
      <c t="s" s="127" r="C55">
        <v>1312</v>
      </c>
      <c t="s" s="127" r="D55">
        <v>1313</v>
      </c>
      <c t="s" s="127" r="E55">
        <v>1314</v>
      </c>
      <c t="s" s="127" r="F55">
        <v>1315</v>
      </c>
      <c t="s" s="128" r="G55">
        <v>1316</v>
      </c>
      <c t="s" s="127" r="H55">
        <v>1317</v>
      </c>
      <c s="129" r="I55">
        <v>125.0</v>
      </c>
      <c s="129" r="J55">
        <v>17.3076919999999</v>
      </c>
      <c s="129" r="K55">
        <v>17.3076919999999</v>
      </c>
      <c s="129" r="L55">
        <v>17.3076919999999</v>
      </c>
      <c s="129" r="M55">
        <v>32.6923079999999</v>
      </c>
      <c s="129" r="N55">
        <v>21.153846</v>
      </c>
      <c s="129" r="O55">
        <v>19.2307689999999</v>
      </c>
      <c s="129" r="P55">
        <v>29.0</v>
      </c>
      <c s="129" r="Q55">
        <v>18.0</v>
      </c>
      <c s="129" r="R55">
        <v>29.0</v>
      </c>
      <c s="129" r="S55">
        <v>10.0</v>
      </c>
      <c s="129" r="T55">
        <v>22.0</v>
      </c>
      <c s="129" r="U55">
        <v>11.0</v>
      </c>
      <c s="129" r="V55">
        <v>62.5</v>
      </c>
      <c s="129" r="W55">
        <v>6.73076899999999</v>
      </c>
      <c s="129" r="X55">
        <v>11.538462</v>
      </c>
      <c s="129" r="Y55">
        <v>7.69230799999999</v>
      </c>
      <c s="129" r="Z55">
        <v>11.538462</v>
      </c>
      <c s="129" r="AA55">
        <v>12.5</v>
      </c>
      <c s="129" r="AB55">
        <v>10.576923</v>
      </c>
      <c s="129" r="AC55">
        <v>1.92307699999999</v>
      </c>
      <c s="129" r="AD55">
        <v>13.4615379999999</v>
      </c>
      <c s="129" r="AE55">
        <v>30.769231</v>
      </c>
      <c s="129" r="AF55">
        <v>18.269231</v>
      </c>
      <c s="129" r="AG55">
        <v>62.5</v>
      </c>
      <c s="129" r="AH55">
        <v>10.576923</v>
      </c>
      <c s="129" r="AI55">
        <v>5.769231</v>
      </c>
      <c s="129" r="AJ55">
        <v>9.61538499999999</v>
      </c>
      <c s="129" r="AK55">
        <v>21.153846</v>
      </c>
      <c s="129" r="AL55">
        <v>8.65384599999999</v>
      </c>
      <c s="129" r="AM55">
        <v>6.73076899999999</v>
      </c>
      <c s="129" r="AN55">
        <v>0.0</v>
      </c>
      <c s="129" r="AO55">
        <v>16.3461539999999</v>
      </c>
      <c s="129" r="AP55">
        <v>32.6923079999999</v>
      </c>
      <c s="129" r="AQ55">
        <v>13.4615379999999</v>
      </c>
      <c s="129" r="AR55">
        <v>123.076922999999</v>
      </c>
      <c s="129" r="AS55">
        <v>15.384615</v>
      </c>
      <c s="129" r="AT55">
        <v>11.538462</v>
      </c>
      <c s="129" r="AU55">
        <v>0.0</v>
      </c>
      <c s="129" r="AV55">
        <v>3.84615399999999</v>
      </c>
      <c s="129" r="AW55">
        <v>7.69230799999999</v>
      </c>
      <c s="129" r="AX55">
        <v>23.076923</v>
      </c>
      <c s="129" r="AY55">
        <v>53.8461539999999</v>
      </c>
      <c s="129" r="AZ55">
        <v>7.69230799999999</v>
      </c>
      <c s="129" r="BA55">
        <v>65.3846149999999</v>
      </c>
      <c s="129" r="BB55">
        <v>11.538462</v>
      </c>
      <c s="129" r="BC55">
        <v>3.84615399999999</v>
      </c>
      <c s="129" r="BD55">
        <v>0.0</v>
      </c>
      <c s="129" r="BE55">
        <v>0.0</v>
      </c>
      <c s="129" r="BF55">
        <v>0.0</v>
      </c>
      <c s="129" r="BG55">
        <v>23.076923</v>
      </c>
      <c s="129" r="BH55">
        <v>23.076923</v>
      </c>
      <c s="129" r="BI55">
        <v>3.84615399999999</v>
      </c>
      <c s="129" r="BJ55">
        <v>57.6923079999999</v>
      </c>
      <c s="129" r="BK55">
        <v>3.84615399999999</v>
      </c>
      <c s="129" r="BL55">
        <v>7.69230799999999</v>
      </c>
      <c s="129" r="BM55">
        <v>0.0</v>
      </c>
      <c s="129" r="BN55">
        <v>3.84615399999999</v>
      </c>
      <c s="129" r="BO55">
        <v>7.69230799999999</v>
      </c>
      <c s="129" r="BP55">
        <v>0.0</v>
      </c>
      <c s="129" r="BQ55">
        <v>30.769231</v>
      </c>
      <c s="129" r="BR55">
        <v>3.84615399999999</v>
      </c>
      <c s="129" r="BS55">
        <v>23.076923</v>
      </c>
      <c s="129" r="BT55">
        <v>0.0</v>
      </c>
      <c s="129" r="BU55">
        <v>0.0</v>
      </c>
      <c s="129" r="BV55">
        <v>0.0</v>
      </c>
      <c s="129" r="BW55">
        <v>0.0</v>
      </c>
      <c s="129" r="BX55">
        <v>0.0</v>
      </c>
      <c s="129" r="BY55">
        <v>15.384615</v>
      </c>
      <c s="129" r="BZ55">
        <v>0.0</v>
      </c>
      <c s="129" r="CA55">
        <v>7.69230799999999</v>
      </c>
      <c s="129" r="CB55">
        <v>34.615385</v>
      </c>
      <c s="129" r="CC55">
        <v>11.538462</v>
      </c>
      <c s="129" r="CD55">
        <v>3.84615399999999</v>
      </c>
      <c s="129" r="CE55">
        <v>0.0</v>
      </c>
      <c s="129" r="CF55">
        <v>3.84615399999999</v>
      </c>
      <c s="129" r="CG55">
        <v>7.69230799999999</v>
      </c>
      <c s="129" r="CH55">
        <v>7.69230799999999</v>
      </c>
      <c s="129" r="CI55">
        <v>0.0</v>
      </c>
      <c s="129" r="CJ55">
        <v>0.0</v>
      </c>
      <c s="129" r="CK55">
        <v>65.3846149999999</v>
      </c>
      <c s="129" r="CL55">
        <v>3.84615399999999</v>
      </c>
      <c s="129" r="CM55">
        <v>7.69230799999999</v>
      </c>
      <c s="129" r="CN55">
        <v>0.0</v>
      </c>
      <c s="129" r="CO55">
        <v>0.0</v>
      </c>
      <c s="129" r="CP55">
        <v>0.0</v>
      </c>
      <c s="129" r="CQ55">
        <v>0.0</v>
      </c>
      <c s="129" r="CR55">
        <v>53.8461539999999</v>
      </c>
      <c s="129" r="CS55">
        <v>0.0</v>
      </c>
    </row>
    <row customHeight="1" r="56" ht="15.0">
      <c t="s" s="127" r="A56">
        <v>1318</v>
      </c>
      <c t="s" s="127" r="B56">
        <v>1319</v>
      </c>
      <c t="s" s="127" r="C56">
        <v>1320</v>
      </c>
      <c t="s" s="127" r="D56">
        <v>1321</v>
      </c>
      <c t="s" s="127" r="E56">
        <v>1322</v>
      </c>
      <c t="s" s="127" r="F56">
        <v>1323</v>
      </c>
      <c t="s" s="128" r="G56">
        <v>1324</v>
      </c>
      <c t="s" s="127" r="H56">
        <v>1325</v>
      </c>
      <c s="129" r="I56">
        <v>6606.0</v>
      </c>
      <c s="129" r="J56">
        <v>1203.0</v>
      </c>
      <c s="129" r="K56">
        <v>1107.0</v>
      </c>
      <c s="129" r="L56">
        <v>1275.0</v>
      </c>
      <c s="129" r="M56">
        <v>1475.0</v>
      </c>
      <c s="129" r="N56">
        <v>1027.0</v>
      </c>
      <c s="129" r="O56">
        <v>519.0</v>
      </c>
      <c s="129" r="P56">
        <v>1165.0</v>
      </c>
      <c s="129" r="Q56">
        <v>1150.0</v>
      </c>
      <c s="129" r="R56">
        <v>1337.0</v>
      </c>
      <c s="129" r="S56">
        <v>1262.0</v>
      </c>
      <c s="129" r="T56">
        <v>808.0</v>
      </c>
      <c s="129" r="U56">
        <v>329.0</v>
      </c>
      <c s="129" r="V56">
        <v>3236.0</v>
      </c>
      <c s="129" r="W56">
        <v>665.0</v>
      </c>
      <c s="129" r="X56">
        <v>589.0</v>
      </c>
      <c s="129" r="Y56">
        <v>606.0</v>
      </c>
      <c s="129" r="Z56">
        <v>687.0</v>
      </c>
      <c s="129" r="AA56">
        <v>492.0</v>
      </c>
      <c s="129" r="AB56">
        <v>187.0</v>
      </c>
      <c s="129" r="AC56">
        <v>10.0</v>
      </c>
      <c s="129" r="AD56">
        <v>902.0</v>
      </c>
      <c s="129" r="AE56">
        <v>1874.0</v>
      </c>
      <c s="129" r="AF56">
        <v>460.0</v>
      </c>
      <c s="129" r="AG56">
        <v>3370.0</v>
      </c>
      <c s="129" r="AH56">
        <v>538.0</v>
      </c>
      <c s="129" r="AI56">
        <v>518.0</v>
      </c>
      <c s="129" r="AJ56">
        <v>669.0</v>
      </c>
      <c s="129" r="AK56">
        <v>788.0</v>
      </c>
      <c s="129" r="AL56">
        <v>535.0</v>
      </c>
      <c s="129" r="AM56">
        <v>299.0</v>
      </c>
      <c s="129" r="AN56">
        <v>23.0</v>
      </c>
      <c s="129" r="AO56">
        <v>707.0</v>
      </c>
      <c s="129" r="AP56">
        <v>2054.0</v>
      </c>
      <c s="129" r="AQ56">
        <v>609.0</v>
      </c>
      <c s="129" r="AR56">
        <v>5392.0</v>
      </c>
      <c s="129" r="AS56">
        <v>24.0</v>
      </c>
      <c s="129" r="AT56">
        <v>220.0</v>
      </c>
      <c s="129" r="AU56">
        <v>300.0</v>
      </c>
      <c s="129" r="AV56">
        <v>808.0</v>
      </c>
      <c s="129" r="AW56">
        <v>984.0</v>
      </c>
      <c s="129" r="AX56">
        <v>808.0</v>
      </c>
      <c s="129" r="AY56">
        <v>1504.0</v>
      </c>
      <c s="129" r="AZ56">
        <v>744.0</v>
      </c>
      <c s="129" r="BA56">
        <v>2572.0</v>
      </c>
      <c s="129" r="BB56">
        <v>20.0</v>
      </c>
      <c s="129" r="BC56">
        <v>140.0</v>
      </c>
      <c s="129" r="BD56">
        <v>168.0</v>
      </c>
      <c s="129" r="BE56">
        <v>412.0</v>
      </c>
      <c s="129" r="BF56">
        <v>224.0</v>
      </c>
      <c s="129" r="BG56">
        <v>628.0</v>
      </c>
      <c s="129" r="BH56">
        <v>684.0</v>
      </c>
      <c s="129" r="BI56">
        <v>296.0</v>
      </c>
      <c s="129" r="BJ56">
        <v>2820.0</v>
      </c>
      <c s="129" r="BK56">
        <v>4.0</v>
      </c>
      <c s="129" r="BL56">
        <v>80.0</v>
      </c>
      <c s="129" r="BM56">
        <v>132.0</v>
      </c>
      <c s="129" r="BN56">
        <v>396.0</v>
      </c>
      <c s="129" r="BO56">
        <v>760.0</v>
      </c>
      <c s="129" r="BP56">
        <v>180.0</v>
      </c>
      <c s="129" r="BQ56">
        <v>820.0</v>
      </c>
      <c s="129" r="BR56">
        <v>448.0</v>
      </c>
      <c s="129" r="BS56">
        <v>756.0</v>
      </c>
      <c s="129" r="BT56">
        <v>0.0</v>
      </c>
      <c s="129" r="BU56">
        <v>8.0</v>
      </c>
      <c s="129" r="BV56">
        <v>0.0</v>
      </c>
      <c s="129" r="BW56">
        <v>44.0</v>
      </c>
      <c s="129" r="BX56">
        <v>128.0</v>
      </c>
      <c s="129" r="BY56">
        <v>184.0</v>
      </c>
      <c s="129" r="BZ56">
        <v>0.0</v>
      </c>
      <c s="129" r="CA56">
        <v>392.0</v>
      </c>
      <c s="129" r="CB56">
        <v>2620.0</v>
      </c>
      <c s="129" r="CC56">
        <v>8.0</v>
      </c>
      <c s="129" r="CD56">
        <v>180.0</v>
      </c>
      <c s="129" r="CE56">
        <v>224.0</v>
      </c>
      <c s="129" r="CF56">
        <v>680.0</v>
      </c>
      <c s="129" r="CG56">
        <v>740.0</v>
      </c>
      <c s="129" r="CH56">
        <v>552.0</v>
      </c>
      <c s="129" r="CI56">
        <v>16.0</v>
      </c>
      <c s="129" r="CJ56">
        <v>220.0</v>
      </c>
      <c s="129" r="CK56">
        <v>2016.0</v>
      </c>
      <c s="129" r="CL56">
        <v>16.0</v>
      </c>
      <c s="129" r="CM56">
        <v>32.0</v>
      </c>
      <c s="129" r="CN56">
        <v>76.0</v>
      </c>
      <c s="129" r="CO56">
        <v>84.0</v>
      </c>
      <c s="129" r="CP56">
        <v>116.0</v>
      </c>
      <c s="129" r="CQ56">
        <v>72.0</v>
      </c>
      <c s="129" r="CR56">
        <v>1488.0</v>
      </c>
      <c s="129" r="CS56">
        <v>132.0</v>
      </c>
    </row>
    <row customHeight="1" r="57" ht="15.0">
      <c t="s" s="127" r="A57">
        <v>1326</v>
      </c>
      <c t="s" s="127" r="B57">
        <v>1327</v>
      </c>
      <c t="s" s="127" r="C57">
        <v>1328</v>
      </c>
      <c t="s" s="127" r="D57">
        <v>1329</v>
      </c>
      <c t="s" s="127" r="E57">
        <v>1330</v>
      </c>
      <c t="s" s="127" r="F57">
        <v>1331</v>
      </c>
      <c t="s" s="128" r="G57">
        <v>1332</v>
      </c>
      <c t="s" s="127" r="H57">
        <v>1333</v>
      </c>
      <c s="129" r="I57">
        <v>517.0</v>
      </c>
      <c s="129" r="J57">
        <v>102.088768</v>
      </c>
      <c s="129" r="K57">
        <v>73.990942</v>
      </c>
      <c s="129" r="L57">
        <v>104.898551</v>
      </c>
      <c s="129" r="M57">
        <v>111.45471</v>
      </c>
      <c s="129" r="N57">
        <v>73.054348</v>
      </c>
      <c s="129" r="O57">
        <v>51.512681</v>
      </c>
      <c s="129" r="P57">
        <v>75.0</v>
      </c>
      <c s="129" r="Q57">
        <v>76.0</v>
      </c>
      <c s="129" r="R57">
        <v>104.0</v>
      </c>
      <c s="129" r="S57">
        <v>92.0</v>
      </c>
      <c s="129" r="T57">
        <v>88.0</v>
      </c>
      <c s="129" r="U57">
        <v>41.0</v>
      </c>
      <c s="129" r="V57">
        <v>263.182971</v>
      </c>
      <c s="129" r="W57">
        <v>55.259058</v>
      </c>
      <c s="129" r="X57">
        <v>41.2101449999999</v>
      </c>
      <c s="129" r="Y57">
        <v>52.449275</v>
      </c>
      <c s="129" r="Z57">
        <v>55.259058</v>
      </c>
      <c s="129" r="AA57">
        <v>35.59058</v>
      </c>
      <c s="129" r="AB57">
        <v>22.478261</v>
      </c>
      <c s="129" r="AC57">
        <v>0.936594</v>
      </c>
      <c s="129" r="AD57">
        <v>76.800725</v>
      </c>
      <c s="129" r="AE57">
        <v>148.918477999999</v>
      </c>
      <c s="129" r="AF57">
        <v>37.463768</v>
      </c>
      <c s="129" r="AG57">
        <v>253.817028999999</v>
      </c>
      <c s="129" r="AH57">
        <v>46.8297099999999</v>
      </c>
      <c s="129" r="AI57">
        <v>32.780797</v>
      </c>
      <c s="129" r="AJ57">
        <v>52.449275</v>
      </c>
      <c s="129" r="AK57">
        <v>56.195652</v>
      </c>
      <c s="129" r="AL57">
        <v>37.463768</v>
      </c>
      <c s="129" r="AM57">
        <v>27.1612319999999</v>
      </c>
      <c s="129" r="AN57">
        <v>0.936594</v>
      </c>
      <c s="129" r="AO57">
        <v>60.8786229999999</v>
      </c>
      <c s="129" r="AP57">
        <v>145.172101</v>
      </c>
      <c s="129" r="AQ57">
        <v>47.7663039999999</v>
      </c>
      <c s="129" r="AR57">
        <v>400.862319</v>
      </c>
      <c s="129" r="AS57">
        <v>11.2391299999999</v>
      </c>
      <c s="129" r="AT57">
        <v>18.731884</v>
      </c>
      <c s="129" r="AU57">
        <v>22.478261</v>
      </c>
      <c s="129" r="AV57">
        <v>37.463768</v>
      </c>
      <c s="129" r="AW57">
        <v>78.6739129999999</v>
      </c>
      <c s="129" r="AX57">
        <v>89.913043</v>
      </c>
      <c s="129" r="AY57">
        <v>93.6594199999999</v>
      </c>
      <c s="129" r="AZ57">
        <v>48.702899</v>
      </c>
      <c s="129" r="BA57">
        <v>194.811594</v>
      </c>
      <c s="129" r="BB57">
        <v>11.2391299999999</v>
      </c>
      <c s="129" r="BC57">
        <v>11.2391299999999</v>
      </c>
      <c s="129" r="BD57">
        <v>18.731884</v>
      </c>
      <c s="129" r="BE57">
        <v>18.731884</v>
      </c>
      <c s="129" r="BF57">
        <v>11.2391299999999</v>
      </c>
      <c s="129" r="BG57">
        <v>67.4347829999999</v>
      </c>
      <c s="129" r="BH57">
        <v>41.2101449999999</v>
      </c>
      <c s="129" r="BI57">
        <v>14.985507</v>
      </c>
      <c s="129" r="BJ57">
        <v>206.050725</v>
      </c>
      <c s="129" r="BK57">
        <v>0.0</v>
      </c>
      <c s="129" r="BL57">
        <v>7.49275399999999</v>
      </c>
      <c s="129" r="BM57">
        <v>3.74637699999999</v>
      </c>
      <c s="129" r="BN57">
        <v>18.731884</v>
      </c>
      <c s="129" r="BO57">
        <v>67.4347829999999</v>
      </c>
      <c s="129" r="BP57">
        <v>22.478261</v>
      </c>
      <c s="129" r="BQ57">
        <v>52.449275</v>
      </c>
      <c s="129" r="BR57">
        <v>33.7173909999999</v>
      </c>
      <c s="129" r="BS57">
        <v>37.463768</v>
      </c>
      <c s="129" r="BT57">
        <v>0.0</v>
      </c>
      <c s="129" r="BU57">
        <v>0.0</v>
      </c>
      <c s="129" r="BV57">
        <v>0.0</v>
      </c>
      <c s="129" r="BW57">
        <v>0.0</v>
      </c>
      <c s="129" r="BX57">
        <v>0.0</v>
      </c>
      <c s="129" r="BY57">
        <v>11.2391299999999</v>
      </c>
      <c s="129" r="BZ57">
        <v>0.0</v>
      </c>
      <c s="129" r="CA57">
        <v>26.2246379999999</v>
      </c>
      <c s="129" r="CB57">
        <v>224.782609</v>
      </c>
      <c s="129" r="CC57">
        <v>7.49275399999999</v>
      </c>
      <c s="129" r="CD57">
        <v>18.731884</v>
      </c>
      <c s="129" r="CE57">
        <v>14.985507</v>
      </c>
      <c s="129" r="CF57">
        <v>37.463768</v>
      </c>
      <c s="129" r="CG57">
        <v>63.688406</v>
      </c>
      <c s="129" r="CH57">
        <v>59.9420289999999</v>
      </c>
      <c s="129" r="CI57">
        <v>3.74637699999999</v>
      </c>
      <c s="129" r="CJ57">
        <v>18.731884</v>
      </c>
      <c s="129" r="CK57">
        <v>138.615941999999</v>
      </c>
      <c s="129" r="CL57">
        <v>3.74637699999999</v>
      </c>
      <c s="129" r="CM57">
        <v>0.0</v>
      </c>
      <c s="129" r="CN57">
        <v>7.49275399999999</v>
      </c>
      <c s="129" r="CO57">
        <v>0.0</v>
      </c>
      <c s="129" r="CP57">
        <v>14.985507</v>
      </c>
      <c s="129" r="CQ57">
        <v>18.731884</v>
      </c>
      <c s="129" r="CR57">
        <v>89.913043</v>
      </c>
      <c s="129" r="CS57">
        <v>3.74637699999999</v>
      </c>
    </row>
    <row customHeight="1" r="58" ht="15.0">
      <c t="s" s="127" r="A58">
        <v>1334</v>
      </c>
      <c t="s" s="127" r="B58">
        <v>1335</v>
      </c>
      <c t="s" s="127" r="C58">
        <v>1336</v>
      </c>
      <c t="s" s="127" r="D58">
        <v>1337</v>
      </c>
      <c t="s" s="127" r="E58">
        <v>1338</v>
      </c>
      <c t="s" s="127" r="F58">
        <v>1339</v>
      </c>
      <c t="s" s="128" r="G58">
        <v>1340</v>
      </c>
      <c t="s" s="127" r="H58">
        <v>1341</v>
      </c>
      <c s="129" r="I58">
        <v>769.0</v>
      </c>
      <c s="129" r="J58">
        <v>92.716103</v>
      </c>
      <c s="129" r="K58">
        <v>81.77163</v>
      </c>
      <c s="129" r="L58">
        <v>131.640943999999</v>
      </c>
      <c s="129" r="M58">
        <v>158.570716</v>
      </c>
      <c s="129" r="N58">
        <v>156.586575</v>
      </c>
      <c s="129" r="O58">
        <v>147.714032</v>
      </c>
      <c s="129" r="P58">
        <v>99.0</v>
      </c>
      <c s="129" r="Q58">
        <v>95.0</v>
      </c>
      <c s="129" r="R58">
        <v>130.0</v>
      </c>
      <c s="129" r="S58">
        <v>153.0</v>
      </c>
      <c s="129" r="T58">
        <v>155.0</v>
      </c>
      <c s="129" r="U58">
        <v>145.0</v>
      </c>
      <c s="129" r="V58">
        <v>373.033886</v>
      </c>
      <c s="129" r="W58">
        <v>52.8382089999999</v>
      </c>
      <c s="129" r="X58">
        <v>41.891297</v>
      </c>
      <c s="129" r="Y58">
        <v>63.8363319999999</v>
      </c>
      <c s="129" r="Z58">
        <v>78.7832259999999</v>
      </c>
      <c s="129" r="AA58">
        <v>74.8051909999999</v>
      </c>
      <c s="129" r="AB58">
        <v>55.894893</v>
      </c>
      <c s="129" r="AC58">
        <v>4.984737</v>
      </c>
      <c s="129" r="AD58">
        <v>60.813788</v>
      </c>
      <c s="129" r="AE58">
        <v>199.479696999999</v>
      </c>
      <c s="129" r="AF58">
        <v>112.740401</v>
      </c>
      <c s="129" r="AG58">
        <v>395.966114</v>
      </c>
      <c s="129" r="AH58">
        <v>39.8778939999999</v>
      </c>
      <c s="129" r="AI58">
        <v>39.880332</v>
      </c>
      <c s="129" r="AJ58">
        <v>67.804612</v>
      </c>
      <c s="129" r="AK58">
        <v>79.7874889999999</v>
      </c>
      <c s="129" r="AL58">
        <v>81.781384</v>
      </c>
      <c s="129" r="AM58">
        <v>69.8497179999999</v>
      </c>
      <c s="129" r="AN58">
        <v>16.984684</v>
      </c>
      <c s="129" r="AO58">
        <v>57.822946</v>
      </c>
      <c s="129" r="AP58">
        <v>192.464486999999</v>
      </c>
      <c s="129" r="AQ58">
        <v>145.678681</v>
      </c>
      <c s="129" r="AR58">
        <v>646.382791999999</v>
      </c>
      <c s="129" r="AS58">
        <v>11.9633679999999</v>
      </c>
      <c s="129" r="AT58">
        <v>27.9145259999999</v>
      </c>
      <c s="129" r="AU58">
        <v>31.902315</v>
      </c>
      <c s="129" r="AV58">
        <v>35.890104</v>
      </c>
      <c s="129" r="AW58">
        <v>99.6947349999999</v>
      </c>
      <c s="129" r="AX58">
        <v>55.8680689999999</v>
      </c>
      <c s="129" r="AY58">
        <v>295.330519999999</v>
      </c>
      <c s="129" r="AZ58">
        <v>87.819156</v>
      </c>
      <c s="129" r="BA58">
        <v>331.191360999999</v>
      </c>
      <c s="129" r="BB58">
        <v>3.98778899999999</v>
      </c>
      <c s="129" r="BC58">
        <v>23.9267359999999</v>
      </c>
      <c s="129" r="BD58">
        <v>15.951158</v>
      </c>
      <c s="129" r="BE58">
        <v>19.9389469999999</v>
      </c>
      <c s="129" r="BF58">
        <v>7.97557899999999</v>
      </c>
      <c s="129" r="BG58">
        <v>43.885192</v>
      </c>
      <c s="129" r="BH58">
        <v>159.628627999999</v>
      </c>
      <c s="129" r="BI58">
        <v>55.8973319999999</v>
      </c>
      <c s="129" r="BJ58">
        <v>315.191431</v>
      </c>
      <c s="129" r="BK58">
        <v>7.97557899999999</v>
      </c>
      <c s="129" r="BL58">
        <v>3.98778899999999</v>
      </c>
      <c s="129" r="BM58">
        <v>15.951158</v>
      </c>
      <c s="129" r="BN58">
        <v>15.951158</v>
      </c>
      <c s="129" r="BO58">
        <v>91.7191559999999</v>
      </c>
      <c s="129" r="BP58">
        <v>11.982877</v>
      </c>
      <c s="129" r="BQ58">
        <v>135.701891999999</v>
      </c>
      <c s="129" r="BR58">
        <v>31.921824</v>
      </c>
      <c s="129" r="BS58">
        <v>35.909613</v>
      </c>
      <c s="129" r="BT58">
        <v>0.0</v>
      </c>
      <c s="129" r="BU58">
        <v>0.0</v>
      </c>
      <c s="129" r="BV58">
        <v>0.0</v>
      </c>
      <c s="129" r="BW58">
        <v>0.0</v>
      </c>
      <c s="129" r="BX58">
        <v>11.9633679999999</v>
      </c>
      <c s="129" r="BY58">
        <v>3.98778899999999</v>
      </c>
      <c s="129" r="BZ58">
        <v>0.0</v>
      </c>
      <c s="129" r="CA58">
        <v>19.958456</v>
      </c>
      <c s="129" r="CB58">
        <v>283.240343999999</v>
      </c>
      <c s="129" r="CC58">
        <v>7.97557899999999</v>
      </c>
      <c s="129" r="CD58">
        <v>19.9389469999999</v>
      </c>
      <c s="129" r="CE58">
        <v>27.9145259999999</v>
      </c>
      <c s="129" r="CF58">
        <v>35.890104</v>
      </c>
      <c s="129" r="CG58">
        <v>67.79242</v>
      </c>
      <c s="129" r="CH58">
        <v>51.8802799999999</v>
      </c>
      <c s="129" r="CI58">
        <v>11.9633679999999</v>
      </c>
      <c s="129" r="CJ58">
        <v>59.8851209999999</v>
      </c>
      <c s="129" r="CK58">
        <v>327.232835</v>
      </c>
      <c s="129" r="CL58">
        <v>3.98778899999999</v>
      </c>
      <c s="129" r="CM58">
        <v>7.97557899999999</v>
      </c>
      <c s="129" r="CN58">
        <v>3.98778899999999</v>
      </c>
      <c s="129" r="CO58">
        <v>0.0</v>
      </c>
      <c s="129" r="CP58">
        <v>19.9389469999999</v>
      </c>
      <c s="129" r="CQ58">
        <v>0.0</v>
      </c>
      <c s="129" r="CR58">
        <v>283.367150999999</v>
      </c>
      <c s="129" r="CS58">
        <v>7.97557899999999</v>
      </c>
    </row>
    <row customHeight="1" r="59" ht="15.0">
      <c t="s" s="127" r="A59">
        <v>1342</v>
      </c>
      <c t="s" s="127" r="B59">
        <v>1343</v>
      </c>
      <c t="s" s="127" r="C59">
        <v>1344</v>
      </c>
      <c t="s" s="127" r="D59">
        <v>1345</v>
      </c>
      <c t="s" s="127" r="E59">
        <v>1346</v>
      </c>
      <c t="s" s="127" r="F59">
        <v>1347</v>
      </c>
      <c t="s" s="128" r="G59">
        <v>1348</v>
      </c>
      <c t="s" s="127" r="H59">
        <v>1349</v>
      </c>
      <c s="129" r="I59">
        <v>252.0</v>
      </c>
      <c s="129" r="J59">
        <v>44.1</v>
      </c>
      <c s="129" r="K59">
        <v>24.15</v>
      </c>
      <c s="129" r="L59">
        <v>35.7</v>
      </c>
      <c s="129" r="M59">
        <v>59.85</v>
      </c>
      <c s="129" r="N59">
        <v>40.95</v>
      </c>
      <c s="129" r="O59">
        <v>47.25</v>
      </c>
      <c s="129" r="P59">
        <v>28.0</v>
      </c>
      <c s="129" r="Q59">
        <v>37.0</v>
      </c>
      <c s="129" r="R59">
        <v>47.0</v>
      </c>
      <c s="129" r="S59">
        <v>35.0</v>
      </c>
      <c s="129" r="T59">
        <v>55.0</v>
      </c>
      <c s="129" r="U59">
        <v>27.0</v>
      </c>
      <c s="129" r="V59">
        <v>119.7</v>
      </c>
      <c s="129" r="W59">
        <v>21.0</v>
      </c>
      <c s="129" r="X59">
        <v>13.65</v>
      </c>
      <c s="129" r="Y59">
        <v>17.85</v>
      </c>
      <c s="129" r="Z59">
        <v>24.15</v>
      </c>
      <c s="129" r="AA59">
        <v>25.2</v>
      </c>
      <c s="129" r="AB59">
        <v>17.85</v>
      </c>
      <c s="129" r="AC59">
        <v>0.0</v>
      </c>
      <c s="129" r="AD59">
        <v>26.25</v>
      </c>
      <c s="129" r="AE59">
        <v>61.95</v>
      </c>
      <c s="129" r="AF59">
        <v>31.5</v>
      </c>
      <c s="129" r="AG59">
        <v>132.3</v>
      </c>
      <c s="129" r="AH59">
        <v>23.1</v>
      </c>
      <c s="129" r="AI59">
        <v>10.5</v>
      </c>
      <c s="129" r="AJ59">
        <v>17.85</v>
      </c>
      <c s="129" r="AK59">
        <v>35.7</v>
      </c>
      <c s="129" r="AL59">
        <v>15.75</v>
      </c>
      <c s="129" r="AM59">
        <v>25.2</v>
      </c>
      <c s="129" r="AN59">
        <v>4.2</v>
      </c>
      <c s="129" r="AO59">
        <v>25.2</v>
      </c>
      <c s="129" r="AP59">
        <v>70.3499999999999</v>
      </c>
      <c s="129" r="AQ59">
        <v>36.75</v>
      </c>
      <c s="129" r="AR59">
        <v>197.4</v>
      </c>
      <c s="129" r="AS59">
        <v>12.6</v>
      </c>
      <c s="129" r="AT59">
        <v>8.4</v>
      </c>
      <c s="129" r="AU59">
        <v>4.2</v>
      </c>
      <c s="129" r="AV59">
        <v>12.6</v>
      </c>
      <c s="129" r="AW59">
        <v>33.6</v>
      </c>
      <c s="129" r="AX59">
        <v>50.4</v>
      </c>
      <c s="129" r="AY59">
        <v>67.2</v>
      </c>
      <c s="129" r="AZ59">
        <v>8.4</v>
      </c>
      <c s="129" r="BA59">
        <v>88.2</v>
      </c>
      <c s="129" r="BB59">
        <v>8.4</v>
      </c>
      <c s="129" r="BC59">
        <v>8.4</v>
      </c>
      <c s="129" r="BD59">
        <v>0.0</v>
      </c>
      <c s="129" r="BE59">
        <v>0.0</v>
      </c>
      <c s="129" r="BF59">
        <v>0.0</v>
      </c>
      <c s="129" r="BG59">
        <v>42.0</v>
      </c>
      <c s="129" r="BH59">
        <v>25.2</v>
      </c>
      <c s="129" r="BI59">
        <v>4.2</v>
      </c>
      <c s="129" r="BJ59">
        <v>109.2</v>
      </c>
      <c s="129" r="BK59">
        <v>4.2</v>
      </c>
      <c s="129" r="BL59">
        <v>0.0</v>
      </c>
      <c s="129" r="BM59">
        <v>4.2</v>
      </c>
      <c s="129" r="BN59">
        <v>12.6</v>
      </c>
      <c s="129" r="BO59">
        <v>33.6</v>
      </c>
      <c s="129" r="BP59">
        <v>8.4</v>
      </c>
      <c s="129" r="BQ59">
        <v>42.0</v>
      </c>
      <c s="129" r="BR59">
        <v>4.2</v>
      </c>
      <c s="129" r="BS59">
        <v>8.4</v>
      </c>
      <c s="129" r="BT59">
        <v>0.0</v>
      </c>
      <c s="129" r="BU59">
        <v>0.0</v>
      </c>
      <c s="129" r="BV59">
        <v>0.0</v>
      </c>
      <c s="129" r="BW59">
        <v>0.0</v>
      </c>
      <c s="129" r="BX59">
        <v>0.0</v>
      </c>
      <c s="129" r="BY59">
        <v>4.2</v>
      </c>
      <c s="129" r="BZ59">
        <v>0.0</v>
      </c>
      <c s="129" r="CA59">
        <v>4.2</v>
      </c>
      <c s="129" r="CB59">
        <v>109.2</v>
      </c>
      <c s="129" r="CC59">
        <v>8.4</v>
      </c>
      <c s="129" r="CD59">
        <v>8.4</v>
      </c>
      <c s="129" r="CE59">
        <v>4.2</v>
      </c>
      <c s="129" r="CF59">
        <v>12.6</v>
      </c>
      <c s="129" r="CG59">
        <v>33.6</v>
      </c>
      <c s="129" r="CH59">
        <v>42.0</v>
      </c>
      <c s="129" r="CI59">
        <v>0.0</v>
      </c>
      <c s="129" r="CJ59">
        <v>0.0</v>
      </c>
      <c s="129" r="CK59">
        <v>79.8</v>
      </c>
      <c s="129" r="CL59">
        <v>4.2</v>
      </c>
      <c s="129" r="CM59">
        <v>0.0</v>
      </c>
      <c s="129" r="CN59">
        <v>0.0</v>
      </c>
      <c s="129" r="CO59">
        <v>0.0</v>
      </c>
      <c s="129" r="CP59">
        <v>0.0</v>
      </c>
      <c s="129" r="CQ59">
        <v>4.2</v>
      </c>
      <c s="129" r="CR59">
        <v>67.2</v>
      </c>
      <c s="129" r="CS59">
        <v>4.2</v>
      </c>
    </row>
    <row customHeight="1" r="60" ht="15.0">
      <c t="s" s="127" r="A60">
        <v>1350</v>
      </c>
      <c t="s" s="127" r="B60">
        <v>1351</v>
      </c>
      <c t="s" s="127" r="C60">
        <v>1352</v>
      </c>
      <c t="s" s="127" r="D60">
        <v>1353</v>
      </c>
      <c t="s" s="127" r="E60">
        <v>1354</v>
      </c>
      <c t="s" s="127" r="F60">
        <v>1355</v>
      </c>
      <c t="s" s="128" r="G60">
        <v>1356</v>
      </c>
      <c t="s" s="127" r="H60">
        <v>1357</v>
      </c>
      <c s="129" r="I60">
        <v>64.0</v>
      </c>
      <c s="129" r="J60">
        <v>7.225806</v>
      </c>
      <c s="129" r="K60">
        <v>6.19354799999999</v>
      </c>
      <c s="129" r="L60">
        <v>7.225806</v>
      </c>
      <c s="129" r="M60">
        <v>12.387097</v>
      </c>
      <c s="129" r="N60">
        <v>21.677419</v>
      </c>
      <c s="129" r="O60">
        <v>9.290323</v>
      </c>
      <c s="129" r="P60">
        <v>18.0</v>
      </c>
      <c s="129" r="Q60">
        <v>7.0</v>
      </c>
      <c s="129" r="R60">
        <v>12.0</v>
      </c>
      <c s="129" r="S60">
        <v>12.0</v>
      </c>
      <c s="129" r="T60">
        <v>19.0</v>
      </c>
      <c s="129" r="U60">
        <v>10.0</v>
      </c>
      <c s="129" r="V60">
        <v>34.0645159999999</v>
      </c>
      <c s="129" r="W60">
        <v>1.03225799999999</v>
      </c>
      <c s="129" r="X60">
        <v>5.16129</v>
      </c>
      <c s="129" r="Y60">
        <v>6.19354799999999</v>
      </c>
      <c s="129" r="Z60">
        <v>4.12903199999999</v>
      </c>
      <c s="129" r="AA60">
        <v>12.387097</v>
      </c>
      <c s="129" r="AB60">
        <v>5.16129</v>
      </c>
      <c s="129" r="AC60">
        <v>0.0</v>
      </c>
      <c s="129" r="AD60">
        <v>3.09677399999999</v>
      </c>
      <c s="129" r="AE60">
        <v>17.548387</v>
      </c>
      <c s="129" r="AF60">
        <v>13.4193549999999</v>
      </c>
      <c s="129" r="AG60">
        <v>29.9354839999999</v>
      </c>
      <c s="129" r="AH60">
        <v>6.19354799999999</v>
      </c>
      <c s="129" r="AI60">
        <v>1.03225799999999</v>
      </c>
      <c s="129" r="AJ60">
        <v>1.03225799999999</v>
      </c>
      <c s="129" r="AK60">
        <v>8.258065</v>
      </c>
      <c s="129" r="AL60">
        <v>9.290323</v>
      </c>
      <c s="129" r="AM60">
        <v>4.12903199999999</v>
      </c>
      <c s="129" r="AN60">
        <v>0.0</v>
      </c>
      <c s="129" r="AO60">
        <v>7.225806</v>
      </c>
      <c s="129" r="AP60">
        <v>12.387097</v>
      </c>
      <c s="129" r="AQ60">
        <v>10.322581</v>
      </c>
      <c s="129" r="AR60">
        <v>66.0645159999999</v>
      </c>
      <c s="129" r="AS60">
        <v>12.387097</v>
      </c>
      <c s="129" r="AT60">
        <v>0.0</v>
      </c>
      <c s="129" r="AU60">
        <v>0.0</v>
      </c>
      <c s="129" r="AV60">
        <v>0.0</v>
      </c>
      <c s="129" r="AW60">
        <v>0.0</v>
      </c>
      <c s="129" r="AX60">
        <v>0.0</v>
      </c>
      <c s="129" r="AY60">
        <v>45.419355</v>
      </c>
      <c s="129" r="AZ60">
        <v>8.258065</v>
      </c>
      <c s="129" r="BA60">
        <v>37.16129</v>
      </c>
      <c s="129" r="BB60">
        <v>8.258065</v>
      </c>
      <c s="129" r="BC60">
        <v>0.0</v>
      </c>
      <c s="129" r="BD60">
        <v>0.0</v>
      </c>
      <c s="129" r="BE60">
        <v>0.0</v>
      </c>
      <c s="129" r="BF60">
        <v>0.0</v>
      </c>
      <c s="129" r="BG60">
        <v>0.0</v>
      </c>
      <c s="129" r="BH60">
        <v>24.774194</v>
      </c>
      <c s="129" r="BI60">
        <v>4.12903199999999</v>
      </c>
      <c s="129" r="BJ60">
        <v>28.903226</v>
      </c>
      <c s="129" r="BK60">
        <v>4.12903199999999</v>
      </c>
      <c s="129" r="BL60">
        <v>0.0</v>
      </c>
      <c s="129" r="BM60">
        <v>0.0</v>
      </c>
      <c s="129" r="BN60">
        <v>0.0</v>
      </c>
      <c s="129" r="BO60">
        <v>0.0</v>
      </c>
      <c s="129" r="BP60">
        <v>0.0</v>
      </c>
      <c s="129" r="BQ60">
        <v>20.645161</v>
      </c>
      <c s="129" r="BR60">
        <v>4.12903199999999</v>
      </c>
      <c s="129" r="BS60">
        <v>4.12903199999999</v>
      </c>
      <c s="129" r="BT60">
        <v>0.0</v>
      </c>
      <c s="129" r="BU60">
        <v>0.0</v>
      </c>
      <c s="129" r="BV60">
        <v>0.0</v>
      </c>
      <c s="129" r="BW60">
        <v>0.0</v>
      </c>
      <c s="129" r="BX60">
        <v>0.0</v>
      </c>
      <c s="129" r="BY60">
        <v>0.0</v>
      </c>
      <c s="129" r="BZ60">
        <v>0.0</v>
      </c>
      <c s="129" r="CA60">
        <v>4.12903199999999</v>
      </c>
      <c s="129" r="CB60">
        <v>16.5161289999999</v>
      </c>
      <c s="129" r="CC60">
        <v>12.387097</v>
      </c>
      <c s="129" r="CD60">
        <v>0.0</v>
      </c>
      <c s="129" r="CE60">
        <v>0.0</v>
      </c>
      <c s="129" r="CF60">
        <v>0.0</v>
      </c>
      <c s="129" r="CG60">
        <v>0.0</v>
      </c>
      <c s="129" r="CH60">
        <v>0.0</v>
      </c>
      <c s="129" r="CI60">
        <v>0.0</v>
      </c>
      <c s="129" r="CJ60">
        <v>4.12903199999999</v>
      </c>
      <c s="129" r="CK60">
        <v>45.419355</v>
      </c>
      <c s="129" r="CL60">
        <v>0.0</v>
      </c>
      <c s="129" r="CM60">
        <v>0.0</v>
      </c>
      <c s="129" r="CN60">
        <v>0.0</v>
      </c>
      <c s="129" r="CO60">
        <v>0.0</v>
      </c>
      <c s="129" r="CP60">
        <v>0.0</v>
      </c>
      <c s="129" r="CQ60">
        <v>0.0</v>
      </c>
      <c s="129" r="CR60">
        <v>45.419355</v>
      </c>
      <c s="129" r="CS60">
        <v>0.0</v>
      </c>
    </row>
    <row customHeight="1" r="61" ht="15.0">
      <c t="s" s="127" r="A61">
        <v>1358</v>
      </c>
      <c t="s" s="127" r="B61">
        <v>1359</v>
      </c>
      <c t="s" s="127" r="C61">
        <v>1360</v>
      </c>
      <c t="s" s="127" r="D61">
        <v>1361</v>
      </c>
      <c t="s" s="127" r="E61">
        <v>1362</v>
      </c>
      <c t="s" s="127" r="F61">
        <v>1363</v>
      </c>
      <c t="s" s="128" r="G61">
        <v>1364</v>
      </c>
      <c t="s" s="127" r="H61">
        <v>1365</v>
      </c>
      <c s="129" r="I61">
        <v>240.0</v>
      </c>
      <c s="129" r="J61">
        <v>49.205021</v>
      </c>
      <c s="129" r="K61">
        <v>21.087866</v>
      </c>
      <c s="129" r="L61">
        <v>47.1966529999999</v>
      </c>
      <c s="129" r="M61">
        <v>46.192469</v>
      </c>
      <c s="129" r="N61">
        <v>53.2217569999999</v>
      </c>
      <c s="129" r="O61">
        <v>23.0962339999999</v>
      </c>
      <c s="129" r="P61">
        <v>30.0</v>
      </c>
      <c s="129" r="Q61">
        <v>28.0</v>
      </c>
      <c s="129" r="R61">
        <v>44.0</v>
      </c>
      <c s="129" r="S61">
        <v>39.0</v>
      </c>
      <c s="129" r="T61">
        <v>37.0</v>
      </c>
      <c s="129" r="U61">
        <v>22.0</v>
      </c>
      <c s="129" r="V61">
        <v>119.497908</v>
      </c>
      <c s="129" r="W61">
        <v>27.112971</v>
      </c>
      <c s="129" r="X61">
        <v>12.050209</v>
      </c>
      <c s="129" r="Y61">
        <v>22.09205</v>
      </c>
      <c s="129" r="Z61">
        <v>20.083682</v>
      </c>
      <c s="129" r="AA61">
        <v>27.112971</v>
      </c>
      <c s="129" r="AB61">
        <v>10.041841</v>
      </c>
      <c s="129" r="AC61">
        <v>1.004184</v>
      </c>
      <c s="129" r="AD61">
        <v>35.146444</v>
      </c>
      <c s="129" r="AE61">
        <v>55.2301259999999</v>
      </c>
      <c s="129" r="AF61">
        <v>29.1213389999999</v>
      </c>
      <c s="129" r="AG61">
        <v>120.502092</v>
      </c>
      <c s="129" r="AH61">
        <v>22.09205</v>
      </c>
      <c s="129" r="AI61">
        <v>9.03765699999999</v>
      </c>
      <c s="129" r="AJ61">
        <v>25.104603</v>
      </c>
      <c s="129" r="AK61">
        <v>26.108787</v>
      </c>
      <c s="129" r="AL61">
        <v>26.108787</v>
      </c>
      <c s="129" r="AM61">
        <v>11.046025</v>
      </c>
      <c s="129" r="AN61">
        <v>1.004184</v>
      </c>
      <c s="129" r="AO61">
        <v>27.112971</v>
      </c>
      <c s="129" r="AP61">
        <v>64.2677819999999</v>
      </c>
      <c s="129" r="AQ61">
        <v>29.1213389999999</v>
      </c>
      <c s="129" r="AR61">
        <v>180.753138</v>
      </c>
      <c s="129" r="AS61">
        <v>4.01673599999999</v>
      </c>
      <c s="129" r="AT61">
        <v>8.033473</v>
      </c>
      <c s="129" r="AU61">
        <v>0.0</v>
      </c>
      <c s="129" r="AV61">
        <v>12.050209</v>
      </c>
      <c s="129" r="AW61">
        <v>16.066946</v>
      </c>
      <c s="129" r="AX61">
        <v>28.117155</v>
      </c>
      <c s="129" r="AY61">
        <v>84.351464</v>
      </c>
      <c s="129" r="AZ61">
        <v>28.117155</v>
      </c>
      <c s="129" r="BA61">
        <v>76.317992</v>
      </c>
      <c s="129" r="BB61">
        <v>4.01673599999999</v>
      </c>
      <c s="129" r="BC61">
        <v>0.0</v>
      </c>
      <c s="129" r="BD61">
        <v>0.0</v>
      </c>
      <c s="129" r="BE61">
        <v>4.01673599999999</v>
      </c>
      <c s="129" r="BF61">
        <v>4.01673599999999</v>
      </c>
      <c s="129" r="BG61">
        <v>20.083682</v>
      </c>
      <c s="129" r="BH61">
        <v>44.1841</v>
      </c>
      <c s="129" r="BI61">
        <v>0.0</v>
      </c>
      <c s="129" r="BJ61">
        <v>104.435146</v>
      </c>
      <c s="129" r="BK61">
        <v>0.0</v>
      </c>
      <c s="129" r="BL61">
        <v>8.033473</v>
      </c>
      <c s="129" r="BM61">
        <v>0.0</v>
      </c>
      <c s="129" r="BN61">
        <v>8.033473</v>
      </c>
      <c s="129" r="BO61">
        <v>12.050209</v>
      </c>
      <c s="129" r="BP61">
        <v>8.033473</v>
      </c>
      <c s="129" r="BQ61">
        <v>40.1673639999999</v>
      </c>
      <c s="129" r="BR61">
        <v>28.117155</v>
      </c>
      <c s="129" r="BS61">
        <v>12.050209</v>
      </c>
      <c s="129" r="BT61">
        <v>0.0</v>
      </c>
      <c s="129" r="BU61">
        <v>0.0</v>
      </c>
      <c s="129" r="BV61">
        <v>0.0</v>
      </c>
      <c s="129" r="BW61">
        <v>0.0</v>
      </c>
      <c s="129" r="BX61">
        <v>0.0</v>
      </c>
      <c s="129" r="BY61">
        <v>8.033473</v>
      </c>
      <c s="129" r="BZ61">
        <v>0.0</v>
      </c>
      <c s="129" r="CA61">
        <v>4.01673599999999</v>
      </c>
      <c s="129" r="CB61">
        <v>72.3012549999999</v>
      </c>
      <c s="129" r="CC61">
        <v>0.0</v>
      </c>
      <c s="129" r="CD61">
        <v>8.033473</v>
      </c>
      <c s="129" r="CE61">
        <v>0.0</v>
      </c>
      <c s="129" r="CF61">
        <v>12.050209</v>
      </c>
      <c s="129" r="CG61">
        <v>12.050209</v>
      </c>
      <c s="129" r="CH61">
        <v>20.083682</v>
      </c>
      <c s="129" r="CI61">
        <v>0.0</v>
      </c>
      <c s="129" r="CJ61">
        <v>20.083682</v>
      </c>
      <c s="129" r="CK61">
        <v>96.401674</v>
      </c>
      <c s="129" r="CL61">
        <v>4.01673599999999</v>
      </c>
      <c s="129" r="CM61">
        <v>0.0</v>
      </c>
      <c s="129" r="CN61">
        <v>0.0</v>
      </c>
      <c s="129" r="CO61">
        <v>0.0</v>
      </c>
      <c s="129" r="CP61">
        <v>4.01673599999999</v>
      </c>
      <c s="129" r="CQ61">
        <v>0.0</v>
      </c>
      <c s="129" r="CR61">
        <v>84.351464</v>
      </c>
      <c s="129" r="CS61">
        <v>4.01673599999999</v>
      </c>
    </row>
    <row customHeight="1" r="62" ht="15.0">
      <c t="s" s="127" r="A62">
        <v>1366</v>
      </c>
      <c t="s" s="127" r="B62">
        <v>1367</v>
      </c>
      <c t="s" s="127" r="C62">
        <v>1368</v>
      </c>
      <c t="s" s="127" r="D62">
        <v>1369</v>
      </c>
      <c t="s" s="127" r="E62">
        <v>1370</v>
      </c>
      <c t="s" s="127" r="F62">
        <v>1371</v>
      </c>
      <c t="s" s="128" r="G62">
        <v>1372</v>
      </c>
      <c t="s" s="127" r="H62">
        <v>1373</v>
      </c>
      <c s="129" r="I62">
        <v>307.0</v>
      </c>
      <c s="129" r="J62">
        <v>56.406627</v>
      </c>
      <c s="129" r="K62">
        <v>36.987952</v>
      </c>
      <c s="129" r="L62">
        <v>46.23494</v>
      </c>
      <c s="129" r="M62">
        <v>69.35241</v>
      </c>
      <c s="129" r="N62">
        <v>68.427711</v>
      </c>
      <c s="129" r="O62">
        <v>29.590361</v>
      </c>
      <c s="129" r="P62">
        <v>46.0</v>
      </c>
      <c s="129" r="Q62">
        <v>37.0</v>
      </c>
      <c s="129" r="R62">
        <v>50.0</v>
      </c>
      <c s="129" r="S62">
        <v>76.0</v>
      </c>
      <c s="129" r="T62">
        <v>60.0</v>
      </c>
      <c s="129" r="U62">
        <v>26.0</v>
      </c>
      <c s="129" r="V62">
        <v>149.801205</v>
      </c>
      <c s="129" r="W62">
        <v>25.891566</v>
      </c>
      <c s="129" r="X62">
        <v>17.569277</v>
      </c>
      <c s="129" r="Y62">
        <v>21.268072</v>
      </c>
      <c s="129" r="Z62">
        <v>36.987952</v>
      </c>
      <c s="129" r="AA62">
        <v>35.1385539999999</v>
      </c>
      <c s="129" r="AB62">
        <v>12.945783</v>
      </c>
      <c s="129" r="AC62">
        <v>0.0</v>
      </c>
      <c s="129" r="AD62">
        <v>31.4397589999999</v>
      </c>
      <c s="129" r="AE62">
        <v>85.996988</v>
      </c>
      <c s="129" r="AF62">
        <v>32.3644579999999</v>
      </c>
      <c s="129" r="AG62">
        <v>157.198794999999</v>
      </c>
      <c s="129" r="AH62">
        <v>30.5150599999999</v>
      </c>
      <c s="129" r="AI62">
        <v>19.418675</v>
      </c>
      <c s="129" r="AJ62">
        <v>24.966867</v>
      </c>
      <c s="129" r="AK62">
        <v>32.3644579999999</v>
      </c>
      <c s="129" r="AL62">
        <v>33.289157</v>
      </c>
      <c s="129" r="AM62">
        <v>15.71988</v>
      </c>
      <c s="129" r="AN62">
        <v>0.924699</v>
      </c>
      <c s="129" r="AO62">
        <v>35.1385539999999</v>
      </c>
      <c s="129" r="AP62">
        <v>87.8463859999999</v>
      </c>
      <c s="129" r="AQ62">
        <v>34.213855</v>
      </c>
      <c s="129" r="AR62">
        <v>251.518071999999</v>
      </c>
      <c s="129" r="AS62">
        <v>0.0</v>
      </c>
      <c s="129" r="AT62">
        <v>25.891566</v>
      </c>
      <c s="129" r="AU62">
        <v>0.0</v>
      </c>
      <c s="129" r="AV62">
        <v>40.6867469999999</v>
      </c>
      <c s="129" r="AW62">
        <v>48.0843369999999</v>
      </c>
      <c s="129" r="AX62">
        <v>29.590361</v>
      </c>
      <c s="129" r="AY62">
        <v>85.0722889999999</v>
      </c>
      <c s="129" r="AZ62">
        <v>22.192771</v>
      </c>
      <c s="129" r="BA62">
        <v>114.662651</v>
      </c>
      <c s="129" r="BB62">
        <v>0.0</v>
      </c>
      <c s="129" r="BC62">
        <v>14.7951809999999</v>
      </c>
      <c s="129" r="BD62">
        <v>0.0</v>
      </c>
      <c s="129" r="BE62">
        <v>18.493976</v>
      </c>
      <c s="129" r="BF62">
        <v>7.39759</v>
      </c>
      <c s="129" r="BG62">
        <v>29.590361</v>
      </c>
      <c s="129" r="BH62">
        <v>33.289157</v>
      </c>
      <c s="129" r="BI62">
        <v>11.096386</v>
      </c>
      <c s="129" r="BJ62">
        <v>136.855422</v>
      </c>
      <c s="129" r="BK62">
        <v>0.0</v>
      </c>
      <c s="129" r="BL62">
        <v>11.096386</v>
      </c>
      <c s="129" r="BM62">
        <v>0.0</v>
      </c>
      <c s="129" r="BN62">
        <v>22.192771</v>
      </c>
      <c s="129" r="BO62">
        <v>40.6867469999999</v>
      </c>
      <c s="129" r="BP62">
        <v>0.0</v>
      </c>
      <c s="129" r="BQ62">
        <v>51.7831329999999</v>
      </c>
      <c s="129" r="BR62">
        <v>11.096386</v>
      </c>
      <c s="129" r="BS62">
        <v>33.289157</v>
      </c>
      <c s="129" r="BT62">
        <v>0.0</v>
      </c>
      <c s="129" r="BU62">
        <v>0.0</v>
      </c>
      <c s="129" r="BV62">
        <v>0.0</v>
      </c>
      <c s="129" r="BW62">
        <v>0.0</v>
      </c>
      <c s="129" r="BX62">
        <v>7.39759</v>
      </c>
      <c s="129" r="BY62">
        <v>14.7951809999999</v>
      </c>
      <c s="129" r="BZ62">
        <v>0.0</v>
      </c>
      <c s="129" r="CA62">
        <v>11.096386</v>
      </c>
      <c s="129" r="CB62">
        <v>103.566265</v>
      </c>
      <c s="129" r="CC62">
        <v>0.0</v>
      </c>
      <c s="129" r="CD62">
        <v>25.891566</v>
      </c>
      <c s="129" r="CE62">
        <v>0.0</v>
      </c>
      <c s="129" r="CF62">
        <v>25.891566</v>
      </c>
      <c s="129" r="CG62">
        <v>33.289157</v>
      </c>
      <c s="129" r="CH62">
        <v>14.7951809999999</v>
      </c>
      <c s="129" r="CI62">
        <v>0.0</v>
      </c>
      <c s="129" r="CJ62">
        <v>3.698795</v>
      </c>
      <c s="129" r="CK62">
        <v>114.662651</v>
      </c>
      <c s="129" r="CL62">
        <v>0.0</v>
      </c>
      <c s="129" r="CM62">
        <v>0.0</v>
      </c>
      <c s="129" r="CN62">
        <v>0.0</v>
      </c>
      <c s="129" r="CO62">
        <v>14.7951809999999</v>
      </c>
      <c s="129" r="CP62">
        <v>7.39759</v>
      </c>
      <c s="129" r="CQ62">
        <v>0.0</v>
      </c>
      <c s="129" r="CR62">
        <v>85.0722889999999</v>
      </c>
      <c s="129" r="CS62">
        <v>7.39759</v>
      </c>
    </row>
    <row customHeight="1" r="63" ht="15.0">
      <c t="s" s="127" r="A63">
        <v>1374</v>
      </c>
      <c t="s" s="127" r="B63">
        <v>1375</v>
      </c>
      <c t="s" s="127" r="C63">
        <v>1376</v>
      </c>
      <c t="s" s="127" r="D63">
        <v>1377</v>
      </c>
      <c t="s" s="127" r="E63">
        <v>1378</v>
      </c>
      <c t="s" s="127" r="F63">
        <v>1379</v>
      </c>
      <c t="s" s="128" r="G63">
        <v>1380</v>
      </c>
      <c t="s" s="127" r="H63">
        <v>1381</v>
      </c>
      <c s="129" r="I63">
        <v>68.0</v>
      </c>
      <c s="129" r="J63">
        <v>6.375</v>
      </c>
      <c s="129" r="K63">
        <v>8.5</v>
      </c>
      <c s="129" r="L63">
        <v>11.6875</v>
      </c>
      <c s="129" r="M63">
        <v>15.9375</v>
      </c>
      <c s="129" r="N63">
        <v>15.9375</v>
      </c>
      <c s="129" r="O63">
        <v>9.5625</v>
      </c>
      <c s="129" r="P63">
        <v>8.0</v>
      </c>
      <c s="129" r="Q63">
        <v>8.0</v>
      </c>
      <c s="129" r="R63">
        <v>9.0</v>
      </c>
      <c s="129" r="S63">
        <v>14.0</v>
      </c>
      <c s="129" r="T63">
        <v>13.0</v>
      </c>
      <c s="129" r="U63">
        <v>9.0</v>
      </c>
      <c s="129" r="V63">
        <v>34.0</v>
      </c>
      <c s="129" r="W63">
        <v>2.125</v>
      </c>
      <c s="129" r="X63">
        <v>5.3125</v>
      </c>
      <c s="129" r="Y63">
        <v>5.3125</v>
      </c>
      <c s="129" r="Z63">
        <v>7.4375</v>
      </c>
      <c s="129" r="AA63">
        <v>10.625</v>
      </c>
      <c s="129" r="AB63">
        <v>3.1875</v>
      </c>
      <c s="129" r="AC63">
        <v>0.0</v>
      </c>
      <c s="129" r="AD63">
        <v>3.1875</v>
      </c>
      <c s="129" r="AE63">
        <v>20.1875</v>
      </c>
      <c s="129" r="AF63">
        <v>10.625</v>
      </c>
      <c s="129" r="AG63">
        <v>34.0</v>
      </c>
      <c s="129" r="AH63">
        <v>4.25</v>
      </c>
      <c s="129" r="AI63">
        <v>3.1875</v>
      </c>
      <c s="129" r="AJ63">
        <v>6.375</v>
      </c>
      <c s="129" r="AK63">
        <v>8.5</v>
      </c>
      <c s="129" r="AL63">
        <v>5.3125</v>
      </c>
      <c s="129" r="AM63">
        <v>6.375</v>
      </c>
      <c s="129" r="AN63">
        <v>0.0</v>
      </c>
      <c s="129" r="AO63">
        <v>6.375</v>
      </c>
      <c s="129" r="AP63">
        <v>19.125</v>
      </c>
      <c s="129" r="AQ63">
        <v>8.5</v>
      </c>
      <c s="129" r="AR63">
        <v>63.75</v>
      </c>
      <c s="129" r="AS63">
        <v>0.0</v>
      </c>
      <c s="129" r="AT63">
        <v>0.0</v>
      </c>
      <c s="129" r="AU63">
        <v>12.75</v>
      </c>
      <c s="129" r="AV63">
        <v>12.75</v>
      </c>
      <c s="129" r="AW63">
        <v>8.5</v>
      </c>
      <c s="129" r="AX63">
        <v>12.75</v>
      </c>
      <c s="129" r="AY63">
        <v>4.25</v>
      </c>
      <c s="129" r="AZ63">
        <v>12.75</v>
      </c>
      <c s="129" r="BA63">
        <v>29.75</v>
      </c>
      <c s="129" r="BB63">
        <v>0.0</v>
      </c>
      <c s="129" r="BC63">
        <v>0.0</v>
      </c>
      <c s="129" r="BD63">
        <v>8.5</v>
      </c>
      <c s="129" r="BE63">
        <v>8.5</v>
      </c>
      <c s="129" r="BF63">
        <v>0.0</v>
      </c>
      <c s="129" r="BG63">
        <v>8.5</v>
      </c>
      <c s="129" r="BH63">
        <v>0.0</v>
      </c>
      <c s="129" r="BI63">
        <v>4.25</v>
      </c>
      <c s="129" r="BJ63">
        <v>34.0</v>
      </c>
      <c s="129" r="BK63">
        <v>0.0</v>
      </c>
      <c s="129" r="BL63">
        <v>0.0</v>
      </c>
      <c s="129" r="BM63">
        <v>4.25</v>
      </c>
      <c s="129" r="BN63">
        <v>4.25</v>
      </c>
      <c s="129" r="BO63">
        <v>8.5</v>
      </c>
      <c s="129" r="BP63">
        <v>4.25</v>
      </c>
      <c s="129" r="BQ63">
        <v>4.25</v>
      </c>
      <c s="129" r="BR63">
        <v>8.5</v>
      </c>
      <c s="129" r="BS63">
        <v>4.25</v>
      </c>
      <c s="129" r="BT63">
        <v>0.0</v>
      </c>
      <c s="129" r="BU63">
        <v>0.0</v>
      </c>
      <c s="129" r="BV63">
        <v>0.0</v>
      </c>
      <c s="129" r="BW63">
        <v>0.0</v>
      </c>
      <c s="129" r="BX63">
        <v>0.0</v>
      </c>
      <c s="129" r="BY63">
        <v>0.0</v>
      </c>
      <c s="129" r="BZ63">
        <v>0.0</v>
      </c>
      <c s="129" r="CA63">
        <v>4.25</v>
      </c>
      <c s="129" r="CB63">
        <v>34.0</v>
      </c>
      <c s="129" r="CC63">
        <v>0.0</v>
      </c>
      <c s="129" r="CD63">
        <v>0.0</v>
      </c>
      <c s="129" r="CE63">
        <v>0.0</v>
      </c>
      <c s="129" r="CF63">
        <v>12.75</v>
      </c>
      <c s="129" r="CG63">
        <v>4.25</v>
      </c>
      <c s="129" r="CH63">
        <v>12.75</v>
      </c>
      <c s="129" r="CI63">
        <v>0.0</v>
      </c>
      <c s="129" r="CJ63">
        <v>4.25</v>
      </c>
      <c s="129" r="CK63">
        <v>25.5</v>
      </c>
      <c s="129" r="CL63">
        <v>0.0</v>
      </c>
      <c s="129" r="CM63">
        <v>0.0</v>
      </c>
      <c s="129" r="CN63">
        <v>12.75</v>
      </c>
      <c s="129" r="CO63">
        <v>0.0</v>
      </c>
      <c s="129" r="CP63">
        <v>4.25</v>
      </c>
      <c s="129" r="CQ63">
        <v>0.0</v>
      </c>
      <c s="129" r="CR63">
        <v>4.25</v>
      </c>
      <c s="129" r="CS63">
        <v>4.25</v>
      </c>
    </row>
    <row customHeight="1" r="64" ht="15.0">
      <c t="s" s="127" r="A64">
        <v>1382</v>
      </c>
      <c t="s" s="127" r="B64">
        <v>1383</v>
      </c>
      <c t="s" s="127" r="C64">
        <v>1384</v>
      </c>
      <c t="s" s="127" r="D64">
        <v>1385</v>
      </c>
      <c t="s" s="127" r="E64">
        <v>1386</v>
      </c>
      <c t="s" s="127" r="F64">
        <v>1387</v>
      </c>
      <c t="s" s="128" r="G64">
        <v>1388</v>
      </c>
      <c t="s" s="127" r="H64">
        <v>1389</v>
      </c>
      <c s="129" r="I64">
        <v>142.0</v>
      </c>
      <c s="129" r="J64">
        <v>24.799178</v>
      </c>
      <c s="129" r="K64">
        <v>9.91967099999999</v>
      </c>
      <c s="129" r="L64">
        <v>34.741726</v>
      </c>
      <c s="129" r="M64">
        <v>30.808174</v>
      </c>
      <c s="129" r="N64">
        <v>21.8461539999999</v>
      </c>
      <c s="129" r="O64">
        <v>19.8850969999999</v>
      </c>
      <c s="129" r="P64">
        <v>28.0</v>
      </c>
      <c s="129" r="Q64">
        <v>23.0</v>
      </c>
      <c s="129" r="R64">
        <v>32.0</v>
      </c>
      <c s="129" r="S64">
        <v>31.0</v>
      </c>
      <c s="129" r="T64">
        <v>29.0</v>
      </c>
      <c s="129" r="U64">
        <v>10.0</v>
      </c>
      <c s="129" r="V64">
        <v>63.508772</v>
      </c>
      <c s="129" r="W64">
        <v>13.887539</v>
      </c>
      <c s="129" r="X64">
        <v>4.959836</v>
      </c>
      <c s="129" r="Y64">
        <v>16.863441</v>
      </c>
      <c s="129" r="Z64">
        <v>11.915044</v>
      </c>
      <c s="129" r="AA64">
        <v>6.94376999999999</v>
      </c>
      <c s="129" r="AB64">
        <v>8.93914299999999</v>
      </c>
      <c s="129" r="AC64">
        <v>0.0</v>
      </c>
      <c s="129" r="AD64">
        <v>14.879507</v>
      </c>
      <c s="129" r="AE64">
        <v>37.706189</v>
      </c>
      <c s="129" r="AF64">
        <v>10.9230769999999</v>
      </c>
      <c s="129" r="AG64">
        <v>78.491228</v>
      </c>
      <c s="129" r="AH64">
        <v>10.911638</v>
      </c>
      <c s="129" r="AI64">
        <v>4.959836</v>
      </c>
      <c s="129" r="AJ64">
        <v>17.878285</v>
      </c>
      <c s="129" r="AK64">
        <v>18.8931299999999</v>
      </c>
      <c s="129" r="AL64">
        <v>14.902384</v>
      </c>
      <c s="129" r="AM64">
        <v>10.945954</v>
      </c>
      <c s="129" r="AN64">
        <v>0.0</v>
      </c>
      <c s="129" r="AO64">
        <v>13.887539</v>
      </c>
      <c s="129" r="AP64">
        <v>48.675021</v>
      </c>
      <c s="129" r="AQ64">
        <v>15.928668</v>
      </c>
      <c s="129" r="AR64">
        <v>146.994152</v>
      </c>
      <c s="129" r="AS64">
        <v>3.967868</v>
      </c>
      <c s="129" r="AT64">
        <v>3.967868</v>
      </c>
      <c s="129" r="AU64">
        <v>3.967868</v>
      </c>
      <c s="129" r="AV64">
        <v>15.8714739999999</v>
      </c>
      <c s="129" r="AW64">
        <v>8.02724699999999</v>
      </c>
      <c s="129" r="AX64">
        <v>19.8393419999999</v>
      </c>
      <c s="129" r="AY64">
        <v>59.5637809999999</v>
      </c>
      <c s="129" r="AZ64">
        <v>31.788702</v>
      </c>
      <c s="129" r="BA64">
        <v>59.5637809999999</v>
      </c>
      <c s="129" r="BB64">
        <v>3.967868</v>
      </c>
      <c s="129" r="BC64">
        <v>0.0</v>
      </c>
      <c s="129" r="BD64">
        <v>0.0</v>
      </c>
      <c s="129" r="BE64">
        <v>11.903605</v>
      </c>
      <c s="129" r="BF64">
        <v>0.0</v>
      </c>
      <c s="129" r="BG64">
        <v>15.8714739999999</v>
      </c>
      <c s="129" r="BH64">
        <v>27.820834</v>
      </c>
      <c s="129" r="BI64">
        <v>0.0</v>
      </c>
      <c s="129" r="BJ64">
        <v>87.4303699999999</v>
      </c>
      <c s="129" r="BK64">
        <v>0.0</v>
      </c>
      <c s="129" r="BL64">
        <v>3.967868</v>
      </c>
      <c s="129" r="BM64">
        <v>3.967868</v>
      </c>
      <c s="129" r="BN64">
        <v>3.967868</v>
      </c>
      <c s="129" r="BO64">
        <v>8.02724699999999</v>
      </c>
      <c s="129" r="BP64">
        <v>3.967868</v>
      </c>
      <c s="129" r="BQ64">
        <v>31.742947</v>
      </c>
      <c s="129" r="BR64">
        <v>31.788702</v>
      </c>
      <c s="129" r="BS64">
        <v>19.8393419999999</v>
      </c>
      <c s="129" r="BT64">
        <v>0.0</v>
      </c>
      <c s="129" r="BU64">
        <v>0.0</v>
      </c>
      <c s="129" r="BV64">
        <v>0.0</v>
      </c>
      <c s="129" r="BW64">
        <v>3.967868</v>
      </c>
      <c s="129" r="BX64">
        <v>0.0</v>
      </c>
      <c s="129" r="BY64">
        <v>3.967868</v>
      </c>
      <c s="129" r="BZ64">
        <v>0.0</v>
      </c>
      <c s="129" r="CA64">
        <v>11.903605</v>
      </c>
      <c s="129" r="CB64">
        <v>55.687423</v>
      </c>
      <c s="129" r="CC64">
        <v>0.0</v>
      </c>
      <c s="129" r="CD64">
        <v>3.967868</v>
      </c>
      <c s="129" r="CE64">
        <v>3.967868</v>
      </c>
      <c s="129" r="CF64">
        <v>11.903605</v>
      </c>
      <c s="129" r="CG64">
        <v>8.02724699999999</v>
      </c>
      <c s="129" r="CH64">
        <v>15.8714739999999</v>
      </c>
      <c s="129" r="CI64">
        <v>0.0</v>
      </c>
      <c s="129" r="CJ64">
        <v>11.94936</v>
      </c>
      <c s="129" r="CK64">
        <v>71.467387</v>
      </c>
      <c s="129" r="CL64">
        <v>3.967868</v>
      </c>
      <c s="129" r="CM64">
        <v>0.0</v>
      </c>
      <c s="129" r="CN64">
        <v>0.0</v>
      </c>
      <c s="129" r="CO64">
        <v>0.0</v>
      </c>
      <c s="129" r="CP64">
        <v>0.0</v>
      </c>
      <c s="129" r="CQ64">
        <v>0.0</v>
      </c>
      <c s="129" r="CR64">
        <v>59.5637809999999</v>
      </c>
      <c s="129" r="CS64">
        <v>7.93573699999999</v>
      </c>
    </row>
    <row customHeight="1" r="65" ht="15.0">
      <c t="s" s="127" r="A65">
        <v>1390</v>
      </c>
      <c t="s" s="127" r="B65">
        <v>1391</v>
      </c>
      <c t="s" s="127" r="C65">
        <v>1392</v>
      </c>
      <c t="s" s="127" r="D65">
        <v>1393</v>
      </c>
      <c t="s" s="127" r="E65">
        <v>1394</v>
      </c>
      <c t="s" s="127" r="F65">
        <v>1395</v>
      </c>
      <c t="s" s="128" r="G65">
        <v>1396</v>
      </c>
      <c t="s" s="127" r="H65">
        <v>1397</v>
      </c>
      <c s="129" r="I65">
        <v>192.0</v>
      </c>
      <c s="129" r="J65">
        <v>29.460317</v>
      </c>
      <c s="129" r="K65">
        <v>22.3492059999999</v>
      </c>
      <c s="129" r="L65">
        <v>34.5396829999999</v>
      </c>
      <c s="129" r="M65">
        <v>38.603175</v>
      </c>
      <c s="129" r="N65">
        <v>42.6666669999999</v>
      </c>
      <c s="129" r="O65">
        <v>24.380952</v>
      </c>
      <c s="129" r="P65">
        <v>20.0</v>
      </c>
      <c s="129" r="Q65">
        <v>26.0</v>
      </c>
      <c s="129" r="R65">
        <v>38.0</v>
      </c>
      <c s="129" r="S65">
        <v>42.0</v>
      </c>
      <c s="129" r="T65">
        <v>42.0</v>
      </c>
      <c s="129" r="U65">
        <v>23.0</v>
      </c>
      <c s="129" r="V65">
        <v>94.47619</v>
      </c>
      <c s="129" r="W65">
        <v>15.238095</v>
      </c>
      <c s="129" r="X65">
        <v>11.1746029999999</v>
      </c>
      <c s="129" r="Y65">
        <v>19.301587</v>
      </c>
      <c s="129" r="Z65">
        <v>20.31746</v>
      </c>
      <c s="129" r="AA65">
        <v>18.2857139999999</v>
      </c>
      <c s="129" r="AB65">
        <v>10.15873</v>
      </c>
      <c s="129" r="AC65">
        <v>0.0</v>
      </c>
      <c s="129" r="AD65">
        <v>19.301587</v>
      </c>
      <c s="129" r="AE65">
        <v>55.873016</v>
      </c>
      <c s="129" r="AF65">
        <v>19.301587</v>
      </c>
      <c s="129" r="AG65">
        <v>97.5238099999999</v>
      </c>
      <c s="129" r="AH65">
        <v>14.222222</v>
      </c>
      <c s="129" r="AI65">
        <v>11.1746029999999</v>
      </c>
      <c s="129" r="AJ65">
        <v>15.238095</v>
      </c>
      <c s="129" r="AK65">
        <v>18.2857139999999</v>
      </c>
      <c s="129" r="AL65">
        <v>24.380952</v>
      </c>
      <c s="129" r="AM65">
        <v>14.222222</v>
      </c>
      <c s="129" r="AN65">
        <v>0.0</v>
      </c>
      <c s="129" r="AO65">
        <v>16.253968</v>
      </c>
      <c s="129" r="AP65">
        <v>51.809524</v>
      </c>
      <c s="129" r="AQ65">
        <v>29.460317</v>
      </c>
      <c s="129" r="AR65">
        <v>166.603174999999</v>
      </c>
      <c s="129" r="AS65">
        <v>4.063492</v>
      </c>
      <c s="129" r="AT65">
        <v>12.190476</v>
      </c>
      <c s="129" r="AU65">
        <v>12.190476</v>
      </c>
      <c s="129" r="AV65">
        <v>12.190476</v>
      </c>
      <c s="129" r="AW65">
        <v>20.31746</v>
      </c>
      <c s="129" r="AX65">
        <v>24.380952</v>
      </c>
      <c s="129" r="AY65">
        <v>69.0793649999999</v>
      </c>
      <c s="129" r="AZ65">
        <v>12.190476</v>
      </c>
      <c s="129" r="BA65">
        <v>77.206349</v>
      </c>
      <c s="129" r="BB65">
        <v>4.063492</v>
      </c>
      <c s="129" r="BC65">
        <v>12.190476</v>
      </c>
      <c s="129" r="BD65">
        <v>8.126984</v>
      </c>
      <c s="129" r="BE65">
        <v>0.0</v>
      </c>
      <c s="129" r="BF65">
        <v>8.126984</v>
      </c>
      <c s="129" r="BG65">
        <v>12.190476</v>
      </c>
      <c s="129" r="BH65">
        <v>28.444444</v>
      </c>
      <c s="129" r="BI65">
        <v>4.063492</v>
      </c>
      <c s="129" r="BJ65">
        <v>89.396825</v>
      </c>
      <c s="129" r="BK65">
        <v>0.0</v>
      </c>
      <c s="129" r="BL65">
        <v>0.0</v>
      </c>
      <c s="129" r="BM65">
        <v>4.063492</v>
      </c>
      <c s="129" r="BN65">
        <v>12.190476</v>
      </c>
      <c s="129" r="BO65">
        <v>12.190476</v>
      </c>
      <c s="129" r="BP65">
        <v>12.190476</v>
      </c>
      <c s="129" r="BQ65">
        <v>40.6349209999999</v>
      </c>
      <c s="129" r="BR65">
        <v>8.126984</v>
      </c>
      <c s="129" r="BS65">
        <v>8.126984</v>
      </c>
      <c s="129" r="BT65">
        <v>0.0</v>
      </c>
      <c s="129" r="BU65">
        <v>0.0</v>
      </c>
      <c s="129" r="BV65">
        <v>0.0</v>
      </c>
      <c s="129" r="BW65">
        <v>0.0</v>
      </c>
      <c s="129" r="BX65">
        <v>4.063492</v>
      </c>
      <c s="129" r="BY65">
        <v>4.063492</v>
      </c>
      <c s="129" r="BZ65">
        <v>0.0</v>
      </c>
      <c s="129" r="CA65">
        <v>0.0</v>
      </c>
      <c s="129" r="CB65">
        <v>69.0793649999999</v>
      </c>
      <c s="129" r="CC65">
        <v>4.063492</v>
      </c>
      <c s="129" r="CD65">
        <v>8.126984</v>
      </c>
      <c s="129" r="CE65">
        <v>8.126984</v>
      </c>
      <c s="129" r="CF65">
        <v>12.190476</v>
      </c>
      <c s="129" r="CG65">
        <v>12.190476</v>
      </c>
      <c s="129" r="CH65">
        <v>16.253968</v>
      </c>
      <c s="129" r="CI65">
        <v>0.0</v>
      </c>
      <c s="129" r="CJ65">
        <v>8.126984</v>
      </c>
      <c s="129" r="CK65">
        <v>89.396825</v>
      </c>
      <c s="129" r="CL65">
        <v>0.0</v>
      </c>
      <c s="129" r="CM65">
        <v>4.063492</v>
      </c>
      <c s="129" r="CN65">
        <v>4.063492</v>
      </c>
      <c s="129" r="CO65">
        <v>0.0</v>
      </c>
      <c s="129" r="CP65">
        <v>4.063492</v>
      </c>
      <c s="129" r="CQ65">
        <v>4.063492</v>
      </c>
      <c s="129" r="CR65">
        <v>69.0793649999999</v>
      </c>
      <c s="129" r="CS65">
        <v>4.063492</v>
      </c>
    </row>
    <row customHeight="1" r="66" ht="15.0">
      <c t="s" s="127" r="A66">
        <v>1398</v>
      </c>
      <c t="s" s="127" r="B66">
        <v>1399</v>
      </c>
      <c t="s" s="127" r="C66">
        <v>1400</v>
      </c>
      <c t="s" s="127" r="D66">
        <v>1401</v>
      </c>
      <c t="s" s="127" r="E66">
        <v>1402</v>
      </c>
      <c t="s" s="127" r="F66">
        <v>1403</v>
      </c>
      <c t="s" s="128" r="G66">
        <v>1404</v>
      </c>
      <c t="s" s="127" r="H66">
        <v>1405</v>
      </c>
      <c s="129" r="I66">
        <v>140.0</v>
      </c>
      <c s="129" r="J66">
        <v>17.6296299999999</v>
      </c>
      <c s="129" r="K66">
        <v>12.444444</v>
      </c>
      <c s="129" r="L66">
        <v>21.777778</v>
      </c>
      <c s="129" r="M66">
        <v>28.0</v>
      </c>
      <c s="129" r="N66">
        <v>38.37037</v>
      </c>
      <c s="129" r="O66">
        <v>21.777778</v>
      </c>
      <c s="129" r="P66">
        <v>12.0</v>
      </c>
      <c s="129" r="Q66">
        <v>11.0</v>
      </c>
      <c s="129" r="R66">
        <v>17.0</v>
      </c>
      <c s="129" r="S66">
        <v>31.0</v>
      </c>
      <c s="129" r="T66">
        <v>43.0</v>
      </c>
      <c s="129" r="U66">
        <v>18.0</v>
      </c>
      <c s="129" r="V66">
        <v>64.2962959999999</v>
      </c>
      <c s="129" r="W66">
        <v>7.259259</v>
      </c>
      <c s="129" r="X66">
        <v>4.14814799999999</v>
      </c>
      <c s="129" r="Y66">
        <v>9.33333299999999</v>
      </c>
      <c s="129" r="Z66">
        <v>13.481481</v>
      </c>
      <c s="129" r="AA66">
        <v>17.6296299999999</v>
      </c>
      <c s="129" r="AB66">
        <v>12.444444</v>
      </c>
      <c s="129" r="AC66">
        <v>0.0</v>
      </c>
      <c s="129" r="AD66">
        <v>8.29629599999999</v>
      </c>
      <c s="129" r="AE66">
        <v>32.1481479999999</v>
      </c>
      <c s="129" r="AF66">
        <v>23.851852</v>
      </c>
      <c s="129" r="AG66">
        <v>75.703704</v>
      </c>
      <c s="129" r="AH66">
        <v>10.3703699999999</v>
      </c>
      <c s="129" r="AI66">
        <v>8.29629599999999</v>
      </c>
      <c s="129" r="AJ66">
        <v>12.444444</v>
      </c>
      <c s="129" r="AK66">
        <v>14.518519</v>
      </c>
      <c s="129" r="AL66">
        <v>20.740741</v>
      </c>
      <c s="129" r="AM66">
        <v>9.33333299999999</v>
      </c>
      <c s="129" r="AN66">
        <v>0.0</v>
      </c>
      <c s="129" r="AO66">
        <v>14.518519</v>
      </c>
      <c s="129" r="AP66">
        <v>40.4444439999999</v>
      </c>
      <c s="129" r="AQ66">
        <v>20.740741</v>
      </c>
      <c s="129" r="AR66">
        <v>128.592592999999</v>
      </c>
      <c s="129" r="AS66">
        <v>16.592593</v>
      </c>
      <c s="129" r="AT66">
        <v>0.0</v>
      </c>
      <c s="129" r="AU66">
        <v>12.444444</v>
      </c>
      <c s="129" r="AV66">
        <v>4.14814799999999</v>
      </c>
      <c s="129" r="AW66">
        <v>12.444444</v>
      </c>
      <c s="129" r="AX66">
        <v>4.14814799999999</v>
      </c>
      <c s="129" r="AY66">
        <v>70.5185189999999</v>
      </c>
      <c s="129" r="AZ66">
        <v>8.29629599999999</v>
      </c>
      <c s="129" r="BA66">
        <v>66.3703699999999</v>
      </c>
      <c s="129" r="BB66">
        <v>8.29629599999999</v>
      </c>
      <c s="129" r="BC66">
        <v>0.0</v>
      </c>
      <c s="129" r="BD66">
        <v>12.444444</v>
      </c>
      <c s="129" r="BE66">
        <v>4.14814799999999</v>
      </c>
      <c s="129" r="BF66">
        <v>0.0</v>
      </c>
      <c s="129" r="BG66">
        <v>4.14814799999999</v>
      </c>
      <c s="129" r="BH66">
        <v>37.333333</v>
      </c>
      <c s="129" r="BI66">
        <v>0.0</v>
      </c>
      <c s="129" r="BJ66">
        <v>62.222222</v>
      </c>
      <c s="129" r="BK66">
        <v>8.29629599999999</v>
      </c>
      <c s="129" r="BL66">
        <v>0.0</v>
      </c>
      <c s="129" r="BM66">
        <v>0.0</v>
      </c>
      <c s="129" r="BN66">
        <v>0.0</v>
      </c>
      <c s="129" r="BO66">
        <v>12.444444</v>
      </c>
      <c s="129" r="BP66">
        <v>0.0</v>
      </c>
      <c s="129" r="BQ66">
        <v>33.1851849999999</v>
      </c>
      <c s="129" r="BR66">
        <v>8.29629599999999</v>
      </c>
      <c s="129" r="BS66">
        <v>4.14814799999999</v>
      </c>
      <c s="129" r="BT66">
        <v>0.0</v>
      </c>
      <c s="129" r="BU66">
        <v>0.0</v>
      </c>
      <c s="129" r="BV66">
        <v>0.0</v>
      </c>
      <c s="129" r="BW66">
        <v>0.0</v>
      </c>
      <c s="129" r="BX66">
        <v>0.0</v>
      </c>
      <c s="129" r="BY66">
        <v>0.0</v>
      </c>
      <c s="129" r="BZ66">
        <v>0.0</v>
      </c>
      <c s="129" r="CA66">
        <v>4.14814799999999</v>
      </c>
      <c s="129" r="CB66">
        <v>41.481481</v>
      </c>
      <c s="129" r="CC66">
        <v>12.444444</v>
      </c>
      <c s="129" r="CD66">
        <v>0.0</v>
      </c>
      <c s="129" r="CE66">
        <v>8.29629599999999</v>
      </c>
      <c s="129" r="CF66">
        <v>4.14814799999999</v>
      </c>
      <c s="129" r="CG66">
        <v>8.29629599999999</v>
      </c>
      <c s="129" r="CH66">
        <v>4.14814799999999</v>
      </c>
      <c s="129" r="CI66">
        <v>4.14814799999999</v>
      </c>
      <c s="129" r="CJ66">
        <v>0.0</v>
      </c>
      <c s="129" r="CK66">
        <v>82.962963</v>
      </c>
      <c s="129" r="CL66">
        <v>4.14814799999999</v>
      </c>
      <c s="129" r="CM66">
        <v>0.0</v>
      </c>
      <c s="129" r="CN66">
        <v>4.14814799999999</v>
      </c>
      <c s="129" r="CO66">
        <v>0.0</v>
      </c>
      <c s="129" r="CP66">
        <v>4.14814799999999</v>
      </c>
      <c s="129" r="CQ66">
        <v>0.0</v>
      </c>
      <c s="129" r="CR66">
        <v>66.3703699999999</v>
      </c>
      <c s="129" r="CS66">
        <v>4.14814799999999</v>
      </c>
    </row>
    <row customHeight="1" r="67" ht="15.0">
      <c t="s" s="127" r="A67">
        <v>1406</v>
      </c>
      <c t="s" s="127" r="B67">
        <v>1407</v>
      </c>
      <c t="s" s="127" r="C67">
        <v>1408</v>
      </c>
      <c t="s" s="127" r="D67">
        <v>1409</v>
      </c>
      <c t="s" s="127" r="E67">
        <v>1410</v>
      </c>
      <c t="s" s="127" r="F67">
        <v>1411</v>
      </c>
      <c t="s" s="128" r="G67">
        <v>1412</v>
      </c>
      <c t="s" s="127" r="H67">
        <v>1413</v>
      </c>
      <c s="129" r="I67">
        <v>2152.0</v>
      </c>
      <c s="129" r="J67">
        <v>281.298096999999</v>
      </c>
      <c s="129" r="K67">
        <v>237.05278</v>
      </c>
      <c s="129" r="L67">
        <v>319.055049999999</v>
      </c>
      <c s="129" r="M67">
        <v>447.688002999999</v>
      </c>
      <c s="129" r="N67">
        <v>471.098988</v>
      </c>
      <c s="129" r="O67">
        <v>395.807080999999</v>
      </c>
      <c s="129" r="P67">
        <v>265.0</v>
      </c>
      <c s="129" r="Q67">
        <v>292.0</v>
      </c>
      <c s="129" r="R67">
        <v>398.0</v>
      </c>
      <c s="129" r="S67">
        <v>364.0</v>
      </c>
      <c s="129" r="T67">
        <v>427.0</v>
      </c>
      <c s="129" r="U67">
        <v>298.0</v>
      </c>
      <c s="129" r="V67">
        <v>1000.876501</v>
      </c>
      <c s="129" r="W67">
        <v>142.633453</v>
      </c>
      <c s="129" r="X67">
        <v>116.517467999999</v>
      </c>
      <c s="129" r="Y67">
        <v>167.496883</v>
      </c>
      <c s="129" r="Z67">
        <v>212.875013</v>
      </c>
      <c s="129" r="AA67">
        <v>219.982503</v>
      </c>
      <c s="129" r="AB67">
        <v>127.450276</v>
      </c>
      <c s="129" r="AC67">
        <v>13.920904</v>
      </c>
      <c s="129" r="AD67">
        <v>179.798507</v>
      </c>
      <c s="129" r="AE67">
        <v>558.592938</v>
      </c>
      <c s="129" r="AF67">
        <v>262.485055999999</v>
      </c>
      <c s="129" r="AG67">
        <v>1151.123499</v>
      </c>
      <c s="129" r="AH67">
        <v>138.664645</v>
      </c>
      <c s="129" r="AI67">
        <v>120.535312</v>
      </c>
      <c s="129" r="AJ67">
        <v>151.558167</v>
      </c>
      <c s="129" r="AK67">
        <v>234.81299</v>
      </c>
      <c s="129" r="AL67">
        <v>251.116486</v>
      </c>
      <c s="129" r="AM67">
        <v>211.125029</v>
      </c>
      <c s="129" r="AN67">
        <v>43.310872</v>
      </c>
      <c s="129" r="AO67">
        <v>180.852003999999</v>
      </c>
      <c s="129" r="AP67">
        <v>565.645695</v>
      </c>
      <c s="129" r="AQ67">
        <v>404.625801</v>
      </c>
      <c s="129" r="AR67">
        <v>1882.022265</v>
      </c>
      <c s="129" r="AS67">
        <v>20.089219</v>
      </c>
      <c s="129" r="AT67">
        <v>152.678062</v>
      </c>
      <c s="129" r="AU67">
        <v>68.3033439999999</v>
      </c>
      <c s="129" r="AV67">
        <v>132.588843</v>
      </c>
      <c s="129" r="AW67">
        <v>237.05278</v>
      </c>
      <c s="129" r="AX67">
        <v>245.088468</v>
      </c>
      <c s="129" r="AY67">
        <v>840.546158999999</v>
      </c>
      <c s="129" r="AZ67">
        <v>185.675389999999</v>
      </c>
      <c s="129" r="BA67">
        <v>895.117366999999</v>
      </c>
      <c s="129" r="BB67">
        <v>12.053531</v>
      </c>
      <c s="129" r="BC67">
        <v>100.446093</v>
      </c>
      <c s="129" r="BD67">
        <v>48.214125</v>
      </c>
      <c s="129" r="BE67">
        <v>52.2319689999999</v>
      </c>
      <c s="129" r="BF67">
        <v>64.2854999999999</v>
      </c>
      <c s="129" r="BG67">
        <v>188.838655999999</v>
      </c>
      <c s="129" r="BH67">
        <v>345.59625</v>
      </c>
      <c s="129" r="BI67">
        <v>83.451244</v>
      </c>
      <c s="129" r="BJ67">
        <v>986.904898</v>
      </c>
      <c s="129" r="BK67">
        <v>8.03568699999999</v>
      </c>
      <c s="129" r="BL67">
        <v>52.2319689999999</v>
      </c>
      <c s="129" r="BM67">
        <v>20.089219</v>
      </c>
      <c s="129" r="BN67">
        <v>80.356875</v>
      </c>
      <c s="129" r="BO67">
        <v>172.767281</v>
      </c>
      <c s="129" r="BP67">
        <v>56.2498119999999</v>
      </c>
      <c s="129" r="BQ67">
        <v>494.949908999999</v>
      </c>
      <c s="129" r="BR67">
        <v>102.224147</v>
      </c>
      <c s="129" r="BS67">
        <v>156.695906</v>
      </c>
      <c s="129" r="BT67">
        <v>0.0</v>
      </c>
      <c s="129" r="BU67">
        <v>4.017844</v>
      </c>
      <c s="129" r="BV67">
        <v>0.0</v>
      </c>
      <c s="129" r="BW67">
        <v>12.053531</v>
      </c>
      <c s="129" r="BX67">
        <v>20.089219</v>
      </c>
      <c s="129" r="BY67">
        <v>44.1962809999999</v>
      </c>
      <c s="129" r="BZ67">
        <v>0.0</v>
      </c>
      <c s="129" r="CA67">
        <v>76.339031</v>
      </c>
      <c s="129" r="CB67">
        <v>685.221553999999</v>
      </c>
      <c s="129" r="CC67">
        <v>12.053531</v>
      </c>
      <c s="129" r="CD67">
        <v>104.463937</v>
      </c>
      <c s="129" r="CE67">
        <v>52.2319689999999</v>
      </c>
      <c s="129" r="CF67">
        <v>88.3925619999999</v>
      </c>
      <c s="129" r="CG67">
        <v>196.874343</v>
      </c>
      <c s="129" r="CH67">
        <v>164.731593</v>
      </c>
      <c s="129" r="CI67">
        <v>13.387071</v>
      </c>
      <c s="129" r="CJ67">
        <v>53.086547</v>
      </c>
      <c s="129" r="CK67">
        <v>1040.104806</v>
      </c>
      <c s="129" r="CL67">
        <v>8.03568699999999</v>
      </c>
      <c s="129" r="CM67">
        <v>44.1962809999999</v>
      </c>
      <c s="129" r="CN67">
        <v>16.071375</v>
      </c>
      <c s="129" r="CO67">
        <v>32.1427499999999</v>
      </c>
      <c s="129" r="CP67">
        <v>20.089219</v>
      </c>
      <c s="129" r="CQ67">
        <v>36.160594</v>
      </c>
      <c s="129" r="CR67">
        <v>827.159088</v>
      </c>
      <c s="129" r="CS67">
        <v>56.2498119999999</v>
      </c>
    </row>
    <row customHeight="1" r="68" ht="15.0">
      <c t="s" s="127" r="A68">
        <v>1414</v>
      </c>
      <c t="s" s="127" r="B68">
        <v>1415</v>
      </c>
      <c t="s" s="127" r="C68">
        <v>1416</v>
      </c>
      <c t="s" s="127" r="D68">
        <v>1417</v>
      </c>
      <c t="s" s="127" r="E68">
        <v>1418</v>
      </c>
      <c t="s" s="127" r="F68">
        <v>1419</v>
      </c>
      <c t="s" s="128" r="G68">
        <v>1420</v>
      </c>
      <c t="s" s="127" r="H68">
        <v>1421</v>
      </c>
      <c s="129" r="I68">
        <v>238.0</v>
      </c>
      <c s="129" r="J68">
        <v>62.4864859999999</v>
      </c>
      <c s="129" r="K68">
        <v>34.0</v>
      </c>
      <c s="129" r="L68">
        <v>64.324324</v>
      </c>
      <c s="129" r="M68">
        <v>45.0270269999999</v>
      </c>
      <c s="129" r="N68">
        <v>22.972973</v>
      </c>
      <c s="129" r="O68">
        <v>9.189189</v>
      </c>
      <c s="129" r="P68">
        <v>52.0</v>
      </c>
      <c s="129" r="Q68">
        <v>41.0</v>
      </c>
      <c s="129" r="R68">
        <v>53.0</v>
      </c>
      <c s="129" r="S68">
        <v>30.0</v>
      </c>
      <c s="129" r="T68">
        <v>17.0</v>
      </c>
      <c s="129" r="U68">
        <v>6.0</v>
      </c>
      <c s="129" r="V68">
        <v>120.378378</v>
      </c>
      <c s="129" r="W68">
        <v>30.324324</v>
      </c>
      <c s="129" r="X68">
        <v>16.540541</v>
      </c>
      <c s="129" r="Y68">
        <v>34.0</v>
      </c>
      <c s="129" r="Z68">
        <v>22.054054</v>
      </c>
      <c s="129" r="AA68">
        <v>13.783784</v>
      </c>
      <c s="129" r="AB68">
        <v>3.675676</v>
      </c>
      <c s="129" r="AC68">
        <v>0.0</v>
      </c>
      <c s="129" r="AD68">
        <v>34.918919</v>
      </c>
      <c s="129" r="AE68">
        <v>73.513514</v>
      </c>
      <c s="129" r="AF68">
        <v>11.9459459999999</v>
      </c>
      <c s="129" r="AG68">
        <v>117.621622</v>
      </c>
      <c s="129" r="AH68">
        <v>32.162162</v>
      </c>
      <c s="129" r="AI68">
        <v>17.4594589999999</v>
      </c>
      <c s="129" r="AJ68">
        <v>30.324324</v>
      </c>
      <c s="129" r="AK68">
        <v>22.972973</v>
      </c>
      <c s="129" r="AL68">
        <v>9.189189</v>
      </c>
      <c s="129" r="AM68">
        <v>5.51351399999999</v>
      </c>
      <c s="129" r="AN68">
        <v>0.0</v>
      </c>
      <c s="129" r="AO68">
        <v>35.8378379999999</v>
      </c>
      <c s="129" r="AP68">
        <v>71.6756759999999</v>
      </c>
      <c s="129" r="AQ68">
        <v>10.108108</v>
      </c>
      <c s="129" r="AR68">
        <v>183.783784</v>
      </c>
      <c s="129" r="AS68">
        <v>3.675676</v>
      </c>
      <c s="129" r="AT68">
        <v>7.351351</v>
      </c>
      <c s="129" r="AU68">
        <v>18.378378</v>
      </c>
      <c s="129" r="AV68">
        <v>44.108108</v>
      </c>
      <c s="129" r="AW68">
        <v>25.72973</v>
      </c>
      <c s="129" r="AX68">
        <v>40.4324319999999</v>
      </c>
      <c s="129" r="AY68">
        <v>22.054054</v>
      </c>
      <c s="129" r="AZ68">
        <v>22.054054</v>
      </c>
      <c s="129" r="BA68">
        <v>99.243243</v>
      </c>
      <c s="129" r="BB68">
        <v>3.675676</v>
      </c>
      <c s="129" r="BC68">
        <v>7.351351</v>
      </c>
      <c s="129" r="BD68">
        <v>11.027027</v>
      </c>
      <c s="129" r="BE68">
        <v>14.702703</v>
      </c>
      <c s="129" r="BF68">
        <v>11.027027</v>
      </c>
      <c s="129" r="BG68">
        <v>36.756757</v>
      </c>
      <c s="129" r="BH68">
        <v>7.351351</v>
      </c>
      <c s="129" r="BI68">
        <v>7.351351</v>
      </c>
      <c s="129" r="BJ68">
        <v>84.540541</v>
      </c>
      <c s="129" r="BK68">
        <v>0.0</v>
      </c>
      <c s="129" r="BL68">
        <v>0.0</v>
      </c>
      <c s="129" r="BM68">
        <v>7.351351</v>
      </c>
      <c s="129" r="BN68">
        <v>29.4054049999999</v>
      </c>
      <c s="129" r="BO68">
        <v>14.702703</v>
      </c>
      <c s="129" r="BP68">
        <v>3.675676</v>
      </c>
      <c s="129" r="BQ68">
        <v>14.702703</v>
      </c>
      <c s="129" r="BR68">
        <v>14.702703</v>
      </c>
      <c s="129" r="BS68">
        <v>22.054054</v>
      </c>
      <c s="129" r="BT68">
        <v>0.0</v>
      </c>
      <c s="129" r="BU68">
        <v>0.0</v>
      </c>
      <c s="129" r="BV68">
        <v>0.0</v>
      </c>
      <c s="129" r="BW68">
        <v>3.675676</v>
      </c>
      <c s="129" r="BX68">
        <v>3.675676</v>
      </c>
      <c s="129" r="BY68">
        <v>3.675676</v>
      </c>
      <c s="129" r="BZ68">
        <v>0.0</v>
      </c>
      <c s="129" r="CA68">
        <v>11.027027</v>
      </c>
      <c s="129" r="CB68">
        <v>124.972973</v>
      </c>
      <c s="129" r="CC68">
        <v>3.675676</v>
      </c>
      <c s="129" r="CD68">
        <v>7.351351</v>
      </c>
      <c s="129" r="CE68">
        <v>14.702703</v>
      </c>
      <c s="129" r="CF68">
        <v>36.756757</v>
      </c>
      <c s="129" r="CG68">
        <v>22.054054</v>
      </c>
      <c s="129" r="CH68">
        <v>33.0810809999999</v>
      </c>
      <c s="129" r="CI68">
        <v>0.0</v>
      </c>
      <c s="129" r="CJ68">
        <v>7.351351</v>
      </c>
      <c s="129" r="CK68">
        <v>36.756757</v>
      </c>
      <c s="129" r="CL68">
        <v>0.0</v>
      </c>
      <c s="129" r="CM68">
        <v>0.0</v>
      </c>
      <c s="129" r="CN68">
        <v>3.675676</v>
      </c>
      <c s="129" r="CO68">
        <v>3.675676</v>
      </c>
      <c s="129" r="CP68">
        <v>0.0</v>
      </c>
      <c s="129" r="CQ68">
        <v>3.675676</v>
      </c>
      <c s="129" r="CR68">
        <v>22.054054</v>
      </c>
      <c s="129" r="CS68">
        <v>3.675676</v>
      </c>
    </row>
    <row customHeight="1" r="69" ht="15.0">
      <c t="s" s="127" r="A69">
        <v>1422</v>
      </c>
      <c t="s" s="127" r="B69">
        <v>1423</v>
      </c>
      <c t="s" s="127" r="C69">
        <v>1424</v>
      </c>
      <c t="s" s="127" r="D69">
        <v>1425</v>
      </c>
      <c t="s" s="127" r="E69">
        <v>1426</v>
      </c>
      <c t="s" s="127" r="F69">
        <v>1427</v>
      </c>
      <c t="s" s="128" r="G69">
        <v>1428</v>
      </c>
      <c t="s" s="127" r="H69">
        <v>1429</v>
      </c>
      <c s="129" r="I69">
        <v>209.0</v>
      </c>
      <c s="129" r="J69">
        <v>28.32243</v>
      </c>
      <c s="129" r="K69">
        <v>19.53271</v>
      </c>
      <c s="129" r="L69">
        <v>34.182243</v>
      </c>
      <c s="129" r="M69">
        <v>53.714953</v>
      </c>
      <c s="129" r="N69">
        <v>43.9485979999999</v>
      </c>
      <c s="129" r="O69">
        <v>29.2990649999999</v>
      </c>
      <c s="129" r="P69">
        <v>27.0</v>
      </c>
      <c s="129" r="Q69">
        <v>16.0</v>
      </c>
      <c s="129" r="R69">
        <v>37.0</v>
      </c>
      <c s="129" r="S69">
        <v>31.0</v>
      </c>
      <c s="129" r="T69">
        <v>42.0</v>
      </c>
      <c s="129" r="U69">
        <v>25.0</v>
      </c>
      <c s="129" r="V69">
        <v>103.523364</v>
      </c>
      <c s="129" r="W69">
        <v>13.672897</v>
      </c>
      <c s="129" r="X69">
        <v>9.766355</v>
      </c>
      <c s="129" r="Y69">
        <v>16.6028039999999</v>
      </c>
      <c s="129" r="Z69">
        <v>28.32243</v>
      </c>
      <c s="129" r="AA69">
        <v>20.509346</v>
      </c>
      <c s="129" r="AB69">
        <v>14.649533</v>
      </c>
      <c s="129" r="AC69">
        <v>0.0</v>
      </c>
      <c s="129" r="AD69">
        <v>17.579439</v>
      </c>
      <c s="129" r="AE69">
        <v>56.64486</v>
      </c>
      <c s="129" r="AF69">
        <v>29.2990649999999</v>
      </c>
      <c s="129" r="AG69">
        <v>105.476636</v>
      </c>
      <c s="129" r="AH69">
        <v>14.649533</v>
      </c>
      <c s="129" r="AI69">
        <v>9.766355</v>
      </c>
      <c s="129" r="AJ69">
        <v>17.579439</v>
      </c>
      <c s="129" r="AK69">
        <v>25.392523</v>
      </c>
      <c s="129" r="AL69">
        <v>23.439252</v>
      </c>
      <c s="129" r="AM69">
        <v>14.649533</v>
      </c>
      <c s="129" r="AN69">
        <v>0.0</v>
      </c>
      <c s="129" r="AO69">
        <v>21.4859809999999</v>
      </c>
      <c s="129" r="AP69">
        <v>49.808411</v>
      </c>
      <c s="129" r="AQ69">
        <v>34.182243</v>
      </c>
      <c s="129" r="AR69">
        <v>167.981308</v>
      </c>
      <c s="129" r="AS69">
        <v>0.0</v>
      </c>
      <c s="129" r="AT69">
        <v>7.81308399999999</v>
      </c>
      <c s="129" r="AU69">
        <v>7.81308399999999</v>
      </c>
      <c s="129" r="AV69">
        <v>27.345794</v>
      </c>
      <c s="129" r="AW69">
        <v>27.345794</v>
      </c>
      <c s="129" r="AX69">
        <v>11.719626</v>
      </c>
      <c s="129" r="AY69">
        <v>70.317757</v>
      </c>
      <c s="129" r="AZ69">
        <v>15.626168</v>
      </c>
      <c s="129" r="BA69">
        <v>85.9439249999999</v>
      </c>
      <c s="129" r="BB69">
        <v>0.0</v>
      </c>
      <c s="129" r="BC69">
        <v>7.81308399999999</v>
      </c>
      <c s="129" r="BD69">
        <v>7.81308399999999</v>
      </c>
      <c s="129" r="BE69">
        <v>11.719626</v>
      </c>
      <c s="129" r="BF69">
        <v>3.906542</v>
      </c>
      <c s="129" r="BG69">
        <v>11.719626</v>
      </c>
      <c s="129" r="BH69">
        <v>31.252336</v>
      </c>
      <c s="129" r="BI69">
        <v>11.719626</v>
      </c>
      <c s="129" r="BJ69">
        <v>82.037383</v>
      </c>
      <c s="129" r="BK69">
        <v>0.0</v>
      </c>
      <c s="129" r="BL69">
        <v>0.0</v>
      </c>
      <c s="129" r="BM69">
        <v>0.0</v>
      </c>
      <c s="129" r="BN69">
        <v>15.626168</v>
      </c>
      <c s="129" r="BO69">
        <v>23.439252</v>
      </c>
      <c s="129" r="BP69">
        <v>0.0</v>
      </c>
      <c s="129" r="BQ69">
        <v>39.065421</v>
      </c>
      <c s="129" r="BR69">
        <v>3.906542</v>
      </c>
      <c s="129" r="BS69">
        <v>7.81308399999999</v>
      </c>
      <c s="129" r="BT69">
        <v>0.0</v>
      </c>
      <c s="129" r="BU69">
        <v>0.0</v>
      </c>
      <c s="129" r="BV69">
        <v>0.0</v>
      </c>
      <c s="129" r="BW69">
        <v>0.0</v>
      </c>
      <c s="129" r="BX69">
        <v>0.0</v>
      </c>
      <c s="129" r="BY69">
        <v>7.81308399999999</v>
      </c>
      <c s="129" r="BZ69">
        <v>0.0</v>
      </c>
      <c s="129" r="CA69">
        <v>0.0</v>
      </c>
      <c s="129" r="CB69">
        <v>74.224299</v>
      </c>
      <c s="129" r="CC69">
        <v>0.0</v>
      </c>
      <c s="129" r="CD69">
        <v>3.906542</v>
      </c>
      <c s="129" r="CE69">
        <v>7.81308399999999</v>
      </c>
      <c s="129" r="CF69">
        <v>23.439252</v>
      </c>
      <c s="129" r="CG69">
        <v>27.345794</v>
      </c>
      <c s="129" r="CH69">
        <v>3.906542</v>
      </c>
      <c s="129" r="CI69">
        <v>0.0</v>
      </c>
      <c s="129" r="CJ69">
        <v>7.81308399999999</v>
      </c>
      <c s="129" r="CK69">
        <v>85.9439249999999</v>
      </c>
      <c s="129" r="CL69">
        <v>0.0</v>
      </c>
      <c s="129" r="CM69">
        <v>3.906542</v>
      </c>
      <c s="129" r="CN69">
        <v>0.0</v>
      </c>
      <c s="129" r="CO69">
        <v>3.906542</v>
      </c>
      <c s="129" r="CP69">
        <v>0.0</v>
      </c>
      <c s="129" r="CQ69">
        <v>0.0</v>
      </c>
      <c s="129" r="CR69">
        <v>70.317757</v>
      </c>
      <c s="129" r="CS69">
        <v>7.81308399999999</v>
      </c>
    </row>
    <row customHeight="1" r="70" ht="15.0">
      <c t="s" s="127" r="A70">
        <v>1430</v>
      </c>
      <c t="s" s="127" r="B70">
        <v>1431</v>
      </c>
      <c t="s" s="127" r="C70">
        <v>1432</v>
      </c>
      <c t="s" s="127" r="D70">
        <v>1433</v>
      </c>
      <c t="s" s="127" r="E70">
        <v>1434</v>
      </c>
      <c t="s" s="127" r="F70">
        <v>1435</v>
      </c>
      <c t="s" s="128" r="G70">
        <v>1436</v>
      </c>
      <c t="s" s="127" r="H70">
        <v>1437</v>
      </c>
      <c s="129" r="I70">
        <v>2762.0</v>
      </c>
      <c s="129" r="J70">
        <v>301.47678</v>
      </c>
      <c s="129" r="K70">
        <v>332.359714999999</v>
      </c>
      <c s="129" r="L70">
        <v>325.183006999999</v>
      </c>
      <c s="129" r="M70">
        <v>509.263469999999</v>
      </c>
      <c s="129" r="N70">
        <v>700.587779999999</v>
      </c>
      <c s="129" r="O70">
        <v>593.129248999999</v>
      </c>
      <c s="129" r="P70">
        <v>384.0</v>
      </c>
      <c s="129" r="Q70">
        <v>367.0</v>
      </c>
      <c s="129" r="R70">
        <v>458.0</v>
      </c>
      <c s="129" r="S70">
        <v>480.0</v>
      </c>
      <c s="129" r="T70">
        <v>645.0</v>
      </c>
      <c s="129" r="U70">
        <v>447.0</v>
      </c>
      <c s="129" r="V70">
        <v>1279.02229</v>
      </c>
      <c s="129" r="W70">
        <v>160.503331</v>
      </c>
      <c s="129" r="X70">
        <v>166.709228</v>
      </c>
      <c s="129" r="Y70">
        <v>159.50321</v>
      </c>
      <c s="129" r="Z70">
        <v>243.808052</v>
      </c>
      <c s="129" r="AA70">
        <v>335.090032</v>
      </c>
      <c s="129" r="AB70">
        <v>192.424006999999</v>
      </c>
      <c s="129" r="AC70">
        <v>20.98443</v>
      </c>
      <c s="129" r="AD70">
        <v>227.387046</v>
      </c>
      <c s="129" r="AE70">
        <v>622.550791</v>
      </c>
      <c s="129" r="AF70">
        <v>429.084453</v>
      </c>
      <c s="129" r="AG70">
        <v>1482.97770999999</v>
      </c>
      <c s="129" r="AH70">
        <v>140.973448999999</v>
      </c>
      <c s="129" r="AI70">
        <v>165.650487</v>
      </c>
      <c s="129" r="AJ70">
        <v>165.679797</v>
      </c>
      <c s="129" r="AK70">
        <v>265.455417</v>
      </c>
      <c s="129" r="AL70">
        <v>365.497748</v>
      </c>
      <c s="129" r="AM70">
        <v>321.627386</v>
      </c>
      <c s="129" r="AN70">
        <v>58.093426</v>
      </c>
      <c s="129" r="AO70">
        <v>204.768870999999</v>
      </c>
      <c s="129" r="AP70">
        <v>669.667014999999</v>
      </c>
      <c s="129" r="AQ70">
        <v>608.541824</v>
      </c>
      <c s="129" r="AR70">
        <v>2458.209292</v>
      </c>
      <c s="129" r="AS70">
        <v>32.941797</v>
      </c>
      <c s="129" r="AT70">
        <v>143.768638</v>
      </c>
      <c s="129" r="AU70">
        <v>86.4722179999999</v>
      </c>
      <c s="129" r="AV70">
        <v>140.002638999999</v>
      </c>
      <c s="129" r="AW70">
        <v>329.417974</v>
      </c>
      <c s="129" r="AX70">
        <v>218.239408</v>
      </c>
      <c s="129" r="AY70">
        <v>1256.419897</v>
      </c>
      <c s="129" r="AZ70">
        <v>250.946721</v>
      </c>
      <c s="129" r="BA70">
        <v>1148.80943299999</v>
      </c>
      <c s="129" r="BB70">
        <v>28.8240729999999</v>
      </c>
      <c s="129" r="BC70">
        <v>94.473184</v>
      </c>
      <c s="129" r="BD70">
        <v>41.177247</v>
      </c>
      <c s="129" r="BE70">
        <v>65.883595</v>
      </c>
      <c s="129" r="BF70">
        <v>78.2367689999999</v>
      </c>
      <c s="129" r="BG70">
        <v>181.179886</v>
      </c>
      <c s="129" r="BH70">
        <v>564.444255</v>
      </c>
      <c s="129" r="BI70">
        <v>94.5904259999999</v>
      </c>
      <c s="129" r="BJ70">
        <v>1309.399858</v>
      </c>
      <c s="129" r="BK70">
        <v>4.117725</v>
      </c>
      <c s="129" r="BL70">
        <v>49.2954539999999</v>
      </c>
      <c s="129" r="BM70">
        <v>45.2949709999999</v>
      </c>
      <c s="129" r="BN70">
        <v>74.119044</v>
      </c>
      <c s="129" r="BO70">
        <v>251.181205</v>
      </c>
      <c s="129" r="BP70">
        <v>37.059522</v>
      </c>
      <c s="129" r="BQ70">
        <v>691.975641</v>
      </c>
      <c s="129" r="BR70">
        <v>156.356295999999</v>
      </c>
      <c s="129" r="BS70">
        <v>222.122649</v>
      </c>
      <c s="129" r="BT70">
        <v>0.0</v>
      </c>
      <c s="129" r="BU70">
        <v>0.0</v>
      </c>
      <c s="129" r="BV70">
        <v>0.0</v>
      </c>
      <c s="129" r="BW70">
        <v>16.4708989999999</v>
      </c>
      <c s="129" r="BX70">
        <v>49.4126959999999</v>
      </c>
      <c s="129" r="BY70">
        <v>49.4126959999999</v>
      </c>
      <c s="129" r="BZ70">
        <v>0.0</v>
      </c>
      <c s="129" r="CA70">
        <v>106.826358</v>
      </c>
      <c s="129" r="CB70">
        <v>691.109206999999</v>
      </c>
      <c s="129" r="CC70">
        <v>32.941797</v>
      </c>
      <c s="129" r="CD70">
        <v>110.826841</v>
      </c>
      <c s="129" r="CE70">
        <v>57.648145</v>
      </c>
      <c s="129" r="CF70">
        <v>86.4722179999999</v>
      </c>
      <c s="129" r="CG70">
        <v>205.886234</v>
      </c>
      <c s="129" r="CH70">
        <v>127.649465</v>
      </c>
      <c s="129" r="CI70">
        <v>3.80091199999999</v>
      </c>
      <c s="129" r="CJ70">
        <v>65.883595</v>
      </c>
      <c s="129" r="CK70">
        <v>1544.97743599999</v>
      </c>
      <c s="129" r="CL70">
        <v>0.0</v>
      </c>
      <c s="129" r="CM70">
        <v>32.941797</v>
      </c>
      <c s="129" r="CN70">
        <v>28.8240729999999</v>
      </c>
      <c s="129" r="CO70">
        <v>37.059522</v>
      </c>
      <c s="129" r="CP70">
        <v>74.119044</v>
      </c>
      <c s="129" r="CQ70">
        <v>41.177247</v>
      </c>
      <c s="129" r="CR70">
        <v>1252.618985</v>
      </c>
      <c s="129" r="CS70">
        <v>78.2367689999999</v>
      </c>
    </row>
    <row customHeight="1" r="71" ht="15.0">
      <c t="s" s="127" r="A71">
        <v>1438</v>
      </c>
      <c t="s" s="127" r="B71">
        <v>1439</v>
      </c>
      <c t="s" s="127" r="C71">
        <v>1440</v>
      </c>
      <c t="s" s="127" r="D71">
        <v>1441</v>
      </c>
      <c t="s" s="127" r="E71">
        <v>1442</v>
      </c>
      <c t="s" s="127" r="F71">
        <v>1443</v>
      </c>
      <c t="s" s="128" r="G71">
        <v>1444</v>
      </c>
      <c t="s" s="127" r="H71">
        <v>1445</v>
      </c>
      <c s="129" r="I71">
        <v>2119.0</v>
      </c>
      <c s="129" r="J71">
        <v>278.7434</v>
      </c>
      <c s="129" r="K71">
        <v>240.22613</v>
      </c>
      <c s="129" r="L71">
        <v>301.042871999999</v>
      </c>
      <c s="129" r="M71">
        <v>458.111551</v>
      </c>
      <c s="129" r="N71">
        <v>473.041403</v>
      </c>
      <c s="129" r="O71">
        <v>367.834644</v>
      </c>
      <c s="129" r="P71">
        <v>298.0</v>
      </c>
      <c s="129" r="Q71">
        <v>227.0</v>
      </c>
      <c s="129" r="R71">
        <v>382.0</v>
      </c>
      <c s="129" r="S71">
        <v>393.0</v>
      </c>
      <c s="129" r="T71">
        <v>423.0</v>
      </c>
      <c s="129" r="U71">
        <v>352.0</v>
      </c>
      <c s="129" r="V71">
        <v>981.076975999999</v>
      </c>
      <c s="129" r="W71">
        <v>130.755995</v>
      </c>
      <c s="129" r="X71">
        <v>115.551809</v>
      </c>
      <c s="129" r="Y71">
        <v>151.028242</v>
      </c>
      <c s="129" r="Z71">
        <v>221.93987</v>
      </c>
      <c s="129" r="AA71">
        <v>222.788534</v>
      </c>
      <c s="129" r="AB71">
        <v>123.165862</v>
      </c>
      <c s="129" r="AC71">
        <v>15.8466629999999</v>
      </c>
      <c s="129" r="AD71">
        <v>180.423001</v>
      </c>
      <c s="129" r="AE71">
        <v>524.96873</v>
      </c>
      <c s="129" r="AF71">
        <v>275.685246</v>
      </c>
      <c s="129" r="AG71">
        <v>1137.92302399999</v>
      </c>
      <c s="129" r="AH71">
        <v>147.987405</v>
      </c>
      <c s="129" r="AI71">
        <v>124.674321</v>
      </c>
      <c s="129" r="AJ71">
        <v>150.01463</v>
      </c>
      <c s="129" r="AK71">
        <v>236.171681</v>
      </c>
      <c s="129" r="AL71">
        <v>250.252869</v>
      </c>
      <c s="129" r="AM71">
        <v>190.198455</v>
      </c>
      <c s="129" r="AN71">
        <v>38.6236639999999</v>
      </c>
      <c s="129" r="AO71">
        <v>199.681636</v>
      </c>
      <c s="129" r="AP71">
        <v>553.43235</v>
      </c>
      <c s="129" r="AQ71">
        <v>384.809037999999</v>
      </c>
      <c s="129" r="AR71">
        <v>1893.9646</v>
      </c>
      <c s="129" r="AS71">
        <v>60.8167419999999</v>
      </c>
      <c s="129" r="AT71">
        <v>158.123528999999</v>
      </c>
      <c s="129" r="AU71">
        <v>60.8167419999999</v>
      </c>
      <c s="129" r="AV71">
        <v>154.069078999999</v>
      </c>
      <c s="129" r="AW71">
        <v>202.722473</v>
      </c>
      <c s="129" r="AX71">
        <v>243.266966999999</v>
      </c>
      <c s="129" r="AY71">
        <v>726.283157999999</v>
      </c>
      <c s="129" r="AZ71">
        <v>287.865910999999</v>
      </c>
      <c s="129" r="BA71">
        <v>918.710538</v>
      </c>
      <c s="129" r="BB71">
        <v>44.598944</v>
      </c>
      <c s="129" r="BC71">
        <v>93.2523369999999</v>
      </c>
      <c s="129" r="BD71">
        <v>32.4355959999999</v>
      </c>
      <c s="129" r="BE71">
        <v>68.9256409999999</v>
      </c>
      <c s="129" r="BF71">
        <v>16.2177979999999</v>
      </c>
      <c s="129" r="BG71">
        <v>210.831371999999</v>
      </c>
      <c s="129" r="BH71">
        <v>351.087615</v>
      </c>
      <c s="129" r="BI71">
        <v>101.361236</v>
      </c>
      <c s="129" r="BJ71">
        <v>975.254061999999</v>
      </c>
      <c s="129" r="BK71">
        <v>16.2177979999999</v>
      </c>
      <c s="129" r="BL71">
        <v>64.8711909999999</v>
      </c>
      <c s="129" r="BM71">
        <v>28.381146</v>
      </c>
      <c s="129" r="BN71">
        <v>85.143438</v>
      </c>
      <c s="129" r="BO71">
        <v>186.504674999999</v>
      </c>
      <c s="129" r="BP71">
        <v>32.4355959999999</v>
      </c>
      <c s="129" r="BQ71">
        <v>375.195542999999</v>
      </c>
      <c s="129" r="BR71">
        <v>186.504674999999</v>
      </c>
      <c s="129" r="BS71">
        <v>235.158067999999</v>
      </c>
      <c s="129" r="BT71">
        <v>0.0</v>
      </c>
      <c s="129" r="BU71">
        <v>0.0</v>
      </c>
      <c s="129" r="BV71">
        <v>4.054449</v>
      </c>
      <c s="129" r="BW71">
        <v>12.1633479999999</v>
      </c>
      <c s="129" r="BX71">
        <v>44.598944</v>
      </c>
      <c s="129" r="BY71">
        <v>56.762292</v>
      </c>
      <c s="129" r="BZ71">
        <v>0.0</v>
      </c>
      <c s="129" r="CA71">
        <v>117.579033999999</v>
      </c>
      <c s="129" r="CB71">
        <v>676.928109999999</v>
      </c>
      <c s="129" r="CC71">
        <v>36.490045</v>
      </c>
      <c s="129" r="CD71">
        <v>97.306787</v>
      </c>
      <c s="129" r="CE71">
        <v>28.381146</v>
      </c>
      <c s="129" r="CF71">
        <v>121.633484</v>
      </c>
      <c s="129" r="CG71">
        <v>137.851281</v>
      </c>
      <c s="129" r="CH71">
        <v>162.177978</v>
      </c>
      <c s="129" r="CI71">
        <v>11.9984</v>
      </c>
      <c s="129" r="CJ71">
        <v>81.0889889999999</v>
      </c>
      <c s="129" r="CK71">
        <v>981.878422</v>
      </c>
      <c s="129" r="CL71">
        <v>24.3266969999999</v>
      </c>
      <c s="129" r="CM71">
        <v>60.8167419999999</v>
      </c>
      <c s="129" r="CN71">
        <v>28.381146</v>
      </c>
      <c s="129" r="CO71">
        <v>20.272247</v>
      </c>
      <c s="129" r="CP71">
        <v>20.272247</v>
      </c>
      <c s="129" r="CQ71">
        <v>24.3266969999999</v>
      </c>
      <c s="129" r="CR71">
        <v>714.284759</v>
      </c>
      <c s="129" r="CS71">
        <v>89.197888</v>
      </c>
    </row>
    <row customHeight="1" r="72" ht="15.0">
      <c t="s" s="127" r="A72">
        <v>1446</v>
      </c>
      <c t="s" s="127" r="B72">
        <v>1447</v>
      </c>
      <c t="s" s="127" r="C72">
        <v>1448</v>
      </c>
      <c t="s" s="127" r="D72">
        <v>1449</v>
      </c>
      <c t="s" s="127" r="E72">
        <v>1450</v>
      </c>
      <c t="s" s="127" r="F72">
        <v>1451</v>
      </c>
      <c t="s" s="128" r="G72">
        <v>1452</v>
      </c>
      <c t="s" s="127" r="H72">
        <v>1453</v>
      </c>
      <c s="129" r="I72">
        <v>370.0</v>
      </c>
      <c s="129" r="J72">
        <v>68.7431689999999</v>
      </c>
      <c s="129" r="K72">
        <v>45.4918029999999</v>
      </c>
      <c s="129" r="L72">
        <v>79.863388</v>
      </c>
      <c s="129" r="M72">
        <v>94.0163929999999</v>
      </c>
      <c s="129" r="N72">
        <v>45.4918029999999</v>
      </c>
      <c s="129" r="O72">
        <v>36.3934429999999</v>
      </c>
      <c s="129" r="P72">
        <v>58.0</v>
      </c>
      <c s="129" r="Q72">
        <v>51.0</v>
      </c>
      <c s="129" r="R72">
        <v>82.0</v>
      </c>
      <c s="129" r="S72">
        <v>62.0</v>
      </c>
      <c s="129" r="T72">
        <v>46.0</v>
      </c>
      <c s="129" r="U72">
        <v>22.0</v>
      </c>
      <c s="129" r="V72">
        <v>190.054644999999</v>
      </c>
      <c s="129" r="W72">
        <v>34.371585</v>
      </c>
      <c s="129" r="X72">
        <v>27.295082</v>
      </c>
      <c s="129" r="Y72">
        <v>40.4371579999999</v>
      </c>
      <c s="129" r="Z72">
        <v>47.5136609999999</v>
      </c>
      <c s="129" r="AA72">
        <v>21.2295079999999</v>
      </c>
      <c s="129" r="AB72">
        <v>18.196721</v>
      </c>
      <c s="129" r="AC72">
        <v>1.010929</v>
      </c>
      <c s="129" r="AD72">
        <v>45.4918029999999</v>
      </c>
      <c s="129" r="AE72">
        <v>115.245902</v>
      </c>
      <c s="129" r="AF72">
        <v>29.3169399999999</v>
      </c>
      <c s="129" r="AG72">
        <v>179.945355</v>
      </c>
      <c s="129" r="AH72">
        <v>34.371585</v>
      </c>
      <c s="129" r="AI72">
        <v>18.196721</v>
      </c>
      <c s="129" r="AJ72">
        <v>39.4262299999999</v>
      </c>
      <c s="129" r="AK72">
        <v>46.502732</v>
      </c>
      <c s="129" r="AL72">
        <v>24.262295</v>
      </c>
      <c s="129" r="AM72">
        <v>17.1857919999999</v>
      </c>
      <c s="129" r="AN72">
        <v>0.0</v>
      </c>
      <c s="129" r="AO72">
        <v>41.448087</v>
      </c>
      <c s="129" r="AP72">
        <v>105.136612</v>
      </c>
      <c s="129" r="AQ72">
        <v>33.3606559999999</v>
      </c>
      <c s="129" r="AR72">
        <v>299.234973</v>
      </c>
      <c s="129" r="AS72">
        <v>20.2185789999999</v>
      </c>
      <c s="129" r="AT72">
        <v>8.08743199999999</v>
      </c>
      <c s="129" r="AU72">
        <v>24.262295</v>
      </c>
      <c s="129" r="AV72">
        <v>48.52459</v>
      </c>
      <c s="129" r="AW72">
        <v>36.3934429999999</v>
      </c>
      <c s="129" r="AX72">
        <v>64.699454</v>
      </c>
      <c s="129" r="AY72">
        <v>72.7868849999999</v>
      </c>
      <c s="129" r="AZ72">
        <v>24.262295</v>
      </c>
      <c s="129" r="BA72">
        <v>161.748634</v>
      </c>
      <c s="129" r="BB72">
        <v>8.08743199999999</v>
      </c>
      <c s="129" r="BC72">
        <v>0.0</v>
      </c>
      <c s="129" r="BD72">
        <v>16.1748629999999</v>
      </c>
      <c s="129" r="BE72">
        <v>16.1748629999999</v>
      </c>
      <c s="129" r="BF72">
        <v>20.2185789999999</v>
      </c>
      <c s="129" r="BG72">
        <v>44.480874</v>
      </c>
      <c s="129" r="BH72">
        <v>44.480874</v>
      </c>
      <c s="129" r="BI72">
        <v>12.131148</v>
      </c>
      <c s="129" r="BJ72">
        <v>137.486338999999</v>
      </c>
      <c s="129" r="BK72">
        <v>12.131148</v>
      </c>
      <c s="129" r="BL72">
        <v>8.08743199999999</v>
      </c>
      <c s="129" r="BM72">
        <v>8.08743199999999</v>
      </c>
      <c s="129" r="BN72">
        <v>32.349727</v>
      </c>
      <c s="129" r="BO72">
        <v>16.1748629999999</v>
      </c>
      <c s="129" r="BP72">
        <v>20.2185789999999</v>
      </c>
      <c s="129" r="BQ72">
        <v>28.306011</v>
      </c>
      <c s="129" r="BR72">
        <v>12.131148</v>
      </c>
      <c s="129" r="BS72">
        <v>24.262295</v>
      </c>
      <c s="129" r="BT72">
        <v>4.04371599999999</v>
      </c>
      <c s="129" r="BU72">
        <v>0.0</v>
      </c>
      <c s="129" r="BV72">
        <v>0.0</v>
      </c>
      <c s="129" r="BW72">
        <v>0.0</v>
      </c>
      <c s="129" r="BX72">
        <v>0.0</v>
      </c>
      <c s="129" r="BY72">
        <v>16.1748629999999</v>
      </c>
      <c s="129" r="BZ72">
        <v>0.0</v>
      </c>
      <c s="129" r="CA72">
        <v>4.04371599999999</v>
      </c>
      <c s="129" r="CB72">
        <v>161.748634</v>
      </c>
      <c s="129" r="CC72">
        <v>16.1748629999999</v>
      </c>
      <c s="129" r="CD72">
        <v>4.04371599999999</v>
      </c>
      <c s="129" r="CE72">
        <v>8.08743199999999</v>
      </c>
      <c s="129" r="CF72">
        <v>40.4371579999999</v>
      </c>
      <c s="129" r="CG72">
        <v>36.3934429999999</v>
      </c>
      <c s="129" r="CH72">
        <v>44.480874</v>
      </c>
      <c s="129" r="CI72">
        <v>0.0</v>
      </c>
      <c s="129" r="CJ72">
        <v>12.131148</v>
      </c>
      <c s="129" r="CK72">
        <v>113.224044</v>
      </c>
      <c s="129" r="CL72">
        <v>0.0</v>
      </c>
      <c s="129" r="CM72">
        <v>4.04371599999999</v>
      </c>
      <c s="129" r="CN72">
        <v>16.1748629999999</v>
      </c>
      <c s="129" r="CO72">
        <v>8.08743199999999</v>
      </c>
      <c s="129" r="CP72">
        <v>0.0</v>
      </c>
      <c s="129" r="CQ72">
        <v>4.04371599999999</v>
      </c>
      <c s="129" r="CR72">
        <v>72.7868849999999</v>
      </c>
      <c s="129" r="CS72">
        <v>8.08743199999999</v>
      </c>
    </row>
    <row customHeight="1" r="73" ht="15.0">
      <c t="s" s="127" r="A73">
        <v>1454</v>
      </c>
      <c t="s" s="127" r="B73">
        <v>1455</v>
      </c>
      <c t="s" s="127" r="C73">
        <v>1456</v>
      </c>
      <c t="s" s="127" r="D73">
        <v>1457</v>
      </c>
      <c t="s" s="127" r="E73">
        <v>1458</v>
      </c>
      <c t="s" s="127" r="F73">
        <v>1459</v>
      </c>
      <c t="s" s="128" r="G73">
        <v>1460</v>
      </c>
      <c t="s" s="127" r="H73">
        <v>1461</v>
      </c>
      <c s="129" r="I73">
        <v>561.0</v>
      </c>
      <c s="129" r="J73">
        <v>70.125</v>
      </c>
      <c s="129" r="K73">
        <v>64.114286</v>
      </c>
      <c s="129" r="L73">
        <v>85.151786</v>
      </c>
      <c s="129" r="M73">
        <v>122.217857</v>
      </c>
      <c s="129" r="N73">
        <v>139.248213999999</v>
      </c>
      <c s="129" r="O73">
        <v>80.142857</v>
      </c>
      <c s="129" r="P73">
        <v>66.0</v>
      </c>
      <c s="129" r="Q73">
        <v>54.0</v>
      </c>
      <c s="129" r="R73">
        <v>81.0</v>
      </c>
      <c s="129" r="S73">
        <v>101.0</v>
      </c>
      <c s="129" r="T73">
        <v>137.0</v>
      </c>
      <c s="129" r="U73">
        <v>68.0</v>
      </c>
      <c s="129" r="V73">
        <v>270.482143</v>
      </c>
      <c s="129" r="W73">
        <v>32.057143</v>
      </c>
      <c s="129" r="X73">
        <v>35.0625</v>
      </c>
      <c s="129" r="Y73">
        <v>41.073214</v>
      </c>
      <c s="129" r="Z73">
        <v>58.103571</v>
      </c>
      <c s="129" r="AA73">
        <v>68.121429</v>
      </c>
      <c s="129" r="AB73">
        <v>35.0625</v>
      </c>
      <c s="129" r="AC73">
        <v>1.001786</v>
      </c>
      <c s="129" r="AD73">
        <v>46.082143</v>
      </c>
      <c s="129" r="AE73">
        <v>147.262499999999</v>
      </c>
      <c s="129" r="AF73">
        <v>77.1375</v>
      </c>
      <c s="129" r="AG73">
        <v>290.517856999999</v>
      </c>
      <c s="129" r="AH73">
        <v>38.0678569999999</v>
      </c>
      <c s="129" r="AI73">
        <v>29.051786</v>
      </c>
      <c s="129" r="AJ73">
        <v>44.0785709999999</v>
      </c>
      <c s="129" r="AK73">
        <v>64.114286</v>
      </c>
      <c s="129" r="AL73">
        <v>71.1267859999999</v>
      </c>
      <c s="129" r="AM73">
        <v>38.0678569999999</v>
      </c>
      <c s="129" r="AN73">
        <v>6.010714</v>
      </c>
      <c s="129" r="AO73">
        <v>52.092857</v>
      </c>
      <c s="129" r="AP73">
        <v>152.271429</v>
      </c>
      <c s="129" r="AQ73">
        <v>86.1535709999999</v>
      </c>
      <c s="129" r="AR73">
        <v>488.871428999999</v>
      </c>
      <c s="129" r="AS73">
        <v>16.0285709999999</v>
      </c>
      <c s="129" r="AT73">
        <v>64.114286</v>
      </c>
      <c s="129" r="AU73">
        <v>12.0214289999999</v>
      </c>
      <c s="129" r="AV73">
        <v>28.05</v>
      </c>
      <c s="129" r="AW73">
        <v>48.085714</v>
      </c>
      <c s="129" r="AX73">
        <v>52.092857</v>
      </c>
      <c s="129" r="AY73">
        <v>200.357143</v>
      </c>
      <c s="129" r="AZ73">
        <v>68.121429</v>
      </c>
      <c s="129" r="BA73">
        <v>252.45</v>
      </c>
      <c s="129" r="BB73">
        <v>16.0285709999999</v>
      </c>
      <c s="129" r="BC73">
        <v>44.0785709999999</v>
      </c>
      <c s="129" r="BD73">
        <v>12.0214289999999</v>
      </c>
      <c s="129" r="BE73">
        <v>8.014286</v>
      </c>
      <c s="129" r="BF73">
        <v>8.014286</v>
      </c>
      <c s="129" r="BG73">
        <v>32.057143</v>
      </c>
      <c s="129" r="BH73">
        <v>100.178571</v>
      </c>
      <c s="129" r="BI73">
        <v>32.057143</v>
      </c>
      <c s="129" r="BJ73">
        <v>236.421428999999</v>
      </c>
      <c s="129" r="BK73">
        <v>0.0</v>
      </c>
      <c s="129" r="BL73">
        <v>20.0357139999999</v>
      </c>
      <c s="129" r="BM73">
        <v>0.0</v>
      </c>
      <c s="129" r="BN73">
        <v>20.0357139999999</v>
      </c>
      <c s="129" r="BO73">
        <v>40.071429</v>
      </c>
      <c s="129" r="BP73">
        <v>20.0357139999999</v>
      </c>
      <c s="129" r="BQ73">
        <v>100.178571</v>
      </c>
      <c s="129" r="BR73">
        <v>36.064286</v>
      </c>
      <c s="129" r="BS73">
        <v>52.092857</v>
      </c>
      <c s="129" r="BT73">
        <v>4.007143</v>
      </c>
      <c s="129" r="BU73">
        <v>0.0</v>
      </c>
      <c s="129" r="BV73">
        <v>0.0</v>
      </c>
      <c s="129" r="BW73">
        <v>0.0</v>
      </c>
      <c s="129" r="BX73">
        <v>8.014286</v>
      </c>
      <c s="129" r="BY73">
        <v>12.0214289999999</v>
      </c>
      <c s="129" r="BZ73">
        <v>0.0</v>
      </c>
      <c s="129" r="CA73">
        <v>28.05</v>
      </c>
      <c s="129" r="CB73">
        <v>188.335714</v>
      </c>
      <c s="129" r="CC73">
        <v>12.0214289999999</v>
      </c>
      <c s="129" r="CD73">
        <v>48.085714</v>
      </c>
      <c s="129" r="CE73">
        <v>12.0214289999999</v>
      </c>
      <c s="129" r="CF73">
        <v>20.0357139999999</v>
      </c>
      <c s="129" r="CG73">
        <v>28.05</v>
      </c>
      <c s="129" r="CH73">
        <v>40.071429</v>
      </c>
      <c s="129" r="CI73">
        <v>4.007143</v>
      </c>
      <c s="129" r="CJ73">
        <v>24.042857</v>
      </c>
      <c s="129" r="CK73">
        <v>248.442857</v>
      </c>
      <c s="129" r="CL73">
        <v>0.0</v>
      </c>
      <c s="129" r="CM73">
        <v>16.0285709999999</v>
      </c>
      <c s="129" r="CN73">
        <v>0.0</v>
      </c>
      <c s="129" r="CO73">
        <v>8.014286</v>
      </c>
      <c s="129" r="CP73">
        <v>12.0214289999999</v>
      </c>
      <c s="129" r="CQ73">
        <v>0.0</v>
      </c>
      <c s="129" r="CR73">
        <v>196.35</v>
      </c>
      <c s="129" r="CS73">
        <v>16.0285709999999</v>
      </c>
    </row>
    <row customHeight="1" r="74" ht="15.0">
      <c t="s" s="127" r="A74">
        <v>1462</v>
      </c>
      <c t="s" s="127" r="B74">
        <v>1463</v>
      </c>
      <c t="s" s="127" r="C74">
        <v>1464</v>
      </c>
      <c t="s" s="127" r="D74">
        <v>1465</v>
      </c>
      <c t="s" s="127" r="E74">
        <v>1466</v>
      </c>
      <c t="s" s="127" r="F74">
        <v>1467</v>
      </c>
      <c t="s" s="128" r="G74">
        <v>1468</v>
      </c>
      <c t="s" s="127" r="H74">
        <v>1469</v>
      </c>
      <c s="129" r="I74">
        <v>466.0</v>
      </c>
      <c s="129" r="J74">
        <v>50.7815719999999</v>
      </c>
      <c s="129" r="K74">
        <v>54.7644409999999</v>
      </c>
      <c s="129" r="L74">
        <v>71.691631</v>
      </c>
      <c s="129" r="M74">
        <v>92.60169</v>
      </c>
      <c s="129" r="N74">
        <v>127.456186</v>
      </c>
      <c s="129" r="O74">
        <v>68.70448</v>
      </c>
      <c s="129" r="P74">
        <v>64.0</v>
      </c>
      <c s="129" r="Q74">
        <v>71.0</v>
      </c>
      <c s="129" r="R74">
        <v>84.0</v>
      </c>
      <c s="129" r="S74">
        <v>126.0</v>
      </c>
      <c s="129" r="T74">
        <v>112.0</v>
      </c>
      <c s="129" r="U74">
        <v>66.0</v>
      </c>
      <c s="129" r="V74">
        <v>231.010763999999</v>
      </c>
      <c s="129" r="W74">
        <v>28.875796</v>
      </c>
      <c s="129" r="X74">
        <v>29.871513</v>
      </c>
      <c s="129" r="Y74">
        <v>37.8372499999999</v>
      </c>
      <c s="129" r="Z74">
        <v>46.798704</v>
      </c>
      <c s="129" r="AA74">
        <v>59.7474229999999</v>
      </c>
      <c s="129" r="AB74">
        <v>24.892928</v>
      </c>
      <c s="129" r="AC74">
        <v>2.98715099999999</v>
      </c>
      <c s="129" r="AD74">
        <v>38.8329669999999</v>
      </c>
      <c s="129" r="AE74">
        <v>125.464752</v>
      </c>
      <c s="129" r="AF74">
        <v>66.713046</v>
      </c>
      <c s="129" r="AG74">
        <v>234.989236</v>
      </c>
      <c s="129" r="AH74">
        <v>21.9057759999999</v>
      </c>
      <c s="129" r="AI74">
        <v>24.892928</v>
      </c>
      <c s="129" r="AJ74">
        <v>33.8543809999999</v>
      </c>
      <c s="129" r="AK74">
        <v>45.802987</v>
      </c>
      <c s="129" r="AL74">
        <v>67.708763</v>
      </c>
      <c s="129" r="AM74">
        <v>36.8415329999999</v>
      </c>
      <c s="129" r="AN74">
        <v>3.98286799999999</v>
      </c>
      <c s="129" r="AO74">
        <v>32.8586639999999</v>
      </c>
      <c s="129" r="AP74">
        <v>119.486052</v>
      </c>
      <c s="129" r="AQ74">
        <v>82.644519</v>
      </c>
      <c s="129" r="AR74">
        <v>402.269708999999</v>
      </c>
      <c s="129" r="AS74">
        <v>27.8800789999999</v>
      </c>
      <c s="129" r="AT74">
        <v>31.8629469999999</v>
      </c>
      <c s="129" r="AU74">
        <v>7.96573699999999</v>
      </c>
      <c s="129" r="AV74">
        <v>31.8629469999999</v>
      </c>
      <c s="129" r="AW74">
        <v>39.828684</v>
      </c>
      <c s="129" r="AX74">
        <v>19.914342</v>
      </c>
      <c s="129" r="AY74">
        <v>211.092025</v>
      </c>
      <c s="129" r="AZ74">
        <v>31.8629469999999</v>
      </c>
      <c s="129" r="BA74">
        <v>195.160552</v>
      </c>
      <c s="129" r="BB74">
        <v>23.89721</v>
      </c>
      <c s="129" r="BC74">
        <v>23.89721</v>
      </c>
      <c s="129" r="BD74">
        <v>7.96573699999999</v>
      </c>
      <c s="129" r="BE74">
        <v>15.931474</v>
      </c>
      <c s="129" r="BF74">
        <v>3.98286799999999</v>
      </c>
      <c s="129" r="BG74">
        <v>11.948605</v>
      </c>
      <c s="129" r="BH74">
        <v>103.554578</v>
      </c>
      <c s="129" r="BI74">
        <v>3.98286799999999</v>
      </c>
      <c s="129" r="BJ74">
        <v>207.109157</v>
      </c>
      <c s="129" r="BK74">
        <v>3.98286799999999</v>
      </c>
      <c s="129" r="BL74">
        <v>7.96573699999999</v>
      </c>
      <c s="129" r="BM74">
        <v>0.0</v>
      </c>
      <c s="129" r="BN74">
        <v>15.931474</v>
      </c>
      <c s="129" r="BO74">
        <v>35.8458159999999</v>
      </c>
      <c s="129" r="BP74">
        <v>7.96573699999999</v>
      </c>
      <c s="129" r="BQ74">
        <v>107.537447</v>
      </c>
      <c s="129" r="BR74">
        <v>27.8800789999999</v>
      </c>
      <c s="129" r="BS74">
        <v>19.914342</v>
      </c>
      <c s="129" r="BT74">
        <v>0.0</v>
      </c>
      <c s="129" r="BU74">
        <v>0.0</v>
      </c>
      <c s="129" r="BV74">
        <v>0.0</v>
      </c>
      <c s="129" r="BW74">
        <v>0.0</v>
      </c>
      <c s="129" r="BX74">
        <v>3.98286799999999</v>
      </c>
      <c s="129" r="BY74">
        <v>3.98286799999999</v>
      </c>
      <c s="129" r="BZ74">
        <v>0.0</v>
      </c>
      <c s="129" r="CA74">
        <v>11.948605</v>
      </c>
      <c s="129" r="CB74">
        <v>131.434656999999</v>
      </c>
      <c s="129" r="CC74">
        <v>23.89721</v>
      </c>
      <c s="129" r="CD74">
        <v>23.89721</v>
      </c>
      <c s="129" r="CE74">
        <v>3.98286799999999</v>
      </c>
      <c s="129" r="CF74">
        <v>31.8629469999999</v>
      </c>
      <c s="129" r="CG74">
        <v>27.8800789999999</v>
      </c>
      <c s="129" r="CH74">
        <v>7.96573699999999</v>
      </c>
      <c s="129" r="CI74">
        <v>0.0</v>
      </c>
      <c s="129" r="CJ74">
        <v>11.948605</v>
      </c>
      <c s="129" r="CK74">
        <v>250.920708999999</v>
      </c>
      <c s="129" r="CL74">
        <v>3.98286799999999</v>
      </c>
      <c s="129" r="CM74">
        <v>7.96573699999999</v>
      </c>
      <c s="129" r="CN74">
        <v>3.98286799999999</v>
      </c>
      <c s="129" r="CO74">
        <v>0.0</v>
      </c>
      <c s="129" r="CP74">
        <v>7.96573699999999</v>
      </c>
      <c s="129" r="CQ74">
        <v>7.96573699999999</v>
      </c>
      <c s="129" r="CR74">
        <v>211.092025</v>
      </c>
      <c s="129" r="CS74">
        <v>7.96573699999999</v>
      </c>
    </row>
    <row customHeight="1" r="75" ht="15.0">
      <c t="s" s="127" r="A75">
        <v>1470</v>
      </c>
      <c t="s" s="127" r="B75">
        <v>1471</v>
      </c>
      <c t="s" s="127" r="C75">
        <v>1472</v>
      </c>
      <c t="s" s="127" r="D75">
        <v>1473</v>
      </c>
      <c t="s" s="127" r="E75">
        <v>1474</v>
      </c>
      <c t="s" s="127" r="F75">
        <v>1475</v>
      </c>
      <c t="s" s="128" r="G75">
        <v>1476</v>
      </c>
      <c t="s" s="127" r="H75">
        <v>1477</v>
      </c>
      <c s="129" r="I75">
        <v>374.0</v>
      </c>
      <c s="129" r="J75">
        <v>52.401099</v>
      </c>
      <c s="129" r="K75">
        <v>35.9615379999999</v>
      </c>
      <c s="129" r="L75">
        <v>65.7582419999999</v>
      </c>
      <c s="129" r="M75">
        <v>82.1978019999999</v>
      </c>
      <c s="129" r="N75">
        <v>84.2527469999999</v>
      </c>
      <c s="129" r="O75">
        <v>53.4285709999999</v>
      </c>
      <c s="129" r="P75">
        <v>43.0</v>
      </c>
      <c s="129" r="Q75">
        <v>38.0</v>
      </c>
      <c s="129" r="R75">
        <v>60.0</v>
      </c>
      <c s="129" r="S75">
        <v>51.0</v>
      </c>
      <c s="129" r="T75">
        <v>82.0</v>
      </c>
      <c s="129" r="U75">
        <v>30.0</v>
      </c>
      <c s="129" r="V75">
        <v>190.082417999999</v>
      </c>
      <c s="129" r="W75">
        <v>28.769231</v>
      </c>
      <c s="129" r="X75">
        <v>20.549451</v>
      </c>
      <c s="129" r="Y75">
        <v>33.906593</v>
      </c>
      <c s="129" r="Z75">
        <v>41.0989009999999</v>
      </c>
      <c s="129" r="AA75">
        <v>41.0989009999999</v>
      </c>
      <c s="129" r="AB75">
        <v>23.631868</v>
      </c>
      <c s="129" r="AC75">
        <v>1.027473</v>
      </c>
      <c s="129" r="AD75">
        <v>39.043956</v>
      </c>
      <c s="129" r="AE75">
        <v>97.6098899999999</v>
      </c>
      <c s="129" r="AF75">
        <v>53.4285709999999</v>
      </c>
      <c s="129" r="AG75">
        <v>183.917582</v>
      </c>
      <c s="129" r="AH75">
        <v>23.631868</v>
      </c>
      <c s="129" r="AI75">
        <v>15.412088</v>
      </c>
      <c s="129" r="AJ75">
        <v>31.851648</v>
      </c>
      <c s="129" r="AK75">
        <v>41.0989009999999</v>
      </c>
      <c s="129" r="AL75">
        <v>43.153846</v>
      </c>
      <c s="129" r="AM75">
        <v>25.686813</v>
      </c>
      <c s="129" r="AN75">
        <v>3.082418</v>
      </c>
      <c s="129" r="AO75">
        <v>27.741758</v>
      </c>
      <c s="129" r="AP75">
        <v>96.582418</v>
      </c>
      <c s="129" r="AQ75">
        <v>59.5934069999999</v>
      </c>
      <c s="129" r="AR75">
        <v>324.681318999999</v>
      </c>
      <c s="129" r="AS75">
        <v>0.0</v>
      </c>
      <c s="129" r="AT75">
        <v>20.549451</v>
      </c>
      <c s="129" r="AU75">
        <v>4.10989</v>
      </c>
      <c s="129" r="AV75">
        <v>12.32967</v>
      </c>
      <c s="129" r="AW75">
        <v>53.4285709999999</v>
      </c>
      <c s="129" r="AX75">
        <v>45.2087909999999</v>
      </c>
      <c s="129" r="AY75">
        <v>127.406593</v>
      </c>
      <c s="129" r="AZ75">
        <v>61.648352</v>
      </c>
      <c s="129" r="BA75">
        <v>164.395603999999</v>
      </c>
      <c s="129" r="BB75">
        <v>0.0</v>
      </c>
      <c s="129" r="BC75">
        <v>16.43956</v>
      </c>
      <c s="129" r="BD75">
        <v>0.0</v>
      </c>
      <c s="129" r="BE75">
        <v>4.10989</v>
      </c>
      <c s="129" r="BF75">
        <v>12.32967</v>
      </c>
      <c s="129" r="BG75">
        <v>41.0989009999999</v>
      </c>
      <c s="129" r="BH75">
        <v>69.868132</v>
      </c>
      <c s="129" r="BI75">
        <v>20.549451</v>
      </c>
      <c s="129" r="BJ75">
        <v>160.285714</v>
      </c>
      <c s="129" r="BK75">
        <v>0.0</v>
      </c>
      <c s="129" r="BL75">
        <v>4.10989</v>
      </c>
      <c s="129" r="BM75">
        <v>4.10989</v>
      </c>
      <c s="129" r="BN75">
        <v>8.21978</v>
      </c>
      <c s="129" r="BO75">
        <v>41.0989009999999</v>
      </c>
      <c s="129" r="BP75">
        <v>4.10989</v>
      </c>
      <c s="129" r="BQ75">
        <v>57.538462</v>
      </c>
      <c s="129" r="BR75">
        <v>41.0989009999999</v>
      </c>
      <c s="129" r="BS75">
        <v>24.659341</v>
      </c>
      <c s="129" r="BT75">
        <v>0.0</v>
      </c>
      <c s="129" r="BU75">
        <v>0.0</v>
      </c>
      <c s="129" r="BV75">
        <v>0.0</v>
      </c>
      <c s="129" r="BW75">
        <v>4.10989</v>
      </c>
      <c s="129" r="BX75">
        <v>0.0</v>
      </c>
      <c s="129" r="BY75">
        <v>4.10989</v>
      </c>
      <c s="129" r="BZ75">
        <v>0.0</v>
      </c>
      <c s="129" r="CA75">
        <v>16.43956</v>
      </c>
      <c s="129" r="CB75">
        <v>139.736264</v>
      </c>
      <c s="129" r="CC75">
        <v>0.0</v>
      </c>
      <c s="129" r="CD75">
        <v>20.549451</v>
      </c>
      <c s="129" r="CE75">
        <v>0.0</v>
      </c>
      <c s="129" r="CF75">
        <v>8.21978</v>
      </c>
      <c s="129" r="CG75">
        <v>45.2087909999999</v>
      </c>
      <c s="129" r="CH75">
        <v>41.0989009999999</v>
      </c>
      <c s="129" r="CI75">
        <v>0.0</v>
      </c>
      <c s="129" r="CJ75">
        <v>24.659341</v>
      </c>
      <c s="129" r="CK75">
        <v>160.285714</v>
      </c>
      <c s="129" r="CL75">
        <v>0.0</v>
      </c>
      <c s="129" r="CM75">
        <v>0.0</v>
      </c>
      <c s="129" r="CN75">
        <v>4.10989</v>
      </c>
      <c s="129" r="CO75">
        <v>0.0</v>
      </c>
      <c s="129" r="CP75">
        <v>8.21978</v>
      </c>
      <c s="129" r="CQ75">
        <v>0.0</v>
      </c>
      <c s="129" r="CR75">
        <v>127.406593</v>
      </c>
      <c s="129" r="CS75">
        <v>20.549451</v>
      </c>
    </row>
    <row customHeight="1" r="76" ht="15.0">
      <c t="s" s="127" r="A76">
        <v>1478</v>
      </c>
      <c t="s" s="127" r="B76">
        <v>1479</v>
      </c>
      <c t="s" s="127" r="C76">
        <v>1480</v>
      </c>
      <c t="s" s="127" r="D76">
        <v>1481</v>
      </c>
      <c t="s" s="127" r="E76">
        <v>1482</v>
      </c>
      <c t="s" s="127" r="F76">
        <v>1483</v>
      </c>
      <c t="s" s="128" r="G76">
        <v>1484</v>
      </c>
      <c t="s" s="127" r="H76">
        <v>1485</v>
      </c>
      <c s="129" r="I76">
        <v>501.0</v>
      </c>
      <c s="129" r="J76">
        <v>82.8183669999999</v>
      </c>
      <c s="129" r="K76">
        <v>41.920408</v>
      </c>
      <c s="129" r="L76">
        <v>101.222449</v>
      </c>
      <c s="129" r="M76">
        <v>112.469388</v>
      </c>
      <c s="129" r="N76">
        <v>93.0428569999999</v>
      </c>
      <c s="129" r="O76">
        <v>69.526531</v>
      </c>
      <c s="129" r="P76">
        <v>58.0</v>
      </c>
      <c s="129" r="Q76">
        <v>76.0</v>
      </c>
      <c s="129" r="R76">
        <v>91.0</v>
      </c>
      <c s="129" r="S76">
        <v>82.0</v>
      </c>
      <c s="129" r="T76">
        <v>101.0</v>
      </c>
      <c s="129" r="U76">
        <v>59.0</v>
      </c>
      <c s="129" r="V76">
        <v>254.589796</v>
      </c>
      <c s="129" r="W76">
        <v>39.8755099999999</v>
      </c>
      <c s="129" r="X76">
        <v>23.516327</v>
      </c>
      <c s="129" r="Y76">
        <v>50.1</v>
      </c>
      <c s="129" r="Z76">
        <v>60.3244899999999</v>
      </c>
      <c s="129" r="AA76">
        <v>47.032653</v>
      </c>
      <c s="129" r="AB76">
        <v>32.718367</v>
      </c>
      <c s="129" r="AC76">
        <v>1.02244899999999</v>
      </c>
      <c s="129" r="AD76">
        <v>50.1</v>
      </c>
      <c s="129" r="AE76">
        <v>141.097959</v>
      </c>
      <c s="129" r="AF76">
        <v>63.391837</v>
      </c>
      <c s="129" r="AG76">
        <v>246.410203999999</v>
      </c>
      <c s="129" r="AH76">
        <v>42.9428569999999</v>
      </c>
      <c s="129" r="AI76">
        <v>18.4040819999999</v>
      </c>
      <c s="129" r="AJ76">
        <v>51.122449</v>
      </c>
      <c s="129" r="AK76">
        <v>52.1448979999999</v>
      </c>
      <c s="129" r="AL76">
        <v>46.010204</v>
      </c>
      <c s="129" r="AM76">
        <v>33.740816</v>
      </c>
      <c s="129" r="AN76">
        <v>2.04489799999999</v>
      </c>
      <c s="129" r="AO76">
        <v>48.0551019999999</v>
      </c>
      <c s="129" r="AP76">
        <v>138.030611999999</v>
      </c>
      <c s="129" r="AQ76">
        <v>60.3244899999999</v>
      </c>
      <c s="129" r="AR76">
        <v>413.069388</v>
      </c>
      <c s="129" r="AS76">
        <v>36.808163</v>
      </c>
      <c s="129" r="AT76">
        <v>8.17959199999999</v>
      </c>
      <c s="129" r="AU76">
        <v>32.718367</v>
      </c>
      <c s="129" r="AV76">
        <v>69.526531</v>
      </c>
      <c s="129" r="AW76">
        <v>49.077551</v>
      </c>
      <c s="129" r="AX76">
        <v>53.1673469999999</v>
      </c>
      <c s="129" r="AY76">
        <v>134.963265</v>
      </c>
      <c s="129" r="AZ76">
        <v>28.628571</v>
      </c>
      <c s="129" r="BA76">
        <v>216.759184</v>
      </c>
      <c s="129" r="BB76">
        <v>28.628571</v>
      </c>
      <c s="129" r="BC76">
        <v>8.17959199999999</v>
      </c>
      <c s="129" r="BD76">
        <v>20.4489799999999</v>
      </c>
      <c s="129" r="BE76">
        <v>32.718367</v>
      </c>
      <c s="129" r="BF76">
        <v>8.17959199999999</v>
      </c>
      <c s="129" r="BG76">
        <v>40.897959</v>
      </c>
      <c s="129" r="BH76">
        <v>65.4367349999999</v>
      </c>
      <c s="129" r="BI76">
        <v>12.2693879999999</v>
      </c>
      <c s="129" r="BJ76">
        <v>196.310204</v>
      </c>
      <c s="129" r="BK76">
        <v>8.17959199999999</v>
      </c>
      <c s="129" r="BL76">
        <v>0.0</v>
      </c>
      <c s="129" r="BM76">
        <v>12.2693879999999</v>
      </c>
      <c s="129" r="BN76">
        <v>36.808163</v>
      </c>
      <c s="129" r="BO76">
        <v>40.897959</v>
      </c>
      <c s="129" r="BP76">
        <v>12.2693879999999</v>
      </c>
      <c s="129" r="BQ76">
        <v>69.526531</v>
      </c>
      <c s="129" r="BR76">
        <v>16.3591839999999</v>
      </c>
      <c s="129" r="BS76">
        <v>36.808163</v>
      </c>
      <c s="129" r="BT76">
        <v>4.08979599999999</v>
      </c>
      <c s="129" r="BU76">
        <v>0.0</v>
      </c>
      <c s="129" r="BV76">
        <v>0.0</v>
      </c>
      <c s="129" r="BW76">
        <v>0.0</v>
      </c>
      <c s="129" r="BX76">
        <v>12.2693879999999</v>
      </c>
      <c s="129" r="BY76">
        <v>4.08979599999999</v>
      </c>
      <c s="129" r="BZ76">
        <v>0.0</v>
      </c>
      <c s="129" r="CA76">
        <v>16.3591839999999</v>
      </c>
      <c s="129" r="CB76">
        <v>184.040816</v>
      </c>
      <c s="129" r="CC76">
        <v>20.4489799999999</v>
      </c>
      <c s="129" r="CD76">
        <v>4.08979599999999</v>
      </c>
      <c s="129" r="CE76">
        <v>24.5387759999999</v>
      </c>
      <c s="129" r="CF76">
        <v>61.3469389999999</v>
      </c>
      <c s="129" r="CG76">
        <v>32.718367</v>
      </c>
      <c s="129" r="CH76">
        <v>32.718367</v>
      </c>
      <c s="129" r="CI76">
        <v>0.0</v>
      </c>
      <c s="129" r="CJ76">
        <v>8.17959199999999</v>
      </c>
      <c s="129" r="CK76">
        <v>192.220407999999</v>
      </c>
      <c s="129" r="CL76">
        <v>12.2693879999999</v>
      </c>
      <c s="129" r="CM76">
        <v>4.08979599999999</v>
      </c>
      <c s="129" r="CN76">
        <v>8.17959199999999</v>
      </c>
      <c s="129" r="CO76">
        <v>8.17959199999999</v>
      </c>
      <c s="129" r="CP76">
        <v>4.08979599999999</v>
      </c>
      <c s="129" r="CQ76">
        <v>16.3591839999999</v>
      </c>
      <c s="129" r="CR76">
        <v>134.963265</v>
      </c>
      <c s="129" r="CS76">
        <v>4.08979599999999</v>
      </c>
    </row>
    <row customHeight="1" r="77" ht="15.0">
      <c t="s" s="127" r="A77">
        <v>1486</v>
      </c>
      <c t="s" s="127" r="B77">
        <v>1487</v>
      </c>
      <c t="s" s="127" r="C77">
        <v>1488</v>
      </c>
      <c t="s" s="127" r="D77">
        <v>1489</v>
      </c>
      <c t="s" s="127" r="E77">
        <v>1490</v>
      </c>
      <c t="s" s="127" r="F77">
        <v>1491</v>
      </c>
      <c t="s" s="128" r="G77">
        <v>1492</v>
      </c>
      <c t="s" s="127" r="H77">
        <v>1493</v>
      </c>
      <c s="129" r="I77">
        <v>310.0</v>
      </c>
      <c s="129" r="J77">
        <v>33.890675</v>
      </c>
      <c s="129" r="K77">
        <v>38.8745979999999</v>
      </c>
      <c s="129" r="L77">
        <v>56.8167199999999</v>
      </c>
      <c s="129" r="M77">
        <v>69.7749199999999</v>
      </c>
      <c s="129" r="N77">
        <v>63.794212</v>
      </c>
      <c s="129" r="O77">
        <v>46.848875</v>
      </c>
      <c s="129" r="P77">
        <v>33.0</v>
      </c>
      <c s="129" r="Q77">
        <v>38.0</v>
      </c>
      <c s="129" r="R77">
        <v>57.0</v>
      </c>
      <c s="129" r="S77">
        <v>50.0</v>
      </c>
      <c s="129" r="T77">
        <v>79.0</v>
      </c>
      <c s="129" r="U77">
        <v>36.0</v>
      </c>
      <c s="129" r="V77">
        <v>158.488745999999</v>
      </c>
      <c s="129" r="W77">
        <v>15.948553</v>
      </c>
      <c s="129" r="X77">
        <v>20.932476</v>
      </c>
      <c s="129" r="Y77">
        <v>29.903537</v>
      </c>
      <c s="129" r="Z77">
        <v>37.877814</v>
      </c>
      <c s="129" r="AA77">
        <v>27.9099679999999</v>
      </c>
      <c s="129" r="AB77">
        <v>25.9163989999999</v>
      </c>
      <c s="129" r="AC77">
        <v>0.0</v>
      </c>
      <c s="129" r="AD77">
        <v>25.9163989999999</v>
      </c>
      <c s="129" r="AE77">
        <v>84.7266879999999</v>
      </c>
      <c s="129" r="AF77">
        <v>47.8456589999999</v>
      </c>
      <c s="129" r="AG77">
        <v>151.511254</v>
      </c>
      <c s="129" r="AH77">
        <v>17.942122</v>
      </c>
      <c s="129" r="AI77">
        <v>17.942122</v>
      </c>
      <c s="129" r="AJ77">
        <v>26.913183</v>
      </c>
      <c s="129" r="AK77">
        <v>31.897106</v>
      </c>
      <c s="129" r="AL77">
        <v>35.884244</v>
      </c>
      <c s="129" r="AM77">
        <v>19.9356909999999</v>
      </c>
      <c s="129" r="AN77">
        <v>0.996785</v>
      </c>
      <c s="129" r="AO77">
        <v>24.9196139999999</v>
      </c>
      <c s="129" r="AP77">
        <v>81.7363339999999</v>
      </c>
      <c s="129" r="AQ77">
        <v>44.855305</v>
      </c>
      <c s="129" r="AR77">
        <v>271.125402</v>
      </c>
      <c s="129" r="AS77">
        <v>27.9099679999999</v>
      </c>
      <c s="129" r="AT77">
        <v>19.9356909999999</v>
      </c>
      <c s="129" r="AU77">
        <v>7.97427699999999</v>
      </c>
      <c s="129" r="AV77">
        <v>19.9356909999999</v>
      </c>
      <c s="129" r="AW77">
        <v>27.9099679999999</v>
      </c>
      <c s="129" r="AX77">
        <v>27.9099679999999</v>
      </c>
      <c s="129" r="AY77">
        <v>99.6784569999999</v>
      </c>
      <c s="129" r="AZ77">
        <v>39.871383</v>
      </c>
      <c s="129" r="BA77">
        <v>155.498392</v>
      </c>
      <c s="129" r="BB77">
        <v>11.961415</v>
      </c>
      <c s="129" r="BC77">
        <v>11.961415</v>
      </c>
      <c s="129" r="BD77">
        <v>3.98713799999999</v>
      </c>
      <c s="129" r="BE77">
        <v>7.97427699999999</v>
      </c>
      <c s="129" r="BF77">
        <v>3.98713799999999</v>
      </c>
      <c s="129" r="BG77">
        <v>23.92283</v>
      </c>
      <c s="129" r="BH77">
        <v>55.8199359999999</v>
      </c>
      <c s="129" r="BI77">
        <v>35.884244</v>
      </c>
      <c s="129" r="BJ77">
        <v>115.62701</v>
      </c>
      <c s="129" r="BK77">
        <v>15.948553</v>
      </c>
      <c s="129" r="BL77">
        <v>7.97427699999999</v>
      </c>
      <c s="129" r="BM77">
        <v>3.98713799999999</v>
      </c>
      <c s="129" r="BN77">
        <v>11.961415</v>
      </c>
      <c s="129" r="BO77">
        <v>23.92283</v>
      </c>
      <c s="129" r="BP77">
        <v>3.98713799999999</v>
      </c>
      <c s="129" r="BQ77">
        <v>43.858521</v>
      </c>
      <c s="129" r="BR77">
        <v>3.98713799999999</v>
      </c>
      <c s="129" r="BS77">
        <v>23.92283</v>
      </c>
      <c s="129" r="BT77">
        <v>0.0</v>
      </c>
      <c s="129" r="BU77">
        <v>0.0</v>
      </c>
      <c s="129" r="BV77">
        <v>0.0</v>
      </c>
      <c s="129" r="BW77">
        <v>0.0</v>
      </c>
      <c s="129" r="BX77">
        <v>0.0</v>
      </c>
      <c s="129" r="BY77">
        <v>3.98713799999999</v>
      </c>
      <c s="129" r="BZ77">
        <v>0.0</v>
      </c>
      <c s="129" r="CA77">
        <v>19.9356909999999</v>
      </c>
      <c s="129" r="CB77">
        <v>135.562701</v>
      </c>
      <c s="129" r="CC77">
        <v>19.9356909999999</v>
      </c>
      <c s="129" r="CD77">
        <v>15.948553</v>
      </c>
      <c s="129" r="CE77">
        <v>7.97427699999999</v>
      </c>
      <c s="129" r="CF77">
        <v>19.9356909999999</v>
      </c>
      <c s="129" r="CG77">
        <v>27.9099679999999</v>
      </c>
      <c s="129" r="CH77">
        <v>19.9356909999999</v>
      </c>
      <c s="129" r="CI77">
        <v>7.97427699999999</v>
      </c>
      <c s="129" r="CJ77">
        <v>15.948553</v>
      </c>
      <c s="129" r="CK77">
        <v>111.639871</v>
      </c>
      <c s="129" r="CL77">
        <v>7.97427699999999</v>
      </c>
      <c s="129" r="CM77">
        <v>3.98713799999999</v>
      </c>
      <c s="129" r="CN77">
        <v>0.0</v>
      </c>
      <c s="129" r="CO77">
        <v>0.0</v>
      </c>
      <c s="129" r="CP77">
        <v>0.0</v>
      </c>
      <c s="129" r="CQ77">
        <v>3.98713799999999</v>
      </c>
      <c s="129" r="CR77">
        <v>91.7041799999999</v>
      </c>
      <c s="129" r="CS77">
        <v>3.98713799999999</v>
      </c>
    </row>
    <row customHeight="1" r="78" ht="15.0">
      <c t="s" s="127" r="A78">
        <v>1494</v>
      </c>
      <c t="s" s="127" r="B78">
        <v>1495</v>
      </c>
      <c t="s" s="127" r="C78">
        <v>1496</v>
      </c>
      <c t="s" s="127" r="D78">
        <v>1497</v>
      </c>
      <c t="s" s="127" r="E78">
        <v>1498</v>
      </c>
      <c t="s" s="127" r="F78">
        <v>1499</v>
      </c>
      <c t="s" s="128" r="G78">
        <v>1500</v>
      </c>
      <c t="s" s="127" r="H78">
        <v>1501</v>
      </c>
      <c s="129" r="I78">
        <v>388.0</v>
      </c>
      <c s="129" r="J78">
        <v>64.0</v>
      </c>
      <c s="129" r="K78">
        <v>57.0</v>
      </c>
      <c s="129" r="L78">
        <v>75.0</v>
      </c>
      <c s="129" r="M78">
        <v>85.0</v>
      </c>
      <c s="129" r="N78">
        <v>67.0</v>
      </c>
      <c s="129" r="O78">
        <v>40.0</v>
      </c>
      <c s="129" r="P78">
        <v>45.0</v>
      </c>
      <c s="129" r="Q78">
        <v>43.0</v>
      </c>
      <c s="129" r="R78">
        <v>66.0</v>
      </c>
      <c s="129" r="S78">
        <v>60.0</v>
      </c>
      <c s="129" r="T78">
        <v>73.0</v>
      </c>
      <c s="129" r="U78">
        <v>23.0</v>
      </c>
      <c s="129" r="V78">
        <v>189.0</v>
      </c>
      <c s="129" r="W78">
        <v>33.0</v>
      </c>
      <c s="129" r="X78">
        <v>29.0</v>
      </c>
      <c s="129" r="Y78">
        <v>37.0</v>
      </c>
      <c s="129" r="Z78">
        <v>41.0</v>
      </c>
      <c s="129" r="AA78">
        <v>34.0</v>
      </c>
      <c s="129" r="AB78">
        <v>15.0</v>
      </c>
      <c s="129" r="AC78">
        <v>0.0</v>
      </c>
      <c s="129" r="AD78">
        <v>41.0</v>
      </c>
      <c s="129" r="AE78">
        <v>110.0</v>
      </c>
      <c s="129" r="AF78">
        <v>38.0</v>
      </c>
      <c s="129" r="AG78">
        <v>199.0</v>
      </c>
      <c s="129" r="AH78">
        <v>31.0</v>
      </c>
      <c s="129" r="AI78">
        <v>28.0</v>
      </c>
      <c s="129" r="AJ78">
        <v>38.0</v>
      </c>
      <c s="129" r="AK78">
        <v>44.0</v>
      </c>
      <c s="129" r="AL78">
        <v>33.0</v>
      </c>
      <c s="129" r="AM78">
        <v>24.0</v>
      </c>
      <c s="129" r="AN78">
        <v>1.0</v>
      </c>
      <c s="129" r="AO78">
        <v>39.0</v>
      </c>
      <c s="129" r="AP78">
        <v>116.0</v>
      </c>
      <c s="129" r="AQ78">
        <v>44.0</v>
      </c>
      <c s="129" r="AR78">
        <v>328.0</v>
      </c>
      <c s="129" r="AS78">
        <v>12.0</v>
      </c>
      <c s="129" r="AT78">
        <v>16.0</v>
      </c>
      <c s="129" r="AU78">
        <v>0.0</v>
      </c>
      <c s="129" r="AV78">
        <v>20.0</v>
      </c>
      <c s="129" r="AW78">
        <v>56.0</v>
      </c>
      <c s="129" r="AX78">
        <v>56.0</v>
      </c>
      <c s="129" r="AY78">
        <v>128.0</v>
      </c>
      <c s="129" r="AZ78">
        <v>40.0</v>
      </c>
      <c s="129" r="BA78">
        <v>156.0</v>
      </c>
      <c s="129" r="BB78">
        <v>12.0</v>
      </c>
      <c s="129" r="BC78">
        <v>12.0</v>
      </c>
      <c s="129" r="BD78">
        <v>0.0</v>
      </c>
      <c s="129" r="BE78">
        <v>12.0</v>
      </c>
      <c s="129" r="BF78">
        <v>8.0</v>
      </c>
      <c s="129" r="BG78">
        <v>48.0</v>
      </c>
      <c s="129" r="BH78">
        <v>52.0</v>
      </c>
      <c s="129" r="BI78">
        <v>12.0</v>
      </c>
      <c s="129" r="BJ78">
        <v>172.0</v>
      </c>
      <c s="129" r="BK78">
        <v>0.0</v>
      </c>
      <c s="129" r="BL78">
        <v>4.0</v>
      </c>
      <c s="129" r="BM78">
        <v>0.0</v>
      </c>
      <c s="129" r="BN78">
        <v>8.0</v>
      </c>
      <c s="129" r="BO78">
        <v>48.0</v>
      </c>
      <c s="129" r="BP78">
        <v>8.0</v>
      </c>
      <c s="129" r="BQ78">
        <v>76.0</v>
      </c>
      <c s="129" r="BR78">
        <v>28.0</v>
      </c>
      <c s="129" r="BS78">
        <v>24.0</v>
      </c>
      <c s="129" r="BT78">
        <v>0.0</v>
      </c>
      <c s="129" r="BU78">
        <v>0.0</v>
      </c>
      <c s="129" r="BV78">
        <v>0.0</v>
      </c>
      <c s="129" r="BW78">
        <v>0.0</v>
      </c>
      <c s="129" r="BX78">
        <v>8.0</v>
      </c>
      <c s="129" r="BY78">
        <v>0.0</v>
      </c>
      <c s="129" r="BZ78">
        <v>0.0</v>
      </c>
      <c s="129" r="CA78">
        <v>16.0</v>
      </c>
      <c s="129" r="CB78">
        <v>144.0</v>
      </c>
      <c s="129" r="CC78">
        <v>8.0</v>
      </c>
      <c s="129" r="CD78">
        <v>16.0</v>
      </c>
      <c s="129" r="CE78">
        <v>0.0</v>
      </c>
      <c s="129" r="CF78">
        <v>16.0</v>
      </c>
      <c s="129" r="CG78">
        <v>36.0</v>
      </c>
      <c s="129" r="CH78">
        <v>48.0</v>
      </c>
      <c s="129" r="CI78">
        <v>0.0</v>
      </c>
      <c s="129" r="CJ78">
        <v>20.0</v>
      </c>
      <c s="129" r="CK78">
        <v>160.0</v>
      </c>
      <c s="129" r="CL78">
        <v>4.0</v>
      </c>
      <c s="129" r="CM78">
        <v>0.0</v>
      </c>
      <c s="129" r="CN78">
        <v>0.0</v>
      </c>
      <c s="129" r="CO78">
        <v>4.0</v>
      </c>
      <c s="129" r="CP78">
        <v>12.0</v>
      </c>
      <c s="129" r="CQ78">
        <v>8.0</v>
      </c>
      <c s="129" r="CR78">
        <v>128.0</v>
      </c>
      <c s="129" r="CS78">
        <v>4.0</v>
      </c>
    </row>
    <row customHeight="1" r="79" ht="15.0">
      <c t="s" s="127" r="A79">
        <v>1502</v>
      </c>
      <c t="s" s="127" r="B79">
        <v>1503</v>
      </c>
      <c t="s" s="127" r="C79">
        <v>1504</v>
      </c>
      <c t="s" s="127" r="D79">
        <v>1505</v>
      </c>
      <c t="s" s="127" r="E79">
        <v>1506</v>
      </c>
      <c t="s" s="127" r="F79">
        <v>1507</v>
      </c>
      <c t="s" s="128" r="G79">
        <v>1508</v>
      </c>
      <c t="s" s="127" r="H79">
        <v>1509</v>
      </c>
      <c s="129" r="I79">
        <v>398.0</v>
      </c>
      <c s="129" r="J79">
        <v>67.8295739999999</v>
      </c>
      <c s="129" r="K79">
        <v>47.879699</v>
      </c>
      <c s="129" r="L79">
        <v>75.8095239999999</v>
      </c>
      <c s="129" r="M79">
        <v>90.7719299999999</v>
      </c>
      <c s="129" r="N79">
        <v>70.822055</v>
      </c>
      <c s="129" r="O79">
        <v>44.8872179999999</v>
      </c>
      <c s="129" r="P79">
        <v>48.0</v>
      </c>
      <c s="129" r="Q79">
        <v>60.0</v>
      </c>
      <c s="129" r="R79">
        <v>71.0</v>
      </c>
      <c s="129" r="S79">
        <v>70.0</v>
      </c>
      <c s="129" r="T79">
        <v>64.0</v>
      </c>
      <c s="129" r="U79">
        <v>38.0</v>
      </c>
      <c s="129" r="V79">
        <v>205.483709</v>
      </c>
      <c s="129" r="W79">
        <v>40.897243</v>
      </c>
      <c s="129" r="X79">
        <v>22.942356</v>
      </c>
      <c s="129" r="Y79">
        <v>37.9047619999999</v>
      </c>
      <c s="129" r="Z79">
        <v>49.874687</v>
      </c>
      <c s="129" r="AA79">
        <v>34.912281</v>
      </c>
      <c s="129" r="AB79">
        <v>15.9598999999999</v>
      </c>
      <c s="129" r="AC79">
        <v>2.992481</v>
      </c>
      <c s="129" r="AD79">
        <v>53.864662</v>
      </c>
      <c s="129" r="AE79">
        <v>114.711779</v>
      </c>
      <c s="129" r="AF79">
        <v>36.907268</v>
      </c>
      <c s="129" r="AG79">
        <v>192.516291</v>
      </c>
      <c s="129" r="AH79">
        <v>26.932331</v>
      </c>
      <c s="129" r="AI79">
        <v>24.9373429999999</v>
      </c>
      <c s="129" r="AJ79">
        <v>37.9047619999999</v>
      </c>
      <c s="129" r="AK79">
        <v>40.897243</v>
      </c>
      <c s="129" r="AL79">
        <v>35.9097739999999</v>
      </c>
      <c s="129" r="AM79">
        <v>21.944862</v>
      </c>
      <c s="129" r="AN79">
        <v>3.98997499999999</v>
      </c>
      <c s="129" r="AO79">
        <v>32.917293</v>
      </c>
      <c s="129" r="AP79">
        <v>111.719297999999</v>
      </c>
      <c s="129" r="AQ79">
        <v>47.879699</v>
      </c>
      <c s="129" r="AR79">
        <v>327.177945</v>
      </c>
      <c s="129" r="AS79">
        <v>11.969925</v>
      </c>
      <c s="129" r="AT79">
        <v>31.919799</v>
      </c>
      <c s="129" r="AU79">
        <v>7.97994999999999</v>
      </c>
      <c s="129" r="AV79">
        <v>35.9097739999999</v>
      </c>
      <c s="129" r="AW79">
        <v>59.8496239999999</v>
      </c>
      <c s="129" r="AX79">
        <v>31.919799</v>
      </c>
      <c s="129" r="AY79">
        <v>111.719297999999</v>
      </c>
      <c s="129" r="AZ79">
        <v>35.9097739999999</v>
      </c>
      <c s="129" r="BA79">
        <v>171.568921999999</v>
      </c>
      <c s="129" r="BB79">
        <v>7.97994999999999</v>
      </c>
      <c s="129" r="BC79">
        <v>27.929825</v>
      </c>
      <c s="129" r="BD79">
        <v>7.97994999999999</v>
      </c>
      <c s="129" r="BE79">
        <v>19.9498749999999</v>
      </c>
      <c s="129" r="BF79">
        <v>11.969925</v>
      </c>
      <c s="129" r="BG79">
        <v>27.929825</v>
      </c>
      <c s="129" r="BH79">
        <v>51.869674</v>
      </c>
      <c s="129" r="BI79">
        <v>15.9598999999999</v>
      </c>
      <c s="129" r="BJ79">
        <v>155.609023</v>
      </c>
      <c s="129" r="BK79">
        <v>3.98997499999999</v>
      </c>
      <c s="129" r="BL79">
        <v>3.98997499999999</v>
      </c>
      <c s="129" r="BM79">
        <v>0.0</v>
      </c>
      <c s="129" r="BN79">
        <v>15.9598999999999</v>
      </c>
      <c s="129" r="BO79">
        <v>47.879699</v>
      </c>
      <c s="129" r="BP79">
        <v>3.98997499999999</v>
      </c>
      <c s="129" r="BQ79">
        <v>59.8496239999999</v>
      </c>
      <c s="129" r="BR79">
        <v>19.9498749999999</v>
      </c>
      <c s="129" r="BS79">
        <v>19.9498749999999</v>
      </c>
      <c s="129" r="BT79">
        <v>0.0</v>
      </c>
      <c s="129" r="BU79">
        <v>0.0</v>
      </c>
      <c s="129" r="BV79">
        <v>0.0</v>
      </c>
      <c s="129" r="BW79">
        <v>0.0</v>
      </c>
      <c s="129" r="BX79">
        <v>0.0</v>
      </c>
      <c s="129" r="BY79">
        <v>3.98997499999999</v>
      </c>
      <c s="129" r="BZ79">
        <v>0.0</v>
      </c>
      <c s="129" r="CA79">
        <v>15.9598999999999</v>
      </c>
      <c s="129" r="CB79">
        <v>175.558897</v>
      </c>
      <c s="129" r="CC79">
        <v>7.97994999999999</v>
      </c>
      <c s="129" r="CD79">
        <v>27.929825</v>
      </c>
      <c s="129" r="CE79">
        <v>7.97994999999999</v>
      </c>
      <c s="129" r="CF79">
        <v>35.9097739999999</v>
      </c>
      <c s="129" r="CG79">
        <v>51.869674</v>
      </c>
      <c s="129" r="CH79">
        <v>27.929825</v>
      </c>
      <c s="129" r="CI79">
        <v>0.0</v>
      </c>
      <c s="129" r="CJ79">
        <v>15.9598999999999</v>
      </c>
      <c s="129" r="CK79">
        <v>131.669173</v>
      </c>
      <c s="129" r="CL79">
        <v>3.98997499999999</v>
      </c>
      <c s="129" r="CM79">
        <v>3.98997499999999</v>
      </c>
      <c s="129" r="CN79">
        <v>0.0</v>
      </c>
      <c s="129" r="CO79">
        <v>0.0</v>
      </c>
      <c s="129" r="CP79">
        <v>7.97994999999999</v>
      </c>
      <c s="129" r="CQ79">
        <v>0.0</v>
      </c>
      <c s="129" r="CR79">
        <v>111.719297999999</v>
      </c>
      <c s="129" r="CS79">
        <v>3.98997499999999</v>
      </c>
    </row>
    <row customHeight="1" r="80" ht="15.0">
      <c t="s" s="127" r="A80">
        <v>1510</v>
      </c>
      <c t="s" s="127" r="B80">
        <v>1511</v>
      </c>
      <c t="s" s="127" r="C80">
        <v>1512</v>
      </c>
      <c t="s" s="127" r="D80">
        <v>1513</v>
      </c>
      <c t="s" s="127" r="E80">
        <v>1514</v>
      </c>
      <c t="s" s="127" r="F80">
        <v>1515</v>
      </c>
      <c t="s" s="128" r="G80">
        <v>1516</v>
      </c>
      <c t="s" s="127" r="H80">
        <v>1517</v>
      </c>
      <c s="129" r="I80">
        <v>194.0</v>
      </c>
      <c s="129" r="J80">
        <v>33.873016</v>
      </c>
      <c s="129" r="K80">
        <v>21.5555559999999</v>
      </c>
      <c s="129" r="L80">
        <v>46.1904759999999</v>
      </c>
      <c s="129" r="M80">
        <v>43.111111</v>
      </c>
      <c s="129" r="N80">
        <v>35.9259259999999</v>
      </c>
      <c s="129" r="O80">
        <v>13.343915</v>
      </c>
      <c s="129" r="P80">
        <v>31.0</v>
      </c>
      <c s="129" r="Q80">
        <v>29.0</v>
      </c>
      <c s="129" r="R80">
        <v>40.0</v>
      </c>
      <c s="129" r="S80">
        <v>34.0</v>
      </c>
      <c s="129" r="T80">
        <v>18.0</v>
      </c>
      <c s="129" r="U80">
        <v>15.0</v>
      </c>
      <c s="129" r="V80">
        <v>100.592592999999</v>
      </c>
      <c s="129" r="W80">
        <v>19.5026459999999</v>
      </c>
      <c s="129" r="X80">
        <v>12.31746</v>
      </c>
      <c s="129" r="Y80">
        <v>23.608466</v>
      </c>
      <c s="129" r="Z80">
        <v>19.5026459999999</v>
      </c>
      <c s="129" r="AA80">
        <v>22.582011</v>
      </c>
      <c s="129" r="AB80">
        <v>2.05290999999999</v>
      </c>
      <c s="129" r="AC80">
        <v>1.02645499999999</v>
      </c>
      <c s="129" r="AD80">
        <v>26.6878309999999</v>
      </c>
      <c s="129" r="AE80">
        <v>58.5079369999999</v>
      </c>
      <c s="129" r="AF80">
        <v>15.396825</v>
      </c>
      <c s="129" r="AG80">
        <v>93.407407</v>
      </c>
      <c s="129" r="AH80">
        <v>14.3703699999999</v>
      </c>
      <c s="129" r="AI80">
        <v>9.23809499999999</v>
      </c>
      <c s="129" r="AJ80">
        <v>22.582011</v>
      </c>
      <c s="129" r="AK80">
        <v>23.608466</v>
      </c>
      <c s="129" r="AL80">
        <v>13.343915</v>
      </c>
      <c s="129" r="AM80">
        <v>7.18518499999999</v>
      </c>
      <c s="129" r="AN80">
        <v>3.079365</v>
      </c>
      <c s="129" r="AO80">
        <v>17.449735</v>
      </c>
      <c s="129" r="AP80">
        <v>58.5079369999999</v>
      </c>
      <c s="129" r="AQ80">
        <v>17.449735</v>
      </c>
      <c s="129" r="AR80">
        <v>151.915344</v>
      </c>
      <c s="129" r="AS80">
        <v>0.0</v>
      </c>
      <c s="129" r="AT80">
        <v>8.21163999999999</v>
      </c>
      <c s="129" r="AU80">
        <v>0.0</v>
      </c>
      <c s="129" r="AV80">
        <v>12.31746</v>
      </c>
      <c s="129" r="AW80">
        <v>36.952381</v>
      </c>
      <c s="129" r="AX80">
        <v>28.740741</v>
      </c>
      <c s="129" r="AY80">
        <v>49.269841</v>
      </c>
      <c s="129" r="AZ80">
        <v>16.4232799999999</v>
      </c>
      <c s="129" r="BA80">
        <v>69.7989419999999</v>
      </c>
      <c s="129" r="BB80">
        <v>0.0</v>
      </c>
      <c s="129" r="BC80">
        <v>8.21163999999999</v>
      </c>
      <c s="129" r="BD80">
        <v>0.0</v>
      </c>
      <c s="129" r="BE80">
        <v>8.21163999999999</v>
      </c>
      <c s="129" r="BF80">
        <v>0.0</v>
      </c>
      <c s="129" r="BG80">
        <v>28.740741</v>
      </c>
      <c s="129" r="BH80">
        <v>16.4232799999999</v>
      </c>
      <c s="129" r="BI80">
        <v>8.21163999999999</v>
      </c>
      <c s="129" r="BJ80">
        <v>82.1164019999999</v>
      </c>
      <c s="129" r="BK80">
        <v>0.0</v>
      </c>
      <c s="129" r="BL80">
        <v>0.0</v>
      </c>
      <c s="129" r="BM80">
        <v>0.0</v>
      </c>
      <c s="129" r="BN80">
        <v>4.10581999999999</v>
      </c>
      <c s="129" r="BO80">
        <v>36.952381</v>
      </c>
      <c s="129" r="BP80">
        <v>0.0</v>
      </c>
      <c s="129" r="BQ80">
        <v>32.846561</v>
      </c>
      <c s="129" r="BR80">
        <v>8.21163999999999</v>
      </c>
      <c s="129" r="BS80">
        <v>20.529101</v>
      </c>
      <c s="129" r="BT80">
        <v>0.0</v>
      </c>
      <c s="129" r="BU80">
        <v>0.0</v>
      </c>
      <c s="129" r="BV80">
        <v>0.0</v>
      </c>
      <c s="129" r="BW80">
        <v>0.0</v>
      </c>
      <c s="129" r="BX80">
        <v>0.0</v>
      </c>
      <c s="129" r="BY80">
        <v>4.10581999999999</v>
      </c>
      <c s="129" r="BZ80">
        <v>0.0</v>
      </c>
      <c s="129" r="CA80">
        <v>16.4232799999999</v>
      </c>
      <c s="129" r="CB80">
        <v>69.7989419999999</v>
      </c>
      <c s="129" r="CC80">
        <v>0.0</v>
      </c>
      <c s="129" r="CD80">
        <v>8.21163999999999</v>
      </c>
      <c s="129" r="CE80">
        <v>0.0</v>
      </c>
      <c s="129" r="CF80">
        <v>12.31746</v>
      </c>
      <c s="129" r="CG80">
        <v>28.740741</v>
      </c>
      <c s="129" r="CH80">
        <v>20.529101</v>
      </c>
      <c s="129" r="CI80">
        <v>0.0</v>
      </c>
      <c s="129" r="CJ80">
        <v>0.0</v>
      </c>
      <c s="129" r="CK80">
        <v>61.587302</v>
      </c>
      <c s="129" r="CL80">
        <v>0.0</v>
      </c>
      <c s="129" r="CM80">
        <v>0.0</v>
      </c>
      <c s="129" r="CN80">
        <v>0.0</v>
      </c>
      <c s="129" r="CO80">
        <v>0.0</v>
      </c>
      <c s="129" r="CP80">
        <v>8.21163999999999</v>
      </c>
      <c s="129" r="CQ80">
        <v>4.10581999999999</v>
      </c>
      <c s="129" r="CR80">
        <v>49.269841</v>
      </c>
      <c s="129" r="CS80">
        <v>0.0</v>
      </c>
    </row>
    <row customHeight="1" r="81" ht="15.0">
      <c t="s" s="127" r="A81">
        <v>1518</v>
      </c>
      <c t="s" s="127" r="B81">
        <v>1519</v>
      </c>
      <c t="s" s="127" r="C81">
        <v>1520</v>
      </c>
      <c t="s" s="127" r="D81">
        <v>1521</v>
      </c>
      <c t="s" s="127" r="E81">
        <v>1522</v>
      </c>
      <c t="s" s="127" r="F81">
        <v>1523</v>
      </c>
      <c t="s" s="128" r="G81">
        <v>1524</v>
      </c>
      <c t="s" s="127" r="H81">
        <v>1525</v>
      </c>
      <c s="129" r="I81">
        <v>508.0</v>
      </c>
      <c s="129" r="J81">
        <v>47.0</v>
      </c>
      <c s="129" r="K81">
        <v>36.0</v>
      </c>
      <c s="129" r="L81">
        <v>75.0</v>
      </c>
      <c s="129" r="M81">
        <v>113.0</v>
      </c>
      <c s="129" r="N81">
        <v>102.0</v>
      </c>
      <c s="129" r="O81">
        <v>135.0</v>
      </c>
      <c s="129" r="P81">
        <v>55.0</v>
      </c>
      <c s="129" r="Q81">
        <v>82.0</v>
      </c>
      <c s="129" r="R81">
        <v>105.0</v>
      </c>
      <c s="129" r="S81">
        <v>81.0</v>
      </c>
      <c s="129" r="T81">
        <v>88.0</v>
      </c>
      <c s="129" r="U81">
        <v>96.0</v>
      </c>
      <c s="129" r="V81">
        <v>227.0</v>
      </c>
      <c s="129" r="W81">
        <v>18.0</v>
      </c>
      <c s="129" r="X81">
        <v>13.0</v>
      </c>
      <c s="129" r="Y81">
        <v>47.0</v>
      </c>
      <c s="129" r="Z81">
        <v>50.0</v>
      </c>
      <c s="129" r="AA81">
        <v>60.0</v>
      </c>
      <c s="129" r="AB81">
        <v>38.0</v>
      </c>
      <c s="129" r="AC81">
        <v>1.0</v>
      </c>
      <c s="129" r="AD81">
        <v>20.0</v>
      </c>
      <c s="129" r="AE81">
        <v>132.0</v>
      </c>
      <c s="129" r="AF81">
        <v>75.0</v>
      </c>
      <c s="129" r="AG81">
        <v>281.0</v>
      </c>
      <c s="129" r="AH81">
        <v>29.0</v>
      </c>
      <c s="129" r="AI81">
        <v>23.0</v>
      </c>
      <c s="129" r="AJ81">
        <v>28.0</v>
      </c>
      <c s="129" r="AK81">
        <v>63.0</v>
      </c>
      <c s="129" r="AL81">
        <v>42.0</v>
      </c>
      <c s="129" r="AM81">
        <v>82.0</v>
      </c>
      <c s="129" r="AN81">
        <v>14.0</v>
      </c>
      <c s="129" r="AO81">
        <v>34.0</v>
      </c>
      <c s="129" r="AP81">
        <v>132.0</v>
      </c>
      <c s="129" r="AQ81">
        <v>115.0</v>
      </c>
      <c s="129" r="AR81">
        <v>472.0</v>
      </c>
      <c s="129" r="AS81">
        <v>36.0</v>
      </c>
      <c s="129" r="AT81">
        <v>20.0</v>
      </c>
      <c s="129" r="AU81">
        <v>16.0</v>
      </c>
      <c s="129" r="AV81">
        <v>36.0</v>
      </c>
      <c s="129" r="AW81">
        <v>56.0</v>
      </c>
      <c s="129" r="AX81">
        <v>28.0</v>
      </c>
      <c s="129" r="AY81">
        <v>244.0</v>
      </c>
      <c s="129" r="AZ81">
        <v>36.0</v>
      </c>
      <c s="129" r="BA81">
        <v>188.0</v>
      </c>
      <c s="129" r="BB81">
        <v>20.0</v>
      </c>
      <c s="129" r="BC81">
        <v>8.0</v>
      </c>
      <c s="129" r="BD81">
        <v>8.0</v>
      </c>
      <c s="129" r="BE81">
        <v>16.0</v>
      </c>
      <c s="129" r="BF81">
        <v>12.0</v>
      </c>
      <c s="129" r="BG81">
        <v>24.0</v>
      </c>
      <c s="129" r="BH81">
        <v>88.0</v>
      </c>
      <c s="129" r="BI81">
        <v>12.0</v>
      </c>
      <c s="129" r="BJ81">
        <v>284.0</v>
      </c>
      <c s="129" r="BK81">
        <v>16.0</v>
      </c>
      <c s="129" r="BL81">
        <v>12.0</v>
      </c>
      <c s="129" r="BM81">
        <v>8.0</v>
      </c>
      <c s="129" r="BN81">
        <v>20.0</v>
      </c>
      <c s="129" r="BO81">
        <v>44.0</v>
      </c>
      <c s="129" r="BP81">
        <v>4.0</v>
      </c>
      <c s="129" r="BQ81">
        <v>156.0</v>
      </c>
      <c s="129" r="BR81">
        <v>24.0</v>
      </c>
      <c s="129" r="BS81">
        <v>16.0</v>
      </c>
      <c s="129" r="BT81">
        <v>0.0</v>
      </c>
      <c s="129" r="BU81">
        <v>0.0</v>
      </c>
      <c s="129" r="BV81">
        <v>0.0</v>
      </c>
      <c s="129" r="BW81">
        <v>0.0</v>
      </c>
      <c s="129" r="BX81">
        <v>12.0</v>
      </c>
      <c s="129" r="BY81">
        <v>0.0</v>
      </c>
      <c s="129" r="BZ81">
        <v>0.0</v>
      </c>
      <c s="129" r="CA81">
        <v>4.0</v>
      </c>
      <c s="129" r="CB81">
        <v>152.0</v>
      </c>
      <c s="129" r="CC81">
        <v>28.0</v>
      </c>
      <c s="129" r="CD81">
        <v>8.0</v>
      </c>
      <c s="129" r="CE81">
        <v>12.0</v>
      </c>
      <c s="129" r="CF81">
        <v>20.0</v>
      </c>
      <c s="129" r="CG81">
        <v>40.0</v>
      </c>
      <c s="129" r="CH81">
        <v>24.0</v>
      </c>
      <c s="129" r="CI81">
        <v>0.0</v>
      </c>
      <c s="129" r="CJ81">
        <v>20.0</v>
      </c>
      <c s="129" r="CK81">
        <v>304.0</v>
      </c>
      <c s="129" r="CL81">
        <v>8.0</v>
      </c>
      <c s="129" r="CM81">
        <v>12.0</v>
      </c>
      <c s="129" r="CN81">
        <v>4.0</v>
      </c>
      <c s="129" r="CO81">
        <v>16.0</v>
      </c>
      <c s="129" r="CP81">
        <v>4.0</v>
      </c>
      <c s="129" r="CQ81">
        <v>4.0</v>
      </c>
      <c s="129" r="CR81">
        <v>244.0</v>
      </c>
      <c s="129" r="CS81">
        <v>12.0</v>
      </c>
    </row>
    <row customHeight="1" r="82" ht="15.0">
      <c t="s" s="127" r="A82">
        <v>1526</v>
      </c>
      <c t="s" s="127" r="B82">
        <v>1527</v>
      </c>
      <c t="s" s="127" r="C82">
        <v>1528</v>
      </c>
      <c t="s" s="127" r="D82">
        <v>1529</v>
      </c>
      <c t="s" s="127" r="E82">
        <v>1530</v>
      </c>
      <c t="s" s="127" r="F82">
        <v>1531</v>
      </c>
      <c t="s" s="128" r="G82">
        <v>1532</v>
      </c>
      <c t="s" s="127" r="H82">
        <v>1533</v>
      </c>
      <c s="129" r="I82">
        <v>652.0</v>
      </c>
      <c s="129" r="J82">
        <v>90.1072499999999</v>
      </c>
      <c s="129" r="K82">
        <v>77.957958</v>
      </c>
      <c s="129" r="L82">
        <v>109.343629</v>
      </c>
      <c s="129" r="M82">
        <v>151.854141</v>
      </c>
      <c s="129" r="N82">
        <v>136.679536</v>
      </c>
      <c s="129" r="O82">
        <v>86.0574859999999</v>
      </c>
      <c s="129" r="P82">
        <v>99.0</v>
      </c>
      <c s="129" r="Q82">
        <v>83.0</v>
      </c>
      <c s="129" r="R82">
        <v>133.0</v>
      </c>
      <c s="129" r="S82">
        <v>119.0</v>
      </c>
      <c s="129" r="T82">
        <v>117.0</v>
      </c>
      <c s="129" r="U82">
        <v>73.0</v>
      </c>
      <c s="129" r="V82">
        <v>320.9438</v>
      </c>
      <c s="129" r="W82">
        <v>50.6220509999999</v>
      </c>
      <c s="129" r="X82">
        <v>39.485199</v>
      </c>
      <c s="129" r="Y82">
        <v>52.6469329999999</v>
      </c>
      <c s="129" r="Z82">
        <v>76.9455169999999</v>
      </c>
      <c s="129" r="AA82">
        <v>69.8584299999999</v>
      </c>
      <c s="129" r="AB82">
        <v>30.37323</v>
      </c>
      <c s="129" r="AC82">
        <v>1.01244099999999</v>
      </c>
      <c s="129" r="AD82">
        <v>67.8335479999999</v>
      </c>
      <c s="129" r="AE82">
        <v>179.202058999999</v>
      </c>
      <c s="129" r="AF82">
        <v>73.9081939999999</v>
      </c>
      <c s="129" r="AG82">
        <v>331.056199999999</v>
      </c>
      <c s="129" r="AH82">
        <v>39.485199</v>
      </c>
      <c s="129" r="AI82">
        <v>38.4727579999999</v>
      </c>
      <c s="129" r="AJ82">
        <v>56.696697</v>
      </c>
      <c s="129" r="AK82">
        <v>74.908624</v>
      </c>
      <c s="129" r="AL82">
        <v>66.8211069999999</v>
      </c>
      <c s="129" r="AM82">
        <v>50.6220509999999</v>
      </c>
      <c s="129" r="AN82">
        <v>4.04976399999999</v>
      </c>
      <c s="129" r="AO82">
        <v>54.671815</v>
      </c>
      <c s="129" r="AP82">
        <v>186.277134999999</v>
      </c>
      <c s="129" r="AQ82">
        <v>90.1072499999999</v>
      </c>
      <c s="129" r="AR82">
        <v>571.01673</v>
      </c>
      <c s="129" r="AS82">
        <v>12.149292</v>
      </c>
      <c s="129" r="AT82">
        <v>12.149292</v>
      </c>
      <c s="129" r="AU82">
        <v>40.4976399999999</v>
      </c>
      <c s="129" r="AV82">
        <v>20.2488199999999</v>
      </c>
      <c s="129" r="AW82">
        <v>72.8957529999999</v>
      </c>
      <c s="129" r="AX82">
        <v>105.293865</v>
      </c>
      <c s="129" r="AY82">
        <v>238.936078</v>
      </c>
      <c s="129" r="AZ82">
        <v>68.845989</v>
      </c>
      <c s="129" r="BA82">
        <v>271.334190999999</v>
      </c>
      <c s="129" r="BB82">
        <v>8.09952799999999</v>
      </c>
      <c s="129" r="BC82">
        <v>12.149292</v>
      </c>
      <c s="129" r="BD82">
        <v>20.2488199999999</v>
      </c>
      <c s="129" r="BE82">
        <v>8.09952799999999</v>
      </c>
      <c s="129" r="BF82">
        <v>8.09952799999999</v>
      </c>
      <c s="129" r="BG82">
        <v>80.995281</v>
      </c>
      <c s="129" r="BH82">
        <v>113.393393</v>
      </c>
      <c s="129" r="BI82">
        <v>20.2488199999999</v>
      </c>
      <c s="129" r="BJ82">
        <v>299.682539</v>
      </c>
      <c s="129" r="BK82">
        <v>4.04976399999999</v>
      </c>
      <c s="129" r="BL82">
        <v>0.0</v>
      </c>
      <c s="129" r="BM82">
        <v>20.2488199999999</v>
      </c>
      <c s="129" r="BN82">
        <v>12.149292</v>
      </c>
      <c s="129" r="BO82">
        <v>64.796225</v>
      </c>
      <c s="129" r="BP82">
        <v>24.298584</v>
      </c>
      <c s="129" r="BQ82">
        <v>125.542685</v>
      </c>
      <c s="129" r="BR82">
        <v>48.597168</v>
      </c>
      <c s="129" r="BS82">
        <v>60.7464609999999</v>
      </c>
      <c s="129" r="BT82">
        <v>0.0</v>
      </c>
      <c s="129" r="BU82">
        <v>4.04976399999999</v>
      </c>
      <c s="129" r="BV82">
        <v>0.0</v>
      </c>
      <c s="129" r="BW82">
        <v>4.04976399999999</v>
      </c>
      <c s="129" r="BX82">
        <v>4.04976399999999</v>
      </c>
      <c s="129" r="BY82">
        <v>24.298584</v>
      </c>
      <c s="129" r="BZ82">
        <v>0.0</v>
      </c>
      <c s="129" r="CA82">
        <v>24.298584</v>
      </c>
      <c s="129" r="CB82">
        <v>210.587729999999</v>
      </c>
      <c s="129" r="CC82">
        <v>8.09952799999999</v>
      </c>
      <c s="129" r="CD82">
        <v>8.09952799999999</v>
      </c>
      <c s="129" r="CE82">
        <v>32.3981119999999</v>
      </c>
      <c s="129" r="CF82">
        <v>16.1990559999999</v>
      </c>
      <c s="129" r="CG82">
        <v>48.597168</v>
      </c>
      <c s="129" r="CH82">
        <v>64.796225</v>
      </c>
      <c s="129" r="CI82">
        <v>0.0</v>
      </c>
      <c s="129" r="CJ82">
        <v>32.3981119999999</v>
      </c>
      <c s="129" r="CK82">
        <v>299.682539</v>
      </c>
      <c s="129" r="CL82">
        <v>4.04976399999999</v>
      </c>
      <c s="129" r="CM82">
        <v>0.0</v>
      </c>
      <c s="129" r="CN82">
        <v>8.09952799999999</v>
      </c>
      <c s="129" r="CO82">
        <v>0.0</v>
      </c>
      <c s="129" r="CP82">
        <v>20.2488199999999</v>
      </c>
      <c s="129" r="CQ82">
        <v>16.1990559999999</v>
      </c>
      <c s="129" r="CR82">
        <v>238.936078</v>
      </c>
      <c s="129" r="CS82">
        <v>12.149292</v>
      </c>
    </row>
    <row customHeight="1" r="83" ht="15.0">
      <c t="s" s="127" r="A83">
        <v>1534</v>
      </c>
      <c t="s" s="127" r="B83">
        <v>1535</v>
      </c>
      <c t="s" s="127" r="C83">
        <v>1536</v>
      </c>
      <c t="s" s="127" r="D83">
        <v>1537</v>
      </c>
      <c t="s" s="127" r="E83">
        <v>1538</v>
      </c>
      <c t="s" s="127" r="F83">
        <v>1539</v>
      </c>
      <c t="s" s="128" r="G83">
        <v>1540</v>
      </c>
      <c t="s" s="127" r="H83">
        <v>1541</v>
      </c>
      <c s="129" r="I83">
        <v>1502.0</v>
      </c>
      <c s="129" r="J83">
        <v>232.829936</v>
      </c>
      <c s="129" r="K83">
        <v>161.659212999999</v>
      </c>
      <c s="129" r="L83">
        <v>272.482195999999</v>
      </c>
      <c s="129" r="M83">
        <v>381.271728999999</v>
      </c>
      <c s="129" r="N83">
        <v>244.843448</v>
      </c>
      <c s="129" r="O83">
        <v>208.913479</v>
      </c>
      <c s="129" r="P83">
        <v>179.0</v>
      </c>
      <c s="129" r="Q83">
        <v>176.0</v>
      </c>
      <c s="129" r="R83">
        <v>277.0</v>
      </c>
      <c s="129" r="S83">
        <v>248.0</v>
      </c>
      <c s="129" r="T83">
        <v>196.0</v>
      </c>
      <c s="129" r="U83">
        <v>157.0</v>
      </c>
      <c s="129" r="V83">
        <v>693.963458999999</v>
      </c>
      <c s="129" r="W83">
        <v>112.856432</v>
      </c>
      <c s="129" r="X83">
        <v>87.438316</v>
      </c>
      <c s="129" r="Y83">
        <v>123.023678</v>
      </c>
      <c s="129" r="Z83">
        <v>173.859907999999</v>
      </c>
      <c s="129" r="AA83">
        <v>121.887837</v>
      </c>
      <c s="129" r="AB83">
        <v>67.8652989999999</v>
      </c>
      <c s="129" r="AC83">
        <v>7.031989</v>
      </c>
      <c s="129" r="AD83">
        <v>148.441792999999</v>
      </c>
      <c s="129" r="AE83">
        <v>412.790191999999</v>
      </c>
      <c s="129" r="AF83">
        <v>132.731473999999</v>
      </c>
      <c s="129" r="AG83">
        <v>808.036541</v>
      </c>
      <c s="129" r="AH83">
        <v>119.973504</v>
      </c>
      <c s="129" r="AI83">
        <v>74.2208969999999</v>
      </c>
      <c s="129" r="AJ83">
        <v>149.458518</v>
      </c>
      <c s="129" r="AK83">
        <v>207.411821</v>
      </c>
      <c s="129" r="AL83">
        <v>122.955611</v>
      </c>
      <c s="129" r="AM83">
        <v>105.939285</v>
      </c>
      <c s="129" r="AN83">
        <v>28.076906</v>
      </c>
      <c s="129" r="AO83">
        <v>154.542140999999</v>
      </c>
      <c s="129" r="AP83">
        <v>448.358537</v>
      </c>
      <c s="129" r="AQ83">
        <v>205.135863</v>
      </c>
      <c s="129" r="AR83">
        <v>1267.102582</v>
      </c>
      <c s="129" r="AS83">
        <v>4.066898</v>
      </c>
      <c s="129" r="AT83">
        <v>65.0703749999999</v>
      </c>
      <c s="129" r="AU83">
        <v>77.2710699999999</v>
      </c>
      <c s="129" r="AV83">
        <v>187.077327999999</v>
      </c>
      <c s="129" r="AW83">
        <v>187.077327999999</v>
      </c>
      <c s="129" r="AX83">
        <v>134.207649</v>
      </c>
      <c s="129" r="AY83">
        <v>461.85669</v>
      </c>
      <c s="129" r="AZ83">
        <v>150.475242</v>
      </c>
      <c s="129" r="BA83">
        <v>564.618216999999</v>
      </c>
      <c s="129" r="BB83">
        <v>4.066898</v>
      </c>
      <c s="129" r="BC83">
        <v>56.9365779999999</v>
      </c>
      <c s="129" r="BD83">
        <v>52.86968</v>
      </c>
      <c s="129" r="BE83">
        <v>81.337969</v>
      </c>
      <c s="129" r="BF83">
        <v>32.5351879999999</v>
      </c>
      <c s="129" r="BG83">
        <v>85.4048669999999</v>
      </c>
      <c s="129" r="BH83">
        <v>210.798053</v>
      </c>
      <c s="129" r="BI83">
        <v>40.668984</v>
      </c>
      <c s="129" r="BJ83">
        <v>702.484364</v>
      </c>
      <c s="129" r="BK83">
        <v>0.0</v>
      </c>
      <c s="129" r="BL83">
        <v>8.13379699999999</v>
      </c>
      <c s="129" r="BM83">
        <v>24.401391</v>
      </c>
      <c s="129" r="BN83">
        <v>105.739358999999</v>
      </c>
      <c s="129" r="BO83">
        <v>154.542140999999</v>
      </c>
      <c s="129" r="BP83">
        <v>48.802781</v>
      </c>
      <c s="129" r="BQ83">
        <v>251.058637</v>
      </c>
      <c s="129" r="BR83">
        <v>109.806258</v>
      </c>
      <c s="129" r="BS83">
        <v>97.605563</v>
      </c>
      <c s="129" r="BT83">
        <v>0.0</v>
      </c>
      <c s="129" r="BU83">
        <v>0.0</v>
      </c>
      <c s="129" r="BV83">
        <v>0.0</v>
      </c>
      <c s="129" r="BW83">
        <v>0.0</v>
      </c>
      <c s="129" r="BX83">
        <v>12.200695</v>
      </c>
      <c s="129" r="BY83">
        <v>16.2675939999999</v>
      </c>
      <c s="129" r="BZ83">
        <v>0.0</v>
      </c>
      <c s="129" r="CA83">
        <v>69.137274</v>
      </c>
      <c s="129" r="CB83">
        <v>605.967867999999</v>
      </c>
      <c s="129" r="CC83">
        <v>4.066898</v>
      </c>
      <c s="129" r="CD83">
        <v>52.86968</v>
      </c>
      <c s="129" r="CE83">
        <v>69.137274</v>
      </c>
      <c s="129" r="CF83">
        <v>170.809734999999</v>
      </c>
      <c s="129" r="CG83">
        <v>154.542140999999</v>
      </c>
      <c s="129" r="CH83">
        <v>93.5386639999999</v>
      </c>
      <c s="129" r="CI83">
        <v>8.13379699999999</v>
      </c>
      <c s="129" r="CJ83">
        <v>52.86968</v>
      </c>
      <c s="129" r="CK83">
        <v>563.529150999999</v>
      </c>
      <c s="129" r="CL83">
        <v>0.0</v>
      </c>
      <c s="129" r="CM83">
        <v>12.200695</v>
      </c>
      <c s="129" r="CN83">
        <v>8.13379699999999</v>
      </c>
      <c s="129" r="CO83">
        <v>16.2675939999999</v>
      </c>
      <c s="129" r="CP83">
        <v>20.334492</v>
      </c>
      <c s="129" r="CQ83">
        <v>24.401391</v>
      </c>
      <c s="129" r="CR83">
        <v>453.722893</v>
      </c>
      <c s="129" r="CS83">
        <v>28.4682889999999</v>
      </c>
    </row>
    <row customHeight="1" r="84" ht="15.0">
      <c t="s" s="127" r="A84">
        <v>1542</v>
      </c>
      <c t="s" s="127" r="B84">
        <v>1543</v>
      </c>
      <c t="s" s="127" r="C84">
        <v>1544</v>
      </c>
      <c t="s" s="127" r="D84">
        <v>1545</v>
      </c>
      <c t="s" s="127" r="E84">
        <v>1546</v>
      </c>
      <c t="s" s="127" r="F84">
        <v>1547</v>
      </c>
      <c t="s" s="128" r="G84">
        <v>1548</v>
      </c>
      <c t="s" s="127" r="H84">
        <v>1549</v>
      </c>
      <c s="129" r="I84">
        <v>196.0</v>
      </c>
      <c s="129" r="J84">
        <v>33.536298</v>
      </c>
      <c s="129" r="K84">
        <v>19.3087769999999</v>
      </c>
      <c s="129" r="L84">
        <v>38.617555</v>
      </c>
      <c s="129" r="M84">
        <v>36.5850519999999</v>
      </c>
      <c s="129" r="N84">
        <v>30.4875429999999</v>
      </c>
      <c s="129" r="O84">
        <v>37.4647739999999</v>
      </c>
      <c s="129" r="P84">
        <v>31.0</v>
      </c>
      <c s="129" r="Q84">
        <v>18.0</v>
      </c>
      <c s="129" r="R84">
        <v>44.0</v>
      </c>
      <c s="129" r="S84">
        <v>29.0</v>
      </c>
      <c s="129" r="T84">
        <v>47.0</v>
      </c>
      <c s="129" r="U84">
        <v>20.0</v>
      </c>
      <c s="129" r="V84">
        <v>92.463712</v>
      </c>
      <c s="129" r="W84">
        <v>18.2925259999999</v>
      </c>
      <c s="129" r="X84">
        <v>7.11376</v>
      </c>
      <c s="129" r="Y84">
        <v>18.2925259999999</v>
      </c>
      <c s="129" r="Z84">
        <v>18.2925259999999</v>
      </c>
      <c s="129" r="AA84">
        <v>16.260023</v>
      </c>
      <c s="129" r="AB84">
        <v>13.196099</v>
      </c>
      <c s="129" r="AC84">
        <v>1.016251</v>
      </c>
      <c s="129" r="AD84">
        <v>20.325029</v>
      </c>
      <c s="129" r="AE84">
        <v>48.7800689999999</v>
      </c>
      <c s="129" r="AF84">
        <v>23.3586129999999</v>
      </c>
      <c s="129" r="AG84">
        <v>103.536288</v>
      </c>
      <c s="129" r="AH84">
        <v>15.243772</v>
      </c>
      <c s="129" r="AI84">
        <v>12.195017</v>
      </c>
      <c s="129" r="AJ84">
        <v>20.325029</v>
      </c>
      <c s="129" r="AK84">
        <v>18.2925259999999</v>
      </c>
      <c s="129" r="AL84">
        <v>14.22752</v>
      </c>
      <c s="129" r="AM84">
        <v>19.2480979999999</v>
      </c>
      <c s="129" r="AN84">
        <v>4.00432599999999</v>
      </c>
      <c s="129" r="AO84">
        <v>19.3087769999999</v>
      </c>
      <c s="129" r="AP84">
        <v>49.7963209999999</v>
      </c>
      <c s="129" r="AQ84">
        <v>34.43119</v>
      </c>
      <c s="129" r="AR84">
        <v>166.543878</v>
      </c>
      <c s="129" r="AS84">
        <v>0.0</v>
      </c>
      <c s="129" r="AT84">
        <v>32.520046</v>
      </c>
      <c s="129" r="AU84">
        <v>4.065006</v>
      </c>
      <c s="129" r="AV84">
        <v>16.260023</v>
      </c>
      <c s="129" r="AW84">
        <v>4.065006</v>
      </c>
      <c s="129" r="AX84">
        <v>28.45504</v>
      </c>
      <c s="129" r="AY84">
        <v>64.918733</v>
      </c>
      <c s="129" r="AZ84">
        <v>16.260023</v>
      </c>
      <c s="129" r="BA84">
        <v>89.369448</v>
      </c>
      <c s="129" r="BB84">
        <v>0.0</v>
      </c>
      <c s="129" r="BC84">
        <v>20.325029</v>
      </c>
      <c s="129" r="BD84">
        <v>4.065006</v>
      </c>
      <c s="129" r="BE84">
        <v>8.130012</v>
      </c>
      <c s="129" r="BF84">
        <v>0.0</v>
      </c>
      <c s="129" r="BG84">
        <v>20.325029</v>
      </c>
      <c s="129" r="BH84">
        <v>28.394361</v>
      </c>
      <c s="129" r="BI84">
        <v>8.130012</v>
      </c>
      <c s="129" r="BJ84">
        <v>77.17443</v>
      </c>
      <c s="129" r="BK84">
        <v>0.0</v>
      </c>
      <c s="129" r="BL84">
        <v>12.195017</v>
      </c>
      <c s="129" r="BM84">
        <v>0.0</v>
      </c>
      <c s="129" r="BN84">
        <v>8.130012</v>
      </c>
      <c s="129" r="BO84">
        <v>4.065006</v>
      </c>
      <c s="129" r="BP84">
        <v>8.130012</v>
      </c>
      <c s="129" r="BQ84">
        <v>36.524372</v>
      </c>
      <c s="129" r="BR84">
        <v>8.130012</v>
      </c>
      <c s="129" r="BS84">
        <v>12.195017</v>
      </c>
      <c s="129" r="BT84">
        <v>0.0</v>
      </c>
      <c s="129" r="BU84">
        <v>0.0</v>
      </c>
      <c s="129" r="BV84">
        <v>0.0</v>
      </c>
      <c s="129" r="BW84">
        <v>4.065006</v>
      </c>
      <c s="129" r="BX84">
        <v>4.065006</v>
      </c>
      <c s="129" r="BY84">
        <v>4.065006</v>
      </c>
      <c s="129" r="BZ84">
        <v>0.0</v>
      </c>
      <c s="129" r="CA84">
        <v>0.0</v>
      </c>
      <c s="129" r="CB84">
        <v>77.23511</v>
      </c>
      <c s="129" r="CC84">
        <v>0.0</v>
      </c>
      <c s="129" r="CD84">
        <v>32.520046</v>
      </c>
      <c s="129" r="CE84">
        <v>4.065006</v>
      </c>
      <c s="129" r="CF84">
        <v>8.130012</v>
      </c>
      <c s="129" r="CG84">
        <v>0.0</v>
      </c>
      <c s="129" r="CH84">
        <v>16.260023</v>
      </c>
      <c s="129" r="CI84">
        <v>0.0</v>
      </c>
      <c s="129" r="CJ84">
        <v>16.260023</v>
      </c>
      <c s="129" r="CK84">
        <v>77.1137509999999</v>
      </c>
      <c s="129" r="CL84">
        <v>0.0</v>
      </c>
      <c s="129" r="CM84">
        <v>0.0</v>
      </c>
      <c s="129" r="CN84">
        <v>0.0</v>
      </c>
      <c s="129" r="CO84">
        <v>4.065006</v>
      </c>
      <c s="129" r="CP84">
        <v>0.0</v>
      </c>
      <c s="129" r="CQ84">
        <v>8.130012</v>
      </c>
      <c s="129" r="CR84">
        <v>64.918733</v>
      </c>
      <c s="129" r="CS84">
        <v>0.0</v>
      </c>
    </row>
    <row customHeight="1" r="85" ht="15.0">
      <c t="s" s="127" r="A85">
        <v>1550</v>
      </c>
      <c t="s" s="127" r="B85">
        <v>1551</v>
      </c>
      <c t="s" s="127" r="C85">
        <v>1552</v>
      </c>
      <c t="s" s="127" r="D85">
        <v>1553</v>
      </c>
      <c t="s" s="127" r="E85">
        <v>1554</v>
      </c>
      <c t="s" s="127" r="F85">
        <v>1555</v>
      </c>
      <c t="s" s="128" r="G85">
        <v>1556</v>
      </c>
      <c t="s" s="127" r="H85">
        <v>1557</v>
      </c>
      <c s="129" r="I85">
        <v>110.0</v>
      </c>
      <c s="129" r="J85">
        <v>11.785714</v>
      </c>
      <c s="129" r="K85">
        <v>5.892857</v>
      </c>
      <c s="129" r="L85">
        <v>17.678571</v>
      </c>
      <c s="129" r="M85">
        <v>20.625</v>
      </c>
      <c s="129" r="N85">
        <v>36.339286</v>
      </c>
      <c s="129" r="O85">
        <v>17.678571</v>
      </c>
      <c s="129" r="P85">
        <v>11.0</v>
      </c>
      <c s="129" r="Q85">
        <v>11.0</v>
      </c>
      <c s="129" r="R85">
        <v>13.0</v>
      </c>
      <c s="129" r="S85">
        <v>25.0</v>
      </c>
      <c s="129" r="T85">
        <v>35.0</v>
      </c>
      <c s="129" r="U85">
        <v>17.0</v>
      </c>
      <c s="129" r="V85">
        <v>54.0178569999999</v>
      </c>
      <c s="129" r="W85">
        <v>6.875</v>
      </c>
      <c s="129" r="X85">
        <v>2.946429</v>
      </c>
      <c s="129" r="Y85">
        <v>8.83928599999999</v>
      </c>
      <c s="129" r="Z85">
        <v>8.83928599999999</v>
      </c>
      <c s="129" r="AA85">
        <v>17.678571</v>
      </c>
      <c s="129" r="AB85">
        <v>8.83928599999999</v>
      </c>
      <c s="129" r="AC85">
        <v>0.0</v>
      </c>
      <c s="129" r="AD85">
        <v>6.875</v>
      </c>
      <c s="129" r="AE85">
        <v>28.482143</v>
      </c>
      <c s="129" r="AF85">
        <v>18.6607139999999</v>
      </c>
      <c s="129" r="AG85">
        <v>55.982143</v>
      </c>
      <c s="129" r="AH85">
        <v>4.91071399999999</v>
      </c>
      <c s="129" r="AI85">
        <v>2.946429</v>
      </c>
      <c s="129" r="AJ85">
        <v>8.83928599999999</v>
      </c>
      <c s="129" r="AK85">
        <v>11.785714</v>
      </c>
      <c s="129" r="AL85">
        <v>18.6607139999999</v>
      </c>
      <c s="129" r="AM85">
        <v>8.83928599999999</v>
      </c>
      <c s="129" r="AN85">
        <v>0.0</v>
      </c>
      <c s="129" r="AO85">
        <v>6.875</v>
      </c>
      <c s="129" r="AP85">
        <v>24.553571</v>
      </c>
      <c s="129" r="AQ85">
        <v>24.553571</v>
      </c>
      <c s="129" r="AR85">
        <v>90.3571429999999</v>
      </c>
      <c s="129" r="AS85">
        <v>15.714286</v>
      </c>
      <c s="129" r="AT85">
        <v>3.92857099999999</v>
      </c>
      <c s="129" r="AU85">
        <v>3.92857099999999</v>
      </c>
      <c s="129" r="AV85">
        <v>0.0</v>
      </c>
      <c s="129" r="AW85">
        <v>7.85714299999999</v>
      </c>
      <c s="129" r="AX85">
        <v>7.85714299999999</v>
      </c>
      <c s="129" r="AY85">
        <v>43.214286</v>
      </c>
      <c s="129" r="AZ85">
        <v>7.85714299999999</v>
      </c>
      <c s="129" r="BA85">
        <v>43.214286</v>
      </c>
      <c s="129" r="BB85">
        <v>7.85714299999999</v>
      </c>
      <c s="129" r="BC85">
        <v>3.92857099999999</v>
      </c>
      <c s="129" r="BD85">
        <v>0.0</v>
      </c>
      <c s="129" r="BE85">
        <v>0.0</v>
      </c>
      <c s="129" r="BF85">
        <v>0.0</v>
      </c>
      <c s="129" r="BG85">
        <v>7.85714299999999</v>
      </c>
      <c s="129" r="BH85">
        <v>19.6428569999999</v>
      </c>
      <c s="129" r="BI85">
        <v>3.92857099999999</v>
      </c>
      <c s="129" r="BJ85">
        <v>47.1428569999999</v>
      </c>
      <c s="129" r="BK85">
        <v>7.85714299999999</v>
      </c>
      <c s="129" r="BL85">
        <v>0.0</v>
      </c>
      <c s="129" r="BM85">
        <v>3.92857099999999</v>
      </c>
      <c s="129" r="BN85">
        <v>0.0</v>
      </c>
      <c s="129" r="BO85">
        <v>7.85714299999999</v>
      </c>
      <c s="129" r="BP85">
        <v>0.0</v>
      </c>
      <c s="129" r="BQ85">
        <v>23.5714289999999</v>
      </c>
      <c s="129" r="BR85">
        <v>3.92857099999999</v>
      </c>
      <c s="129" r="BS85">
        <v>0.0</v>
      </c>
      <c s="129" r="BT85">
        <v>0.0</v>
      </c>
      <c s="129" r="BU85">
        <v>0.0</v>
      </c>
      <c s="129" r="BV85">
        <v>0.0</v>
      </c>
      <c s="129" r="BW85">
        <v>0.0</v>
      </c>
      <c s="129" r="BX85">
        <v>0.0</v>
      </c>
      <c s="129" r="BY85">
        <v>0.0</v>
      </c>
      <c s="129" r="BZ85">
        <v>0.0</v>
      </c>
      <c s="129" r="CA85">
        <v>0.0</v>
      </c>
      <c s="129" r="CB85">
        <v>35.357143</v>
      </c>
      <c s="129" r="CC85">
        <v>7.85714299999999</v>
      </c>
      <c s="129" r="CD85">
        <v>3.92857099999999</v>
      </c>
      <c s="129" r="CE85">
        <v>0.0</v>
      </c>
      <c s="129" r="CF85">
        <v>0.0</v>
      </c>
      <c s="129" r="CG85">
        <v>7.85714299999999</v>
      </c>
      <c s="129" r="CH85">
        <v>7.85714299999999</v>
      </c>
      <c s="129" r="CI85">
        <v>0.0</v>
      </c>
      <c s="129" r="CJ85">
        <v>7.85714299999999</v>
      </c>
      <c s="129" r="CK85">
        <v>55.0</v>
      </c>
      <c s="129" r="CL85">
        <v>7.85714299999999</v>
      </c>
      <c s="129" r="CM85">
        <v>0.0</v>
      </c>
      <c s="129" r="CN85">
        <v>3.92857099999999</v>
      </c>
      <c s="129" r="CO85">
        <v>0.0</v>
      </c>
      <c s="129" r="CP85">
        <v>0.0</v>
      </c>
      <c s="129" r="CQ85">
        <v>0.0</v>
      </c>
      <c s="129" r="CR85">
        <v>43.214286</v>
      </c>
      <c s="129" r="CS85">
        <v>0.0</v>
      </c>
    </row>
    <row customHeight="1" r="86" ht="15.0">
      <c t="s" s="127" r="A86">
        <v>1558</v>
      </c>
      <c t="s" s="127" r="B86">
        <v>1559</v>
      </c>
      <c t="s" s="127" r="C86">
        <v>1560</v>
      </c>
      <c t="s" s="127" r="D86">
        <v>1561</v>
      </c>
      <c t="s" s="127" r="E86">
        <v>1562</v>
      </c>
      <c t="s" s="127" r="F86">
        <v>1563</v>
      </c>
      <c t="s" s="128" r="G86">
        <v>1564</v>
      </c>
      <c t="s" s="127" r="H86">
        <v>1565</v>
      </c>
      <c s="129" r="I86">
        <v>157.0</v>
      </c>
      <c s="129" r="J86">
        <v>32.6233769999999</v>
      </c>
      <c s="129" r="K86">
        <v>19.37013</v>
      </c>
      <c s="129" r="L86">
        <v>37.720779</v>
      </c>
      <c s="129" r="M86">
        <v>22.428571</v>
      </c>
      <c s="129" r="N86">
        <v>22.428571</v>
      </c>
      <c s="129" r="O86">
        <v>22.428571</v>
      </c>
      <c s="129" r="P86">
        <v>17.0</v>
      </c>
      <c s="129" r="Q86">
        <v>11.0</v>
      </c>
      <c s="129" r="R86">
        <v>18.0</v>
      </c>
      <c s="129" r="S86">
        <v>23.0</v>
      </c>
      <c s="129" r="T86">
        <v>36.0</v>
      </c>
      <c s="129" r="U86">
        <v>18.0</v>
      </c>
      <c s="129" r="V86">
        <v>78.5</v>
      </c>
      <c s="129" r="W86">
        <v>13.253247</v>
      </c>
      <c s="129" r="X86">
        <v>14.272727</v>
      </c>
      <c s="129" r="Y86">
        <v>20.38961</v>
      </c>
      <c s="129" r="Z86">
        <v>10.194805</v>
      </c>
      <c s="129" r="AA86">
        <v>10.194805</v>
      </c>
      <c s="129" r="AB86">
        <v>9.175325</v>
      </c>
      <c s="129" r="AC86">
        <v>1.019481</v>
      </c>
      <c s="129" r="AD86">
        <v>19.37013</v>
      </c>
      <c s="129" r="AE86">
        <v>42.818182</v>
      </c>
      <c s="129" r="AF86">
        <v>16.311688</v>
      </c>
      <c s="129" r="AG86">
        <v>78.5</v>
      </c>
      <c s="129" r="AH86">
        <v>19.37013</v>
      </c>
      <c s="129" r="AI86">
        <v>5.09740299999999</v>
      </c>
      <c s="129" r="AJ86">
        <v>17.3311689999999</v>
      </c>
      <c s="129" r="AK86">
        <v>12.2337659999999</v>
      </c>
      <c s="129" r="AL86">
        <v>12.2337659999999</v>
      </c>
      <c s="129" r="AM86">
        <v>11.214286</v>
      </c>
      <c s="129" r="AN86">
        <v>1.019481</v>
      </c>
      <c s="129" r="AO86">
        <v>21.409091</v>
      </c>
      <c s="129" r="AP86">
        <v>36.7012989999999</v>
      </c>
      <c s="129" r="AQ86">
        <v>20.38961</v>
      </c>
      <c s="129" r="AR86">
        <v>126.415584</v>
      </c>
      <c s="129" r="AS86">
        <v>0.0</v>
      </c>
      <c s="129" r="AT86">
        <v>16.311688</v>
      </c>
      <c s="129" r="AU86">
        <v>0.0</v>
      </c>
      <c s="129" r="AV86">
        <v>12.2337659999999</v>
      </c>
      <c s="129" r="AW86">
        <v>20.38961</v>
      </c>
      <c s="129" r="AX86">
        <v>24.4675319999999</v>
      </c>
      <c s="129" r="AY86">
        <v>48.935065</v>
      </c>
      <c s="129" r="AZ86">
        <v>4.077922</v>
      </c>
      <c s="129" r="BA86">
        <v>65.2467529999999</v>
      </c>
      <c s="129" r="BB86">
        <v>0.0</v>
      </c>
      <c s="129" r="BC86">
        <v>8.155844</v>
      </c>
      <c s="129" r="BD86">
        <v>0.0</v>
      </c>
      <c s="129" r="BE86">
        <v>4.077922</v>
      </c>
      <c s="129" r="BF86">
        <v>4.077922</v>
      </c>
      <c s="129" r="BG86">
        <v>20.38961</v>
      </c>
      <c s="129" r="BH86">
        <v>24.4675319999999</v>
      </c>
      <c s="129" r="BI86">
        <v>4.077922</v>
      </c>
      <c s="129" r="BJ86">
        <v>61.1688309999999</v>
      </c>
      <c s="129" r="BK86">
        <v>0.0</v>
      </c>
      <c s="129" r="BL86">
        <v>8.155844</v>
      </c>
      <c s="129" r="BM86">
        <v>0.0</v>
      </c>
      <c s="129" r="BN86">
        <v>8.155844</v>
      </c>
      <c s="129" r="BO86">
        <v>16.311688</v>
      </c>
      <c s="129" r="BP86">
        <v>4.077922</v>
      </c>
      <c s="129" r="BQ86">
        <v>24.4675319999999</v>
      </c>
      <c s="129" r="BR86">
        <v>0.0</v>
      </c>
      <c s="129" r="BS86">
        <v>20.38961</v>
      </c>
      <c s="129" r="BT86">
        <v>0.0</v>
      </c>
      <c s="129" r="BU86">
        <v>0.0</v>
      </c>
      <c s="129" r="BV86">
        <v>0.0</v>
      </c>
      <c s="129" r="BW86">
        <v>4.077922</v>
      </c>
      <c s="129" r="BX86">
        <v>4.077922</v>
      </c>
      <c s="129" r="BY86">
        <v>8.155844</v>
      </c>
      <c s="129" r="BZ86">
        <v>0.0</v>
      </c>
      <c s="129" r="CA86">
        <v>4.077922</v>
      </c>
      <c s="129" r="CB86">
        <v>40.779221</v>
      </c>
      <c s="129" r="CC86">
        <v>0.0</v>
      </c>
      <c s="129" r="CD86">
        <v>16.311688</v>
      </c>
      <c s="129" r="CE86">
        <v>0.0</v>
      </c>
      <c s="129" r="CF86">
        <v>4.077922</v>
      </c>
      <c s="129" r="CG86">
        <v>4.077922</v>
      </c>
      <c s="129" r="CH86">
        <v>16.311688</v>
      </c>
      <c s="129" r="CI86">
        <v>0.0</v>
      </c>
      <c s="129" r="CJ86">
        <v>0.0</v>
      </c>
      <c s="129" r="CK86">
        <v>65.2467529999999</v>
      </c>
      <c s="129" r="CL86">
        <v>0.0</v>
      </c>
      <c s="129" r="CM86">
        <v>0.0</v>
      </c>
      <c s="129" r="CN86">
        <v>0.0</v>
      </c>
      <c s="129" r="CO86">
        <v>4.077922</v>
      </c>
      <c s="129" r="CP86">
        <v>12.2337659999999</v>
      </c>
      <c s="129" r="CQ86">
        <v>0.0</v>
      </c>
      <c s="129" r="CR86">
        <v>48.935065</v>
      </c>
      <c s="129" r="CS86">
        <v>0.0</v>
      </c>
    </row>
    <row customHeight="1" r="87" ht="15.0">
      <c t="s" s="127" r="A87">
        <v>1566</v>
      </c>
      <c t="s" s="127" r="B87">
        <v>1567</v>
      </c>
      <c t="s" s="127" r="C87">
        <v>1568</v>
      </c>
      <c t="s" s="127" r="D87">
        <v>1569</v>
      </c>
      <c t="s" s="127" r="E87">
        <v>1570</v>
      </c>
      <c t="s" s="127" r="F87">
        <v>1571</v>
      </c>
      <c t="s" s="128" r="G87">
        <v>1572</v>
      </c>
      <c t="s" s="127" r="H87">
        <v>1573</v>
      </c>
      <c s="129" r="I87">
        <v>475.0</v>
      </c>
      <c s="129" r="J87">
        <v>74.5217619999999</v>
      </c>
      <c s="129" r="K87">
        <v>52.3459399999999</v>
      </c>
      <c s="129" r="L87">
        <v>78.047359</v>
      </c>
      <c s="129" r="M87">
        <v>122.205733</v>
      </c>
      <c s="129" r="N87">
        <v>79.0742979999999</v>
      </c>
      <c s="129" r="O87">
        <v>68.8049079999999</v>
      </c>
      <c s="129" r="P87">
        <v>60.0</v>
      </c>
      <c s="129" r="Q87">
        <v>59.0</v>
      </c>
      <c s="129" r="R87">
        <v>89.0</v>
      </c>
      <c s="129" r="S87">
        <v>75.0</v>
      </c>
      <c s="129" r="T87">
        <v>85.0</v>
      </c>
      <c s="129" r="U87">
        <v>58.0</v>
      </c>
      <c s="129" r="V87">
        <v>234.419183</v>
      </c>
      <c s="129" r="W87">
        <v>36.21997</v>
      </c>
      <c s="129" r="X87">
        <v>27.7273509999999</v>
      </c>
      <c s="129" r="Y87">
        <v>41.0775569999999</v>
      </c>
      <c s="129" r="Z87">
        <v>58.535519</v>
      </c>
      <c s="129" r="AA87">
        <v>42.1044959999999</v>
      </c>
      <c s="129" r="AB87">
        <v>28.75429</v>
      </c>
      <c s="129" r="AC87">
        <v>0.0</v>
      </c>
      <c s="129" r="AD87">
        <v>42.3816029999999</v>
      </c>
      <c s="129" r="AE87">
        <v>137.609816999999</v>
      </c>
      <c s="129" r="AF87">
        <v>54.4277629999999</v>
      </c>
      <c s="129" r="AG87">
        <v>240.580817</v>
      </c>
      <c s="129" r="AH87">
        <v>38.301793</v>
      </c>
      <c s="129" r="AI87">
        <v>24.618589</v>
      </c>
      <c s="129" r="AJ87">
        <v>36.969802</v>
      </c>
      <c s="129" r="AK87">
        <v>63.670214</v>
      </c>
      <c s="129" r="AL87">
        <v>36.969802</v>
      </c>
      <c s="129" r="AM87">
        <v>36.969802</v>
      </c>
      <c s="129" r="AN87">
        <v>3.080817</v>
      </c>
      <c s="129" r="AO87">
        <v>47.5162979999999</v>
      </c>
      <c s="129" r="AP87">
        <v>127.340427</v>
      </c>
      <c s="129" r="AQ87">
        <v>65.7240919999999</v>
      </c>
      <c s="129" r="AR87">
        <v>402.560061</v>
      </c>
      <c s="129" r="AS87">
        <v>16.431023</v>
      </c>
      <c s="129" r="AT87">
        <v>36.969802</v>
      </c>
      <c s="129" r="AU87">
        <v>12.323267</v>
      </c>
      <c s="129" r="AV87">
        <v>45.185313</v>
      </c>
      <c s="129" r="AW87">
        <v>61.6163359999999</v>
      </c>
      <c s="129" r="AX87">
        <v>32.8620459999999</v>
      </c>
      <c s="129" r="AY87">
        <v>127.340427</v>
      </c>
      <c s="129" r="AZ87">
        <v>69.8318469999999</v>
      </c>
      <c s="129" r="BA87">
        <v>213.603298</v>
      </c>
      <c s="129" r="BB87">
        <v>12.323267</v>
      </c>
      <c s="129" r="BC87">
        <v>20.538779</v>
      </c>
      <c s="129" r="BD87">
        <v>8.21551099999999</v>
      </c>
      <c s="129" r="BE87">
        <v>24.6465339999999</v>
      </c>
      <c s="129" r="BF87">
        <v>20.538779</v>
      </c>
      <c s="129" r="BG87">
        <v>32.8620459999999</v>
      </c>
      <c s="129" r="BH87">
        <v>73.939603</v>
      </c>
      <c s="129" r="BI87">
        <v>20.538779</v>
      </c>
      <c s="129" r="BJ87">
        <v>188.956763</v>
      </c>
      <c s="129" r="BK87">
        <v>4.107756</v>
      </c>
      <c s="129" r="BL87">
        <v>16.431023</v>
      </c>
      <c s="129" r="BM87">
        <v>4.107756</v>
      </c>
      <c s="129" r="BN87">
        <v>20.538779</v>
      </c>
      <c s="129" r="BO87">
        <v>41.0775569999999</v>
      </c>
      <c s="129" r="BP87">
        <v>0.0</v>
      </c>
      <c s="129" r="BQ87">
        <v>53.400824</v>
      </c>
      <c s="129" r="BR87">
        <v>49.293069</v>
      </c>
      <c s="129" r="BS87">
        <v>36.969802</v>
      </c>
      <c s="129" r="BT87">
        <v>0.0</v>
      </c>
      <c s="129" r="BU87">
        <v>4.107756</v>
      </c>
      <c s="129" r="BV87">
        <v>0.0</v>
      </c>
      <c s="129" r="BW87">
        <v>8.21551099999999</v>
      </c>
      <c s="129" r="BX87">
        <v>8.21551099999999</v>
      </c>
      <c s="129" r="BY87">
        <v>4.107756</v>
      </c>
      <c s="129" r="BZ87">
        <v>0.0</v>
      </c>
      <c s="129" r="CA87">
        <v>12.323267</v>
      </c>
      <c s="129" r="CB87">
        <v>176.633496</v>
      </c>
      <c s="129" r="CC87">
        <v>16.431023</v>
      </c>
      <c s="129" r="CD87">
        <v>28.75429</v>
      </c>
      <c s="129" r="CE87">
        <v>12.323267</v>
      </c>
      <c s="129" r="CF87">
        <v>28.75429</v>
      </c>
      <c s="129" r="CG87">
        <v>45.185313</v>
      </c>
      <c s="129" r="CH87">
        <v>24.6465339999999</v>
      </c>
      <c s="129" r="CI87">
        <v>0.0</v>
      </c>
      <c s="129" r="CJ87">
        <v>20.538779</v>
      </c>
      <c s="129" r="CK87">
        <v>188.956763</v>
      </c>
      <c s="129" r="CL87">
        <v>0.0</v>
      </c>
      <c s="129" r="CM87">
        <v>4.107756</v>
      </c>
      <c s="129" r="CN87">
        <v>0.0</v>
      </c>
      <c s="129" r="CO87">
        <v>8.21551099999999</v>
      </c>
      <c s="129" r="CP87">
        <v>8.21551099999999</v>
      </c>
      <c s="129" r="CQ87">
        <v>4.107756</v>
      </c>
      <c s="129" r="CR87">
        <v>127.340427</v>
      </c>
      <c s="129" r="CS87">
        <v>36.969802</v>
      </c>
    </row>
    <row customHeight="1" r="88" ht="15.0">
      <c t="s" s="127" r="A88">
        <v>1574</v>
      </c>
      <c t="s" s="127" r="B88">
        <v>1575</v>
      </c>
      <c t="s" s="127" r="C88">
        <v>1576</v>
      </c>
      <c t="s" s="127" r="D88">
        <v>1577</v>
      </c>
      <c t="s" s="127" r="E88">
        <v>1578</v>
      </c>
      <c t="s" s="127" r="F88">
        <v>1579</v>
      </c>
      <c t="s" s="128" r="G88">
        <v>1580</v>
      </c>
      <c t="s" s="127" r="H88">
        <v>1581</v>
      </c>
      <c s="129" r="I88">
        <v>644.0</v>
      </c>
      <c s="129" r="J88">
        <v>59.978917</v>
      </c>
      <c s="129" r="K88">
        <v>56.929141</v>
      </c>
      <c s="129" r="L88">
        <v>78.277569</v>
      </c>
      <c s="129" r="M88">
        <v>150.336481999999</v>
      </c>
      <c s="129" r="N88">
        <v>162.118713</v>
      </c>
      <c s="129" r="O88">
        <v>136.359176999999</v>
      </c>
      <c s="129" r="P88">
        <v>58.0</v>
      </c>
      <c s="129" r="Q88">
        <v>50.0</v>
      </c>
      <c s="129" r="R88">
        <v>100.0</v>
      </c>
      <c s="129" r="S88">
        <v>94.0</v>
      </c>
      <c s="129" r="T88">
        <v>97.0</v>
      </c>
      <c s="129" r="U88">
        <v>48.0</v>
      </c>
      <c s="129" r="V88">
        <v>320.770781</v>
      </c>
      <c s="129" r="W88">
        <v>33.54753</v>
      </c>
      <c s="129" r="X88">
        <v>35.580713</v>
      </c>
      <c s="129" r="Y88">
        <v>40.6636719999999</v>
      </c>
      <c s="129" r="Z88">
        <v>73.075505</v>
      </c>
      <c s="129" r="AA88">
        <v>84.079356</v>
      </c>
      <c s="129" r="AB88">
        <v>47.0651799999999</v>
      </c>
      <c s="129" r="AC88">
        <v>6.75882499999999</v>
      </c>
      <c s="129" r="AD88">
        <v>50.829591</v>
      </c>
      <c s="129" r="AE88">
        <v>166.542397999999</v>
      </c>
      <c s="129" r="AF88">
        <v>103.398792</v>
      </c>
      <c s="129" r="AG88">
        <v>323.229219</v>
      </c>
      <c s="129" r="AH88">
        <v>26.431387</v>
      </c>
      <c s="129" r="AI88">
        <v>21.3484279999999</v>
      </c>
      <c s="129" r="AJ88">
        <v>37.613897</v>
      </c>
      <c s="129" r="AK88">
        <v>77.2609779999999</v>
      </c>
      <c s="129" r="AL88">
        <v>78.0393579999999</v>
      </c>
      <c s="129" r="AM88">
        <v>61.420763</v>
      </c>
      <c s="129" r="AN88">
        <v>21.114408</v>
      </c>
      <c s="129" r="AO88">
        <v>35.580713</v>
      </c>
      <c s="129" r="AP88">
        <v>163.611729</v>
      </c>
      <c s="129" r="AQ88">
        <v>124.036777</v>
      </c>
      <c s="129" r="AR88">
        <v>588.925383</v>
      </c>
      <c s="129" r="AS88">
        <v>12.199102</v>
      </c>
      <c s="129" r="AT88">
        <v>32.5309379999999</v>
      </c>
      <c s="129" r="AU88">
        <v>16.265469</v>
      </c>
      <c s="129" r="AV88">
        <v>48.796407</v>
      </c>
      <c s="129" r="AW88">
        <v>77.2609779999999</v>
      </c>
      <c s="129" r="AX88">
        <v>44.73004</v>
      </c>
      <c s="129" r="AY88">
        <v>312.412411</v>
      </c>
      <c s="129" r="AZ88">
        <v>44.73004</v>
      </c>
      <c s="129" r="BA88">
        <v>307.138217</v>
      </c>
      <c s="129" r="BB88">
        <v>12.199102</v>
      </c>
      <c s="129" r="BC88">
        <v>28.4645709999999</v>
      </c>
      <c s="129" r="BD88">
        <v>4.06636699999999</v>
      </c>
      <c s="129" r="BE88">
        <v>24.3982029999999</v>
      </c>
      <c s="129" r="BF88">
        <v>20.3318359999999</v>
      </c>
      <c s="129" r="BG88">
        <v>40.6636719999999</v>
      </c>
      <c s="129" r="BH88">
        <v>156.682628999999</v>
      </c>
      <c s="129" r="BI88">
        <v>20.3318359999999</v>
      </c>
      <c s="129" r="BJ88">
        <v>281.787167</v>
      </c>
      <c s="129" r="BK88">
        <v>0.0</v>
      </c>
      <c s="129" r="BL88">
        <v>4.06636699999999</v>
      </c>
      <c s="129" r="BM88">
        <v>12.199102</v>
      </c>
      <c s="129" r="BN88">
        <v>24.3982029999999</v>
      </c>
      <c s="129" r="BO88">
        <v>56.929141</v>
      </c>
      <c s="129" r="BP88">
        <v>4.06636699999999</v>
      </c>
      <c s="129" r="BQ88">
        <v>155.729782</v>
      </c>
      <c s="129" r="BR88">
        <v>24.3982029999999</v>
      </c>
      <c s="129" r="BS88">
        <v>36.5973049999999</v>
      </c>
      <c s="129" r="BT88">
        <v>0.0</v>
      </c>
      <c s="129" r="BU88">
        <v>0.0</v>
      </c>
      <c s="129" r="BV88">
        <v>0.0</v>
      </c>
      <c s="129" r="BW88">
        <v>4.06636699999999</v>
      </c>
      <c s="129" r="BX88">
        <v>0.0</v>
      </c>
      <c s="129" r="BY88">
        <v>8.13273399999999</v>
      </c>
      <c s="129" r="BZ88">
        <v>0.0</v>
      </c>
      <c s="129" r="CA88">
        <v>24.3982029999999</v>
      </c>
      <c s="129" r="CB88">
        <v>191.11926</v>
      </c>
      <c s="129" r="CC88">
        <v>8.13273399999999</v>
      </c>
      <c s="129" r="CD88">
        <v>24.3982029999999</v>
      </c>
      <c s="129" r="CE88">
        <v>12.199102</v>
      </c>
      <c s="129" r="CF88">
        <v>28.4645709999999</v>
      </c>
      <c s="129" r="CG88">
        <v>69.1282429999999</v>
      </c>
      <c s="129" r="CH88">
        <v>36.5973049999999</v>
      </c>
      <c s="129" r="CI88">
        <v>0.0</v>
      </c>
      <c s="129" r="CJ88">
        <v>12.199102</v>
      </c>
      <c s="129" r="CK88">
        <v>361.208818</v>
      </c>
      <c s="129" r="CL88">
        <v>4.06636699999999</v>
      </c>
      <c s="129" r="CM88">
        <v>8.13273399999999</v>
      </c>
      <c s="129" r="CN88">
        <v>4.06636699999999</v>
      </c>
      <c s="129" r="CO88">
        <v>16.265469</v>
      </c>
      <c s="129" r="CP88">
        <v>8.13273399999999</v>
      </c>
      <c s="129" r="CQ88">
        <v>0.0</v>
      </c>
      <c s="129" r="CR88">
        <v>312.412411</v>
      </c>
      <c s="129" r="CS88">
        <v>8.13273399999999</v>
      </c>
    </row>
    <row customHeight="1" r="89" ht="15.0">
      <c t="s" s="127" r="A89">
        <v>1582</v>
      </c>
      <c t="s" s="127" r="B89">
        <v>1583</v>
      </c>
      <c t="s" s="127" r="C89">
        <v>1584</v>
      </c>
      <c t="s" s="127" r="D89">
        <v>1585</v>
      </c>
      <c t="s" s="127" r="E89">
        <v>1586</v>
      </c>
      <c t="s" s="127" r="F89">
        <v>1587</v>
      </c>
      <c t="s" s="128" r="G89">
        <v>1588</v>
      </c>
      <c t="s" s="127" r="H89">
        <v>1589</v>
      </c>
      <c s="129" r="I89">
        <v>326.0</v>
      </c>
      <c s="129" r="J89">
        <v>52.7065869999999</v>
      </c>
      <c s="129" r="K89">
        <v>48.8023949999999</v>
      </c>
      <c s="129" r="L89">
        <v>48.8023949999999</v>
      </c>
      <c s="129" r="M89">
        <v>68.3233529999999</v>
      </c>
      <c s="129" r="N89">
        <v>78.083832</v>
      </c>
      <c s="129" r="O89">
        <v>29.281437</v>
      </c>
      <c s="129" r="P89">
        <v>49.0</v>
      </c>
      <c s="129" r="Q89">
        <v>38.0</v>
      </c>
      <c s="129" r="R89">
        <v>74.0</v>
      </c>
      <c s="129" r="S89">
        <v>57.0</v>
      </c>
      <c s="129" r="T89">
        <v>64.0</v>
      </c>
      <c s="129" r="U89">
        <v>28.0</v>
      </c>
      <c s="129" r="V89">
        <v>161.047903999999</v>
      </c>
      <c s="129" r="W89">
        <v>24.401198</v>
      </c>
      <c s="129" r="X89">
        <v>25.377246</v>
      </c>
      <c s="129" r="Y89">
        <v>28.305389</v>
      </c>
      <c s="129" r="Z89">
        <v>37.08982</v>
      </c>
      <c s="129" r="AA89">
        <v>37.08982</v>
      </c>
      <c s="129" r="AB89">
        <v>8.78443099999999</v>
      </c>
      <c s="129" r="AC89">
        <v>0.0</v>
      </c>
      <c s="129" r="AD89">
        <v>31.233533</v>
      </c>
      <c s="129" r="AE89">
        <v>99.556886</v>
      </c>
      <c s="129" r="AF89">
        <v>30.2574849999999</v>
      </c>
      <c s="129" r="AG89">
        <v>164.952096</v>
      </c>
      <c s="129" r="AH89">
        <v>28.305389</v>
      </c>
      <c s="129" r="AI89">
        <v>23.4251499999999</v>
      </c>
      <c s="129" r="AJ89">
        <v>20.4970059999999</v>
      </c>
      <c s="129" r="AK89">
        <v>31.233533</v>
      </c>
      <c s="129" r="AL89">
        <v>40.9940119999999</v>
      </c>
      <c s="129" r="AM89">
        <v>20.4970059999999</v>
      </c>
      <c s="129" r="AN89">
        <v>0.0</v>
      </c>
      <c s="129" r="AO89">
        <v>33.1856289999999</v>
      </c>
      <c s="129" r="AP89">
        <v>92.724551</v>
      </c>
      <c s="129" r="AQ89">
        <v>39.041916</v>
      </c>
      <c s="129" r="AR89">
        <v>285.005988</v>
      </c>
      <c s="129" r="AS89">
        <v>3.904192</v>
      </c>
      <c s="129" r="AT89">
        <v>19.520958</v>
      </c>
      <c s="129" r="AU89">
        <v>3.904192</v>
      </c>
      <c s="129" r="AV89">
        <v>15.616766</v>
      </c>
      <c s="129" r="AW89">
        <v>50.754491</v>
      </c>
      <c s="129" r="AX89">
        <v>42.946108</v>
      </c>
      <c s="129" r="AY89">
        <v>109.317365</v>
      </c>
      <c s="129" r="AZ89">
        <v>39.041916</v>
      </c>
      <c s="129" r="BA89">
        <v>136.646706999999</v>
      </c>
      <c s="129" r="BB89">
        <v>3.904192</v>
      </c>
      <c s="129" r="BC89">
        <v>11.7125749999999</v>
      </c>
      <c s="129" r="BD89">
        <v>3.904192</v>
      </c>
      <c s="129" r="BE89">
        <v>3.904192</v>
      </c>
      <c s="129" r="BF89">
        <v>7.808383</v>
      </c>
      <c s="129" r="BG89">
        <v>42.946108</v>
      </c>
      <c s="129" r="BH89">
        <v>46.850299</v>
      </c>
      <c s="129" r="BI89">
        <v>15.616766</v>
      </c>
      <c s="129" r="BJ89">
        <v>148.359281</v>
      </c>
      <c s="129" r="BK89">
        <v>0.0</v>
      </c>
      <c s="129" r="BL89">
        <v>7.808383</v>
      </c>
      <c s="129" r="BM89">
        <v>0.0</v>
      </c>
      <c s="129" r="BN89">
        <v>11.7125749999999</v>
      </c>
      <c s="129" r="BO89">
        <v>42.946108</v>
      </c>
      <c s="129" r="BP89">
        <v>0.0</v>
      </c>
      <c s="129" r="BQ89">
        <v>62.467066</v>
      </c>
      <c s="129" r="BR89">
        <v>23.4251499999999</v>
      </c>
      <c s="129" r="BS89">
        <v>42.946108</v>
      </c>
      <c s="129" r="BT89">
        <v>0.0</v>
      </c>
      <c s="129" r="BU89">
        <v>0.0</v>
      </c>
      <c s="129" r="BV89">
        <v>0.0</v>
      </c>
      <c s="129" r="BW89">
        <v>0.0</v>
      </c>
      <c s="129" r="BX89">
        <v>15.616766</v>
      </c>
      <c s="129" r="BY89">
        <v>11.7125749999999</v>
      </c>
      <c s="129" r="BZ89">
        <v>0.0</v>
      </c>
      <c s="129" r="CA89">
        <v>15.616766</v>
      </c>
      <c s="129" r="CB89">
        <v>113.221557</v>
      </c>
      <c s="129" r="CC89">
        <v>3.904192</v>
      </c>
      <c s="129" r="CD89">
        <v>7.808383</v>
      </c>
      <c s="129" r="CE89">
        <v>3.904192</v>
      </c>
      <c s="129" r="CF89">
        <v>15.616766</v>
      </c>
      <c s="129" r="CG89">
        <v>35.137725</v>
      </c>
      <c s="129" r="CH89">
        <v>27.3293409999999</v>
      </c>
      <c s="129" r="CI89">
        <v>0.0</v>
      </c>
      <c s="129" r="CJ89">
        <v>19.520958</v>
      </c>
      <c s="129" r="CK89">
        <v>128.838323</v>
      </c>
      <c s="129" r="CL89">
        <v>0.0</v>
      </c>
      <c s="129" r="CM89">
        <v>11.7125749999999</v>
      </c>
      <c s="129" r="CN89">
        <v>0.0</v>
      </c>
      <c s="129" r="CO89">
        <v>0.0</v>
      </c>
      <c s="129" r="CP89">
        <v>0.0</v>
      </c>
      <c s="129" r="CQ89">
        <v>3.904192</v>
      </c>
      <c s="129" r="CR89">
        <v>109.317365</v>
      </c>
      <c s="129" r="CS89">
        <v>3.904192</v>
      </c>
    </row>
    <row customHeight="1" r="90" ht="15.0">
      <c t="s" s="127" r="A90">
        <v>1590</v>
      </c>
      <c t="s" s="127" r="B90">
        <v>1591</v>
      </c>
      <c t="s" s="127" r="C90">
        <v>1592</v>
      </c>
      <c t="s" s="127" r="D90">
        <v>1593</v>
      </c>
      <c t="s" s="127" r="E90">
        <v>1594</v>
      </c>
      <c t="s" s="127" r="F90">
        <v>1595</v>
      </c>
      <c t="s" s="128" r="G90">
        <v>1596</v>
      </c>
      <c t="s" s="127" r="H90">
        <v>1597</v>
      </c>
      <c s="129" r="I90">
        <v>446.0</v>
      </c>
      <c s="129" r="J90">
        <v>54.2046909999999</v>
      </c>
      <c s="129" r="K90">
        <v>66.567164</v>
      </c>
      <c s="129" r="L90">
        <v>67.518124</v>
      </c>
      <c s="129" r="M90">
        <v>100.801706</v>
      </c>
      <c s="129" r="N90">
        <v>96.046908</v>
      </c>
      <c s="129" r="O90">
        <v>60.861407</v>
      </c>
      <c s="129" r="P90">
        <v>76.0</v>
      </c>
      <c s="129" r="Q90">
        <v>68.0</v>
      </c>
      <c s="129" r="R90">
        <v>87.0</v>
      </c>
      <c s="129" r="S90">
        <v>75.0</v>
      </c>
      <c s="129" r="T90">
        <v>84.0</v>
      </c>
      <c s="129" r="U90">
        <v>46.0</v>
      </c>
      <c s="129" r="V90">
        <v>223.47548</v>
      </c>
      <c s="129" r="W90">
        <v>29.479744</v>
      </c>
      <c s="129" r="X90">
        <v>38.0383799999999</v>
      </c>
      <c s="129" r="Y90">
        <v>29.479744</v>
      </c>
      <c s="129" r="Z90">
        <v>50.4008529999999</v>
      </c>
      <c s="129" r="AA90">
        <v>41.8422169999999</v>
      </c>
      <c s="129" r="AB90">
        <v>33.283582</v>
      </c>
      <c s="129" r="AC90">
        <v>0.950959</v>
      </c>
      <c s="129" r="AD90">
        <v>46.5970149999999</v>
      </c>
      <c s="129" r="AE90">
        <v>120.771855</v>
      </c>
      <c s="129" r="AF90">
        <v>56.10661</v>
      </c>
      <c s="129" r="AG90">
        <v>222.52452</v>
      </c>
      <c s="129" r="AH90">
        <v>24.724947</v>
      </c>
      <c s="129" r="AI90">
        <v>28.5287849999999</v>
      </c>
      <c s="129" r="AJ90">
        <v>38.0383799999999</v>
      </c>
      <c s="129" r="AK90">
        <v>50.4008529999999</v>
      </c>
      <c s="129" r="AL90">
        <v>54.2046909999999</v>
      </c>
      <c s="129" r="AM90">
        <v>23.773987</v>
      </c>
      <c s="129" r="AN90">
        <v>2.852878</v>
      </c>
      <c s="129" r="AO90">
        <v>36.1364609999999</v>
      </c>
      <c s="129" r="AP90">
        <v>126.477611999999</v>
      </c>
      <c s="129" r="AQ90">
        <v>59.910448</v>
      </c>
      <c s="129" r="AR90">
        <v>407.010661</v>
      </c>
      <c s="129" r="AS90">
        <v>0.0</v>
      </c>
      <c s="129" r="AT90">
        <v>15.2153519999999</v>
      </c>
      <c s="129" r="AU90">
        <v>15.2153519999999</v>
      </c>
      <c s="129" r="AV90">
        <v>45.6460549999999</v>
      </c>
      <c s="129" r="AW90">
        <v>45.6460549999999</v>
      </c>
      <c s="129" r="AX90">
        <v>72.2729209999999</v>
      </c>
      <c s="129" r="AY90">
        <v>171.172708</v>
      </c>
      <c s="129" r="AZ90">
        <v>41.8422169999999</v>
      </c>
      <c s="129" r="BA90">
        <v>201.603411999999</v>
      </c>
      <c s="129" r="BB90">
        <v>0.0</v>
      </c>
      <c s="129" r="BC90">
        <v>15.2153519999999</v>
      </c>
      <c s="129" r="BD90">
        <v>11.411514</v>
      </c>
      <c s="129" r="BE90">
        <v>22.823028</v>
      </c>
      <c s="129" r="BF90">
        <v>11.411514</v>
      </c>
      <c s="129" r="BG90">
        <v>49.449893</v>
      </c>
      <c s="129" r="BH90">
        <v>79.8805969999999</v>
      </c>
      <c s="129" r="BI90">
        <v>11.411514</v>
      </c>
      <c s="129" r="BJ90">
        <v>205.407249</v>
      </c>
      <c s="129" r="BK90">
        <v>0.0</v>
      </c>
      <c s="129" r="BL90">
        <v>0.0</v>
      </c>
      <c s="129" r="BM90">
        <v>3.80383799999999</v>
      </c>
      <c s="129" r="BN90">
        <v>22.823028</v>
      </c>
      <c s="129" r="BO90">
        <v>34.2345419999999</v>
      </c>
      <c s="129" r="BP90">
        <v>22.823028</v>
      </c>
      <c s="129" r="BQ90">
        <v>91.292111</v>
      </c>
      <c s="129" r="BR90">
        <v>30.4307039999999</v>
      </c>
      <c s="129" r="BS90">
        <v>49.449893</v>
      </c>
      <c s="129" r="BT90">
        <v>0.0</v>
      </c>
      <c s="129" r="BU90">
        <v>0.0</v>
      </c>
      <c s="129" r="BV90">
        <v>0.0</v>
      </c>
      <c s="129" r="BW90">
        <v>0.0</v>
      </c>
      <c s="129" r="BX90">
        <v>11.411514</v>
      </c>
      <c s="129" r="BY90">
        <v>22.823028</v>
      </c>
      <c s="129" r="BZ90">
        <v>0.0</v>
      </c>
      <c s="129" r="CA90">
        <v>15.2153519999999</v>
      </c>
      <c s="129" r="CB90">
        <v>163.565032</v>
      </c>
      <c s="129" r="CC90">
        <v>0.0</v>
      </c>
      <c s="129" r="CD90">
        <v>11.411514</v>
      </c>
      <c s="129" r="CE90">
        <v>15.2153519999999</v>
      </c>
      <c s="129" r="CF90">
        <v>38.0383799999999</v>
      </c>
      <c s="129" r="CG90">
        <v>26.626866</v>
      </c>
      <c s="129" r="CH90">
        <v>45.6460549999999</v>
      </c>
      <c s="129" r="CI90">
        <v>7.60767599999999</v>
      </c>
      <c s="129" r="CJ90">
        <v>19.0191899999999</v>
      </c>
      <c s="129" r="CK90">
        <v>193.995735999999</v>
      </c>
      <c s="129" r="CL90">
        <v>0.0</v>
      </c>
      <c s="129" r="CM90">
        <v>3.80383799999999</v>
      </c>
      <c s="129" r="CN90">
        <v>0.0</v>
      </c>
      <c s="129" r="CO90">
        <v>7.60767599999999</v>
      </c>
      <c s="129" r="CP90">
        <v>7.60767599999999</v>
      </c>
      <c s="129" r="CQ90">
        <v>3.80383799999999</v>
      </c>
      <c s="129" r="CR90">
        <v>163.565032</v>
      </c>
      <c s="129" r="CS90">
        <v>7.60767599999999</v>
      </c>
    </row>
    <row customHeight="1" r="91" ht="15.0">
      <c t="s" s="127" r="A91">
        <v>1598</v>
      </c>
      <c t="s" s="127" r="B91">
        <v>1599</v>
      </c>
      <c t="s" s="127" r="C91">
        <v>1600</v>
      </c>
      <c t="s" s="127" r="D91">
        <v>1601</v>
      </c>
      <c t="s" s="127" r="E91">
        <v>1602</v>
      </c>
      <c t="s" s="127" r="F91">
        <v>1603</v>
      </c>
      <c t="s" s="128" r="G91">
        <v>1604</v>
      </c>
      <c t="s" s="127" r="H91">
        <v>1605</v>
      </c>
      <c s="129" r="I91">
        <v>555.0</v>
      </c>
      <c s="129" r="J91">
        <v>74.9200709999999</v>
      </c>
      <c s="129" r="K91">
        <v>83.792185</v>
      </c>
      <c s="129" r="L91">
        <v>84.7779749999999</v>
      </c>
      <c s="129" r="M91">
        <v>141.953819</v>
      </c>
      <c s="129" r="N91">
        <v>97.5932499999999</v>
      </c>
      <c s="129" r="O91">
        <v>71.9626999999999</v>
      </c>
      <c s="129" r="P91">
        <v>85.0</v>
      </c>
      <c s="129" r="Q91">
        <v>82.0</v>
      </c>
      <c s="129" r="R91">
        <v>116.0</v>
      </c>
      <c s="129" r="S91">
        <v>90.0</v>
      </c>
      <c s="129" r="T91">
        <v>115.0</v>
      </c>
      <c s="129" r="U91">
        <v>64.0</v>
      </c>
      <c s="129" r="V91">
        <v>286.865008999999</v>
      </c>
      <c s="129" r="W91">
        <v>42.3889879999999</v>
      </c>
      <c s="129" r="X91">
        <v>43.3747779999999</v>
      </c>
      <c s="129" r="Y91">
        <v>48.30373</v>
      </c>
      <c s="129" r="Z91">
        <v>71.9626999999999</v>
      </c>
      <c s="129" r="AA91">
        <v>46.332149</v>
      </c>
      <c s="129" r="AB91">
        <v>32.531083</v>
      </c>
      <c s="129" r="AC91">
        <v>1.971581</v>
      </c>
      <c s="129" r="AD91">
        <v>56.1900529999999</v>
      </c>
      <c s="129" r="AE91">
        <v>172.513320999999</v>
      </c>
      <c s="129" r="AF91">
        <v>58.1616339999999</v>
      </c>
      <c s="129" r="AG91">
        <v>268.134991</v>
      </c>
      <c s="129" r="AH91">
        <v>32.531083</v>
      </c>
      <c s="129" r="AI91">
        <v>40.4174069999999</v>
      </c>
      <c s="129" r="AJ91">
        <v>36.474245</v>
      </c>
      <c s="129" r="AK91">
        <v>69.9911189999999</v>
      </c>
      <c s="129" r="AL91">
        <v>51.2611009999999</v>
      </c>
      <c s="129" r="AM91">
        <v>33.516874</v>
      </c>
      <c s="129" r="AN91">
        <v>3.943162</v>
      </c>
      <c s="129" r="AO91">
        <v>39.4316159999999</v>
      </c>
      <c s="129" r="AP91">
        <v>164.626997999999</v>
      </c>
      <c s="129" r="AQ91">
        <v>64.0763769999999</v>
      </c>
      <c s="129" r="AR91">
        <v>445.577265</v>
      </c>
      <c s="129" r="AS91">
        <v>47.31794</v>
      </c>
      <c s="129" r="AT91">
        <v>15.7726469999999</v>
      </c>
      <c s="129" r="AU91">
        <v>3.943162</v>
      </c>
      <c s="129" r="AV91">
        <v>23.65897</v>
      </c>
      <c s="129" r="AW91">
        <v>67.033748</v>
      </c>
      <c s="129" r="AX91">
        <v>70.976909</v>
      </c>
      <c s="129" r="AY91">
        <v>173.499112</v>
      </c>
      <c s="129" r="AZ91">
        <v>43.3747779999999</v>
      </c>
      <c s="129" r="BA91">
        <v>212.930727999999</v>
      </c>
      <c s="129" r="BB91">
        <v>27.602131</v>
      </c>
      <c s="129" r="BC91">
        <v>15.7726469999999</v>
      </c>
      <c s="129" r="BD91">
        <v>3.943162</v>
      </c>
      <c s="129" r="BE91">
        <v>7.886323</v>
      </c>
      <c s="129" r="BF91">
        <v>3.943162</v>
      </c>
      <c s="129" r="BG91">
        <v>55.2042629999999</v>
      </c>
      <c s="129" r="BH91">
        <v>86.7495559999999</v>
      </c>
      <c s="129" r="BI91">
        <v>11.829485</v>
      </c>
      <c s="129" r="BJ91">
        <v>232.646536</v>
      </c>
      <c s="129" r="BK91">
        <v>19.7158079999999</v>
      </c>
      <c s="129" r="BL91">
        <v>0.0</v>
      </c>
      <c s="129" r="BM91">
        <v>0.0</v>
      </c>
      <c s="129" r="BN91">
        <v>15.7726469999999</v>
      </c>
      <c s="129" r="BO91">
        <v>63.090586</v>
      </c>
      <c s="129" r="BP91">
        <v>15.7726469999999</v>
      </c>
      <c s="129" r="BQ91">
        <v>86.7495559999999</v>
      </c>
      <c s="129" r="BR91">
        <v>31.545293</v>
      </c>
      <c s="129" r="BS91">
        <v>31.545293</v>
      </c>
      <c s="129" r="BT91">
        <v>0.0</v>
      </c>
      <c s="129" r="BU91">
        <v>0.0</v>
      </c>
      <c s="129" r="BV91">
        <v>0.0</v>
      </c>
      <c s="129" r="BW91">
        <v>0.0</v>
      </c>
      <c s="129" r="BX91">
        <v>0.0</v>
      </c>
      <c s="129" r="BY91">
        <v>7.886323</v>
      </c>
      <c s="129" r="BZ91">
        <v>0.0</v>
      </c>
      <c s="129" r="CA91">
        <v>23.65897</v>
      </c>
      <c s="129" r="CB91">
        <v>181.385435</v>
      </c>
      <c s="129" r="CC91">
        <v>35.488455</v>
      </c>
      <c s="129" r="CD91">
        <v>15.7726469999999</v>
      </c>
      <c s="129" r="CE91">
        <v>0.0</v>
      </c>
      <c s="129" r="CF91">
        <v>15.7726469999999</v>
      </c>
      <c s="129" r="CG91">
        <v>59.1474249999999</v>
      </c>
      <c s="129" r="CH91">
        <v>47.31794</v>
      </c>
      <c s="129" r="CI91">
        <v>0.0</v>
      </c>
      <c s="129" r="CJ91">
        <v>7.886323</v>
      </c>
      <c s="129" r="CK91">
        <v>232.646536</v>
      </c>
      <c s="129" r="CL91">
        <v>11.829485</v>
      </c>
      <c s="129" r="CM91">
        <v>0.0</v>
      </c>
      <c s="129" r="CN91">
        <v>3.943162</v>
      </c>
      <c s="129" r="CO91">
        <v>7.886323</v>
      </c>
      <c s="129" r="CP91">
        <v>7.886323</v>
      </c>
      <c s="129" r="CQ91">
        <v>15.7726469999999</v>
      </c>
      <c s="129" r="CR91">
        <v>173.499112</v>
      </c>
      <c s="129" r="CS91">
        <v>11.829485</v>
      </c>
    </row>
    <row customHeight="1" r="92" ht="15.0">
      <c t="s" s="127" r="A92">
        <v>1606</v>
      </c>
      <c t="s" s="127" r="B92">
        <v>1607</v>
      </c>
      <c t="s" s="127" r="C92">
        <v>1608</v>
      </c>
      <c t="s" s="127" r="D92">
        <v>1609</v>
      </c>
      <c t="s" s="127" r="E92">
        <v>1610</v>
      </c>
      <c t="s" s="127" r="F92">
        <v>1611</v>
      </c>
      <c t="s" s="128" r="G92">
        <v>1612</v>
      </c>
      <c t="s" s="127" r="H92">
        <v>1613</v>
      </c>
      <c s="129" r="I92">
        <v>1206.0</v>
      </c>
      <c s="129" r="J92">
        <v>205.040201</v>
      </c>
      <c s="129" r="K92">
        <v>131.306533</v>
      </c>
      <c s="129" r="L92">
        <v>221.201005</v>
      </c>
      <c s="129" r="M92">
        <v>243.422111</v>
      </c>
      <c s="129" r="N92">
        <v>263.623115999999</v>
      </c>
      <c s="129" r="O92">
        <v>141.407035</v>
      </c>
      <c s="129" r="P92">
        <v>189.0</v>
      </c>
      <c s="129" r="Q92">
        <v>155.0</v>
      </c>
      <c s="129" r="R92">
        <v>232.0</v>
      </c>
      <c s="129" r="S92">
        <v>197.0</v>
      </c>
      <c s="129" r="T92">
        <v>204.0</v>
      </c>
      <c s="129" r="U92">
        <v>92.0</v>
      </c>
      <c s="129" r="V92">
        <v>592.899497</v>
      </c>
      <c s="129" r="W92">
        <v>113.125628</v>
      </c>
      <c s="129" r="X92">
        <v>71.7135679999999</v>
      </c>
      <c s="129" r="Y92">
        <v>115.145729</v>
      </c>
      <c s="129" r="Z92">
        <v>104.035176</v>
      </c>
      <c s="129" r="AA92">
        <v>125.246230999999</v>
      </c>
      <c s="129" r="AB92">
        <v>62.623116</v>
      </c>
      <c s="129" r="AC92">
        <v>1.01004999999999</v>
      </c>
      <c s="129" r="AD92">
        <v>133.326632999999</v>
      </c>
      <c s="129" r="AE92">
        <v>326.246231</v>
      </c>
      <c s="129" r="AF92">
        <v>133.326632999999</v>
      </c>
      <c s="129" r="AG92">
        <v>613.100503</v>
      </c>
      <c s="129" r="AH92">
        <v>91.914573</v>
      </c>
      <c s="129" r="AI92">
        <v>59.592965</v>
      </c>
      <c s="129" r="AJ92">
        <v>106.055276</v>
      </c>
      <c s="129" r="AK92">
        <v>139.386934999999</v>
      </c>
      <c s="129" r="AL92">
        <v>138.376883999999</v>
      </c>
      <c s="129" r="AM92">
        <v>74.7437189999999</v>
      </c>
      <c s="129" r="AN92">
        <v>3.030151</v>
      </c>
      <c s="129" r="AO92">
        <v>114.135678</v>
      </c>
      <c s="129" r="AP92">
        <v>342.407035</v>
      </c>
      <c s="129" r="AQ92">
        <v>156.557789</v>
      </c>
      <c s="129" r="AR92">
        <v>1006.01005</v>
      </c>
      <c s="129" r="AS92">
        <v>8.08040199999999</v>
      </c>
      <c s="129" r="AT92">
        <v>68.683417</v>
      </c>
      <c s="129" r="AU92">
        <v>48.4824119999999</v>
      </c>
      <c s="129" r="AV92">
        <v>96.9648239999999</v>
      </c>
      <c s="129" r="AW92">
        <v>157.567838999999</v>
      </c>
      <c s="129" r="AX92">
        <v>109.085427</v>
      </c>
      <c s="129" r="AY92">
        <v>424.221106</v>
      </c>
      <c s="129" r="AZ92">
        <v>92.9246229999999</v>
      </c>
      <c s="129" r="BA92">
        <v>496.944724</v>
      </c>
      <c s="129" r="BB92">
        <v>8.08040199999999</v>
      </c>
      <c s="129" r="BC92">
        <v>56.562814</v>
      </c>
      <c s="129" r="BD92">
        <v>28.281407</v>
      </c>
      <c s="129" r="BE92">
        <v>48.4824119999999</v>
      </c>
      <c s="129" r="BF92">
        <v>28.281407</v>
      </c>
      <c s="129" r="BG92">
        <v>84.844221</v>
      </c>
      <c s="129" r="BH92">
        <v>206.050251</v>
      </c>
      <c s="129" r="BI92">
        <v>36.361809</v>
      </c>
      <c s="129" r="BJ92">
        <v>509.065327</v>
      </c>
      <c s="129" r="BK92">
        <v>0.0</v>
      </c>
      <c s="129" r="BL92">
        <v>12.1206029999999</v>
      </c>
      <c s="129" r="BM92">
        <v>20.2010049999999</v>
      </c>
      <c s="129" r="BN92">
        <v>48.4824119999999</v>
      </c>
      <c s="129" r="BO92">
        <v>129.286431999999</v>
      </c>
      <c s="129" r="BP92">
        <v>24.2412059999999</v>
      </c>
      <c s="129" r="BQ92">
        <v>218.170853999999</v>
      </c>
      <c s="129" r="BR92">
        <v>56.562814</v>
      </c>
      <c s="129" r="BS92">
        <v>76.7638189999999</v>
      </c>
      <c s="129" r="BT92">
        <v>0.0</v>
      </c>
      <c s="129" r="BU92">
        <v>0.0</v>
      </c>
      <c s="129" r="BV92">
        <v>0.0</v>
      </c>
      <c s="129" r="BW92">
        <v>8.08040199999999</v>
      </c>
      <c s="129" r="BX92">
        <v>12.1206029999999</v>
      </c>
      <c s="129" r="BY92">
        <v>20.2010049999999</v>
      </c>
      <c s="129" r="BZ92">
        <v>0.0</v>
      </c>
      <c s="129" r="CA92">
        <v>36.361809</v>
      </c>
      <c s="129" r="CB92">
        <v>395.939698</v>
      </c>
      <c s="129" r="CC92">
        <v>4.04020099999999</v>
      </c>
      <c s="129" r="CD92">
        <v>52.522613</v>
      </c>
      <c s="129" r="CE92">
        <v>36.361809</v>
      </c>
      <c s="129" r="CF92">
        <v>72.723618</v>
      </c>
      <c s="129" r="CG92">
        <v>109.085427</v>
      </c>
      <c s="129" r="CH92">
        <v>84.844221</v>
      </c>
      <c s="129" r="CI92">
        <v>0.0</v>
      </c>
      <c s="129" r="CJ92">
        <v>36.361809</v>
      </c>
      <c s="129" r="CK92">
        <v>533.306532999999</v>
      </c>
      <c s="129" r="CL92">
        <v>4.04020099999999</v>
      </c>
      <c s="129" r="CM92">
        <v>16.1608039999999</v>
      </c>
      <c s="129" r="CN92">
        <v>12.1206029999999</v>
      </c>
      <c s="129" r="CO92">
        <v>16.1608039999999</v>
      </c>
      <c s="129" r="CP92">
        <v>36.361809</v>
      </c>
      <c s="129" r="CQ92">
        <v>4.04020099999999</v>
      </c>
      <c s="129" r="CR92">
        <v>424.221106</v>
      </c>
      <c s="129" r="CS92">
        <v>20.2010049999999</v>
      </c>
    </row>
    <row customHeight="1" r="93" ht="15.0">
      <c t="s" s="127" r="A93">
        <v>1614</v>
      </c>
      <c t="s" s="127" r="B93">
        <v>1615</v>
      </c>
      <c t="s" s="127" r="C93">
        <v>1616</v>
      </c>
      <c t="s" s="127" r="D93">
        <v>1617</v>
      </c>
      <c t="s" s="127" r="E93">
        <v>1618</v>
      </c>
      <c t="s" s="127" r="F93">
        <v>1619</v>
      </c>
      <c t="s" s="128" r="G93">
        <v>1620</v>
      </c>
      <c t="s" s="127" r="H93">
        <v>1621</v>
      </c>
      <c s="129" r="I93">
        <v>566.0</v>
      </c>
      <c s="129" r="J93">
        <v>111.0</v>
      </c>
      <c s="129" r="K93">
        <v>77.0</v>
      </c>
      <c s="129" r="L93">
        <v>125.0</v>
      </c>
      <c s="129" r="M93">
        <v>103.0</v>
      </c>
      <c s="129" r="N93">
        <v>91.0</v>
      </c>
      <c s="129" r="O93">
        <v>59.0</v>
      </c>
      <c s="129" r="P93">
        <v>92.0</v>
      </c>
      <c s="129" r="Q93">
        <v>95.0</v>
      </c>
      <c s="129" r="R93">
        <v>130.0</v>
      </c>
      <c s="129" r="S93">
        <v>89.0</v>
      </c>
      <c s="129" r="T93">
        <v>101.0</v>
      </c>
      <c s="129" r="U93">
        <v>45.0</v>
      </c>
      <c s="129" r="V93">
        <v>288.0</v>
      </c>
      <c s="129" r="W93">
        <v>52.0</v>
      </c>
      <c s="129" r="X93">
        <v>46.0</v>
      </c>
      <c s="129" r="Y93">
        <v>63.0</v>
      </c>
      <c s="129" r="Z93">
        <v>53.0</v>
      </c>
      <c s="129" r="AA93">
        <v>48.0</v>
      </c>
      <c s="129" r="AB93">
        <v>22.0</v>
      </c>
      <c s="129" r="AC93">
        <v>4.0</v>
      </c>
      <c s="129" r="AD93">
        <v>71.0</v>
      </c>
      <c s="129" r="AE93">
        <v>160.0</v>
      </c>
      <c s="129" r="AF93">
        <v>57.0</v>
      </c>
      <c s="129" r="AG93">
        <v>278.0</v>
      </c>
      <c s="129" r="AH93">
        <v>59.0</v>
      </c>
      <c s="129" r="AI93">
        <v>31.0</v>
      </c>
      <c s="129" r="AJ93">
        <v>62.0</v>
      </c>
      <c s="129" r="AK93">
        <v>50.0</v>
      </c>
      <c s="129" r="AL93">
        <v>43.0</v>
      </c>
      <c s="129" r="AM93">
        <v>31.0</v>
      </c>
      <c s="129" r="AN93">
        <v>2.0</v>
      </c>
      <c s="129" r="AO93">
        <v>71.0</v>
      </c>
      <c s="129" r="AP93">
        <v>151.0</v>
      </c>
      <c s="129" r="AQ93">
        <v>56.0</v>
      </c>
      <c s="129" r="AR93">
        <v>452.0</v>
      </c>
      <c s="129" r="AS93">
        <v>28.0</v>
      </c>
      <c s="129" r="AT93">
        <v>16.0</v>
      </c>
      <c s="129" r="AU93">
        <v>4.0</v>
      </c>
      <c s="129" r="AV93">
        <v>56.0</v>
      </c>
      <c s="129" r="AW93">
        <v>32.0</v>
      </c>
      <c s="129" r="AX93">
        <v>104.0</v>
      </c>
      <c s="129" r="AY93">
        <v>140.0</v>
      </c>
      <c s="129" r="AZ93">
        <v>72.0</v>
      </c>
      <c s="129" r="BA93">
        <v>228.0</v>
      </c>
      <c s="129" r="BB93">
        <v>16.0</v>
      </c>
      <c s="129" r="BC93">
        <v>16.0</v>
      </c>
      <c s="129" r="BD93">
        <v>4.0</v>
      </c>
      <c s="129" r="BE93">
        <v>16.0</v>
      </c>
      <c s="129" r="BF93">
        <v>8.0</v>
      </c>
      <c s="129" r="BG93">
        <v>72.0</v>
      </c>
      <c s="129" r="BH93">
        <v>64.0</v>
      </c>
      <c s="129" r="BI93">
        <v>32.0</v>
      </c>
      <c s="129" r="BJ93">
        <v>224.0</v>
      </c>
      <c s="129" r="BK93">
        <v>12.0</v>
      </c>
      <c s="129" r="BL93">
        <v>0.0</v>
      </c>
      <c s="129" r="BM93">
        <v>0.0</v>
      </c>
      <c s="129" r="BN93">
        <v>40.0</v>
      </c>
      <c s="129" r="BO93">
        <v>24.0</v>
      </c>
      <c s="129" r="BP93">
        <v>32.0</v>
      </c>
      <c s="129" r="BQ93">
        <v>76.0</v>
      </c>
      <c s="129" r="BR93">
        <v>40.0</v>
      </c>
      <c s="129" r="BS93">
        <v>64.0</v>
      </c>
      <c s="129" r="BT93">
        <v>0.0</v>
      </c>
      <c s="129" r="BU93">
        <v>0.0</v>
      </c>
      <c s="129" r="BV93">
        <v>0.0</v>
      </c>
      <c s="129" r="BW93">
        <v>4.0</v>
      </c>
      <c s="129" r="BX93">
        <v>8.0</v>
      </c>
      <c s="129" r="BY93">
        <v>8.0</v>
      </c>
      <c s="129" r="BZ93">
        <v>0.0</v>
      </c>
      <c s="129" r="CA93">
        <v>44.0</v>
      </c>
      <c s="129" r="CB93">
        <v>216.0</v>
      </c>
      <c s="129" r="CC93">
        <v>20.0</v>
      </c>
      <c s="129" r="CD93">
        <v>16.0</v>
      </c>
      <c s="129" r="CE93">
        <v>4.0</v>
      </c>
      <c s="129" r="CF93">
        <v>36.0</v>
      </c>
      <c s="129" r="CG93">
        <v>20.0</v>
      </c>
      <c s="129" r="CH93">
        <v>96.0</v>
      </c>
      <c s="129" r="CI93">
        <v>0.0</v>
      </c>
      <c s="129" r="CJ93">
        <v>24.0</v>
      </c>
      <c s="129" r="CK93">
        <v>172.0</v>
      </c>
      <c s="129" r="CL93">
        <v>8.0</v>
      </c>
      <c s="129" r="CM93">
        <v>0.0</v>
      </c>
      <c s="129" r="CN93">
        <v>0.0</v>
      </c>
      <c s="129" r="CO93">
        <v>16.0</v>
      </c>
      <c s="129" r="CP93">
        <v>4.0</v>
      </c>
      <c s="129" r="CQ93">
        <v>0.0</v>
      </c>
      <c s="129" r="CR93">
        <v>140.0</v>
      </c>
      <c s="129" r="CS93">
        <v>4.0</v>
      </c>
    </row>
    <row customHeight="1" r="94" ht="15.0">
      <c t="s" s="127" r="A94">
        <v>1622</v>
      </c>
      <c t="s" s="127" r="B94">
        <v>1623</v>
      </c>
      <c t="s" s="127" r="C94">
        <v>1624</v>
      </c>
      <c t="s" s="127" r="D94">
        <v>1625</v>
      </c>
      <c t="s" s="127" r="E94">
        <v>1626</v>
      </c>
      <c t="s" s="127" r="F94">
        <v>1627</v>
      </c>
      <c t="s" s="128" r="G94">
        <v>1628</v>
      </c>
      <c t="s" s="127" r="H94">
        <v>1629</v>
      </c>
      <c s="129" r="I94">
        <v>194.0</v>
      </c>
      <c s="129" r="J94">
        <v>34.574257</v>
      </c>
      <c s="129" r="K94">
        <v>21.128713</v>
      </c>
      <c s="129" r="L94">
        <v>38.4158419999999</v>
      </c>
      <c s="129" r="M94">
        <v>43.2178219999999</v>
      </c>
      <c s="129" r="N94">
        <v>31.693069</v>
      </c>
      <c s="129" r="O94">
        <v>24.9702969999999</v>
      </c>
      <c s="129" r="P94">
        <v>23.0</v>
      </c>
      <c s="129" r="Q94">
        <v>31.0</v>
      </c>
      <c s="129" r="R94">
        <v>32.0</v>
      </c>
      <c s="129" r="S94">
        <v>34.0</v>
      </c>
      <c s="129" r="T94">
        <v>40.0</v>
      </c>
      <c s="129" r="U94">
        <v>13.0</v>
      </c>
      <c s="129" r="V94">
        <v>94.118812</v>
      </c>
      <c s="129" r="W94">
        <v>16.326733</v>
      </c>
      <c s="129" r="X94">
        <v>9.60396</v>
      </c>
      <c s="129" r="Y94">
        <v>20.1683169999999</v>
      </c>
      <c s="129" r="Z94">
        <v>23.049505</v>
      </c>
      <c s="129" r="AA94">
        <v>17.287129</v>
      </c>
      <c s="129" r="AB94">
        <v>7.683168</v>
      </c>
      <c s="129" r="AC94">
        <v>0.0</v>
      </c>
      <c s="129" r="AD94">
        <v>19.2079209999999</v>
      </c>
      <c s="129" r="AE94">
        <v>59.5445539999999</v>
      </c>
      <c s="129" r="AF94">
        <v>15.366337</v>
      </c>
      <c s="129" r="AG94">
        <v>99.8811879999999</v>
      </c>
      <c s="129" r="AH94">
        <v>18.247525</v>
      </c>
      <c s="129" r="AI94">
        <v>11.5247519999999</v>
      </c>
      <c s="129" r="AJ94">
        <v>18.247525</v>
      </c>
      <c s="129" r="AK94">
        <v>20.1683169999999</v>
      </c>
      <c s="129" r="AL94">
        <v>14.405941</v>
      </c>
      <c s="129" r="AM94">
        <v>15.366337</v>
      </c>
      <c s="129" r="AN94">
        <v>1.920792</v>
      </c>
      <c s="129" r="AO94">
        <v>22.089109</v>
      </c>
      <c s="129" r="AP94">
        <v>55.70297</v>
      </c>
      <c s="129" r="AQ94">
        <v>22.089109</v>
      </c>
      <c s="129" r="AR94">
        <v>172.871287</v>
      </c>
      <c s="129" r="AS94">
        <v>0.0</v>
      </c>
      <c s="129" r="AT94">
        <v>7.683168</v>
      </c>
      <c s="129" r="AU94">
        <v>3.841584</v>
      </c>
      <c s="129" r="AV94">
        <v>15.366337</v>
      </c>
      <c s="129" r="AW94">
        <v>30.7326729999999</v>
      </c>
      <c s="129" r="AX94">
        <v>30.7326729999999</v>
      </c>
      <c s="129" r="AY94">
        <v>76.8316829999999</v>
      </c>
      <c s="129" r="AZ94">
        <v>7.683168</v>
      </c>
      <c s="129" r="BA94">
        <v>80.6732669999999</v>
      </c>
      <c s="129" r="BB94">
        <v>0.0</v>
      </c>
      <c s="129" r="BC94">
        <v>7.683168</v>
      </c>
      <c s="129" r="BD94">
        <v>3.841584</v>
      </c>
      <c s="129" r="BE94">
        <v>7.683168</v>
      </c>
      <c s="129" r="BF94">
        <v>3.841584</v>
      </c>
      <c s="129" r="BG94">
        <v>30.7326729999999</v>
      </c>
      <c s="129" r="BH94">
        <v>23.049505</v>
      </c>
      <c s="129" r="BI94">
        <v>3.841584</v>
      </c>
      <c s="129" r="BJ94">
        <v>92.19802</v>
      </c>
      <c s="129" r="BK94">
        <v>0.0</v>
      </c>
      <c s="129" r="BL94">
        <v>0.0</v>
      </c>
      <c s="129" r="BM94">
        <v>0.0</v>
      </c>
      <c s="129" r="BN94">
        <v>7.683168</v>
      </c>
      <c s="129" r="BO94">
        <v>26.891089</v>
      </c>
      <c s="129" r="BP94">
        <v>0.0</v>
      </c>
      <c s="129" r="BQ94">
        <v>53.782178</v>
      </c>
      <c s="129" r="BR94">
        <v>3.841584</v>
      </c>
      <c s="129" r="BS94">
        <v>3.841584</v>
      </c>
      <c s="129" r="BT94">
        <v>0.0</v>
      </c>
      <c s="129" r="BU94">
        <v>0.0</v>
      </c>
      <c s="129" r="BV94">
        <v>0.0</v>
      </c>
      <c s="129" r="BW94">
        <v>0.0</v>
      </c>
      <c s="129" r="BX94">
        <v>0.0</v>
      </c>
      <c s="129" r="BY94">
        <v>0.0</v>
      </c>
      <c s="129" r="BZ94">
        <v>0.0</v>
      </c>
      <c s="129" r="CA94">
        <v>3.841584</v>
      </c>
      <c s="129" r="CB94">
        <v>84.5148509999999</v>
      </c>
      <c s="129" r="CC94">
        <v>0.0</v>
      </c>
      <c s="129" r="CD94">
        <v>0.0</v>
      </c>
      <c s="129" r="CE94">
        <v>3.841584</v>
      </c>
      <c s="129" r="CF94">
        <v>15.366337</v>
      </c>
      <c s="129" r="CG94">
        <v>30.7326729999999</v>
      </c>
      <c s="129" r="CH94">
        <v>30.7326729999999</v>
      </c>
      <c s="129" r="CI94">
        <v>0.0</v>
      </c>
      <c s="129" r="CJ94">
        <v>3.841584</v>
      </c>
      <c s="129" r="CK94">
        <v>84.5148509999999</v>
      </c>
      <c s="129" r="CL94">
        <v>0.0</v>
      </c>
      <c s="129" r="CM94">
        <v>7.683168</v>
      </c>
      <c s="129" r="CN94">
        <v>0.0</v>
      </c>
      <c s="129" r="CO94">
        <v>0.0</v>
      </c>
      <c s="129" r="CP94">
        <v>0.0</v>
      </c>
      <c s="129" r="CQ94">
        <v>0.0</v>
      </c>
      <c s="129" r="CR94">
        <v>76.8316829999999</v>
      </c>
      <c s="129" r="CS94">
        <v>0.0</v>
      </c>
    </row>
    <row customHeight="1" r="95" ht="15.0">
      <c t="s" s="127" r="A95">
        <v>1630</v>
      </c>
      <c t="s" s="127" r="B95">
        <v>1631</v>
      </c>
      <c t="s" s="127" r="C95">
        <v>1632</v>
      </c>
      <c t="s" s="127" r="D95">
        <v>1633</v>
      </c>
      <c t="s" s="127" r="E95">
        <v>1634</v>
      </c>
      <c t="s" s="127" r="F95">
        <v>1635</v>
      </c>
      <c t="s" s="128" r="G95">
        <v>1636</v>
      </c>
      <c t="s" s="127" r="H95">
        <v>1637</v>
      </c>
      <c s="129" r="I95">
        <v>392.0</v>
      </c>
      <c s="129" r="J95">
        <v>68.8910889999999</v>
      </c>
      <c s="129" r="K95">
        <v>55.3069309999999</v>
      </c>
      <c s="129" r="L95">
        <v>74.712871</v>
      </c>
      <c s="129" r="M95">
        <v>98.0</v>
      </c>
      <c s="129" r="N95">
        <v>67.920792</v>
      </c>
      <c s="129" r="O95">
        <v>27.1683169999999</v>
      </c>
      <c s="129" r="P95">
        <v>57.0</v>
      </c>
      <c s="129" r="Q95">
        <v>51.0</v>
      </c>
      <c s="129" r="R95">
        <v>95.0</v>
      </c>
      <c s="129" r="S95">
        <v>68.0</v>
      </c>
      <c s="129" r="T95">
        <v>40.0</v>
      </c>
      <c s="129" r="U95">
        <v>27.0</v>
      </c>
      <c s="129" r="V95">
        <v>198.910890999999</v>
      </c>
      <c s="129" r="W95">
        <v>38.811881</v>
      </c>
      <c s="129" r="X95">
        <v>29.1089109999999</v>
      </c>
      <c s="129" r="Y95">
        <v>37.8415839999999</v>
      </c>
      <c s="129" r="Z95">
        <v>44.6336629999999</v>
      </c>
      <c s="129" r="AA95">
        <v>35.90099</v>
      </c>
      <c s="129" r="AB95">
        <v>12.613861</v>
      </c>
      <c s="129" r="AC95">
        <v>0.0</v>
      </c>
      <c s="129" r="AD95">
        <v>55.3069309999999</v>
      </c>
      <c s="129" r="AE95">
        <v>109.643564</v>
      </c>
      <c s="129" r="AF95">
        <v>33.960396</v>
      </c>
      <c s="129" r="AG95">
        <v>193.089109</v>
      </c>
      <c s="129" r="AH95">
        <v>30.079208</v>
      </c>
      <c s="129" r="AI95">
        <v>26.19802</v>
      </c>
      <c s="129" r="AJ95">
        <v>36.871287</v>
      </c>
      <c s="129" r="AK95">
        <v>53.366337</v>
      </c>
      <c s="129" r="AL95">
        <v>32.0198019999999</v>
      </c>
      <c s="129" r="AM95">
        <v>13.584158</v>
      </c>
      <c s="129" r="AN95">
        <v>0.970296999999999</v>
      </c>
      <c s="129" r="AO95">
        <v>38.811881</v>
      </c>
      <c s="129" r="AP95">
        <v>120.316832</v>
      </c>
      <c s="129" r="AQ95">
        <v>33.960396</v>
      </c>
      <c s="129" r="AR95">
        <v>314.376238</v>
      </c>
      <c s="129" r="AS95">
        <v>7.76237599999999</v>
      </c>
      <c s="129" r="AT95">
        <v>11.643564</v>
      </c>
      <c s="129" r="AU95">
        <v>11.643564</v>
      </c>
      <c s="129" r="AV95">
        <v>62.09901</v>
      </c>
      <c s="129" r="AW95">
        <v>46.574257</v>
      </c>
      <c s="129" r="AX95">
        <v>62.09901</v>
      </c>
      <c s="129" r="AY95">
        <v>81.5049499999999</v>
      </c>
      <c s="129" r="AZ95">
        <v>31.049505</v>
      </c>
      <c s="129" r="BA95">
        <v>166.891088999999</v>
      </c>
      <c s="129" r="BB95">
        <v>7.76237599999999</v>
      </c>
      <c s="129" r="BC95">
        <v>3.88118799999999</v>
      </c>
      <c s="129" r="BD95">
        <v>7.76237599999999</v>
      </c>
      <c s="129" r="BE95">
        <v>27.1683169999999</v>
      </c>
      <c s="129" r="BF95">
        <v>11.643564</v>
      </c>
      <c s="129" r="BG95">
        <v>58.2178219999999</v>
      </c>
      <c s="129" r="BH95">
        <v>38.811881</v>
      </c>
      <c s="129" r="BI95">
        <v>11.643564</v>
      </c>
      <c s="129" r="BJ95">
        <v>147.485149</v>
      </c>
      <c s="129" r="BK95">
        <v>0.0</v>
      </c>
      <c s="129" r="BL95">
        <v>7.76237599999999</v>
      </c>
      <c s="129" r="BM95">
        <v>3.88118799999999</v>
      </c>
      <c s="129" r="BN95">
        <v>34.9306929999999</v>
      </c>
      <c s="129" r="BO95">
        <v>34.9306929999999</v>
      </c>
      <c s="129" r="BP95">
        <v>3.88118799999999</v>
      </c>
      <c s="129" r="BQ95">
        <v>42.693069</v>
      </c>
      <c s="129" r="BR95">
        <v>19.4059409999999</v>
      </c>
      <c s="129" r="BS95">
        <v>34.9306929999999</v>
      </c>
      <c s="129" r="BT95">
        <v>0.0</v>
      </c>
      <c s="129" r="BU95">
        <v>0.0</v>
      </c>
      <c s="129" r="BV95">
        <v>0.0</v>
      </c>
      <c s="129" r="BW95">
        <v>7.76237599999999</v>
      </c>
      <c s="129" r="BX95">
        <v>0.0</v>
      </c>
      <c s="129" r="BY95">
        <v>3.88118799999999</v>
      </c>
      <c s="129" r="BZ95">
        <v>0.0</v>
      </c>
      <c s="129" r="CA95">
        <v>23.287129</v>
      </c>
      <c s="129" r="CB95">
        <v>163.009901</v>
      </c>
      <c s="129" r="CC95">
        <v>3.88118799999999</v>
      </c>
      <c s="129" r="CD95">
        <v>7.76237599999999</v>
      </c>
      <c s="129" r="CE95">
        <v>11.643564</v>
      </c>
      <c s="129" r="CF95">
        <v>46.574257</v>
      </c>
      <c s="129" r="CG95">
        <v>38.811881</v>
      </c>
      <c s="129" r="CH95">
        <v>46.574257</v>
      </c>
      <c s="129" r="CI95">
        <v>0.0</v>
      </c>
      <c s="129" r="CJ95">
        <v>7.76237599999999</v>
      </c>
      <c s="129" r="CK95">
        <v>116.435644</v>
      </c>
      <c s="129" r="CL95">
        <v>3.88118799999999</v>
      </c>
      <c s="129" r="CM95">
        <v>3.88118799999999</v>
      </c>
      <c s="129" r="CN95">
        <v>0.0</v>
      </c>
      <c s="129" r="CO95">
        <v>7.76237599999999</v>
      </c>
      <c s="129" r="CP95">
        <v>7.76237599999999</v>
      </c>
      <c s="129" r="CQ95">
        <v>11.643564</v>
      </c>
      <c s="129" r="CR95">
        <v>81.5049499999999</v>
      </c>
      <c s="129" r="CS95">
        <v>0.0</v>
      </c>
    </row>
    <row customHeight="1" r="96" ht="15.0">
      <c t="s" s="127" r="A96">
        <v>1638</v>
      </c>
      <c t="s" s="127" r="B96">
        <v>1639</v>
      </c>
      <c t="s" s="127" r="C96">
        <v>1640</v>
      </c>
      <c t="s" s="127" r="D96">
        <v>1641</v>
      </c>
      <c t="s" s="127" r="E96">
        <v>1642</v>
      </c>
      <c t="s" s="127" r="F96">
        <v>1643</v>
      </c>
      <c t="s" s="128" r="G96">
        <v>1644</v>
      </c>
      <c t="s" s="127" r="H96">
        <v>1645</v>
      </c>
      <c s="129" r="I96">
        <v>435.0</v>
      </c>
      <c s="129" r="J96">
        <v>48.7022899999999</v>
      </c>
      <c s="129" r="K96">
        <v>48.7022899999999</v>
      </c>
      <c s="129" r="L96">
        <v>57.5572519999999</v>
      </c>
      <c s="129" r="M96">
        <v>116.221374</v>
      </c>
      <c s="129" r="N96">
        <v>94.0839689999999</v>
      </c>
      <c s="129" r="O96">
        <v>69.7328239999999</v>
      </c>
      <c s="129" r="P96">
        <v>80.0</v>
      </c>
      <c s="129" r="Q96">
        <v>44.0</v>
      </c>
      <c s="129" r="R96">
        <v>80.0</v>
      </c>
      <c s="129" r="S96">
        <v>78.0</v>
      </c>
      <c s="129" r="T96">
        <v>95.0</v>
      </c>
      <c s="129" r="U96">
        <v>58.0</v>
      </c>
      <c s="129" r="V96">
        <v>219.160304999999</v>
      </c>
      <c s="129" r="W96">
        <v>27.6717559999999</v>
      </c>
      <c s="129" r="X96">
        <v>24.3511449999999</v>
      </c>
      <c s="129" r="Y96">
        <v>28.7786259999999</v>
      </c>
      <c s="129" r="Z96">
        <v>63.0916029999999</v>
      </c>
      <c s="129" r="AA96">
        <v>45.3816789999999</v>
      </c>
      <c s="129" r="AB96">
        <v>27.6717559999999</v>
      </c>
      <c s="129" r="AC96">
        <v>2.21374</v>
      </c>
      <c s="129" r="AD96">
        <v>32.099237</v>
      </c>
      <c s="129" r="AE96">
        <v>129.503817</v>
      </c>
      <c s="129" r="AF96">
        <v>57.5572519999999</v>
      </c>
      <c s="129" r="AG96">
        <v>215.839695</v>
      </c>
      <c s="129" r="AH96">
        <v>21.0305339999999</v>
      </c>
      <c s="129" r="AI96">
        <v>24.3511449999999</v>
      </c>
      <c s="129" r="AJ96">
        <v>28.7786259999999</v>
      </c>
      <c s="129" r="AK96">
        <v>53.1297709999999</v>
      </c>
      <c s="129" r="AL96">
        <v>48.7022899999999</v>
      </c>
      <c s="129" r="AM96">
        <v>35.4198469999999</v>
      </c>
      <c s="129" r="AN96">
        <v>4.427481</v>
      </c>
      <c s="129" r="AO96">
        <v>32.099237</v>
      </c>
      <c s="129" r="AP96">
        <v>119.541985</v>
      </c>
      <c s="129" r="AQ96">
        <v>64.198473</v>
      </c>
      <c s="129" r="AR96">
        <v>380.763358999999</v>
      </c>
      <c s="129" r="AS96">
        <v>4.427481</v>
      </c>
      <c s="129" r="AT96">
        <v>39.8473279999999</v>
      </c>
      <c s="129" r="AU96">
        <v>8.854962</v>
      </c>
      <c s="129" r="AV96">
        <v>26.564885</v>
      </c>
      <c s="129" r="AW96">
        <v>48.7022899999999</v>
      </c>
      <c s="129" r="AX96">
        <v>44.2748089999999</v>
      </c>
      <c s="129" r="AY96">
        <v>177.099236999999</v>
      </c>
      <c s="129" r="AZ96">
        <v>30.992366</v>
      </c>
      <c s="129" r="BA96">
        <v>190.381678999999</v>
      </c>
      <c s="129" r="BB96">
        <v>4.427481</v>
      </c>
      <c s="129" r="BC96">
        <v>30.992366</v>
      </c>
      <c s="129" r="BD96">
        <v>4.427481</v>
      </c>
      <c s="129" r="BE96">
        <v>13.282443</v>
      </c>
      <c s="129" r="BF96">
        <v>8.854962</v>
      </c>
      <c s="129" r="BG96">
        <v>44.2748089999999</v>
      </c>
      <c s="129" r="BH96">
        <v>79.6946559999999</v>
      </c>
      <c s="129" r="BI96">
        <v>4.427481</v>
      </c>
      <c s="129" r="BJ96">
        <v>190.381678999999</v>
      </c>
      <c s="129" r="BK96">
        <v>0.0</v>
      </c>
      <c s="129" r="BL96">
        <v>8.854962</v>
      </c>
      <c s="129" r="BM96">
        <v>4.427481</v>
      </c>
      <c s="129" r="BN96">
        <v>13.282443</v>
      </c>
      <c s="129" r="BO96">
        <v>39.8473279999999</v>
      </c>
      <c s="129" r="BP96">
        <v>0.0</v>
      </c>
      <c s="129" r="BQ96">
        <v>97.4045799999999</v>
      </c>
      <c s="129" r="BR96">
        <v>26.564885</v>
      </c>
      <c s="129" r="BS96">
        <v>17.709924</v>
      </c>
      <c s="129" r="BT96">
        <v>0.0</v>
      </c>
      <c s="129" r="BU96">
        <v>0.0</v>
      </c>
      <c s="129" r="BV96">
        <v>0.0</v>
      </c>
      <c s="129" r="BW96">
        <v>0.0</v>
      </c>
      <c s="129" r="BX96">
        <v>0.0</v>
      </c>
      <c s="129" r="BY96">
        <v>4.427481</v>
      </c>
      <c s="129" r="BZ96">
        <v>0.0</v>
      </c>
      <c s="129" r="CA96">
        <v>13.282443</v>
      </c>
      <c s="129" r="CB96">
        <v>154.961831999999</v>
      </c>
      <c s="129" r="CC96">
        <v>4.427481</v>
      </c>
      <c s="129" r="CD96">
        <v>30.992366</v>
      </c>
      <c s="129" r="CE96">
        <v>8.854962</v>
      </c>
      <c s="129" r="CF96">
        <v>13.282443</v>
      </c>
      <c s="129" r="CG96">
        <v>44.2748089999999</v>
      </c>
      <c s="129" r="CH96">
        <v>39.8473279999999</v>
      </c>
      <c s="129" r="CI96">
        <v>0.0</v>
      </c>
      <c s="129" r="CJ96">
        <v>13.282443</v>
      </c>
      <c s="129" r="CK96">
        <v>208.091602999999</v>
      </c>
      <c s="129" r="CL96">
        <v>0.0</v>
      </c>
      <c s="129" r="CM96">
        <v>8.854962</v>
      </c>
      <c s="129" r="CN96">
        <v>0.0</v>
      </c>
      <c s="129" r="CO96">
        <v>13.282443</v>
      </c>
      <c s="129" r="CP96">
        <v>4.427481</v>
      </c>
      <c s="129" r="CQ96">
        <v>0.0</v>
      </c>
      <c s="129" r="CR96">
        <v>177.099236999999</v>
      </c>
      <c s="129" r="CS96">
        <v>4.427481</v>
      </c>
    </row>
    <row customHeight="1" r="97" ht="15.0">
      <c t="s" s="127" r="A97">
        <v>1646</v>
      </c>
      <c t="s" s="127" r="B97">
        <v>1647</v>
      </c>
      <c t="s" s="127" r="C97">
        <v>1648</v>
      </c>
      <c t="s" s="127" r="D97">
        <v>1649</v>
      </c>
      <c t="s" s="127" r="E97">
        <v>1650</v>
      </c>
      <c t="s" s="127" r="F97">
        <v>1651</v>
      </c>
      <c t="s" s="128" r="G97">
        <v>1652</v>
      </c>
      <c t="s" s="127" r="H97">
        <v>1653</v>
      </c>
      <c s="129" r="I97">
        <v>696.0</v>
      </c>
      <c s="129" r="J97">
        <v>118.48927</v>
      </c>
      <c s="129" r="K97">
        <v>93.5965669999999</v>
      </c>
      <c s="129" r="L97">
        <v>140.394849999999</v>
      </c>
      <c s="129" r="M97">
        <v>156.326179999999</v>
      </c>
      <c s="129" r="N97">
        <v>122.472103</v>
      </c>
      <c s="129" r="O97">
        <v>64.7210299999999</v>
      </c>
      <c s="129" r="P97">
        <v>120.0</v>
      </c>
      <c s="129" r="Q97">
        <v>113.0</v>
      </c>
      <c s="129" r="R97">
        <v>158.0</v>
      </c>
      <c s="129" r="S97">
        <v>125.0</v>
      </c>
      <c s="129" r="T97">
        <v>100.0</v>
      </c>
      <c s="129" r="U97">
        <v>67.0</v>
      </c>
      <c s="129" r="V97">
        <v>344.515020999999</v>
      </c>
      <c s="129" r="W97">
        <v>65.716738</v>
      </c>
      <c s="129" r="X97">
        <v>45.8025749999999</v>
      </c>
      <c s="129" r="Y97">
        <v>69.699571</v>
      </c>
      <c s="129" r="Z97">
        <v>77.6652359999999</v>
      </c>
      <c s="129" r="AA97">
        <v>59.7424889999999</v>
      </c>
      <c s="129" r="AB97">
        <v>23.896996</v>
      </c>
      <c s="129" r="AC97">
        <v>1.991416</v>
      </c>
      <c s="129" r="AD97">
        <v>81.648069</v>
      </c>
      <c s="129" r="AE97">
        <v>207.107295999999</v>
      </c>
      <c s="129" r="AF97">
        <v>55.7596569999999</v>
      </c>
      <c s="129" r="AG97">
        <v>351.484979</v>
      </c>
      <c s="129" r="AH97">
        <v>52.7725319999999</v>
      </c>
      <c s="129" r="AI97">
        <v>47.7939909999999</v>
      </c>
      <c s="129" r="AJ97">
        <v>70.6952789999999</v>
      </c>
      <c s="129" r="AK97">
        <v>78.660944</v>
      </c>
      <c s="129" r="AL97">
        <v>62.7296139999999</v>
      </c>
      <c s="129" r="AM97">
        <v>37.83691</v>
      </c>
      <c s="129" r="AN97">
        <v>0.995708</v>
      </c>
      <c s="129" r="AO97">
        <v>69.699571</v>
      </c>
      <c s="129" r="AP97">
        <v>210.094421</v>
      </c>
      <c s="129" r="AQ97">
        <v>71.690987</v>
      </c>
      <c s="129" r="AR97">
        <v>557.596567</v>
      </c>
      <c s="129" r="AS97">
        <v>7.965665</v>
      </c>
      <c s="129" r="AT97">
        <v>15.93133</v>
      </c>
      <c s="129" r="AU97">
        <v>35.845494</v>
      </c>
      <c s="129" r="AV97">
        <v>47.7939909999999</v>
      </c>
      <c s="129" r="AW97">
        <v>59.7424889999999</v>
      </c>
      <c s="129" r="AX97">
        <v>123.467811</v>
      </c>
      <c s="129" r="AY97">
        <v>203.124463999999</v>
      </c>
      <c s="129" r="AZ97">
        <v>63.7253219999999</v>
      </c>
      <c s="129" r="BA97">
        <v>258.88412</v>
      </c>
      <c s="129" r="BB97">
        <v>7.965665</v>
      </c>
      <c s="129" r="BC97">
        <v>11.948498</v>
      </c>
      <c s="129" r="BD97">
        <v>19.9141629999999</v>
      </c>
      <c s="129" r="BE97">
        <v>19.9141629999999</v>
      </c>
      <c s="129" r="BF97">
        <v>15.93133</v>
      </c>
      <c s="129" r="BG97">
        <v>83.6394849999999</v>
      </c>
      <c s="129" r="BH97">
        <v>87.622318</v>
      </c>
      <c s="129" r="BI97">
        <v>11.948498</v>
      </c>
      <c s="129" r="BJ97">
        <v>298.712446</v>
      </c>
      <c s="129" r="BK97">
        <v>0.0</v>
      </c>
      <c s="129" r="BL97">
        <v>3.98283299999999</v>
      </c>
      <c s="129" r="BM97">
        <v>15.93133</v>
      </c>
      <c s="129" r="BN97">
        <v>27.879828</v>
      </c>
      <c s="129" r="BO97">
        <v>43.811159</v>
      </c>
      <c s="129" r="BP97">
        <v>39.8283259999999</v>
      </c>
      <c s="129" r="BQ97">
        <v>115.502146</v>
      </c>
      <c s="129" r="BR97">
        <v>51.7768239999999</v>
      </c>
      <c s="129" r="BS97">
        <v>59.7424889999999</v>
      </c>
      <c s="129" r="BT97">
        <v>0.0</v>
      </c>
      <c s="129" r="BU97">
        <v>0.0</v>
      </c>
      <c s="129" r="BV97">
        <v>0.0</v>
      </c>
      <c s="129" r="BW97">
        <v>3.98283299999999</v>
      </c>
      <c s="129" r="BX97">
        <v>7.965665</v>
      </c>
      <c s="129" r="BY97">
        <v>11.948498</v>
      </c>
      <c s="129" r="BZ97">
        <v>0.0</v>
      </c>
      <c s="129" r="CA97">
        <v>35.845494</v>
      </c>
      <c s="129" r="CB97">
        <v>266.849785</v>
      </c>
      <c s="129" r="CC97">
        <v>7.965665</v>
      </c>
      <c s="129" r="CD97">
        <v>15.93133</v>
      </c>
      <c s="129" r="CE97">
        <v>27.879828</v>
      </c>
      <c s="129" r="CF97">
        <v>31.8626609999999</v>
      </c>
      <c s="129" r="CG97">
        <v>51.7768239999999</v>
      </c>
      <c s="129" r="CH97">
        <v>103.553648</v>
      </c>
      <c s="129" r="CI97">
        <v>3.98283299999999</v>
      </c>
      <c s="129" r="CJ97">
        <v>23.896996</v>
      </c>
      <c s="129" r="CK97">
        <v>231.004291999999</v>
      </c>
      <c s="129" r="CL97">
        <v>0.0</v>
      </c>
      <c s="129" r="CM97">
        <v>0.0</v>
      </c>
      <c s="129" r="CN97">
        <v>7.965665</v>
      </c>
      <c s="129" r="CO97">
        <v>11.948498</v>
      </c>
      <c s="129" r="CP97">
        <v>0.0</v>
      </c>
      <c s="129" r="CQ97">
        <v>7.965665</v>
      </c>
      <c s="129" r="CR97">
        <v>199.141630999999</v>
      </c>
      <c s="129" r="CS97">
        <v>3.98283299999999</v>
      </c>
    </row>
    <row customHeight="1" r="98" ht="15.0">
      <c t="s" s="127" r="A98">
        <v>1654</v>
      </c>
      <c t="s" s="127" r="B98">
        <v>1655</v>
      </c>
      <c t="s" s="127" r="C98">
        <v>1656</v>
      </c>
      <c t="s" s="127" r="D98">
        <v>1657</v>
      </c>
      <c t="s" s="127" r="E98">
        <v>1658</v>
      </c>
      <c t="s" s="127" r="F98">
        <v>1659</v>
      </c>
      <c t="s" s="128" r="G98">
        <v>1660</v>
      </c>
      <c t="s" s="127" r="H98">
        <v>1661</v>
      </c>
      <c s="129" r="I98">
        <v>395.0</v>
      </c>
      <c s="129" r="J98">
        <v>48.367347</v>
      </c>
      <c s="129" r="K98">
        <v>43.329082</v>
      </c>
      <c s="129" r="L98">
        <v>51.390306</v>
      </c>
      <c s="129" r="M98">
        <v>101.772959</v>
      </c>
      <c s="129" r="N98">
        <v>85.6505099999999</v>
      </c>
      <c s="129" r="O98">
        <v>64.4897959999999</v>
      </c>
      <c s="129" r="P98">
        <v>64.0</v>
      </c>
      <c s="129" r="Q98">
        <v>51.0</v>
      </c>
      <c s="129" r="R98">
        <v>92.0</v>
      </c>
      <c s="129" r="S98">
        <v>65.0</v>
      </c>
      <c s="129" r="T98">
        <v>108.0</v>
      </c>
      <c s="129" r="U98">
        <v>51.0</v>
      </c>
      <c s="129" r="V98">
        <v>196.492347</v>
      </c>
      <c s="129" r="W98">
        <v>25.191327</v>
      </c>
      <c s="129" r="X98">
        <v>21.1607139999999</v>
      </c>
      <c s="129" r="Y98">
        <v>26.1989799999999</v>
      </c>
      <c s="129" r="Z98">
        <v>48.367347</v>
      </c>
      <c s="129" r="AA98">
        <v>47.3596939999999</v>
      </c>
      <c s="129" r="AB98">
        <v>28.214286</v>
      </c>
      <c s="129" r="AC98">
        <v>0.0</v>
      </c>
      <c s="129" r="AD98">
        <v>31.237245</v>
      </c>
      <c s="129" r="AE98">
        <v>106.811224</v>
      </c>
      <c s="129" r="AF98">
        <v>58.4438779999999</v>
      </c>
      <c s="129" r="AG98">
        <v>198.507653</v>
      </c>
      <c s="129" r="AH98">
        <v>23.17602</v>
      </c>
      <c s="129" r="AI98">
        <v>22.168367</v>
      </c>
      <c s="129" r="AJ98">
        <v>25.191327</v>
      </c>
      <c s="129" r="AK98">
        <v>53.4056119999999</v>
      </c>
      <c s="129" r="AL98">
        <v>38.290816</v>
      </c>
      <c s="129" r="AM98">
        <v>33.2525509999999</v>
      </c>
      <c s="129" r="AN98">
        <v>3.022959</v>
      </c>
      <c s="129" r="AO98">
        <v>33.2525509999999</v>
      </c>
      <c s="129" r="AP98">
        <v>104.795918</v>
      </c>
      <c s="129" r="AQ98">
        <v>60.459184</v>
      </c>
      <c s="129" r="AR98">
        <v>346.632653</v>
      </c>
      <c s="129" r="AS98">
        <v>32.2448979999999</v>
      </c>
      <c s="129" r="AT98">
        <v>16.122449</v>
      </c>
      <c s="129" r="AU98">
        <v>8.06122399999999</v>
      </c>
      <c s="129" r="AV98">
        <v>32.2448979999999</v>
      </c>
      <c s="129" r="AW98">
        <v>20.153061</v>
      </c>
      <c s="129" r="AX98">
        <v>28.214286</v>
      </c>
      <c s="129" r="AY98">
        <v>161.22449</v>
      </c>
      <c s="129" r="AZ98">
        <v>48.367347</v>
      </c>
      <c s="129" r="BA98">
        <v>161.22449</v>
      </c>
      <c s="129" r="BB98">
        <v>24.1836729999999</v>
      </c>
      <c s="129" r="BC98">
        <v>12.091837</v>
      </c>
      <c s="129" r="BD98">
        <v>8.06122399999999</v>
      </c>
      <c s="129" r="BE98">
        <v>8.06122399999999</v>
      </c>
      <c s="129" r="BF98">
        <v>0.0</v>
      </c>
      <c s="129" r="BG98">
        <v>20.153061</v>
      </c>
      <c s="129" r="BH98">
        <v>80.612245</v>
      </c>
      <c s="129" r="BI98">
        <v>8.06122399999999</v>
      </c>
      <c s="129" r="BJ98">
        <v>185.408163</v>
      </c>
      <c s="129" r="BK98">
        <v>8.06122399999999</v>
      </c>
      <c s="129" r="BL98">
        <v>4.03061199999999</v>
      </c>
      <c s="129" r="BM98">
        <v>0.0</v>
      </c>
      <c s="129" r="BN98">
        <v>24.1836729999999</v>
      </c>
      <c s="129" r="BO98">
        <v>20.153061</v>
      </c>
      <c s="129" r="BP98">
        <v>8.06122399999999</v>
      </c>
      <c s="129" r="BQ98">
        <v>80.612245</v>
      </c>
      <c s="129" r="BR98">
        <v>40.306122</v>
      </c>
      <c s="129" r="BS98">
        <v>20.153061</v>
      </c>
      <c s="129" r="BT98">
        <v>0.0</v>
      </c>
      <c s="129" r="BU98">
        <v>0.0</v>
      </c>
      <c s="129" r="BV98">
        <v>0.0</v>
      </c>
      <c s="129" r="BW98">
        <v>4.03061199999999</v>
      </c>
      <c s="129" r="BX98">
        <v>4.03061199999999</v>
      </c>
      <c s="129" r="BY98">
        <v>4.03061199999999</v>
      </c>
      <c s="129" r="BZ98">
        <v>0.0</v>
      </c>
      <c s="129" r="CA98">
        <v>8.06122399999999</v>
      </c>
      <c s="129" r="CB98">
        <v>112.857142999999</v>
      </c>
      <c s="129" r="CC98">
        <v>20.153061</v>
      </c>
      <c s="129" r="CD98">
        <v>12.091837</v>
      </c>
      <c s="129" r="CE98">
        <v>8.06122399999999</v>
      </c>
      <c s="129" r="CF98">
        <v>28.214286</v>
      </c>
      <c s="129" r="CG98">
        <v>12.091837</v>
      </c>
      <c s="129" r="CH98">
        <v>24.1836729999999</v>
      </c>
      <c s="129" r="CI98">
        <v>4.03061199999999</v>
      </c>
      <c s="129" r="CJ98">
        <v>4.03061199999999</v>
      </c>
      <c s="129" r="CK98">
        <v>213.622448999999</v>
      </c>
      <c s="129" r="CL98">
        <v>12.091837</v>
      </c>
      <c s="129" r="CM98">
        <v>4.03061199999999</v>
      </c>
      <c s="129" r="CN98">
        <v>0.0</v>
      </c>
      <c s="129" r="CO98">
        <v>0.0</v>
      </c>
      <c s="129" r="CP98">
        <v>4.03061199999999</v>
      </c>
      <c s="129" r="CQ98">
        <v>0.0</v>
      </c>
      <c s="129" r="CR98">
        <v>157.193878</v>
      </c>
      <c s="129" r="CS98">
        <v>36.2755099999999</v>
      </c>
    </row>
    <row customHeight="1" r="99" ht="15.0">
      <c t="s" s="127" r="A99">
        <v>1662</v>
      </c>
      <c t="s" s="127" r="B99">
        <v>1663</v>
      </c>
      <c t="s" s="127" r="C99">
        <v>1664</v>
      </c>
      <c t="s" s="127" r="D99">
        <v>1665</v>
      </c>
      <c t="s" s="127" r="E99">
        <v>1666</v>
      </c>
      <c t="s" s="127" r="F99">
        <v>1667</v>
      </c>
      <c t="s" s="128" r="G99">
        <v>1668</v>
      </c>
      <c t="s" s="127" r="H99">
        <v>1669</v>
      </c>
      <c s="129" r="I99">
        <v>2630.0</v>
      </c>
      <c s="129" r="J99">
        <v>412.178289</v>
      </c>
      <c s="129" r="K99">
        <v>380.035945</v>
      </c>
      <c s="129" r="L99">
        <v>443.37527</v>
      </c>
      <c s="129" r="M99">
        <v>655.136591999999</v>
      </c>
      <c s="129" r="N99">
        <v>513.332134999999</v>
      </c>
      <c s="129" r="O99">
        <v>225.941768999999</v>
      </c>
      <c s="129" r="P99">
        <v>406.0</v>
      </c>
      <c s="129" r="Q99">
        <v>393.0</v>
      </c>
      <c s="129" r="R99">
        <v>503.0</v>
      </c>
      <c s="129" r="S99">
        <v>577.0</v>
      </c>
      <c s="129" r="T99">
        <v>337.0</v>
      </c>
      <c s="129" r="U99">
        <v>126.0</v>
      </c>
      <c s="129" r="V99">
        <v>1245.043134</v>
      </c>
      <c s="129" r="W99">
        <v>196.635514</v>
      </c>
      <c s="129" r="X99">
        <v>185.291157</v>
      </c>
      <c s="129" r="Y99">
        <v>202.307692</v>
      </c>
      <c s="129" r="Z99">
        <v>318.587347</v>
      </c>
      <c s="129" r="AA99">
        <v>243.903665999999</v>
      </c>
      <c s="129" r="AB99">
        <v>94.5363049999999</v>
      </c>
      <c s="129" r="AC99">
        <v>3.78145199999999</v>
      </c>
      <c s="129" r="AD99">
        <v>270.373831999999</v>
      </c>
      <c s="129" r="AE99">
        <v>761.017253999999</v>
      </c>
      <c s="129" r="AF99">
        <v>213.652049</v>
      </c>
      <c s="129" r="AG99">
        <v>1384.956866</v>
      </c>
      <c s="129" r="AH99">
        <v>215.542775</v>
      </c>
      <c s="129" r="AI99">
        <v>194.744788</v>
      </c>
      <c s="129" r="AJ99">
        <v>241.067577</v>
      </c>
      <c s="129" r="AK99">
        <v>336.549244999999</v>
      </c>
      <c s="129" r="AL99">
        <v>269.428469</v>
      </c>
      <c s="129" r="AM99">
        <v>118.170381</v>
      </c>
      <c s="129" r="AN99">
        <v>9.45363</v>
      </c>
      <c s="129" r="AO99">
        <v>299.680086</v>
      </c>
      <c s="129" r="AP99">
        <v>820.575125999999</v>
      </c>
      <c s="129" r="AQ99">
        <v>264.701653</v>
      </c>
      <c s="129" r="AR99">
        <v>2238.619698</v>
      </c>
      <c s="129" r="AS99">
        <v>7.56290399999999</v>
      </c>
      <c s="129" r="AT99">
        <v>68.066139</v>
      </c>
      <c s="129" r="AU99">
        <v>230.668584</v>
      </c>
      <c s="129" r="AV99">
        <v>344.112149999999</v>
      </c>
      <c s="129" r="AW99">
        <v>442.429907</v>
      </c>
      <c s="129" r="AX99">
        <v>166.383895999999</v>
      </c>
      <c s="129" r="AY99">
        <v>707.13156</v>
      </c>
      <c s="129" r="AZ99">
        <v>272.264558</v>
      </c>
      <c s="129" r="BA99">
        <v>1055.02516199999</v>
      </c>
      <c s="129" r="BB99">
        <v>7.56290399999999</v>
      </c>
      <c s="129" r="BC99">
        <v>60.5032349999999</v>
      </c>
      <c s="129" r="BD99">
        <v>136.132279</v>
      </c>
      <c s="129" r="BE99">
        <v>170.165348999999</v>
      </c>
      <c s="129" r="BF99">
        <v>124.787921999999</v>
      </c>
      <c s="129" r="BG99">
        <v>132.350827</v>
      </c>
      <c s="129" r="BH99">
        <v>344.112149999999</v>
      </c>
      <c s="129" r="BI99">
        <v>79.4104959999999</v>
      </c>
      <c s="129" r="BJ99">
        <v>1183.594536</v>
      </c>
      <c s="129" r="BK99">
        <v>0.0</v>
      </c>
      <c s="129" r="BL99">
        <v>7.56290399999999</v>
      </c>
      <c s="129" r="BM99">
        <v>94.5363049999999</v>
      </c>
      <c s="129" r="BN99">
        <v>173.946800999999</v>
      </c>
      <c s="129" r="BO99">
        <v>317.641983999999</v>
      </c>
      <c s="129" r="BP99">
        <v>34.03307</v>
      </c>
      <c s="129" r="BQ99">
        <v>363.019409999999</v>
      </c>
      <c s="129" r="BR99">
        <v>192.854062</v>
      </c>
      <c s="129" r="BS99">
        <v>310.079079999999</v>
      </c>
      <c s="129" r="BT99">
        <v>0.0</v>
      </c>
      <c s="129" r="BU99">
        <v>0.0</v>
      </c>
      <c s="129" r="BV99">
        <v>0.0</v>
      </c>
      <c s="129" r="BW99">
        <v>26.470165</v>
      </c>
      <c s="129" r="BX99">
        <v>68.066139</v>
      </c>
      <c s="129" r="BY99">
        <v>26.470165</v>
      </c>
      <c s="129" r="BZ99">
        <v>0.0</v>
      </c>
      <c s="129" r="CA99">
        <v>189.07261</v>
      </c>
      <c s="129" r="CB99">
        <v>998.303378999999</v>
      </c>
      <c s="129" r="CC99">
        <v>0.0</v>
      </c>
      <c s="129" r="CD99">
        <v>60.5032349999999</v>
      </c>
      <c s="129" r="CE99">
        <v>181.509705</v>
      </c>
      <c s="129" r="CF99">
        <v>283.608914</v>
      </c>
      <c s="129" r="CG99">
        <v>328.986340999999</v>
      </c>
      <c s="129" r="CH99">
        <v>113.443566</v>
      </c>
      <c s="129" r="CI99">
        <v>0.0</v>
      </c>
      <c s="129" r="CJ99">
        <v>30.251618</v>
      </c>
      <c s="129" r="CK99">
        <v>930.237239</v>
      </c>
      <c s="129" r="CL99">
        <v>7.56290399999999</v>
      </c>
      <c s="129" r="CM99">
        <v>7.56290399999999</v>
      </c>
      <c s="129" r="CN99">
        <v>49.1588789999999</v>
      </c>
      <c s="129" r="CO99">
        <v>34.03307</v>
      </c>
      <c s="129" r="CP99">
        <v>45.377426</v>
      </c>
      <c s="129" r="CQ99">
        <v>26.470165</v>
      </c>
      <c s="129" r="CR99">
        <v>707.13156</v>
      </c>
      <c s="129" r="CS99">
        <v>52.940331</v>
      </c>
    </row>
    <row customHeight="1" r="100" ht="15.0">
      <c t="s" s="127" r="A100">
        <v>1670</v>
      </c>
      <c t="s" s="127" r="B100">
        <v>1671</v>
      </c>
      <c t="s" s="127" r="C100">
        <v>1672</v>
      </c>
      <c t="s" s="127" r="D100">
        <v>1673</v>
      </c>
      <c t="s" s="127" r="E100">
        <v>1674</v>
      </c>
      <c t="s" s="127" r="F100">
        <v>1675</v>
      </c>
      <c t="s" s="128" r="G100">
        <v>1676</v>
      </c>
      <c t="s" s="127" r="H100">
        <v>1677</v>
      </c>
      <c s="129" r="I100">
        <v>157.0</v>
      </c>
      <c s="129" r="J100">
        <v>10.4666669999999</v>
      </c>
      <c s="129" r="K100">
        <v>11.5133329999999</v>
      </c>
      <c s="129" r="L100">
        <v>24.073333</v>
      </c>
      <c s="129" r="M100">
        <v>40.82</v>
      </c>
      <c s="129" r="N100">
        <v>46.053333</v>
      </c>
      <c s="129" r="O100">
        <v>24.073333</v>
      </c>
      <c s="129" r="P100">
        <v>17.0</v>
      </c>
      <c s="129" r="Q100">
        <v>28.0</v>
      </c>
      <c s="129" r="R100">
        <v>34.0</v>
      </c>
      <c s="129" r="S100">
        <v>29.0</v>
      </c>
      <c s="129" r="T100">
        <v>47.0</v>
      </c>
      <c s="129" r="U100">
        <v>18.0</v>
      </c>
      <c s="129" r="V100">
        <v>80.593333</v>
      </c>
      <c s="129" r="W100">
        <v>5.233333</v>
      </c>
      <c s="129" r="X100">
        <v>4.18666699999999</v>
      </c>
      <c s="129" r="Y100">
        <v>12.56</v>
      </c>
      <c s="129" r="Z100">
        <v>20.933333</v>
      </c>
      <c s="129" r="AA100">
        <v>24.073333</v>
      </c>
      <c s="129" r="AB100">
        <v>13.606667</v>
      </c>
      <c s="129" r="AC100">
        <v>0.0</v>
      </c>
      <c s="129" r="AD100">
        <v>7.32666699999999</v>
      </c>
      <c s="129" r="AE100">
        <v>46.053333</v>
      </c>
      <c s="129" r="AF100">
        <v>27.2133329999999</v>
      </c>
      <c s="129" r="AG100">
        <v>76.4066669999999</v>
      </c>
      <c s="129" r="AH100">
        <v>5.233333</v>
      </c>
      <c s="129" r="AI100">
        <v>7.32666699999999</v>
      </c>
      <c s="129" r="AJ100">
        <v>11.5133329999999</v>
      </c>
      <c s="129" r="AK100">
        <v>19.8866669999999</v>
      </c>
      <c s="129" r="AL100">
        <v>21.98</v>
      </c>
      <c s="129" r="AM100">
        <v>9.42</v>
      </c>
      <c s="129" r="AN100">
        <v>1.046667</v>
      </c>
      <c s="129" r="AO100">
        <v>8.373333</v>
      </c>
      <c s="129" r="AP100">
        <v>42.913333</v>
      </c>
      <c s="129" r="AQ100">
        <v>25.12</v>
      </c>
      <c s="129" r="AR100">
        <v>154.906667</v>
      </c>
      <c s="129" r="AS100">
        <v>8.373333</v>
      </c>
      <c s="129" r="AT100">
        <v>12.56</v>
      </c>
      <c s="129" r="AU100">
        <v>8.373333</v>
      </c>
      <c s="129" r="AV100">
        <v>29.306667</v>
      </c>
      <c s="129" r="AW100">
        <v>12.56</v>
      </c>
      <c s="129" r="AX100">
        <v>12.56</v>
      </c>
      <c s="129" r="AY100">
        <v>66.9866669999999</v>
      </c>
      <c s="129" r="AZ100">
        <v>4.18666699999999</v>
      </c>
      <c s="129" r="BA100">
        <v>71.173333</v>
      </c>
      <c s="129" r="BB100">
        <v>4.18666699999999</v>
      </c>
      <c s="129" r="BC100">
        <v>8.373333</v>
      </c>
      <c s="129" r="BD100">
        <v>8.373333</v>
      </c>
      <c s="129" r="BE100">
        <v>12.56</v>
      </c>
      <c s="129" r="BF100">
        <v>0.0</v>
      </c>
      <c s="129" r="BG100">
        <v>12.56</v>
      </c>
      <c s="129" r="BH100">
        <v>25.12</v>
      </c>
      <c s="129" r="BI100">
        <v>0.0</v>
      </c>
      <c s="129" r="BJ100">
        <v>83.733333</v>
      </c>
      <c s="129" r="BK100">
        <v>4.18666699999999</v>
      </c>
      <c s="129" r="BL100">
        <v>4.18666699999999</v>
      </c>
      <c s="129" r="BM100">
        <v>0.0</v>
      </c>
      <c s="129" r="BN100">
        <v>16.7466669999999</v>
      </c>
      <c s="129" r="BO100">
        <v>12.56</v>
      </c>
      <c s="129" r="BP100">
        <v>0.0</v>
      </c>
      <c s="129" r="BQ100">
        <v>41.866667</v>
      </c>
      <c s="129" r="BR100">
        <v>4.18666699999999</v>
      </c>
      <c s="129" r="BS100">
        <v>8.373333</v>
      </c>
      <c s="129" r="BT100">
        <v>0.0</v>
      </c>
      <c s="129" r="BU100">
        <v>0.0</v>
      </c>
      <c s="129" r="BV100">
        <v>0.0</v>
      </c>
      <c s="129" r="BW100">
        <v>0.0</v>
      </c>
      <c s="129" r="BX100">
        <v>0.0</v>
      </c>
      <c s="129" r="BY100">
        <v>4.18666699999999</v>
      </c>
      <c s="129" r="BZ100">
        <v>0.0</v>
      </c>
      <c s="129" r="CA100">
        <v>4.18666699999999</v>
      </c>
      <c s="129" r="CB100">
        <v>62.8</v>
      </c>
      <c s="129" r="CC100">
        <v>4.18666699999999</v>
      </c>
      <c s="129" r="CD100">
        <v>12.56</v>
      </c>
      <c s="129" r="CE100">
        <v>0.0</v>
      </c>
      <c s="129" r="CF100">
        <v>25.12</v>
      </c>
      <c s="129" r="CG100">
        <v>12.56</v>
      </c>
      <c s="129" r="CH100">
        <v>8.373333</v>
      </c>
      <c s="129" r="CI100">
        <v>0.0</v>
      </c>
      <c s="129" r="CJ100">
        <v>0.0</v>
      </c>
      <c s="129" r="CK100">
        <v>83.733333</v>
      </c>
      <c s="129" r="CL100">
        <v>4.18666699999999</v>
      </c>
      <c s="129" r="CM100">
        <v>0.0</v>
      </c>
      <c s="129" r="CN100">
        <v>8.373333</v>
      </c>
      <c s="129" r="CO100">
        <v>4.18666699999999</v>
      </c>
      <c s="129" r="CP100">
        <v>0.0</v>
      </c>
      <c s="129" r="CQ100">
        <v>0.0</v>
      </c>
      <c s="129" r="CR100">
        <v>66.9866669999999</v>
      </c>
      <c s="129" r="CS100">
        <v>0.0</v>
      </c>
    </row>
    <row customHeight="1" r="101" ht="15.0">
      <c t="s" s="127" r="A101">
        <v>1678</v>
      </c>
      <c t="s" s="127" r="B101">
        <v>1679</v>
      </c>
      <c t="s" s="127" r="C101">
        <v>1680</v>
      </c>
      <c t="s" s="127" r="D101">
        <v>1681</v>
      </c>
      <c t="s" s="127" r="E101">
        <v>1682</v>
      </c>
      <c t="s" s="127" r="F101">
        <v>1683</v>
      </c>
      <c t="s" s="128" r="G101">
        <v>1684</v>
      </c>
      <c t="s" s="127" r="H101">
        <v>1685</v>
      </c>
      <c s="129" r="I101">
        <v>501.0</v>
      </c>
      <c s="129" r="J101">
        <v>55.1117029999999</v>
      </c>
      <c s="129" r="K101">
        <v>59.114666</v>
      </c>
      <c s="129" r="L101">
        <v>58.1152159999999</v>
      </c>
      <c s="129" r="M101">
        <v>133.262376999999</v>
      </c>
      <c s="129" r="N101">
        <v>112.227468</v>
      </c>
      <c s="129" r="O101">
        <v>83.16857</v>
      </c>
      <c s="129" r="P101">
        <v>62.0</v>
      </c>
      <c s="129" r="Q101">
        <v>89.0</v>
      </c>
      <c s="129" r="R101">
        <v>99.0</v>
      </c>
      <c s="129" r="S101">
        <v>115.0</v>
      </c>
      <c s="129" r="T101">
        <v>117.0</v>
      </c>
      <c s="129" r="U101">
        <v>51.0</v>
      </c>
      <c s="129" r="V101">
        <v>244.485233999999</v>
      </c>
      <c s="129" r="W101">
        <v>25.050774</v>
      </c>
      <c s="129" r="X101">
        <v>32.0598299999999</v>
      </c>
      <c s="129" r="Y101">
        <v>28.0542869999999</v>
      </c>
      <c s="129" r="Z101">
        <v>67.1334939999999</v>
      </c>
      <c s="129" r="AA101">
        <v>60.121858</v>
      </c>
      <c s="129" r="AB101">
        <v>32.0649909999999</v>
      </c>
      <c s="129" r="AC101">
        <v>0.0</v>
      </c>
      <c s="129" r="AD101">
        <v>36.070534</v>
      </c>
      <c s="129" r="AE101">
        <v>145.286748999999</v>
      </c>
      <c s="129" r="AF101">
        <v>63.127951</v>
      </c>
      <c s="129" r="AG101">
        <v>256.514766</v>
      </c>
      <c s="129" r="AH101">
        <v>30.060929</v>
      </c>
      <c s="129" r="AI101">
        <v>27.054836</v>
      </c>
      <c s="129" r="AJ101">
        <v>30.060929</v>
      </c>
      <c s="129" r="AK101">
        <v>66.128883</v>
      </c>
      <c s="129" r="AL101">
        <v>52.1056099999999</v>
      </c>
      <c s="129" r="AM101">
        <v>45.0913929999999</v>
      </c>
      <c s="129" r="AN101">
        <v>6.01218599999999</v>
      </c>
      <c s="129" r="AO101">
        <v>38.0771769999999</v>
      </c>
      <c s="129" r="AP101">
        <v>141.281205</v>
      </c>
      <c s="129" r="AQ101">
        <v>77.156384</v>
      </c>
      <c s="129" r="AR101">
        <v>448.889229</v>
      </c>
      <c s="129" r="AS101">
        <v>12.024372</v>
      </c>
      <c s="129" r="AT101">
        <v>44.0893629999999</v>
      </c>
      <c s="129" r="AU101">
        <v>8.01624799999999</v>
      </c>
      <c s="129" r="AV101">
        <v>20.040619</v>
      </c>
      <c s="129" r="AW101">
        <v>36.0627929999999</v>
      </c>
      <c s="129" r="AX101">
        <v>80.1624769999999</v>
      </c>
      <c s="129" r="AY101">
        <v>204.414317</v>
      </c>
      <c s="129" r="AZ101">
        <v>44.0790399999999</v>
      </c>
      <c s="129" r="BA101">
        <v>224.444614</v>
      </c>
      <c s="129" r="BB101">
        <v>8.01624799999999</v>
      </c>
      <c s="129" r="BC101">
        <v>24.048743</v>
      </c>
      <c s="129" r="BD101">
        <v>8.01624799999999</v>
      </c>
      <c s="129" r="BE101">
        <v>8.01624799999999</v>
      </c>
      <c s="129" r="BF101">
        <v>4.00812399999999</v>
      </c>
      <c s="129" r="BG101">
        <v>60.121858</v>
      </c>
      <c s="129" r="BH101">
        <v>88.178725</v>
      </c>
      <c s="129" r="BI101">
        <v>24.038421</v>
      </c>
      <c s="129" r="BJ101">
        <v>224.444614</v>
      </c>
      <c s="129" r="BK101">
        <v>4.00812399999999</v>
      </c>
      <c s="129" r="BL101">
        <v>20.040619</v>
      </c>
      <c s="129" r="BM101">
        <v>0.0</v>
      </c>
      <c s="129" r="BN101">
        <v>12.024372</v>
      </c>
      <c s="129" r="BO101">
        <v>32.0546689999999</v>
      </c>
      <c s="129" r="BP101">
        <v>20.040619</v>
      </c>
      <c s="129" r="BQ101">
        <v>116.235592</v>
      </c>
      <c s="129" r="BR101">
        <v>20.040619</v>
      </c>
      <c s="129" r="BS101">
        <v>36.073115</v>
      </c>
      <c s="129" r="BT101">
        <v>0.0</v>
      </c>
      <c s="129" r="BU101">
        <v>0.0</v>
      </c>
      <c s="129" r="BV101">
        <v>0.0</v>
      </c>
      <c s="129" r="BW101">
        <v>4.00812399999999</v>
      </c>
      <c s="129" r="BX101">
        <v>4.00812399999999</v>
      </c>
      <c s="129" r="BY101">
        <v>12.024372</v>
      </c>
      <c s="129" r="BZ101">
        <v>0.0</v>
      </c>
      <c s="129" r="CA101">
        <v>16.032495</v>
      </c>
      <c s="129" r="CB101">
        <v>160.304309999999</v>
      </c>
      <c s="129" r="CC101">
        <v>8.01624799999999</v>
      </c>
      <c s="129" r="CD101">
        <v>28.056867</v>
      </c>
      <c s="129" r="CE101">
        <v>0.0</v>
      </c>
      <c s="129" r="CF101">
        <v>8.01624799999999</v>
      </c>
      <c s="129" r="CG101">
        <v>24.038421</v>
      </c>
      <c s="129" r="CH101">
        <v>68.1381059999999</v>
      </c>
      <c s="129" r="CI101">
        <v>4.00812399999999</v>
      </c>
      <c s="129" r="CJ101">
        <v>20.030297</v>
      </c>
      <c s="129" r="CK101">
        <v>252.511804</v>
      </c>
      <c s="129" r="CL101">
        <v>4.00812399999999</v>
      </c>
      <c s="129" r="CM101">
        <v>16.032495</v>
      </c>
      <c s="129" r="CN101">
        <v>8.01624799999999</v>
      </c>
      <c s="129" r="CO101">
        <v>8.01624799999999</v>
      </c>
      <c s="129" r="CP101">
        <v>8.01624799999999</v>
      </c>
      <c s="129" r="CQ101">
        <v>0.0</v>
      </c>
      <c s="129" r="CR101">
        <v>200.406193</v>
      </c>
      <c s="129" r="CS101">
        <v>8.01624799999999</v>
      </c>
    </row>
    <row customHeight="1" r="102" ht="15.0">
      <c t="s" s="127" r="A102">
        <v>1686</v>
      </c>
      <c t="s" s="127" r="B102">
        <v>1687</v>
      </c>
      <c t="s" s="127" r="C102">
        <v>1688</v>
      </c>
      <c t="s" s="127" r="D102">
        <v>1689</v>
      </c>
      <c t="s" s="127" r="E102">
        <v>1690</v>
      </c>
      <c t="s" s="127" r="F102">
        <v>1691</v>
      </c>
      <c t="s" s="128" r="G102">
        <v>1692</v>
      </c>
      <c t="s" s="127" r="H102">
        <v>1693</v>
      </c>
      <c s="129" r="I102">
        <v>312.0</v>
      </c>
      <c s="129" r="J102">
        <v>43.5584419999999</v>
      </c>
      <c s="129" r="K102">
        <v>29.3766229999999</v>
      </c>
      <c s="129" r="L102">
        <v>53.688312</v>
      </c>
      <c s="129" r="M102">
        <v>63.818182</v>
      </c>
      <c s="129" r="N102">
        <v>86.103896</v>
      </c>
      <c s="129" r="O102">
        <v>35.454545</v>
      </c>
      <c s="129" r="P102">
        <v>45.0</v>
      </c>
      <c s="129" r="Q102">
        <v>53.0</v>
      </c>
      <c s="129" r="R102">
        <v>66.0</v>
      </c>
      <c s="129" r="S102">
        <v>64.0</v>
      </c>
      <c s="129" r="T102">
        <v>66.0</v>
      </c>
      <c s="129" r="U102">
        <v>34.0</v>
      </c>
      <c s="129" r="V102">
        <v>152.961039</v>
      </c>
      <c s="129" r="W102">
        <v>22.2857139999999</v>
      </c>
      <c s="129" r="X102">
        <v>12.155844</v>
      </c>
      <c s="129" r="Y102">
        <v>25.3246749999999</v>
      </c>
      <c s="129" r="Z102">
        <v>35.454545</v>
      </c>
      <c s="129" r="AA102">
        <v>43.5584419999999</v>
      </c>
      <c s="129" r="AB102">
        <v>14.181818</v>
      </c>
      <c s="129" r="AC102">
        <v>0.0</v>
      </c>
      <c s="129" r="AD102">
        <v>27.350649</v>
      </c>
      <c s="129" r="AE102">
        <v>83.064935</v>
      </c>
      <c s="129" r="AF102">
        <v>42.5454549999999</v>
      </c>
      <c s="129" r="AG102">
        <v>159.038961</v>
      </c>
      <c s="129" r="AH102">
        <v>21.272727</v>
      </c>
      <c s="129" r="AI102">
        <v>17.220779</v>
      </c>
      <c s="129" r="AJ102">
        <v>28.363636</v>
      </c>
      <c s="129" r="AK102">
        <v>28.363636</v>
      </c>
      <c s="129" r="AL102">
        <v>42.5454549999999</v>
      </c>
      <c s="129" r="AM102">
        <v>17.220779</v>
      </c>
      <c s="129" r="AN102">
        <v>4.051948</v>
      </c>
      <c s="129" r="AO102">
        <v>29.3766229999999</v>
      </c>
      <c s="129" r="AP102">
        <v>82.0519479999999</v>
      </c>
      <c s="129" r="AQ102">
        <v>47.61039</v>
      </c>
      <c s="129" r="AR102">
        <v>263.376623</v>
      </c>
      <c s="129" r="AS102">
        <v>24.311688</v>
      </c>
      <c s="129" r="AT102">
        <v>20.25974</v>
      </c>
      <c s="129" r="AU102">
        <v>4.051948</v>
      </c>
      <c s="129" r="AV102">
        <v>12.155844</v>
      </c>
      <c s="129" r="AW102">
        <v>20.25974</v>
      </c>
      <c s="129" r="AX102">
        <v>44.571429</v>
      </c>
      <c s="129" r="AY102">
        <v>105.350649</v>
      </c>
      <c s="129" r="AZ102">
        <v>32.415584</v>
      </c>
      <c s="129" r="BA102">
        <v>145.870129999999</v>
      </c>
      <c s="129" r="BB102">
        <v>16.207792</v>
      </c>
      <c s="129" r="BC102">
        <v>20.25974</v>
      </c>
      <c s="129" r="BD102">
        <v>0.0</v>
      </c>
      <c s="129" r="BE102">
        <v>12.155844</v>
      </c>
      <c s="129" r="BF102">
        <v>4.051948</v>
      </c>
      <c s="129" r="BG102">
        <v>32.415584</v>
      </c>
      <c s="129" r="BH102">
        <v>52.675325</v>
      </c>
      <c s="129" r="BI102">
        <v>8.103896</v>
      </c>
      <c s="129" r="BJ102">
        <v>117.506494</v>
      </c>
      <c s="129" r="BK102">
        <v>8.103896</v>
      </c>
      <c s="129" r="BL102">
        <v>0.0</v>
      </c>
      <c s="129" r="BM102">
        <v>4.051948</v>
      </c>
      <c s="129" r="BN102">
        <v>0.0</v>
      </c>
      <c s="129" r="BO102">
        <v>16.207792</v>
      </c>
      <c s="129" r="BP102">
        <v>12.155844</v>
      </c>
      <c s="129" r="BQ102">
        <v>52.675325</v>
      </c>
      <c s="129" r="BR102">
        <v>24.311688</v>
      </c>
      <c s="129" r="BS102">
        <v>20.25974</v>
      </c>
      <c s="129" r="BT102">
        <v>0.0</v>
      </c>
      <c s="129" r="BU102">
        <v>0.0</v>
      </c>
      <c s="129" r="BV102">
        <v>0.0</v>
      </c>
      <c s="129" r="BW102">
        <v>0.0</v>
      </c>
      <c s="129" r="BX102">
        <v>4.051948</v>
      </c>
      <c s="129" r="BY102">
        <v>4.051948</v>
      </c>
      <c s="129" r="BZ102">
        <v>0.0</v>
      </c>
      <c s="129" r="CA102">
        <v>12.155844</v>
      </c>
      <c s="129" r="CB102">
        <v>125.61039</v>
      </c>
      <c s="129" r="CC102">
        <v>24.311688</v>
      </c>
      <c s="129" r="CD102">
        <v>20.25974</v>
      </c>
      <c s="129" r="CE102">
        <v>4.051948</v>
      </c>
      <c s="129" r="CF102">
        <v>12.155844</v>
      </c>
      <c s="129" r="CG102">
        <v>16.207792</v>
      </c>
      <c s="129" r="CH102">
        <v>36.4675319999999</v>
      </c>
      <c s="129" r="CI102">
        <v>0.0</v>
      </c>
      <c s="129" r="CJ102">
        <v>12.155844</v>
      </c>
      <c s="129" r="CK102">
        <v>117.506494</v>
      </c>
      <c s="129" r="CL102">
        <v>0.0</v>
      </c>
      <c s="129" r="CM102">
        <v>0.0</v>
      </c>
      <c s="129" r="CN102">
        <v>0.0</v>
      </c>
      <c s="129" r="CO102">
        <v>0.0</v>
      </c>
      <c s="129" r="CP102">
        <v>0.0</v>
      </c>
      <c s="129" r="CQ102">
        <v>4.051948</v>
      </c>
      <c s="129" r="CR102">
        <v>105.350649</v>
      </c>
      <c s="129" r="CS102">
        <v>8.103896</v>
      </c>
    </row>
    <row customHeight="1" r="103" ht="15.0">
      <c t="s" s="127" r="A103">
        <v>1694</v>
      </c>
      <c t="s" s="127" r="B103">
        <v>1695</v>
      </c>
      <c t="s" s="127" r="C103">
        <v>1696</v>
      </c>
      <c t="s" s="127" r="D103">
        <v>1697</v>
      </c>
      <c t="s" s="127" r="E103">
        <v>1698</v>
      </c>
      <c t="s" s="127" r="F103">
        <v>1699</v>
      </c>
      <c t="s" s="128" r="G103">
        <v>1700</v>
      </c>
      <c t="s" s="127" r="H103">
        <v>1701</v>
      </c>
      <c s="129" r="I103">
        <v>4227.0</v>
      </c>
      <c s="129" r="J103">
        <v>664.467349</v>
      </c>
      <c s="129" r="K103">
        <v>556.586966999999</v>
      </c>
      <c s="129" r="L103">
        <v>751.326348</v>
      </c>
      <c s="129" r="M103">
        <v>1049.791903</v>
      </c>
      <c s="129" r="N103">
        <v>805.843762999999</v>
      </c>
      <c s="129" r="O103">
        <v>398.98367</v>
      </c>
      <c s="129" r="P103">
        <v>599.0</v>
      </c>
      <c s="129" r="Q103">
        <v>621.0</v>
      </c>
      <c s="129" r="R103">
        <v>780.0</v>
      </c>
      <c s="129" r="S103">
        <v>947.0</v>
      </c>
      <c s="129" r="T103">
        <v>669.0</v>
      </c>
      <c s="129" r="U103">
        <v>249.0</v>
      </c>
      <c s="129" r="V103">
        <v>2061.54559199999</v>
      </c>
      <c s="129" r="W103">
        <v>356.484068999999</v>
      </c>
      <c s="129" r="X103">
        <v>296.534062</v>
      </c>
      <c s="129" r="Y103">
        <v>352.79045</v>
      </c>
      <c s="129" r="Z103">
        <v>519.436557999999</v>
      </c>
      <c s="129" r="AA103">
        <v>394.822526999999</v>
      </c>
      <c s="129" r="AB103">
        <v>133.079327</v>
      </c>
      <c s="129" r="AC103">
        <v>8.398597</v>
      </c>
      <c s="129" r="AD103">
        <v>491.155223999999</v>
      </c>
      <c s="129" r="AE103">
        <v>1186.901262</v>
      </c>
      <c s="129" r="AF103">
        <v>383.489105</v>
      </c>
      <c s="129" r="AG103">
        <v>2165.454408</v>
      </c>
      <c s="129" r="AH103">
        <v>307.983279999999</v>
      </c>
      <c s="129" r="AI103">
        <v>260.052904</v>
      </c>
      <c s="129" r="AJ103">
        <v>398.535897999999</v>
      </c>
      <c s="129" r="AK103">
        <v>530.355345</v>
      </c>
      <c s="129" r="AL103">
        <v>411.021235999999</v>
      </c>
      <c s="129" r="AM103">
        <v>253.319892</v>
      </c>
      <c s="129" r="AN103">
        <v>4.185854</v>
      </c>
      <c s="129" r="AO103">
        <v>416.511201</v>
      </c>
      <c s="129" r="AP103">
        <v>1249.796156</v>
      </c>
      <c s="129" r="AQ103">
        <v>499.147050999999</v>
      </c>
      <c s="129" r="AR103">
        <v>3575.05365699999</v>
      </c>
      <c s="129" r="AS103">
        <v>0.0</v>
      </c>
      <c s="129" r="AT103">
        <v>132.533753999999</v>
      </c>
      <c s="129" r="AU103">
        <v>205.401434999999</v>
      </c>
      <c s="129" r="AV103">
        <v>489.459127</v>
      </c>
      <c s="129" r="AW103">
        <v>645.524467999999</v>
      </c>
      <c s="129" r="AX103">
        <v>430.126461</v>
      </c>
      <c s="129" r="AY103">
        <v>1230.17109</v>
      </c>
      <c s="129" r="AZ103">
        <v>441.837323</v>
      </c>
      <c s="129" r="BA103">
        <v>1654.927897</v>
      </c>
      <c s="129" r="BB103">
        <v>0.0</v>
      </c>
      <c s="129" r="BC103">
        <v>87.9285069999999</v>
      </c>
      <c s="129" r="BD103">
        <v>124.858532</v>
      </c>
      <c s="129" r="BE103">
        <v>246.033268999999</v>
      </c>
      <c s="129" r="BF103">
        <v>134.287174999999</v>
      </c>
      <c s="129" r="BG103">
        <v>369.413749</v>
      </c>
      <c s="129" r="BH103">
        <v>548.185601</v>
      </c>
      <c s="129" r="BI103">
        <v>144.221065</v>
      </c>
      <c s="129" r="BJ103">
        <v>1920.12575999999</v>
      </c>
      <c s="129" r="BK103">
        <v>0.0</v>
      </c>
      <c s="129" r="BL103">
        <v>44.6052469999999</v>
      </c>
      <c s="129" r="BM103">
        <v>80.5429029999999</v>
      </c>
      <c s="129" r="BN103">
        <v>243.425857</v>
      </c>
      <c s="129" r="BO103">
        <v>511.237293</v>
      </c>
      <c s="129" r="BP103">
        <v>60.712712</v>
      </c>
      <c s="129" r="BQ103">
        <v>681.985489</v>
      </c>
      <c s="129" r="BR103">
        <v>297.616258</v>
      </c>
      <c s="129" r="BS103">
        <v>386.225760999999</v>
      </c>
      <c s="129" r="BT103">
        <v>0.0</v>
      </c>
      <c s="129" r="BU103">
        <v>0.0</v>
      </c>
      <c s="129" r="BV103">
        <v>0.0</v>
      </c>
      <c s="129" r="BW103">
        <v>24.624877</v>
      </c>
      <c s="129" r="BX103">
        <v>89.2587439999999</v>
      </c>
      <c s="129" r="BY103">
        <v>75.33736</v>
      </c>
      <c s="129" r="BZ103">
        <v>0.0</v>
      </c>
      <c s="129" r="CA103">
        <v>197.00478</v>
      </c>
      <c s="129" r="CB103">
        <v>1547.238505</v>
      </c>
      <c s="129" r="CC103">
        <v>0.0</v>
      </c>
      <c s="129" r="CD103">
        <v>107.469087</v>
      </c>
      <c s="129" r="CE103">
        <v>159.779055</v>
      </c>
      <c s="129" r="CF103">
        <v>389.313140999999</v>
      </c>
      <c s="129" r="CG103">
        <v>452.257292</v>
      </c>
      <c s="129" r="CH103">
        <v>325.991904999999</v>
      </c>
      <c s="129" r="CI103">
        <v>8.512698</v>
      </c>
      <c s="129" r="CJ103">
        <v>103.915328</v>
      </c>
      <c s="129" r="CK103">
        <v>1641.589391</v>
      </c>
      <c s="129" r="CL103">
        <v>0.0</v>
      </c>
      <c s="129" r="CM103">
        <v>25.064667</v>
      </c>
      <c s="129" r="CN103">
        <v>45.62238</v>
      </c>
      <c s="129" r="CO103">
        <v>75.5211079999999</v>
      </c>
      <c s="129" r="CP103">
        <v>104.008432</v>
      </c>
      <c s="129" r="CQ103">
        <v>28.797197</v>
      </c>
      <c s="129" r="CR103">
        <v>1221.658392</v>
      </c>
      <c s="129" r="CS103">
        <v>140.917215</v>
      </c>
    </row>
    <row customHeight="1" r="104" ht="15.0">
      <c t="s" s="127" r="A104">
        <v>1702</v>
      </c>
      <c t="s" s="127" r="B104">
        <v>1703</v>
      </c>
      <c t="s" s="127" r="C104">
        <v>1704</v>
      </c>
      <c t="s" s="127" r="D104">
        <v>1705</v>
      </c>
      <c t="s" s="127" r="E104">
        <v>1706</v>
      </c>
      <c t="s" s="127" r="F104">
        <v>1707</v>
      </c>
      <c t="s" s="128" r="G104">
        <v>1708</v>
      </c>
      <c t="s" s="127" r="H104">
        <v>1709</v>
      </c>
      <c s="129" r="I104">
        <v>599.0</v>
      </c>
      <c s="129" r="J104">
        <v>95.1588629999999</v>
      </c>
      <c s="129" r="K104">
        <v>78.130435</v>
      </c>
      <c s="129" r="L104">
        <v>131.219064</v>
      </c>
      <c s="129" r="M104">
        <v>149.249164</v>
      </c>
      <c s="129" r="N104">
        <v>83.1387959999999</v>
      </c>
      <c s="129" r="O104">
        <v>62.103679</v>
      </c>
      <c s="129" r="P104">
        <v>80.0</v>
      </c>
      <c s="129" r="Q104">
        <v>76.0</v>
      </c>
      <c s="129" r="R104">
        <v>135.0</v>
      </c>
      <c s="129" r="S104">
        <v>111.0</v>
      </c>
      <c s="129" r="T104">
        <v>98.0</v>
      </c>
      <c s="129" r="U104">
        <v>39.0</v>
      </c>
      <c s="129" r="V104">
        <v>288.481605</v>
      </c>
      <c s="129" r="W104">
        <v>47.078595</v>
      </c>
      <c s="129" r="X104">
        <v>38.0635449999999</v>
      </c>
      <c s="129" r="Y104">
        <v>62.103679</v>
      </c>
      <c s="129" r="Z104">
        <v>73.1220739999999</v>
      </c>
      <c s="129" r="AA104">
        <v>43.0719059999999</v>
      </c>
      <c s="129" r="AB104">
        <v>23.0384619999999</v>
      </c>
      <c s="129" r="AC104">
        <v>2.00334399999999</v>
      </c>
      <c s="129" r="AD104">
        <v>59.0986619999999</v>
      </c>
      <c s="129" r="AE104">
        <v>181.302675999999</v>
      </c>
      <c s="129" r="AF104">
        <v>48.0802679999999</v>
      </c>
      <c s="129" r="AG104">
        <v>310.518395</v>
      </c>
      <c s="129" r="AH104">
        <v>48.0802679999999</v>
      </c>
      <c s="129" r="AI104">
        <v>40.06689</v>
      </c>
      <c s="129" r="AJ104">
        <v>69.115385</v>
      </c>
      <c s="129" r="AK104">
        <v>76.1270899999999</v>
      </c>
      <c s="129" r="AL104">
        <v>40.06689</v>
      </c>
      <c s="129" r="AM104">
        <v>37.0618729999999</v>
      </c>
      <c s="129" r="AN104">
        <v>0.0</v>
      </c>
      <c s="129" r="AO104">
        <v>62.103679</v>
      </c>
      <c s="129" r="AP104">
        <v>189.316054</v>
      </c>
      <c s="129" r="AQ104">
        <v>59.0986619999999</v>
      </c>
      <c s="129" r="AR104">
        <v>500.836119999999</v>
      </c>
      <c s="129" r="AS104">
        <v>12.0200669999999</v>
      </c>
      <c s="129" r="AT104">
        <v>20.033445</v>
      </c>
      <c s="129" r="AU104">
        <v>28.046823</v>
      </c>
      <c s="129" r="AV104">
        <v>64.1070229999999</v>
      </c>
      <c s="129" r="AW104">
        <v>84.1404679999999</v>
      </c>
      <c s="129" r="AX104">
        <v>84.1404679999999</v>
      </c>
      <c s="129" r="AY104">
        <v>152.254180999999</v>
      </c>
      <c s="129" r="AZ104">
        <v>56.093645</v>
      </c>
      <c s="129" r="BA104">
        <v>244.408027</v>
      </c>
      <c s="129" r="BB104">
        <v>8.01337799999999</v>
      </c>
      <c s="129" r="BC104">
        <v>12.0200669999999</v>
      </c>
      <c s="129" r="BD104">
        <v>16.0267559999999</v>
      </c>
      <c s="129" r="BE104">
        <v>32.0535119999999</v>
      </c>
      <c s="129" r="BF104">
        <v>0.0</v>
      </c>
      <c s="129" r="BG104">
        <v>76.1270899999999</v>
      </c>
      <c s="129" r="BH104">
        <v>72.120401</v>
      </c>
      <c s="129" r="BI104">
        <v>28.046823</v>
      </c>
      <c s="129" r="BJ104">
        <v>256.428093999999</v>
      </c>
      <c s="129" r="BK104">
        <v>4.00668899999999</v>
      </c>
      <c s="129" r="BL104">
        <v>8.01337799999999</v>
      </c>
      <c s="129" r="BM104">
        <v>12.0200669999999</v>
      </c>
      <c s="129" r="BN104">
        <v>32.0535119999999</v>
      </c>
      <c s="129" r="BO104">
        <v>84.1404679999999</v>
      </c>
      <c s="129" r="BP104">
        <v>8.01337799999999</v>
      </c>
      <c s="129" r="BQ104">
        <v>80.133779</v>
      </c>
      <c s="129" r="BR104">
        <v>28.046823</v>
      </c>
      <c s="129" r="BS104">
        <v>40.06689</v>
      </c>
      <c s="129" r="BT104">
        <v>0.0</v>
      </c>
      <c s="129" r="BU104">
        <v>0.0</v>
      </c>
      <c s="129" r="BV104">
        <v>0.0</v>
      </c>
      <c s="129" r="BW104">
        <v>0.0</v>
      </c>
      <c s="129" r="BX104">
        <v>0.0</v>
      </c>
      <c s="129" r="BY104">
        <v>12.0200669999999</v>
      </c>
      <c s="129" r="BZ104">
        <v>0.0</v>
      </c>
      <c s="129" r="CA104">
        <v>28.046823</v>
      </c>
      <c s="129" r="CB104">
        <v>272.454849</v>
      </c>
      <c s="129" r="CC104">
        <v>12.0200669999999</v>
      </c>
      <c s="129" r="CD104">
        <v>16.0267559999999</v>
      </c>
      <c s="129" r="CE104">
        <v>24.0401339999999</v>
      </c>
      <c s="129" r="CF104">
        <v>64.1070229999999</v>
      </c>
      <c s="129" r="CG104">
        <v>80.133779</v>
      </c>
      <c s="129" r="CH104">
        <v>60.1003339999999</v>
      </c>
      <c s="129" r="CI104">
        <v>0.0</v>
      </c>
      <c s="129" r="CJ104">
        <v>16.0267559999999</v>
      </c>
      <c s="129" r="CK104">
        <v>188.314381</v>
      </c>
      <c s="129" r="CL104">
        <v>0.0</v>
      </c>
      <c s="129" r="CM104">
        <v>4.00668899999999</v>
      </c>
      <c s="129" r="CN104">
        <v>4.00668899999999</v>
      </c>
      <c s="129" r="CO104">
        <v>0.0</v>
      </c>
      <c s="129" r="CP104">
        <v>4.00668899999999</v>
      </c>
      <c s="129" r="CQ104">
        <v>12.0200669999999</v>
      </c>
      <c s="129" r="CR104">
        <v>152.254180999999</v>
      </c>
      <c s="129" r="CS104">
        <v>12.0200669999999</v>
      </c>
    </row>
    <row customHeight="1" r="105" ht="15.0">
      <c t="s" s="127" r="A105">
        <v>1710</v>
      </c>
      <c t="s" s="127" r="B105">
        <v>1711</v>
      </c>
      <c t="s" s="127" r="C105">
        <v>1712</v>
      </c>
      <c t="s" s="127" r="D105">
        <v>1713</v>
      </c>
      <c t="s" s="127" r="E105">
        <v>1714</v>
      </c>
      <c t="s" s="127" r="F105">
        <v>1715</v>
      </c>
      <c t="s" s="128" r="G105">
        <v>1716</v>
      </c>
      <c t="s" s="127" r="H105">
        <v>1717</v>
      </c>
      <c s="129" r="I105">
        <v>544.0</v>
      </c>
      <c s="129" r="J105">
        <v>96.9996189999999</v>
      </c>
      <c s="129" r="K105">
        <v>73.999718</v>
      </c>
      <c s="129" r="L105">
        <v>116.000305</v>
      </c>
      <c s="129" r="M105">
        <v>105.999961</v>
      </c>
      <c s="129" r="N105">
        <v>83.000218</v>
      </c>
      <c s="129" r="O105">
        <v>68.000179</v>
      </c>
      <c s="129" r="P105">
        <v>72.0</v>
      </c>
      <c s="129" r="Q105">
        <v>50.0</v>
      </c>
      <c s="129" r="R105">
        <v>96.0</v>
      </c>
      <c s="129" r="S105">
        <v>96.0</v>
      </c>
      <c s="129" r="T105">
        <v>101.0</v>
      </c>
      <c s="129" r="U105">
        <v>41.0</v>
      </c>
      <c s="129" r="V105">
        <v>275.000087</v>
      </c>
      <c s="129" r="W105">
        <v>48.9999699999999</v>
      </c>
      <c s="129" r="X105">
        <v>42.9997949999999</v>
      </c>
      <c s="129" r="Y105">
        <v>56.0001469999999</v>
      </c>
      <c s="129" r="Z105">
        <v>55.999988</v>
      </c>
      <c s="129" r="AA105">
        <v>39.000103</v>
      </c>
      <c s="129" r="AB105">
        <v>32.000084</v>
      </c>
      <c s="129" r="AC105">
        <v>0.0</v>
      </c>
      <c s="129" r="AD105">
        <v>69.9998659999999</v>
      </c>
      <c s="129" r="AE105">
        <v>148.000070999999</v>
      </c>
      <c s="129" r="AF105">
        <v>57.0001499999999</v>
      </c>
      <c s="129" r="AG105">
        <v>268.999912999999</v>
      </c>
      <c s="129" r="AH105">
        <v>47.9996489999999</v>
      </c>
      <c s="129" r="AI105">
        <v>30.9999229999999</v>
      </c>
      <c s="129" r="AJ105">
        <v>60.0001579999999</v>
      </c>
      <c s="129" r="AK105">
        <v>49.9999729999999</v>
      </c>
      <c s="129" r="AL105">
        <v>44.0001159999999</v>
      </c>
      <c s="129" r="AM105">
        <v>33.000087</v>
      </c>
      <c s="129" r="AN105">
        <v>3.00000799999999</v>
      </c>
      <c s="129" r="AO105">
        <v>57.999676</v>
      </c>
      <c s="129" r="AP105">
        <v>141.000053</v>
      </c>
      <c s="129" r="AQ105">
        <v>70.000184</v>
      </c>
      <c s="129" r="AR105">
        <v>419.998561</v>
      </c>
      <c s="129" r="AS105">
        <v>8.000021</v>
      </c>
      <c s="129" r="AT105">
        <v>8.000021</v>
      </c>
      <c s="129" r="AU105">
        <v>16.000042</v>
      </c>
      <c s="129" r="AV105">
        <v>60.0001579999999</v>
      </c>
      <c s="129" r="AW105">
        <v>60.0001579999999</v>
      </c>
      <c s="129" r="AX105">
        <v>48.000126</v>
      </c>
      <c s="129" r="AY105">
        <v>172.000452</v>
      </c>
      <c s="129" r="AZ105">
        <v>47.9975829999999</v>
      </c>
      <c s="129" r="BA105">
        <v>215.998661</v>
      </c>
      <c s="129" r="BB105">
        <v>8.000021</v>
      </c>
      <c s="129" r="BC105">
        <v>4.00001099999999</v>
      </c>
      <c s="129" r="BD105">
        <v>16.000042</v>
      </c>
      <c s="129" r="BE105">
        <v>24.000063</v>
      </c>
      <c s="129" r="BF105">
        <v>16.000042</v>
      </c>
      <c s="129" r="BG105">
        <v>40.0001049999999</v>
      </c>
      <c s="129" r="BH105">
        <v>84.0002209999999</v>
      </c>
      <c s="129" r="BI105">
        <v>23.998156</v>
      </c>
      <c s="129" r="BJ105">
        <v>203.999900999999</v>
      </c>
      <c s="129" r="BK105">
        <v>0.0</v>
      </c>
      <c s="129" r="BL105">
        <v>4.00001099999999</v>
      </c>
      <c s="129" r="BM105">
        <v>0.0</v>
      </c>
      <c s="129" r="BN105">
        <v>36.000095</v>
      </c>
      <c s="129" r="BO105">
        <v>44.0001159999999</v>
      </c>
      <c s="129" r="BP105">
        <v>8.000021</v>
      </c>
      <c s="129" r="BQ105">
        <v>88.0002309999999</v>
      </c>
      <c s="129" r="BR105">
        <v>23.999427</v>
      </c>
      <c s="129" r="BS105">
        <v>15.998771</v>
      </c>
      <c s="129" r="BT105">
        <v>0.0</v>
      </c>
      <c s="129" r="BU105">
        <v>0.0</v>
      </c>
      <c s="129" r="BV105">
        <v>0.0</v>
      </c>
      <c s="129" r="BW105">
        <v>0.0</v>
      </c>
      <c s="129" r="BX105">
        <v>0.0</v>
      </c>
      <c s="129" r="BY105">
        <v>0.0</v>
      </c>
      <c s="129" r="BZ105">
        <v>0.0</v>
      </c>
      <c s="129" r="CA105">
        <v>15.998771</v>
      </c>
      <c s="129" r="CB105">
        <v>187.999223</v>
      </c>
      <c s="129" r="CC105">
        <v>8.000021</v>
      </c>
      <c s="129" r="CD105">
        <v>8.000021</v>
      </c>
      <c s="129" r="CE105">
        <v>12.0000319999999</v>
      </c>
      <c s="129" r="CF105">
        <v>48.000126</v>
      </c>
      <c s="129" r="CG105">
        <v>52.000137</v>
      </c>
      <c s="129" r="CH105">
        <v>40.0001049999999</v>
      </c>
      <c s="129" r="CI105">
        <v>8.000021</v>
      </c>
      <c s="129" r="CJ105">
        <v>11.99876</v>
      </c>
      <c s="129" r="CK105">
        <v>216.000567999999</v>
      </c>
      <c s="129" r="CL105">
        <v>0.0</v>
      </c>
      <c s="129" r="CM105">
        <v>0.0</v>
      </c>
      <c s="129" r="CN105">
        <v>4.00001099999999</v>
      </c>
      <c s="129" r="CO105">
        <v>12.0000319999999</v>
      </c>
      <c s="129" r="CP105">
        <v>8.000021</v>
      </c>
      <c s="129" r="CQ105">
        <v>8.000021</v>
      </c>
      <c s="129" r="CR105">
        <v>164.000430999999</v>
      </c>
      <c s="129" r="CS105">
        <v>20.000053</v>
      </c>
    </row>
    <row customHeight="1" r="106" ht="15.0">
      <c t="s" s="127" r="A106">
        <v>1718</v>
      </c>
      <c t="s" s="127" r="B106">
        <v>1719</v>
      </c>
      <c t="s" s="127" r="C106">
        <v>1720</v>
      </c>
      <c t="s" s="127" r="D106">
        <v>1721</v>
      </c>
      <c t="s" s="127" r="E106">
        <v>1722</v>
      </c>
      <c t="s" s="127" r="F106">
        <v>1723</v>
      </c>
      <c t="s" s="128" r="G106">
        <v>1724</v>
      </c>
      <c t="s" s="127" r="H106">
        <v>1725</v>
      </c>
      <c s="129" r="I106">
        <v>142.0</v>
      </c>
      <c s="129" r="J106">
        <v>15.0</v>
      </c>
      <c s="129" r="K106">
        <v>22.0</v>
      </c>
      <c s="129" r="L106">
        <v>28.0</v>
      </c>
      <c s="129" r="M106">
        <v>32.0</v>
      </c>
      <c s="129" r="N106">
        <v>23.0</v>
      </c>
      <c s="129" r="O106">
        <v>22.0</v>
      </c>
      <c s="129" r="P106">
        <v>14.0</v>
      </c>
      <c s="129" r="Q106">
        <v>6.0</v>
      </c>
      <c s="129" r="R106">
        <v>24.0</v>
      </c>
      <c s="129" r="S106">
        <v>23.0</v>
      </c>
      <c s="129" r="T106">
        <v>29.0</v>
      </c>
      <c s="129" r="U106">
        <v>15.0</v>
      </c>
      <c s="129" r="V106">
        <v>70.0</v>
      </c>
      <c s="129" r="W106">
        <v>7.0</v>
      </c>
      <c s="129" r="X106">
        <v>13.0</v>
      </c>
      <c s="129" r="Y106">
        <v>14.0</v>
      </c>
      <c s="129" r="Z106">
        <v>16.0</v>
      </c>
      <c s="129" r="AA106">
        <v>10.0</v>
      </c>
      <c s="129" r="AB106">
        <v>10.0</v>
      </c>
      <c s="129" r="AC106">
        <v>0.0</v>
      </c>
      <c s="129" r="AD106">
        <v>13.0</v>
      </c>
      <c s="129" r="AE106">
        <v>42.0</v>
      </c>
      <c s="129" r="AF106">
        <v>15.0</v>
      </c>
      <c s="129" r="AG106">
        <v>72.0</v>
      </c>
      <c s="129" r="AH106">
        <v>8.0</v>
      </c>
      <c s="129" r="AI106">
        <v>9.0</v>
      </c>
      <c s="129" r="AJ106">
        <v>14.0</v>
      </c>
      <c s="129" r="AK106">
        <v>16.0</v>
      </c>
      <c s="129" r="AL106">
        <v>13.0</v>
      </c>
      <c s="129" r="AM106">
        <v>12.0</v>
      </c>
      <c s="129" r="AN106">
        <v>0.0</v>
      </c>
      <c s="129" r="AO106">
        <v>10.0</v>
      </c>
      <c s="129" r="AP106">
        <v>43.0</v>
      </c>
      <c s="129" r="AQ106">
        <v>19.0</v>
      </c>
      <c s="129" r="AR106">
        <v>116.0</v>
      </c>
      <c s="129" r="AS106">
        <v>4.0</v>
      </c>
      <c s="129" r="AT106">
        <v>4.0</v>
      </c>
      <c s="129" r="AU106">
        <v>12.0</v>
      </c>
      <c s="129" r="AV106">
        <v>4.0</v>
      </c>
      <c s="129" r="AW106">
        <v>16.0</v>
      </c>
      <c s="129" r="AX106">
        <v>20.0</v>
      </c>
      <c s="129" r="AY106">
        <v>36.0</v>
      </c>
      <c s="129" r="AZ106">
        <v>20.0</v>
      </c>
      <c s="129" r="BA106">
        <v>44.0</v>
      </c>
      <c s="129" r="BB106">
        <v>4.0</v>
      </c>
      <c s="129" r="BC106">
        <v>4.0</v>
      </c>
      <c s="129" r="BD106">
        <v>8.0</v>
      </c>
      <c s="129" r="BE106">
        <v>0.0</v>
      </c>
      <c s="129" r="BF106">
        <v>0.0</v>
      </c>
      <c s="129" r="BG106">
        <v>12.0</v>
      </c>
      <c s="129" r="BH106">
        <v>8.0</v>
      </c>
      <c s="129" r="BI106">
        <v>8.0</v>
      </c>
      <c s="129" r="BJ106">
        <v>72.0</v>
      </c>
      <c s="129" r="BK106">
        <v>0.0</v>
      </c>
      <c s="129" r="BL106">
        <v>0.0</v>
      </c>
      <c s="129" r="BM106">
        <v>4.0</v>
      </c>
      <c s="129" r="BN106">
        <v>4.0</v>
      </c>
      <c s="129" r="BO106">
        <v>16.0</v>
      </c>
      <c s="129" r="BP106">
        <v>8.0</v>
      </c>
      <c s="129" r="BQ106">
        <v>28.0</v>
      </c>
      <c s="129" r="BR106">
        <v>12.0</v>
      </c>
      <c s="129" r="BS106">
        <v>16.0</v>
      </c>
      <c s="129" r="BT106">
        <v>0.0</v>
      </c>
      <c s="129" r="BU106">
        <v>0.0</v>
      </c>
      <c s="129" r="BV106">
        <v>0.0</v>
      </c>
      <c s="129" r="BW106">
        <v>0.0</v>
      </c>
      <c s="129" r="BX106">
        <v>0.0</v>
      </c>
      <c s="129" r="BY106">
        <v>0.0</v>
      </c>
      <c s="129" r="BZ106">
        <v>0.0</v>
      </c>
      <c s="129" r="CA106">
        <v>16.0</v>
      </c>
      <c s="129" r="CB106">
        <v>56.0</v>
      </c>
      <c s="129" r="CC106">
        <v>0.0</v>
      </c>
      <c s="129" r="CD106">
        <v>4.0</v>
      </c>
      <c s="129" r="CE106">
        <v>8.0</v>
      </c>
      <c s="129" r="CF106">
        <v>4.0</v>
      </c>
      <c s="129" r="CG106">
        <v>16.0</v>
      </c>
      <c s="129" r="CH106">
        <v>20.0</v>
      </c>
      <c s="129" r="CI106">
        <v>0.0</v>
      </c>
      <c s="129" r="CJ106">
        <v>4.0</v>
      </c>
      <c s="129" r="CK106">
        <v>44.0</v>
      </c>
      <c s="129" r="CL106">
        <v>4.0</v>
      </c>
      <c s="129" r="CM106">
        <v>0.0</v>
      </c>
      <c s="129" r="CN106">
        <v>4.0</v>
      </c>
      <c s="129" r="CO106">
        <v>0.0</v>
      </c>
      <c s="129" r="CP106">
        <v>0.0</v>
      </c>
      <c s="129" r="CQ106">
        <v>0.0</v>
      </c>
      <c s="129" r="CR106">
        <v>36.0</v>
      </c>
      <c s="129" r="CS106">
        <v>0.0</v>
      </c>
    </row>
    <row customHeight="1" r="107" ht="15.0">
      <c t="s" s="127" r="A107">
        <v>1726</v>
      </c>
      <c t="s" s="127" r="B107">
        <v>1727</v>
      </c>
      <c t="s" s="127" r="C107">
        <v>1728</v>
      </c>
      <c t="s" s="127" r="D107">
        <v>1729</v>
      </c>
      <c t="s" s="127" r="E107">
        <v>1730</v>
      </c>
      <c t="s" s="127" r="F107">
        <v>1731</v>
      </c>
      <c t="s" s="128" r="G107">
        <v>1732</v>
      </c>
      <c t="s" s="127" r="H107">
        <v>1733</v>
      </c>
      <c s="129" r="I107">
        <v>483.0</v>
      </c>
      <c s="129" r="J107">
        <v>103.0</v>
      </c>
      <c s="129" r="K107">
        <v>55.0</v>
      </c>
      <c s="129" r="L107">
        <v>113.0</v>
      </c>
      <c s="129" r="M107">
        <v>91.0</v>
      </c>
      <c s="129" r="N107">
        <v>77.0</v>
      </c>
      <c s="129" r="O107">
        <v>44.0</v>
      </c>
      <c s="129" r="P107">
        <v>62.0</v>
      </c>
      <c s="129" r="Q107">
        <v>57.0</v>
      </c>
      <c s="129" r="R107">
        <v>82.0</v>
      </c>
      <c s="129" r="S107">
        <v>72.0</v>
      </c>
      <c s="129" r="T107">
        <v>74.0</v>
      </c>
      <c s="129" r="U107">
        <v>24.0</v>
      </c>
      <c s="129" r="V107">
        <v>240.0</v>
      </c>
      <c s="129" r="W107">
        <v>50.0</v>
      </c>
      <c s="129" r="X107">
        <v>27.0</v>
      </c>
      <c s="129" r="Y107">
        <v>58.0</v>
      </c>
      <c s="129" r="Z107">
        <v>45.0</v>
      </c>
      <c s="129" r="AA107">
        <v>41.0</v>
      </c>
      <c s="129" r="AB107">
        <v>18.0</v>
      </c>
      <c s="129" r="AC107">
        <v>1.0</v>
      </c>
      <c s="129" r="AD107">
        <v>63.0</v>
      </c>
      <c s="129" r="AE107">
        <v>140.0</v>
      </c>
      <c s="129" r="AF107">
        <v>37.0</v>
      </c>
      <c s="129" r="AG107">
        <v>243.0</v>
      </c>
      <c s="129" r="AH107">
        <v>53.0</v>
      </c>
      <c s="129" r="AI107">
        <v>28.0</v>
      </c>
      <c s="129" r="AJ107">
        <v>55.0</v>
      </c>
      <c s="129" r="AK107">
        <v>46.0</v>
      </c>
      <c s="129" r="AL107">
        <v>36.0</v>
      </c>
      <c s="129" r="AM107">
        <v>25.0</v>
      </c>
      <c s="129" r="AN107">
        <v>0.0</v>
      </c>
      <c s="129" r="AO107">
        <v>62.0</v>
      </c>
      <c s="129" r="AP107">
        <v>135.0</v>
      </c>
      <c s="129" r="AQ107">
        <v>46.0</v>
      </c>
      <c s="129" r="AR107">
        <v>388.0</v>
      </c>
      <c s="129" r="AS107">
        <v>16.0</v>
      </c>
      <c s="129" r="AT107">
        <v>32.0</v>
      </c>
      <c s="129" r="AU107">
        <v>20.0</v>
      </c>
      <c s="129" r="AV107">
        <v>52.0</v>
      </c>
      <c s="129" r="AW107">
        <v>48.0</v>
      </c>
      <c s="129" r="AX107">
        <v>60.0</v>
      </c>
      <c s="129" r="AY107">
        <v>116.0</v>
      </c>
      <c s="129" r="AZ107">
        <v>44.0</v>
      </c>
      <c s="129" r="BA107">
        <v>200.0</v>
      </c>
      <c s="129" r="BB107">
        <v>8.0</v>
      </c>
      <c s="129" r="BC107">
        <v>24.0</v>
      </c>
      <c s="129" r="BD107">
        <v>16.0</v>
      </c>
      <c s="129" r="BE107">
        <v>12.0</v>
      </c>
      <c s="129" r="BF107">
        <v>8.0</v>
      </c>
      <c s="129" r="BG107">
        <v>48.0</v>
      </c>
      <c s="129" r="BH107">
        <v>60.0</v>
      </c>
      <c s="129" r="BI107">
        <v>24.0</v>
      </c>
      <c s="129" r="BJ107">
        <v>188.0</v>
      </c>
      <c s="129" r="BK107">
        <v>8.0</v>
      </c>
      <c s="129" r="BL107">
        <v>8.0</v>
      </c>
      <c s="129" r="BM107">
        <v>4.0</v>
      </c>
      <c s="129" r="BN107">
        <v>40.0</v>
      </c>
      <c s="129" r="BO107">
        <v>40.0</v>
      </c>
      <c s="129" r="BP107">
        <v>12.0</v>
      </c>
      <c s="129" r="BQ107">
        <v>56.0</v>
      </c>
      <c s="129" r="BR107">
        <v>20.0</v>
      </c>
      <c s="129" r="BS107">
        <v>40.0</v>
      </c>
      <c s="129" r="BT107">
        <v>0.0</v>
      </c>
      <c s="129" r="BU107">
        <v>0.0</v>
      </c>
      <c s="129" r="BV107">
        <v>0.0</v>
      </c>
      <c s="129" r="BW107">
        <v>12.0</v>
      </c>
      <c s="129" r="BX107">
        <v>0.0</v>
      </c>
      <c s="129" r="BY107">
        <v>12.0</v>
      </c>
      <c s="129" r="BZ107">
        <v>0.0</v>
      </c>
      <c s="129" r="CA107">
        <v>16.0</v>
      </c>
      <c s="129" r="CB107">
        <v>188.0</v>
      </c>
      <c s="129" r="CC107">
        <v>16.0</v>
      </c>
      <c s="129" r="CD107">
        <v>24.0</v>
      </c>
      <c s="129" r="CE107">
        <v>16.0</v>
      </c>
      <c s="129" r="CF107">
        <v>32.0</v>
      </c>
      <c s="129" r="CG107">
        <v>44.0</v>
      </c>
      <c s="129" r="CH107">
        <v>44.0</v>
      </c>
      <c s="129" r="CI107">
        <v>0.0</v>
      </c>
      <c s="129" r="CJ107">
        <v>12.0</v>
      </c>
      <c s="129" r="CK107">
        <v>160.0</v>
      </c>
      <c s="129" r="CL107">
        <v>0.0</v>
      </c>
      <c s="129" r="CM107">
        <v>8.0</v>
      </c>
      <c s="129" r="CN107">
        <v>4.0</v>
      </c>
      <c s="129" r="CO107">
        <v>8.0</v>
      </c>
      <c s="129" r="CP107">
        <v>4.0</v>
      </c>
      <c s="129" r="CQ107">
        <v>4.0</v>
      </c>
      <c s="129" r="CR107">
        <v>116.0</v>
      </c>
      <c s="129" r="CS107">
        <v>16.0</v>
      </c>
    </row>
    <row customHeight="1" r="108" ht="15.0">
      <c t="s" s="127" r="A108">
        <v>1734</v>
      </c>
      <c t="s" s="127" r="B108">
        <v>1735</v>
      </c>
      <c t="s" s="127" r="C108">
        <v>1736</v>
      </c>
      <c t="s" s="127" r="D108">
        <v>1737</v>
      </c>
      <c t="s" s="127" r="E108">
        <v>1738</v>
      </c>
      <c t="s" s="127" r="F108">
        <v>1739</v>
      </c>
      <c t="s" s="128" r="G108">
        <v>1740</v>
      </c>
      <c t="s" s="127" r="H108">
        <v>1741</v>
      </c>
      <c s="129" r="I108">
        <v>394.0</v>
      </c>
      <c s="129" r="J108">
        <v>56.139896</v>
      </c>
      <c s="129" r="K108">
        <v>38.787565</v>
      </c>
      <c s="129" r="L108">
        <v>67.3678759999999</v>
      </c>
      <c s="129" r="M108">
        <v>97.989637</v>
      </c>
      <c s="129" r="N108">
        <v>89.823834</v>
      </c>
      <c s="129" r="O108">
        <v>43.8911919999999</v>
      </c>
      <c s="129" r="P108">
        <v>55.0</v>
      </c>
      <c s="129" r="Q108">
        <v>46.0</v>
      </c>
      <c s="129" r="R108">
        <v>98.0</v>
      </c>
      <c s="129" r="S108">
        <v>84.0</v>
      </c>
      <c s="129" r="T108">
        <v>82.0</v>
      </c>
      <c s="129" r="U108">
        <v>35.0</v>
      </c>
      <c s="129" r="V108">
        <v>192.917098</v>
      </c>
      <c s="129" r="W108">
        <v>28.5803109999999</v>
      </c>
      <c s="129" r="X108">
        <v>16.331606</v>
      </c>
      <c s="129" r="Y108">
        <v>37.7668389999999</v>
      </c>
      <c s="129" r="Z108">
        <v>43.8911919999999</v>
      </c>
      <c s="129" r="AA108">
        <v>45.932642</v>
      </c>
      <c s="129" r="AB108">
        <v>20.414508</v>
      </c>
      <c s="129" r="AC108">
        <v>0.0</v>
      </c>
      <c s="129" r="AD108">
        <v>36.7461139999999</v>
      </c>
      <c s="129" r="AE108">
        <v>105.134715</v>
      </c>
      <c s="129" r="AF108">
        <v>51.0362689999999</v>
      </c>
      <c s="129" r="AG108">
        <v>201.082901999999</v>
      </c>
      <c s="129" r="AH108">
        <v>27.5595849999999</v>
      </c>
      <c s="129" r="AI108">
        <v>22.455959</v>
      </c>
      <c s="129" r="AJ108">
        <v>29.601036</v>
      </c>
      <c s="129" r="AK108">
        <v>54.098446</v>
      </c>
      <c s="129" r="AL108">
        <v>43.8911919999999</v>
      </c>
      <c s="129" r="AM108">
        <v>22.455959</v>
      </c>
      <c s="129" r="AN108">
        <v>1.020725</v>
      </c>
      <c s="129" r="AO108">
        <v>35.725389</v>
      </c>
      <c s="129" r="AP108">
        <v>111.259067</v>
      </c>
      <c s="129" r="AQ108">
        <v>54.098446</v>
      </c>
      <c s="129" r="AR108">
        <v>347.046631999999</v>
      </c>
      <c s="129" r="AS108">
        <v>20.414508</v>
      </c>
      <c s="129" r="AT108">
        <v>8.165803</v>
      </c>
      <c s="129" r="AU108">
        <v>16.331606</v>
      </c>
      <c s="129" r="AV108">
        <v>36.7461139999999</v>
      </c>
      <c s="129" r="AW108">
        <v>40.829016</v>
      </c>
      <c s="129" r="AX108">
        <v>69.4093259999999</v>
      </c>
      <c s="129" r="AY108">
        <v>106.15544</v>
      </c>
      <c s="129" r="AZ108">
        <v>48.994819</v>
      </c>
      <c s="129" r="BA108">
        <v>171.481865</v>
      </c>
      <c s="129" r="BB108">
        <v>16.331606</v>
      </c>
      <c s="129" r="BC108">
        <v>8.165803</v>
      </c>
      <c s="129" r="BD108">
        <v>12.2487049999999</v>
      </c>
      <c s="129" r="BE108">
        <v>12.2487049999999</v>
      </c>
      <c s="129" r="BF108">
        <v>0.0</v>
      </c>
      <c s="129" r="BG108">
        <v>48.994819</v>
      </c>
      <c s="129" r="BH108">
        <v>65.326425</v>
      </c>
      <c s="129" r="BI108">
        <v>8.165803</v>
      </c>
      <c s="129" r="BJ108">
        <v>175.564766999999</v>
      </c>
      <c s="129" r="BK108">
        <v>4.08290199999999</v>
      </c>
      <c s="129" r="BL108">
        <v>0.0</v>
      </c>
      <c s="129" r="BM108">
        <v>4.08290199999999</v>
      </c>
      <c s="129" r="BN108">
        <v>24.497409</v>
      </c>
      <c s="129" r="BO108">
        <v>40.829016</v>
      </c>
      <c s="129" r="BP108">
        <v>20.414508</v>
      </c>
      <c s="129" r="BQ108">
        <v>40.829016</v>
      </c>
      <c s="129" r="BR108">
        <v>40.829016</v>
      </c>
      <c s="129" r="BS108">
        <v>32.663212</v>
      </c>
      <c s="129" r="BT108">
        <v>0.0</v>
      </c>
      <c s="129" r="BU108">
        <v>0.0</v>
      </c>
      <c s="129" r="BV108">
        <v>0.0</v>
      </c>
      <c s="129" r="BW108">
        <v>4.08290199999999</v>
      </c>
      <c s="129" r="BX108">
        <v>0.0</v>
      </c>
      <c s="129" r="BY108">
        <v>8.165803</v>
      </c>
      <c s="129" r="BZ108">
        <v>0.0</v>
      </c>
      <c s="129" r="CA108">
        <v>20.414508</v>
      </c>
      <c s="129" r="CB108">
        <v>187.813471999999</v>
      </c>
      <c s="129" r="CC108">
        <v>20.414508</v>
      </c>
      <c s="129" r="CD108">
        <v>8.165803</v>
      </c>
      <c s="129" r="CE108">
        <v>16.331606</v>
      </c>
      <c s="129" r="CF108">
        <v>32.663212</v>
      </c>
      <c s="129" r="CG108">
        <v>32.663212</v>
      </c>
      <c s="129" r="CH108">
        <v>61.243523</v>
      </c>
      <c s="129" r="CI108">
        <v>0.0</v>
      </c>
      <c s="129" r="CJ108">
        <v>16.331606</v>
      </c>
      <c s="129" r="CK108">
        <v>126.569948</v>
      </c>
      <c s="129" r="CL108">
        <v>0.0</v>
      </c>
      <c s="129" r="CM108">
        <v>0.0</v>
      </c>
      <c s="129" r="CN108">
        <v>0.0</v>
      </c>
      <c s="129" r="CO108">
        <v>0.0</v>
      </c>
      <c s="129" r="CP108">
        <v>8.165803</v>
      </c>
      <c s="129" r="CQ108">
        <v>0.0</v>
      </c>
      <c s="129" r="CR108">
        <v>106.15544</v>
      </c>
      <c s="129" r="CS108">
        <v>12.2487049999999</v>
      </c>
    </row>
    <row customHeight="1" r="109" ht="15.0">
      <c t="s" s="127" r="A109">
        <v>1742</v>
      </c>
      <c t="s" s="127" r="B109">
        <v>1743</v>
      </c>
      <c t="s" s="127" r="C109">
        <v>1744</v>
      </c>
      <c t="s" s="127" r="D109">
        <v>1745</v>
      </c>
      <c t="s" s="127" r="E109">
        <v>1746</v>
      </c>
      <c t="s" s="127" r="F109">
        <v>1747</v>
      </c>
      <c t="s" s="128" r="G109">
        <v>1748</v>
      </c>
      <c t="s" s="127" r="H109">
        <v>1749</v>
      </c>
      <c s="129" r="I109">
        <v>1076.0</v>
      </c>
      <c s="129" r="J109">
        <v>224.790198</v>
      </c>
      <c s="129" r="K109">
        <v>142.868785</v>
      </c>
      <c s="129" r="L109">
        <v>240.775279</v>
      </c>
      <c s="129" r="M109">
        <v>254.763642</v>
      </c>
      <c s="129" r="N109">
        <v>168.842415999999</v>
      </c>
      <c s="129" r="O109">
        <v>43.9596799999999</v>
      </c>
      <c s="129" r="P109">
        <v>194.0</v>
      </c>
      <c s="129" r="Q109">
        <v>145.0</v>
      </c>
      <c s="129" r="R109">
        <v>221.0</v>
      </c>
      <c s="129" r="S109">
        <v>175.0</v>
      </c>
      <c s="129" r="T109">
        <v>91.0</v>
      </c>
      <c s="129" r="U109">
        <v>37.0</v>
      </c>
      <c s="129" r="V109">
        <v>539.498601</v>
      </c>
      <c s="129" r="W109">
        <v>113.893700999999</v>
      </c>
      <c s="129" r="X109">
        <v>76.929618</v>
      </c>
      <c s="129" r="Y109">
        <v>117.889971</v>
      </c>
      <c s="129" r="Z109">
        <v>124.884152</v>
      </c>
      <c s="129" r="AA109">
        <v>84.920742</v>
      </c>
      <c s="129" r="AB109">
        <v>19.981351</v>
      </c>
      <c s="129" r="AC109">
        <v>0.999067999999999</v>
      </c>
      <c s="129" r="AD109">
        <v>139.870164999999</v>
      </c>
      <c s="129" r="AE109">
        <v>332.690909999999</v>
      </c>
      <c s="129" r="AF109">
        <v>66.937526</v>
      </c>
      <c s="129" r="AG109">
        <v>536.501398999999</v>
      </c>
      <c s="129" r="AH109">
        <v>110.896497999999</v>
      </c>
      <c s="129" r="AI109">
        <v>65.9391669999999</v>
      </c>
      <c s="129" r="AJ109">
        <v>122.885307999999</v>
      </c>
      <c s="129" r="AK109">
        <v>129.87949</v>
      </c>
      <c s="129" r="AL109">
        <v>83.9216739999999</v>
      </c>
      <c s="129" r="AM109">
        <v>21.979486</v>
      </c>
      <c s="129" r="AN109">
        <v>0.999776</v>
      </c>
      <c s="129" r="AO109">
        <v>136.872254</v>
      </c>
      <c s="129" r="AP109">
        <v>332.690909999999</v>
      </c>
      <c s="129" r="AQ109">
        <v>66.9382339999999</v>
      </c>
      <c s="129" r="AR109">
        <v>843.227177999999</v>
      </c>
      <c s="129" r="AS109">
        <v>0.0</v>
      </c>
      <c s="129" r="AT109">
        <v>63.9431569999999</v>
      </c>
      <c s="129" r="AU109">
        <v>51.9515129999999</v>
      </c>
      <c s="129" r="AV109">
        <v>167.843347999999</v>
      </c>
      <c s="129" r="AW109">
        <v>163.847078</v>
      </c>
      <c s="129" r="AX109">
        <v>99.906755</v>
      </c>
      <c s="129" r="AY109">
        <v>199.816342999999</v>
      </c>
      <c s="129" r="AZ109">
        <v>95.918985</v>
      </c>
      <c s="129" r="BA109">
        <v>435.599117999999</v>
      </c>
      <c s="129" r="BB109">
        <v>0.0</v>
      </c>
      <c s="129" r="BC109">
        <v>59.9468859999999</v>
      </c>
      <c s="129" r="BD109">
        <v>39.962702</v>
      </c>
      <c s="129" r="BE109">
        <v>87.917944</v>
      </c>
      <c s="129" r="BF109">
        <v>31.9701619999999</v>
      </c>
      <c s="129" r="BG109">
        <v>87.917944</v>
      </c>
      <c s="129" r="BH109">
        <v>107.899295</v>
      </c>
      <c s="129" r="BI109">
        <v>19.9841839999999</v>
      </c>
      <c s="129" r="BJ109">
        <v>407.62806</v>
      </c>
      <c s="129" r="BK109">
        <v>0.0</v>
      </c>
      <c s="129" r="BL109">
        <v>3.99627</v>
      </c>
      <c s="129" r="BM109">
        <v>11.988811</v>
      </c>
      <c s="129" r="BN109">
        <v>79.925404</v>
      </c>
      <c s="129" r="BO109">
        <v>131.876915999999</v>
      </c>
      <c s="129" r="BP109">
        <v>11.988811</v>
      </c>
      <c s="129" r="BQ109">
        <v>91.9170479999999</v>
      </c>
      <c s="129" r="BR109">
        <v>75.9348009999999</v>
      </c>
      <c s="129" r="BS109">
        <v>83.9273409999999</v>
      </c>
      <c s="129" r="BT109">
        <v>0.0</v>
      </c>
      <c s="129" r="BU109">
        <v>0.0</v>
      </c>
      <c s="129" r="BV109">
        <v>0.0</v>
      </c>
      <c s="129" r="BW109">
        <v>3.99627</v>
      </c>
      <c s="129" r="BX109">
        <v>23.9776209999999</v>
      </c>
      <c s="129" r="BY109">
        <v>15.9850809999999</v>
      </c>
      <c s="129" r="BZ109">
        <v>0.0</v>
      </c>
      <c s="129" r="CA109">
        <v>39.968369</v>
      </c>
      <c s="129" r="CB109">
        <v>447.587928999999</v>
      </c>
      <c s="129" r="CC109">
        <v>0.0</v>
      </c>
      <c s="129" r="CD109">
        <v>51.954346</v>
      </c>
      <c s="129" r="CE109">
        <v>39.962702</v>
      </c>
      <c s="129" r="CF109">
        <v>143.865726999999</v>
      </c>
      <c s="129" r="CG109">
        <v>107.899295</v>
      </c>
      <c s="129" r="CH109">
        <v>67.936593</v>
      </c>
      <c s="129" r="CI109">
        <v>3.99627</v>
      </c>
      <c s="129" r="CJ109">
        <v>31.972995</v>
      </c>
      <c s="129" r="CK109">
        <v>311.711908999999</v>
      </c>
      <c s="129" r="CL109">
        <v>0.0</v>
      </c>
      <c s="129" r="CM109">
        <v>11.988811</v>
      </c>
      <c s="129" r="CN109">
        <v>11.988811</v>
      </c>
      <c s="129" r="CO109">
        <v>19.981351</v>
      </c>
      <c s="129" r="CP109">
        <v>31.9701619999999</v>
      </c>
      <c s="129" r="CQ109">
        <v>15.9850809999999</v>
      </c>
      <c s="129" r="CR109">
        <v>195.820073</v>
      </c>
      <c s="129" r="CS109">
        <v>23.9776209999999</v>
      </c>
    </row>
    <row customHeight="1" r="110" ht="15.0">
      <c t="s" s="127" r="A110">
        <v>1750</v>
      </c>
      <c t="s" s="127" r="B110">
        <v>1751</v>
      </c>
      <c t="s" s="127" r="C110">
        <v>1752</v>
      </c>
      <c t="s" s="127" r="D110">
        <v>1753</v>
      </c>
      <c t="s" s="127" r="E110">
        <v>1754</v>
      </c>
      <c t="s" s="127" r="F110">
        <v>1755</v>
      </c>
      <c t="s" s="128" r="G110">
        <v>1756</v>
      </c>
      <c t="s" s="127" r="H110">
        <v>1757</v>
      </c>
      <c s="129" r="I110">
        <v>118.0</v>
      </c>
      <c s="129" r="J110">
        <v>14.0</v>
      </c>
      <c s="129" r="K110">
        <v>14.0</v>
      </c>
      <c s="129" r="L110">
        <v>17.0</v>
      </c>
      <c s="129" r="M110">
        <v>31.0</v>
      </c>
      <c s="129" r="N110">
        <v>19.0</v>
      </c>
      <c s="129" r="O110">
        <v>23.0</v>
      </c>
      <c s="129" r="P110">
        <v>13.0</v>
      </c>
      <c s="129" r="Q110">
        <v>16.0</v>
      </c>
      <c s="129" r="R110">
        <v>23.0</v>
      </c>
      <c s="129" r="S110">
        <v>18.0</v>
      </c>
      <c s="129" r="T110">
        <v>26.0</v>
      </c>
      <c s="129" r="U110">
        <v>16.0</v>
      </c>
      <c s="129" r="V110">
        <v>54.0</v>
      </c>
      <c s="129" r="W110">
        <v>6.0</v>
      </c>
      <c s="129" r="X110">
        <v>9.0</v>
      </c>
      <c s="129" r="Y110">
        <v>8.0</v>
      </c>
      <c s="129" r="Z110">
        <v>12.0</v>
      </c>
      <c s="129" r="AA110">
        <v>9.0</v>
      </c>
      <c s="129" r="AB110">
        <v>10.0</v>
      </c>
      <c s="129" r="AC110">
        <v>0.0</v>
      </c>
      <c s="129" r="AD110">
        <v>9.0</v>
      </c>
      <c s="129" r="AE110">
        <v>31.0</v>
      </c>
      <c s="129" r="AF110">
        <v>14.0</v>
      </c>
      <c s="129" r="AG110">
        <v>64.0</v>
      </c>
      <c s="129" r="AH110">
        <v>8.0</v>
      </c>
      <c s="129" r="AI110">
        <v>5.0</v>
      </c>
      <c s="129" r="AJ110">
        <v>9.0</v>
      </c>
      <c s="129" r="AK110">
        <v>19.0</v>
      </c>
      <c s="129" r="AL110">
        <v>10.0</v>
      </c>
      <c s="129" r="AM110">
        <v>13.0</v>
      </c>
      <c s="129" r="AN110">
        <v>0.0</v>
      </c>
      <c s="129" r="AO110">
        <v>11.0</v>
      </c>
      <c s="129" r="AP110">
        <v>33.0</v>
      </c>
      <c s="129" r="AQ110">
        <v>20.0</v>
      </c>
      <c s="129" r="AR110">
        <v>112.0</v>
      </c>
      <c s="129" r="AS110">
        <v>20.0</v>
      </c>
      <c s="129" r="AT110">
        <v>4.0</v>
      </c>
      <c s="129" r="AU110">
        <v>0.0</v>
      </c>
      <c s="129" r="AV110">
        <v>0.0</v>
      </c>
      <c s="129" r="AW110">
        <v>8.0</v>
      </c>
      <c s="129" r="AX110">
        <v>20.0</v>
      </c>
      <c s="129" r="AY110">
        <v>36.0</v>
      </c>
      <c s="129" r="AZ110">
        <v>24.0</v>
      </c>
      <c s="129" r="BA110">
        <v>48.0</v>
      </c>
      <c s="129" r="BB110">
        <v>12.0</v>
      </c>
      <c s="129" r="BC110">
        <v>4.0</v>
      </c>
      <c s="129" r="BD110">
        <v>0.0</v>
      </c>
      <c s="129" r="BE110">
        <v>0.0</v>
      </c>
      <c s="129" r="BF110">
        <v>0.0</v>
      </c>
      <c s="129" r="BG110">
        <v>12.0</v>
      </c>
      <c s="129" r="BH110">
        <v>16.0</v>
      </c>
      <c s="129" r="BI110">
        <v>4.0</v>
      </c>
      <c s="129" r="BJ110">
        <v>64.0</v>
      </c>
      <c s="129" r="BK110">
        <v>8.0</v>
      </c>
      <c s="129" r="BL110">
        <v>0.0</v>
      </c>
      <c s="129" r="BM110">
        <v>0.0</v>
      </c>
      <c s="129" r="BN110">
        <v>0.0</v>
      </c>
      <c s="129" r="BO110">
        <v>8.0</v>
      </c>
      <c s="129" r="BP110">
        <v>8.0</v>
      </c>
      <c s="129" r="BQ110">
        <v>20.0</v>
      </c>
      <c s="129" r="BR110">
        <v>20.0</v>
      </c>
      <c s="129" r="BS110">
        <v>16.0</v>
      </c>
      <c s="129" r="BT110">
        <v>0.0</v>
      </c>
      <c s="129" r="BU110">
        <v>0.0</v>
      </c>
      <c s="129" r="BV110">
        <v>0.0</v>
      </c>
      <c s="129" r="BW110">
        <v>0.0</v>
      </c>
      <c s="129" r="BX110">
        <v>0.0</v>
      </c>
      <c s="129" r="BY110">
        <v>8.0</v>
      </c>
      <c s="129" r="BZ110">
        <v>0.0</v>
      </c>
      <c s="129" r="CA110">
        <v>8.0</v>
      </c>
      <c s="129" r="CB110">
        <v>52.0</v>
      </c>
      <c s="129" r="CC110">
        <v>16.0</v>
      </c>
      <c s="129" r="CD110">
        <v>4.0</v>
      </c>
      <c s="129" r="CE110">
        <v>0.0</v>
      </c>
      <c s="129" r="CF110">
        <v>0.0</v>
      </c>
      <c s="129" r="CG110">
        <v>8.0</v>
      </c>
      <c s="129" r="CH110">
        <v>12.0</v>
      </c>
      <c s="129" r="CI110">
        <v>0.0</v>
      </c>
      <c s="129" r="CJ110">
        <v>12.0</v>
      </c>
      <c s="129" r="CK110">
        <v>44.0</v>
      </c>
      <c s="129" r="CL110">
        <v>4.0</v>
      </c>
      <c s="129" r="CM110">
        <v>0.0</v>
      </c>
      <c s="129" r="CN110">
        <v>0.0</v>
      </c>
      <c s="129" r="CO110">
        <v>0.0</v>
      </c>
      <c s="129" r="CP110">
        <v>0.0</v>
      </c>
      <c s="129" r="CQ110">
        <v>0.0</v>
      </c>
      <c s="129" r="CR110">
        <v>36.0</v>
      </c>
      <c s="129" r="CS110">
        <v>4.0</v>
      </c>
    </row>
    <row customHeight="1" r="111" ht="15.0">
      <c t="s" s="127" r="A111">
        <v>1758</v>
      </c>
      <c t="s" s="127" r="B111">
        <v>1759</v>
      </c>
      <c t="s" s="127" r="C111">
        <v>1760</v>
      </c>
      <c t="s" s="127" r="D111">
        <v>1761</v>
      </c>
      <c t="s" s="127" r="E111">
        <v>1762</v>
      </c>
      <c t="s" s="127" r="F111">
        <v>1763</v>
      </c>
      <c t="s" s="128" r="G111">
        <v>1764</v>
      </c>
      <c t="s" s="127" r="H111">
        <v>1765</v>
      </c>
      <c s="129" r="I111">
        <v>67.0</v>
      </c>
      <c s="129" r="J111">
        <v>5.74285699999999</v>
      </c>
      <c s="129" r="K111">
        <v>6.7</v>
      </c>
      <c s="129" r="L111">
        <v>8.61428599999999</v>
      </c>
      <c s="129" r="M111">
        <v>18.185714</v>
      </c>
      <c s="129" r="N111">
        <v>14.357143</v>
      </c>
      <c s="129" r="O111">
        <v>13.4</v>
      </c>
      <c s="129" r="P111">
        <v>12.0</v>
      </c>
      <c s="129" r="Q111">
        <v>8.0</v>
      </c>
      <c s="129" r="R111">
        <v>17.0</v>
      </c>
      <c s="129" r="S111">
        <v>14.0</v>
      </c>
      <c s="129" r="T111">
        <v>21.0</v>
      </c>
      <c s="129" r="U111">
        <v>8.0</v>
      </c>
      <c s="129" r="V111">
        <v>33.5</v>
      </c>
      <c s="129" r="W111">
        <v>2.871429</v>
      </c>
      <c s="129" r="X111">
        <v>2.871429</v>
      </c>
      <c s="129" r="Y111">
        <v>4.78571399999999</v>
      </c>
      <c s="129" r="Z111">
        <v>6.7</v>
      </c>
      <c s="129" r="AA111">
        <v>8.61428599999999</v>
      </c>
      <c s="129" r="AB111">
        <v>7.65714299999999</v>
      </c>
      <c s="129" r="AC111">
        <v>0.0</v>
      </c>
      <c s="129" r="AD111">
        <v>4.78571399999999</v>
      </c>
      <c s="129" r="AE111">
        <v>16.271429</v>
      </c>
      <c s="129" r="AF111">
        <v>12.442857</v>
      </c>
      <c s="129" r="AG111">
        <v>33.5</v>
      </c>
      <c s="129" r="AH111">
        <v>2.871429</v>
      </c>
      <c s="129" r="AI111">
        <v>3.828571</v>
      </c>
      <c s="129" r="AJ111">
        <v>3.828571</v>
      </c>
      <c s="129" r="AK111">
        <v>11.485714</v>
      </c>
      <c s="129" r="AL111">
        <v>5.74285699999999</v>
      </c>
      <c s="129" r="AM111">
        <v>5.74285699999999</v>
      </c>
      <c s="129" r="AN111">
        <v>0.0</v>
      </c>
      <c s="129" r="AO111">
        <v>3.828571</v>
      </c>
      <c s="129" r="AP111">
        <v>22.0142859999999</v>
      </c>
      <c s="129" r="AQ111">
        <v>7.65714299999999</v>
      </c>
      <c s="129" r="AR111">
        <v>72.742857</v>
      </c>
      <c s="129" r="AS111">
        <v>0.0</v>
      </c>
      <c s="129" r="AT111">
        <v>0.0</v>
      </c>
      <c s="129" r="AU111">
        <v>0.0</v>
      </c>
      <c s="129" r="AV111">
        <v>3.828571</v>
      </c>
      <c s="129" r="AW111">
        <v>7.65714299999999</v>
      </c>
      <c s="129" r="AX111">
        <v>26.8</v>
      </c>
      <c s="129" r="AY111">
        <v>22.971429</v>
      </c>
      <c s="129" r="AZ111">
        <v>11.485714</v>
      </c>
      <c s="129" r="BA111">
        <v>30.628571</v>
      </c>
      <c s="129" r="BB111">
        <v>0.0</v>
      </c>
      <c s="129" r="BC111">
        <v>0.0</v>
      </c>
      <c s="129" r="BD111">
        <v>0.0</v>
      </c>
      <c s="129" r="BE111">
        <v>3.828571</v>
      </c>
      <c s="129" r="BF111">
        <v>0.0</v>
      </c>
      <c s="129" r="BG111">
        <v>11.485714</v>
      </c>
      <c s="129" r="BH111">
        <v>15.3142859999999</v>
      </c>
      <c s="129" r="BI111">
        <v>0.0</v>
      </c>
      <c s="129" r="BJ111">
        <v>42.114286</v>
      </c>
      <c s="129" r="BK111">
        <v>0.0</v>
      </c>
      <c s="129" r="BL111">
        <v>0.0</v>
      </c>
      <c s="129" r="BM111">
        <v>0.0</v>
      </c>
      <c s="129" r="BN111">
        <v>0.0</v>
      </c>
      <c s="129" r="BO111">
        <v>7.65714299999999</v>
      </c>
      <c s="129" r="BP111">
        <v>15.3142859999999</v>
      </c>
      <c s="129" r="BQ111">
        <v>7.65714299999999</v>
      </c>
      <c s="129" r="BR111">
        <v>11.485714</v>
      </c>
      <c s="129" r="BS111">
        <v>7.65714299999999</v>
      </c>
      <c s="129" r="BT111">
        <v>0.0</v>
      </c>
      <c s="129" r="BU111">
        <v>0.0</v>
      </c>
      <c s="129" r="BV111">
        <v>0.0</v>
      </c>
      <c s="129" r="BW111">
        <v>0.0</v>
      </c>
      <c s="129" r="BX111">
        <v>3.828571</v>
      </c>
      <c s="129" r="BY111">
        <v>0.0</v>
      </c>
      <c s="129" r="BZ111">
        <v>0.0</v>
      </c>
      <c s="129" r="CA111">
        <v>3.828571</v>
      </c>
      <c s="129" r="CB111">
        <v>30.628571</v>
      </c>
      <c s="129" r="CC111">
        <v>0.0</v>
      </c>
      <c s="129" r="CD111">
        <v>0.0</v>
      </c>
      <c s="129" r="CE111">
        <v>0.0</v>
      </c>
      <c s="129" r="CF111">
        <v>0.0</v>
      </c>
      <c s="129" r="CG111">
        <v>0.0</v>
      </c>
      <c s="129" r="CH111">
        <v>26.8</v>
      </c>
      <c s="129" r="CI111">
        <v>0.0</v>
      </c>
      <c s="129" r="CJ111">
        <v>3.828571</v>
      </c>
      <c s="129" r="CK111">
        <v>34.457143</v>
      </c>
      <c s="129" r="CL111">
        <v>0.0</v>
      </c>
      <c s="129" r="CM111">
        <v>0.0</v>
      </c>
      <c s="129" r="CN111">
        <v>0.0</v>
      </c>
      <c s="129" r="CO111">
        <v>3.828571</v>
      </c>
      <c s="129" r="CP111">
        <v>3.828571</v>
      </c>
      <c s="129" r="CQ111">
        <v>0.0</v>
      </c>
      <c s="129" r="CR111">
        <v>22.971429</v>
      </c>
      <c s="129" r="CS111">
        <v>3.828571</v>
      </c>
    </row>
    <row customHeight="1" r="112" ht="15.0">
      <c t="s" s="127" r="A112">
        <v>1766</v>
      </c>
      <c t="s" s="127" r="B112">
        <v>1767</v>
      </c>
      <c t="s" s="127" r="C112">
        <v>1768</v>
      </c>
      <c t="s" s="127" r="D112">
        <v>1769</v>
      </c>
      <c t="s" s="127" r="E112">
        <v>1770</v>
      </c>
      <c t="s" s="127" r="F112">
        <v>1771</v>
      </c>
      <c t="s" s="128" r="G112">
        <v>1772</v>
      </c>
      <c t="s" s="127" r="H112">
        <v>1773</v>
      </c>
      <c s="129" r="I112">
        <v>74.0</v>
      </c>
      <c s="129" r="J112">
        <v>5.0</v>
      </c>
      <c s="129" r="K112">
        <v>3.0</v>
      </c>
      <c s="129" r="L112">
        <v>10.0</v>
      </c>
      <c s="129" r="M112">
        <v>15.0</v>
      </c>
      <c s="129" r="N112">
        <v>26.0</v>
      </c>
      <c s="129" r="O112">
        <v>15.0</v>
      </c>
      <c s="129" r="P112">
        <v>10.0</v>
      </c>
      <c s="129" r="Q112">
        <v>14.0</v>
      </c>
      <c s="129" r="R112">
        <v>16.0</v>
      </c>
      <c s="129" r="S112">
        <v>21.0</v>
      </c>
      <c s="129" r="T112">
        <v>15.0</v>
      </c>
      <c s="129" r="U112">
        <v>15.0</v>
      </c>
      <c s="129" r="V112">
        <v>39.0</v>
      </c>
      <c s="129" r="W112">
        <v>4.0</v>
      </c>
      <c s="129" r="X112">
        <v>2.0</v>
      </c>
      <c s="129" r="Y112">
        <v>7.0</v>
      </c>
      <c s="129" r="Z112">
        <v>6.0</v>
      </c>
      <c s="129" r="AA112">
        <v>14.0</v>
      </c>
      <c s="129" r="AB112">
        <v>6.0</v>
      </c>
      <c s="129" r="AC112">
        <v>0.0</v>
      </c>
      <c s="129" r="AD112">
        <v>6.0</v>
      </c>
      <c s="129" r="AE112">
        <v>21.0</v>
      </c>
      <c s="129" r="AF112">
        <v>12.0</v>
      </c>
      <c s="129" r="AG112">
        <v>35.0</v>
      </c>
      <c s="129" r="AH112">
        <v>1.0</v>
      </c>
      <c s="129" r="AI112">
        <v>1.0</v>
      </c>
      <c s="129" r="AJ112">
        <v>3.0</v>
      </c>
      <c s="129" r="AK112">
        <v>9.0</v>
      </c>
      <c s="129" r="AL112">
        <v>12.0</v>
      </c>
      <c s="129" r="AM112">
        <v>7.0</v>
      </c>
      <c s="129" r="AN112">
        <v>2.0</v>
      </c>
      <c s="129" r="AO112">
        <v>1.0</v>
      </c>
      <c s="129" r="AP112">
        <v>20.0</v>
      </c>
      <c s="129" r="AQ112">
        <v>14.0</v>
      </c>
      <c s="129" r="AR112">
        <v>68.0</v>
      </c>
      <c s="129" r="AS112">
        <v>4.0</v>
      </c>
      <c s="129" r="AT112">
        <v>4.0</v>
      </c>
      <c s="129" r="AU112">
        <v>12.0</v>
      </c>
      <c s="129" r="AV112">
        <v>4.0</v>
      </c>
      <c s="129" r="AW112">
        <v>4.0</v>
      </c>
      <c s="129" r="AX112">
        <v>20.0</v>
      </c>
      <c s="129" r="AY112">
        <v>20.0</v>
      </c>
      <c s="129" r="AZ112">
        <v>0.0</v>
      </c>
      <c s="129" r="BA112">
        <v>32.0</v>
      </c>
      <c s="129" r="BB112">
        <v>4.0</v>
      </c>
      <c s="129" r="BC112">
        <v>4.0</v>
      </c>
      <c s="129" r="BD112">
        <v>4.0</v>
      </c>
      <c s="129" r="BE112">
        <v>0.0</v>
      </c>
      <c s="129" r="BF112">
        <v>0.0</v>
      </c>
      <c s="129" r="BG112">
        <v>12.0</v>
      </c>
      <c s="129" r="BH112">
        <v>8.0</v>
      </c>
      <c s="129" r="BI112">
        <v>0.0</v>
      </c>
      <c s="129" r="BJ112">
        <v>36.0</v>
      </c>
      <c s="129" r="BK112">
        <v>0.0</v>
      </c>
      <c s="129" r="BL112">
        <v>0.0</v>
      </c>
      <c s="129" r="BM112">
        <v>8.0</v>
      </c>
      <c s="129" r="BN112">
        <v>4.0</v>
      </c>
      <c s="129" r="BO112">
        <v>4.0</v>
      </c>
      <c s="129" r="BP112">
        <v>8.0</v>
      </c>
      <c s="129" r="BQ112">
        <v>12.0</v>
      </c>
      <c s="129" r="BR112">
        <v>0.0</v>
      </c>
      <c s="129" r="BS112">
        <v>0.0</v>
      </c>
      <c s="129" r="BT112">
        <v>0.0</v>
      </c>
      <c s="129" r="BU112">
        <v>0.0</v>
      </c>
      <c s="129" r="BV112">
        <v>0.0</v>
      </c>
      <c s="129" r="BW112">
        <v>0.0</v>
      </c>
      <c s="129" r="BX112">
        <v>0.0</v>
      </c>
      <c s="129" r="BY112">
        <v>0.0</v>
      </c>
      <c s="129" r="BZ112">
        <v>0.0</v>
      </c>
      <c s="129" r="CA112">
        <v>0.0</v>
      </c>
      <c s="129" r="CB112">
        <v>44.0</v>
      </c>
      <c s="129" r="CC112">
        <v>4.0</v>
      </c>
      <c s="129" r="CD112">
        <v>4.0</v>
      </c>
      <c s="129" r="CE112">
        <v>12.0</v>
      </c>
      <c s="129" r="CF112">
        <v>0.0</v>
      </c>
      <c s="129" r="CG112">
        <v>4.0</v>
      </c>
      <c s="129" r="CH112">
        <v>20.0</v>
      </c>
      <c s="129" r="CI112">
        <v>0.0</v>
      </c>
      <c s="129" r="CJ112">
        <v>0.0</v>
      </c>
      <c s="129" r="CK112">
        <v>24.0</v>
      </c>
      <c s="129" r="CL112">
        <v>0.0</v>
      </c>
      <c s="129" r="CM112">
        <v>0.0</v>
      </c>
      <c s="129" r="CN112">
        <v>0.0</v>
      </c>
      <c s="129" r="CO112">
        <v>4.0</v>
      </c>
      <c s="129" r="CP112">
        <v>0.0</v>
      </c>
      <c s="129" r="CQ112">
        <v>0.0</v>
      </c>
      <c s="129" r="CR112">
        <v>20.0</v>
      </c>
      <c s="129" r="CS112">
        <v>0.0</v>
      </c>
    </row>
    <row customHeight="1" r="113" ht="15.0">
      <c t="s" s="127" r="A113">
        <v>1774</v>
      </c>
      <c t="s" s="127" r="B113">
        <v>1775</v>
      </c>
      <c t="s" s="127" r="C113">
        <v>1776</v>
      </c>
      <c t="s" s="127" r="D113">
        <v>1777</v>
      </c>
      <c t="s" s="127" r="E113">
        <v>1778</v>
      </c>
      <c t="s" s="127" r="F113">
        <v>1779</v>
      </c>
      <c t="s" s="128" r="G113">
        <v>1780</v>
      </c>
      <c t="s" s="127" r="H113">
        <v>1781</v>
      </c>
      <c s="129" r="I113">
        <v>87.0</v>
      </c>
      <c s="129" r="J113">
        <v>15.296703</v>
      </c>
      <c s="129" r="K113">
        <v>5.736264</v>
      </c>
      <c s="129" r="L113">
        <v>21.0329669999999</v>
      </c>
      <c s="129" r="M113">
        <v>18.164835</v>
      </c>
      <c s="129" r="N113">
        <v>21.0329669999999</v>
      </c>
      <c s="129" r="O113">
        <v>5.736264</v>
      </c>
      <c s="129" r="P113">
        <v>4.0</v>
      </c>
      <c s="129" r="Q113">
        <v>7.0</v>
      </c>
      <c s="129" r="R113">
        <v>15.0</v>
      </c>
      <c s="129" r="S113">
        <v>16.0</v>
      </c>
      <c s="129" r="T113">
        <v>12.0</v>
      </c>
      <c s="129" r="U113">
        <v>8.0</v>
      </c>
      <c s="129" r="V113">
        <v>45.89011</v>
      </c>
      <c s="129" r="W113">
        <v>8.60439599999999</v>
      </c>
      <c s="129" r="X113">
        <v>4.78021999999999</v>
      </c>
      <c s="129" r="Y113">
        <v>10.516484</v>
      </c>
      <c s="129" r="Z113">
        <v>8.60439599999999</v>
      </c>
      <c s="129" r="AA113">
        <v>11.4725269999999</v>
      </c>
      <c s="129" r="AB113">
        <v>1.912088</v>
      </c>
      <c s="129" r="AC113">
        <v>0.0</v>
      </c>
      <c s="129" r="AD113">
        <v>12.428571</v>
      </c>
      <c s="129" r="AE113">
        <v>22.945055</v>
      </c>
      <c s="129" r="AF113">
        <v>10.516484</v>
      </c>
      <c s="129" r="AG113">
        <v>41.10989</v>
      </c>
      <c s="129" r="AH113">
        <v>6.69230799999999</v>
      </c>
      <c s="129" r="AI113">
        <v>0.956044</v>
      </c>
      <c s="129" r="AJ113">
        <v>10.516484</v>
      </c>
      <c s="129" r="AK113">
        <v>9.56043999999999</v>
      </c>
      <c s="129" r="AL113">
        <v>9.56043999999999</v>
      </c>
      <c s="129" r="AM113">
        <v>2.868132</v>
      </c>
      <c s="129" r="AN113">
        <v>0.956044</v>
      </c>
      <c s="129" r="AO113">
        <v>7.648352</v>
      </c>
      <c s="129" r="AP113">
        <v>21.0329669999999</v>
      </c>
      <c s="129" r="AQ113">
        <v>12.428571</v>
      </c>
      <c s="129" r="AR113">
        <v>68.835165</v>
      </c>
      <c s="129" r="AS113">
        <v>7.648352</v>
      </c>
      <c s="129" r="AT113">
        <v>0.0</v>
      </c>
      <c s="129" r="AU113">
        <v>3.824176</v>
      </c>
      <c s="129" r="AV113">
        <v>19.1208789999999</v>
      </c>
      <c s="129" r="AW113">
        <v>0.0</v>
      </c>
      <c s="129" r="AX113">
        <v>3.824176</v>
      </c>
      <c s="129" r="AY113">
        <v>26.769231</v>
      </c>
      <c s="129" r="AZ113">
        <v>7.648352</v>
      </c>
      <c s="129" r="BA113">
        <v>45.89011</v>
      </c>
      <c s="129" r="BB113">
        <v>7.648352</v>
      </c>
      <c s="129" r="BC113">
        <v>0.0</v>
      </c>
      <c s="129" r="BD113">
        <v>3.824176</v>
      </c>
      <c s="129" r="BE113">
        <v>7.648352</v>
      </c>
      <c s="129" r="BF113">
        <v>0.0</v>
      </c>
      <c s="129" r="BG113">
        <v>3.824176</v>
      </c>
      <c s="129" r="BH113">
        <v>19.1208789999999</v>
      </c>
      <c s="129" r="BI113">
        <v>3.824176</v>
      </c>
      <c s="129" r="BJ113">
        <v>22.945055</v>
      </c>
      <c s="129" r="BK113">
        <v>0.0</v>
      </c>
      <c s="129" r="BL113">
        <v>0.0</v>
      </c>
      <c s="129" r="BM113">
        <v>0.0</v>
      </c>
      <c s="129" r="BN113">
        <v>11.4725269999999</v>
      </c>
      <c s="129" r="BO113">
        <v>0.0</v>
      </c>
      <c s="129" r="BP113">
        <v>0.0</v>
      </c>
      <c s="129" r="BQ113">
        <v>7.648352</v>
      </c>
      <c s="129" r="BR113">
        <v>3.824176</v>
      </c>
      <c s="129" r="BS113">
        <v>3.824176</v>
      </c>
      <c s="129" r="BT113">
        <v>0.0</v>
      </c>
      <c s="129" r="BU113">
        <v>0.0</v>
      </c>
      <c s="129" r="BV113">
        <v>0.0</v>
      </c>
      <c s="129" r="BW113">
        <v>0.0</v>
      </c>
      <c s="129" r="BX113">
        <v>0.0</v>
      </c>
      <c s="129" r="BY113">
        <v>0.0</v>
      </c>
      <c s="129" r="BZ113">
        <v>0.0</v>
      </c>
      <c s="129" r="CA113">
        <v>3.824176</v>
      </c>
      <c s="129" r="CB113">
        <v>34.417582</v>
      </c>
      <c s="129" r="CC113">
        <v>7.648352</v>
      </c>
      <c s="129" r="CD113">
        <v>0.0</v>
      </c>
      <c s="129" r="CE113">
        <v>3.824176</v>
      </c>
      <c s="129" r="CF113">
        <v>19.1208789999999</v>
      </c>
      <c s="129" r="CG113">
        <v>0.0</v>
      </c>
      <c s="129" r="CH113">
        <v>3.824176</v>
      </c>
      <c s="129" r="CI113">
        <v>0.0</v>
      </c>
      <c s="129" r="CJ113">
        <v>0.0</v>
      </c>
      <c s="129" r="CK113">
        <v>30.5934069999999</v>
      </c>
      <c s="129" r="CL113">
        <v>0.0</v>
      </c>
      <c s="129" r="CM113">
        <v>0.0</v>
      </c>
      <c s="129" r="CN113">
        <v>0.0</v>
      </c>
      <c s="129" r="CO113">
        <v>0.0</v>
      </c>
      <c s="129" r="CP113">
        <v>0.0</v>
      </c>
      <c s="129" r="CQ113">
        <v>0.0</v>
      </c>
      <c s="129" r="CR113">
        <v>26.769231</v>
      </c>
      <c s="129" r="CS113">
        <v>3.824176</v>
      </c>
    </row>
    <row customHeight="1" r="114" ht="15.0">
      <c t="s" s="127" r="A114">
        <v>1782</v>
      </c>
      <c t="s" s="127" r="B114">
        <v>1783</v>
      </c>
      <c t="s" s="127" r="C114">
        <v>1784</v>
      </c>
      <c t="s" s="127" r="D114">
        <v>1785</v>
      </c>
      <c t="s" s="127" r="E114">
        <v>1786</v>
      </c>
      <c t="s" s="127" r="F114">
        <v>1787</v>
      </c>
      <c t="s" s="128" r="G114">
        <v>1788</v>
      </c>
      <c t="s" s="127" r="H114">
        <v>1789</v>
      </c>
      <c s="129" r="I114">
        <v>81.0</v>
      </c>
      <c s="129" r="J114">
        <v>17.0</v>
      </c>
      <c s="129" r="K114">
        <v>6.0</v>
      </c>
      <c s="129" r="L114">
        <v>18.0</v>
      </c>
      <c s="129" r="M114">
        <v>20.0</v>
      </c>
      <c s="129" r="N114">
        <v>8.0</v>
      </c>
      <c s="129" r="O114">
        <v>12.0</v>
      </c>
      <c s="129" r="P114">
        <v>17.0</v>
      </c>
      <c s="129" r="Q114">
        <v>11.0</v>
      </c>
      <c s="129" r="R114">
        <v>18.0</v>
      </c>
      <c s="129" r="S114">
        <v>9.0</v>
      </c>
      <c s="129" r="T114">
        <v>22.0</v>
      </c>
      <c s="129" r="U114">
        <v>13.0</v>
      </c>
      <c s="129" r="V114">
        <v>36.0</v>
      </c>
      <c s="129" r="W114">
        <v>5.0</v>
      </c>
      <c s="129" r="X114">
        <v>3.0</v>
      </c>
      <c s="129" r="Y114">
        <v>8.0</v>
      </c>
      <c s="129" r="Z114">
        <v>10.0</v>
      </c>
      <c s="129" r="AA114">
        <v>5.0</v>
      </c>
      <c s="129" r="AB114">
        <v>5.0</v>
      </c>
      <c s="129" r="AC114">
        <v>0.0</v>
      </c>
      <c s="129" r="AD114">
        <v>7.0</v>
      </c>
      <c s="129" r="AE114">
        <v>20.0</v>
      </c>
      <c s="129" r="AF114">
        <v>9.0</v>
      </c>
      <c s="129" r="AG114">
        <v>45.0</v>
      </c>
      <c s="129" r="AH114">
        <v>12.0</v>
      </c>
      <c s="129" r="AI114">
        <v>3.0</v>
      </c>
      <c s="129" r="AJ114">
        <v>10.0</v>
      </c>
      <c s="129" r="AK114">
        <v>10.0</v>
      </c>
      <c s="129" r="AL114">
        <v>3.0</v>
      </c>
      <c s="129" r="AM114">
        <v>6.0</v>
      </c>
      <c s="129" r="AN114">
        <v>1.0</v>
      </c>
      <c s="129" r="AO114">
        <v>13.0</v>
      </c>
      <c s="129" r="AP114">
        <v>23.0</v>
      </c>
      <c s="129" r="AQ114">
        <v>9.0</v>
      </c>
      <c s="129" r="AR114">
        <v>68.0</v>
      </c>
      <c s="129" r="AS114">
        <v>4.0</v>
      </c>
      <c s="129" r="AT114">
        <v>4.0</v>
      </c>
      <c s="129" r="AU114">
        <v>0.0</v>
      </c>
      <c s="129" r="AV114">
        <v>4.0</v>
      </c>
      <c s="129" r="AW114">
        <v>4.0</v>
      </c>
      <c s="129" r="AX114">
        <v>8.0</v>
      </c>
      <c s="129" r="AY114">
        <v>28.0</v>
      </c>
      <c s="129" r="AZ114">
        <v>16.0</v>
      </c>
      <c s="129" r="BA114">
        <v>36.0</v>
      </c>
      <c s="129" r="BB114">
        <v>4.0</v>
      </c>
      <c s="129" r="BC114">
        <v>4.0</v>
      </c>
      <c s="129" r="BD114">
        <v>0.0</v>
      </c>
      <c s="129" r="BE114">
        <v>4.0</v>
      </c>
      <c s="129" r="BF114">
        <v>0.0</v>
      </c>
      <c s="129" r="BG114">
        <v>8.0</v>
      </c>
      <c s="129" r="BH114">
        <v>16.0</v>
      </c>
      <c s="129" r="BI114">
        <v>0.0</v>
      </c>
      <c s="129" r="BJ114">
        <v>32.0</v>
      </c>
      <c s="129" r="BK114">
        <v>0.0</v>
      </c>
      <c s="129" r="BL114">
        <v>0.0</v>
      </c>
      <c s="129" r="BM114">
        <v>0.0</v>
      </c>
      <c s="129" r="BN114">
        <v>0.0</v>
      </c>
      <c s="129" r="BO114">
        <v>4.0</v>
      </c>
      <c s="129" r="BP114">
        <v>0.0</v>
      </c>
      <c s="129" r="BQ114">
        <v>12.0</v>
      </c>
      <c s="129" r="BR114">
        <v>16.0</v>
      </c>
      <c s="129" r="BS114">
        <v>8.0</v>
      </c>
      <c s="129" r="BT114">
        <v>0.0</v>
      </c>
      <c s="129" r="BU114">
        <v>0.0</v>
      </c>
      <c s="129" r="BV114">
        <v>0.0</v>
      </c>
      <c s="129" r="BW114">
        <v>0.0</v>
      </c>
      <c s="129" r="BX114">
        <v>0.0</v>
      </c>
      <c s="129" r="BY114">
        <v>4.0</v>
      </c>
      <c s="129" r="BZ114">
        <v>0.0</v>
      </c>
      <c s="129" r="CA114">
        <v>4.0</v>
      </c>
      <c s="129" r="CB114">
        <v>24.0</v>
      </c>
      <c s="129" r="CC114">
        <v>0.0</v>
      </c>
      <c s="129" r="CD114">
        <v>0.0</v>
      </c>
      <c s="129" r="CE114">
        <v>0.0</v>
      </c>
      <c s="129" r="CF114">
        <v>4.0</v>
      </c>
      <c s="129" r="CG114">
        <v>4.0</v>
      </c>
      <c s="129" r="CH114">
        <v>4.0</v>
      </c>
      <c s="129" r="CI114">
        <v>0.0</v>
      </c>
      <c s="129" r="CJ114">
        <v>12.0</v>
      </c>
      <c s="129" r="CK114">
        <v>36.0</v>
      </c>
      <c s="129" r="CL114">
        <v>4.0</v>
      </c>
      <c s="129" r="CM114">
        <v>4.0</v>
      </c>
      <c s="129" r="CN114">
        <v>0.0</v>
      </c>
      <c s="129" r="CO114">
        <v>0.0</v>
      </c>
      <c s="129" r="CP114">
        <v>0.0</v>
      </c>
      <c s="129" r="CQ114">
        <v>0.0</v>
      </c>
      <c s="129" r="CR114">
        <v>28.0</v>
      </c>
      <c s="129" r="CS114">
        <v>0.0</v>
      </c>
    </row>
    <row customHeight="1" r="115" ht="15.0">
      <c t="s" s="127" r="A115">
        <v>1790</v>
      </c>
      <c t="s" s="127" r="B115">
        <v>1791</v>
      </c>
      <c t="s" s="127" r="C115">
        <v>1792</v>
      </c>
      <c t="s" s="127" r="D115">
        <v>1793</v>
      </c>
      <c t="s" s="127" r="E115">
        <v>1794</v>
      </c>
      <c t="s" s="127" r="F115">
        <v>1795</v>
      </c>
      <c t="s" s="128" r="G115">
        <v>1796</v>
      </c>
      <c t="s" s="127" r="H115">
        <v>1797</v>
      </c>
      <c s="129" r="I115">
        <v>2086.0</v>
      </c>
      <c s="129" r="J115">
        <v>369.0</v>
      </c>
      <c s="129" r="K115">
        <v>288.0</v>
      </c>
      <c s="129" r="L115">
        <v>414.0</v>
      </c>
      <c s="129" r="M115">
        <v>501.0</v>
      </c>
      <c s="129" r="N115">
        <v>334.0</v>
      </c>
      <c s="129" r="O115">
        <v>180.0</v>
      </c>
      <c s="129" r="P115">
        <v>312.0</v>
      </c>
      <c s="129" r="Q115">
        <v>271.0</v>
      </c>
      <c s="129" r="R115">
        <v>395.0</v>
      </c>
      <c s="129" r="S115">
        <v>357.0</v>
      </c>
      <c s="129" r="T115">
        <v>274.0</v>
      </c>
      <c s="129" r="U115">
        <v>151.0</v>
      </c>
      <c s="129" r="V115">
        <v>995.0</v>
      </c>
      <c s="129" r="W115">
        <v>173.0</v>
      </c>
      <c s="129" r="X115">
        <v>139.0</v>
      </c>
      <c s="129" r="Y115">
        <v>196.0</v>
      </c>
      <c s="129" r="Z115">
        <v>258.0</v>
      </c>
      <c s="129" r="AA115">
        <v>165.0</v>
      </c>
      <c s="129" r="AB115">
        <v>63.0</v>
      </c>
      <c s="129" r="AC115">
        <v>1.0</v>
      </c>
      <c s="129" r="AD115">
        <v>229.0</v>
      </c>
      <c s="129" r="AE115">
        <v>607.0</v>
      </c>
      <c s="129" r="AF115">
        <v>159.0</v>
      </c>
      <c s="129" r="AG115">
        <v>1091.0</v>
      </c>
      <c s="129" r="AH115">
        <v>196.0</v>
      </c>
      <c s="129" r="AI115">
        <v>149.0</v>
      </c>
      <c s="129" r="AJ115">
        <v>218.0</v>
      </c>
      <c s="129" r="AK115">
        <v>243.0</v>
      </c>
      <c s="129" r="AL115">
        <v>169.0</v>
      </c>
      <c s="129" r="AM115">
        <v>101.0</v>
      </c>
      <c s="129" r="AN115">
        <v>15.0</v>
      </c>
      <c s="129" r="AO115">
        <v>254.0</v>
      </c>
      <c s="129" r="AP115">
        <v>623.0</v>
      </c>
      <c s="129" r="AQ115">
        <v>214.0</v>
      </c>
      <c s="129" r="AR115">
        <v>1740.0</v>
      </c>
      <c s="129" r="AS115">
        <v>12.0</v>
      </c>
      <c s="129" r="AT115">
        <v>88.0</v>
      </c>
      <c s="129" r="AU115">
        <v>88.0</v>
      </c>
      <c s="129" r="AV115">
        <v>280.0</v>
      </c>
      <c s="129" r="AW115">
        <v>328.0</v>
      </c>
      <c s="129" r="AX115">
        <v>240.0</v>
      </c>
      <c s="129" r="AY115">
        <v>520.0</v>
      </c>
      <c s="129" r="AZ115">
        <v>184.0</v>
      </c>
      <c s="129" r="BA115">
        <v>852.0</v>
      </c>
      <c s="129" r="BB115">
        <v>12.0</v>
      </c>
      <c s="129" r="BC115">
        <v>68.0</v>
      </c>
      <c s="129" r="BD115">
        <v>64.0</v>
      </c>
      <c s="129" r="BE115">
        <v>132.0</v>
      </c>
      <c s="129" r="BF115">
        <v>72.0</v>
      </c>
      <c s="129" r="BG115">
        <v>196.0</v>
      </c>
      <c s="129" r="BH115">
        <v>256.0</v>
      </c>
      <c s="129" r="BI115">
        <v>52.0</v>
      </c>
      <c s="129" r="BJ115">
        <v>888.0</v>
      </c>
      <c s="129" r="BK115">
        <v>0.0</v>
      </c>
      <c s="129" r="BL115">
        <v>20.0</v>
      </c>
      <c s="129" r="BM115">
        <v>24.0</v>
      </c>
      <c s="129" r="BN115">
        <v>148.0</v>
      </c>
      <c s="129" r="BO115">
        <v>256.0</v>
      </c>
      <c s="129" r="BP115">
        <v>44.0</v>
      </c>
      <c s="129" r="BQ115">
        <v>264.0</v>
      </c>
      <c s="129" r="BR115">
        <v>132.0</v>
      </c>
      <c s="129" r="BS115">
        <v>176.0</v>
      </c>
      <c s="129" r="BT115">
        <v>0.0</v>
      </c>
      <c s="129" r="BU115">
        <v>0.0</v>
      </c>
      <c s="129" r="BV115">
        <v>0.0</v>
      </c>
      <c s="129" r="BW115">
        <v>4.0</v>
      </c>
      <c s="129" r="BX115">
        <v>36.0</v>
      </c>
      <c s="129" r="BY115">
        <v>60.0</v>
      </c>
      <c s="129" r="BZ115">
        <v>0.0</v>
      </c>
      <c s="129" r="CA115">
        <v>76.0</v>
      </c>
      <c s="129" r="CB115">
        <v>860.0</v>
      </c>
      <c s="129" r="CC115">
        <v>12.0</v>
      </c>
      <c s="129" r="CD115">
        <v>76.0</v>
      </c>
      <c s="129" r="CE115">
        <v>72.0</v>
      </c>
      <c s="129" r="CF115">
        <v>236.0</v>
      </c>
      <c s="129" r="CG115">
        <v>264.0</v>
      </c>
      <c s="129" r="CH115">
        <v>144.0</v>
      </c>
      <c s="129" r="CI115">
        <v>4.0</v>
      </c>
      <c s="129" r="CJ115">
        <v>52.0</v>
      </c>
      <c s="129" r="CK115">
        <v>704.0</v>
      </c>
      <c s="129" r="CL115">
        <v>0.0</v>
      </c>
      <c s="129" r="CM115">
        <v>12.0</v>
      </c>
      <c s="129" r="CN115">
        <v>16.0</v>
      </c>
      <c s="129" r="CO115">
        <v>40.0</v>
      </c>
      <c s="129" r="CP115">
        <v>28.0</v>
      </c>
      <c s="129" r="CQ115">
        <v>36.0</v>
      </c>
      <c s="129" r="CR115">
        <v>516.0</v>
      </c>
      <c s="129" r="CS115">
        <v>56.0</v>
      </c>
    </row>
    <row customHeight="1" r="116" ht="15.0">
      <c t="s" s="127" r="A116">
        <v>1798</v>
      </c>
      <c t="s" s="127" r="B116">
        <v>1799</v>
      </c>
      <c t="s" s="127" r="C116">
        <v>1800</v>
      </c>
      <c t="s" s="127" r="D116">
        <v>1801</v>
      </c>
      <c t="s" s="127" r="E116">
        <v>1802</v>
      </c>
      <c t="s" s="127" r="F116">
        <v>1803</v>
      </c>
      <c t="s" s="128" r="G116">
        <v>1804</v>
      </c>
      <c t="s" s="127" r="H116">
        <v>1805</v>
      </c>
      <c s="129" r="I116">
        <v>184.0</v>
      </c>
      <c s="129" r="J116">
        <v>41.0</v>
      </c>
      <c s="129" r="K116">
        <v>14.0</v>
      </c>
      <c s="129" r="L116">
        <v>34.0</v>
      </c>
      <c s="129" r="M116">
        <v>37.0</v>
      </c>
      <c s="129" r="N116">
        <v>35.0</v>
      </c>
      <c s="129" r="O116">
        <v>23.0</v>
      </c>
      <c s="129" r="P116">
        <v>23.0</v>
      </c>
      <c s="129" r="Q116">
        <v>17.0</v>
      </c>
      <c s="129" r="R116">
        <v>29.0</v>
      </c>
      <c s="129" r="S116">
        <v>39.0</v>
      </c>
      <c s="129" r="T116">
        <v>31.0</v>
      </c>
      <c s="129" r="U116">
        <v>22.0</v>
      </c>
      <c s="129" r="V116">
        <v>93.0</v>
      </c>
      <c s="129" r="W116">
        <v>19.0</v>
      </c>
      <c s="129" r="X116">
        <v>10.0</v>
      </c>
      <c s="129" r="Y116">
        <v>16.0</v>
      </c>
      <c s="129" r="Z116">
        <v>18.0</v>
      </c>
      <c s="129" r="AA116">
        <v>16.0</v>
      </c>
      <c s="129" r="AB116">
        <v>12.0</v>
      </c>
      <c s="129" r="AC116">
        <v>2.0</v>
      </c>
      <c s="129" r="AD116">
        <v>22.0</v>
      </c>
      <c s="129" r="AE116">
        <v>46.0</v>
      </c>
      <c s="129" r="AF116">
        <v>25.0</v>
      </c>
      <c s="129" r="AG116">
        <v>91.0</v>
      </c>
      <c s="129" r="AH116">
        <v>22.0</v>
      </c>
      <c s="129" r="AI116">
        <v>4.0</v>
      </c>
      <c s="129" r="AJ116">
        <v>18.0</v>
      </c>
      <c s="129" r="AK116">
        <v>19.0</v>
      </c>
      <c s="129" r="AL116">
        <v>19.0</v>
      </c>
      <c s="129" r="AM116">
        <v>9.0</v>
      </c>
      <c s="129" r="AN116">
        <v>0.0</v>
      </c>
      <c s="129" r="AO116">
        <v>23.0</v>
      </c>
      <c s="129" r="AP116">
        <v>50.0</v>
      </c>
      <c s="129" r="AQ116">
        <v>18.0</v>
      </c>
      <c s="129" r="AR116">
        <v>136.0</v>
      </c>
      <c s="129" r="AS116">
        <v>4.0</v>
      </c>
      <c s="129" r="AT116">
        <v>12.0</v>
      </c>
      <c s="129" r="AU116">
        <v>4.0</v>
      </c>
      <c s="129" r="AV116">
        <v>4.0</v>
      </c>
      <c s="129" r="AW116">
        <v>16.0</v>
      </c>
      <c s="129" r="AX116">
        <v>32.0</v>
      </c>
      <c s="129" r="AY116">
        <v>36.0</v>
      </c>
      <c s="129" r="AZ116">
        <v>28.0</v>
      </c>
      <c s="129" r="BA116">
        <v>68.0</v>
      </c>
      <c s="129" r="BB116">
        <v>4.0</v>
      </c>
      <c s="129" r="BC116">
        <v>8.0</v>
      </c>
      <c s="129" r="BD116">
        <v>4.0</v>
      </c>
      <c s="129" r="BE116">
        <v>0.0</v>
      </c>
      <c s="129" r="BF116">
        <v>0.0</v>
      </c>
      <c s="129" r="BG116">
        <v>24.0</v>
      </c>
      <c s="129" r="BH116">
        <v>24.0</v>
      </c>
      <c s="129" r="BI116">
        <v>4.0</v>
      </c>
      <c s="129" r="BJ116">
        <v>68.0</v>
      </c>
      <c s="129" r="BK116">
        <v>0.0</v>
      </c>
      <c s="129" r="BL116">
        <v>4.0</v>
      </c>
      <c s="129" r="BM116">
        <v>0.0</v>
      </c>
      <c s="129" r="BN116">
        <v>4.0</v>
      </c>
      <c s="129" r="BO116">
        <v>16.0</v>
      </c>
      <c s="129" r="BP116">
        <v>8.0</v>
      </c>
      <c s="129" r="BQ116">
        <v>12.0</v>
      </c>
      <c s="129" r="BR116">
        <v>24.0</v>
      </c>
      <c s="129" r="BS116">
        <v>4.0</v>
      </c>
      <c s="129" r="BT116">
        <v>0.0</v>
      </c>
      <c s="129" r="BU116">
        <v>0.0</v>
      </c>
      <c s="129" r="BV116">
        <v>0.0</v>
      </c>
      <c s="129" r="BW116">
        <v>0.0</v>
      </c>
      <c s="129" r="BX116">
        <v>0.0</v>
      </c>
      <c s="129" r="BY116">
        <v>0.0</v>
      </c>
      <c s="129" r="BZ116">
        <v>0.0</v>
      </c>
      <c s="129" r="CA116">
        <v>4.0</v>
      </c>
      <c s="129" r="CB116">
        <v>68.0</v>
      </c>
      <c s="129" r="CC116">
        <v>4.0</v>
      </c>
      <c s="129" r="CD116">
        <v>12.0</v>
      </c>
      <c s="129" r="CE116">
        <v>0.0</v>
      </c>
      <c s="129" r="CF116">
        <v>4.0</v>
      </c>
      <c s="129" r="CG116">
        <v>16.0</v>
      </c>
      <c s="129" r="CH116">
        <v>24.0</v>
      </c>
      <c s="129" r="CI116">
        <v>0.0</v>
      </c>
      <c s="129" r="CJ116">
        <v>8.0</v>
      </c>
      <c s="129" r="CK116">
        <v>64.0</v>
      </c>
      <c s="129" r="CL116">
        <v>0.0</v>
      </c>
      <c s="129" r="CM116">
        <v>0.0</v>
      </c>
      <c s="129" r="CN116">
        <v>4.0</v>
      </c>
      <c s="129" r="CO116">
        <v>0.0</v>
      </c>
      <c s="129" r="CP116">
        <v>0.0</v>
      </c>
      <c s="129" r="CQ116">
        <v>8.0</v>
      </c>
      <c s="129" r="CR116">
        <v>36.0</v>
      </c>
      <c s="129" r="CS116">
        <v>16.0</v>
      </c>
    </row>
    <row customHeight="1" r="117" ht="15.0">
      <c t="s" s="127" r="A117">
        <v>1806</v>
      </c>
      <c t="s" s="127" r="B117">
        <v>1807</v>
      </c>
      <c t="s" s="127" r="C117">
        <v>1808</v>
      </c>
      <c t="s" s="127" r="D117">
        <v>1809</v>
      </c>
      <c t="s" s="127" r="E117">
        <v>1810</v>
      </c>
      <c t="s" s="127" r="F117">
        <v>1811</v>
      </c>
      <c t="s" s="128" r="G117">
        <v>1812</v>
      </c>
      <c t="s" s="127" r="H117">
        <v>1813</v>
      </c>
      <c s="129" r="I117">
        <v>348.0</v>
      </c>
      <c s="129" r="J117">
        <v>61.0</v>
      </c>
      <c s="129" r="K117">
        <v>50.0</v>
      </c>
      <c s="129" r="L117">
        <v>74.0</v>
      </c>
      <c s="129" r="M117">
        <v>69.0</v>
      </c>
      <c s="129" r="N117">
        <v>69.0</v>
      </c>
      <c s="129" r="O117">
        <v>25.0</v>
      </c>
      <c s="129" r="P117">
        <v>59.0</v>
      </c>
      <c s="129" r="Q117">
        <v>44.0</v>
      </c>
      <c s="129" r="R117">
        <v>82.0</v>
      </c>
      <c s="129" r="S117">
        <v>67.0</v>
      </c>
      <c s="129" r="T117">
        <v>39.0</v>
      </c>
      <c s="129" r="U117">
        <v>25.0</v>
      </c>
      <c s="129" r="V117">
        <v>176.0</v>
      </c>
      <c s="129" r="W117">
        <v>37.0</v>
      </c>
      <c s="129" r="X117">
        <v>21.0</v>
      </c>
      <c s="129" r="Y117">
        <v>39.0</v>
      </c>
      <c s="129" r="Z117">
        <v>34.0</v>
      </c>
      <c s="129" r="AA117">
        <v>35.0</v>
      </c>
      <c s="129" r="AB117">
        <v>9.0</v>
      </c>
      <c s="129" r="AC117">
        <v>1.0</v>
      </c>
      <c s="129" r="AD117">
        <v>44.0</v>
      </c>
      <c s="129" r="AE117">
        <v>104.0</v>
      </c>
      <c s="129" r="AF117">
        <v>28.0</v>
      </c>
      <c s="129" r="AG117">
        <v>172.0</v>
      </c>
      <c s="129" r="AH117">
        <v>24.0</v>
      </c>
      <c s="129" r="AI117">
        <v>29.0</v>
      </c>
      <c s="129" r="AJ117">
        <v>35.0</v>
      </c>
      <c s="129" r="AK117">
        <v>35.0</v>
      </c>
      <c s="129" r="AL117">
        <v>34.0</v>
      </c>
      <c s="129" r="AM117">
        <v>14.0</v>
      </c>
      <c s="129" r="AN117">
        <v>1.0</v>
      </c>
      <c s="129" r="AO117">
        <v>33.0</v>
      </c>
      <c s="129" r="AP117">
        <v>104.0</v>
      </c>
      <c s="129" r="AQ117">
        <v>35.0</v>
      </c>
      <c s="129" r="AR117">
        <v>280.0</v>
      </c>
      <c s="129" r="AS117">
        <v>20.0</v>
      </c>
      <c s="129" r="AT117">
        <v>4.0</v>
      </c>
      <c s="129" r="AU117">
        <v>8.0</v>
      </c>
      <c s="129" r="AV117">
        <v>40.0</v>
      </c>
      <c s="129" r="AW117">
        <v>24.0</v>
      </c>
      <c s="129" r="AX117">
        <v>48.0</v>
      </c>
      <c s="129" r="AY117">
        <v>100.0</v>
      </c>
      <c s="129" r="AZ117">
        <v>36.0</v>
      </c>
      <c s="129" r="BA117">
        <v>136.0</v>
      </c>
      <c s="129" r="BB117">
        <v>8.0</v>
      </c>
      <c s="129" r="BC117">
        <v>4.0</v>
      </c>
      <c s="129" r="BD117">
        <v>0.0</v>
      </c>
      <c s="129" r="BE117">
        <v>16.0</v>
      </c>
      <c s="129" r="BF117">
        <v>8.0</v>
      </c>
      <c s="129" r="BG117">
        <v>32.0</v>
      </c>
      <c s="129" r="BH117">
        <v>52.0</v>
      </c>
      <c s="129" r="BI117">
        <v>16.0</v>
      </c>
      <c s="129" r="BJ117">
        <v>144.0</v>
      </c>
      <c s="129" r="BK117">
        <v>12.0</v>
      </c>
      <c s="129" r="BL117">
        <v>0.0</v>
      </c>
      <c s="129" r="BM117">
        <v>8.0</v>
      </c>
      <c s="129" r="BN117">
        <v>24.0</v>
      </c>
      <c s="129" r="BO117">
        <v>16.0</v>
      </c>
      <c s="129" r="BP117">
        <v>16.0</v>
      </c>
      <c s="129" r="BQ117">
        <v>48.0</v>
      </c>
      <c s="129" r="BR117">
        <v>20.0</v>
      </c>
      <c s="129" r="BS117">
        <v>28.0</v>
      </c>
      <c s="129" r="BT117">
        <v>0.0</v>
      </c>
      <c s="129" r="BU117">
        <v>0.0</v>
      </c>
      <c s="129" r="BV117">
        <v>0.0</v>
      </c>
      <c s="129" r="BW117">
        <v>0.0</v>
      </c>
      <c s="129" r="BX117">
        <v>0.0</v>
      </c>
      <c s="129" r="BY117">
        <v>12.0</v>
      </c>
      <c s="129" r="BZ117">
        <v>0.0</v>
      </c>
      <c s="129" r="CA117">
        <v>16.0</v>
      </c>
      <c s="129" r="CB117">
        <v>128.0</v>
      </c>
      <c s="129" r="CC117">
        <v>16.0</v>
      </c>
      <c s="129" r="CD117">
        <v>4.0</v>
      </c>
      <c s="129" r="CE117">
        <v>8.0</v>
      </c>
      <c s="129" r="CF117">
        <v>40.0</v>
      </c>
      <c s="129" r="CG117">
        <v>20.0</v>
      </c>
      <c s="129" r="CH117">
        <v>28.0</v>
      </c>
      <c s="129" r="CI117">
        <v>0.0</v>
      </c>
      <c s="129" r="CJ117">
        <v>12.0</v>
      </c>
      <c s="129" r="CK117">
        <v>124.0</v>
      </c>
      <c s="129" r="CL117">
        <v>4.0</v>
      </c>
      <c s="129" r="CM117">
        <v>0.0</v>
      </c>
      <c s="129" r="CN117">
        <v>0.0</v>
      </c>
      <c s="129" r="CO117">
        <v>0.0</v>
      </c>
      <c s="129" r="CP117">
        <v>4.0</v>
      </c>
      <c s="129" r="CQ117">
        <v>8.0</v>
      </c>
      <c s="129" r="CR117">
        <v>100.0</v>
      </c>
      <c s="129" r="CS117">
        <v>8.0</v>
      </c>
    </row>
    <row customHeight="1" r="118" ht="15.0">
      <c t="s" s="127" r="A118">
        <v>1814</v>
      </c>
      <c t="s" s="127" r="B118">
        <v>1815</v>
      </c>
      <c t="s" s="127" r="C118">
        <v>1816</v>
      </c>
      <c t="s" s="127" r="D118">
        <v>1817</v>
      </c>
      <c t="s" s="127" r="E118">
        <v>1818</v>
      </c>
      <c t="s" s="127" r="F118">
        <v>1819</v>
      </c>
      <c t="s" s="128" r="G118">
        <v>1820</v>
      </c>
      <c t="s" s="127" r="H118">
        <v>1821</v>
      </c>
      <c s="129" r="I118">
        <v>319.0</v>
      </c>
      <c s="129" r="J118">
        <v>46.291887</v>
      </c>
      <c s="129" r="K118">
        <v>29.184016</v>
      </c>
      <c s="129" r="L118">
        <v>60.3807219999999</v>
      </c>
      <c s="129" r="M118">
        <v>74.4580749999999</v>
      </c>
      <c s="129" r="N118">
        <v>57.3616859999999</v>
      </c>
      <c s="129" r="O118">
        <v>51.3236139999999</v>
      </c>
      <c s="129" r="P118">
        <v>47.0</v>
      </c>
      <c s="129" r="Q118">
        <v>43.0</v>
      </c>
      <c s="129" r="R118">
        <v>53.0</v>
      </c>
      <c s="129" r="S118">
        <v>50.0</v>
      </c>
      <c s="129" r="T118">
        <v>73.0</v>
      </c>
      <c s="129" r="U118">
        <v>55.0</v>
      </c>
      <c s="129" r="V118">
        <v>161.009518</v>
      </c>
      <c s="129" r="W118">
        <v>25.1586339999999</v>
      </c>
      <c s="129" r="X118">
        <v>17.1078709999999</v>
      </c>
      <c s="129" r="Y118">
        <v>27.171325</v>
      </c>
      <c s="129" r="Z118">
        <v>38.2353829999999</v>
      </c>
      <c s="129" r="AA118">
        <v>31.196707</v>
      </c>
      <c s="129" r="AB118">
        <v>19.120562</v>
      </c>
      <c s="129" r="AC118">
        <v>3.01903599999999</v>
      </c>
      <c s="129" r="AD118">
        <v>34.215743</v>
      </c>
      <c s="129" r="AE118">
        <v>81.508234</v>
      </c>
      <c s="129" r="AF118">
        <v>45.285542</v>
      </c>
      <c s="129" r="AG118">
        <v>157.990481999999</v>
      </c>
      <c s="129" r="AH118">
        <v>21.133253</v>
      </c>
      <c s="129" r="AI118">
        <v>12.0761439999999</v>
      </c>
      <c s="129" r="AJ118">
        <v>33.209397</v>
      </c>
      <c s="129" r="AK118">
        <v>36.222692</v>
      </c>
      <c s="129" r="AL118">
        <v>26.16498</v>
      </c>
      <c s="129" r="AM118">
        <v>27.171325</v>
      </c>
      <c s="129" r="AN118">
        <v>2.01269099999999</v>
      </c>
      <c s="129" r="AO118">
        <v>25.1586339999999</v>
      </c>
      <c s="129" r="AP118">
        <v>84.52727</v>
      </c>
      <c s="129" r="AQ118">
        <v>48.3045779999999</v>
      </c>
      <c s="129" r="AR118">
        <v>281.776704</v>
      </c>
      <c s="129" r="AS118">
        <v>0.0</v>
      </c>
      <c s="129" r="AT118">
        <v>0.0</v>
      </c>
      <c s="129" r="AU118">
        <v>16.101526</v>
      </c>
      <c s="129" r="AV118">
        <v>8.05076299999999</v>
      </c>
      <c s="129" r="AW118">
        <v>56.355341</v>
      </c>
      <c s="129" r="AX118">
        <v>52.329959</v>
      </c>
      <c s="129" r="AY118">
        <v>108.6853</v>
      </c>
      <c s="129" r="AZ118">
        <v>40.253815</v>
      </c>
      <c s="129" r="BA118">
        <v>128.812208</v>
      </c>
      <c s="129" r="BB118">
        <v>0.0</v>
      </c>
      <c s="129" r="BC118">
        <v>0.0</v>
      </c>
      <c s="129" r="BD118">
        <v>8.05076299999999</v>
      </c>
      <c s="129" r="BE118">
        <v>4.025381</v>
      </c>
      <c s="129" r="BF118">
        <v>0.0</v>
      </c>
      <c s="129" r="BG118">
        <v>52.329959</v>
      </c>
      <c s="129" r="BH118">
        <v>56.355341</v>
      </c>
      <c s="129" r="BI118">
        <v>8.05076299999999</v>
      </c>
      <c s="129" r="BJ118">
        <v>152.964496</v>
      </c>
      <c s="129" r="BK118">
        <v>0.0</v>
      </c>
      <c s="129" r="BL118">
        <v>0.0</v>
      </c>
      <c s="129" r="BM118">
        <v>8.05076299999999</v>
      </c>
      <c s="129" r="BN118">
        <v>4.025381</v>
      </c>
      <c s="129" r="BO118">
        <v>56.355341</v>
      </c>
      <c s="129" r="BP118">
        <v>0.0</v>
      </c>
      <c s="129" r="BQ118">
        <v>52.329959</v>
      </c>
      <c s="129" r="BR118">
        <v>32.203052</v>
      </c>
      <c s="129" r="BS118">
        <v>12.0761439999999</v>
      </c>
      <c s="129" r="BT118">
        <v>0.0</v>
      </c>
      <c s="129" r="BU118">
        <v>0.0</v>
      </c>
      <c s="129" r="BV118">
        <v>0.0</v>
      </c>
      <c s="129" r="BW118">
        <v>0.0</v>
      </c>
      <c s="129" r="BX118">
        <v>0.0</v>
      </c>
      <c s="129" r="BY118">
        <v>0.0</v>
      </c>
      <c s="129" r="BZ118">
        <v>0.0</v>
      </c>
      <c s="129" r="CA118">
        <v>12.0761439999999</v>
      </c>
      <c s="129" r="CB118">
        <v>120.761444999999</v>
      </c>
      <c s="129" r="CC118">
        <v>0.0</v>
      </c>
      <c s="129" r="CD118">
        <v>0.0</v>
      </c>
      <c s="129" r="CE118">
        <v>16.101526</v>
      </c>
      <c s="129" r="CF118">
        <v>8.05076299999999</v>
      </c>
      <c s="129" r="CG118">
        <v>52.329959</v>
      </c>
      <c s="129" r="CH118">
        <v>40.253815</v>
      </c>
      <c s="129" r="CI118">
        <v>0.0</v>
      </c>
      <c s="129" r="CJ118">
        <v>4.025381</v>
      </c>
      <c s="129" r="CK118">
        <v>148.939114999999</v>
      </c>
      <c s="129" r="CL118">
        <v>0.0</v>
      </c>
      <c s="129" r="CM118">
        <v>0.0</v>
      </c>
      <c s="129" r="CN118">
        <v>0.0</v>
      </c>
      <c s="129" r="CO118">
        <v>0.0</v>
      </c>
      <c s="129" r="CP118">
        <v>4.025381</v>
      </c>
      <c s="129" r="CQ118">
        <v>12.0761439999999</v>
      </c>
      <c s="129" r="CR118">
        <v>108.6853</v>
      </c>
      <c s="129" r="CS118">
        <v>24.152289</v>
      </c>
    </row>
    <row customHeight="1" r="119" ht="15.0">
      <c t="s" s="127" r="A119">
        <v>1822</v>
      </c>
      <c t="s" s="127" r="B119">
        <v>1823</v>
      </c>
      <c t="s" s="127" r="C119">
        <v>1824</v>
      </c>
      <c t="s" s="127" r="D119">
        <v>1825</v>
      </c>
      <c t="s" s="127" r="E119">
        <v>1826</v>
      </c>
      <c t="s" s="127" r="F119">
        <v>1827</v>
      </c>
      <c t="s" s="128" r="G119">
        <v>1828</v>
      </c>
      <c t="s" s="127" r="H119">
        <v>1829</v>
      </c>
      <c s="129" r="I119">
        <v>284.0</v>
      </c>
      <c s="129" r="J119">
        <v>37.0</v>
      </c>
      <c s="129" r="K119">
        <v>33.0</v>
      </c>
      <c s="129" r="L119">
        <v>50.0</v>
      </c>
      <c s="129" r="M119">
        <v>56.0</v>
      </c>
      <c s="129" r="N119">
        <v>63.0</v>
      </c>
      <c s="129" r="O119">
        <v>45.0</v>
      </c>
      <c s="129" r="P119">
        <v>48.0</v>
      </c>
      <c s="129" r="Q119">
        <v>38.0</v>
      </c>
      <c s="129" r="R119">
        <v>67.0</v>
      </c>
      <c s="129" r="S119">
        <v>47.0</v>
      </c>
      <c s="129" r="T119">
        <v>66.0</v>
      </c>
      <c s="129" r="U119">
        <v>42.0</v>
      </c>
      <c s="129" r="V119">
        <v>144.0</v>
      </c>
      <c s="129" r="W119">
        <v>22.0</v>
      </c>
      <c s="129" r="X119">
        <v>19.0</v>
      </c>
      <c s="129" r="Y119">
        <v>22.0</v>
      </c>
      <c s="129" r="Z119">
        <v>32.0</v>
      </c>
      <c s="129" r="AA119">
        <v>31.0</v>
      </c>
      <c s="129" r="AB119">
        <v>16.0</v>
      </c>
      <c s="129" r="AC119">
        <v>2.0</v>
      </c>
      <c s="129" r="AD119">
        <v>29.0</v>
      </c>
      <c s="129" r="AE119">
        <v>78.0</v>
      </c>
      <c s="129" r="AF119">
        <v>37.0</v>
      </c>
      <c s="129" r="AG119">
        <v>140.0</v>
      </c>
      <c s="129" r="AH119">
        <v>15.0</v>
      </c>
      <c s="129" r="AI119">
        <v>14.0</v>
      </c>
      <c s="129" r="AJ119">
        <v>28.0</v>
      </c>
      <c s="129" r="AK119">
        <v>24.0</v>
      </c>
      <c s="129" r="AL119">
        <v>32.0</v>
      </c>
      <c s="129" r="AM119">
        <v>25.0</v>
      </c>
      <c s="129" r="AN119">
        <v>2.0</v>
      </c>
      <c s="129" r="AO119">
        <v>20.0</v>
      </c>
      <c s="129" r="AP119">
        <v>73.0</v>
      </c>
      <c s="129" r="AQ119">
        <v>47.0</v>
      </c>
      <c s="129" r="AR119">
        <v>252.0</v>
      </c>
      <c s="129" r="AS119">
        <v>24.0</v>
      </c>
      <c s="129" r="AT119">
        <v>16.0</v>
      </c>
      <c s="129" r="AU119">
        <v>0.0</v>
      </c>
      <c s="129" r="AV119">
        <v>24.0</v>
      </c>
      <c s="129" r="AW119">
        <v>40.0</v>
      </c>
      <c s="129" r="AX119">
        <v>32.0</v>
      </c>
      <c s="129" r="AY119">
        <v>104.0</v>
      </c>
      <c s="129" r="AZ119">
        <v>12.0</v>
      </c>
      <c s="129" r="BA119">
        <v>116.0</v>
      </c>
      <c s="129" r="BB119">
        <v>16.0</v>
      </c>
      <c s="129" r="BC119">
        <v>12.0</v>
      </c>
      <c s="129" r="BD119">
        <v>0.0</v>
      </c>
      <c s="129" r="BE119">
        <v>8.0</v>
      </c>
      <c s="129" r="BF119">
        <v>8.0</v>
      </c>
      <c s="129" r="BG119">
        <v>32.0</v>
      </c>
      <c s="129" r="BH119">
        <v>40.0</v>
      </c>
      <c s="129" r="BI119">
        <v>0.0</v>
      </c>
      <c s="129" r="BJ119">
        <v>136.0</v>
      </c>
      <c s="129" r="BK119">
        <v>8.0</v>
      </c>
      <c s="129" r="BL119">
        <v>4.0</v>
      </c>
      <c s="129" r="BM119">
        <v>0.0</v>
      </c>
      <c s="129" r="BN119">
        <v>16.0</v>
      </c>
      <c s="129" r="BO119">
        <v>32.0</v>
      </c>
      <c s="129" r="BP119">
        <v>0.0</v>
      </c>
      <c s="129" r="BQ119">
        <v>64.0</v>
      </c>
      <c s="129" r="BR119">
        <v>12.0</v>
      </c>
      <c s="129" r="BS119">
        <v>24.0</v>
      </c>
      <c s="129" r="BT119">
        <v>0.0</v>
      </c>
      <c s="129" r="BU119">
        <v>0.0</v>
      </c>
      <c s="129" r="BV119">
        <v>0.0</v>
      </c>
      <c s="129" r="BW119">
        <v>0.0</v>
      </c>
      <c s="129" r="BX119">
        <v>0.0</v>
      </c>
      <c s="129" r="BY119">
        <v>20.0</v>
      </c>
      <c s="129" r="BZ119">
        <v>0.0</v>
      </c>
      <c s="129" r="CA119">
        <v>4.0</v>
      </c>
      <c s="129" r="CB119">
        <v>100.0</v>
      </c>
      <c s="129" r="CC119">
        <v>20.0</v>
      </c>
      <c s="129" r="CD119">
        <v>4.0</v>
      </c>
      <c s="129" r="CE119">
        <v>0.0</v>
      </c>
      <c s="129" r="CF119">
        <v>20.0</v>
      </c>
      <c s="129" r="CG119">
        <v>40.0</v>
      </c>
      <c s="129" r="CH119">
        <v>12.0</v>
      </c>
      <c s="129" r="CI119">
        <v>0.0</v>
      </c>
      <c s="129" r="CJ119">
        <v>4.0</v>
      </c>
      <c s="129" r="CK119">
        <v>128.0</v>
      </c>
      <c s="129" r="CL119">
        <v>4.0</v>
      </c>
      <c s="129" r="CM119">
        <v>12.0</v>
      </c>
      <c s="129" r="CN119">
        <v>0.0</v>
      </c>
      <c s="129" r="CO119">
        <v>4.0</v>
      </c>
      <c s="129" r="CP119">
        <v>0.0</v>
      </c>
      <c s="129" r="CQ119">
        <v>0.0</v>
      </c>
      <c s="129" r="CR119">
        <v>104.0</v>
      </c>
      <c s="129" r="CS119">
        <v>4.0</v>
      </c>
    </row>
    <row customHeight="1" r="120" ht="15.0">
      <c t="s" s="127" r="A120">
        <v>1830</v>
      </c>
      <c t="s" s="127" r="B120">
        <v>1831</v>
      </c>
      <c t="s" s="127" r="C120">
        <v>1832</v>
      </c>
      <c t="s" s="127" r="D120">
        <v>1833</v>
      </c>
      <c t="s" s="127" r="E120">
        <v>1834</v>
      </c>
      <c t="s" s="127" r="F120">
        <v>1835</v>
      </c>
      <c t="s" s="128" r="G120">
        <v>1836</v>
      </c>
      <c t="s" s="127" r="H120">
        <v>1837</v>
      </c>
      <c s="129" r="I120">
        <v>625.0</v>
      </c>
      <c s="129" r="J120">
        <v>83.5987259999999</v>
      </c>
      <c s="129" r="K120">
        <v>58.718153</v>
      </c>
      <c s="129" r="L120">
        <v>108.479299</v>
      </c>
      <c s="129" r="M120">
        <v>125.398089</v>
      </c>
      <c s="129" r="N120">
        <v>145.302548</v>
      </c>
      <c s="129" r="O120">
        <v>103.503185</v>
      </c>
      <c s="129" r="P120">
        <v>83.0</v>
      </c>
      <c s="129" r="Q120">
        <v>62.0</v>
      </c>
      <c s="129" r="R120">
        <v>130.0</v>
      </c>
      <c s="129" r="S120">
        <v>100.0</v>
      </c>
      <c s="129" r="T120">
        <v>144.0</v>
      </c>
      <c s="129" r="U120">
        <v>82.0</v>
      </c>
      <c s="129" r="V120">
        <v>296.576433</v>
      </c>
      <c s="129" r="W120">
        <v>45.7802549999999</v>
      </c>
      <c s="129" r="X120">
        <v>30.851911</v>
      </c>
      <c s="129" r="Y120">
        <v>48.7659239999999</v>
      </c>
      <c s="129" r="Z120">
        <v>70.6608279999999</v>
      </c>
      <c s="129" r="AA120">
        <v>61.703822</v>
      </c>
      <c s="129" r="AB120">
        <v>35.8280249999999</v>
      </c>
      <c s="129" r="AC120">
        <v>2.985669</v>
      </c>
      <c s="129" r="AD120">
        <v>62.6990449999999</v>
      </c>
      <c s="129" r="AE120">
        <v>164.211783</v>
      </c>
      <c s="129" r="AF120">
        <v>69.6656049999999</v>
      </c>
      <c s="129" r="AG120">
        <v>328.423566999999</v>
      </c>
      <c s="129" r="AH120">
        <v>37.818471</v>
      </c>
      <c s="129" r="AI120">
        <v>27.866242</v>
      </c>
      <c s="129" r="AJ120">
        <v>59.7133759999999</v>
      </c>
      <c s="129" r="AK120">
        <v>54.7372609999999</v>
      </c>
      <c s="129" r="AL120">
        <v>83.5987259999999</v>
      </c>
      <c s="129" r="AM120">
        <v>57.7229299999999</v>
      </c>
      <c s="129" r="AN120">
        <v>6.96656099999999</v>
      </c>
      <c s="129" r="AO120">
        <v>52.7468149999999</v>
      </c>
      <c s="129" r="AP120">
        <v>166.202228999999</v>
      </c>
      <c s="129" r="AQ120">
        <v>109.474521999999</v>
      </c>
      <c s="129" r="AR120">
        <v>541.401273999999</v>
      </c>
      <c s="129" r="AS120">
        <v>15.923567</v>
      </c>
      <c s="129" r="AT120">
        <v>43.7898089999999</v>
      </c>
      <c s="129" r="AU120">
        <v>19.9044589999999</v>
      </c>
      <c s="129" r="AV120">
        <v>51.751592</v>
      </c>
      <c s="129" r="AW120">
        <v>83.5987259999999</v>
      </c>
      <c s="129" r="AX120">
        <v>43.7898089999999</v>
      </c>
      <c s="129" r="AY120">
        <v>234.872611</v>
      </c>
      <c s="129" r="AZ120">
        <v>47.770701</v>
      </c>
      <c s="129" r="BA120">
        <v>254.77707</v>
      </c>
      <c s="129" r="BB120">
        <v>15.923567</v>
      </c>
      <c s="129" r="BC120">
        <v>35.8280249999999</v>
      </c>
      <c s="129" r="BD120">
        <v>15.923567</v>
      </c>
      <c s="129" r="BE120">
        <v>19.9044589999999</v>
      </c>
      <c s="129" r="BF120">
        <v>19.9044589999999</v>
      </c>
      <c s="129" r="BG120">
        <v>31.847134</v>
      </c>
      <c s="129" r="BH120">
        <v>91.5605099999999</v>
      </c>
      <c s="129" r="BI120">
        <v>23.8853499999999</v>
      </c>
      <c s="129" r="BJ120">
        <v>286.624204</v>
      </c>
      <c s="129" r="BK120">
        <v>0.0</v>
      </c>
      <c s="129" r="BL120">
        <v>7.96178299999999</v>
      </c>
      <c s="129" r="BM120">
        <v>3.98089199999999</v>
      </c>
      <c s="129" r="BN120">
        <v>31.847134</v>
      </c>
      <c s="129" r="BO120">
        <v>63.694268</v>
      </c>
      <c s="129" r="BP120">
        <v>11.9426749999999</v>
      </c>
      <c s="129" r="BQ120">
        <v>143.312102</v>
      </c>
      <c s="129" r="BR120">
        <v>23.8853499999999</v>
      </c>
      <c s="129" r="BS120">
        <v>35.8280249999999</v>
      </c>
      <c s="129" r="BT120">
        <v>0.0</v>
      </c>
      <c s="129" r="BU120">
        <v>0.0</v>
      </c>
      <c s="129" r="BV120">
        <v>0.0</v>
      </c>
      <c s="129" r="BW120">
        <v>3.98089199999999</v>
      </c>
      <c s="129" r="BX120">
        <v>7.96178299999999</v>
      </c>
      <c s="129" r="BY120">
        <v>0.0</v>
      </c>
      <c s="129" r="BZ120">
        <v>0.0</v>
      </c>
      <c s="129" r="CA120">
        <v>23.8853499999999</v>
      </c>
      <c s="129" r="CB120">
        <v>218.949045</v>
      </c>
      <c s="129" r="CC120">
        <v>7.96178299999999</v>
      </c>
      <c s="129" r="CD120">
        <v>39.808917</v>
      </c>
      <c s="129" r="CE120">
        <v>15.923567</v>
      </c>
      <c s="129" r="CF120">
        <v>43.7898089999999</v>
      </c>
      <c s="129" r="CG120">
        <v>67.6751589999999</v>
      </c>
      <c s="129" r="CH120">
        <v>35.8280249999999</v>
      </c>
      <c s="129" r="CI120">
        <v>0.0</v>
      </c>
      <c s="129" r="CJ120">
        <v>7.96178299999999</v>
      </c>
      <c s="129" r="CK120">
        <v>286.624204</v>
      </c>
      <c s="129" r="CL120">
        <v>7.96178299999999</v>
      </c>
      <c s="129" r="CM120">
        <v>3.98089199999999</v>
      </c>
      <c s="129" r="CN120">
        <v>3.98089199999999</v>
      </c>
      <c s="129" r="CO120">
        <v>3.98089199999999</v>
      </c>
      <c s="129" r="CP120">
        <v>7.96178299999999</v>
      </c>
      <c s="129" r="CQ120">
        <v>7.96178299999999</v>
      </c>
      <c s="129" r="CR120">
        <v>234.872611</v>
      </c>
      <c s="129" r="CS120">
        <v>15.923567</v>
      </c>
    </row>
    <row customHeight="1" r="121" ht="15.0">
      <c t="s" s="127" r="A121">
        <v>1838</v>
      </c>
      <c t="s" s="127" r="B121">
        <v>1839</v>
      </c>
      <c t="s" s="127" r="C121">
        <v>1840</v>
      </c>
      <c t="s" s="127" r="D121">
        <v>1841</v>
      </c>
      <c t="s" s="127" r="E121">
        <v>1842</v>
      </c>
      <c t="s" s="127" r="F121">
        <v>1843</v>
      </c>
      <c t="s" s="128" r="G121">
        <v>1844</v>
      </c>
      <c t="s" s="127" r="H121">
        <v>1845</v>
      </c>
      <c s="129" r="I121">
        <v>72.0</v>
      </c>
      <c s="129" r="J121">
        <v>12.169014</v>
      </c>
      <c s="129" r="K121">
        <v>3.04225399999999</v>
      </c>
      <c s="129" r="L121">
        <v>14.197183</v>
      </c>
      <c s="129" r="M121">
        <v>10.140845</v>
      </c>
      <c s="129" r="N121">
        <v>24.338028</v>
      </c>
      <c s="129" r="O121">
        <v>8.112676</v>
      </c>
      <c s="129" r="P121">
        <v>4.0</v>
      </c>
      <c s="129" r="Q121">
        <v>5.0</v>
      </c>
      <c s="129" r="R121">
        <v>12.0</v>
      </c>
      <c s="129" r="S121">
        <v>13.0</v>
      </c>
      <c s="129" r="T121">
        <v>11.0</v>
      </c>
      <c s="129" r="U121">
        <v>11.0</v>
      </c>
      <c s="129" r="V121">
        <v>39.5492959999999</v>
      </c>
      <c s="129" r="W121">
        <v>8.112676</v>
      </c>
      <c s="129" r="X121">
        <v>1.01408499999999</v>
      </c>
      <c s="129" r="Y121">
        <v>8.112676</v>
      </c>
      <c s="129" r="Z121">
        <v>7.098592</v>
      </c>
      <c s="129" r="AA121">
        <v>12.169014</v>
      </c>
      <c s="129" r="AB121">
        <v>3.04225399999999</v>
      </c>
      <c s="129" r="AC121">
        <v>0.0</v>
      </c>
      <c s="129" r="AD121">
        <v>9.126761</v>
      </c>
      <c s="129" r="AE121">
        <v>18.2535209999999</v>
      </c>
      <c s="129" r="AF121">
        <v>12.169014</v>
      </c>
      <c s="129" r="AG121">
        <v>32.450704</v>
      </c>
      <c s="129" r="AH121">
        <v>4.056338</v>
      </c>
      <c s="129" r="AI121">
        <v>2.028169</v>
      </c>
      <c s="129" r="AJ121">
        <v>6.084507</v>
      </c>
      <c s="129" r="AK121">
        <v>3.04225399999999</v>
      </c>
      <c s="129" r="AL121">
        <v>12.169014</v>
      </c>
      <c s="129" r="AM121">
        <v>4.056338</v>
      </c>
      <c s="129" r="AN121">
        <v>1.01408499999999</v>
      </c>
      <c s="129" r="AO121">
        <v>5.07042299999999</v>
      </c>
      <c s="129" r="AP121">
        <v>15.211268</v>
      </c>
      <c s="129" r="AQ121">
        <v>12.169014</v>
      </c>
      <c s="129" r="AR121">
        <v>60.84507</v>
      </c>
      <c s="129" r="AS121">
        <v>8.112676</v>
      </c>
      <c s="129" r="AT121">
        <v>0.0</v>
      </c>
      <c s="129" r="AU121">
        <v>4.056338</v>
      </c>
      <c s="129" r="AV121">
        <v>16.225352</v>
      </c>
      <c s="129" r="AW121">
        <v>0.0</v>
      </c>
      <c s="129" r="AX121">
        <v>8.112676</v>
      </c>
      <c s="129" r="AY121">
        <v>20.28169</v>
      </c>
      <c s="129" r="AZ121">
        <v>4.056338</v>
      </c>
      <c s="129" r="BA121">
        <v>40.56338</v>
      </c>
      <c s="129" r="BB121">
        <v>8.112676</v>
      </c>
      <c s="129" r="BC121">
        <v>0.0</v>
      </c>
      <c s="129" r="BD121">
        <v>4.056338</v>
      </c>
      <c s="129" r="BE121">
        <v>8.112676</v>
      </c>
      <c s="129" r="BF121">
        <v>0.0</v>
      </c>
      <c s="129" r="BG121">
        <v>8.112676</v>
      </c>
      <c s="129" r="BH121">
        <v>8.112676</v>
      </c>
      <c s="129" r="BI121">
        <v>4.056338</v>
      </c>
      <c s="129" r="BJ121">
        <v>20.28169</v>
      </c>
      <c s="129" r="BK121">
        <v>0.0</v>
      </c>
      <c s="129" r="BL121">
        <v>0.0</v>
      </c>
      <c s="129" r="BM121">
        <v>0.0</v>
      </c>
      <c s="129" r="BN121">
        <v>8.112676</v>
      </c>
      <c s="129" r="BO121">
        <v>0.0</v>
      </c>
      <c s="129" r="BP121">
        <v>0.0</v>
      </c>
      <c s="129" r="BQ121">
        <v>12.169014</v>
      </c>
      <c s="129" r="BR121">
        <v>0.0</v>
      </c>
      <c s="129" r="BS121">
        <v>4.056338</v>
      </c>
      <c s="129" r="BT121">
        <v>0.0</v>
      </c>
      <c s="129" r="BU121">
        <v>0.0</v>
      </c>
      <c s="129" r="BV121">
        <v>0.0</v>
      </c>
      <c s="129" r="BW121">
        <v>0.0</v>
      </c>
      <c s="129" r="BX121">
        <v>0.0</v>
      </c>
      <c s="129" r="BY121">
        <v>0.0</v>
      </c>
      <c s="129" r="BZ121">
        <v>0.0</v>
      </c>
      <c s="129" r="CA121">
        <v>4.056338</v>
      </c>
      <c s="129" r="CB121">
        <v>24.338028</v>
      </c>
      <c s="129" r="CC121">
        <v>8.112676</v>
      </c>
      <c s="129" r="CD121">
        <v>0.0</v>
      </c>
      <c s="129" r="CE121">
        <v>0.0</v>
      </c>
      <c s="129" r="CF121">
        <v>8.112676</v>
      </c>
      <c s="129" r="CG121">
        <v>0.0</v>
      </c>
      <c s="129" r="CH121">
        <v>8.112676</v>
      </c>
      <c s="129" r="CI121">
        <v>0.0</v>
      </c>
      <c s="129" r="CJ121">
        <v>0.0</v>
      </c>
      <c s="129" r="CK121">
        <v>32.450704</v>
      </c>
      <c s="129" r="CL121">
        <v>0.0</v>
      </c>
      <c s="129" r="CM121">
        <v>0.0</v>
      </c>
      <c s="129" r="CN121">
        <v>4.056338</v>
      </c>
      <c s="129" r="CO121">
        <v>8.112676</v>
      </c>
      <c s="129" r="CP121">
        <v>0.0</v>
      </c>
      <c s="129" r="CQ121">
        <v>0.0</v>
      </c>
      <c s="129" r="CR121">
        <v>20.28169</v>
      </c>
      <c s="129" r="CS121">
        <v>0.0</v>
      </c>
    </row>
    <row customHeight="1" r="122" ht="15.0">
      <c t="s" s="127" r="A122">
        <v>1846</v>
      </c>
      <c t="s" s="127" r="B122">
        <v>1847</v>
      </c>
      <c t="s" s="127" r="C122">
        <v>1848</v>
      </c>
      <c t="s" s="127" r="D122">
        <v>1849</v>
      </c>
      <c t="s" s="127" r="E122">
        <v>1850</v>
      </c>
      <c t="s" s="127" r="F122">
        <v>1851</v>
      </c>
      <c t="s" s="128" r="G122">
        <v>1852</v>
      </c>
      <c t="s" s="127" r="H122">
        <v>1853</v>
      </c>
      <c s="129" r="I122">
        <v>93.0</v>
      </c>
      <c s="129" r="J122">
        <v>17.8085109999999</v>
      </c>
      <c s="129" r="K122">
        <v>5.93616999999999</v>
      </c>
      <c s="129" r="L122">
        <v>21.765957</v>
      </c>
      <c s="129" r="M122">
        <v>20.776596</v>
      </c>
      <c s="129" r="N122">
        <v>18.797872</v>
      </c>
      <c s="129" r="O122">
        <v>7.914894</v>
      </c>
      <c s="129" r="P122">
        <v>8.0</v>
      </c>
      <c s="129" r="Q122">
        <v>17.0</v>
      </c>
      <c s="129" r="R122">
        <v>13.0</v>
      </c>
      <c s="129" r="S122">
        <v>21.0</v>
      </c>
      <c s="129" r="T122">
        <v>18.0</v>
      </c>
      <c s="129" r="U122">
        <v>7.0</v>
      </c>
      <c s="129" r="V122">
        <v>43.5319149999999</v>
      </c>
      <c s="129" r="W122">
        <v>6.92553199999999</v>
      </c>
      <c s="129" r="X122">
        <v>0.989361999999999</v>
      </c>
      <c s="129" r="Y122">
        <v>12.8617019999999</v>
      </c>
      <c s="129" r="Z122">
        <v>7.914894</v>
      </c>
      <c s="129" r="AA122">
        <v>9.893617</v>
      </c>
      <c s="129" r="AB122">
        <v>4.946809</v>
      </c>
      <c s="129" r="AC122">
        <v>0.0</v>
      </c>
      <c s="129" r="AD122">
        <v>7.914894</v>
      </c>
      <c s="129" r="AE122">
        <v>25.7234039999999</v>
      </c>
      <c s="129" r="AF122">
        <v>9.893617</v>
      </c>
      <c s="129" r="AG122">
        <v>49.468085</v>
      </c>
      <c s="129" r="AH122">
        <v>10.882979</v>
      </c>
      <c s="129" r="AI122">
        <v>4.946809</v>
      </c>
      <c s="129" r="AJ122">
        <v>8.90425499999999</v>
      </c>
      <c s="129" r="AK122">
        <v>12.8617019999999</v>
      </c>
      <c s="129" r="AL122">
        <v>8.90425499999999</v>
      </c>
      <c s="129" r="AM122">
        <v>1.978723</v>
      </c>
      <c s="129" r="AN122">
        <v>0.989361999999999</v>
      </c>
      <c s="129" r="AO122">
        <v>11.8723399999999</v>
      </c>
      <c s="129" r="AP122">
        <v>30.670213</v>
      </c>
      <c s="129" r="AQ122">
        <v>6.92553199999999</v>
      </c>
      <c s="129" r="AR122">
        <v>75.191489</v>
      </c>
      <c s="129" r="AS122">
        <v>7.914894</v>
      </c>
      <c s="129" r="AT122">
        <v>0.0</v>
      </c>
      <c s="129" r="AU122">
        <v>3.957447</v>
      </c>
      <c s="129" r="AV122">
        <v>0.0</v>
      </c>
      <c s="129" r="AW122">
        <v>15.829787</v>
      </c>
      <c s="129" r="AX122">
        <v>19.787234</v>
      </c>
      <c s="129" r="AY122">
        <v>23.744681</v>
      </c>
      <c s="129" r="AZ122">
        <v>3.957447</v>
      </c>
      <c s="129" r="BA122">
        <v>39.574468</v>
      </c>
      <c s="129" r="BB122">
        <v>7.914894</v>
      </c>
      <c s="129" r="BC122">
        <v>0.0</v>
      </c>
      <c s="129" r="BD122">
        <v>0.0</v>
      </c>
      <c s="129" r="BE122">
        <v>0.0</v>
      </c>
      <c s="129" r="BF122">
        <v>0.0</v>
      </c>
      <c s="129" r="BG122">
        <v>11.8723399999999</v>
      </c>
      <c s="129" r="BH122">
        <v>15.829787</v>
      </c>
      <c s="129" r="BI122">
        <v>3.957447</v>
      </c>
      <c s="129" r="BJ122">
        <v>35.617021</v>
      </c>
      <c s="129" r="BK122">
        <v>0.0</v>
      </c>
      <c s="129" r="BL122">
        <v>0.0</v>
      </c>
      <c s="129" r="BM122">
        <v>3.957447</v>
      </c>
      <c s="129" r="BN122">
        <v>0.0</v>
      </c>
      <c s="129" r="BO122">
        <v>15.829787</v>
      </c>
      <c s="129" r="BP122">
        <v>7.914894</v>
      </c>
      <c s="129" r="BQ122">
        <v>7.914894</v>
      </c>
      <c s="129" r="BR122">
        <v>0.0</v>
      </c>
      <c s="129" r="BS122">
        <v>3.957447</v>
      </c>
      <c s="129" r="BT122">
        <v>0.0</v>
      </c>
      <c s="129" r="BU122">
        <v>0.0</v>
      </c>
      <c s="129" r="BV122">
        <v>0.0</v>
      </c>
      <c s="129" r="BW122">
        <v>0.0</v>
      </c>
      <c s="129" r="BX122">
        <v>0.0</v>
      </c>
      <c s="129" r="BY122">
        <v>0.0</v>
      </c>
      <c s="129" r="BZ122">
        <v>0.0</v>
      </c>
      <c s="129" r="CA122">
        <v>3.957447</v>
      </c>
      <c s="129" r="CB122">
        <v>35.617021</v>
      </c>
      <c s="129" r="CC122">
        <v>3.957447</v>
      </c>
      <c s="129" r="CD122">
        <v>0.0</v>
      </c>
      <c s="129" r="CE122">
        <v>3.957447</v>
      </c>
      <c s="129" r="CF122">
        <v>0.0</v>
      </c>
      <c s="129" r="CG122">
        <v>15.829787</v>
      </c>
      <c s="129" r="CH122">
        <v>11.8723399999999</v>
      </c>
      <c s="129" r="CI122">
        <v>0.0</v>
      </c>
      <c s="129" r="CJ122">
        <v>0.0</v>
      </c>
      <c s="129" r="CK122">
        <v>35.617021</v>
      </c>
      <c s="129" r="CL122">
        <v>3.957447</v>
      </c>
      <c s="129" r="CM122">
        <v>0.0</v>
      </c>
      <c s="129" r="CN122">
        <v>0.0</v>
      </c>
      <c s="129" r="CO122">
        <v>0.0</v>
      </c>
      <c s="129" r="CP122">
        <v>0.0</v>
      </c>
      <c s="129" r="CQ122">
        <v>7.914894</v>
      </c>
      <c s="129" r="CR122">
        <v>23.744681</v>
      </c>
      <c s="129" r="CS122">
        <v>0.0</v>
      </c>
    </row>
    <row customHeight="1" r="123" ht="15.0">
      <c t="s" s="127" r="A123">
        <v>1854</v>
      </c>
      <c t="s" s="127" r="B123">
        <v>1855</v>
      </c>
      <c t="s" s="127" r="C123">
        <v>1856</v>
      </c>
      <c t="s" s="127" r="D123">
        <v>1857</v>
      </c>
      <c t="s" s="127" r="E123">
        <v>1858</v>
      </c>
      <c t="s" s="127" r="F123">
        <v>1859</v>
      </c>
      <c t="s" s="128" r="G123">
        <v>1860</v>
      </c>
      <c t="s" s="127" r="H123">
        <v>1861</v>
      </c>
      <c s="129" r="I123">
        <v>122.0</v>
      </c>
      <c s="129" r="J123">
        <v>15.378151</v>
      </c>
      <c s="129" r="K123">
        <v>13.327731</v>
      </c>
      <c s="129" r="L123">
        <v>20.5042019999999</v>
      </c>
      <c s="129" r="M123">
        <v>33.8319329999999</v>
      </c>
      <c s="129" r="N123">
        <v>22.5546219999999</v>
      </c>
      <c s="129" r="O123">
        <v>16.403361</v>
      </c>
      <c s="129" r="P123">
        <v>17.0</v>
      </c>
      <c s="129" r="Q123">
        <v>24.0</v>
      </c>
      <c s="129" r="R123">
        <v>14.0</v>
      </c>
      <c s="129" r="S123">
        <v>36.0</v>
      </c>
      <c s="129" r="T123">
        <v>15.0</v>
      </c>
      <c s="129" r="U123">
        <v>17.0</v>
      </c>
      <c s="129" r="V123">
        <v>57.411765</v>
      </c>
      <c s="129" r="W123">
        <v>8.201681</v>
      </c>
      <c s="129" r="X123">
        <v>5.12605</v>
      </c>
      <c s="129" r="Y123">
        <v>11.2773109999999</v>
      </c>
      <c s="129" r="Z123">
        <v>16.403361</v>
      </c>
      <c s="129" r="AA123">
        <v>10.252101</v>
      </c>
      <c s="129" r="AB123">
        <v>6.15126099999999</v>
      </c>
      <c s="129" r="AC123">
        <v>0.0</v>
      </c>
      <c s="129" r="AD123">
        <v>11.2773109999999</v>
      </c>
      <c s="129" r="AE123">
        <v>31.781513</v>
      </c>
      <c s="129" r="AF123">
        <v>14.352941</v>
      </c>
      <c s="129" r="AG123">
        <v>64.5882349999999</v>
      </c>
      <c s="129" r="AH123">
        <v>7.176471</v>
      </c>
      <c s="129" r="AI123">
        <v>8.201681</v>
      </c>
      <c s="129" r="AJ123">
        <v>9.226891</v>
      </c>
      <c s="129" r="AK123">
        <v>17.428571</v>
      </c>
      <c s="129" r="AL123">
        <v>12.302521</v>
      </c>
      <c s="129" r="AM123">
        <v>9.226891</v>
      </c>
      <c s="129" r="AN123">
        <v>1.02521</v>
      </c>
      <c s="129" r="AO123">
        <v>12.302521</v>
      </c>
      <c s="129" r="AP123">
        <v>35.882353</v>
      </c>
      <c s="129" r="AQ123">
        <v>16.403361</v>
      </c>
      <c s="129" r="AR123">
        <v>114.823528999999</v>
      </c>
      <c s="129" r="AS123">
        <v>4.10083999999999</v>
      </c>
      <c s="129" r="AT123">
        <v>0.0</v>
      </c>
      <c s="129" r="AU123">
        <v>8.201681</v>
      </c>
      <c s="129" r="AV123">
        <v>4.10083999999999</v>
      </c>
      <c s="129" r="AW123">
        <v>12.302521</v>
      </c>
      <c s="129" r="AX123">
        <v>12.302521</v>
      </c>
      <c s="129" r="AY123">
        <v>45.1092439999999</v>
      </c>
      <c s="129" r="AZ123">
        <v>28.7058819999999</v>
      </c>
      <c s="129" r="BA123">
        <v>61.512605</v>
      </c>
      <c s="129" r="BB123">
        <v>0.0</v>
      </c>
      <c s="129" r="BC123">
        <v>0.0</v>
      </c>
      <c s="129" r="BD123">
        <v>4.10083999999999</v>
      </c>
      <c s="129" r="BE123">
        <v>4.10083999999999</v>
      </c>
      <c s="129" r="BF123">
        <v>0.0</v>
      </c>
      <c s="129" r="BG123">
        <v>12.302521</v>
      </c>
      <c s="129" r="BH123">
        <v>24.605042</v>
      </c>
      <c s="129" r="BI123">
        <v>16.403361</v>
      </c>
      <c s="129" r="BJ123">
        <v>53.310924</v>
      </c>
      <c s="129" r="BK123">
        <v>4.10083999999999</v>
      </c>
      <c s="129" r="BL123">
        <v>0.0</v>
      </c>
      <c s="129" r="BM123">
        <v>4.10083999999999</v>
      </c>
      <c s="129" r="BN123">
        <v>0.0</v>
      </c>
      <c s="129" r="BO123">
        <v>12.302521</v>
      </c>
      <c s="129" r="BP123">
        <v>0.0</v>
      </c>
      <c s="129" r="BQ123">
        <v>20.5042019999999</v>
      </c>
      <c s="129" r="BR123">
        <v>12.302521</v>
      </c>
      <c s="129" r="BS123">
        <v>12.302521</v>
      </c>
      <c s="129" r="BT123">
        <v>0.0</v>
      </c>
      <c s="129" r="BU123">
        <v>0.0</v>
      </c>
      <c s="129" r="BV123">
        <v>0.0</v>
      </c>
      <c s="129" r="BW123">
        <v>0.0</v>
      </c>
      <c s="129" r="BX123">
        <v>4.10083999999999</v>
      </c>
      <c s="129" r="BY123">
        <v>0.0</v>
      </c>
      <c s="129" r="BZ123">
        <v>0.0</v>
      </c>
      <c s="129" r="CA123">
        <v>8.201681</v>
      </c>
      <c s="129" r="CB123">
        <v>32.8067229999999</v>
      </c>
      <c s="129" r="CC123">
        <v>0.0</v>
      </c>
      <c s="129" r="CD123">
        <v>0.0</v>
      </c>
      <c s="129" r="CE123">
        <v>0.0</v>
      </c>
      <c s="129" r="CF123">
        <v>0.0</v>
      </c>
      <c s="129" r="CG123">
        <v>4.10083999999999</v>
      </c>
      <c s="129" r="CH123">
        <v>12.302521</v>
      </c>
      <c s="129" r="CI123">
        <v>0.0</v>
      </c>
      <c s="129" r="CJ123">
        <v>16.403361</v>
      </c>
      <c s="129" r="CK123">
        <v>69.714286</v>
      </c>
      <c s="129" r="CL123">
        <v>4.10083999999999</v>
      </c>
      <c s="129" r="CM123">
        <v>0.0</v>
      </c>
      <c s="129" r="CN123">
        <v>8.201681</v>
      </c>
      <c s="129" r="CO123">
        <v>4.10083999999999</v>
      </c>
      <c s="129" r="CP123">
        <v>4.10083999999999</v>
      </c>
      <c s="129" r="CQ123">
        <v>0.0</v>
      </c>
      <c s="129" r="CR123">
        <v>45.1092439999999</v>
      </c>
      <c s="129" r="CS123">
        <v>4.10083999999999</v>
      </c>
    </row>
    <row customHeight="1" r="124" ht="15.0">
      <c t="s" s="127" r="A124">
        <v>1862</v>
      </c>
      <c t="s" s="127" r="B124">
        <v>1863</v>
      </c>
      <c t="s" s="127" r="C124">
        <v>1864</v>
      </c>
      <c t="s" s="127" r="D124">
        <v>1865</v>
      </c>
      <c t="s" s="127" r="E124">
        <v>1866</v>
      </c>
      <c t="s" s="127" r="F124">
        <v>1867</v>
      </c>
      <c t="s" s="128" r="G124">
        <v>1868</v>
      </c>
      <c t="s" s="127" r="H124">
        <v>1869</v>
      </c>
      <c s="129" r="I124">
        <v>258.0</v>
      </c>
      <c s="129" r="J124">
        <v>23.358025</v>
      </c>
      <c s="129" r="K124">
        <v>28.666667</v>
      </c>
      <c s="129" r="L124">
        <v>33.975309</v>
      </c>
      <c s="129" r="M124">
        <v>49.901235</v>
      </c>
      <c s="129" r="N124">
        <v>75.382716</v>
      </c>
      <c s="129" r="O124">
        <v>46.7160489999999</v>
      </c>
      <c s="129" r="P124">
        <v>28.0</v>
      </c>
      <c s="129" r="Q124">
        <v>26.0</v>
      </c>
      <c s="129" r="R124">
        <v>52.0</v>
      </c>
      <c s="129" r="S124">
        <v>62.0</v>
      </c>
      <c s="129" r="T124">
        <v>58.0</v>
      </c>
      <c s="129" r="U124">
        <v>27.0</v>
      </c>
      <c s="129" r="V124">
        <v>125.283951</v>
      </c>
      <c s="129" r="W124">
        <v>14.864198</v>
      </c>
      <c s="129" r="X124">
        <v>14.864198</v>
      </c>
      <c s="129" r="Y124">
        <v>15.925926</v>
      </c>
      <c s="129" r="Z124">
        <v>28.666667</v>
      </c>
      <c s="129" r="AA124">
        <v>31.851852</v>
      </c>
      <c s="129" r="AB124">
        <v>18.0493829999999</v>
      </c>
      <c s="129" r="AC124">
        <v>1.061728</v>
      </c>
      <c s="129" r="AD124">
        <v>23.358025</v>
      </c>
      <c s="129" r="AE124">
        <v>62.641975</v>
      </c>
      <c s="129" r="AF124">
        <v>39.283951</v>
      </c>
      <c s="129" r="AG124">
        <v>132.716049</v>
      </c>
      <c s="129" r="AH124">
        <v>8.49382699999999</v>
      </c>
      <c s="129" r="AI124">
        <v>13.802469</v>
      </c>
      <c s="129" r="AJ124">
        <v>18.0493829999999</v>
      </c>
      <c s="129" r="AK124">
        <v>21.2345679999999</v>
      </c>
      <c s="129" r="AL124">
        <v>43.530864</v>
      </c>
      <c s="129" r="AM124">
        <v>25.4814809999999</v>
      </c>
      <c s="129" r="AN124">
        <v>2.123457</v>
      </c>
      <c s="129" r="AO124">
        <v>14.864198</v>
      </c>
      <c s="129" r="AP124">
        <v>64.765432</v>
      </c>
      <c s="129" r="AQ124">
        <v>53.0864199999999</v>
      </c>
      <c s="129" r="AR124">
        <v>212.345678999999</v>
      </c>
      <c s="129" r="AS124">
        <v>12.740741</v>
      </c>
      <c s="129" r="AT124">
        <v>8.49382699999999</v>
      </c>
      <c s="129" r="AU124">
        <v>0.0</v>
      </c>
      <c s="129" r="AV124">
        <v>8.49382699999999</v>
      </c>
      <c s="129" r="AW124">
        <v>16.9876539999999</v>
      </c>
      <c s="129" r="AX124">
        <v>29.7283949999999</v>
      </c>
      <c s="129" r="AY124">
        <v>101.925926</v>
      </c>
      <c s="129" r="AZ124">
        <v>33.975309</v>
      </c>
      <c s="129" r="BA124">
        <v>101.925926</v>
      </c>
      <c s="129" r="BB124">
        <v>8.49382699999999</v>
      </c>
      <c s="129" r="BC124">
        <v>4.246914</v>
      </c>
      <c s="129" r="BD124">
        <v>0.0</v>
      </c>
      <c s="129" r="BE124">
        <v>0.0</v>
      </c>
      <c s="129" r="BF124">
        <v>8.49382699999999</v>
      </c>
      <c s="129" r="BG124">
        <v>21.2345679999999</v>
      </c>
      <c s="129" r="BH124">
        <v>50.962963</v>
      </c>
      <c s="129" r="BI124">
        <v>8.49382699999999</v>
      </c>
      <c s="129" r="BJ124">
        <v>110.419753</v>
      </c>
      <c s="129" r="BK124">
        <v>4.246914</v>
      </c>
      <c s="129" r="BL124">
        <v>4.246914</v>
      </c>
      <c s="129" r="BM124">
        <v>0.0</v>
      </c>
      <c s="129" r="BN124">
        <v>8.49382699999999</v>
      </c>
      <c s="129" r="BO124">
        <v>8.49382699999999</v>
      </c>
      <c s="129" r="BP124">
        <v>8.49382699999999</v>
      </c>
      <c s="129" r="BQ124">
        <v>50.962963</v>
      </c>
      <c s="129" r="BR124">
        <v>25.4814809999999</v>
      </c>
      <c s="129" r="BS124">
        <v>12.740741</v>
      </c>
      <c s="129" r="BT124">
        <v>0.0</v>
      </c>
      <c s="129" r="BU124">
        <v>0.0</v>
      </c>
      <c s="129" r="BV124">
        <v>0.0</v>
      </c>
      <c s="129" r="BW124">
        <v>0.0</v>
      </c>
      <c s="129" r="BX124">
        <v>4.246914</v>
      </c>
      <c s="129" r="BY124">
        <v>0.0</v>
      </c>
      <c s="129" r="BZ124">
        <v>0.0</v>
      </c>
      <c s="129" r="CA124">
        <v>8.49382699999999</v>
      </c>
      <c s="129" r="CB124">
        <v>72.1975309999999</v>
      </c>
      <c s="129" r="CC124">
        <v>4.246914</v>
      </c>
      <c s="129" r="CD124">
        <v>4.246914</v>
      </c>
      <c s="129" r="CE124">
        <v>0.0</v>
      </c>
      <c s="129" r="CF124">
        <v>8.49382699999999</v>
      </c>
      <c s="129" r="CG124">
        <v>12.740741</v>
      </c>
      <c s="129" r="CH124">
        <v>29.7283949999999</v>
      </c>
      <c s="129" r="CI124">
        <v>0.0</v>
      </c>
      <c s="129" r="CJ124">
        <v>12.740741</v>
      </c>
      <c s="129" r="CK124">
        <v>127.407407</v>
      </c>
      <c s="129" r="CL124">
        <v>8.49382699999999</v>
      </c>
      <c s="129" r="CM124">
        <v>4.246914</v>
      </c>
      <c s="129" r="CN124">
        <v>0.0</v>
      </c>
      <c s="129" r="CO124">
        <v>0.0</v>
      </c>
      <c s="129" r="CP124">
        <v>0.0</v>
      </c>
      <c s="129" r="CQ124">
        <v>0.0</v>
      </c>
      <c s="129" r="CR124">
        <v>101.925926</v>
      </c>
      <c s="129" r="CS124">
        <v>12.740741</v>
      </c>
    </row>
    <row customHeight="1" r="125" ht="15.0">
      <c t="s" s="127" r="A125">
        <v>1870</v>
      </c>
      <c t="s" s="127" r="B125">
        <v>1871</v>
      </c>
      <c t="s" s="127" r="C125">
        <v>1872</v>
      </c>
      <c t="s" s="127" r="D125">
        <v>1873</v>
      </c>
      <c t="s" s="127" r="E125">
        <v>1874</v>
      </c>
      <c t="s" s="127" r="F125">
        <v>1875</v>
      </c>
      <c t="s" s="128" r="G125">
        <v>1876</v>
      </c>
      <c t="s" s="127" r="H125">
        <v>1877</v>
      </c>
      <c s="129" r="I125">
        <v>242.0</v>
      </c>
      <c s="129" r="J125">
        <v>38.476987</v>
      </c>
      <c s="129" r="K125">
        <v>33.4142259999999</v>
      </c>
      <c s="129" r="L125">
        <v>51.6401669999999</v>
      </c>
      <c s="129" r="M125">
        <v>60.753138</v>
      </c>
      <c s="129" r="N125">
        <v>35.439331</v>
      </c>
      <c s="129" r="O125">
        <v>22.2761509999999</v>
      </c>
      <c s="129" r="P125">
        <v>43.0</v>
      </c>
      <c s="129" r="Q125">
        <v>37.0</v>
      </c>
      <c s="129" r="R125">
        <v>64.0</v>
      </c>
      <c s="129" r="S125">
        <v>37.0</v>
      </c>
      <c s="129" r="T125">
        <v>36.0</v>
      </c>
      <c s="129" r="U125">
        <v>9.0</v>
      </c>
      <c s="129" r="V125">
        <v>125.556485</v>
      </c>
      <c s="129" r="W125">
        <v>24.301255</v>
      </c>
      <c s="129" r="X125">
        <v>17.2133889999999</v>
      </c>
      <c s="129" r="Y125">
        <v>24.301255</v>
      </c>
      <c s="129" r="Z125">
        <v>34.4267779999999</v>
      </c>
      <c s="129" r="AA125">
        <v>16.200837</v>
      </c>
      <c s="129" r="AB125">
        <v>8.10041799999999</v>
      </c>
      <c s="129" r="AC125">
        <v>1.01255199999999</v>
      </c>
      <c s="129" r="AD125">
        <v>30.376569</v>
      </c>
      <c s="129" r="AE125">
        <v>76.953975</v>
      </c>
      <c s="129" r="AF125">
        <v>18.2259409999999</v>
      </c>
      <c s="129" r="AG125">
        <v>116.443515</v>
      </c>
      <c s="129" r="AH125">
        <v>14.175732</v>
      </c>
      <c s="129" r="AI125">
        <v>16.200837</v>
      </c>
      <c s="129" r="AJ125">
        <v>27.338912</v>
      </c>
      <c s="129" r="AK125">
        <v>26.32636</v>
      </c>
      <c s="129" r="AL125">
        <v>19.2384939999999</v>
      </c>
      <c s="129" r="AM125">
        <v>11.138075</v>
      </c>
      <c s="129" r="AN125">
        <v>2.02510499999999</v>
      </c>
      <c s="129" r="AO125">
        <v>17.2133889999999</v>
      </c>
      <c s="129" r="AP125">
        <v>74.92887</v>
      </c>
      <c s="129" r="AQ125">
        <v>24.301255</v>
      </c>
      <c s="129" r="AR125">
        <v>186.309622999999</v>
      </c>
      <c s="129" r="AS125">
        <v>12.1506279999999</v>
      </c>
      <c s="129" r="AT125">
        <v>12.1506279999999</v>
      </c>
      <c s="129" r="AU125">
        <v>4.05020899999999</v>
      </c>
      <c s="129" r="AV125">
        <v>44.552301</v>
      </c>
      <c s="129" r="AW125">
        <v>24.301255</v>
      </c>
      <c s="129" r="AX125">
        <v>36.451883</v>
      </c>
      <c s="129" r="AY125">
        <v>48.60251</v>
      </c>
      <c s="129" r="AZ125">
        <v>4.05020899999999</v>
      </c>
      <c s="129" r="BA125">
        <v>97.205021</v>
      </c>
      <c s="129" r="BB125">
        <v>8.10041799999999</v>
      </c>
      <c s="129" r="BC125">
        <v>8.10041799999999</v>
      </c>
      <c s="129" r="BD125">
        <v>4.05020899999999</v>
      </c>
      <c s="129" r="BE125">
        <v>24.301255</v>
      </c>
      <c s="129" r="BF125">
        <v>0.0</v>
      </c>
      <c s="129" r="BG125">
        <v>28.351464</v>
      </c>
      <c s="129" r="BH125">
        <v>20.2510459999999</v>
      </c>
      <c s="129" r="BI125">
        <v>4.05020899999999</v>
      </c>
      <c s="129" r="BJ125">
        <v>89.1046029999999</v>
      </c>
      <c s="129" r="BK125">
        <v>4.05020899999999</v>
      </c>
      <c s="129" r="BL125">
        <v>4.05020899999999</v>
      </c>
      <c s="129" r="BM125">
        <v>0.0</v>
      </c>
      <c s="129" r="BN125">
        <v>20.2510459999999</v>
      </c>
      <c s="129" r="BO125">
        <v>24.301255</v>
      </c>
      <c s="129" r="BP125">
        <v>8.10041799999999</v>
      </c>
      <c s="129" r="BQ125">
        <v>28.351464</v>
      </c>
      <c s="129" r="BR125">
        <v>0.0</v>
      </c>
      <c s="129" r="BS125">
        <v>24.301255</v>
      </c>
      <c s="129" r="BT125">
        <v>0.0</v>
      </c>
      <c s="129" r="BU125">
        <v>4.05020899999999</v>
      </c>
      <c s="129" r="BV125">
        <v>0.0</v>
      </c>
      <c s="129" r="BW125">
        <v>8.10041799999999</v>
      </c>
      <c s="129" r="BX125">
        <v>8.10041799999999</v>
      </c>
      <c s="129" r="BY125">
        <v>0.0</v>
      </c>
      <c s="129" r="BZ125">
        <v>0.0</v>
      </c>
      <c s="129" r="CA125">
        <v>4.05020899999999</v>
      </c>
      <c s="129" r="CB125">
        <v>89.1046029999999</v>
      </c>
      <c s="129" r="CC125">
        <v>4.05020899999999</v>
      </c>
      <c s="129" r="CD125">
        <v>8.10041799999999</v>
      </c>
      <c s="129" r="CE125">
        <v>4.05020899999999</v>
      </c>
      <c s="129" r="CF125">
        <v>32.401674</v>
      </c>
      <c s="129" r="CG125">
        <v>12.1506279999999</v>
      </c>
      <c s="129" r="CH125">
        <v>28.351464</v>
      </c>
      <c s="129" r="CI125">
        <v>0.0</v>
      </c>
      <c s="129" r="CJ125">
        <v>0.0</v>
      </c>
      <c s="129" r="CK125">
        <v>72.903766</v>
      </c>
      <c s="129" r="CL125">
        <v>8.10041799999999</v>
      </c>
      <c s="129" r="CM125">
        <v>0.0</v>
      </c>
      <c s="129" r="CN125">
        <v>0.0</v>
      </c>
      <c s="129" r="CO125">
        <v>4.05020899999999</v>
      </c>
      <c s="129" r="CP125">
        <v>4.05020899999999</v>
      </c>
      <c s="129" r="CQ125">
        <v>8.10041799999999</v>
      </c>
      <c s="129" r="CR125">
        <v>48.60251</v>
      </c>
      <c s="129" r="CS125">
        <v>0.0</v>
      </c>
    </row>
    <row customHeight="1" r="126" ht="15.0">
      <c t="s" s="127" r="A126">
        <v>1878</v>
      </c>
      <c t="s" s="127" r="B126">
        <v>1879</v>
      </c>
      <c t="s" s="127" r="C126">
        <v>1880</v>
      </c>
      <c t="s" s="127" r="D126">
        <v>1881</v>
      </c>
      <c t="s" s="127" r="E126">
        <v>1882</v>
      </c>
      <c t="s" s="127" r="F126">
        <v>1883</v>
      </c>
      <c t="s" s="128" r="G126">
        <v>1884</v>
      </c>
      <c t="s" s="127" r="H126">
        <v>1885</v>
      </c>
      <c s="129" r="I126">
        <v>224.0</v>
      </c>
      <c s="129" r="J126">
        <v>40.0</v>
      </c>
      <c s="129" r="K126">
        <v>24.0</v>
      </c>
      <c s="129" r="L126">
        <v>39.0</v>
      </c>
      <c s="129" r="M126">
        <v>46.0</v>
      </c>
      <c s="129" r="N126">
        <v>40.0</v>
      </c>
      <c s="129" r="O126">
        <v>35.0</v>
      </c>
      <c s="129" r="P126">
        <v>39.0</v>
      </c>
      <c s="129" r="Q126">
        <v>34.0</v>
      </c>
      <c s="129" r="R126">
        <v>48.0</v>
      </c>
      <c s="129" r="S126">
        <v>33.0</v>
      </c>
      <c s="129" r="T126">
        <v>53.0</v>
      </c>
      <c s="129" r="U126">
        <v>24.0</v>
      </c>
      <c s="129" r="V126">
        <v>111.0</v>
      </c>
      <c s="129" r="W126">
        <v>19.0</v>
      </c>
      <c s="129" r="X126">
        <v>14.0</v>
      </c>
      <c s="129" r="Y126">
        <v>16.0</v>
      </c>
      <c s="129" r="Z126">
        <v>26.0</v>
      </c>
      <c s="129" r="AA126">
        <v>21.0</v>
      </c>
      <c s="129" r="AB126">
        <v>15.0</v>
      </c>
      <c s="129" r="AC126">
        <v>0.0</v>
      </c>
      <c s="129" r="AD126">
        <v>25.0</v>
      </c>
      <c s="129" r="AE126">
        <v>57.0</v>
      </c>
      <c s="129" r="AF126">
        <v>29.0</v>
      </c>
      <c s="129" r="AG126">
        <v>113.0</v>
      </c>
      <c s="129" r="AH126">
        <v>21.0</v>
      </c>
      <c s="129" r="AI126">
        <v>10.0</v>
      </c>
      <c s="129" r="AJ126">
        <v>23.0</v>
      </c>
      <c s="129" r="AK126">
        <v>20.0</v>
      </c>
      <c s="129" r="AL126">
        <v>19.0</v>
      </c>
      <c s="129" r="AM126">
        <v>20.0</v>
      </c>
      <c s="129" r="AN126">
        <v>0.0</v>
      </c>
      <c s="129" r="AO126">
        <v>26.0</v>
      </c>
      <c s="129" r="AP126">
        <v>55.0</v>
      </c>
      <c s="129" r="AQ126">
        <v>32.0</v>
      </c>
      <c s="129" r="AR126">
        <v>180.0</v>
      </c>
      <c s="129" r="AS126">
        <v>0.0</v>
      </c>
      <c s="129" r="AT126">
        <v>4.0</v>
      </c>
      <c s="129" r="AU126">
        <v>12.0</v>
      </c>
      <c s="129" r="AV126">
        <v>24.0</v>
      </c>
      <c s="129" r="AW126">
        <v>28.0</v>
      </c>
      <c s="129" r="AX126">
        <v>16.0</v>
      </c>
      <c s="129" r="AY126">
        <v>72.0</v>
      </c>
      <c s="129" r="AZ126">
        <v>24.0</v>
      </c>
      <c s="129" r="BA126">
        <v>92.0</v>
      </c>
      <c s="129" r="BB126">
        <v>0.0</v>
      </c>
      <c s="129" r="BC126">
        <v>0.0</v>
      </c>
      <c s="129" r="BD126">
        <v>8.0</v>
      </c>
      <c s="129" r="BE126">
        <v>12.0</v>
      </c>
      <c s="129" r="BF126">
        <v>4.0</v>
      </c>
      <c s="129" r="BG126">
        <v>16.0</v>
      </c>
      <c s="129" r="BH126">
        <v>44.0</v>
      </c>
      <c s="129" r="BI126">
        <v>8.0</v>
      </c>
      <c s="129" r="BJ126">
        <v>88.0</v>
      </c>
      <c s="129" r="BK126">
        <v>0.0</v>
      </c>
      <c s="129" r="BL126">
        <v>4.0</v>
      </c>
      <c s="129" r="BM126">
        <v>4.0</v>
      </c>
      <c s="129" r="BN126">
        <v>12.0</v>
      </c>
      <c s="129" r="BO126">
        <v>24.0</v>
      </c>
      <c s="129" r="BP126">
        <v>0.0</v>
      </c>
      <c s="129" r="BQ126">
        <v>28.0</v>
      </c>
      <c s="129" r="BR126">
        <v>16.0</v>
      </c>
      <c s="129" r="BS126">
        <v>16.0</v>
      </c>
      <c s="129" r="BT126">
        <v>0.0</v>
      </c>
      <c s="129" r="BU126">
        <v>0.0</v>
      </c>
      <c s="129" r="BV126">
        <v>0.0</v>
      </c>
      <c s="129" r="BW126">
        <v>0.0</v>
      </c>
      <c s="129" r="BX126">
        <v>4.0</v>
      </c>
      <c s="129" r="BY126">
        <v>0.0</v>
      </c>
      <c s="129" r="BZ126">
        <v>0.0</v>
      </c>
      <c s="129" r="CA126">
        <v>12.0</v>
      </c>
      <c s="129" r="CB126">
        <v>84.0</v>
      </c>
      <c s="129" r="CC126">
        <v>0.0</v>
      </c>
      <c s="129" r="CD126">
        <v>0.0</v>
      </c>
      <c s="129" r="CE126">
        <v>12.0</v>
      </c>
      <c s="129" r="CF126">
        <v>20.0</v>
      </c>
      <c s="129" r="CG126">
        <v>24.0</v>
      </c>
      <c s="129" r="CH126">
        <v>16.0</v>
      </c>
      <c s="129" r="CI126">
        <v>0.0</v>
      </c>
      <c s="129" r="CJ126">
        <v>12.0</v>
      </c>
      <c s="129" r="CK126">
        <v>80.0</v>
      </c>
      <c s="129" r="CL126">
        <v>0.0</v>
      </c>
      <c s="129" r="CM126">
        <v>4.0</v>
      </c>
      <c s="129" r="CN126">
        <v>0.0</v>
      </c>
      <c s="129" r="CO126">
        <v>4.0</v>
      </c>
      <c s="129" r="CP126">
        <v>0.0</v>
      </c>
      <c s="129" r="CQ126">
        <v>0.0</v>
      </c>
      <c s="129" r="CR126">
        <v>72.0</v>
      </c>
      <c s="129" r="CS126">
        <v>0.0</v>
      </c>
    </row>
    <row customHeight="1" r="127" ht="15.0">
      <c t="s" s="127" r="A127">
        <v>1886</v>
      </c>
      <c t="s" s="127" r="B127">
        <v>1887</v>
      </c>
      <c t="s" s="127" r="C127">
        <v>1888</v>
      </c>
      <c t="s" s="127" r="D127">
        <v>1889</v>
      </c>
      <c t="s" s="127" r="E127">
        <v>1890</v>
      </c>
      <c t="s" s="127" r="F127">
        <v>1891</v>
      </c>
      <c t="s" s="128" r="G127">
        <v>1892</v>
      </c>
      <c t="s" s="127" r="H127">
        <v>1893</v>
      </c>
      <c s="129" r="I127">
        <v>178.0</v>
      </c>
      <c s="129" r="J127">
        <v>27.879518</v>
      </c>
      <c s="129" r="K127">
        <v>24.662651</v>
      </c>
      <c s="129" r="L127">
        <v>40.746988</v>
      </c>
      <c s="129" r="M127">
        <v>43.963855</v>
      </c>
      <c s="129" r="N127">
        <v>23.590361</v>
      </c>
      <c s="129" r="O127">
        <v>17.156627</v>
      </c>
      <c s="129" r="P127">
        <v>16.0</v>
      </c>
      <c s="129" r="Q127">
        <v>15.0</v>
      </c>
      <c s="129" r="R127">
        <v>27.0</v>
      </c>
      <c s="129" r="S127">
        <v>18.0</v>
      </c>
      <c s="129" r="T127">
        <v>31.0</v>
      </c>
      <c s="129" r="U127">
        <v>14.0</v>
      </c>
      <c s="129" r="V127">
        <v>76.13253</v>
      </c>
      <c s="129" r="W127">
        <v>8.57831299999999</v>
      </c>
      <c s="129" r="X127">
        <v>11.7951809999999</v>
      </c>
      <c s="129" r="Y127">
        <v>19.301205</v>
      </c>
      <c s="129" r="Z127">
        <v>21.4457829999999</v>
      </c>
      <c s="129" r="AA127">
        <v>9.65060199999999</v>
      </c>
      <c s="129" r="AB127">
        <v>5.36144599999999</v>
      </c>
      <c s="129" r="AC127">
        <v>0.0</v>
      </c>
      <c s="129" r="AD127">
        <v>16.084337</v>
      </c>
      <c s="129" r="AE127">
        <v>48.2530119999999</v>
      </c>
      <c s="129" r="AF127">
        <v>11.7951809999999</v>
      </c>
      <c s="129" r="AG127">
        <v>101.86747</v>
      </c>
      <c s="129" r="AH127">
        <v>19.301205</v>
      </c>
      <c s="129" r="AI127">
        <v>12.86747</v>
      </c>
      <c s="129" r="AJ127">
        <v>21.4457829999999</v>
      </c>
      <c s="129" r="AK127">
        <v>22.518072</v>
      </c>
      <c s="129" r="AL127">
        <v>13.939759</v>
      </c>
      <c s="129" r="AM127">
        <v>11.7951809999999</v>
      </c>
      <c s="129" r="AN127">
        <v>0.0</v>
      </c>
      <c s="129" r="AO127">
        <v>27.879518</v>
      </c>
      <c s="129" r="AP127">
        <v>55.759036</v>
      </c>
      <c s="129" r="AQ127">
        <v>18.228916</v>
      </c>
      <c s="129" r="AR127">
        <v>145.831324999999</v>
      </c>
      <c s="129" r="AS127">
        <v>0.0</v>
      </c>
      <c s="129" r="AT127">
        <v>4.289157</v>
      </c>
      <c s="129" r="AU127">
        <v>0.0</v>
      </c>
      <c s="129" r="AV127">
        <v>25.73494</v>
      </c>
      <c s="129" r="AW127">
        <v>34.313253</v>
      </c>
      <c s="129" r="AX127">
        <v>25.73494</v>
      </c>
      <c s="129" r="AY127">
        <v>38.6024099999999</v>
      </c>
      <c s="129" r="AZ127">
        <v>17.156627</v>
      </c>
      <c s="129" r="BA127">
        <v>64.337349</v>
      </c>
      <c s="129" r="BB127">
        <v>0.0</v>
      </c>
      <c s="129" r="BC127">
        <v>0.0</v>
      </c>
      <c s="129" r="BD127">
        <v>0.0</v>
      </c>
      <c s="129" r="BE127">
        <v>8.57831299999999</v>
      </c>
      <c s="129" r="BF127">
        <v>0.0</v>
      </c>
      <c s="129" r="BG127">
        <v>25.73494</v>
      </c>
      <c s="129" r="BH127">
        <v>17.156627</v>
      </c>
      <c s="129" r="BI127">
        <v>12.86747</v>
      </c>
      <c s="129" r="BJ127">
        <v>81.493976</v>
      </c>
      <c s="129" r="BK127">
        <v>0.0</v>
      </c>
      <c s="129" r="BL127">
        <v>4.289157</v>
      </c>
      <c s="129" r="BM127">
        <v>0.0</v>
      </c>
      <c s="129" r="BN127">
        <v>17.156627</v>
      </c>
      <c s="129" r="BO127">
        <v>34.313253</v>
      </c>
      <c s="129" r="BP127">
        <v>0.0</v>
      </c>
      <c s="129" r="BQ127">
        <v>21.4457829999999</v>
      </c>
      <c s="129" r="BR127">
        <v>4.289157</v>
      </c>
      <c s="129" r="BS127">
        <v>8.57831299999999</v>
      </c>
      <c s="129" r="BT127">
        <v>0.0</v>
      </c>
      <c s="129" r="BU127">
        <v>0.0</v>
      </c>
      <c s="129" r="BV127">
        <v>0.0</v>
      </c>
      <c s="129" r="BW127">
        <v>0.0</v>
      </c>
      <c s="129" r="BX127">
        <v>4.289157</v>
      </c>
      <c s="129" r="BY127">
        <v>0.0</v>
      </c>
      <c s="129" r="BZ127">
        <v>0.0</v>
      </c>
      <c s="129" r="CA127">
        <v>4.289157</v>
      </c>
      <c s="129" r="CB127">
        <v>81.493976</v>
      </c>
      <c s="129" r="CC127">
        <v>0.0</v>
      </c>
      <c s="129" r="CD127">
        <v>4.289157</v>
      </c>
      <c s="129" r="CE127">
        <v>0.0</v>
      </c>
      <c s="129" r="CF127">
        <v>25.73494</v>
      </c>
      <c s="129" r="CG127">
        <v>17.156627</v>
      </c>
      <c s="129" r="CH127">
        <v>21.4457829999999</v>
      </c>
      <c s="129" r="CI127">
        <v>0.0</v>
      </c>
      <c s="129" r="CJ127">
        <v>12.86747</v>
      </c>
      <c s="129" r="CK127">
        <v>55.759036</v>
      </c>
      <c s="129" r="CL127">
        <v>0.0</v>
      </c>
      <c s="129" r="CM127">
        <v>0.0</v>
      </c>
      <c s="129" r="CN127">
        <v>0.0</v>
      </c>
      <c s="129" r="CO127">
        <v>0.0</v>
      </c>
      <c s="129" r="CP127">
        <v>12.86747</v>
      </c>
      <c s="129" r="CQ127">
        <v>4.289157</v>
      </c>
      <c s="129" r="CR127">
        <v>38.6024099999999</v>
      </c>
      <c s="129" r="CS127">
        <v>0.0</v>
      </c>
    </row>
    <row customHeight="1" r="128" ht="15.0">
      <c t="s" s="127" r="A128">
        <v>1894</v>
      </c>
      <c t="s" s="127" r="B128">
        <v>1895</v>
      </c>
      <c t="s" s="127" r="C128">
        <v>1896</v>
      </c>
      <c t="s" s="127" r="D128">
        <v>1897</v>
      </c>
      <c t="s" s="127" r="E128">
        <v>1898</v>
      </c>
      <c t="s" s="127" r="F128">
        <v>1899</v>
      </c>
      <c t="s" s="128" r="G128">
        <v>1900</v>
      </c>
      <c t="s" s="127" r="H128">
        <v>1901</v>
      </c>
      <c s="129" r="I128">
        <v>491.0</v>
      </c>
      <c s="129" r="J128">
        <v>86.8933899999999</v>
      </c>
      <c s="129" r="K128">
        <v>59.673774</v>
      </c>
      <c s="129" r="L128">
        <v>100.503198</v>
      </c>
      <c s="129" r="M128">
        <v>104.690832</v>
      </c>
      <c s="129" r="N128">
        <v>81.658849</v>
      </c>
      <c s="129" r="O128">
        <v>57.579957</v>
      </c>
      <c s="129" r="P128">
        <v>69.0</v>
      </c>
      <c s="129" r="Q128">
        <v>55.0</v>
      </c>
      <c s="129" r="R128">
        <v>88.0</v>
      </c>
      <c s="129" r="S128">
        <v>79.0</v>
      </c>
      <c s="129" r="T128">
        <v>84.0</v>
      </c>
      <c s="129" r="U128">
        <v>35.0</v>
      </c>
      <c s="129" r="V128">
        <v>226.132195999999</v>
      </c>
      <c s="129" r="W128">
        <v>40.829424</v>
      </c>
      <c s="129" r="X128">
        <v>28.266525</v>
      </c>
      <c s="129" r="Y128">
        <v>51.298507</v>
      </c>
      <c s="129" r="Z128">
        <v>47.110874</v>
      </c>
      <c s="129" r="AA128">
        <v>37.688699</v>
      </c>
      <c s="129" r="AB128">
        <v>19.891258</v>
      </c>
      <c s="129" r="AC128">
        <v>1.04690799999999</v>
      </c>
      <c s="129" r="AD128">
        <v>49.2046909999999</v>
      </c>
      <c s="129" r="AE128">
        <v>136.098081</v>
      </c>
      <c s="129" r="AF128">
        <v>40.829424</v>
      </c>
      <c s="129" r="AG128">
        <v>264.867803999999</v>
      </c>
      <c s="129" r="AH128">
        <v>46.063966</v>
      </c>
      <c s="129" r="AI128">
        <v>31.407249</v>
      </c>
      <c s="129" r="AJ128">
        <v>49.2046909999999</v>
      </c>
      <c s="129" r="AK128">
        <v>57.579957</v>
      </c>
      <c s="129" r="AL128">
        <v>43.9701489999999</v>
      </c>
      <c s="129" r="AM128">
        <v>33.501066</v>
      </c>
      <c s="129" r="AN128">
        <v>3.140725</v>
      </c>
      <c s="129" r="AO128">
        <v>59.673774</v>
      </c>
      <c s="129" r="AP128">
        <v>142.379530999999</v>
      </c>
      <c s="129" r="AQ128">
        <v>62.8144989999999</v>
      </c>
      <c s="129" r="AR128">
        <v>393.637526999999</v>
      </c>
      <c s="129" r="AS128">
        <v>0.0</v>
      </c>
      <c s="129" r="AT128">
        <v>20.9381659999999</v>
      </c>
      <c s="129" r="AU128">
        <v>20.9381659999999</v>
      </c>
      <c s="129" r="AV128">
        <v>33.501066</v>
      </c>
      <c s="129" r="AW128">
        <v>67.002132</v>
      </c>
      <c s="129" r="AX128">
        <v>83.7526649999999</v>
      </c>
      <c s="129" r="AY128">
        <v>138.191898</v>
      </c>
      <c s="129" r="AZ128">
        <v>29.313433</v>
      </c>
      <c s="129" r="BA128">
        <v>184.255864</v>
      </c>
      <c s="129" r="BB128">
        <v>0.0</v>
      </c>
      <c s="129" r="BC128">
        <v>12.5629</v>
      </c>
      <c s="129" r="BD128">
        <v>8.37526699999999</v>
      </c>
      <c s="129" r="BE128">
        <v>12.5629</v>
      </c>
      <c s="129" r="BF128">
        <v>12.5629</v>
      </c>
      <c s="129" r="BG128">
        <v>62.8144989999999</v>
      </c>
      <c s="129" r="BH128">
        <v>62.8144989999999</v>
      </c>
      <c s="129" r="BI128">
        <v>12.5629</v>
      </c>
      <c s="129" r="BJ128">
        <v>209.381663</v>
      </c>
      <c s="129" r="BK128">
        <v>0.0</v>
      </c>
      <c s="129" r="BL128">
        <v>8.37526699999999</v>
      </c>
      <c s="129" r="BM128">
        <v>12.5629</v>
      </c>
      <c s="129" r="BN128">
        <v>20.9381659999999</v>
      </c>
      <c s="129" r="BO128">
        <v>54.4392319999999</v>
      </c>
      <c s="129" r="BP128">
        <v>20.9381659999999</v>
      </c>
      <c s="129" r="BQ128">
        <v>75.3773989999999</v>
      </c>
      <c s="129" r="BR128">
        <v>16.750533</v>
      </c>
      <c s="129" r="BS128">
        <v>37.688699</v>
      </c>
      <c s="129" r="BT128">
        <v>0.0</v>
      </c>
      <c s="129" r="BU128">
        <v>4.18763299999999</v>
      </c>
      <c s="129" r="BV128">
        <v>0.0</v>
      </c>
      <c s="129" r="BW128">
        <v>0.0</v>
      </c>
      <c s="129" r="BX128">
        <v>8.37526699999999</v>
      </c>
      <c s="129" r="BY128">
        <v>4.18763299999999</v>
      </c>
      <c s="129" r="BZ128">
        <v>0.0</v>
      </c>
      <c s="129" r="CA128">
        <v>20.9381659999999</v>
      </c>
      <c s="129" r="CB128">
        <v>205.19403</v>
      </c>
      <c s="129" r="CC128">
        <v>0.0</v>
      </c>
      <c s="129" r="CD128">
        <v>16.750533</v>
      </c>
      <c s="129" r="CE128">
        <v>20.9381659999999</v>
      </c>
      <c s="129" r="CF128">
        <v>29.313433</v>
      </c>
      <c s="129" r="CG128">
        <v>58.626866</v>
      </c>
      <c s="129" r="CH128">
        <v>75.3773989999999</v>
      </c>
      <c s="129" r="CI128">
        <v>0.0</v>
      </c>
      <c s="129" r="CJ128">
        <v>4.18763299999999</v>
      </c>
      <c s="129" r="CK128">
        <v>150.754797</v>
      </c>
      <c s="129" r="CL128">
        <v>0.0</v>
      </c>
      <c s="129" r="CM128">
        <v>0.0</v>
      </c>
      <c s="129" r="CN128">
        <v>0.0</v>
      </c>
      <c s="129" r="CO128">
        <v>4.18763299999999</v>
      </c>
      <c s="129" r="CP128">
        <v>0.0</v>
      </c>
      <c s="129" r="CQ128">
        <v>4.18763299999999</v>
      </c>
      <c s="129" r="CR128">
        <v>138.191898</v>
      </c>
      <c s="129" r="CS128">
        <v>4.18763299999999</v>
      </c>
    </row>
    <row customHeight="1" r="129" ht="15.0">
      <c t="s" s="127" r="A129">
        <v>1902</v>
      </c>
      <c t="s" s="127" r="B129">
        <v>1903</v>
      </c>
      <c t="s" s="127" r="C129">
        <v>1904</v>
      </c>
      <c t="s" s="127" r="D129">
        <v>1905</v>
      </c>
      <c t="s" s="127" r="E129">
        <v>1906</v>
      </c>
      <c t="s" s="127" r="F129">
        <v>1907</v>
      </c>
      <c t="s" s="128" r="G129">
        <v>1908</v>
      </c>
      <c t="s" s="127" r="H129">
        <v>1909</v>
      </c>
      <c s="129" r="I129">
        <v>879.0</v>
      </c>
      <c s="129" r="J129">
        <v>167.698261</v>
      </c>
      <c s="129" r="K129">
        <v>98.8684779999999</v>
      </c>
      <c s="129" r="L129">
        <v>178.325671</v>
      </c>
      <c s="129" r="M129">
        <v>181.201158999999</v>
      </c>
      <c s="129" r="N129">
        <v>150.193474</v>
      </c>
      <c s="129" r="O129">
        <v>102.712957</v>
      </c>
      <c s="129" r="P129">
        <v>129.0</v>
      </c>
      <c s="129" r="Q129">
        <v>150.0</v>
      </c>
      <c s="129" r="R129">
        <v>161.0</v>
      </c>
      <c s="129" r="S129">
        <v>158.0</v>
      </c>
      <c s="129" r="T129">
        <v>159.0</v>
      </c>
      <c s="129" r="U129">
        <v>67.0</v>
      </c>
      <c s="129" r="V129">
        <v>416.697249</v>
      </c>
      <c s="129" r="W129">
        <v>75.581232</v>
      </c>
      <c s="129" r="X129">
        <v>48.449508</v>
      </c>
      <c s="129" r="Y129">
        <v>94.992517</v>
      </c>
      <c s="129" r="Z129">
        <v>89.1470939999999</v>
      </c>
      <c s="129" r="AA129">
        <v>72.6742619999999</v>
      </c>
      <c s="129" r="AB129">
        <v>32.9456649999999</v>
      </c>
      <c s="129" r="AC129">
        <v>2.90696999999999</v>
      </c>
      <c s="129" r="AD129">
        <v>98.8369959999999</v>
      </c>
      <c s="129" r="AE129">
        <v>240.341040999999</v>
      </c>
      <c s="129" r="AF129">
        <v>77.5192119999999</v>
      </c>
      <c s="129" r="AG129">
        <v>462.302751</v>
      </c>
      <c s="129" r="AH129">
        <v>92.117029</v>
      </c>
      <c s="129" r="AI129">
        <v>50.41897</v>
      </c>
      <c s="129" r="AJ129">
        <v>83.3331529999999</v>
      </c>
      <c s="129" r="AK129">
        <v>92.0540649999999</v>
      </c>
      <c s="129" r="AL129">
        <v>77.5192119999999</v>
      </c>
      <c s="129" r="AM129">
        <v>61.0463799999999</v>
      </c>
      <c s="129" r="AN129">
        <v>5.81394099999999</v>
      </c>
      <c s="129" r="AO129">
        <v>115.372793</v>
      </c>
      <c s="129" r="AP129">
        <v>246.154981999999</v>
      </c>
      <c s="129" r="AQ129">
        <v>100.774976</v>
      </c>
      <c s="129" r="AR129">
        <v>689.920990999999</v>
      </c>
      <c s="129" r="AS129">
        <v>3.875961</v>
      </c>
      <c s="129" r="AT129">
        <v>38.7596059999999</v>
      </c>
      <c s="129" r="AU129">
        <v>54.263449</v>
      </c>
      <c s="129" r="AV129">
        <v>81.395173</v>
      </c>
      <c s="129" r="AW129">
        <v>104.650937</v>
      </c>
      <c s="129" r="AX129">
        <v>112.402857999999</v>
      </c>
      <c s="129" r="AY129">
        <v>220.929756</v>
      </c>
      <c s="129" r="AZ129">
        <v>73.643252</v>
      </c>
      <c s="129" r="BA129">
        <v>360.464338</v>
      </c>
      <c s="129" r="BB129">
        <v>3.875961</v>
      </c>
      <c s="129" r="BC129">
        <v>19.3798029999999</v>
      </c>
      <c s="129" r="BD129">
        <v>42.635567</v>
      </c>
      <c s="129" r="BE129">
        <v>34.8836459999999</v>
      </c>
      <c s="129" r="BF129">
        <v>19.3798029999999</v>
      </c>
      <c s="129" r="BG129">
        <v>89.1470939999999</v>
      </c>
      <c s="129" r="BH129">
        <v>124.030739999999</v>
      </c>
      <c s="129" r="BI129">
        <v>27.1317239999999</v>
      </c>
      <c s="129" r="BJ129">
        <v>329.456653</v>
      </c>
      <c s="129" r="BK129">
        <v>0.0</v>
      </c>
      <c s="129" r="BL129">
        <v>19.3798029999999</v>
      </c>
      <c s="129" r="BM129">
        <v>11.627882</v>
      </c>
      <c s="129" r="BN129">
        <v>46.511527</v>
      </c>
      <c s="129" r="BO129">
        <v>85.271134</v>
      </c>
      <c s="129" r="BP129">
        <v>23.2557639999999</v>
      </c>
      <c s="129" r="BQ129">
        <v>96.899016</v>
      </c>
      <c s="129" r="BR129">
        <v>46.511527</v>
      </c>
      <c s="129" r="BS129">
        <v>50.3874879999999</v>
      </c>
      <c s="129" r="BT129">
        <v>0.0</v>
      </c>
      <c s="129" r="BU129">
        <v>0.0</v>
      </c>
      <c s="129" r="BV129">
        <v>0.0</v>
      </c>
      <c s="129" r="BW129">
        <v>0.0</v>
      </c>
      <c s="129" r="BX129">
        <v>15.503842</v>
      </c>
      <c s="129" r="BY129">
        <v>7.751921</v>
      </c>
      <c s="129" r="BZ129">
        <v>0.0</v>
      </c>
      <c s="129" r="CA129">
        <v>27.1317239999999</v>
      </c>
      <c s="129" r="CB129">
        <v>329.456653</v>
      </c>
      <c s="129" r="CC129">
        <v>3.875961</v>
      </c>
      <c s="129" r="CD129">
        <v>27.1317239999999</v>
      </c>
      <c s="129" r="CE129">
        <v>46.511527</v>
      </c>
      <c s="129" r="CF129">
        <v>73.643252</v>
      </c>
      <c s="129" r="CG129">
        <v>65.8913309999999</v>
      </c>
      <c s="129" r="CH129">
        <v>93.0230549999999</v>
      </c>
      <c s="129" r="CI129">
        <v>3.875961</v>
      </c>
      <c s="129" r="CJ129">
        <v>15.503842</v>
      </c>
      <c s="129" r="CK129">
        <v>310.076849999999</v>
      </c>
      <c s="129" r="CL129">
        <v>0.0</v>
      </c>
      <c s="129" r="CM129">
        <v>11.627882</v>
      </c>
      <c s="129" r="CN129">
        <v>7.751921</v>
      </c>
      <c s="129" r="CO129">
        <v>7.751921</v>
      </c>
      <c s="129" r="CP129">
        <v>23.2557639999999</v>
      </c>
      <c s="129" r="CQ129">
        <v>11.627882</v>
      </c>
      <c s="129" r="CR129">
        <v>217.053795</v>
      </c>
      <c s="129" r="CS129">
        <v>31.0076849999999</v>
      </c>
    </row>
    <row customHeight="1" r="130" ht="15.0">
      <c t="s" s="127" r="A130">
        <v>1910</v>
      </c>
      <c t="s" s="127" r="B130">
        <v>1911</v>
      </c>
      <c t="s" s="127" r="C130">
        <v>1912</v>
      </c>
      <c t="s" s="127" r="D130">
        <v>1913</v>
      </c>
      <c t="s" s="127" r="E130">
        <v>1914</v>
      </c>
      <c t="s" s="127" r="F130">
        <v>1915</v>
      </c>
      <c t="s" s="128" r="G130">
        <v>1916</v>
      </c>
      <c t="s" s="127" r="H130">
        <v>1917</v>
      </c>
      <c s="129" r="I130">
        <v>79.0</v>
      </c>
      <c s="129" r="J130">
        <v>5.0</v>
      </c>
      <c s="129" r="K130">
        <v>8.0</v>
      </c>
      <c s="129" r="L130">
        <v>11.0</v>
      </c>
      <c s="129" r="M130">
        <v>21.0</v>
      </c>
      <c s="129" r="N130">
        <v>23.0</v>
      </c>
      <c s="129" r="O130">
        <v>11.0</v>
      </c>
      <c s="129" r="P130">
        <v>14.0</v>
      </c>
      <c s="129" r="Q130">
        <v>13.0</v>
      </c>
      <c s="129" r="R130">
        <v>26.0</v>
      </c>
      <c s="129" r="S130">
        <v>10.0</v>
      </c>
      <c s="129" r="T130">
        <v>14.0</v>
      </c>
      <c s="129" r="U130">
        <v>3.0</v>
      </c>
      <c s="129" r="V130">
        <v>34.0</v>
      </c>
      <c s="129" r="W130">
        <v>1.0</v>
      </c>
      <c s="129" r="X130">
        <v>4.0</v>
      </c>
      <c s="129" r="Y130">
        <v>3.0</v>
      </c>
      <c s="129" r="Z130">
        <v>12.0</v>
      </c>
      <c s="129" r="AA130">
        <v>11.0</v>
      </c>
      <c s="129" r="AB130">
        <v>3.0</v>
      </c>
      <c s="129" r="AC130">
        <v>0.0</v>
      </c>
      <c s="129" r="AD130">
        <v>4.0</v>
      </c>
      <c s="129" r="AE130">
        <v>21.0</v>
      </c>
      <c s="129" r="AF130">
        <v>9.0</v>
      </c>
      <c s="129" r="AG130">
        <v>45.0</v>
      </c>
      <c s="129" r="AH130">
        <v>4.0</v>
      </c>
      <c s="129" r="AI130">
        <v>4.0</v>
      </c>
      <c s="129" r="AJ130">
        <v>8.0</v>
      </c>
      <c s="129" r="AK130">
        <v>9.0</v>
      </c>
      <c s="129" r="AL130">
        <v>12.0</v>
      </c>
      <c s="129" r="AM130">
        <v>7.0</v>
      </c>
      <c s="129" r="AN130">
        <v>1.0</v>
      </c>
      <c s="129" r="AO130">
        <v>8.0</v>
      </c>
      <c s="129" r="AP130">
        <v>21.0</v>
      </c>
      <c s="129" r="AQ130">
        <v>16.0</v>
      </c>
      <c s="129" r="AR130">
        <v>72.0</v>
      </c>
      <c s="129" r="AS130">
        <v>0.0</v>
      </c>
      <c s="129" r="AT130">
        <v>8.0</v>
      </c>
      <c s="129" r="AU130">
        <v>0.0</v>
      </c>
      <c s="129" r="AV130">
        <v>8.0</v>
      </c>
      <c s="129" r="AW130">
        <v>0.0</v>
      </c>
      <c s="129" r="AX130">
        <v>12.0</v>
      </c>
      <c s="129" r="AY130">
        <v>32.0</v>
      </c>
      <c s="129" r="AZ130">
        <v>12.0</v>
      </c>
      <c s="129" r="BA130">
        <v>28.0</v>
      </c>
      <c s="129" r="BB130">
        <v>0.0</v>
      </c>
      <c s="129" r="BC130">
        <v>4.0</v>
      </c>
      <c s="129" r="BD130">
        <v>0.0</v>
      </c>
      <c s="129" r="BE130">
        <v>4.0</v>
      </c>
      <c s="129" r="BF130">
        <v>0.0</v>
      </c>
      <c s="129" r="BG130">
        <v>8.0</v>
      </c>
      <c s="129" r="BH130">
        <v>12.0</v>
      </c>
      <c s="129" r="BI130">
        <v>0.0</v>
      </c>
      <c s="129" r="BJ130">
        <v>44.0</v>
      </c>
      <c s="129" r="BK130">
        <v>0.0</v>
      </c>
      <c s="129" r="BL130">
        <v>4.0</v>
      </c>
      <c s="129" r="BM130">
        <v>0.0</v>
      </c>
      <c s="129" r="BN130">
        <v>4.0</v>
      </c>
      <c s="129" r="BO130">
        <v>0.0</v>
      </c>
      <c s="129" r="BP130">
        <v>4.0</v>
      </c>
      <c s="129" r="BQ130">
        <v>20.0</v>
      </c>
      <c s="129" r="BR130">
        <v>12.0</v>
      </c>
      <c s="129" r="BS130">
        <v>4.0</v>
      </c>
      <c s="129" r="BT130">
        <v>0.0</v>
      </c>
      <c s="129" r="BU130">
        <v>0.0</v>
      </c>
      <c s="129" r="BV130">
        <v>0.0</v>
      </c>
      <c s="129" r="BW130">
        <v>0.0</v>
      </c>
      <c s="129" r="BX130">
        <v>0.0</v>
      </c>
      <c s="129" r="BY130">
        <v>4.0</v>
      </c>
      <c s="129" r="BZ130">
        <v>0.0</v>
      </c>
      <c s="129" r="CA130">
        <v>0.0</v>
      </c>
      <c s="129" r="CB130">
        <v>24.0</v>
      </c>
      <c s="129" r="CC130">
        <v>0.0</v>
      </c>
      <c s="129" r="CD130">
        <v>4.0</v>
      </c>
      <c s="129" r="CE130">
        <v>0.0</v>
      </c>
      <c s="129" r="CF130">
        <v>8.0</v>
      </c>
      <c s="129" r="CG130">
        <v>0.0</v>
      </c>
      <c s="129" r="CH130">
        <v>8.0</v>
      </c>
      <c s="129" r="CI130">
        <v>0.0</v>
      </c>
      <c s="129" r="CJ130">
        <v>4.0</v>
      </c>
      <c s="129" r="CK130">
        <v>44.0</v>
      </c>
      <c s="129" r="CL130">
        <v>0.0</v>
      </c>
      <c s="129" r="CM130">
        <v>4.0</v>
      </c>
      <c s="129" r="CN130">
        <v>0.0</v>
      </c>
      <c s="129" r="CO130">
        <v>0.0</v>
      </c>
      <c s="129" r="CP130">
        <v>0.0</v>
      </c>
      <c s="129" r="CQ130">
        <v>0.0</v>
      </c>
      <c s="129" r="CR130">
        <v>32.0</v>
      </c>
      <c s="129" r="CS130">
        <v>8.0</v>
      </c>
    </row>
    <row customHeight="1" r="131" ht="15.0">
      <c t="s" s="127" r="A131">
        <v>1918</v>
      </c>
      <c t="s" s="127" r="B131">
        <v>1919</v>
      </c>
      <c t="s" s="127" r="C131">
        <v>1920</v>
      </c>
      <c t="s" s="127" r="D131">
        <v>1921</v>
      </c>
      <c t="s" s="127" r="E131">
        <v>1922</v>
      </c>
      <c t="s" s="127" r="F131">
        <v>1923</v>
      </c>
      <c t="s" s="128" r="G131">
        <v>1924</v>
      </c>
      <c t="s" s="127" r="H131">
        <v>1925</v>
      </c>
      <c s="129" r="I131">
        <v>227.0</v>
      </c>
      <c s="129" r="J131">
        <v>41.5361699999999</v>
      </c>
      <c s="129" r="K131">
        <v>20.2851059999999</v>
      </c>
      <c s="129" r="L131">
        <v>47.331915</v>
      </c>
      <c s="129" r="M131">
        <v>56.0255319999999</v>
      </c>
      <c s="129" r="N131">
        <v>39.604255</v>
      </c>
      <c s="129" r="O131">
        <v>22.2170209999999</v>
      </c>
      <c s="129" r="P131">
        <v>37.0</v>
      </c>
      <c s="129" r="Q131">
        <v>25.0</v>
      </c>
      <c s="129" r="R131">
        <v>47.0</v>
      </c>
      <c s="129" r="S131">
        <v>38.0</v>
      </c>
      <c s="129" r="T131">
        <v>31.0</v>
      </c>
      <c s="129" r="U131">
        <v>25.0</v>
      </c>
      <c s="129" r="V131">
        <v>116.880851</v>
      </c>
      <c s="129" r="W131">
        <v>25.114894</v>
      </c>
      <c s="129" r="X131">
        <v>8.69361699999999</v>
      </c>
      <c s="129" r="Y131">
        <v>24.1489359999999</v>
      </c>
      <c s="129" r="Z131">
        <v>30.9106379999999</v>
      </c>
      <c s="129" r="AA131">
        <v>19.3191489999999</v>
      </c>
      <c s="129" r="AB131">
        <v>7.72766</v>
      </c>
      <c s="129" r="AC131">
        <v>0.965956999999999</v>
      </c>
      <c s="129" r="AD131">
        <v>28.0127659999999</v>
      </c>
      <c s="129" r="AE131">
        <v>68.5829789999999</v>
      </c>
      <c s="129" r="AF131">
        <v>20.2851059999999</v>
      </c>
      <c s="129" r="AG131">
        <v>110.119148999999</v>
      </c>
      <c s="129" r="AH131">
        <v>16.421277</v>
      </c>
      <c s="129" r="AI131">
        <v>11.5914889999999</v>
      </c>
      <c s="129" r="AJ131">
        <v>23.182979</v>
      </c>
      <c s="129" r="AK131">
        <v>25.114894</v>
      </c>
      <c s="129" r="AL131">
        <v>20.2851059999999</v>
      </c>
      <c s="129" r="AM131">
        <v>10.625532</v>
      </c>
      <c s="129" r="AN131">
        <v>2.897872</v>
      </c>
      <c s="129" r="AO131">
        <v>19.3191489999999</v>
      </c>
      <c s="129" r="AP131">
        <v>66.651064</v>
      </c>
      <c s="129" r="AQ131">
        <v>24.1489359999999</v>
      </c>
      <c s="129" r="AR131">
        <v>185.46383</v>
      </c>
      <c s="129" r="AS131">
        <v>11.5914889999999</v>
      </c>
      <c s="129" r="AT131">
        <v>15.4553189999999</v>
      </c>
      <c s="129" r="AU131">
        <v>19.3191489999999</v>
      </c>
      <c s="129" r="AV131">
        <v>46.365957</v>
      </c>
      <c s="129" r="AW131">
        <v>19.3191489999999</v>
      </c>
      <c s="129" r="AX131">
        <v>11.5914889999999</v>
      </c>
      <c s="129" r="AY131">
        <v>54.093617</v>
      </c>
      <c s="129" r="AZ131">
        <v>7.72766</v>
      </c>
      <c s="129" r="BA131">
        <v>96.5957449999999</v>
      </c>
      <c s="129" r="BB131">
        <v>7.72766</v>
      </c>
      <c s="129" r="BC131">
        <v>15.4553189999999</v>
      </c>
      <c s="129" r="BD131">
        <v>7.72766</v>
      </c>
      <c s="129" r="BE131">
        <v>23.182979</v>
      </c>
      <c s="129" r="BF131">
        <v>0.0</v>
      </c>
      <c s="129" r="BG131">
        <v>11.5914889999999</v>
      </c>
      <c s="129" r="BH131">
        <v>27.046809</v>
      </c>
      <c s="129" r="BI131">
        <v>3.86383</v>
      </c>
      <c s="129" r="BJ131">
        <v>88.8680849999999</v>
      </c>
      <c s="129" r="BK131">
        <v>3.86383</v>
      </c>
      <c s="129" r="BL131">
        <v>0.0</v>
      </c>
      <c s="129" r="BM131">
        <v>11.5914889999999</v>
      </c>
      <c s="129" r="BN131">
        <v>23.182979</v>
      </c>
      <c s="129" r="BO131">
        <v>19.3191489999999</v>
      </c>
      <c s="129" r="BP131">
        <v>0.0</v>
      </c>
      <c s="129" r="BQ131">
        <v>27.046809</v>
      </c>
      <c s="129" r="BR131">
        <v>3.86383</v>
      </c>
      <c s="129" r="BS131">
        <v>11.5914889999999</v>
      </c>
      <c s="129" r="BT131">
        <v>0.0</v>
      </c>
      <c s="129" r="BU131">
        <v>0.0</v>
      </c>
      <c s="129" r="BV131">
        <v>0.0</v>
      </c>
      <c s="129" r="BW131">
        <v>3.86383</v>
      </c>
      <c s="129" r="BX131">
        <v>0.0</v>
      </c>
      <c s="129" r="BY131">
        <v>3.86383</v>
      </c>
      <c s="129" r="BZ131">
        <v>0.0</v>
      </c>
      <c s="129" r="CA131">
        <v>3.86383</v>
      </c>
      <c s="129" r="CB131">
        <v>96.5957449999999</v>
      </c>
      <c s="129" r="CC131">
        <v>11.5914889999999</v>
      </c>
      <c s="129" r="CD131">
        <v>11.5914889999999</v>
      </c>
      <c s="129" r="CE131">
        <v>7.72766</v>
      </c>
      <c s="129" r="CF131">
        <v>38.6382979999999</v>
      </c>
      <c s="129" r="CG131">
        <v>19.3191489999999</v>
      </c>
      <c s="129" r="CH131">
        <v>7.72766</v>
      </c>
      <c s="129" r="CI131">
        <v>0.0</v>
      </c>
      <c s="129" r="CJ131">
        <v>0.0</v>
      </c>
      <c s="129" r="CK131">
        <v>77.2765959999999</v>
      </c>
      <c s="129" r="CL131">
        <v>0.0</v>
      </c>
      <c s="129" r="CM131">
        <v>3.86383</v>
      </c>
      <c s="129" r="CN131">
        <v>11.5914889999999</v>
      </c>
      <c s="129" r="CO131">
        <v>3.86383</v>
      </c>
      <c s="129" r="CP131">
        <v>0.0</v>
      </c>
      <c s="129" r="CQ131">
        <v>0.0</v>
      </c>
      <c s="129" r="CR131">
        <v>54.093617</v>
      </c>
      <c s="129" r="CS131">
        <v>3.86383</v>
      </c>
    </row>
    <row customHeight="1" r="132" ht="15.0">
      <c t="s" s="127" r="A132">
        <v>1926</v>
      </c>
      <c t="s" s="127" r="B132">
        <v>1927</v>
      </c>
      <c t="s" s="127" r="C132">
        <v>1928</v>
      </c>
      <c t="s" s="127" r="D132">
        <v>1929</v>
      </c>
      <c t="s" s="127" r="E132">
        <v>1930</v>
      </c>
      <c t="s" s="127" r="F132">
        <v>1931</v>
      </c>
      <c t="s" s="128" r="G132">
        <v>1932</v>
      </c>
      <c t="s" s="127" r="H132">
        <v>1933</v>
      </c>
      <c s="129" r="I132">
        <v>1355.0</v>
      </c>
      <c s="129" r="J132">
        <v>127.082126</v>
      </c>
      <c s="129" r="K132">
        <v>141.995117999999</v>
      </c>
      <c s="129" r="L132">
        <v>183.700792</v>
      </c>
      <c s="129" r="M132">
        <v>294.918207999999</v>
      </c>
      <c s="129" r="N132">
        <v>286.010152</v>
      </c>
      <c s="129" r="O132">
        <v>321.293604</v>
      </c>
      <c s="129" r="P132">
        <v>178.0</v>
      </c>
      <c s="129" r="Q132">
        <v>188.0</v>
      </c>
      <c s="129" r="R132">
        <v>227.0</v>
      </c>
      <c s="129" r="S132">
        <v>231.0</v>
      </c>
      <c s="129" r="T132">
        <v>331.0</v>
      </c>
      <c s="129" r="U132">
        <v>332.0</v>
      </c>
      <c s="129" r="V132">
        <v>619.799433</v>
      </c>
      <c s="129" r="W132">
        <v>62.548234</v>
      </c>
      <c s="129" r="X132">
        <v>82.411668</v>
      </c>
      <c s="129" r="Y132">
        <v>89.3751749999999</v>
      </c>
      <c s="129" r="Z132">
        <v>144.973604999999</v>
      </c>
      <c s="129" r="AA132">
        <v>137.085786</v>
      </c>
      <c s="129" r="AB132">
        <v>92.4495859999999</v>
      </c>
      <c s="129" r="AC132">
        <v>10.955379</v>
      </c>
      <c s="129" r="AD132">
        <v>96.3044239999999</v>
      </c>
      <c s="129" r="AE132">
        <v>340.608902</v>
      </c>
      <c s="129" r="AF132">
        <v>182.886107</v>
      </c>
      <c s="129" r="AG132">
        <v>735.200566999999</v>
      </c>
      <c s="129" r="AH132">
        <v>64.5338919999999</v>
      </c>
      <c s="129" r="AI132">
        <v>59.5834499999999</v>
      </c>
      <c s="129" r="AJ132">
        <v>94.3256169999999</v>
      </c>
      <c s="129" r="AK132">
        <v>149.944602</v>
      </c>
      <c s="129" r="AL132">
        <v>148.924366999999</v>
      </c>
      <c s="129" r="AM132">
        <v>184.967689</v>
      </c>
      <c s="129" r="AN132">
        <v>32.9209499999999</v>
      </c>
      <c s="129" r="AO132">
        <v>93.33964</v>
      </c>
      <c s="129" r="AP132">
        <v>325.682207</v>
      </c>
      <c s="129" r="AQ132">
        <v>316.178721</v>
      </c>
      <c s="129" r="AR132">
        <v>1219.961538</v>
      </c>
      <c s="129" r="AS132">
        <v>7.94263299999999</v>
      </c>
      <c s="129" r="AT132">
        <v>83.3976449999999</v>
      </c>
      <c s="129" r="AU132">
        <v>43.6844809999999</v>
      </c>
      <c s="129" r="AV132">
        <v>103.309040999999</v>
      </c>
      <c s="129" r="AW132">
        <v>99.2829109999999</v>
      </c>
      <c s="129" r="AX132">
        <v>166.822697</v>
      </c>
      <c s="129" r="AY132">
        <v>576.498647</v>
      </c>
      <c s="129" r="AZ132">
        <v>139.023482</v>
      </c>
      <c s="129" r="BA132">
        <v>556.25837</v>
      </c>
      <c s="129" r="BB132">
        <v>7.94263299999999</v>
      </c>
      <c s="129" r="BC132">
        <v>55.59843</v>
      </c>
      <c s="129" r="BD132">
        <v>31.7705319999999</v>
      </c>
      <c s="129" r="BE132">
        <v>31.7705319999999</v>
      </c>
      <c s="129" r="BF132">
        <v>15.885266</v>
      </c>
      <c s="129" r="BG132">
        <v>131.053442999999</v>
      </c>
      <c s="129" r="BH132">
        <v>214.697748999999</v>
      </c>
      <c s="129" r="BI132">
        <v>67.539786</v>
      </c>
      <c s="129" r="BJ132">
        <v>663.703168</v>
      </c>
      <c s="129" r="BK132">
        <v>0.0</v>
      </c>
      <c s="129" r="BL132">
        <v>27.799215</v>
      </c>
      <c s="129" r="BM132">
        <v>11.913949</v>
      </c>
      <c s="129" r="BN132">
        <v>71.53851</v>
      </c>
      <c s="129" r="BO132">
        <v>83.3976449999999</v>
      </c>
      <c s="129" r="BP132">
        <v>35.769255</v>
      </c>
      <c s="129" r="BQ132">
        <v>361.800898</v>
      </c>
      <c s="129" r="BR132">
        <v>71.4836959999999</v>
      </c>
      <c s="129" r="BS132">
        <v>115.168177</v>
      </c>
      <c s="129" r="BT132">
        <v>0.0</v>
      </c>
      <c s="129" r="BU132">
        <v>0.0</v>
      </c>
      <c s="129" r="BV132">
        <v>0.0</v>
      </c>
      <c s="129" r="BW132">
        <v>0.0</v>
      </c>
      <c s="129" r="BX132">
        <v>7.94263299999999</v>
      </c>
      <c s="129" r="BY132">
        <v>35.7418479999999</v>
      </c>
      <c s="129" r="BZ132">
        <v>0.0</v>
      </c>
      <c s="129" r="CA132">
        <v>71.4836959999999</v>
      </c>
      <c s="129" r="CB132">
        <v>436.927029</v>
      </c>
      <c s="129" r="CC132">
        <v>7.94263299999999</v>
      </c>
      <c s="129" r="CD132">
        <v>67.5123789999999</v>
      </c>
      <c s="129" r="CE132">
        <v>39.7131639999999</v>
      </c>
      <c s="129" r="CF132">
        <v>99.3103179999999</v>
      </c>
      <c s="129" r="CG132">
        <v>71.4836959999999</v>
      </c>
      <c s="129" r="CH132">
        <v>115.195584</v>
      </c>
      <c s="129" r="CI132">
        <v>0.0</v>
      </c>
      <c s="129" r="CJ132">
        <v>35.769255</v>
      </c>
      <c s="129" r="CK132">
        <v>667.866332</v>
      </c>
      <c s="129" r="CL132">
        <v>0.0</v>
      </c>
      <c s="129" r="CM132">
        <v>15.885266</v>
      </c>
      <c s="129" r="CN132">
        <v>3.97131599999999</v>
      </c>
      <c s="129" r="CO132">
        <v>3.998723</v>
      </c>
      <c s="129" r="CP132">
        <v>19.856582</v>
      </c>
      <c s="129" r="CQ132">
        <v>15.885266</v>
      </c>
      <c s="129" r="CR132">
        <v>576.498647</v>
      </c>
      <c s="129" r="CS132">
        <v>31.7705319999999</v>
      </c>
    </row>
    <row customHeight="1" r="133" ht="15.0">
      <c t="s" s="127" r="A133">
        <v>1934</v>
      </c>
      <c t="s" s="127" r="B133">
        <v>1935</v>
      </c>
      <c t="s" s="127" r="C133">
        <v>1936</v>
      </c>
      <c t="s" s="127" r="D133">
        <v>1937</v>
      </c>
      <c t="s" s="127" r="E133">
        <v>1938</v>
      </c>
      <c t="s" s="127" r="F133">
        <v>1939</v>
      </c>
      <c t="s" s="128" r="G133">
        <v>1940</v>
      </c>
      <c t="s" s="127" r="H133">
        <v>1941</v>
      </c>
      <c s="129" r="I133">
        <v>799.0</v>
      </c>
      <c s="129" r="J133">
        <v>105.263488</v>
      </c>
      <c s="129" r="K133">
        <v>84.21079</v>
      </c>
      <c s="129" r="L133">
        <v>120.301129</v>
      </c>
      <c s="129" r="M133">
        <v>172.431619</v>
      </c>
      <c s="129" r="N133">
        <v>188.471768999999</v>
      </c>
      <c s="129" r="O133">
        <v>128.321204999999</v>
      </c>
      <c s="129" r="P133">
        <v>118.0</v>
      </c>
      <c s="129" r="Q133">
        <v>102.0</v>
      </c>
      <c s="129" r="R133">
        <v>164.0</v>
      </c>
      <c s="129" r="S133">
        <v>153.0</v>
      </c>
      <c s="129" r="T133">
        <v>211.0</v>
      </c>
      <c s="129" r="U133">
        <v>92.0</v>
      </c>
      <c s="129" r="V133">
        <v>383.961103999999</v>
      </c>
      <c s="129" r="W133">
        <v>54.135508</v>
      </c>
      <c s="129" r="X133">
        <v>47.1179419999999</v>
      </c>
      <c s="129" r="Y133">
        <v>60.150565</v>
      </c>
      <c s="129" r="Z133">
        <v>76.1907149999999</v>
      </c>
      <c s="129" r="AA133">
        <v>93.2333749999999</v>
      </c>
      <c s="129" r="AB133">
        <v>51.12798</v>
      </c>
      <c s="129" r="AC133">
        <v>2.00501899999999</v>
      </c>
      <c s="129" r="AD133">
        <v>68.17064</v>
      </c>
      <c s="129" r="AE133">
        <v>213.534504</v>
      </c>
      <c s="129" r="AF133">
        <v>102.25596</v>
      </c>
      <c s="129" r="AG133">
        <v>415.038896</v>
      </c>
      <c s="129" r="AH133">
        <v>51.12798</v>
      </c>
      <c s="129" r="AI133">
        <v>37.0928479999999</v>
      </c>
      <c s="129" r="AJ133">
        <v>60.150565</v>
      </c>
      <c s="129" r="AK133">
        <v>96.240903</v>
      </c>
      <c s="129" r="AL133">
        <v>95.238394</v>
      </c>
      <c s="129" r="AM133">
        <v>70.1756589999999</v>
      </c>
      <c s="129" r="AN133">
        <v>5.01254699999999</v>
      </c>
      <c s="129" r="AO133">
        <v>65.1631119999999</v>
      </c>
      <c s="129" r="AP133">
        <v>215.539523</v>
      </c>
      <c s="129" r="AQ133">
        <v>134.336261</v>
      </c>
      <c s="129" r="AR133">
        <v>677.696361</v>
      </c>
      <c s="129" r="AS133">
        <v>12.030113</v>
      </c>
      <c s="129" r="AT133">
        <v>36.090339</v>
      </c>
      <c s="129" r="AU133">
        <v>8.020075</v>
      </c>
      <c s="129" r="AV133">
        <v>52.1304889999999</v>
      </c>
      <c s="129" r="AW133">
        <v>136.34128</v>
      </c>
      <c s="129" r="AX133">
        <v>96.240903</v>
      </c>
      <c s="129" r="AY133">
        <v>264.662484</v>
      </c>
      <c s="129" r="AZ133">
        <v>72.180678</v>
      </c>
      <c s="129" r="BA133">
        <v>332.833124</v>
      </c>
      <c s="129" r="BB133">
        <v>12.030113</v>
      </c>
      <c s="129" r="BC133">
        <v>28.070263</v>
      </c>
      <c s="129" r="BD133">
        <v>8.020075</v>
      </c>
      <c s="129" r="BE133">
        <v>32.0803009999999</v>
      </c>
      <c s="129" r="BF133">
        <v>24.060226</v>
      </c>
      <c s="129" r="BG133">
        <v>80.200753</v>
      </c>
      <c s="129" r="BH133">
        <v>116.291092</v>
      </c>
      <c s="129" r="BI133">
        <v>32.0803009999999</v>
      </c>
      <c s="129" r="BJ133">
        <v>344.863237</v>
      </c>
      <c s="129" r="BK133">
        <v>0.0</v>
      </c>
      <c s="129" r="BL133">
        <v>8.020075</v>
      </c>
      <c s="129" r="BM133">
        <v>0.0</v>
      </c>
      <c s="129" r="BN133">
        <v>20.0501879999999</v>
      </c>
      <c s="129" r="BO133">
        <v>112.281054</v>
      </c>
      <c s="129" r="BP133">
        <v>16.040151</v>
      </c>
      <c s="129" r="BQ133">
        <v>148.371393</v>
      </c>
      <c s="129" r="BR133">
        <v>40.1003759999999</v>
      </c>
      <c s="129" r="BS133">
        <v>56.1405269999999</v>
      </c>
      <c s="129" r="BT133">
        <v>0.0</v>
      </c>
      <c s="129" r="BU133">
        <v>4.01003799999999</v>
      </c>
      <c s="129" r="BV133">
        <v>0.0</v>
      </c>
      <c s="129" r="BW133">
        <v>0.0</v>
      </c>
      <c s="129" r="BX133">
        <v>12.030113</v>
      </c>
      <c s="129" r="BY133">
        <v>12.030113</v>
      </c>
      <c s="129" r="BZ133">
        <v>0.0</v>
      </c>
      <c s="129" r="CA133">
        <v>28.070263</v>
      </c>
      <c s="129" r="CB133">
        <v>272.68256</v>
      </c>
      <c s="129" r="CC133">
        <v>8.020075</v>
      </c>
      <c s="129" r="CD133">
        <v>16.040151</v>
      </c>
      <c s="129" r="CE133">
        <v>4.01003799999999</v>
      </c>
      <c s="129" r="CF133">
        <v>36.090339</v>
      </c>
      <c s="129" r="CG133">
        <v>112.281054</v>
      </c>
      <c s="129" r="CH133">
        <v>72.180678</v>
      </c>
      <c s="129" r="CI133">
        <v>4.01003799999999</v>
      </c>
      <c s="129" r="CJ133">
        <v>20.0501879999999</v>
      </c>
      <c s="129" r="CK133">
        <v>348.873274999999</v>
      </c>
      <c s="129" r="CL133">
        <v>4.01003799999999</v>
      </c>
      <c s="129" r="CM133">
        <v>16.040151</v>
      </c>
      <c s="129" r="CN133">
        <v>4.01003799999999</v>
      </c>
      <c s="129" r="CO133">
        <v>16.040151</v>
      </c>
      <c s="129" r="CP133">
        <v>12.030113</v>
      </c>
      <c s="129" r="CQ133">
        <v>12.030113</v>
      </c>
      <c s="129" r="CR133">
        <v>260.652447</v>
      </c>
      <c s="129" r="CS133">
        <v>24.060226</v>
      </c>
    </row>
    <row customHeight="1" r="134" ht="15.0">
      <c t="s" s="127" r="A134">
        <v>1942</v>
      </c>
      <c t="s" s="127" r="B134">
        <v>1943</v>
      </c>
      <c t="s" s="127" r="C134">
        <v>1944</v>
      </c>
      <c t="s" s="127" r="D134">
        <v>1945</v>
      </c>
      <c t="s" s="127" r="E134">
        <v>1946</v>
      </c>
      <c t="s" s="127" r="F134">
        <v>1947</v>
      </c>
      <c t="s" s="128" r="G134">
        <v>1948</v>
      </c>
      <c t="s" s="127" r="H134">
        <v>1949</v>
      </c>
      <c s="129" r="I134">
        <v>668.0</v>
      </c>
      <c s="129" r="J134">
        <v>121.0</v>
      </c>
      <c s="129" r="K134">
        <v>57.0</v>
      </c>
      <c s="129" r="L134">
        <v>137.0</v>
      </c>
      <c s="129" r="M134">
        <v>195.0</v>
      </c>
      <c s="129" r="N134">
        <v>110.0</v>
      </c>
      <c s="129" r="O134">
        <v>48.0</v>
      </c>
      <c s="129" r="P134">
        <v>85.0</v>
      </c>
      <c s="129" r="Q134">
        <v>82.0</v>
      </c>
      <c s="129" r="R134">
        <v>142.0</v>
      </c>
      <c s="129" r="S134">
        <v>154.0</v>
      </c>
      <c s="129" r="T134">
        <v>72.0</v>
      </c>
      <c s="129" r="U134">
        <v>30.0</v>
      </c>
      <c s="129" r="V134">
        <v>329.0</v>
      </c>
      <c s="129" r="W134">
        <v>58.0</v>
      </c>
      <c s="129" r="X134">
        <v>26.0</v>
      </c>
      <c s="129" r="Y134">
        <v>66.0</v>
      </c>
      <c s="129" r="Z134">
        <v>101.0</v>
      </c>
      <c s="129" r="AA134">
        <v>61.0</v>
      </c>
      <c s="129" r="AB134">
        <v>17.0</v>
      </c>
      <c s="129" r="AC134">
        <v>0.0</v>
      </c>
      <c s="129" r="AD134">
        <v>73.0</v>
      </c>
      <c s="129" r="AE134">
        <v>211.0</v>
      </c>
      <c s="129" r="AF134">
        <v>45.0</v>
      </c>
      <c s="129" r="AG134">
        <v>339.0</v>
      </c>
      <c s="129" r="AH134">
        <v>63.0</v>
      </c>
      <c s="129" r="AI134">
        <v>31.0</v>
      </c>
      <c s="129" r="AJ134">
        <v>71.0</v>
      </c>
      <c s="129" r="AK134">
        <v>94.0</v>
      </c>
      <c s="129" r="AL134">
        <v>49.0</v>
      </c>
      <c s="129" r="AM134">
        <v>29.0</v>
      </c>
      <c s="129" r="AN134">
        <v>2.0</v>
      </c>
      <c s="129" r="AO134">
        <v>79.0</v>
      </c>
      <c s="129" r="AP134">
        <v>208.0</v>
      </c>
      <c s="129" r="AQ134">
        <v>52.0</v>
      </c>
      <c s="129" r="AR134">
        <v>544.0</v>
      </c>
      <c s="129" r="AS134">
        <v>20.0</v>
      </c>
      <c s="129" r="AT134">
        <v>36.0</v>
      </c>
      <c s="129" r="AU134">
        <v>12.0</v>
      </c>
      <c s="129" r="AV134">
        <v>64.0</v>
      </c>
      <c s="129" r="AW134">
        <v>124.0</v>
      </c>
      <c s="129" r="AX134">
        <v>64.0</v>
      </c>
      <c s="129" r="AY134">
        <v>188.0</v>
      </c>
      <c s="129" r="AZ134">
        <v>36.0</v>
      </c>
      <c s="129" r="BA134">
        <v>280.0</v>
      </c>
      <c s="129" r="BB134">
        <v>20.0</v>
      </c>
      <c s="129" r="BC134">
        <v>28.0</v>
      </c>
      <c s="129" r="BD134">
        <v>8.0</v>
      </c>
      <c s="129" r="BE134">
        <v>40.0</v>
      </c>
      <c s="129" r="BF134">
        <v>20.0</v>
      </c>
      <c s="129" r="BG134">
        <v>60.0</v>
      </c>
      <c s="129" r="BH134">
        <v>84.0</v>
      </c>
      <c s="129" r="BI134">
        <v>20.0</v>
      </c>
      <c s="129" r="BJ134">
        <v>264.0</v>
      </c>
      <c s="129" r="BK134">
        <v>0.0</v>
      </c>
      <c s="129" r="BL134">
        <v>8.0</v>
      </c>
      <c s="129" r="BM134">
        <v>4.0</v>
      </c>
      <c s="129" r="BN134">
        <v>24.0</v>
      </c>
      <c s="129" r="BO134">
        <v>104.0</v>
      </c>
      <c s="129" r="BP134">
        <v>4.0</v>
      </c>
      <c s="129" r="BQ134">
        <v>104.0</v>
      </c>
      <c s="129" r="BR134">
        <v>16.0</v>
      </c>
      <c s="129" r="BS134">
        <v>40.0</v>
      </c>
      <c s="129" r="BT134">
        <v>0.0</v>
      </c>
      <c s="129" r="BU134">
        <v>0.0</v>
      </c>
      <c s="129" r="BV134">
        <v>0.0</v>
      </c>
      <c s="129" r="BW134">
        <v>0.0</v>
      </c>
      <c s="129" r="BX134">
        <v>0.0</v>
      </c>
      <c s="129" r="BY134">
        <v>12.0</v>
      </c>
      <c s="129" r="BZ134">
        <v>0.0</v>
      </c>
      <c s="129" r="CA134">
        <v>28.0</v>
      </c>
      <c s="129" r="CB134">
        <v>276.0</v>
      </c>
      <c s="129" r="CC134">
        <v>12.0</v>
      </c>
      <c s="129" r="CD134">
        <v>32.0</v>
      </c>
      <c s="129" r="CE134">
        <v>8.0</v>
      </c>
      <c s="129" r="CF134">
        <v>60.0</v>
      </c>
      <c s="129" r="CG134">
        <v>104.0</v>
      </c>
      <c s="129" r="CH134">
        <v>52.0</v>
      </c>
      <c s="129" r="CI134">
        <v>0.0</v>
      </c>
      <c s="129" r="CJ134">
        <v>8.0</v>
      </c>
      <c s="129" r="CK134">
        <v>228.0</v>
      </c>
      <c s="129" r="CL134">
        <v>8.0</v>
      </c>
      <c s="129" r="CM134">
        <v>4.0</v>
      </c>
      <c s="129" r="CN134">
        <v>4.0</v>
      </c>
      <c s="129" r="CO134">
        <v>4.0</v>
      </c>
      <c s="129" r="CP134">
        <v>20.0</v>
      </c>
      <c s="129" r="CQ134">
        <v>0.0</v>
      </c>
      <c s="129" r="CR134">
        <v>188.0</v>
      </c>
      <c s="129" r="CS134">
        <v>0.0</v>
      </c>
    </row>
    <row customHeight="1" r="135" ht="15.0">
      <c t="s" s="127" r="A135">
        <v>1950</v>
      </c>
      <c t="s" s="127" r="B135">
        <v>1951</v>
      </c>
      <c t="s" s="127" r="C135">
        <v>1952</v>
      </c>
      <c t="s" s="127" r="D135">
        <v>1953</v>
      </c>
      <c t="s" s="127" r="E135">
        <v>1954</v>
      </c>
      <c t="s" s="127" r="F135">
        <v>1955</v>
      </c>
      <c t="s" s="128" r="G135">
        <v>1956</v>
      </c>
      <c t="s" s="127" r="H135">
        <v>1957</v>
      </c>
      <c s="129" r="I135">
        <v>154.0</v>
      </c>
      <c s="129" r="J135">
        <v>18.0</v>
      </c>
      <c s="129" r="K135">
        <v>18.0</v>
      </c>
      <c s="129" r="L135">
        <v>28.0</v>
      </c>
      <c s="129" r="M135">
        <v>24.0</v>
      </c>
      <c s="129" r="N135">
        <v>33.0</v>
      </c>
      <c s="129" r="O135">
        <v>33.0</v>
      </c>
      <c s="129" r="P135">
        <v>20.0</v>
      </c>
      <c s="129" r="Q135">
        <v>18.0</v>
      </c>
      <c s="129" r="R135">
        <v>25.0</v>
      </c>
      <c s="129" r="S135">
        <v>23.0</v>
      </c>
      <c s="129" r="T135">
        <v>45.0</v>
      </c>
      <c s="129" r="U135">
        <v>22.0</v>
      </c>
      <c s="129" r="V135">
        <v>75.0</v>
      </c>
      <c s="129" r="W135">
        <v>7.0</v>
      </c>
      <c s="129" r="X135">
        <v>9.0</v>
      </c>
      <c s="129" r="Y135">
        <v>15.0</v>
      </c>
      <c s="129" r="Z135">
        <v>13.0</v>
      </c>
      <c s="129" r="AA135">
        <v>19.0</v>
      </c>
      <c s="129" r="AB135">
        <v>12.0</v>
      </c>
      <c s="129" r="AC135">
        <v>0.0</v>
      </c>
      <c s="129" r="AD135">
        <v>12.0</v>
      </c>
      <c s="129" r="AE135">
        <v>37.0</v>
      </c>
      <c s="129" r="AF135">
        <v>26.0</v>
      </c>
      <c s="129" r="AG135">
        <v>79.0</v>
      </c>
      <c s="129" r="AH135">
        <v>11.0</v>
      </c>
      <c s="129" r="AI135">
        <v>9.0</v>
      </c>
      <c s="129" r="AJ135">
        <v>13.0</v>
      </c>
      <c s="129" r="AK135">
        <v>11.0</v>
      </c>
      <c s="129" r="AL135">
        <v>14.0</v>
      </c>
      <c s="129" r="AM135">
        <v>19.0</v>
      </c>
      <c s="129" r="AN135">
        <v>2.0</v>
      </c>
      <c s="129" r="AO135">
        <v>17.0</v>
      </c>
      <c s="129" r="AP135">
        <v>34.0</v>
      </c>
      <c s="129" r="AQ135">
        <v>28.0</v>
      </c>
      <c s="129" r="AR135">
        <v>152.0</v>
      </c>
      <c s="129" r="AS135">
        <v>36.0</v>
      </c>
      <c s="129" r="AT135">
        <v>4.0</v>
      </c>
      <c s="129" r="AU135">
        <v>0.0</v>
      </c>
      <c s="129" r="AV135">
        <v>0.0</v>
      </c>
      <c s="129" r="AW135">
        <v>16.0</v>
      </c>
      <c s="129" r="AX135">
        <v>8.0</v>
      </c>
      <c s="129" r="AY135">
        <v>80.0</v>
      </c>
      <c s="129" r="AZ135">
        <v>8.0</v>
      </c>
      <c s="129" r="BA135">
        <v>76.0</v>
      </c>
      <c s="129" r="BB135">
        <v>28.0</v>
      </c>
      <c s="129" r="BC135">
        <v>4.0</v>
      </c>
      <c s="129" r="BD135">
        <v>0.0</v>
      </c>
      <c s="129" r="BE135">
        <v>0.0</v>
      </c>
      <c s="129" r="BF135">
        <v>0.0</v>
      </c>
      <c s="129" r="BG135">
        <v>4.0</v>
      </c>
      <c s="129" r="BH135">
        <v>32.0</v>
      </c>
      <c s="129" r="BI135">
        <v>8.0</v>
      </c>
      <c s="129" r="BJ135">
        <v>76.0</v>
      </c>
      <c s="129" r="BK135">
        <v>8.0</v>
      </c>
      <c s="129" r="BL135">
        <v>0.0</v>
      </c>
      <c s="129" r="BM135">
        <v>0.0</v>
      </c>
      <c s="129" r="BN135">
        <v>0.0</v>
      </c>
      <c s="129" r="BO135">
        <v>16.0</v>
      </c>
      <c s="129" r="BP135">
        <v>4.0</v>
      </c>
      <c s="129" r="BQ135">
        <v>48.0</v>
      </c>
      <c s="129" r="BR135">
        <v>0.0</v>
      </c>
      <c s="129" r="BS135">
        <v>20.0</v>
      </c>
      <c s="129" r="BT135">
        <v>0.0</v>
      </c>
      <c s="129" r="BU135">
        <v>0.0</v>
      </c>
      <c s="129" r="BV135">
        <v>0.0</v>
      </c>
      <c s="129" r="BW135">
        <v>0.0</v>
      </c>
      <c s="129" r="BX135">
        <v>4.0</v>
      </c>
      <c s="129" r="BY135">
        <v>8.0</v>
      </c>
      <c s="129" r="BZ135">
        <v>0.0</v>
      </c>
      <c s="129" r="CA135">
        <v>8.0</v>
      </c>
      <c s="129" r="CB135">
        <v>40.0</v>
      </c>
      <c s="129" r="CC135">
        <v>24.0</v>
      </c>
      <c s="129" r="CD135">
        <v>4.0</v>
      </c>
      <c s="129" r="CE135">
        <v>0.0</v>
      </c>
      <c s="129" r="CF135">
        <v>0.0</v>
      </c>
      <c s="129" r="CG135">
        <v>12.0</v>
      </c>
      <c s="129" r="CH135">
        <v>0.0</v>
      </c>
      <c s="129" r="CI135">
        <v>0.0</v>
      </c>
      <c s="129" r="CJ135">
        <v>0.0</v>
      </c>
      <c s="129" r="CK135">
        <v>92.0</v>
      </c>
      <c s="129" r="CL135">
        <v>12.0</v>
      </c>
      <c s="129" r="CM135">
        <v>0.0</v>
      </c>
      <c s="129" r="CN135">
        <v>0.0</v>
      </c>
      <c s="129" r="CO135">
        <v>0.0</v>
      </c>
      <c s="129" r="CP135">
        <v>0.0</v>
      </c>
      <c s="129" r="CQ135">
        <v>0.0</v>
      </c>
      <c s="129" r="CR135">
        <v>80.0</v>
      </c>
      <c s="129" r="CS135">
        <v>0.0</v>
      </c>
    </row>
    <row customHeight="1" r="136" ht="15.0">
      <c t="s" s="127" r="A136">
        <v>1958</v>
      </c>
      <c t="s" s="127" r="B136">
        <v>1959</v>
      </c>
      <c t="s" s="127" r="C136">
        <v>1960</v>
      </c>
      <c t="s" s="127" r="D136">
        <v>1961</v>
      </c>
      <c t="s" s="127" r="E136">
        <v>1962</v>
      </c>
      <c t="s" s="127" r="F136">
        <v>1963</v>
      </c>
      <c t="s" s="128" r="G136">
        <v>1964</v>
      </c>
      <c t="s" s="127" r="H136">
        <v>1965</v>
      </c>
      <c s="129" r="I136">
        <v>733.0</v>
      </c>
      <c s="129" r="J136">
        <v>106.543100999999</v>
      </c>
      <c s="129" r="K136">
        <v>110.668805</v>
      </c>
      <c s="129" r="L136">
        <v>127.453429</v>
      </c>
      <c s="129" r="M136">
        <v>170.269814999999</v>
      </c>
      <c s="129" r="N136">
        <v>131.436348</v>
      </c>
      <c s="129" r="O136">
        <v>86.6285019999999</v>
      </c>
      <c s="129" r="P136">
        <v>97.0</v>
      </c>
      <c s="129" r="Q136">
        <v>105.0</v>
      </c>
      <c s="129" r="R136">
        <v>133.0</v>
      </c>
      <c s="129" r="S136">
        <v>134.0</v>
      </c>
      <c s="129" r="T136">
        <v>141.0</v>
      </c>
      <c s="129" r="U136">
        <v>72.0</v>
      </c>
      <c s="129" r="V136">
        <v>377.509390999999</v>
      </c>
      <c s="129" r="W136">
        <v>53.769415</v>
      </c>
      <c s="129" r="X136">
        <v>76.7989579999999</v>
      </c>
      <c s="129" r="Y136">
        <v>60.739525</v>
      </c>
      <c s="129" r="Z136">
        <v>85.632772</v>
      </c>
      <c s="129" r="AA136">
        <v>64.7224439999999</v>
      </c>
      <c s="129" r="AB136">
        <v>34.8505469999999</v>
      </c>
      <c s="129" r="AC136">
        <v>0.99573</v>
      </c>
      <c s="129" r="AD136">
        <v>101.673418</v>
      </c>
      <c s="129" r="AE136">
        <v>206.134879</v>
      </c>
      <c s="129" r="AF136">
        <v>69.7010939999999</v>
      </c>
      <c s="129" r="AG136">
        <v>355.490609</v>
      </c>
      <c s="129" r="AH136">
        <v>52.773685</v>
      </c>
      <c s="129" r="AI136">
        <v>33.869847</v>
      </c>
      <c s="129" r="AJ136">
        <v>66.7139039999999</v>
      </c>
      <c s="129" r="AK136">
        <v>84.637043</v>
      </c>
      <c s="129" r="AL136">
        <v>66.7139039999999</v>
      </c>
      <c s="129" r="AM136">
        <v>48.7907659999999</v>
      </c>
      <c s="129" r="AN136">
        <v>1.99146</v>
      </c>
      <c s="129" r="AO136">
        <v>65.733204</v>
      </c>
      <c s="129" r="AP136">
        <v>203.128902</v>
      </c>
      <c s="129" r="AQ136">
        <v>86.6285019999999</v>
      </c>
      <c s="129" r="AR136">
        <v>657.332042</v>
      </c>
      <c s="129" r="AS136">
        <v>11.948759</v>
      </c>
      <c s="129" r="AT136">
        <v>31.863357</v>
      </c>
      <c s="129" r="AU136">
        <v>3.98292</v>
      </c>
      <c s="129" r="AV136">
        <v>59.7437949999999</v>
      </c>
      <c s="129" r="AW136">
        <v>103.555910999999</v>
      </c>
      <c s="129" r="AX136">
        <v>95.605102</v>
      </c>
      <c s="129" r="AY136">
        <v>238.975179</v>
      </c>
      <c s="129" r="AZ136">
        <v>111.65702</v>
      </c>
      <c s="129" r="BA136">
        <v>350.647228999999</v>
      </c>
      <c s="129" r="BB136">
        <v>11.948759</v>
      </c>
      <c s="129" r="BC136">
        <v>23.897518</v>
      </c>
      <c s="129" r="BD136">
        <v>0.0</v>
      </c>
      <c s="129" r="BE136">
        <v>39.829196</v>
      </c>
      <c s="129" r="BF136">
        <v>19.914598</v>
      </c>
      <c s="129" r="BG136">
        <v>75.690503</v>
      </c>
      <c s="129" r="BH136">
        <v>115.50467</v>
      </c>
      <c s="129" r="BI136">
        <v>63.861984</v>
      </c>
      <c s="129" r="BJ136">
        <v>306.684813</v>
      </c>
      <c s="129" r="BK136">
        <v>0.0</v>
      </c>
      <c s="129" r="BL136">
        <v>7.96583899999999</v>
      </c>
      <c s="129" r="BM136">
        <v>3.98292</v>
      </c>
      <c s="129" r="BN136">
        <v>19.914598</v>
      </c>
      <c s="129" r="BO136">
        <v>83.6413129999999</v>
      </c>
      <c s="129" r="BP136">
        <v>19.914598</v>
      </c>
      <c s="129" r="BQ136">
        <v>123.470509</v>
      </c>
      <c s="129" r="BR136">
        <v>47.795036</v>
      </c>
      <c s="129" r="BS136">
        <v>111.67205</v>
      </c>
      <c s="129" r="BT136">
        <v>0.0</v>
      </c>
      <c s="129" r="BU136">
        <v>0.0</v>
      </c>
      <c s="129" r="BV136">
        <v>0.0</v>
      </c>
      <c s="129" r="BW136">
        <v>3.98292</v>
      </c>
      <c s="129" r="BX136">
        <v>7.96583899999999</v>
      </c>
      <c s="129" r="BY136">
        <v>19.929628</v>
      </c>
      <c s="129" r="BZ136">
        <v>0.0</v>
      </c>
      <c s="129" r="CA136">
        <v>79.7936629999999</v>
      </c>
      <c s="129" r="CB136">
        <v>258.889776999999</v>
      </c>
      <c s="129" r="CC136">
        <v>11.948759</v>
      </c>
      <c s="129" r="CD136">
        <v>19.914598</v>
      </c>
      <c s="129" r="CE136">
        <v>3.98292</v>
      </c>
      <c s="129" r="CF136">
        <v>47.795036</v>
      </c>
      <c s="129" r="CG136">
        <v>83.6413129999999</v>
      </c>
      <c s="129" r="CH136">
        <v>67.7096339999999</v>
      </c>
      <c s="129" r="CI136">
        <v>7.96583899999999</v>
      </c>
      <c s="129" r="CJ136">
        <v>15.931679</v>
      </c>
      <c s="129" r="CK136">
        <v>286.770215</v>
      </c>
      <c s="129" r="CL136">
        <v>0.0</v>
      </c>
      <c s="129" r="CM136">
        <v>11.948759</v>
      </c>
      <c s="129" r="CN136">
        <v>0.0</v>
      </c>
      <c s="129" r="CO136">
        <v>7.96583899999999</v>
      </c>
      <c s="129" r="CP136">
        <v>11.948759</v>
      </c>
      <c s="129" r="CQ136">
        <v>7.96583899999999</v>
      </c>
      <c s="129" r="CR136">
        <v>231.00934</v>
      </c>
      <c s="129" r="CS136">
        <v>15.931679</v>
      </c>
    </row>
    <row customHeight="1" r="137" ht="15.0">
      <c t="s" s="127" r="A137">
        <v>1966</v>
      </c>
      <c t="s" s="127" r="B137">
        <v>1967</v>
      </c>
      <c t="s" s="127" r="C137">
        <v>1968</v>
      </c>
      <c t="s" s="127" r="D137">
        <v>1969</v>
      </c>
      <c t="s" s="127" r="E137">
        <v>1970</v>
      </c>
      <c t="s" s="127" r="F137">
        <v>1971</v>
      </c>
      <c t="s" s="128" r="G137">
        <v>1972</v>
      </c>
      <c t="s" s="127" r="H137">
        <v>1973</v>
      </c>
      <c s="129" r="I137">
        <v>8356.0</v>
      </c>
      <c s="129" r="J137">
        <v>1370.27785999999</v>
      </c>
      <c s="129" r="K137">
        <v>1386.93114999999</v>
      </c>
      <c s="129" r="L137">
        <v>1359.393802</v>
      </c>
      <c s="129" r="M137">
        <v>1793.13881199999</v>
      </c>
      <c s="129" r="N137">
        <v>1436.487482</v>
      </c>
      <c s="129" r="O137">
        <v>1009.770894</v>
      </c>
      <c s="129" r="P137">
        <v>1289.0</v>
      </c>
      <c s="129" r="Q137">
        <v>1319.0</v>
      </c>
      <c s="129" r="R137">
        <v>1603.0</v>
      </c>
      <c s="129" r="S137">
        <v>1755.0</v>
      </c>
      <c s="129" r="T137">
        <v>1383.0</v>
      </c>
      <c s="129" r="U137">
        <v>765.0</v>
      </c>
      <c s="129" r="V137">
        <v>3904.537076</v>
      </c>
      <c s="129" r="W137">
        <v>706.709755999999</v>
      </c>
      <c s="129" r="X137">
        <v>684.457575</v>
      </c>
      <c s="129" r="Y137">
        <v>620.136848999999</v>
      </c>
      <c s="129" r="Z137">
        <v>834.152835999999</v>
      </c>
      <c s="129" r="AA137">
        <v>691.826431999999</v>
      </c>
      <c s="129" r="AB137">
        <v>350.947762</v>
      </c>
      <c s="129" r="AC137">
        <v>16.3058669999999</v>
      </c>
      <c s="129" r="AD137">
        <v>972.664402999999</v>
      </c>
      <c s="129" r="AE137">
        <v>2172.106834</v>
      </c>
      <c s="129" r="AF137">
        <v>759.765839</v>
      </c>
      <c s="129" r="AG137">
        <v>4451.462924</v>
      </c>
      <c s="129" r="AH137">
        <v>663.568103999999</v>
      </c>
      <c s="129" r="AI137">
        <v>702.473574999999</v>
      </c>
      <c s="129" r="AJ137">
        <v>739.256952999999</v>
      </c>
      <c s="129" r="AK137">
        <v>958.985976</v>
      </c>
      <c s="129" r="AL137">
        <v>744.66105</v>
      </c>
      <c s="129" r="AM137">
        <v>593.359845999999</v>
      </c>
      <c s="129" r="AN137">
        <v>49.15742</v>
      </c>
      <c s="129" r="AO137">
        <v>925.732593999999</v>
      </c>
      <c s="129" r="AP137">
        <v>2449.35433599999</v>
      </c>
      <c s="129" r="AQ137">
        <v>1076.375994</v>
      </c>
      <c s="129" r="AR137">
        <v>7063.717464</v>
      </c>
      <c s="129" r="AS137">
        <v>8.32248</v>
      </c>
      <c s="129" r="AT137">
        <v>203.644017999999</v>
      </c>
      <c s="129" r="AU137">
        <v>358.214071999999</v>
      </c>
      <c s="129" r="AV137">
        <v>997.066072999999</v>
      </c>
      <c s="129" r="AW137">
        <v>1067.229953</v>
      </c>
      <c s="129" r="AX137">
        <v>829.434301</v>
      </c>
      <c s="129" r="AY137">
        <v>2512.420485</v>
      </c>
      <c s="129" r="AZ137">
        <v>1087.386081</v>
      </c>
      <c s="129" r="BA137">
        <v>3284.957449</v>
      </c>
      <c s="129" r="BB137">
        <v>0.0</v>
      </c>
      <c s="129" r="BC137">
        <v>147.258002</v>
      </c>
      <c s="129" r="BD137">
        <v>206.26849</v>
      </c>
      <c s="129" r="BE137">
        <v>485.553639999999</v>
      </c>
      <c s="129" r="BF137">
        <v>217.038129</v>
      </c>
      <c s="129" r="BG137">
        <v>678.650639999999</v>
      </c>
      <c s="129" r="BH137">
        <v>1165.34842</v>
      </c>
      <c s="129" r="BI137">
        <v>384.840127999999</v>
      </c>
      <c s="129" r="BJ137">
        <v>3778.76001499999</v>
      </c>
      <c s="129" r="BK137">
        <v>8.32248</v>
      </c>
      <c s="129" r="BL137">
        <v>56.386015</v>
      </c>
      <c s="129" r="BM137">
        <v>151.945582</v>
      </c>
      <c s="129" r="BN137">
        <v>511.512433999999</v>
      </c>
      <c s="129" r="BO137">
        <v>850.191824</v>
      </c>
      <c s="129" r="BP137">
        <v>150.783661</v>
      </c>
      <c s="129" r="BQ137">
        <v>1347.072065</v>
      </c>
      <c s="129" r="BR137">
        <v>702.545953</v>
      </c>
      <c s="129" r="BS137">
        <v>957.465250999999</v>
      </c>
      <c s="129" r="BT137">
        <v>0.0</v>
      </c>
      <c s="129" r="BU137">
        <v>15.91552</v>
      </c>
      <c s="129" r="BV137">
        <v>20.370291</v>
      </c>
      <c s="129" r="BW137">
        <v>92.6719439999999</v>
      </c>
      <c s="129" r="BX137">
        <v>124.977682</v>
      </c>
      <c s="129" r="BY137">
        <v>157.413427</v>
      </c>
      <c s="129" r="BZ137">
        <v>0.0</v>
      </c>
      <c s="129" r="CA137">
        <v>546.116387</v>
      </c>
      <c s="129" r="CB137">
        <v>2975.72642799999</v>
      </c>
      <c s="129" r="CC137">
        <v>4.09732699999999</v>
      </c>
      <c s="129" r="CD137">
        <v>146.743745999999</v>
      </c>
      <c s="129" r="CE137">
        <v>289.040004</v>
      </c>
      <c s="129" r="CF137">
        <v>797.588761999999</v>
      </c>
      <c s="129" r="CG137">
        <v>793.695422</v>
      </c>
      <c s="129" r="CH137">
        <v>607.369565999999</v>
      </c>
      <c s="129" r="CI137">
        <v>24.463868</v>
      </c>
      <c s="129" r="CJ137">
        <v>312.727733</v>
      </c>
      <c s="129" r="CK137">
        <v>3130.52578399999</v>
      </c>
      <c s="129" r="CL137">
        <v>4.22515399999999</v>
      </c>
      <c s="129" r="CM137">
        <v>40.984752</v>
      </c>
      <c s="129" r="CN137">
        <v>48.8037759999999</v>
      </c>
      <c s="129" r="CO137">
        <v>106.805367</v>
      </c>
      <c s="129" r="CP137">
        <v>148.55685</v>
      </c>
      <c s="129" r="CQ137">
        <v>64.651308</v>
      </c>
      <c s="129" r="CR137">
        <v>2487.95661699999</v>
      </c>
      <c s="129" r="CS137">
        <v>228.541960999999</v>
      </c>
    </row>
    <row customHeight="1" r="138" ht="15.0">
      <c t="s" s="127" r="A138">
        <v>1974</v>
      </c>
      <c t="s" s="127" r="B138">
        <v>1975</v>
      </c>
      <c t="s" s="127" r="C138">
        <v>1976</v>
      </c>
      <c t="s" s="127" r="D138">
        <v>1977</v>
      </c>
      <c t="s" s="127" r="E138">
        <v>1978</v>
      </c>
      <c t="s" s="127" r="F138">
        <v>1979</v>
      </c>
      <c t="s" s="128" r="G138">
        <v>1980</v>
      </c>
      <c t="s" s="127" r="H138">
        <v>1981</v>
      </c>
      <c s="129" r="I138">
        <v>1914.0</v>
      </c>
      <c s="129" r="J138">
        <v>446.0</v>
      </c>
      <c s="129" r="K138">
        <v>241.0</v>
      </c>
      <c s="129" r="L138">
        <v>465.0</v>
      </c>
      <c s="129" r="M138">
        <v>446.0</v>
      </c>
      <c s="129" r="N138">
        <v>223.0</v>
      </c>
      <c s="129" r="O138">
        <v>93.0</v>
      </c>
      <c s="129" r="P138">
        <v>263.0</v>
      </c>
      <c s="129" r="Q138">
        <v>232.0</v>
      </c>
      <c s="129" r="R138">
        <v>372.0</v>
      </c>
      <c s="129" r="S138">
        <v>279.0</v>
      </c>
      <c s="129" r="T138">
        <v>146.0</v>
      </c>
      <c s="129" r="U138">
        <v>52.0</v>
      </c>
      <c s="129" r="V138">
        <v>965.0</v>
      </c>
      <c s="129" r="W138">
        <v>239.0</v>
      </c>
      <c s="129" r="X138">
        <v>112.0</v>
      </c>
      <c s="129" r="Y138">
        <v>229.0</v>
      </c>
      <c s="129" r="Z138">
        <v>229.0</v>
      </c>
      <c s="129" r="AA138">
        <v>116.0</v>
      </c>
      <c s="129" r="AB138">
        <v>39.0</v>
      </c>
      <c s="129" r="AC138">
        <v>1.0</v>
      </c>
      <c s="129" r="AD138">
        <v>293.0</v>
      </c>
      <c s="129" r="AE138">
        <v>575.0</v>
      </c>
      <c s="129" r="AF138">
        <v>97.0</v>
      </c>
      <c s="129" r="AG138">
        <v>949.0</v>
      </c>
      <c s="129" r="AH138">
        <v>207.0</v>
      </c>
      <c s="129" r="AI138">
        <v>129.0</v>
      </c>
      <c s="129" r="AJ138">
        <v>236.0</v>
      </c>
      <c s="129" r="AK138">
        <v>217.0</v>
      </c>
      <c s="129" r="AL138">
        <v>107.0</v>
      </c>
      <c s="129" r="AM138">
        <v>50.0</v>
      </c>
      <c s="129" r="AN138">
        <v>3.0</v>
      </c>
      <c s="129" r="AO138">
        <v>275.0</v>
      </c>
      <c s="129" r="AP138">
        <v>572.0</v>
      </c>
      <c s="129" r="AQ138">
        <v>102.0</v>
      </c>
      <c s="129" r="AR138">
        <v>1504.0</v>
      </c>
      <c s="129" r="AS138">
        <v>8.0</v>
      </c>
      <c s="129" r="AT138">
        <v>56.0</v>
      </c>
      <c s="129" r="AU138">
        <v>104.0</v>
      </c>
      <c s="129" r="AV138">
        <v>308.0</v>
      </c>
      <c s="129" r="AW138">
        <v>344.0</v>
      </c>
      <c s="129" r="AX138">
        <v>176.0</v>
      </c>
      <c s="129" r="AY138">
        <v>344.0</v>
      </c>
      <c s="129" r="AZ138">
        <v>164.0</v>
      </c>
      <c s="129" r="BA138">
        <v>764.0</v>
      </c>
      <c s="129" r="BB138">
        <v>0.0</v>
      </c>
      <c s="129" r="BC138">
        <v>48.0</v>
      </c>
      <c s="129" r="BD138">
        <v>68.0</v>
      </c>
      <c s="129" r="BE138">
        <v>156.0</v>
      </c>
      <c s="129" r="BF138">
        <v>84.0</v>
      </c>
      <c s="129" r="BG138">
        <v>152.0</v>
      </c>
      <c s="129" r="BH138">
        <v>184.0</v>
      </c>
      <c s="129" r="BI138">
        <v>72.0</v>
      </c>
      <c s="129" r="BJ138">
        <v>740.0</v>
      </c>
      <c s="129" r="BK138">
        <v>8.0</v>
      </c>
      <c s="129" r="BL138">
        <v>8.0</v>
      </c>
      <c s="129" r="BM138">
        <v>36.0</v>
      </c>
      <c s="129" r="BN138">
        <v>152.0</v>
      </c>
      <c s="129" r="BO138">
        <v>260.0</v>
      </c>
      <c s="129" r="BP138">
        <v>24.0</v>
      </c>
      <c s="129" r="BQ138">
        <v>160.0</v>
      </c>
      <c s="129" r="BR138">
        <v>92.0</v>
      </c>
      <c s="129" r="BS138">
        <v>176.0</v>
      </c>
      <c s="129" r="BT138">
        <v>0.0</v>
      </c>
      <c s="129" r="BU138">
        <v>0.0</v>
      </c>
      <c s="129" r="BV138">
        <v>0.0</v>
      </c>
      <c s="129" r="BW138">
        <v>4.0</v>
      </c>
      <c s="129" r="BX138">
        <v>20.0</v>
      </c>
      <c s="129" r="BY138">
        <v>24.0</v>
      </c>
      <c s="129" r="BZ138">
        <v>0.0</v>
      </c>
      <c s="129" r="CA138">
        <v>128.0</v>
      </c>
      <c s="129" r="CB138">
        <v>820.0</v>
      </c>
      <c s="129" r="CC138">
        <v>4.0</v>
      </c>
      <c s="129" r="CD138">
        <v>48.0</v>
      </c>
      <c s="129" r="CE138">
        <v>76.0</v>
      </c>
      <c s="129" r="CF138">
        <v>260.0</v>
      </c>
      <c s="129" r="CG138">
        <v>276.0</v>
      </c>
      <c s="129" r="CH138">
        <v>132.0</v>
      </c>
      <c s="129" r="CI138">
        <v>0.0</v>
      </c>
      <c s="129" r="CJ138">
        <v>24.0</v>
      </c>
      <c s="129" r="CK138">
        <v>508.0</v>
      </c>
      <c s="129" r="CL138">
        <v>4.0</v>
      </c>
      <c s="129" r="CM138">
        <v>8.0</v>
      </c>
      <c s="129" r="CN138">
        <v>28.0</v>
      </c>
      <c s="129" r="CO138">
        <v>44.0</v>
      </c>
      <c s="129" r="CP138">
        <v>48.0</v>
      </c>
      <c s="129" r="CQ138">
        <v>20.0</v>
      </c>
      <c s="129" r="CR138">
        <v>344.0</v>
      </c>
      <c s="129" r="CS138">
        <v>12.0</v>
      </c>
    </row>
    <row customHeight="1" r="139" ht="15.0">
      <c t="s" s="127" r="A139">
        <v>1982</v>
      </c>
      <c t="s" s="127" r="B139">
        <v>1983</v>
      </c>
      <c t="s" s="127" r="C139">
        <v>1984</v>
      </c>
      <c t="s" s="127" r="D139">
        <v>1985</v>
      </c>
      <c t="s" s="127" r="E139">
        <v>1986</v>
      </c>
      <c t="s" s="127" r="F139">
        <v>1987</v>
      </c>
      <c t="s" s="128" r="G139">
        <v>1988</v>
      </c>
      <c t="s" s="127" r="H139">
        <v>1989</v>
      </c>
      <c s="129" r="I139">
        <v>1470.0</v>
      </c>
      <c s="129" r="J139">
        <v>272.470097</v>
      </c>
      <c s="129" r="K139">
        <v>180.901227</v>
      </c>
      <c s="129" r="L139">
        <v>305.003839</v>
      </c>
      <c s="129" r="M139">
        <v>347.653589</v>
      </c>
      <c s="129" r="N139">
        <v>247.05311</v>
      </c>
      <c s="129" r="O139">
        <v>116.918138</v>
      </c>
      <c s="129" r="P139">
        <v>198.0</v>
      </c>
      <c s="129" r="Q139">
        <v>215.0</v>
      </c>
      <c s="129" r="R139">
        <v>269.0</v>
      </c>
      <c s="129" r="S139">
        <v>334.0</v>
      </c>
      <c s="129" r="T139">
        <v>218.0</v>
      </c>
      <c s="129" r="U139">
        <v>65.0</v>
      </c>
      <c s="129" r="V139">
        <v>722.808311</v>
      </c>
      <c s="129" r="W139">
        <v>135.218369</v>
      </c>
      <c s="129" r="X139">
        <v>82.334107</v>
      </c>
      <c s="129" r="Y139">
        <v>147.418522</v>
      </c>
      <c s="129" r="Z139">
        <v>175.851688999999</v>
      </c>
      <c s="129" r="AA139">
        <v>128.101612999999</v>
      </c>
      <c s="129" r="AB139">
        <v>52.8673319999999</v>
      </c>
      <c s="129" r="AC139">
        <v>1.016679</v>
      </c>
      <c s="129" r="AD139">
        <v>167.752112</v>
      </c>
      <c s="129" r="AE139">
        <v>428.987946</v>
      </c>
      <c s="129" r="AF139">
        <v>126.068254</v>
      </c>
      <c s="129" r="AG139">
        <v>747.191689</v>
      </c>
      <c s="129" r="AH139">
        <v>137.251728</v>
      </c>
      <c s="129" r="AI139">
        <v>98.56712</v>
      </c>
      <c s="129" r="AJ139">
        <v>157.585317</v>
      </c>
      <c s="129" r="AK139">
        <v>171.801899999999</v>
      </c>
      <c s="129" r="AL139">
        <v>118.951497</v>
      </c>
      <c s="129" r="AM139">
        <v>59.984088</v>
      </c>
      <c s="129" r="AN139">
        <v>3.05003799999999</v>
      </c>
      <c s="129" r="AO139">
        <v>179.935336</v>
      </c>
      <c s="129" r="AP139">
        <v>448.304855999999</v>
      </c>
      <c s="129" r="AQ139">
        <v>118.951497</v>
      </c>
      <c s="129" r="AR139">
        <v>1183.347179</v>
      </c>
      <c s="129" r="AS139">
        <v>8.13343599999999</v>
      </c>
      <c s="129" r="AT139">
        <v>81.3343569999999</v>
      </c>
      <c s="129" r="AU139">
        <v>122.001536</v>
      </c>
      <c s="129" r="AV139">
        <v>113.8681</v>
      </c>
      <c s="129" r="AW139">
        <v>195.202457</v>
      </c>
      <c s="129" r="AX139">
        <v>183.002304</v>
      </c>
      <c s="129" r="AY139">
        <v>337.537581999999</v>
      </c>
      <c s="129" r="AZ139">
        <v>142.267406999999</v>
      </c>
      <c s="129" r="BA139">
        <v>577.473935999999</v>
      </c>
      <c s="129" r="BB139">
        <v>8.13343599999999</v>
      </c>
      <c s="129" r="BC139">
        <v>56.9340499999999</v>
      </c>
      <c s="129" r="BD139">
        <v>61.000768</v>
      </c>
      <c s="129" r="BE139">
        <v>61.000768</v>
      </c>
      <c s="129" r="BF139">
        <v>28.467025</v>
      </c>
      <c s="129" r="BG139">
        <v>142.335125</v>
      </c>
      <c s="129" r="BH139">
        <v>178.935586</v>
      </c>
      <c s="129" r="BI139">
        <v>40.6671789999999</v>
      </c>
      <c s="129" r="BJ139">
        <v>605.873243</v>
      </c>
      <c s="129" r="BK139">
        <v>0.0</v>
      </c>
      <c s="129" r="BL139">
        <v>24.400307</v>
      </c>
      <c s="129" r="BM139">
        <v>61.000768</v>
      </c>
      <c s="129" r="BN139">
        <v>52.8673319999999</v>
      </c>
      <c s="129" r="BO139">
        <v>166.735432</v>
      </c>
      <c s="129" r="BP139">
        <v>40.6671789999999</v>
      </c>
      <c s="129" r="BQ139">
        <v>158.601997</v>
      </c>
      <c s="129" r="BR139">
        <v>101.600229</v>
      </c>
      <c s="129" r="BS139">
        <v>113.800382</v>
      </c>
      <c s="129" r="BT139">
        <v>0.0</v>
      </c>
      <c s="129" r="BU139">
        <v>4.06671799999999</v>
      </c>
      <c s="129" r="BV139">
        <v>0.0</v>
      </c>
      <c s="129" r="BW139">
        <v>0.0</v>
      </c>
      <c s="129" r="BX139">
        <v>12.2001539999999</v>
      </c>
      <c s="129" r="BY139">
        <v>28.467025</v>
      </c>
      <c s="129" r="BZ139">
        <v>0.0</v>
      </c>
      <c s="129" r="CA139">
        <v>69.0664859999999</v>
      </c>
      <c s="129" r="CB139">
        <v>589.674089999999</v>
      </c>
      <c s="129" r="CC139">
        <v>4.06671799999999</v>
      </c>
      <c s="129" r="CD139">
        <v>52.8673319999999</v>
      </c>
      <c s="129" r="CE139">
        <v>101.667946</v>
      </c>
      <c s="129" r="CF139">
        <v>97.601229</v>
      </c>
      <c s="129" r="CG139">
        <v>142.335125</v>
      </c>
      <c s="129" r="CH139">
        <v>134.201688999999</v>
      </c>
      <c s="129" r="CI139">
        <v>0.0</v>
      </c>
      <c s="129" r="CJ139">
        <v>56.9340499999999</v>
      </c>
      <c s="129" r="CK139">
        <v>479.872706999999</v>
      </c>
      <c s="129" r="CL139">
        <v>4.06671799999999</v>
      </c>
      <c s="129" r="CM139">
        <v>24.400307</v>
      </c>
      <c s="129" r="CN139">
        <v>20.333589</v>
      </c>
      <c s="129" r="CO139">
        <v>16.2668709999999</v>
      </c>
      <c s="129" r="CP139">
        <v>40.6671789999999</v>
      </c>
      <c s="129" r="CQ139">
        <v>20.333589</v>
      </c>
      <c s="129" r="CR139">
        <v>337.537581999999</v>
      </c>
      <c s="129" r="CS139">
        <v>16.2668709999999</v>
      </c>
    </row>
    <row customHeight="1" r="140" ht="15.0">
      <c t="s" s="127" r="A140">
        <v>1990</v>
      </c>
      <c t="s" s="127" r="B140">
        <v>1991</v>
      </c>
      <c t="s" s="127" r="C140">
        <v>1992</v>
      </c>
      <c t="s" s="127" r="D140">
        <v>1993</v>
      </c>
      <c t="s" s="127" r="E140">
        <v>1994</v>
      </c>
      <c t="s" s="127" r="F140">
        <v>1995</v>
      </c>
      <c t="s" s="128" r="G140">
        <v>1996</v>
      </c>
      <c t="s" s="127" r="H140">
        <v>1997</v>
      </c>
      <c s="129" r="I140">
        <v>190.0</v>
      </c>
      <c s="129" r="J140">
        <v>19.895288</v>
      </c>
      <c s="129" r="K140">
        <v>12.931937</v>
      </c>
      <c s="129" r="L140">
        <v>35.811518</v>
      </c>
      <c s="129" r="M140">
        <v>47.748691</v>
      </c>
      <c s="129" r="N140">
        <v>44.764398</v>
      </c>
      <c s="129" r="O140">
        <v>28.848168</v>
      </c>
      <c s="129" r="P140">
        <v>19.0</v>
      </c>
      <c s="129" r="Q140">
        <v>23.0</v>
      </c>
      <c s="129" r="R140">
        <v>39.0</v>
      </c>
      <c s="129" r="S140">
        <v>30.0</v>
      </c>
      <c s="129" r="T140">
        <v>42.0</v>
      </c>
      <c s="129" r="U140">
        <v>21.0</v>
      </c>
      <c s="129" r="V140">
        <v>96.492147</v>
      </c>
      <c s="129" r="W140">
        <v>11.937173</v>
      </c>
      <c s="129" r="X140">
        <v>8.95288</v>
      </c>
      <c s="129" r="Y140">
        <v>17.905759</v>
      </c>
      <c s="129" r="Z140">
        <v>25.8638739999999</v>
      </c>
      <c s="129" r="AA140">
        <v>17.905759</v>
      </c>
      <c s="129" r="AB140">
        <v>13.926702</v>
      </c>
      <c s="129" r="AC140">
        <v>0.0</v>
      </c>
      <c s="129" r="AD140">
        <v>16.910995</v>
      </c>
      <c s="129" r="AE140">
        <v>54.7120419999999</v>
      </c>
      <c s="129" r="AF140">
        <v>24.8691099999999</v>
      </c>
      <c s="129" r="AG140">
        <v>93.5078529999999</v>
      </c>
      <c s="129" r="AH140">
        <v>7.958115</v>
      </c>
      <c s="129" r="AI140">
        <v>3.979058</v>
      </c>
      <c s="129" r="AJ140">
        <v>17.905759</v>
      </c>
      <c s="129" r="AK140">
        <v>21.884817</v>
      </c>
      <c s="129" r="AL140">
        <v>26.858639</v>
      </c>
      <c s="129" r="AM140">
        <v>13.926702</v>
      </c>
      <c s="129" r="AN140">
        <v>0.994763999999999</v>
      </c>
      <c s="129" r="AO140">
        <v>7.958115</v>
      </c>
      <c s="129" r="AP140">
        <v>52.7225129999999</v>
      </c>
      <c s="129" r="AQ140">
        <v>32.8272249999999</v>
      </c>
      <c s="129" r="AR140">
        <v>171.099476</v>
      </c>
      <c s="129" r="AS140">
        <v>0.0</v>
      </c>
      <c s="129" r="AT140">
        <v>15.91623</v>
      </c>
      <c s="129" r="AU140">
        <v>7.958115</v>
      </c>
      <c s="129" r="AV140">
        <v>11.937173</v>
      </c>
      <c s="129" r="AW140">
        <v>23.8743459999999</v>
      </c>
      <c s="129" r="AX140">
        <v>19.895288</v>
      </c>
      <c s="129" r="AY140">
        <v>75.6020939999999</v>
      </c>
      <c s="129" r="AZ140">
        <v>15.91623</v>
      </c>
      <c s="129" r="BA140">
        <v>87.5392669999999</v>
      </c>
      <c s="129" r="BB140">
        <v>0.0</v>
      </c>
      <c s="129" r="BC140">
        <v>11.937173</v>
      </c>
      <c s="129" r="BD140">
        <v>3.979058</v>
      </c>
      <c s="129" r="BE140">
        <v>3.979058</v>
      </c>
      <c s="129" r="BF140">
        <v>11.937173</v>
      </c>
      <c s="129" r="BG140">
        <v>11.937173</v>
      </c>
      <c s="129" r="BH140">
        <v>35.811518</v>
      </c>
      <c s="129" r="BI140">
        <v>7.958115</v>
      </c>
      <c s="129" r="BJ140">
        <v>83.560209</v>
      </c>
      <c s="129" r="BK140">
        <v>0.0</v>
      </c>
      <c s="129" r="BL140">
        <v>3.979058</v>
      </c>
      <c s="129" r="BM140">
        <v>3.979058</v>
      </c>
      <c s="129" r="BN140">
        <v>7.958115</v>
      </c>
      <c s="129" r="BO140">
        <v>11.937173</v>
      </c>
      <c s="129" r="BP140">
        <v>7.958115</v>
      </c>
      <c s="129" r="BQ140">
        <v>39.790576</v>
      </c>
      <c s="129" r="BR140">
        <v>7.958115</v>
      </c>
      <c s="129" r="BS140">
        <v>11.937173</v>
      </c>
      <c s="129" r="BT140">
        <v>0.0</v>
      </c>
      <c s="129" r="BU140">
        <v>0.0</v>
      </c>
      <c s="129" r="BV140">
        <v>0.0</v>
      </c>
      <c s="129" r="BW140">
        <v>0.0</v>
      </c>
      <c s="129" r="BX140">
        <v>0.0</v>
      </c>
      <c s="129" r="BY140">
        <v>3.979058</v>
      </c>
      <c s="129" r="BZ140">
        <v>0.0</v>
      </c>
      <c s="129" r="CA140">
        <v>7.958115</v>
      </c>
      <c s="129" r="CB140">
        <v>55.706806</v>
      </c>
      <c s="129" r="CC140">
        <v>0.0</v>
      </c>
      <c s="129" r="CD140">
        <v>7.958115</v>
      </c>
      <c s="129" r="CE140">
        <v>3.979058</v>
      </c>
      <c s="129" r="CF140">
        <v>11.937173</v>
      </c>
      <c s="129" r="CG140">
        <v>15.91623</v>
      </c>
      <c s="129" r="CH140">
        <v>11.937173</v>
      </c>
      <c s="129" r="CI140">
        <v>0.0</v>
      </c>
      <c s="129" r="CJ140">
        <v>3.979058</v>
      </c>
      <c s="129" r="CK140">
        <v>103.455496999999</v>
      </c>
      <c s="129" r="CL140">
        <v>0.0</v>
      </c>
      <c s="129" r="CM140">
        <v>7.958115</v>
      </c>
      <c s="129" r="CN140">
        <v>3.979058</v>
      </c>
      <c s="129" r="CO140">
        <v>0.0</v>
      </c>
      <c s="129" r="CP140">
        <v>7.958115</v>
      </c>
      <c s="129" r="CQ140">
        <v>3.979058</v>
      </c>
      <c s="129" r="CR140">
        <v>75.6020939999999</v>
      </c>
      <c s="129" r="CS140">
        <v>3.979058</v>
      </c>
    </row>
    <row customHeight="1" r="141" ht="15.0">
      <c t="s" s="127" r="A141">
        <v>1998</v>
      </c>
      <c t="s" s="127" r="B141">
        <v>1999</v>
      </c>
      <c t="s" s="127" r="C141">
        <v>2000</v>
      </c>
      <c t="s" s="127" r="D141">
        <v>2001</v>
      </c>
      <c t="s" s="127" r="E141">
        <v>2002</v>
      </c>
      <c t="s" s="127" r="F141">
        <v>2003</v>
      </c>
      <c t="s" s="128" r="G141">
        <v>2004</v>
      </c>
      <c t="s" s="127" r="H141">
        <v>2005</v>
      </c>
      <c s="129" r="I141">
        <v>987.0</v>
      </c>
      <c s="129" r="J141">
        <v>151.5386</v>
      </c>
      <c s="129" r="K141">
        <v>91.933417</v>
      </c>
      <c s="129" r="L141">
        <v>186.897606</v>
      </c>
      <c s="129" r="M141">
        <v>205.060825999999</v>
      </c>
      <c s="129" r="N141">
        <v>220.236098</v>
      </c>
      <c s="129" r="O141">
        <v>131.333452999999</v>
      </c>
      <c s="129" r="P141">
        <v>123.0</v>
      </c>
      <c s="129" r="Q141">
        <v>112.0</v>
      </c>
      <c s="129" r="R141">
        <v>167.0</v>
      </c>
      <c s="129" r="S141">
        <v>164.0</v>
      </c>
      <c s="129" r="T141">
        <v>168.0</v>
      </c>
      <c s="129" r="U141">
        <v>84.0</v>
      </c>
      <c s="129" r="V141">
        <v>475.809791</v>
      </c>
      <c s="129" r="W141">
        <v>76.7795569999999</v>
      </c>
      <c s="129" r="X141">
        <v>47.482095</v>
      </c>
      <c s="129" r="Y141">
        <v>91.933417</v>
      </c>
      <c s="129" r="Z141">
        <v>105.04535</v>
      </c>
      <c s="129" r="AA141">
        <v>99.0052179999999</v>
      </c>
      <c s="129" r="AB141">
        <v>51.523124</v>
      </c>
      <c s="129" r="AC141">
        <v>4.041029</v>
      </c>
      <c s="129" r="AD141">
        <v>97.994961</v>
      </c>
      <c s="129" r="AE141">
        <v>269.717294999999</v>
      </c>
      <c s="129" r="AF141">
        <v>108.097534</v>
      </c>
      <c s="129" r="AG141">
        <v>511.190208999999</v>
      </c>
      <c s="129" r="AH141">
        <v>74.7590419999999</v>
      </c>
      <c s="129" r="AI141">
        <v>44.451323</v>
      </c>
      <c s="129" r="AJ141">
        <v>94.964189</v>
      </c>
      <c s="129" r="AK141">
        <v>100.015476</v>
      </c>
      <c s="129" r="AL141">
        <v>121.23088</v>
      </c>
      <c s="129" r="AM141">
        <v>70.7180129999999</v>
      </c>
      <c s="129" r="AN141">
        <v>5.051287</v>
      </c>
      <c s="129" r="AO141">
        <v>94.964189</v>
      </c>
      <c s="129" r="AP141">
        <v>268.72845</v>
      </c>
      <c s="129" r="AQ141">
        <v>147.49757</v>
      </c>
      <c s="129" r="AR141">
        <v>848.616158</v>
      </c>
      <c s="129" r="AS141">
        <v>24.2461759999999</v>
      </c>
      <c s="129" r="AT141">
        <v>101.025733</v>
      </c>
      <c s="129" r="AU141">
        <v>44.451323</v>
      </c>
      <c s="129" r="AV141">
        <v>76.7795569999999</v>
      </c>
      <c s="129" r="AW141">
        <v>121.23088</v>
      </c>
      <c s="129" r="AX141">
        <v>80.820586</v>
      </c>
      <c s="129" r="AY141">
        <v>319.241315999999</v>
      </c>
      <c s="129" r="AZ141">
        <v>80.820586</v>
      </c>
      <c s="129" r="BA141">
        <v>420.267049999999</v>
      </c>
      <c s="129" r="BB141">
        <v>20.205147</v>
      </c>
      <c s="129" r="BC141">
        <v>72.738528</v>
      </c>
      <c s="129" r="BD141">
        <v>28.287205</v>
      </c>
      <c s="129" r="BE141">
        <v>16.164117</v>
      </c>
      <c s="129" r="BF141">
        <v>24.2461759999999</v>
      </c>
      <c s="129" r="BG141">
        <v>72.738528</v>
      </c>
      <c s="129" r="BH141">
        <v>153.559113999999</v>
      </c>
      <c s="129" r="BI141">
        <v>32.3282349999999</v>
      </c>
      <c s="129" r="BJ141">
        <v>428.349108</v>
      </c>
      <c s="129" r="BK141">
        <v>4.041029</v>
      </c>
      <c s="129" r="BL141">
        <v>28.287205</v>
      </c>
      <c s="129" r="BM141">
        <v>16.164117</v>
      </c>
      <c s="129" r="BN141">
        <v>60.61544</v>
      </c>
      <c s="129" r="BO141">
        <v>96.9847039999999</v>
      </c>
      <c s="129" r="BP141">
        <v>8.08205899999999</v>
      </c>
      <c s="129" r="BQ141">
        <v>165.682201999999</v>
      </c>
      <c s="129" r="BR141">
        <v>48.4923519999999</v>
      </c>
      <c s="129" r="BS141">
        <v>76.7795569999999</v>
      </c>
      <c s="129" r="BT141">
        <v>0.0</v>
      </c>
      <c s="129" r="BU141">
        <v>0.0</v>
      </c>
      <c s="129" r="BV141">
        <v>0.0</v>
      </c>
      <c s="129" r="BW141">
        <v>4.041029</v>
      </c>
      <c s="129" r="BX141">
        <v>12.1230879999999</v>
      </c>
      <c s="129" r="BY141">
        <v>24.2461759999999</v>
      </c>
      <c s="129" r="BZ141">
        <v>0.0</v>
      </c>
      <c s="129" r="CA141">
        <v>36.369264</v>
      </c>
      <c s="129" r="CB141">
        <v>359.65161</v>
      </c>
      <c s="129" r="CC141">
        <v>20.205147</v>
      </c>
      <c s="129" r="CD141">
        <v>64.656469</v>
      </c>
      <c s="129" r="CE141">
        <v>36.369264</v>
      </c>
      <c s="129" r="CF141">
        <v>56.5744109999999</v>
      </c>
      <c s="129" r="CG141">
        <v>96.9847039999999</v>
      </c>
      <c s="129" r="CH141">
        <v>52.5333809999999</v>
      </c>
      <c s="129" r="CI141">
        <v>0.0</v>
      </c>
      <c s="129" r="CJ141">
        <v>32.3282349999999</v>
      </c>
      <c s="129" r="CK141">
        <v>412.184991</v>
      </c>
      <c s="129" r="CL141">
        <v>4.041029</v>
      </c>
      <c s="129" r="CM141">
        <v>36.369264</v>
      </c>
      <c s="129" r="CN141">
        <v>8.08205899999999</v>
      </c>
      <c s="129" r="CO141">
        <v>16.164117</v>
      </c>
      <c s="129" r="CP141">
        <v>12.1230879999999</v>
      </c>
      <c s="129" r="CQ141">
        <v>4.041029</v>
      </c>
      <c s="129" r="CR141">
        <v>319.241315999999</v>
      </c>
      <c s="129" r="CS141">
        <v>12.1230879999999</v>
      </c>
    </row>
    <row customHeight="1" r="142" ht="15.0">
      <c t="s" s="127" r="A142">
        <v>2006</v>
      </c>
      <c t="s" s="127" r="B142">
        <v>2007</v>
      </c>
      <c t="s" s="127" r="C142">
        <v>2008</v>
      </c>
      <c t="s" s="127" r="D142">
        <v>2009</v>
      </c>
      <c t="s" s="127" r="E142">
        <v>2010</v>
      </c>
      <c t="s" s="127" r="F142">
        <v>2011</v>
      </c>
      <c t="s" s="128" r="G142">
        <v>2012</v>
      </c>
      <c t="s" s="127" r="H142">
        <v>2013</v>
      </c>
      <c s="129" r="I142">
        <v>765.0</v>
      </c>
      <c s="129" r="J142">
        <v>98.3558239999999</v>
      </c>
      <c s="129" r="K142">
        <v>79.685057</v>
      </c>
      <c s="129" r="L142">
        <v>120.097638</v>
      </c>
      <c s="129" r="M142">
        <v>174.969834999999</v>
      </c>
      <c s="129" r="N142">
        <v>175.935305</v>
      </c>
      <c s="129" r="O142">
        <v>115.95634</v>
      </c>
      <c s="129" r="P142">
        <v>107.0</v>
      </c>
      <c s="129" r="Q142">
        <v>108.0</v>
      </c>
      <c s="129" r="R142">
        <v>140.0</v>
      </c>
      <c s="129" r="S142">
        <v>166.0</v>
      </c>
      <c s="129" r="T142">
        <v>159.0</v>
      </c>
      <c s="129" r="U142">
        <v>79.0</v>
      </c>
      <c s="129" r="V142">
        <v>378.858901</v>
      </c>
      <c s="129" r="W142">
        <v>60.048819</v>
      </c>
      <c s="129" r="X142">
        <v>43.483628</v>
      </c>
      <c s="129" r="Y142">
        <v>60.048819</v>
      </c>
      <c s="129" r="Z142">
        <v>92.143878</v>
      </c>
      <c s="129" r="AA142">
        <v>74.4735069999999</v>
      </c>
      <c s="129" r="AB142">
        <v>46.589601</v>
      </c>
      <c s="129" r="AC142">
        <v>2.070649</v>
      </c>
      <c s="129" r="AD142">
        <v>75.578686</v>
      </c>
      <c s="129" r="AE142">
        <v>208.030362999999</v>
      </c>
      <c s="129" r="AF142">
        <v>95.249851</v>
      </c>
      <c s="129" r="AG142">
        <v>386.141099</v>
      </c>
      <c s="129" r="AH142">
        <v>38.3070049999999</v>
      </c>
      <c s="129" r="AI142">
        <v>36.2014289999999</v>
      </c>
      <c s="129" r="AJ142">
        <v>60.048819</v>
      </c>
      <c s="129" r="AK142">
        <v>82.825957</v>
      </c>
      <c s="129" r="AL142">
        <v>101.461798</v>
      </c>
      <c s="129" r="AM142">
        <v>60.048819</v>
      </c>
      <c s="129" r="AN142">
        <v>7.24727099999999</v>
      </c>
      <c s="129" r="AO142">
        <v>54.8372689999999</v>
      </c>
      <c s="129" r="AP142">
        <v>202.923596</v>
      </c>
      <c s="129" r="AQ142">
        <v>128.380234</v>
      </c>
      <c s="129" r="AR142">
        <v>687.176027999999</v>
      </c>
      <c s="129" r="AS142">
        <v>16.5651909999999</v>
      </c>
      <c s="129" r="AT142">
        <v>32.990673</v>
      </c>
      <c s="129" r="AU142">
        <v>16.5651909999999</v>
      </c>
      <c s="129" r="AV142">
        <v>49.695574</v>
      </c>
      <c s="129" r="AW142">
        <v>107.673745</v>
      </c>
      <c s="129" r="AX142">
        <v>70.4020639999999</v>
      </c>
      <c s="129" r="AY142">
        <v>294.032149</v>
      </c>
      <c s="129" r="AZ142">
        <v>99.251439</v>
      </c>
      <c s="129" r="BA142">
        <v>318.740227</v>
      </c>
      <c s="129" r="BB142">
        <v>12.423894</v>
      </c>
      <c s="129" r="BC142">
        <v>24.708078</v>
      </c>
      <c s="129" r="BD142">
        <v>16.5651909999999</v>
      </c>
      <c s="129" r="BE142">
        <v>33.130383</v>
      </c>
      <c s="129" r="BF142">
        <v>20.706489</v>
      </c>
      <c s="129" r="BG142">
        <v>62.1194679999999</v>
      </c>
      <c s="129" r="BH142">
        <v>128.380234</v>
      </c>
      <c s="129" r="BI142">
        <v>20.706489</v>
      </c>
      <c s="129" r="BJ142">
        <v>368.435801</v>
      </c>
      <c s="129" r="BK142">
        <v>4.14129799999999</v>
      </c>
      <c s="129" r="BL142">
        <v>8.28259599999999</v>
      </c>
      <c s="129" r="BM142">
        <v>0.0</v>
      </c>
      <c s="129" r="BN142">
        <v>16.5651909999999</v>
      </c>
      <c s="129" r="BO142">
        <v>86.9672549999999</v>
      </c>
      <c s="129" r="BP142">
        <v>8.28259599999999</v>
      </c>
      <c s="129" r="BQ142">
        <v>165.651915</v>
      </c>
      <c s="129" r="BR142">
        <v>78.54495</v>
      </c>
      <c s="129" r="BS142">
        <v>57.838461</v>
      </c>
      <c s="129" r="BT142">
        <v>0.0</v>
      </c>
      <c s="129" r="BU142">
        <v>0.0</v>
      </c>
      <c s="129" r="BV142">
        <v>0.0</v>
      </c>
      <c s="129" r="BW142">
        <v>0.0</v>
      </c>
      <c s="129" r="BX142">
        <v>8.28259599999999</v>
      </c>
      <c s="129" r="BY142">
        <v>4.14129799999999</v>
      </c>
      <c s="129" r="BZ142">
        <v>0.0</v>
      </c>
      <c s="129" r="CA142">
        <v>45.4145669999999</v>
      </c>
      <c s="129" r="CB142">
        <v>252.61917</v>
      </c>
      <c s="129" r="CC142">
        <v>8.28259599999999</v>
      </c>
      <c s="129" r="CD142">
        <v>28.9890849999999</v>
      </c>
      <c s="129" r="CE142">
        <v>4.14129799999999</v>
      </c>
      <c s="129" r="CF142">
        <v>45.5542769999999</v>
      </c>
      <c s="129" r="CG142">
        <v>74.543362</v>
      </c>
      <c s="129" r="CH142">
        <v>57.9781699999999</v>
      </c>
      <c s="129" r="CI142">
        <v>0.0</v>
      </c>
      <c s="129" r="CJ142">
        <v>33.130383</v>
      </c>
      <c s="129" r="CK142">
        <v>376.718396999999</v>
      </c>
      <c s="129" r="CL142">
        <v>8.28259599999999</v>
      </c>
      <c s="129" r="CM142">
        <v>4.00158799999999</v>
      </c>
      <c s="129" r="CN142">
        <v>12.423894</v>
      </c>
      <c s="129" r="CO142">
        <v>4.14129799999999</v>
      </c>
      <c s="129" r="CP142">
        <v>24.847787</v>
      </c>
      <c s="129" r="CQ142">
        <v>8.28259599999999</v>
      </c>
      <c s="129" r="CR142">
        <v>294.032149</v>
      </c>
      <c s="129" r="CS142">
        <v>20.706489</v>
      </c>
    </row>
    <row customHeight="1" r="143" ht="15.0">
      <c t="s" s="127" r="A143">
        <v>2014</v>
      </c>
      <c t="s" s="127" r="B143">
        <v>2015</v>
      </c>
      <c t="s" s="127" r="C143">
        <v>2016</v>
      </c>
      <c t="s" s="127" r="D143">
        <v>2017</v>
      </c>
      <c t="s" s="127" r="E143">
        <v>2018</v>
      </c>
      <c t="s" s="127" r="F143">
        <v>2019</v>
      </c>
      <c t="s" s="128" r="G143">
        <v>2020</v>
      </c>
      <c t="s" s="127" r="H143">
        <v>2021</v>
      </c>
      <c s="129" r="I143">
        <v>93.0</v>
      </c>
      <c s="129" r="J143">
        <v>13.58427</v>
      </c>
      <c s="129" r="K143">
        <v>5.224719</v>
      </c>
      <c s="129" r="L143">
        <v>11.494382</v>
      </c>
      <c s="129" r="M143">
        <v>30.3033709999999</v>
      </c>
      <c s="129" r="N143">
        <v>20.898876</v>
      </c>
      <c s="129" r="O143">
        <v>11.494382</v>
      </c>
      <c s="129" r="P143">
        <v>16.0</v>
      </c>
      <c s="129" r="Q143">
        <v>10.0</v>
      </c>
      <c s="129" r="R143">
        <v>23.0</v>
      </c>
      <c s="129" r="S143">
        <v>19.0</v>
      </c>
      <c s="129" r="T143">
        <v>24.0</v>
      </c>
      <c s="129" r="U143">
        <v>7.0</v>
      </c>
      <c s="129" r="V143">
        <v>44.9325839999999</v>
      </c>
      <c s="129" r="W143">
        <v>4.179775</v>
      </c>
      <c s="129" r="X143">
        <v>3.134831</v>
      </c>
      <c s="129" r="Y143">
        <v>5.224719</v>
      </c>
      <c s="129" r="Z143">
        <v>15.6741569999999</v>
      </c>
      <c s="129" r="AA143">
        <v>10.449438</v>
      </c>
      <c s="129" r="AB143">
        <v>6.269663</v>
      </c>
      <c s="129" r="AC143">
        <v>0.0</v>
      </c>
      <c s="129" r="AD143">
        <v>4.179775</v>
      </c>
      <c s="129" r="AE143">
        <v>27.1685389999999</v>
      </c>
      <c s="129" r="AF143">
        <v>13.58427</v>
      </c>
      <c s="129" r="AG143">
        <v>48.067416</v>
      </c>
      <c s="129" r="AH143">
        <v>9.40449399999999</v>
      </c>
      <c s="129" r="AI143">
        <v>2.089888</v>
      </c>
      <c s="129" r="AJ143">
        <v>6.269663</v>
      </c>
      <c s="129" r="AK143">
        <v>14.629213</v>
      </c>
      <c s="129" r="AL143">
        <v>10.449438</v>
      </c>
      <c s="129" r="AM143">
        <v>5.224719</v>
      </c>
      <c s="129" r="AN143">
        <v>0.0</v>
      </c>
      <c s="129" r="AO143">
        <v>10.449438</v>
      </c>
      <c s="129" r="AP143">
        <v>25.078652</v>
      </c>
      <c s="129" r="AQ143">
        <v>12.539326</v>
      </c>
      <c s="129" r="AR143">
        <v>83.595506</v>
      </c>
      <c s="129" r="AS143">
        <v>8.35955099999999</v>
      </c>
      <c s="129" r="AT143">
        <v>0.0</v>
      </c>
      <c s="129" r="AU143">
        <v>0.0</v>
      </c>
      <c s="129" r="AV143">
        <v>12.539326</v>
      </c>
      <c s="129" r="AW143">
        <v>16.7191009999999</v>
      </c>
      <c s="129" r="AX143">
        <v>12.539326</v>
      </c>
      <c s="129" r="AY143">
        <v>29.258427</v>
      </c>
      <c s="129" r="AZ143">
        <v>4.179775</v>
      </c>
      <c s="129" r="BA143">
        <v>41.797753</v>
      </c>
      <c s="129" r="BB143">
        <v>8.35955099999999</v>
      </c>
      <c s="129" r="BC143">
        <v>0.0</v>
      </c>
      <c s="129" r="BD143">
        <v>0.0</v>
      </c>
      <c s="129" r="BE143">
        <v>8.35955099999999</v>
      </c>
      <c s="129" r="BF143">
        <v>0.0</v>
      </c>
      <c s="129" r="BG143">
        <v>12.539326</v>
      </c>
      <c s="129" r="BH143">
        <v>12.539326</v>
      </c>
      <c s="129" r="BI143">
        <v>0.0</v>
      </c>
      <c s="129" r="BJ143">
        <v>41.797753</v>
      </c>
      <c s="129" r="BK143">
        <v>0.0</v>
      </c>
      <c s="129" r="BL143">
        <v>0.0</v>
      </c>
      <c s="129" r="BM143">
        <v>0.0</v>
      </c>
      <c s="129" r="BN143">
        <v>4.179775</v>
      </c>
      <c s="129" r="BO143">
        <v>16.7191009999999</v>
      </c>
      <c s="129" r="BP143">
        <v>0.0</v>
      </c>
      <c s="129" r="BQ143">
        <v>16.7191009999999</v>
      </c>
      <c s="129" r="BR143">
        <v>4.179775</v>
      </c>
      <c s="129" r="BS143">
        <v>8.35955099999999</v>
      </c>
      <c s="129" r="BT143">
        <v>4.179775</v>
      </c>
      <c s="129" r="BU143">
        <v>0.0</v>
      </c>
      <c s="129" r="BV143">
        <v>0.0</v>
      </c>
      <c s="129" r="BW143">
        <v>0.0</v>
      </c>
      <c s="129" r="BX143">
        <v>0.0</v>
      </c>
      <c s="129" r="BY143">
        <v>4.179775</v>
      </c>
      <c s="129" r="BZ143">
        <v>0.0</v>
      </c>
      <c s="129" r="CA143">
        <v>0.0</v>
      </c>
      <c s="129" r="CB143">
        <v>29.258427</v>
      </c>
      <c s="129" r="CC143">
        <v>4.179775</v>
      </c>
      <c s="129" r="CD143">
        <v>0.0</v>
      </c>
      <c s="129" r="CE143">
        <v>0.0</v>
      </c>
      <c s="129" r="CF143">
        <v>4.179775</v>
      </c>
      <c s="129" r="CG143">
        <v>16.7191009999999</v>
      </c>
      <c s="129" r="CH143">
        <v>4.179775</v>
      </c>
      <c s="129" r="CI143">
        <v>0.0</v>
      </c>
      <c s="129" r="CJ143">
        <v>0.0</v>
      </c>
      <c s="129" r="CK143">
        <v>45.977528</v>
      </c>
      <c s="129" r="CL143">
        <v>0.0</v>
      </c>
      <c s="129" r="CM143">
        <v>0.0</v>
      </c>
      <c s="129" r="CN143">
        <v>0.0</v>
      </c>
      <c s="129" r="CO143">
        <v>8.35955099999999</v>
      </c>
      <c s="129" r="CP143">
        <v>0.0</v>
      </c>
      <c s="129" r="CQ143">
        <v>4.179775</v>
      </c>
      <c s="129" r="CR143">
        <v>29.258427</v>
      </c>
      <c s="129" r="CS143">
        <v>4.179775</v>
      </c>
    </row>
    <row customHeight="1" r="144" ht="15.0">
      <c t="s" s="127" r="A144">
        <v>2022</v>
      </c>
      <c t="s" s="127" r="B144">
        <v>2023</v>
      </c>
      <c t="s" s="127" r="C144">
        <v>2024</v>
      </c>
      <c t="s" s="127" r="D144">
        <v>2025</v>
      </c>
      <c t="s" s="127" r="E144">
        <v>2026</v>
      </c>
      <c t="s" s="127" r="F144">
        <v>2027</v>
      </c>
      <c t="s" s="128" r="G144">
        <v>2028</v>
      </c>
      <c t="s" s="127" r="H144">
        <v>2029</v>
      </c>
      <c s="129" r="I144">
        <v>1854.0</v>
      </c>
      <c s="129" r="J144">
        <v>305.0</v>
      </c>
      <c s="129" r="K144">
        <v>252.0</v>
      </c>
      <c s="129" r="L144">
        <v>346.0</v>
      </c>
      <c s="129" r="M144">
        <v>452.0</v>
      </c>
      <c s="129" r="N144">
        <v>344.0</v>
      </c>
      <c s="129" r="O144">
        <v>155.0</v>
      </c>
      <c s="129" r="P144">
        <v>436.0</v>
      </c>
      <c s="129" r="Q144">
        <v>411.0</v>
      </c>
      <c s="129" r="R144">
        <v>513.0</v>
      </c>
      <c s="129" r="S144">
        <v>439.0</v>
      </c>
      <c s="129" r="T144">
        <v>320.0</v>
      </c>
      <c s="129" r="U144">
        <v>148.0</v>
      </c>
      <c s="129" r="V144">
        <v>903.0</v>
      </c>
      <c s="129" r="W144">
        <v>160.0</v>
      </c>
      <c s="129" r="X144">
        <v>126.0</v>
      </c>
      <c s="129" r="Y144">
        <v>155.0</v>
      </c>
      <c s="129" r="Z144">
        <v>224.0</v>
      </c>
      <c s="129" r="AA144">
        <v>171.0</v>
      </c>
      <c s="129" r="AB144">
        <v>63.0</v>
      </c>
      <c s="129" r="AC144">
        <v>4.0</v>
      </c>
      <c s="129" r="AD144">
        <v>217.0</v>
      </c>
      <c s="129" r="AE144">
        <v>516.0</v>
      </c>
      <c s="129" r="AF144">
        <v>170.0</v>
      </c>
      <c s="129" r="AG144">
        <v>951.0</v>
      </c>
      <c s="129" r="AH144">
        <v>145.0</v>
      </c>
      <c s="129" r="AI144">
        <v>126.0</v>
      </c>
      <c s="129" r="AJ144">
        <v>191.0</v>
      </c>
      <c s="129" r="AK144">
        <v>228.0</v>
      </c>
      <c s="129" r="AL144">
        <v>173.0</v>
      </c>
      <c s="129" r="AM144">
        <v>82.0</v>
      </c>
      <c s="129" r="AN144">
        <v>6.0</v>
      </c>
      <c s="129" r="AO144">
        <v>199.0</v>
      </c>
      <c s="129" r="AP144">
        <v>567.0</v>
      </c>
      <c s="129" r="AQ144">
        <v>185.0</v>
      </c>
      <c s="129" r="AR144">
        <v>1520.0</v>
      </c>
      <c s="129" r="AS144">
        <v>8.0</v>
      </c>
      <c s="129" r="AT144">
        <v>60.0</v>
      </c>
      <c s="129" r="AU144">
        <v>96.0</v>
      </c>
      <c s="129" r="AV144">
        <v>184.0</v>
      </c>
      <c s="129" r="AW144">
        <v>268.0</v>
      </c>
      <c s="129" r="AX144">
        <v>224.0</v>
      </c>
      <c s="129" r="AY144">
        <v>492.0</v>
      </c>
      <c s="129" r="AZ144">
        <v>188.0</v>
      </c>
      <c s="129" r="BA144">
        <v>756.0</v>
      </c>
      <c s="129" r="BB144">
        <v>8.0</v>
      </c>
      <c s="129" r="BC144">
        <v>48.0</v>
      </c>
      <c s="129" r="BD144">
        <v>60.0</v>
      </c>
      <c s="129" r="BE144">
        <v>88.0</v>
      </c>
      <c s="129" r="BF144">
        <v>56.0</v>
      </c>
      <c s="129" r="BG144">
        <v>184.0</v>
      </c>
      <c s="129" r="BH144">
        <v>260.0</v>
      </c>
      <c s="129" r="BI144">
        <v>52.0</v>
      </c>
      <c s="129" r="BJ144">
        <v>764.0</v>
      </c>
      <c s="129" r="BK144">
        <v>0.0</v>
      </c>
      <c s="129" r="BL144">
        <v>12.0</v>
      </c>
      <c s="129" r="BM144">
        <v>36.0</v>
      </c>
      <c s="129" r="BN144">
        <v>96.0</v>
      </c>
      <c s="129" r="BO144">
        <v>212.0</v>
      </c>
      <c s="129" r="BP144">
        <v>40.0</v>
      </c>
      <c s="129" r="BQ144">
        <v>232.0</v>
      </c>
      <c s="129" r="BR144">
        <v>136.0</v>
      </c>
      <c s="129" r="BS144">
        <v>136.0</v>
      </c>
      <c s="129" r="BT144">
        <v>0.0</v>
      </c>
      <c s="129" r="BU144">
        <v>0.0</v>
      </c>
      <c s="129" r="BV144">
        <v>0.0</v>
      </c>
      <c s="129" r="BW144">
        <v>4.0</v>
      </c>
      <c s="129" r="BX144">
        <v>16.0</v>
      </c>
      <c s="129" r="BY144">
        <v>36.0</v>
      </c>
      <c s="129" r="BZ144">
        <v>0.0</v>
      </c>
      <c s="129" r="CA144">
        <v>80.0</v>
      </c>
      <c s="129" r="CB144">
        <v>720.0</v>
      </c>
      <c s="129" r="CC144">
        <v>8.0</v>
      </c>
      <c s="129" r="CD144">
        <v>48.0</v>
      </c>
      <c s="129" r="CE144">
        <v>80.0</v>
      </c>
      <c s="129" r="CF144">
        <v>148.0</v>
      </c>
      <c s="129" r="CG144">
        <v>196.0</v>
      </c>
      <c s="129" r="CH144">
        <v>164.0</v>
      </c>
      <c s="129" r="CI144">
        <v>8.0</v>
      </c>
      <c s="129" r="CJ144">
        <v>68.0</v>
      </c>
      <c s="129" r="CK144">
        <v>664.0</v>
      </c>
      <c s="129" r="CL144">
        <v>0.0</v>
      </c>
      <c s="129" r="CM144">
        <v>12.0</v>
      </c>
      <c s="129" r="CN144">
        <v>16.0</v>
      </c>
      <c s="129" r="CO144">
        <v>32.0</v>
      </c>
      <c s="129" r="CP144">
        <v>56.0</v>
      </c>
      <c s="129" r="CQ144">
        <v>24.0</v>
      </c>
      <c s="129" r="CR144">
        <v>484.0</v>
      </c>
      <c s="129" r="CS144">
        <v>40.0</v>
      </c>
    </row>
    <row customHeight="1" r="145" ht="15.0">
      <c t="s" s="127" r="A145">
        <v>2030</v>
      </c>
      <c t="s" s="127" r="B145">
        <v>2031</v>
      </c>
      <c t="s" s="127" r="C145">
        <v>2032</v>
      </c>
      <c t="s" s="127" r="D145">
        <v>2033</v>
      </c>
      <c t="s" s="127" r="E145">
        <v>2034</v>
      </c>
      <c t="s" s="127" r="F145">
        <v>2035</v>
      </c>
      <c t="s" s="128" r="G145">
        <v>2036</v>
      </c>
      <c t="s" s="127" r="H145">
        <v>2037</v>
      </c>
      <c s="129" r="I145">
        <v>232.0</v>
      </c>
      <c s="129" r="J145">
        <v>48.9717199999999</v>
      </c>
      <c s="129" r="K145">
        <v>27.719842</v>
      </c>
      <c s="129" r="L145">
        <v>49.895715</v>
      </c>
      <c s="129" r="M145">
        <v>58.288992</v>
      </c>
      <c s="129" r="N145">
        <v>34.1878049999999</v>
      </c>
      <c s="129" r="O145">
        <v>12.935926</v>
      </c>
      <c s="129" r="P145">
        <v>39.0</v>
      </c>
      <c s="129" r="Q145">
        <v>27.0</v>
      </c>
      <c s="129" r="R145">
        <v>56.0</v>
      </c>
      <c s="129" r="S145">
        <v>42.0</v>
      </c>
      <c s="129" r="T145">
        <v>19.0</v>
      </c>
      <c s="129" r="U145">
        <v>18.0</v>
      </c>
      <c s="129" r="V145">
        <v>123.892617</v>
      </c>
      <c s="129" r="W145">
        <v>30.491826</v>
      </c>
      <c s="129" r="X145">
        <v>15.70791</v>
      </c>
      <c s="129" r="Y145">
        <v>23.099868</v>
      </c>
      <c s="129" r="Z145">
        <v>34.265129</v>
      </c>
      <c s="129" r="AA145">
        <v>16.631905</v>
      </c>
      <c s="129" r="AB145">
        <v>3.69597899999999</v>
      </c>
      <c s="129" r="AC145">
        <v>0.0</v>
      </c>
      <c s="129" r="AD145">
        <v>36.959789</v>
      </c>
      <c s="129" r="AE145">
        <v>74.9208969999999</v>
      </c>
      <c s="129" r="AF145">
        <v>12.011931</v>
      </c>
      <c s="129" r="AG145">
        <v>108.107383</v>
      </c>
      <c s="129" r="AH145">
        <v>18.479894</v>
      </c>
      <c s="129" r="AI145">
        <v>12.011931</v>
      </c>
      <c s="129" r="AJ145">
        <v>26.7958469999999</v>
      </c>
      <c s="129" r="AK145">
        <v>24.0238629999999</v>
      </c>
      <c s="129" r="AL145">
        <v>17.5559</v>
      </c>
      <c s="129" r="AM145">
        <v>6.467963</v>
      </c>
      <c s="129" r="AN145">
        <v>2.77198399999999</v>
      </c>
      <c s="129" r="AO145">
        <v>23.099868</v>
      </c>
      <c s="129" r="AP145">
        <v>62.8316409999999</v>
      </c>
      <c s="129" r="AQ145">
        <v>22.1758729999999</v>
      </c>
      <c s="129" r="AR145">
        <v>188.494924</v>
      </c>
      <c s="129" r="AS145">
        <v>0.0</v>
      </c>
      <c s="129" r="AT145">
        <v>14.783916</v>
      </c>
      <c s="129" r="AU145">
        <v>11.087937</v>
      </c>
      <c s="129" r="AV145">
        <v>33.2638099999999</v>
      </c>
      <c s="129" r="AW145">
        <v>22.1758729999999</v>
      </c>
      <c s="129" r="AX145">
        <v>29.567831</v>
      </c>
      <c s="129" r="AY145">
        <v>51.7437049999999</v>
      </c>
      <c s="129" r="AZ145">
        <v>25.871852</v>
      </c>
      <c s="129" r="BA145">
        <v>88.7034929999999</v>
      </c>
      <c s="129" r="BB145">
        <v>0.0</v>
      </c>
      <c s="129" r="BC145">
        <v>14.783916</v>
      </c>
      <c s="129" r="BD145">
        <v>7.39195799999999</v>
      </c>
      <c s="129" r="BE145">
        <v>7.39195799999999</v>
      </c>
      <c s="129" r="BF145">
        <v>7.39195799999999</v>
      </c>
      <c s="129" r="BG145">
        <v>22.1758729999999</v>
      </c>
      <c s="129" r="BH145">
        <v>22.1758729999999</v>
      </c>
      <c s="129" r="BI145">
        <v>7.39195799999999</v>
      </c>
      <c s="129" r="BJ145">
        <v>99.79143</v>
      </c>
      <c s="129" r="BK145">
        <v>0.0</v>
      </c>
      <c s="129" r="BL145">
        <v>0.0</v>
      </c>
      <c s="129" r="BM145">
        <v>3.69597899999999</v>
      </c>
      <c s="129" r="BN145">
        <v>25.871852</v>
      </c>
      <c s="129" r="BO145">
        <v>14.783916</v>
      </c>
      <c s="129" r="BP145">
        <v>7.39195799999999</v>
      </c>
      <c s="129" r="BQ145">
        <v>29.567831</v>
      </c>
      <c s="129" r="BR145">
        <v>18.479894</v>
      </c>
      <c s="129" r="BS145">
        <v>18.479894</v>
      </c>
      <c s="129" r="BT145">
        <v>0.0</v>
      </c>
      <c s="129" r="BU145">
        <v>0.0</v>
      </c>
      <c s="129" r="BV145">
        <v>0.0</v>
      </c>
      <c s="129" r="BW145">
        <v>0.0</v>
      </c>
      <c s="129" r="BX145">
        <v>0.0</v>
      </c>
      <c s="129" r="BY145">
        <v>3.69597899999999</v>
      </c>
      <c s="129" r="BZ145">
        <v>0.0</v>
      </c>
      <c s="129" r="CA145">
        <v>14.783916</v>
      </c>
      <c s="129" r="CB145">
        <v>96.0954509999999</v>
      </c>
      <c s="129" r="CC145">
        <v>0.0</v>
      </c>
      <c s="129" r="CD145">
        <v>7.39195799999999</v>
      </c>
      <c s="129" r="CE145">
        <v>11.087937</v>
      </c>
      <c s="129" r="CF145">
        <v>29.567831</v>
      </c>
      <c s="129" r="CG145">
        <v>22.1758729999999</v>
      </c>
      <c s="129" r="CH145">
        <v>22.1758729999999</v>
      </c>
      <c s="129" r="CI145">
        <v>0.0</v>
      </c>
      <c s="129" r="CJ145">
        <v>3.69597899999999</v>
      </c>
      <c s="129" r="CK145">
        <v>73.919578</v>
      </c>
      <c s="129" r="CL145">
        <v>0.0</v>
      </c>
      <c s="129" r="CM145">
        <v>7.39195799999999</v>
      </c>
      <c s="129" r="CN145">
        <v>0.0</v>
      </c>
      <c s="129" r="CO145">
        <v>3.69597899999999</v>
      </c>
      <c s="129" r="CP145">
        <v>0.0</v>
      </c>
      <c s="129" r="CQ145">
        <v>3.69597899999999</v>
      </c>
      <c s="129" r="CR145">
        <v>51.7437049999999</v>
      </c>
      <c s="129" r="CS145">
        <v>7.39195799999999</v>
      </c>
    </row>
    <row customHeight="1" r="146" ht="15.0">
      <c t="s" s="127" r="A146">
        <v>2038</v>
      </c>
      <c t="s" s="127" r="B146">
        <v>2039</v>
      </c>
      <c t="s" s="127" r="C146">
        <v>2040</v>
      </c>
      <c t="s" s="127" r="D146">
        <v>2041</v>
      </c>
      <c t="s" s="127" r="E146">
        <v>2042</v>
      </c>
      <c t="s" s="127" r="F146">
        <v>2043</v>
      </c>
      <c t="s" s="128" r="G146">
        <v>2044</v>
      </c>
      <c t="s" s="127" r="H146">
        <v>2045</v>
      </c>
      <c s="129" r="I146">
        <v>709.0</v>
      </c>
      <c s="129" r="J146">
        <v>117.666669</v>
      </c>
      <c s="129" r="K146">
        <v>81.7683629999999</v>
      </c>
      <c s="129" r="L146">
        <v>130.635586999999</v>
      </c>
      <c s="129" r="M146">
        <v>159.548025999999</v>
      </c>
      <c s="129" r="N146">
        <v>135.618641999999</v>
      </c>
      <c s="129" r="O146">
        <v>83.762713</v>
      </c>
      <c s="129" r="P146">
        <v>108.0</v>
      </c>
      <c s="129" r="Q146">
        <v>93.0</v>
      </c>
      <c s="129" r="R146">
        <v>109.0</v>
      </c>
      <c s="129" r="S146">
        <v>139.0</v>
      </c>
      <c s="129" r="T146">
        <v>125.0</v>
      </c>
      <c s="129" r="U146">
        <v>68.0</v>
      </c>
      <c s="129" r="V146">
        <v>350.008481</v>
      </c>
      <c s="129" r="W146">
        <v>65.813561</v>
      </c>
      <c s="129" r="X146">
        <v>38.889831</v>
      </c>
      <c s="129" r="Y146">
        <v>62.822035</v>
      </c>
      <c s="129" r="Z146">
        <v>78.7768379999999</v>
      </c>
      <c s="129" r="AA146">
        <v>66.810736</v>
      </c>
      <c s="129" r="AB146">
        <v>33.903955</v>
      </c>
      <c s="129" r="AC146">
        <v>2.991525</v>
      </c>
      <c s="129" r="AD146">
        <v>81.7683629999999</v>
      </c>
      <c s="129" r="AE146">
        <v>199.435032</v>
      </c>
      <c s="129" r="AF146">
        <v>68.805086</v>
      </c>
      <c s="129" r="AG146">
        <v>358.991518999999</v>
      </c>
      <c s="129" r="AH146">
        <v>51.8531079999999</v>
      </c>
      <c s="129" r="AI146">
        <v>42.878532</v>
      </c>
      <c s="129" r="AJ146">
        <v>67.813552</v>
      </c>
      <c s="129" r="AK146">
        <v>80.7711879999999</v>
      </c>
      <c s="129" r="AL146">
        <v>68.807906</v>
      </c>
      <c s="129" r="AM146">
        <v>43.8757069999999</v>
      </c>
      <c s="129" r="AN146">
        <v>2.991525</v>
      </c>
      <c s="129" r="AO146">
        <v>61.82486</v>
      </c>
      <c s="129" r="AP146">
        <v>217.389826</v>
      </c>
      <c s="129" r="AQ146">
        <v>79.7768329999999</v>
      </c>
      <c s="129" r="AR146">
        <v>610.271198</v>
      </c>
      <c s="129" r="AS146">
        <v>23.9322039999999</v>
      </c>
      <c s="129" r="AT146">
        <v>31.9096049999999</v>
      </c>
      <c s="129" r="AU146">
        <v>15.954803</v>
      </c>
      <c s="129" r="AV146">
        <v>47.8644079999999</v>
      </c>
      <c s="129" r="AW146">
        <v>119.661019</v>
      </c>
      <c s="129" r="AX146">
        <v>87.7514139999999</v>
      </c>
      <c s="129" r="AY146">
        <v>231.344637</v>
      </c>
      <c s="129" r="AZ146">
        <v>51.8531079999999</v>
      </c>
      <c s="129" r="BA146">
        <v>291.175146999999</v>
      </c>
      <c s="129" r="BB146">
        <v>15.954803</v>
      </c>
      <c s="129" r="BC146">
        <v>23.9322039999999</v>
      </c>
      <c s="129" r="BD146">
        <v>15.954803</v>
      </c>
      <c s="129" r="BE146">
        <v>19.943503</v>
      </c>
      <c s="129" r="BF146">
        <v>23.9322039999999</v>
      </c>
      <c s="129" r="BG146">
        <v>75.785312</v>
      </c>
      <c s="129" r="BH146">
        <v>99.717516</v>
      </c>
      <c s="129" r="BI146">
        <v>15.954803</v>
      </c>
      <c s="129" r="BJ146">
        <v>319.096050999999</v>
      </c>
      <c s="129" r="BK146">
        <v>7.977401</v>
      </c>
      <c s="129" r="BL146">
        <v>7.977401</v>
      </c>
      <c s="129" r="BM146">
        <v>0.0</v>
      </c>
      <c s="129" r="BN146">
        <v>27.920904</v>
      </c>
      <c s="129" r="BO146">
        <v>95.7288149999999</v>
      </c>
      <c s="129" r="BP146">
        <v>11.9661019999999</v>
      </c>
      <c s="129" r="BQ146">
        <v>131.627120999999</v>
      </c>
      <c s="129" r="BR146">
        <v>35.8983059999999</v>
      </c>
      <c s="129" r="BS146">
        <v>47.8644079999999</v>
      </c>
      <c s="129" r="BT146">
        <v>0.0</v>
      </c>
      <c s="129" r="BU146">
        <v>0.0</v>
      </c>
      <c s="129" r="BV146">
        <v>0.0</v>
      </c>
      <c s="129" r="BW146">
        <v>0.0</v>
      </c>
      <c s="129" r="BX146">
        <v>15.954803</v>
      </c>
      <c s="129" r="BY146">
        <v>7.977401</v>
      </c>
      <c s="129" r="BZ146">
        <v>0.0</v>
      </c>
      <c s="129" r="CA146">
        <v>23.9322039999999</v>
      </c>
      <c s="129" r="CB146">
        <v>267.242943</v>
      </c>
      <c s="129" r="CC146">
        <v>11.9661019999999</v>
      </c>
      <c s="129" r="CD146">
        <v>27.920904</v>
      </c>
      <c s="129" r="CE146">
        <v>11.9661019999999</v>
      </c>
      <c s="129" r="CF146">
        <v>43.8757069999999</v>
      </c>
      <c s="129" r="CG146">
        <v>91.740115</v>
      </c>
      <c s="129" r="CH146">
        <v>63.8192099999999</v>
      </c>
      <c s="129" r="CI146">
        <v>3.98870099999999</v>
      </c>
      <c s="129" r="CJ146">
        <v>11.9661019999999</v>
      </c>
      <c s="129" r="CK146">
        <v>295.163846999999</v>
      </c>
      <c s="129" r="CL146">
        <v>11.9661019999999</v>
      </c>
      <c s="129" r="CM146">
        <v>3.98870099999999</v>
      </c>
      <c s="129" r="CN146">
        <v>3.98870099999999</v>
      </c>
      <c s="129" r="CO146">
        <v>3.98870099999999</v>
      </c>
      <c s="129" r="CP146">
        <v>11.9661019999999</v>
      </c>
      <c s="129" r="CQ146">
        <v>15.954803</v>
      </c>
      <c s="129" r="CR146">
        <v>227.355937</v>
      </c>
      <c s="129" r="CS146">
        <v>15.954803</v>
      </c>
    </row>
    <row customHeight="1" r="147" ht="15.0">
      <c t="s" s="127" r="A147">
        <v>2046</v>
      </c>
      <c t="s" s="127" r="B147">
        <v>2047</v>
      </c>
      <c t="s" s="127" r="C147">
        <v>2048</v>
      </c>
      <c t="s" s="127" r="D147">
        <v>2049</v>
      </c>
      <c t="s" s="127" r="E147">
        <v>2050</v>
      </c>
      <c t="s" s="127" r="F147">
        <v>2051</v>
      </c>
      <c t="s" s="128" r="G147">
        <v>2052</v>
      </c>
      <c t="s" s="127" r="H147">
        <v>2053</v>
      </c>
      <c s="129" r="I147">
        <v>304.0</v>
      </c>
      <c s="129" r="J147">
        <v>58.147651</v>
      </c>
      <c s="129" r="K147">
        <v>42.845638</v>
      </c>
      <c s="129" r="L147">
        <v>55.087248</v>
      </c>
      <c s="129" r="M147">
        <v>68.3489929999999</v>
      </c>
      <c s="129" r="N147">
        <v>52.0268459999999</v>
      </c>
      <c s="129" r="O147">
        <v>27.543624</v>
      </c>
      <c s="129" r="P147">
        <v>47.0</v>
      </c>
      <c s="129" r="Q147">
        <v>34.0</v>
      </c>
      <c s="129" r="R147">
        <v>68.0</v>
      </c>
      <c s="129" r="S147">
        <v>52.0</v>
      </c>
      <c s="129" r="T147">
        <v>40.0</v>
      </c>
      <c s="129" r="U147">
        <v>14.0</v>
      </c>
      <c s="129" r="V147">
        <v>150.979865999999</v>
      </c>
      <c s="129" r="W147">
        <v>32.644295</v>
      </c>
      <c s="129" r="X147">
        <v>22.4429529999999</v>
      </c>
      <c s="129" r="Y147">
        <v>24.483221</v>
      </c>
      <c s="129" r="Z147">
        <v>32.644295</v>
      </c>
      <c s="129" r="AA147">
        <v>28.563758</v>
      </c>
      <c s="129" r="AB147">
        <v>10.201342</v>
      </c>
      <c s="129" r="AC147">
        <v>0.0</v>
      </c>
      <c s="129" r="AD147">
        <v>39.785235</v>
      </c>
      <c s="129" r="AE147">
        <v>84.671141</v>
      </c>
      <c s="129" r="AF147">
        <v>26.5234899999999</v>
      </c>
      <c s="129" r="AG147">
        <v>153.020134</v>
      </c>
      <c s="129" r="AH147">
        <v>25.503356</v>
      </c>
      <c s="129" r="AI147">
        <v>20.402685</v>
      </c>
      <c s="129" r="AJ147">
        <v>30.6040269999999</v>
      </c>
      <c s="129" r="AK147">
        <v>35.704698</v>
      </c>
      <c s="129" r="AL147">
        <v>23.463087</v>
      </c>
      <c s="129" r="AM147">
        <v>15.302013</v>
      </c>
      <c s="129" r="AN147">
        <v>2.040268</v>
      </c>
      <c s="129" r="AO147">
        <v>32.644295</v>
      </c>
      <c s="129" r="AP147">
        <v>91.812081</v>
      </c>
      <c s="129" r="AQ147">
        <v>28.563758</v>
      </c>
      <c s="129" r="AR147">
        <v>236.671141</v>
      </c>
      <c s="129" r="AS147">
        <v>0.0</v>
      </c>
      <c s="129" r="AT147">
        <v>8.16107399999999</v>
      </c>
      <c s="129" r="AU147">
        <v>20.402685</v>
      </c>
      <c s="129" r="AV147">
        <v>36.7248319999999</v>
      </c>
      <c s="129" r="AW147">
        <v>40.8053689999999</v>
      </c>
      <c s="129" r="AX147">
        <v>44.8859059999999</v>
      </c>
      <c s="129" r="AY147">
        <v>65.2885909999999</v>
      </c>
      <c s="129" r="AZ147">
        <v>20.402685</v>
      </c>
      <c s="129" r="BA147">
        <v>118.33557</v>
      </c>
      <c s="129" r="BB147">
        <v>0.0</v>
      </c>
      <c s="129" r="BC147">
        <v>8.16107399999999</v>
      </c>
      <c s="129" r="BD147">
        <v>8.16107399999999</v>
      </c>
      <c s="129" r="BE147">
        <v>28.563758</v>
      </c>
      <c s="129" r="BF147">
        <v>4.08053699999999</v>
      </c>
      <c s="129" r="BG147">
        <v>24.483221</v>
      </c>
      <c s="129" r="BH147">
        <v>32.644295</v>
      </c>
      <c s="129" r="BI147">
        <v>12.241611</v>
      </c>
      <c s="129" r="BJ147">
        <v>118.33557</v>
      </c>
      <c s="129" r="BK147">
        <v>0.0</v>
      </c>
      <c s="129" r="BL147">
        <v>0.0</v>
      </c>
      <c s="129" r="BM147">
        <v>12.241611</v>
      </c>
      <c s="129" r="BN147">
        <v>8.16107399999999</v>
      </c>
      <c s="129" r="BO147">
        <v>36.7248319999999</v>
      </c>
      <c s="129" r="BP147">
        <v>20.402685</v>
      </c>
      <c s="129" r="BQ147">
        <v>32.644295</v>
      </c>
      <c s="129" r="BR147">
        <v>8.16107399999999</v>
      </c>
      <c s="129" r="BS147">
        <v>24.483221</v>
      </c>
      <c s="129" r="BT147">
        <v>0.0</v>
      </c>
      <c s="129" r="BU147">
        <v>0.0</v>
      </c>
      <c s="129" r="BV147">
        <v>0.0</v>
      </c>
      <c s="129" r="BW147">
        <v>0.0</v>
      </c>
      <c s="129" r="BX147">
        <v>12.241611</v>
      </c>
      <c s="129" r="BY147">
        <v>4.08053699999999</v>
      </c>
      <c s="129" r="BZ147">
        <v>0.0</v>
      </c>
      <c s="129" r="CA147">
        <v>8.16107399999999</v>
      </c>
      <c s="129" r="CB147">
        <v>114.255033999999</v>
      </c>
      <c s="129" r="CC147">
        <v>0.0</v>
      </c>
      <c s="129" r="CD147">
        <v>4.08053699999999</v>
      </c>
      <c s="129" r="CE147">
        <v>12.241611</v>
      </c>
      <c s="129" r="CF147">
        <v>36.7248319999999</v>
      </c>
      <c s="129" r="CG147">
        <v>24.483221</v>
      </c>
      <c s="129" r="CH147">
        <v>28.563758</v>
      </c>
      <c s="129" r="CI147">
        <v>0.0</v>
      </c>
      <c s="129" r="CJ147">
        <v>8.16107399999999</v>
      </c>
      <c s="129" r="CK147">
        <v>97.9328859999999</v>
      </c>
      <c s="129" r="CL147">
        <v>0.0</v>
      </c>
      <c s="129" r="CM147">
        <v>4.08053699999999</v>
      </c>
      <c s="129" r="CN147">
        <v>8.16107399999999</v>
      </c>
      <c s="129" r="CO147">
        <v>0.0</v>
      </c>
      <c s="129" r="CP147">
        <v>4.08053699999999</v>
      </c>
      <c s="129" r="CQ147">
        <v>12.241611</v>
      </c>
      <c s="129" r="CR147">
        <v>65.2885909999999</v>
      </c>
      <c s="129" r="CS147">
        <v>4.08053699999999</v>
      </c>
    </row>
    <row customHeight="1" r="148" ht="15.0">
      <c t="s" s="127" r="A148">
        <v>2054</v>
      </c>
      <c t="s" s="127" r="B148">
        <v>2055</v>
      </c>
      <c t="s" s="127" r="C148">
        <v>2056</v>
      </c>
      <c t="s" s="127" r="D148">
        <v>2057</v>
      </c>
      <c t="s" s="127" r="E148">
        <v>2058</v>
      </c>
      <c t="s" s="127" r="F148">
        <v>2059</v>
      </c>
      <c t="s" s="128" r="G148">
        <v>2060</v>
      </c>
      <c t="s" s="127" r="H148">
        <v>2061</v>
      </c>
      <c s="129" r="I148">
        <v>555.0</v>
      </c>
      <c s="129" r="J148">
        <v>72.607527</v>
      </c>
      <c s="129" r="K148">
        <v>62.66129</v>
      </c>
      <c s="129" r="L148">
        <v>70.6182799999999</v>
      </c>
      <c s="129" r="M148">
        <v>124.327957</v>
      </c>
      <c s="129" r="N148">
        <v>119.354839</v>
      </c>
      <c s="129" r="O148">
        <v>105.430108</v>
      </c>
      <c s="129" r="P148">
        <v>79.0</v>
      </c>
      <c s="129" r="Q148">
        <v>63.0</v>
      </c>
      <c s="129" r="R148">
        <v>95.0</v>
      </c>
      <c s="129" r="S148">
        <v>87.0</v>
      </c>
      <c s="129" r="T148">
        <v>147.0</v>
      </c>
      <c s="129" r="U148">
        <v>65.0</v>
      </c>
      <c s="129" r="V148">
        <v>257.607527</v>
      </c>
      <c s="129" r="W148">
        <v>30.833333</v>
      </c>
      <c s="129" r="X148">
        <v>27.8494619999999</v>
      </c>
      <c s="129" r="Y148">
        <v>31.827957</v>
      </c>
      <c s="129" r="Z148">
        <v>60.672043</v>
      </c>
      <c s="129" r="AA148">
        <v>63.655914</v>
      </c>
      <c s="129" r="AB148">
        <v>37.7956989999999</v>
      </c>
      <c s="129" r="AC148">
        <v>4.973118</v>
      </c>
      <c s="129" r="AD148">
        <v>41.774194</v>
      </c>
      <c s="129" r="AE148">
        <v>133.27957</v>
      </c>
      <c s="129" r="AF148">
        <v>82.553763</v>
      </c>
      <c s="129" r="AG148">
        <v>297.392473</v>
      </c>
      <c s="129" r="AH148">
        <v>41.774194</v>
      </c>
      <c s="129" r="AI148">
        <v>34.8118279999999</v>
      </c>
      <c s="129" r="AJ148">
        <v>38.790323</v>
      </c>
      <c s="129" r="AK148">
        <v>63.655914</v>
      </c>
      <c s="129" r="AL148">
        <v>55.698925</v>
      </c>
      <c s="129" r="AM148">
        <v>56.693548</v>
      </c>
      <c s="129" r="AN148">
        <v>5.967742</v>
      </c>
      <c s="129" r="AO148">
        <v>63.655914</v>
      </c>
      <c s="129" r="AP148">
        <v>136.263441</v>
      </c>
      <c s="129" r="AQ148">
        <v>97.4731179999999</v>
      </c>
      <c s="129" r="AR148">
        <v>477.419355</v>
      </c>
      <c s="129" r="AS148">
        <v>15.913978</v>
      </c>
      <c s="129" r="AT148">
        <v>27.8494619999999</v>
      </c>
      <c s="129" r="AU148">
        <v>7.956989</v>
      </c>
      <c s="129" r="AV148">
        <v>63.655914</v>
      </c>
      <c s="129" r="AW148">
        <v>87.526882</v>
      </c>
      <c s="129" r="AX148">
        <v>15.913978</v>
      </c>
      <c s="129" r="AY148">
        <v>190.967741999999</v>
      </c>
      <c s="129" r="AZ148">
        <v>67.634409</v>
      </c>
      <c s="129" r="BA148">
        <v>218.817204</v>
      </c>
      <c s="129" r="BB148">
        <v>7.956989</v>
      </c>
      <c s="129" r="BC148">
        <v>19.8924729999999</v>
      </c>
      <c s="129" r="BD148">
        <v>7.956989</v>
      </c>
      <c s="129" r="BE148">
        <v>23.870968</v>
      </c>
      <c s="129" r="BF148">
        <v>11.935484</v>
      </c>
      <c s="129" r="BG148">
        <v>11.935484</v>
      </c>
      <c s="129" r="BH148">
        <v>107.419355</v>
      </c>
      <c s="129" r="BI148">
        <v>27.8494619999999</v>
      </c>
      <c s="129" r="BJ148">
        <v>258.602150999999</v>
      </c>
      <c s="129" r="BK148">
        <v>7.956989</v>
      </c>
      <c s="129" r="BL148">
        <v>7.956989</v>
      </c>
      <c s="129" r="BM148">
        <v>0.0</v>
      </c>
      <c s="129" r="BN148">
        <v>39.7849459999999</v>
      </c>
      <c s="129" r="BO148">
        <v>75.5913979999999</v>
      </c>
      <c s="129" r="BP148">
        <v>3.978495</v>
      </c>
      <c s="129" r="BQ148">
        <v>83.548387</v>
      </c>
      <c s="129" r="BR148">
        <v>39.7849459999999</v>
      </c>
      <c s="129" r="BS148">
        <v>51.72043</v>
      </c>
      <c s="129" r="BT148">
        <v>0.0</v>
      </c>
      <c s="129" r="BU148">
        <v>0.0</v>
      </c>
      <c s="129" r="BV148">
        <v>0.0</v>
      </c>
      <c s="129" r="BW148">
        <v>0.0</v>
      </c>
      <c s="129" r="BX148">
        <v>11.935484</v>
      </c>
      <c s="129" r="BY148">
        <v>7.956989</v>
      </c>
      <c s="129" r="BZ148">
        <v>0.0</v>
      </c>
      <c s="129" r="CA148">
        <v>31.827957</v>
      </c>
      <c s="129" r="CB148">
        <v>163.11828</v>
      </c>
      <c s="129" r="CC148">
        <v>7.956989</v>
      </c>
      <c s="129" r="CD148">
        <v>19.8924729999999</v>
      </c>
      <c s="129" r="CE148">
        <v>3.978495</v>
      </c>
      <c s="129" r="CF148">
        <v>51.72043</v>
      </c>
      <c s="129" r="CG148">
        <v>63.655914</v>
      </c>
      <c s="129" r="CH148">
        <v>0.0</v>
      </c>
      <c s="129" r="CI148">
        <v>3.978495</v>
      </c>
      <c s="129" r="CJ148">
        <v>11.935484</v>
      </c>
      <c s="129" r="CK148">
        <v>262.580645</v>
      </c>
      <c s="129" r="CL148">
        <v>7.956989</v>
      </c>
      <c s="129" r="CM148">
        <v>7.956989</v>
      </c>
      <c s="129" r="CN148">
        <v>3.978495</v>
      </c>
      <c s="129" r="CO148">
        <v>11.935484</v>
      </c>
      <c s="129" r="CP148">
        <v>11.935484</v>
      </c>
      <c s="129" r="CQ148">
        <v>7.956989</v>
      </c>
      <c s="129" r="CR148">
        <v>186.989247</v>
      </c>
      <c s="129" r="CS148">
        <v>23.870968</v>
      </c>
    </row>
    <row customHeight="1" r="149" ht="15.0">
      <c t="s" s="127" r="A149">
        <v>2062</v>
      </c>
      <c t="s" s="127" r="B149">
        <v>2063</v>
      </c>
      <c t="s" s="127" r="C149">
        <v>2064</v>
      </c>
      <c t="s" s="127" r="D149">
        <v>2065</v>
      </c>
      <c t="s" s="127" r="E149">
        <v>2066</v>
      </c>
      <c t="s" s="127" r="F149">
        <v>2067</v>
      </c>
      <c t="s" s="128" r="G149">
        <v>2068</v>
      </c>
      <c t="s" s="127" r="H149">
        <v>2069</v>
      </c>
      <c s="129" r="I149">
        <v>126.0</v>
      </c>
      <c s="129" r="J149">
        <v>16.0</v>
      </c>
      <c s="129" r="K149">
        <v>18.0</v>
      </c>
      <c s="129" r="L149">
        <v>22.0</v>
      </c>
      <c s="129" r="M149">
        <v>24.0</v>
      </c>
      <c s="129" r="N149">
        <v>26.0</v>
      </c>
      <c s="129" r="O149">
        <v>20.0</v>
      </c>
      <c s="129" r="P149">
        <v>15.0</v>
      </c>
      <c s="129" r="Q149">
        <v>16.0</v>
      </c>
      <c s="129" r="R149">
        <v>26.0</v>
      </c>
      <c s="129" r="S149">
        <v>18.0</v>
      </c>
      <c s="129" r="T149">
        <v>30.0</v>
      </c>
      <c s="129" r="U149">
        <v>12.0</v>
      </c>
      <c s="129" r="V149">
        <v>61.0</v>
      </c>
      <c s="129" r="W149">
        <v>10.0</v>
      </c>
      <c s="129" r="X149">
        <v>5.0</v>
      </c>
      <c s="129" r="Y149">
        <v>11.0</v>
      </c>
      <c s="129" r="Z149">
        <v>13.0</v>
      </c>
      <c s="129" r="AA149">
        <v>12.0</v>
      </c>
      <c s="129" r="AB149">
        <v>10.0</v>
      </c>
      <c s="129" r="AC149">
        <v>0.0</v>
      </c>
      <c s="129" r="AD149">
        <v>12.0</v>
      </c>
      <c s="129" r="AE149">
        <v>33.0</v>
      </c>
      <c s="129" r="AF149">
        <v>16.0</v>
      </c>
      <c s="129" r="AG149">
        <v>65.0</v>
      </c>
      <c s="129" r="AH149">
        <v>6.0</v>
      </c>
      <c s="129" r="AI149">
        <v>13.0</v>
      </c>
      <c s="129" r="AJ149">
        <v>11.0</v>
      </c>
      <c s="129" r="AK149">
        <v>11.0</v>
      </c>
      <c s="129" r="AL149">
        <v>14.0</v>
      </c>
      <c s="129" r="AM149">
        <v>9.0</v>
      </c>
      <c s="129" r="AN149">
        <v>1.0</v>
      </c>
      <c s="129" r="AO149">
        <v>14.0</v>
      </c>
      <c s="129" r="AP149">
        <v>29.0</v>
      </c>
      <c s="129" r="AQ149">
        <v>22.0</v>
      </c>
      <c s="129" r="AR149">
        <v>104.0</v>
      </c>
      <c s="129" r="AS149">
        <v>12.0</v>
      </c>
      <c s="129" r="AT149">
        <v>0.0</v>
      </c>
      <c s="129" r="AU149">
        <v>8.0</v>
      </c>
      <c s="129" r="AV149">
        <v>12.0</v>
      </c>
      <c s="129" r="AW149">
        <v>24.0</v>
      </c>
      <c s="129" r="AX149">
        <v>4.0</v>
      </c>
      <c s="129" r="AY149">
        <v>40.0</v>
      </c>
      <c s="129" r="AZ149">
        <v>4.0</v>
      </c>
      <c s="129" r="BA149">
        <v>44.0</v>
      </c>
      <c s="129" r="BB149">
        <v>8.0</v>
      </c>
      <c s="129" r="BC149">
        <v>0.0</v>
      </c>
      <c s="129" r="BD149">
        <v>4.0</v>
      </c>
      <c s="129" r="BE149">
        <v>4.0</v>
      </c>
      <c s="129" r="BF149">
        <v>8.0</v>
      </c>
      <c s="129" r="BG149">
        <v>0.0</v>
      </c>
      <c s="129" r="BH149">
        <v>20.0</v>
      </c>
      <c s="129" r="BI149">
        <v>0.0</v>
      </c>
      <c s="129" r="BJ149">
        <v>60.0</v>
      </c>
      <c s="129" r="BK149">
        <v>4.0</v>
      </c>
      <c s="129" r="BL149">
        <v>0.0</v>
      </c>
      <c s="129" r="BM149">
        <v>4.0</v>
      </c>
      <c s="129" r="BN149">
        <v>8.0</v>
      </c>
      <c s="129" r="BO149">
        <v>16.0</v>
      </c>
      <c s="129" r="BP149">
        <v>4.0</v>
      </c>
      <c s="129" r="BQ149">
        <v>20.0</v>
      </c>
      <c s="129" r="BR149">
        <v>4.0</v>
      </c>
      <c s="129" r="BS149">
        <v>4.0</v>
      </c>
      <c s="129" r="BT149">
        <v>0.0</v>
      </c>
      <c s="129" r="BU149">
        <v>0.0</v>
      </c>
      <c s="129" r="BV149">
        <v>0.0</v>
      </c>
      <c s="129" r="BW149">
        <v>0.0</v>
      </c>
      <c s="129" r="BX149">
        <v>0.0</v>
      </c>
      <c s="129" r="BY149">
        <v>0.0</v>
      </c>
      <c s="129" r="BZ149">
        <v>0.0</v>
      </c>
      <c s="129" r="CA149">
        <v>4.0</v>
      </c>
      <c s="129" r="CB149">
        <v>56.0</v>
      </c>
      <c s="129" r="CC149">
        <v>8.0</v>
      </c>
      <c s="129" r="CD149">
        <v>0.0</v>
      </c>
      <c s="129" r="CE149">
        <v>8.0</v>
      </c>
      <c s="129" r="CF149">
        <v>12.0</v>
      </c>
      <c s="129" r="CG149">
        <v>24.0</v>
      </c>
      <c s="129" r="CH149">
        <v>4.0</v>
      </c>
      <c s="129" r="CI149">
        <v>0.0</v>
      </c>
      <c s="129" r="CJ149">
        <v>0.0</v>
      </c>
      <c s="129" r="CK149">
        <v>44.0</v>
      </c>
      <c s="129" r="CL149">
        <v>4.0</v>
      </c>
      <c s="129" r="CM149">
        <v>0.0</v>
      </c>
      <c s="129" r="CN149">
        <v>0.0</v>
      </c>
      <c s="129" r="CO149">
        <v>0.0</v>
      </c>
      <c s="129" r="CP149">
        <v>0.0</v>
      </c>
      <c s="129" r="CQ149">
        <v>0.0</v>
      </c>
      <c s="129" r="CR149">
        <v>40.0</v>
      </c>
      <c s="129" r="CS149">
        <v>0.0</v>
      </c>
    </row>
    <row customHeight="1" r="150" ht="15.0">
      <c t="s" s="127" r="A150">
        <v>2070</v>
      </c>
      <c t="s" s="127" r="B150">
        <v>2071</v>
      </c>
      <c t="s" s="127" r="C150">
        <v>2072</v>
      </c>
      <c t="s" s="127" r="D150">
        <v>2073</v>
      </c>
      <c t="s" s="127" r="E150">
        <v>2074</v>
      </c>
      <c t="s" s="127" r="F150">
        <v>2075</v>
      </c>
      <c t="s" s="128" r="G150">
        <v>2076</v>
      </c>
      <c t="s" s="127" r="H150">
        <v>2077</v>
      </c>
      <c s="129" r="I150">
        <v>998.0</v>
      </c>
      <c s="129" r="J150">
        <v>152.502273</v>
      </c>
      <c s="129" r="K150">
        <v>118.154364</v>
      </c>
      <c s="129" r="L150">
        <v>169.671403</v>
      </c>
      <c s="129" r="M150">
        <v>193.910174</v>
      </c>
      <c s="129" r="N150">
        <v>164.56377</v>
      </c>
      <c s="129" r="O150">
        <v>199.198016</v>
      </c>
      <c s="129" r="P150">
        <v>152.0</v>
      </c>
      <c s="129" r="Q150">
        <v>109.0</v>
      </c>
      <c s="129" r="R150">
        <v>204.0</v>
      </c>
      <c s="129" r="S150">
        <v>147.0</v>
      </c>
      <c s="129" r="T150">
        <v>192.0</v>
      </c>
      <c s="129" r="U150">
        <v>182.0</v>
      </c>
      <c s="129" r="V150">
        <v>467.432639999999</v>
      </c>
      <c s="129" r="W150">
        <v>89.885445</v>
      </c>
      <c s="129" r="X150">
        <v>53.5272879999999</v>
      </c>
      <c s="129" r="Y150">
        <v>81.8058549999999</v>
      </c>
      <c s="129" r="Z150">
        <v>95.945138</v>
      </c>
      <c s="129" r="AA150">
        <v>79.757013</v>
      </c>
      <c s="129" r="AB150">
        <v>58.4612539999999</v>
      </c>
      <c s="129" r="AC150">
        <v>8.050646</v>
      </c>
      <c s="129" r="AD150">
        <v>105.034678</v>
      </c>
      <c s="129" r="AE150">
        <v>244.407615999999</v>
      </c>
      <c s="129" r="AF150">
        <v>117.990346</v>
      </c>
      <c s="129" r="AG150">
        <v>530.56736</v>
      </c>
      <c s="129" r="AH150">
        <v>62.616827</v>
      </c>
      <c s="129" r="AI150">
        <v>64.627077</v>
      </c>
      <c s="129" r="AJ150">
        <v>87.865548</v>
      </c>
      <c s="129" r="AK150">
        <v>97.9650359999999</v>
      </c>
      <c s="129" r="AL150">
        <v>84.806757</v>
      </c>
      <c s="129" r="AM150">
        <v>101.609258</v>
      </c>
      <c s="129" r="AN150">
        <v>31.076858</v>
      </c>
      <c s="129" r="AO150">
        <v>84.835701</v>
      </c>
      <c s="129" r="AP150">
        <v>255.507405</v>
      </c>
      <c s="129" r="AQ150">
        <v>190.224255</v>
      </c>
      <c s="129" r="AR150">
        <v>843.468181999999</v>
      </c>
      <c s="129" r="AS150">
        <v>4.03979499999999</v>
      </c>
      <c s="129" r="AT150">
        <v>28.2785669999999</v>
      </c>
      <c s="129" r="AU150">
        <v>24.238772</v>
      </c>
      <c s="129" r="AV150">
        <v>52.517339</v>
      </c>
      <c s="129" r="AW150">
        <v>173.711198</v>
      </c>
      <c s="129" r="AX150">
        <v>113.114268</v>
      </c>
      <c s="129" r="AY150">
        <v>370.850724</v>
      </c>
      <c s="129" r="AZ150">
        <v>76.7175179999999</v>
      </c>
      <c s="129" r="BA150">
        <v>391.744366</v>
      </c>
      <c s="129" r="BB150">
        <v>0.0</v>
      </c>
      <c s="129" r="BC150">
        <v>16.159181</v>
      </c>
      <c s="129" r="BD150">
        <v>12.119386</v>
      </c>
      <c s="129" r="BE150">
        <v>32.318362</v>
      </c>
      <c s="129" r="BF150">
        <v>52.517339</v>
      </c>
      <c s="129" r="BG150">
        <v>96.955087</v>
      </c>
      <c s="129" r="BH150">
        <v>161.476034</v>
      </c>
      <c s="129" r="BI150">
        <v>20.1989769999999</v>
      </c>
      <c s="129" r="BJ150">
        <v>451.723815</v>
      </c>
      <c s="129" r="BK150">
        <v>4.03979499999999</v>
      </c>
      <c s="129" r="BL150">
        <v>12.119386</v>
      </c>
      <c s="129" r="BM150">
        <v>12.119386</v>
      </c>
      <c s="129" r="BN150">
        <v>20.1989769999999</v>
      </c>
      <c s="129" r="BO150">
        <v>121.193859</v>
      </c>
      <c s="129" r="BP150">
        <v>16.159181</v>
      </c>
      <c s="129" r="BQ150">
        <v>209.374689999999</v>
      </c>
      <c s="129" r="BR150">
        <v>56.5185419999999</v>
      </c>
      <c s="129" r="BS150">
        <v>76.7175179999999</v>
      </c>
      <c s="129" r="BT150">
        <v>0.0</v>
      </c>
      <c s="129" r="BU150">
        <v>0.0</v>
      </c>
      <c s="129" r="BV150">
        <v>0.0</v>
      </c>
      <c s="129" r="BW150">
        <v>0.0</v>
      </c>
      <c s="129" r="BX150">
        <v>16.159181</v>
      </c>
      <c s="129" r="BY150">
        <v>36.358158</v>
      </c>
      <c s="129" r="BZ150">
        <v>0.0</v>
      </c>
      <c s="129" r="CA150">
        <v>24.2001789999999</v>
      </c>
      <c s="129" r="CB150">
        <v>343.382601</v>
      </c>
      <c s="129" r="CC150">
        <v>4.03979499999999</v>
      </c>
      <c s="129" r="CD150">
        <v>16.159181</v>
      </c>
      <c s="129" r="CE150">
        <v>20.1989769999999</v>
      </c>
      <c s="129" r="CF150">
        <v>52.517339</v>
      </c>
      <c s="129" r="CG150">
        <v>149.472426</v>
      </c>
      <c s="129" r="CH150">
        <v>68.6765199999999</v>
      </c>
      <c s="129" r="CI150">
        <v>0.0</v>
      </c>
      <c s="129" r="CJ150">
        <v>32.318362</v>
      </c>
      <c s="129" r="CK150">
        <v>423.368063</v>
      </c>
      <c s="129" r="CL150">
        <v>0.0</v>
      </c>
      <c s="129" r="CM150">
        <v>12.119386</v>
      </c>
      <c s="129" r="CN150">
        <v>4.03979499999999</v>
      </c>
      <c s="129" r="CO150">
        <v>0.0</v>
      </c>
      <c s="129" r="CP150">
        <v>8.079591</v>
      </c>
      <c s="129" r="CQ150">
        <v>8.079591</v>
      </c>
      <c s="129" r="CR150">
        <v>370.850724</v>
      </c>
      <c s="129" r="CS150">
        <v>20.1989769999999</v>
      </c>
    </row>
    <row customHeight="1" r="151" ht="15.0">
      <c t="s" s="127" r="A151">
        <v>2078</v>
      </c>
      <c t="s" s="127" r="B151">
        <v>2079</v>
      </c>
      <c t="s" s="127" r="C151">
        <v>2080</v>
      </c>
      <c t="s" s="127" r="D151">
        <v>2081</v>
      </c>
      <c t="s" s="127" r="E151">
        <v>2082</v>
      </c>
      <c t="s" s="127" r="F151">
        <v>2083</v>
      </c>
      <c t="s" s="128" r="G151">
        <v>2084</v>
      </c>
      <c t="s" s="127" r="H151">
        <v>2085</v>
      </c>
      <c s="129" r="I151">
        <v>410.0</v>
      </c>
      <c s="129" r="J151">
        <v>92.101449</v>
      </c>
      <c s="129" r="K151">
        <v>28.7198069999999</v>
      </c>
      <c s="129" r="L151">
        <v>114.879227</v>
      </c>
      <c s="129" r="M151">
        <v>78.236715</v>
      </c>
      <c s="129" r="N151">
        <v>59.42029</v>
      </c>
      <c s="129" r="O151">
        <v>36.642512</v>
      </c>
      <c s="129" r="P151">
        <v>50.0</v>
      </c>
      <c s="129" r="Q151">
        <v>43.0</v>
      </c>
      <c s="129" r="R151">
        <v>74.0</v>
      </c>
      <c s="129" r="S151">
        <v>59.0</v>
      </c>
      <c s="129" r="T151">
        <v>47.0</v>
      </c>
      <c s="129" r="U151">
        <v>29.0</v>
      </c>
      <c s="129" r="V151">
        <v>206.980675999999</v>
      </c>
      <c s="129" r="W151">
        <v>54.4685989999999</v>
      </c>
      <c s="129" r="X151">
        <v>13.864734</v>
      </c>
      <c s="129" r="Y151">
        <v>51.497585</v>
      </c>
      <c s="129" r="Z151">
        <v>41.594203</v>
      </c>
      <c s="129" r="AA151">
        <v>30.7004829999999</v>
      </c>
      <c s="129" r="AB151">
        <v>14.855072</v>
      </c>
      <c s="129" r="AC151">
        <v>0.0</v>
      </c>
      <c s="129" r="AD151">
        <v>63.3816429999999</v>
      </c>
      <c s="129" r="AE151">
        <v>114.879227</v>
      </c>
      <c s="129" r="AF151">
        <v>28.7198069999999</v>
      </c>
      <c s="129" r="AG151">
        <v>203.019324</v>
      </c>
      <c s="129" r="AH151">
        <v>37.6328499999999</v>
      </c>
      <c s="129" r="AI151">
        <v>14.855072</v>
      </c>
      <c s="129" r="AJ151">
        <v>63.3816429999999</v>
      </c>
      <c s="129" r="AK151">
        <v>36.642512</v>
      </c>
      <c s="129" r="AL151">
        <v>28.7198069999999</v>
      </c>
      <c s="129" r="AM151">
        <v>21.78744</v>
      </c>
      <c s="129" r="AN151">
        <v>0.0</v>
      </c>
      <c s="129" r="AO151">
        <v>43.574879</v>
      </c>
      <c s="129" r="AP151">
        <v>120.821256</v>
      </c>
      <c s="129" r="AQ151">
        <v>38.6231879999999</v>
      </c>
      <c s="129" r="AR151">
        <v>328.792271</v>
      </c>
      <c s="129" r="AS151">
        <v>19.806763</v>
      </c>
      <c s="129" r="AT151">
        <v>15.845411</v>
      </c>
      <c s="129" r="AU151">
        <v>23.7681159999999</v>
      </c>
      <c s="129" r="AV151">
        <v>59.42029</v>
      </c>
      <c s="129" r="AW151">
        <v>47.5362319999999</v>
      </c>
      <c s="129" r="AX151">
        <v>79.2270529999999</v>
      </c>
      <c s="129" r="AY151">
        <v>71.304348</v>
      </c>
      <c s="129" r="AZ151">
        <v>11.884058</v>
      </c>
      <c s="129" r="BA151">
        <v>170.338164</v>
      </c>
      <c s="129" r="BB151">
        <v>11.884058</v>
      </c>
      <c s="129" r="BC151">
        <v>15.845411</v>
      </c>
      <c s="129" r="BD151">
        <v>15.845411</v>
      </c>
      <c s="129" r="BE151">
        <v>15.845411</v>
      </c>
      <c s="129" r="BF151">
        <v>11.884058</v>
      </c>
      <c s="129" r="BG151">
        <v>51.497585</v>
      </c>
      <c s="129" r="BH151">
        <v>39.6135269999999</v>
      </c>
      <c s="129" r="BI151">
        <v>7.92270499999999</v>
      </c>
      <c s="129" r="BJ151">
        <v>158.454106</v>
      </c>
      <c s="129" r="BK151">
        <v>7.92270499999999</v>
      </c>
      <c s="129" r="BL151">
        <v>0.0</v>
      </c>
      <c s="129" r="BM151">
        <v>7.92270499999999</v>
      </c>
      <c s="129" r="BN151">
        <v>43.574879</v>
      </c>
      <c s="129" r="BO151">
        <v>35.652174</v>
      </c>
      <c s="129" r="BP151">
        <v>27.729469</v>
      </c>
      <c s="129" r="BQ151">
        <v>31.690821</v>
      </c>
      <c s="129" r="BR151">
        <v>3.96135299999999</v>
      </c>
      <c s="129" r="BS151">
        <v>19.806763</v>
      </c>
      <c s="129" r="BT151">
        <v>3.96135299999999</v>
      </c>
      <c s="129" r="BU151">
        <v>0.0</v>
      </c>
      <c s="129" r="BV151">
        <v>0.0</v>
      </c>
      <c s="129" r="BW151">
        <v>0.0</v>
      </c>
      <c s="129" r="BX151">
        <v>0.0</v>
      </c>
      <c s="129" r="BY151">
        <v>7.92270499999999</v>
      </c>
      <c s="129" r="BZ151">
        <v>0.0</v>
      </c>
      <c s="129" r="CA151">
        <v>7.92270499999999</v>
      </c>
      <c s="129" r="CB151">
        <v>194.10628</v>
      </c>
      <c s="129" r="CC151">
        <v>3.96135299999999</v>
      </c>
      <c s="129" r="CD151">
        <v>15.845411</v>
      </c>
      <c s="129" r="CE151">
        <v>19.806763</v>
      </c>
      <c s="129" r="CF151">
        <v>47.5362319999999</v>
      </c>
      <c s="129" r="CG151">
        <v>35.652174</v>
      </c>
      <c s="129" r="CH151">
        <v>71.304348</v>
      </c>
      <c s="129" r="CI151">
        <v>0.0</v>
      </c>
      <c s="129" r="CJ151">
        <v>0.0</v>
      </c>
      <c s="129" r="CK151">
        <v>114.879227</v>
      </c>
      <c s="129" r="CL151">
        <v>11.884058</v>
      </c>
      <c s="129" r="CM151">
        <v>0.0</v>
      </c>
      <c s="129" r="CN151">
        <v>3.96135299999999</v>
      </c>
      <c s="129" r="CO151">
        <v>11.884058</v>
      </c>
      <c s="129" r="CP151">
        <v>11.884058</v>
      </c>
      <c s="129" r="CQ151">
        <v>0.0</v>
      </c>
      <c s="129" r="CR151">
        <v>71.304348</v>
      </c>
      <c s="129" r="CS151">
        <v>3.96135299999999</v>
      </c>
    </row>
    <row customHeight="1" r="152" ht="15.0">
      <c t="s" s="127" r="A152">
        <v>2086</v>
      </c>
      <c t="s" s="127" r="B152">
        <v>2087</v>
      </c>
      <c t="s" s="127" r="C152">
        <v>2088</v>
      </c>
      <c t="s" s="127" r="D152">
        <v>2089</v>
      </c>
      <c t="s" s="127" r="E152">
        <v>2090</v>
      </c>
      <c t="s" s="127" r="F152">
        <v>2091</v>
      </c>
      <c t="s" s="128" r="G152">
        <v>2092</v>
      </c>
      <c t="s" s="127" r="H152">
        <v>2093</v>
      </c>
      <c s="129" r="I152">
        <v>302.0</v>
      </c>
      <c s="129" r="J152">
        <v>70.1830989999999</v>
      </c>
      <c s="129" r="K152">
        <v>24.457746</v>
      </c>
      <c s="129" r="L152">
        <v>71.2464789999999</v>
      </c>
      <c s="129" r="M152">
        <v>65.9295769999999</v>
      </c>
      <c s="129" r="N152">
        <v>42.5352109999999</v>
      </c>
      <c s="129" r="O152">
        <v>27.647887</v>
      </c>
      <c s="129" r="P152">
        <v>34.0</v>
      </c>
      <c s="129" r="Q152">
        <v>31.0</v>
      </c>
      <c s="129" r="R152">
        <v>57.0</v>
      </c>
      <c s="129" r="S152">
        <v>54.0</v>
      </c>
      <c s="129" r="T152">
        <v>51.0</v>
      </c>
      <c s="129" r="U152">
        <v>24.0</v>
      </c>
      <c s="129" r="V152">
        <v>146.746478999999</v>
      </c>
      <c s="129" r="W152">
        <v>32.964789</v>
      </c>
      <c s="129" r="X152">
        <v>10.633803</v>
      </c>
      <c s="129" r="Y152">
        <v>38.2816899999999</v>
      </c>
      <c s="129" r="Z152">
        <v>34.0281689999999</v>
      </c>
      <c s="129" r="AA152">
        <v>22.3309859999999</v>
      </c>
      <c s="129" r="AB152">
        <v>8.507042</v>
      </c>
      <c s="129" r="AC152">
        <v>0.0</v>
      </c>
      <c s="129" r="AD152">
        <v>35.091549</v>
      </c>
      <c s="129" r="AE152">
        <v>89.3239439999999</v>
      </c>
      <c s="129" r="AF152">
        <v>22.3309859999999</v>
      </c>
      <c s="129" r="AG152">
        <v>155.253521</v>
      </c>
      <c s="129" r="AH152">
        <v>37.21831</v>
      </c>
      <c s="129" r="AI152">
        <v>13.8239439999999</v>
      </c>
      <c s="129" r="AJ152">
        <v>32.964789</v>
      </c>
      <c s="129" r="AK152">
        <v>31.901408</v>
      </c>
      <c s="129" r="AL152">
        <v>20.204225</v>
      </c>
      <c s="129" r="AM152">
        <v>17.014085</v>
      </c>
      <c s="129" r="AN152">
        <v>2.126761</v>
      </c>
      <c s="129" r="AO152">
        <v>41.471831</v>
      </c>
      <c s="129" r="AP152">
        <v>82.943662</v>
      </c>
      <c s="129" r="AQ152">
        <v>30.838028</v>
      </c>
      <c s="129" r="AR152">
        <v>246.704225</v>
      </c>
      <c s="129" r="AS152">
        <v>4.253521</v>
      </c>
      <c s="129" r="AT152">
        <v>4.253521</v>
      </c>
      <c s="129" r="AU152">
        <v>8.507042</v>
      </c>
      <c s="129" r="AV152">
        <v>29.7746479999999</v>
      </c>
      <c s="129" r="AW152">
        <v>38.2816899999999</v>
      </c>
      <c s="129" r="AX152">
        <v>59.5492959999999</v>
      </c>
      <c s="129" r="AY152">
        <v>97.8309859999999</v>
      </c>
      <c s="129" r="AZ152">
        <v>4.253521</v>
      </c>
      <c s="129" r="BA152">
        <v>136.112675999999</v>
      </c>
      <c s="129" r="BB152">
        <v>0.0</v>
      </c>
      <c s="129" r="BC152">
        <v>4.253521</v>
      </c>
      <c s="129" r="BD152">
        <v>0.0</v>
      </c>
      <c s="129" r="BE152">
        <v>17.014085</v>
      </c>
      <c s="129" r="BF152">
        <v>8.507042</v>
      </c>
      <c s="129" r="BG152">
        <v>51.042254</v>
      </c>
      <c s="129" r="BH152">
        <v>51.042254</v>
      </c>
      <c s="129" r="BI152">
        <v>4.253521</v>
      </c>
      <c s="129" r="BJ152">
        <v>110.591549</v>
      </c>
      <c s="129" r="BK152">
        <v>4.253521</v>
      </c>
      <c s="129" r="BL152">
        <v>0.0</v>
      </c>
      <c s="129" r="BM152">
        <v>8.507042</v>
      </c>
      <c s="129" r="BN152">
        <v>12.7605629999999</v>
      </c>
      <c s="129" r="BO152">
        <v>29.7746479999999</v>
      </c>
      <c s="129" r="BP152">
        <v>8.507042</v>
      </c>
      <c s="129" r="BQ152">
        <v>46.788732</v>
      </c>
      <c s="129" r="BR152">
        <v>0.0</v>
      </c>
      <c s="129" r="BS152">
        <v>8.507042</v>
      </c>
      <c s="129" r="BT152">
        <v>0.0</v>
      </c>
      <c s="129" r="BU152">
        <v>0.0</v>
      </c>
      <c s="129" r="BV152">
        <v>4.253521</v>
      </c>
      <c s="129" r="BW152">
        <v>0.0</v>
      </c>
      <c s="129" r="BX152">
        <v>0.0</v>
      </c>
      <c s="129" r="BY152">
        <v>4.253521</v>
      </c>
      <c s="129" r="BZ152">
        <v>0.0</v>
      </c>
      <c s="129" r="CA152">
        <v>0.0</v>
      </c>
      <c s="129" r="CB152">
        <v>119.098592</v>
      </c>
      <c s="129" r="CC152">
        <v>0.0</v>
      </c>
      <c s="129" r="CD152">
        <v>0.0</v>
      </c>
      <c s="129" r="CE152">
        <v>4.253521</v>
      </c>
      <c s="129" r="CF152">
        <v>25.521127</v>
      </c>
      <c s="129" r="CG152">
        <v>34.0281689999999</v>
      </c>
      <c s="129" r="CH152">
        <v>51.042254</v>
      </c>
      <c s="129" r="CI152">
        <v>0.0</v>
      </c>
      <c s="129" r="CJ152">
        <v>4.253521</v>
      </c>
      <c s="129" r="CK152">
        <v>119.098592</v>
      </c>
      <c s="129" r="CL152">
        <v>4.253521</v>
      </c>
      <c s="129" r="CM152">
        <v>4.253521</v>
      </c>
      <c s="129" r="CN152">
        <v>0.0</v>
      </c>
      <c s="129" r="CO152">
        <v>4.253521</v>
      </c>
      <c s="129" r="CP152">
        <v>4.253521</v>
      </c>
      <c s="129" r="CQ152">
        <v>4.253521</v>
      </c>
      <c s="129" r="CR152">
        <v>97.8309859999999</v>
      </c>
      <c s="129" r="CS152">
        <v>0.0</v>
      </c>
    </row>
    <row customHeight="1" r="153" ht="15.0">
      <c t="s" s="127" r="A153">
        <v>2094</v>
      </c>
      <c t="s" s="127" r="B153">
        <v>2095</v>
      </c>
      <c t="s" s="127" r="C153">
        <v>2096</v>
      </c>
      <c t="s" s="127" r="D153">
        <v>2097</v>
      </c>
      <c t="s" s="127" r="E153">
        <v>2098</v>
      </c>
      <c t="s" s="127" r="F153">
        <v>2099</v>
      </c>
      <c t="s" s="128" r="G153">
        <v>2100</v>
      </c>
      <c t="s" s="127" r="H153">
        <v>2101</v>
      </c>
      <c s="129" r="I153">
        <v>447.0</v>
      </c>
      <c s="129" r="J153">
        <v>82.6933889999999</v>
      </c>
      <c s="129" r="K153">
        <v>49.2222549999999</v>
      </c>
      <c s="129" r="L153">
        <v>88.6000599999999</v>
      </c>
      <c s="129" r="M153">
        <v>109.273407</v>
      </c>
      <c s="129" r="N153">
        <v>64.337721</v>
      </c>
      <c s="129" r="O153">
        <v>52.873168</v>
      </c>
      <c s="129" r="P153">
        <v>81.0</v>
      </c>
      <c s="129" r="Q153">
        <v>69.0</v>
      </c>
      <c s="129" r="R153">
        <v>84.0</v>
      </c>
      <c s="129" r="S153">
        <v>71.0</v>
      </c>
      <c s="129" r="T153">
        <v>65.0</v>
      </c>
      <c s="129" r="U153">
        <v>31.0</v>
      </c>
      <c s="129" r="V153">
        <v>224.802273</v>
      </c>
      <c s="129" r="W153">
        <v>45.284475</v>
      </c>
      <c s="129" r="X153">
        <v>24.611128</v>
      </c>
      <c s="129" r="Y153">
        <v>44.30003</v>
      </c>
      <c s="129" r="Z153">
        <v>54.1444809999999</v>
      </c>
      <c s="129" r="AA153">
        <v>31.502243</v>
      </c>
      <c s="129" r="AB153">
        <v>23.9754709999999</v>
      </c>
      <c s="129" r="AC153">
        <v>0.984445</v>
      </c>
      <c s="129" r="AD153">
        <v>55.128926</v>
      </c>
      <c s="129" r="AE153">
        <v>128.962309</v>
      </c>
      <c s="129" r="AF153">
        <v>40.711038</v>
      </c>
      <c s="129" r="AG153">
        <v>222.197726999999</v>
      </c>
      <c s="129" r="AH153">
        <v>37.408914</v>
      </c>
      <c s="129" r="AI153">
        <v>24.611128</v>
      </c>
      <c s="129" r="AJ153">
        <v>44.30003</v>
      </c>
      <c s="129" r="AK153">
        <v>55.128926</v>
      </c>
      <c s="129" r="AL153">
        <v>32.8354769999999</v>
      </c>
      <c s="129" r="AM153">
        <v>25.6110529999999</v>
      </c>
      <c s="129" r="AN153">
        <v>2.30219899999999</v>
      </c>
      <c s="129" r="AO153">
        <v>45.284475</v>
      </c>
      <c s="129" r="AP153">
        <v>133.884535</v>
      </c>
      <c s="129" r="AQ153">
        <v>43.028717</v>
      </c>
      <c s="129" r="AR153">
        <v>365.066109999999</v>
      </c>
      <c s="129" r="AS153">
        <v>19.6889019999999</v>
      </c>
      <c s="129" r="AT153">
        <v>23.626683</v>
      </c>
      <c s="129" r="AU153">
        <v>23.626683</v>
      </c>
      <c s="129" r="AV153">
        <v>35.440024</v>
      </c>
      <c s="129" r="AW153">
        <v>70.880048</v>
      </c>
      <c s="129" r="AX153">
        <v>39.3778039999999</v>
      </c>
      <c s="129" r="AY153">
        <v>120.923723</v>
      </c>
      <c s="129" r="AZ153">
        <v>31.502243</v>
      </c>
      <c s="129" r="BA153">
        <v>173.32426</v>
      </c>
      <c s="129" r="BB153">
        <v>7.875561</v>
      </c>
      <c s="129" r="BC153">
        <v>15.751122</v>
      </c>
      <c s="129" r="BD153">
        <v>11.8133409999999</v>
      </c>
      <c s="129" r="BE153">
        <v>23.626683</v>
      </c>
      <c s="129" r="BF153">
        <v>3.93778</v>
      </c>
      <c s="129" r="BG153">
        <v>35.440024</v>
      </c>
      <c s="129" r="BH153">
        <v>67.0041889999999</v>
      </c>
      <c s="129" r="BI153">
        <v>7.875561</v>
      </c>
      <c s="129" r="BJ153">
        <v>191.74185</v>
      </c>
      <c s="129" r="BK153">
        <v>11.8133409999999</v>
      </c>
      <c s="129" r="BL153">
        <v>7.875561</v>
      </c>
      <c s="129" r="BM153">
        <v>11.8133409999999</v>
      </c>
      <c s="129" r="BN153">
        <v>11.8133409999999</v>
      </c>
      <c s="129" r="BO153">
        <v>66.942267</v>
      </c>
      <c s="129" r="BP153">
        <v>3.93778</v>
      </c>
      <c s="129" r="BQ153">
        <v>53.919535</v>
      </c>
      <c s="129" r="BR153">
        <v>23.626683</v>
      </c>
      <c s="129" r="BS153">
        <v>27.564463</v>
      </c>
      <c s="129" r="BT153">
        <v>0.0</v>
      </c>
      <c s="129" r="BU153">
        <v>3.93778</v>
      </c>
      <c s="129" r="BV153">
        <v>0.0</v>
      </c>
      <c s="129" r="BW153">
        <v>0.0</v>
      </c>
      <c s="129" r="BX153">
        <v>7.875561</v>
      </c>
      <c s="129" r="BY153">
        <v>3.93778</v>
      </c>
      <c s="129" r="BZ153">
        <v>0.0</v>
      </c>
      <c s="129" r="CA153">
        <v>11.8133409999999</v>
      </c>
      <c s="129" r="CB153">
        <v>165.386777999999</v>
      </c>
      <c s="129" r="CC153">
        <v>7.875561</v>
      </c>
      <c s="129" r="CD153">
        <v>19.6889019999999</v>
      </c>
      <c s="129" r="CE153">
        <v>19.6889019999999</v>
      </c>
      <c s="129" r="CF153">
        <v>19.6889019999999</v>
      </c>
      <c s="129" r="CG153">
        <v>55.128926</v>
      </c>
      <c s="129" r="CH153">
        <v>35.440024</v>
      </c>
      <c s="129" r="CI153">
        <v>0.0</v>
      </c>
      <c s="129" r="CJ153">
        <v>7.875561</v>
      </c>
      <c s="129" r="CK153">
        <v>172.114869</v>
      </c>
      <c s="129" r="CL153">
        <v>11.8133409999999</v>
      </c>
      <c s="129" r="CM153">
        <v>0.0</v>
      </c>
      <c s="129" r="CN153">
        <v>3.93778</v>
      </c>
      <c s="129" r="CO153">
        <v>15.751122</v>
      </c>
      <c s="129" r="CP153">
        <v>7.875561</v>
      </c>
      <c s="129" r="CQ153">
        <v>0.0</v>
      </c>
      <c s="129" r="CR153">
        <v>120.923723</v>
      </c>
      <c s="129" r="CS153">
        <v>11.8133409999999</v>
      </c>
    </row>
    <row customHeight="1" r="154" ht="15.0">
      <c t="s" s="127" r="A154">
        <v>2102</v>
      </c>
      <c t="s" s="127" r="B154">
        <v>2103</v>
      </c>
      <c t="s" s="127" r="C154">
        <v>2104</v>
      </c>
      <c t="s" s="127" r="D154">
        <v>2105</v>
      </c>
      <c t="s" s="127" r="E154">
        <v>2106</v>
      </c>
      <c t="s" s="127" r="F154">
        <v>2107</v>
      </c>
      <c t="s" s="128" r="G154">
        <v>2108</v>
      </c>
      <c t="s" s="127" r="H154">
        <v>2109</v>
      </c>
      <c s="129" r="I154">
        <v>1069.0</v>
      </c>
      <c s="129" r="J154">
        <v>211.82844</v>
      </c>
      <c s="129" r="K154">
        <v>157.163036</v>
      </c>
      <c s="129" r="L154">
        <v>230.423690999999</v>
      </c>
      <c s="129" r="M154">
        <v>212.804608</v>
      </c>
      <c s="129" r="N154">
        <v>179.662959</v>
      </c>
      <c s="129" r="O154">
        <v>77.117266</v>
      </c>
      <c s="129" r="P154">
        <v>162.0</v>
      </c>
      <c s="129" r="Q154">
        <v>152.0</v>
      </c>
      <c s="129" r="R154">
        <v>192.0</v>
      </c>
      <c s="129" r="S154">
        <v>177.0</v>
      </c>
      <c s="129" r="T154">
        <v>139.0</v>
      </c>
      <c s="129" r="U154">
        <v>88.0</v>
      </c>
      <c s="129" r="V154">
        <v>561.368648</v>
      </c>
      <c s="129" r="W154">
        <v>119.092487</v>
      </c>
      <c s="129" r="X154">
        <v>81.998106</v>
      </c>
      <c s="129" r="Y154">
        <v>120.116716</v>
      </c>
      <c s="129" r="Z154">
        <v>109.330808</v>
      </c>
      <c s="129" r="AA154">
        <v>90.807647</v>
      </c>
      <c s="129" r="AB154">
        <v>39.046717</v>
      </c>
      <c s="129" r="AC154">
        <v>0.976168</v>
      </c>
      <c s="129" r="AD154">
        <v>153.258364</v>
      </c>
      <c s="129" r="AE154">
        <v>314.374132999999</v>
      </c>
      <c s="129" r="AF154">
        <v>93.736151</v>
      </c>
      <c s="129" r="AG154">
        <v>507.631351999999</v>
      </c>
      <c s="129" r="AH154">
        <v>92.7359529999999</v>
      </c>
      <c s="129" r="AI154">
        <v>75.1649299999999</v>
      </c>
      <c s="129" r="AJ154">
        <v>110.306976</v>
      </c>
      <c s="129" r="AK154">
        <v>103.4738</v>
      </c>
      <c s="129" r="AL154">
        <v>88.8553119999999</v>
      </c>
      <c s="129" r="AM154">
        <v>35.142045</v>
      </c>
      <c s="129" r="AN154">
        <v>1.952336</v>
      </c>
      <c s="129" r="AO154">
        <v>118.116319</v>
      </c>
      <c s="129" r="AP154">
        <v>299.707584</v>
      </c>
      <c s="129" r="AQ154">
        <v>89.807449</v>
      </c>
      <c s="129" r="AR154">
        <v>867.029360999999</v>
      </c>
      <c s="129" r="AS154">
        <v>31.2373739999999</v>
      </c>
      <c s="129" r="AT154">
        <v>19.5233589999999</v>
      </c>
      <c s="129" r="AU154">
        <v>35.142045</v>
      </c>
      <c s="129" r="AV154">
        <v>97.616793</v>
      </c>
      <c s="129" r="AW154">
        <v>113.235479</v>
      </c>
      <c s="129" r="AX154">
        <v>203.042928999999</v>
      </c>
      <c s="129" r="AY154">
        <v>277.423933999999</v>
      </c>
      <c s="129" r="AZ154">
        <v>89.807449</v>
      </c>
      <c s="129" r="BA154">
        <v>429.610008999999</v>
      </c>
      <c s="129" r="BB154">
        <v>15.618687</v>
      </c>
      <c s="129" r="BC154">
        <v>11.714015</v>
      </c>
      <c s="129" r="BD154">
        <v>27.332702</v>
      </c>
      <c s="129" r="BE154">
        <v>39.046717</v>
      </c>
      <c s="129" r="BF154">
        <v>35.142045</v>
      </c>
      <c s="129" r="BG154">
        <v>148.377524999999</v>
      </c>
      <c s="129" r="BH154">
        <v>125.045616</v>
      </c>
      <c s="129" r="BI154">
        <v>27.332702</v>
      </c>
      <c s="129" r="BJ154">
        <v>437.419352</v>
      </c>
      <c s="129" r="BK154">
        <v>15.618687</v>
      </c>
      <c s="129" r="BL154">
        <v>7.809343</v>
      </c>
      <c s="129" r="BM154">
        <v>7.809343</v>
      </c>
      <c s="129" r="BN154">
        <v>58.570076</v>
      </c>
      <c s="129" r="BO154">
        <v>78.093434</v>
      </c>
      <c s="129" r="BP154">
        <v>54.665404</v>
      </c>
      <c s="129" r="BQ154">
        <v>152.378318</v>
      </c>
      <c s="129" r="BR154">
        <v>62.474747</v>
      </c>
      <c s="129" r="BS154">
        <v>97.616793</v>
      </c>
      <c s="129" r="BT154">
        <v>0.0</v>
      </c>
      <c s="129" r="BU154">
        <v>0.0</v>
      </c>
      <c s="129" r="BV154">
        <v>3.904672</v>
      </c>
      <c s="129" r="BW154">
        <v>7.809343</v>
      </c>
      <c s="129" r="BX154">
        <v>15.618687</v>
      </c>
      <c s="129" r="BY154">
        <v>35.142045</v>
      </c>
      <c s="129" r="BZ154">
        <v>0.0</v>
      </c>
      <c s="129" r="CA154">
        <v>35.142045</v>
      </c>
      <c s="129" r="CB154">
        <v>409.990528999999</v>
      </c>
      <c s="129" r="CC154">
        <v>27.332702</v>
      </c>
      <c s="129" r="CD154">
        <v>19.5233589999999</v>
      </c>
      <c s="129" r="CE154">
        <v>23.42803</v>
      </c>
      <c s="129" r="CF154">
        <v>78.093434</v>
      </c>
      <c s="129" r="CG154">
        <v>85.902777</v>
      </c>
      <c s="129" r="CH154">
        <v>148.377524999999</v>
      </c>
      <c s="129" r="CI154">
        <v>0.0</v>
      </c>
      <c s="129" r="CJ154">
        <v>27.332702</v>
      </c>
      <c s="129" r="CK154">
        <v>359.422039999999</v>
      </c>
      <c s="129" r="CL154">
        <v>3.904672</v>
      </c>
      <c s="129" r="CM154">
        <v>0.0</v>
      </c>
      <c s="129" r="CN154">
        <v>7.809343</v>
      </c>
      <c s="129" r="CO154">
        <v>11.714015</v>
      </c>
      <c s="129" r="CP154">
        <v>11.714015</v>
      </c>
      <c s="129" r="CQ154">
        <v>19.5233589999999</v>
      </c>
      <c s="129" r="CR154">
        <v>277.423933999999</v>
      </c>
      <c s="129" r="CS154">
        <v>27.332702</v>
      </c>
    </row>
    <row customHeight="1" r="155" ht="15.0">
      <c t="s" s="127" r="A155">
        <v>2110</v>
      </c>
      <c t="s" s="127" r="B155">
        <v>2111</v>
      </c>
      <c t="s" s="127" r="C155">
        <v>2112</v>
      </c>
      <c t="s" s="127" r="D155">
        <v>2113</v>
      </c>
      <c t="s" s="127" r="E155">
        <v>2114</v>
      </c>
      <c t="s" s="127" r="F155">
        <v>2115</v>
      </c>
      <c t="s" s="128" r="G155">
        <v>2116</v>
      </c>
      <c t="s" s="127" r="H155">
        <v>2117</v>
      </c>
      <c s="129" r="I155">
        <v>802.0</v>
      </c>
      <c s="129" r="J155">
        <v>147.736842</v>
      </c>
      <c s="129" r="K155">
        <v>83.4160399999999</v>
      </c>
      <c s="129" r="L155">
        <v>138.691729</v>
      </c>
      <c s="129" r="M155">
        <v>162.812029999999</v>
      </c>
      <c s="129" r="N155">
        <v>167.837093</v>
      </c>
      <c s="129" r="O155">
        <v>101.506266</v>
      </c>
      <c s="129" r="P155">
        <v>121.0</v>
      </c>
      <c s="129" r="Q155">
        <v>81.0</v>
      </c>
      <c s="129" r="R155">
        <v>155.0</v>
      </c>
      <c s="129" r="S155">
        <v>130.0</v>
      </c>
      <c s="129" r="T155">
        <v>146.0</v>
      </c>
      <c s="129" r="U155">
        <v>77.0</v>
      </c>
      <c s="129" r="V155">
        <v>375.874686999999</v>
      </c>
      <c s="129" r="W155">
        <v>68.3408519999999</v>
      </c>
      <c s="129" r="X155">
        <v>45.2255639999999</v>
      </c>
      <c s="129" r="Y155">
        <v>66.3308269999999</v>
      </c>
      <c s="129" r="Z155">
        <v>73.365915</v>
      </c>
      <c s="129" r="AA155">
        <v>82.411028</v>
      </c>
      <c s="129" r="AB155">
        <v>37.185464</v>
      </c>
      <c s="129" r="AC155">
        <v>3.015038</v>
      </c>
      <c s="129" r="AD155">
        <v>86.4310779999999</v>
      </c>
      <c s="129" r="AE155">
        <v>201.002506</v>
      </c>
      <c s="129" r="AF155">
        <v>88.4411029999999</v>
      </c>
      <c s="129" r="AG155">
        <v>426.125313</v>
      </c>
      <c s="129" r="AH155">
        <v>79.3959899999999</v>
      </c>
      <c s="129" r="AI155">
        <v>38.1904759999999</v>
      </c>
      <c s="129" r="AJ155">
        <v>72.3609019999999</v>
      </c>
      <c s="129" r="AK155">
        <v>89.446115</v>
      </c>
      <c s="129" r="AL155">
        <v>85.4260649999999</v>
      </c>
      <c s="129" r="AM155">
        <v>55.275689</v>
      </c>
      <c s="129" r="AN155">
        <v>6.030075</v>
      </c>
      <c s="129" r="AO155">
        <v>96.4812029999999</v>
      </c>
      <c s="129" r="AP155">
        <v>220.097744</v>
      </c>
      <c s="129" r="AQ155">
        <v>109.546366</v>
      </c>
      <c s="129" r="AR155">
        <v>631.14787</v>
      </c>
      <c s="129" r="AS155">
        <v>4.02005</v>
      </c>
      <c s="129" r="AT155">
        <v>20.100251</v>
      </c>
      <c s="129" r="AU155">
        <v>8.0401</v>
      </c>
      <c s="129" r="AV155">
        <v>68.3408519999999</v>
      </c>
      <c s="129" r="AW155">
        <v>96.4812029999999</v>
      </c>
      <c s="129" r="AX155">
        <v>108.541353</v>
      </c>
      <c s="129" r="AY155">
        <v>269.343358</v>
      </c>
      <c s="129" r="AZ155">
        <v>56.2807019999999</v>
      </c>
      <c s="129" r="BA155">
        <v>285.423559</v>
      </c>
      <c s="129" r="BB155">
        <v>4.02005</v>
      </c>
      <c s="129" r="BC155">
        <v>16.0802009999999</v>
      </c>
      <c s="129" r="BD155">
        <v>4.02005</v>
      </c>
      <c s="129" r="BE155">
        <v>16.0802009999999</v>
      </c>
      <c s="129" r="BF155">
        <v>20.100251</v>
      </c>
      <c s="129" r="BG155">
        <v>80.401003</v>
      </c>
      <c s="129" r="BH155">
        <v>136.681704</v>
      </c>
      <c s="129" r="BI155">
        <v>8.0401</v>
      </c>
      <c s="129" r="BJ155">
        <v>345.724311</v>
      </c>
      <c s="129" r="BK155">
        <v>0.0</v>
      </c>
      <c s="129" r="BL155">
        <v>4.02005</v>
      </c>
      <c s="129" r="BM155">
        <v>4.02005</v>
      </c>
      <c s="129" r="BN155">
        <v>52.260652</v>
      </c>
      <c s="129" r="BO155">
        <v>76.3809519999999</v>
      </c>
      <c s="129" r="BP155">
        <v>28.1403509999999</v>
      </c>
      <c s="129" r="BQ155">
        <v>132.661654</v>
      </c>
      <c s="129" r="BR155">
        <v>48.240602</v>
      </c>
      <c s="129" r="BS155">
        <v>36.1804509999999</v>
      </c>
      <c s="129" r="BT155">
        <v>0.0</v>
      </c>
      <c s="129" r="BU155">
        <v>0.0</v>
      </c>
      <c s="129" r="BV155">
        <v>0.0</v>
      </c>
      <c s="129" r="BW155">
        <v>0.0</v>
      </c>
      <c s="129" r="BX155">
        <v>4.02005</v>
      </c>
      <c s="129" r="BY155">
        <v>8.0401</v>
      </c>
      <c s="129" r="BZ155">
        <v>0.0</v>
      </c>
      <c s="129" r="CA155">
        <v>24.120301</v>
      </c>
      <c s="129" r="CB155">
        <v>269.343358</v>
      </c>
      <c s="129" r="CC155">
        <v>4.02005</v>
      </c>
      <c s="129" r="CD155">
        <v>16.0802009999999</v>
      </c>
      <c s="129" r="CE155">
        <v>8.0401</v>
      </c>
      <c s="129" r="CF155">
        <v>60.300752</v>
      </c>
      <c s="129" r="CG155">
        <v>68.3408519999999</v>
      </c>
      <c s="129" r="CH155">
        <v>92.4611529999999</v>
      </c>
      <c s="129" r="CI155">
        <v>0.0</v>
      </c>
      <c s="129" r="CJ155">
        <v>20.100251</v>
      </c>
      <c s="129" r="CK155">
        <v>325.624059999999</v>
      </c>
      <c s="129" r="CL155">
        <v>0.0</v>
      </c>
      <c s="129" r="CM155">
        <v>4.02005</v>
      </c>
      <c s="129" r="CN155">
        <v>0.0</v>
      </c>
      <c s="129" r="CO155">
        <v>8.0401</v>
      </c>
      <c s="129" r="CP155">
        <v>24.120301</v>
      </c>
      <c s="129" r="CQ155">
        <v>8.0401</v>
      </c>
      <c s="129" r="CR155">
        <v>269.343358</v>
      </c>
      <c s="129" r="CS155">
        <v>12.06015</v>
      </c>
    </row>
    <row customHeight="1" r="156" ht="15.0">
      <c t="s" s="127" r="A156">
        <v>2118</v>
      </c>
      <c t="s" s="127" r="B156">
        <v>2119</v>
      </c>
      <c t="s" s="127" r="C156">
        <v>2120</v>
      </c>
      <c t="s" s="127" r="D156">
        <v>2121</v>
      </c>
      <c t="s" s="127" r="E156">
        <v>2122</v>
      </c>
      <c t="s" s="127" r="F156">
        <v>2123</v>
      </c>
      <c t="s" s="128" r="G156">
        <v>2124</v>
      </c>
      <c t="s" s="127" r="H156">
        <v>2125</v>
      </c>
      <c s="129" r="I156">
        <v>399.0</v>
      </c>
      <c s="129" r="J156">
        <v>39.514493</v>
      </c>
      <c s="129" r="K156">
        <v>49.152174</v>
      </c>
      <c s="129" r="L156">
        <v>57.826087</v>
      </c>
      <c s="129" r="M156">
        <v>102.15942</v>
      </c>
      <c s="129" r="N156">
        <v>87.702899</v>
      </c>
      <c s="129" r="O156">
        <v>62.644928</v>
      </c>
      <c s="129" r="P156">
        <v>54.0</v>
      </c>
      <c s="129" r="Q156">
        <v>51.0</v>
      </c>
      <c s="129" r="R156">
        <v>85.0</v>
      </c>
      <c s="129" r="S156">
        <v>78.0</v>
      </c>
      <c s="129" r="T156">
        <v>98.0</v>
      </c>
      <c s="129" r="U156">
        <v>52.0</v>
      </c>
      <c s="129" r="V156">
        <v>202.391303999999</v>
      </c>
      <c s="129" r="W156">
        <v>16.384058</v>
      </c>
      <c s="129" r="X156">
        <v>25.0579709999999</v>
      </c>
      <c s="129" r="Y156">
        <v>29.876812</v>
      </c>
      <c s="129" r="Z156">
        <v>53.007246</v>
      </c>
      <c s="129" r="AA156">
        <v>48.188406</v>
      </c>
      <c s="129" r="AB156">
        <v>27.949275</v>
      </c>
      <c s="129" r="AC156">
        <v>1.92753599999999</v>
      </c>
      <c s="129" r="AD156">
        <v>26.9855069999999</v>
      </c>
      <c s="129" r="AE156">
        <v>117.57971</v>
      </c>
      <c s="129" r="AF156">
        <v>57.826087</v>
      </c>
      <c s="129" r="AG156">
        <v>196.608696</v>
      </c>
      <c s="129" r="AH156">
        <v>23.1304349999999</v>
      </c>
      <c s="129" r="AI156">
        <v>24.094203</v>
      </c>
      <c s="129" r="AJ156">
        <v>27.949275</v>
      </c>
      <c s="129" r="AK156">
        <v>49.152174</v>
      </c>
      <c s="129" r="AL156">
        <v>39.514493</v>
      </c>
      <c s="129" r="AM156">
        <v>31.804348</v>
      </c>
      <c s="129" r="AN156">
        <v>0.963767999999999</v>
      </c>
      <c s="129" r="AO156">
        <v>35.6594199999999</v>
      </c>
      <c s="129" r="AP156">
        <v>106.014493</v>
      </c>
      <c s="129" r="AQ156">
        <v>54.934783</v>
      </c>
      <c s="129" r="AR156">
        <v>381.652174</v>
      </c>
      <c s="129" r="AS156">
        <v>11.565217</v>
      </c>
      <c s="129" r="AT156">
        <v>7.71014499999999</v>
      </c>
      <c s="129" r="AU156">
        <v>7.71014499999999</v>
      </c>
      <c s="129" r="AV156">
        <v>23.1304349999999</v>
      </c>
      <c s="129" r="AW156">
        <v>53.9710139999999</v>
      </c>
      <c s="129" r="AX156">
        <v>80.956522</v>
      </c>
      <c s="129" r="AY156">
        <v>150.347826</v>
      </c>
      <c s="129" r="AZ156">
        <v>46.2608699999999</v>
      </c>
      <c s="129" r="BA156">
        <v>200.463767999999</v>
      </c>
      <c s="129" r="BB156">
        <v>11.565217</v>
      </c>
      <c s="129" r="BC156">
        <v>7.71014499999999</v>
      </c>
      <c s="129" r="BD156">
        <v>3.85507199999999</v>
      </c>
      <c s="129" r="BE156">
        <v>19.275362</v>
      </c>
      <c s="129" r="BF156">
        <v>3.85507199999999</v>
      </c>
      <c s="129" r="BG156">
        <v>69.391304</v>
      </c>
      <c s="129" r="BH156">
        <v>69.391304</v>
      </c>
      <c s="129" r="BI156">
        <v>15.42029</v>
      </c>
      <c s="129" r="BJ156">
        <v>181.188405999999</v>
      </c>
      <c s="129" r="BK156">
        <v>0.0</v>
      </c>
      <c s="129" r="BL156">
        <v>0.0</v>
      </c>
      <c s="129" r="BM156">
        <v>3.85507199999999</v>
      </c>
      <c s="129" r="BN156">
        <v>3.85507199999999</v>
      </c>
      <c s="129" r="BO156">
        <v>50.1159419999999</v>
      </c>
      <c s="129" r="BP156">
        <v>11.565217</v>
      </c>
      <c s="129" r="BQ156">
        <v>80.956522</v>
      </c>
      <c s="129" r="BR156">
        <v>30.8405799999999</v>
      </c>
      <c s="129" r="BS156">
        <v>46.2608699999999</v>
      </c>
      <c s="129" r="BT156">
        <v>0.0</v>
      </c>
      <c s="129" r="BU156">
        <v>0.0</v>
      </c>
      <c s="129" r="BV156">
        <v>0.0</v>
      </c>
      <c s="129" r="BW156">
        <v>0.0</v>
      </c>
      <c s="129" r="BX156">
        <v>0.0</v>
      </c>
      <c s="129" r="BY156">
        <v>11.565217</v>
      </c>
      <c s="129" r="BZ156">
        <v>0.0</v>
      </c>
      <c s="129" r="CA156">
        <v>34.695652</v>
      </c>
      <c s="129" r="CB156">
        <v>138.782609</v>
      </c>
      <c s="129" r="CC156">
        <v>3.85507199999999</v>
      </c>
      <c s="129" r="CD156">
        <v>7.71014499999999</v>
      </c>
      <c s="129" r="CE156">
        <v>3.85507199999999</v>
      </c>
      <c s="129" r="CF156">
        <v>19.275362</v>
      </c>
      <c s="129" r="CG156">
        <v>34.695652</v>
      </c>
      <c s="129" r="CH156">
        <v>65.5362319999999</v>
      </c>
      <c s="129" r="CI156">
        <v>0.0</v>
      </c>
      <c s="129" r="CJ156">
        <v>3.85507199999999</v>
      </c>
      <c s="129" r="CK156">
        <v>196.608696</v>
      </c>
      <c s="129" r="CL156">
        <v>7.71014499999999</v>
      </c>
      <c s="129" r="CM156">
        <v>0.0</v>
      </c>
      <c s="129" r="CN156">
        <v>3.85507199999999</v>
      </c>
      <c s="129" r="CO156">
        <v>3.85507199999999</v>
      </c>
      <c s="129" r="CP156">
        <v>19.275362</v>
      </c>
      <c s="129" r="CQ156">
        <v>3.85507199999999</v>
      </c>
      <c s="129" r="CR156">
        <v>150.347826</v>
      </c>
      <c s="129" r="CS156">
        <v>7.71014499999999</v>
      </c>
    </row>
    <row customHeight="1" r="157" ht="15.0">
      <c t="s" s="127" r="A157">
        <v>2126</v>
      </c>
      <c t="s" s="127" r="B157">
        <v>2127</v>
      </c>
      <c t="s" s="127" r="C157">
        <v>2128</v>
      </c>
      <c t="s" s="127" r="D157">
        <v>2129</v>
      </c>
      <c t="s" s="127" r="E157">
        <v>2130</v>
      </c>
      <c t="s" s="127" r="F157">
        <v>2131</v>
      </c>
      <c t="s" s="128" r="G157">
        <v>2132</v>
      </c>
      <c t="s" s="127" r="H157">
        <v>2133</v>
      </c>
      <c s="129" r="I157">
        <v>416.0</v>
      </c>
      <c s="129" r="J157">
        <v>63.0</v>
      </c>
      <c s="129" r="K157">
        <v>52.0</v>
      </c>
      <c s="129" r="L157">
        <v>71.0</v>
      </c>
      <c s="129" r="M157">
        <v>96.0</v>
      </c>
      <c s="129" r="N157">
        <v>84.0</v>
      </c>
      <c s="129" r="O157">
        <v>50.0</v>
      </c>
      <c s="129" r="P157">
        <v>63.0</v>
      </c>
      <c s="129" r="Q157">
        <v>40.0</v>
      </c>
      <c s="129" r="R157">
        <v>85.0</v>
      </c>
      <c s="129" r="S157">
        <v>77.0</v>
      </c>
      <c s="129" r="T157">
        <v>83.0</v>
      </c>
      <c s="129" r="U157">
        <v>54.0</v>
      </c>
      <c s="129" r="V157">
        <v>188.0</v>
      </c>
      <c s="129" r="W157">
        <v>32.0</v>
      </c>
      <c s="129" r="X157">
        <v>20.0</v>
      </c>
      <c s="129" r="Y157">
        <v>31.0</v>
      </c>
      <c s="129" r="Z157">
        <v>46.0</v>
      </c>
      <c s="129" r="AA157">
        <v>40.0</v>
      </c>
      <c s="129" r="AB157">
        <v>17.0</v>
      </c>
      <c s="129" r="AC157">
        <v>2.0</v>
      </c>
      <c s="129" r="AD157">
        <v>39.0</v>
      </c>
      <c s="129" r="AE157">
        <v>112.0</v>
      </c>
      <c s="129" r="AF157">
        <v>37.0</v>
      </c>
      <c s="129" r="AG157">
        <v>228.0</v>
      </c>
      <c s="129" r="AH157">
        <v>31.0</v>
      </c>
      <c s="129" r="AI157">
        <v>32.0</v>
      </c>
      <c s="129" r="AJ157">
        <v>40.0</v>
      </c>
      <c s="129" r="AK157">
        <v>50.0</v>
      </c>
      <c s="129" r="AL157">
        <v>44.0</v>
      </c>
      <c s="129" r="AM157">
        <v>26.0</v>
      </c>
      <c s="129" r="AN157">
        <v>5.0</v>
      </c>
      <c s="129" r="AO157">
        <v>42.0</v>
      </c>
      <c s="129" r="AP157">
        <v>127.0</v>
      </c>
      <c s="129" r="AQ157">
        <v>59.0</v>
      </c>
      <c s="129" r="AR157">
        <v>356.0</v>
      </c>
      <c s="129" r="AS157">
        <v>4.0</v>
      </c>
      <c s="129" r="AT157">
        <v>44.0</v>
      </c>
      <c s="129" r="AU157">
        <v>12.0</v>
      </c>
      <c s="129" r="AV157">
        <v>36.0</v>
      </c>
      <c s="129" r="AW157">
        <v>44.0</v>
      </c>
      <c s="129" r="AX157">
        <v>48.0</v>
      </c>
      <c s="129" r="AY157">
        <v>104.0</v>
      </c>
      <c s="129" r="AZ157">
        <v>64.0</v>
      </c>
      <c s="129" r="BA157">
        <v>148.0</v>
      </c>
      <c s="129" r="BB157">
        <v>0.0</v>
      </c>
      <c s="129" r="BC157">
        <v>24.0</v>
      </c>
      <c s="129" r="BD157">
        <v>8.0</v>
      </c>
      <c s="129" r="BE157">
        <v>16.0</v>
      </c>
      <c s="129" r="BF157">
        <v>0.0</v>
      </c>
      <c s="129" r="BG157">
        <v>44.0</v>
      </c>
      <c s="129" r="BH157">
        <v>40.0</v>
      </c>
      <c s="129" r="BI157">
        <v>16.0</v>
      </c>
      <c s="129" r="BJ157">
        <v>208.0</v>
      </c>
      <c s="129" r="BK157">
        <v>4.0</v>
      </c>
      <c s="129" r="BL157">
        <v>20.0</v>
      </c>
      <c s="129" r="BM157">
        <v>4.0</v>
      </c>
      <c s="129" r="BN157">
        <v>20.0</v>
      </c>
      <c s="129" r="BO157">
        <v>44.0</v>
      </c>
      <c s="129" r="BP157">
        <v>4.0</v>
      </c>
      <c s="129" r="BQ157">
        <v>64.0</v>
      </c>
      <c s="129" r="BR157">
        <v>48.0</v>
      </c>
      <c s="129" r="BS157">
        <v>36.0</v>
      </c>
      <c s="129" r="BT157">
        <v>0.0</v>
      </c>
      <c s="129" r="BU157">
        <v>0.0</v>
      </c>
      <c s="129" r="BV157">
        <v>0.0</v>
      </c>
      <c s="129" r="BW157">
        <v>4.0</v>
      </c>
      <c s="129" r="BX157">
        <v>8.0</v>
      </c>
      <c s="129" r="BY157">
        <v>12.0</v>
      </c>
      <c s="129" r="BZ157">
        <v>0.0</v>
      </c>
      <c s="129" r="CA157">
        <v>12.0</v>
      </c>
      <c s="129" r="CB157">
        <v>164.0</v>
      </c>
      <c s="129" r="CC157">
        <v>4.0</v>
      </c>
      <c s="129" r="CD157">
        <v>40.0</v>
      </c>
      <c s="129" r="CE157">
        <v>4.0</v>
      </c>
      <c s="129" r="CF157">
        <v>24.0</v>
      </c>
      <c s="129" r="CG157">
        <v>36.0</v>
      </c>
      <c s="129" r="CH157">
        <v>32.0</v>
      </c>
      <c s="129" r="CI157">
        <v>4.0</v>
      </c>
      <c s="129" r="CJ157">
        <v>20.0</v>
      </c>
      <c s="129" r="CK157">
        <v>156.0</v>
      </c>
      <c s="129" r="CL157">
        <v>0.0</v>
      </c>
      <c s="129" r="CM157">
        <v>4.0</v>
      </c>
      <c s="129" r="CN157">
        <v>8.0</v>
      </c>
      <c s="129" r="CO157">
        <v>8.0</v>
      </c>
      <c s="129" r="CP157">
        <v>0.0</v>
      </c>
      <c s="129" r="CQ157">
        <v>4.0</v>
      </c>
      <c s="129" r="CR157">
        <v>100.0</v>
      </c>
      <c s="129" r="CS157">
        <v>32.0</v>
      </c>
    </row>
    <row customHeight="1" r="158" ht="15.0">
      <c t="s" s="127" r="A158">
        <v>2134</v>
      </c>
      <c t="s" s="127" r="B158">
        <v>2135</v>
      </c>
      <c t="s" s="127" r="C158">
        <v>2136</v>
      </c>
      <c t="s" s="127" r="D158">
        <v>2137</v>
      </c>
      <c t="s" s="127" r="E158">
        <v>2138</v>
      </c>
      <c t="s" s="127" r="F158">
        <v>2139</v>
      </c>
      <c t="s" s="128" r="G158">
        <v>2140</v>
      </c>
      <c t="s" s="127" r="H158">
        <v>2141</v>
      </c>
      <c s="129" r="I158">
        <v>435.0</v>
      </c>
      <c s="129" r="J158">
        <v>81.308411</v>
      </c>
      <c s="129" r="K158">
        <v>60.9813079999999</v>
      </c>
      <c s="129" r="L158">
        <v>104.684579</v>
      </c>
      <c s="129" r="M158">
        <v>87.406542</v>
      </c>
      <c s="129" r="N158">
        <v>68.0957939999999</v>
      </c>
      <c s="129" r="O158">
        <v>32.523364</v>
      </c>
      <c s="129" r="P158">
        <v>50.0</v>
      </c>
      <c s="129" r="Q158">
        <v>60.0</v>
      </c>
      <c s="129" r="R158">
        <v>73.0</v>
      </c>
      <c s="129" r="S158">
        <v>67.0</v>
      </c>
      <c s="129" r="T158">
        <v>53.0</v>
      </c>
      <c s="129" r="U158">
        <v>23.0</v>
      </c>
      <c s="129" r="V158">
        <v>211.401869</v>
      </c>
      <c s="129" r="W158">
        <v>36.588785</v>
      </c>
      <c s="129" r="X158">
        <v>30.4906539999999</v>
      </c>
      <c s="129" r="Y158">
        <v>48.7850469999999</v>
      </c>
      <c s="129" r="Z158">
        <v>45.735981</v>
      </c>
      <c s="129" r="AA158">
        <v>36.588785</v>
      </c>
      <c s="129" r="AB158">
        <v>13.212617</v>
      </c>
      <c s="129" r="AC158">
        <v>0.0</v>
      </c>
      <c s="129" r="AD158">
        <v>45.735981</v>
      </c>
      <c s="129" r="AE158">
        <v>129.077102999999</v>
      </c>
      <c s="129" r="AF158">
        <v>36.588785</v>
      </c>
      <c s="129" r="AG158">
        <v>223.598131</v>
      </c>
      <c s="129" r="AH158">
        <v>44.7196259999999</v>
      </c>
      <c s="129" r="AI158">
        <v>30.4906539999999</v>
      </c>
      <c s="129" r="AJ158">
        <v>55.8995329999999</v>
      </c>
      <c s="129" r="AK158">
        <v>41.6705609999999</v>
      </c>
      <c s="129" r="AL158">
        <v>31.507009</v>
      </c>
      <c s="129" r="AM158">
        <v>18.2943929999999</v>
      </c>
      <c s="129" r="AN158">
        <v>1.01635499999999</v>
      </c>
      <c s="129" r="AO158">
        <v>55.8995329999999</v>
      </c>
      <c s="129" r="AP158">
        <v>130.093458</v>
      </c>
      <c s="129" r="AQ158">
        <v>37.6051399999999</v>
      </c>
      <c s="129" r="AR158">
        <v>337.429907</v>
      </c>
      <c s="129" r="AS158">
        <v>4.06542099999999</v>
      </c>
      <c s="129" r="AT158">
        <v>12.196262</v>
      </c>
      <c s="129" r="AU158">
        <v>4.06542099999999</v>
      </c>
      <c s="129" r="AV158">
        <v>28.457944</v>
      </c>
      <c s="129" r="AW158">
        <v>105.700935</v>
      </c>
      <c s="129" r="AX158">
        <v>52.850467</v>
      </c>
      <c s="129" r="AY158">
        <v>109.766355</v>
      </c>
      <c s="129" r="AZ158">
        <v>20.327103</v>
      </c>
      <c s="129" r="BA158">
        <v>162.616822</v>
      </c>
      <c s="129" r="BB158">
        <v>4.06542099999999</v>
      </c>
      <c s="129" r="BC158">
        <v>12.196262</v>
      </c>
      <c s="129" r="BD158">
        <v>0.0</v>
      </c>
      <c s="129" r="BE158">
        <v>8.130841</v>
      </c>
      <c s="129" r="BF158">
        <v>20.327103</v>
      </c>
      <c s="129" r="BG158">
        <v>44.7196259999999</v>
      </c>
      <c s="129" r="BH158">
        <v>56.915888</v>
      </c>
      <c s="129" r="BI158">
        <v>16.261682</v>
      </c>
      <c s="129" r="BJ158">
        <v>174.813084</v>
      </c>
      <c s="129" r="BK158">
        <v>0.0</v>
      </c>
      <c s="129" r="BL158">
        <v>0.0</v>
      </c>
      <c s="129" r="BM158">
        <v>4.06542099999999</v>
      </c>
      <c s="129" r="BN158">
        <v>20.327103</v>
      </c>
      <c s="129" r="BO158">
        <v>85.3738319999999</v>
      </c>
      <c s="129" r="BP158">
        <v>8.130841</v>
      </c>
      <c s="129" r="BQ158">
        <v>52.850467</v>
      </c>
      <c s="129" r="BR158">
        <v>4.06542099999999</v>
      </c>
      <c s="129" r="BS158">
        <v>28.457944</v>
      </c>
      <c s="129" r="BT158">
        <v>0.0</v>
      </c>
      <c s="129" r="BU158">
        <v>0.0</v>
      </c>
      <c s="129" r="BV158">
        <v>0.0</v>
      </c>
      <c s="129" r="BW158">
        <v>0.0</v>
      </c>
      <c s="129" r="BX158">
        <v>8.130841</v>
      </c>
      <c s="129" r="BY158">
        <v>4.06542099999999</v>
      </c>
      <c s="129" r="BZ158">
        <v>0.0</v>
      </c>
      <c s="129" r="CA158">
        <v>16.261682</v>
      </c>
      <c s="129" r="CB158">
        <v>195.140187</v>
      </c>
      <c s="129" r="CC158">
        <v>4.06542099999999</v>
      </c>
      <c s="129" r="CD158">
        <v>8.130841</v>
      </c>
      <c s="129" r="CE158">
        <v>4.06542099999999</v>
      </c>
      <c s="129" r="CF158">
        <v>24.392523</v>
      </c>
      <c s="129" r="CG158">
        <v>93.5046729999999</v>
      </c>
      <c s="129" r="CH158">
        <v>48.7850469999999</v>
      </c>
      <c s="129" r="CI158">
        <v>8.130841</v>
      </c>
      <c s="129" r="CJ158">
        <v>4.06542099999999</v>
      </c>
      <c s="129" r="CK158">
        <v>113.831776</v>
      </c>
      <c s="129" r="CL158">
        <v>0.0</v>
      </c>
      <c s="129" r="CM158">
        <v>4.06542099999999</v>
      </c>
      <c s="129" r="CN158">
        <v>0.0</v>
      </c>
      <c s="129" r="CO158">
        <v>4.06542099999999</v>
      </c>
      <c s="129" r="CP158">
        <v>4.06542099999999</v>
      </c>
      <c s="129" r="CQ158">
        <v>0.0</v>
      </c>
      <c s="129" r="CR158">
        <v>101.635514</v>
      </c>
      <c s="129" r="CS158">
        <v>0.0</v>
      </c>
    </row>
    <row customHeight="1" r="159" ht="15.0">
      <c t="s" s="127" r="A159">
        <v>2142</v>
      </c>
      <c t="s" s="127" r="B159">
        <v>2143</v>
      </c>
      <c t="s" s="127" r="C159">
        <v>2144</v>
      </c>
      <c t="s" s="127" r="D159">
        <v>2145</v>
      </c>
      <c t="s" s="127" r="E159">
        <v>2146</v>
      </c>
      <c t="s" s="127" r="F159">
        <v>2147</v>
      </c>
      <c t="s" s="128" r="G159">
        <v>2148</v>
      </c>
      <c t="s" s="127" r="H159">
        <v>2149</v>
      </c>
      <c s="129" r="I159">
        <v>128.0</v>
      </c>
      <c s="129" r="J159">
        <v>14.0</v>
      </c>
      <c s="129" r="K159">
        <v>25.0</v>
      </c>
      <c s="129" r="L159">
        <v>16.0</v>
      </c>
      <c s="129" r="M159">
        <v>30.0</v>
      </c>
      <c s="129" r="N159">
        <v>26.0</v>
      </c>
      <c s="129" r="O159">
        <v>17.0</v>
      </c>
      <c s="129" r="P159">
        <v>18.0</v>
      </c>
      <c s="129" r="Q159">
        <v>14.0</v>
      </c>
      <c s="129" r="R159">
        <v>20.0</v>
      </c>
      <c s="129" r="S159">
        <v>29.0</v>
      </c>
      <c s="129" r="T159">
        <v>25.0</v>
      </c>
      <c s="129" r="U159">
        <v>13.0</v>
      </c>
      <c s="129" r="V159">
        <v>62.0</v>
      </c>
      <c s="129" r="W159">
        <v>5.0</v>
      </c>
      <c s="129" r="X159">
        <v>13.0</v>
      </c>
      <c s="129" r="Y159">
        <v>9.0</v>
      </c>
      <c s="129" r="Z159">
        <v>15.0</v>
      </c>
      <c s="129" r="AA159">
        <v>13.0</v>
      </c>
      <c s="129" r="AB159">
        <v>7.0</v>
      </c>
      <c s="129" r="AC159">
        <v>0.0</v>
      </c>
      <c s="129" r="AD159">
        <v>11.0</v>
      </c>
      <c s="129" r="AE159">
        <v>39.0</v>
      </c>
      <c s="129" r="AF159">
        <v>12.0</v>
      </c>
      <c s="129" r="AG159">
        <v>66.0</v>
      </c>
      <c s="129" r="AH159">
        <v>9.0</v>
      </c>
      <c s="129" r="AI159">
        <v>12.0</v>
      </c>
      <c s="129" r="AJ159">
        <v>7.0</v>
      </c>
      <c s="129" r="AK159">
        <v>15.0</v>
      </c>
      <c s="129" r="AL159">
        <v>13.0</v>
      </c>
      <c s="129" r="AM159">
        <v>9.0</v>
      </c>
      <c s="129" r="AN159">
        <v>1.0</v>
      </c>
      <c s="129" r="AO159">
        <v>14.0</v>
      </c>
      <c s="129" r="AP159">
        <v>34.0</v>
      </c>
      <c s="129" r="AQ159">
        <v>18.0</v>
      </c>
      <c s="129" r="AR159">
        <v>124.0</v>
      </c>
      <c s="129" r="AS159">
        <v>4.0</v>
      </c>
      <c s="129" r="AT159">
        <v>8.0</v>
      </c>
      <c s="129" r="AU159">
        <v>0.0</v>
      </c>
      <c s="129" r="AV159">
        <v>8.0</v>
      </c>
      <c s="129" r="AW159">
        <v>8.0</v>
      </c>
      <c s="129" r="AX159">
        <v>20.0</v>
      </c>
      <c s="129" r="AY159">
        <v>48.0</v>
      </c>
      <c s="129" r="AZ159">
        <v>28.0</v>
      </c>
      <c s="129" r="BA159">
        <v>56.0</v>
      </c>
      <c s="129" r="BB159">
        <v>4.0</v>
      </c>
      <c s="129" r="BC159">
        <v>8.0</v>
      </c>
      <c s="129" r="BD159">
        <v>0.0</v>
      </c>
      <c s="129" r="BE159">
        <v>4.0</v>
      </c>
      <c s="129" r="BF159">
        <v>0.0</v>
      </c>
      <c s="129" r="BG159">
        <v>16.0</v>
      </c>
      <c s="129" r="BH159">
        <v>16.0</v>
      </c>
      <c s="129" r="BI159">
        <v>8.0</v>
      </c>
      <c s="129" r="BJ159">
        <v>68.0</v>
      </c>
      <c s="129" r="BK159">
        <v>0.0</v>
      </c>
      <c s="129" r="BL159">
        <v>0.0</v>
      </c>
      <c s="129" r="BM159">
        <v>0.0</v>
      </c>
      <c s="129" r="BN159">
        <v>4.0</v>
      </c>
      <c s="129" r="BO159">
        <v>8.0</v>
      </c>
      <c s="129" r="BP159">
        <v>4.0</v>
      </c>
      <c s="129" r="BQ159">
        <v>32.0</v>
      </c>
      <c s="129" r="BR159">
        <v>20.0</v>
      </c>
      <c s="129" r="BS159">
        <v>28.0</v>
      </c>
      <c s="129" r="BT159">
        <v>0.0</v>
      </c>
      <c s="129" r="BU159">
        <v>0.0</v>
      </c>
      <c s="129" r="BV159">
        <v>0.0</v>
      </c>
      <c s="129" r="BW159">
        <v>0.0</v>
      </c>
      <c s="129" r="BX159">
        <v>0.0</v>
      </c>
      <c s="129" r="BY159">
        <v>8.0</v>
      </c>
      <c s="129" r="BZ159">
        <v>0.0</v>
      </c>
      <c s="129" r="CA159">
        <v>20.0</v>
      </c>
      <c s="129" r="CB159">
        <v>48.0</v>
      </c>
      <c s="129" r="CC159">
        <v>4.0</v>
      </c>
      <c s="129" r="CD159">
        <v>4.0</v>
      </c>
      <c s="129" r="CE159">
        <v>0.0</v>
      </c>
      <c s="129" r="CF159">
        <v>8.0</v>
      </c>
      <c s="129" r="CG159">
        <v>8.0</v>
      </c>
      <c s="129" r="CH159">
        <v>12.0</v>
      </c>
      <c s="129" r="CI159">
        <v>4.0</v>
      </c>
      <c s="129" r="CJ159">
        <v>8.0</v>
      </c>
      <c s="129" r="CK159">
        <v>48.0</v>
      </c>
      <c s="129" r="CL159">
        <v>0.0</v>
      </c>
      <c s="129" r="CM159">
        <v>4.0</v>
      </c>
      <c s="129" r="CN159">
        <v>0.0</v>
      </c>
      <c s="129" r="CO159">
        <v>0.0</v>
      </c>
      <c s="129" r="CP159">
        <v>0.0</v>
      </c>
      <c s="129" r="CQ159">
        <v>0.0</v>
      </c>
      <c s="129" r="CR159">
        <v>44.0</v>
      </c>
      <c s="129" r="CS159">
        <v>0.0</v>
      </c>
    </row>
    <row customHeight="1" r="160" ht="15.0">
      <c t="s" s="127" r="A160">
        <v>2150</v>
      </c>
      <c t="s" s="127" r="B160">
        <v>2151</v>
      </c>
      <c t="s" s="127" r="C160">
        <v>2152</v>
      </c>
      <c t="s" s="127" r="D160">
        <v>2153</v>
      </c>
      <c t="s" s="127" r="E160">
        <v>2154</v>
      </c>
      <c t="s" s="127" r="F160">
        <v>2155</v>
      </c>
      <c t="s" s="128" r="G160">
        <v>2156</v>
      </c>
      <c t="s" s="127" r="H160">
        <v>2157</v>
      </c>
      <c s="129" r="I160">
        <v>459.0</v>
      </c>
      <c s="129" r="J160">
        <v>91.8</v>
      </c>
      <c s="129" r="K160">
        <v>72.0580649999999</v>
      </c>
      <c s="129" r="L160">
        <v>101.670968</v>
      </c>
      <c s="129" r="M160">
        <v>138.193547999999</v>
      </c>
      <c s="129" r="N160">
        <v>38.496774</v>
      </c>
      <c s="129" r="O160">
        <v>16.780645</v>
      </c>
      <c s="129" r="P160">
        <v>108.0</v>
      </c>
      <c s="129" r="Q160">
        <v>68.0</v>
      </c>
      <c s="129" r="R160">
        <v>131.0</v>
      </c>
      <c s="129" r="S160">
        <v>71.0</v>
      </c>
      <c s="129" r="T160">
        <v>32.0</v>
      </c>
      <c s="129" r="U160">
        <v>19.0</v>
      </c>
      <c s="129" r="V160">
        <v>229.993548</v>
      </c>
      <c s="129" r="W160">
        <v>49.3548389999999</v>
      </c>
      <c s="129" r="X160">
        <v>37.509677</v>
      </c>
      <c s="129" r="Y160">
        <v>47.380645</v>
      </c>
      <c s="129" r="Z160">
        <v>72.0580649999999</v>
      </c>
      <c s="129" r="AA160">
        <v>17.7677419999999</v>
      </c>
      <c s="129" r="AB160">
        <v>5.922581</v>
      </c>
      <c s="129" r="AC160">
        <v>0.0</v>
      </c>
      <c s="129" r="AD160">
        <v>70.083871</v>
      </c>
      <c s="129" r="AE160">
        <v>147.077418999999</v>
      </c>
      <c s="129" r="AF160">
        <v>12.8322579999999</v>
      </c>
      <c s="129" r="AG160">
        <v>229.006452</v>
      </c>
      <c s="129" r="AH160">
        <v>42.4451609999999</v>
      </c>
      <c s="129" r="AI160">
        <v>34.5483869999999</v>
      </c>
      <c s="129" r="AJ160">
        <v>54.290323</v>
      </c>
      <c s="129" r="AK160">
        <v>66.135484</v>
      </c>
      <c s="129" r="AL160">
        <v>20.729032</v>
      </c>
      <c s="129" r="AM160">
        <v>9.87096799999999</v>
      </c>
      <c s="129" r="AN160">
        <v>0.987097</v>
      </c>
      <c s="129" r="AO160">
        <v>62.187097</v>
      </c>
      <c s="129" r="AP160">
        <v>146.090323</v>
      </c>
      <c s="129" r="AQ160">
        <v>20.729032</v>
      </c>
      <c s="129" r="AR160">
        <v>363.251613</v>
      </c>
      <c s="129" r="AS160">
        <v>0.0</v>
      </c>
      <c s="129" r="AT160">
        <v>23.6903229999999</v>
      </c>
      <c s="129" r="AU160">
        <v>23.6903229999999</v>
      </c>
      <c s="129" r="AV160">
        <v>51.3290319999999</v>
      </c>
      <c s="129" r="AW160">
        <v>98.7096769999999</v>
      </c>
      <c s="129" r="AX160">
        <v>78.967742</v>
      </c>
      <c s="129" r="AY160">
        <v>51.3290319999999</v>
      </c>
      <c s="129" r="AZ160">
        <v>35.5354839999999</v>
      </c>
      <c s="129" r="BA160">
        <v>185.574194</v>
      </c>
      <c s="129" r="BB160">
        <v>0.0</v>
      </c>
      <c s="129" r="BC160">
        <v>15.7935479999999</v>
      </c>
      <c s="129" r="BD160">
        <v>11.8451609999999</v>
      </c>
      <c s="129" r="BE160">
        <v>35.5354839999999</v>
      </c>
      <c s="129" r="BF160">
        <v>15.7935479999999</v>
      </c>
      <c s="129" r="BG160">
        <v>71.0709679999999</v>
      </c>
      <c s="129" r="BH160">
        <v>23.6903229999999</v>
      </c>
      <c s="129" r="BI160">
        <v>11.8451609999999</v>
      </c>
      <c s="129" r="BJ160">
        <v>177.677418999999</v>
      </c>
      <c s="129" r="BK160">
        <v>0.0</v>
      </c>
      <c s="129" r="BL160">
        <v>7.89677399999999</v>
      </c>
      <c s="129" r="BM160">
        <v>11.8451609999999</v>
      </c>
      <c s="129" r="BN160">
        <v>15.7935479999999</v>
      </c>
      <c s="129" r="BO160">
        <v>82.9161289999999</v>
      </c>
      <c s="129" r="BP160">
        <v>7.89677399999999</v>
      </c>
      <c s="129" r="BQ160">
        <v>27.63871</v>
      </c>
      <c s="129" r="BR160">
        <v>23.6903229999999</v>
      </c>
      <c s="129" r="BS160">
        <v>51.3290319999999</v>
      </c>
      <c s="129" r="BT160">
        <v>0.0</v>
      </c>
      <c s="129" r="BU160">
        <v>0.0</v>
      </c>
      <c s="129" r="BV160">
        <v>0.0</v>
      </c>
      <c s="129" r="BW160">
        <v>0.0</v>
      </c>
      <c s="129" r="BX160">
        <v>11.8451609999999</v>
      </c>
      <c s="129" r="BY160">
        <v>11.8451609999999</v>
      </c>
      <c s="129" r="BZ160">
        <v>0.0</v>
      </c>
      <c s="129" r="CA160">
        <v>27.63871</v>
      </c>
      <c s="129" r="CB160">
        <v>240.851612999999</v>
      </c>
      <c s="129" r="CC160">
        <v>0.0</v>
      </c>
      <c s="129" r="CD160">
        <v>23.6903229999999</v>
      </c>
      <c s="129" r="CE160">
        <v>23.6903229999999</v>
      </c>
      <c s="129" r="CF160">
        <v>43.4322579999999</v>
      </c>
      <c s="129" r="CG160">
        <v>78.967742</v>
      </c>
      <c s="129" r="CH160">
        <v>63.174194</v>
      </c>
      <c s="129" r="CI160">
        <v>0.0</v>
      </c>
      <c s="129" r="CJ160">
        <v>7.89677399999999</v>
      </c>
      <c s="129" r="CK160">
        <v>71.0709679999999</v>
      </c>
      <c s="129" r="CL160">
        <v>0.0</v>
      </c>
      <c s="129" r="CM160">
        <v>0.0</v>
      </c>
      <c s="129" r="CN160">
        <v>0.0</v>
      </c>
      <c s="129" r="CO160">
        <v>7.89677399999999</v>
      </c>
      <c s="129" r="CP160">
        <v>7.89677399999999</v>
      </c>
      <c s="129" r="CQ160">
        <v>3.94838699999999</v>
      </c>
      <c s="129" r="CR160">
        <v>51.3290319999999</v>
      </c>
      <c s="129" r="CS160">
        <v>0.0</v>
      </c>
    </row>
    <row customHeight="1" r="161" ht="15.0">
      <c t="s" s="127" r="A161">
        <v>2158</v>
      </c>
      <c t="s" s="127" r="B161">
        <v>2159</v>
      </c>
      <c t="s" s="127" r="C161">
        <v>2160</v>
      </c>
      <c t="s" s="127" r="D161">
        <v>2161</v>
      </c>
      <c t="s" s="127" r="E161">
        <v>2162</v>
      </c>
      <c t="s" s="127" r="F161">
        <v>2163</v>
      </c>
      <c t="s" s="128" r="G161">
        <v>2164</v>
      </c>
      <c t="s" s="127" r="H161">
        <v>2165</v>
      </c>
      <c s="129" r="I161">
        <v>144.0</v>
      </c>
      <c s="129" r="J161">
        <v>13.0</v>
      </c>
      <c s="129" r="K161">
        <v>24.0</v>
      </c>
      <c s="129" r="L161">
        <v>23.0</v>
      </c>
      <c s="129" r="M161">
        <v>26.0</v>
      </c>
      <c s="129" r="N161">
        <v>34.0</v>
      </c>
      <c s="129" r="O161">
        <v>24.0</v>
      </c>
      <c s="129" r="P161">
        <v>25.0</v>
      </c>
      <c s="129" r="Q161">
        <v>22.0</v>
      </c>
      <c s="129" r="R161">
        <v>27.0</v>
      </c>
      <c s="129" r="S161">
        <v>34.0</v>
      </c>
      <c s="129" r="T161">
        <v>48.0</v>
      </c>
      <c s="129" r="U161">
        <v>19.0</v>
      </c>
      <c s="129" r="V161">
        <v>70.0</v>
      </c>
      <c s="129" r="W161">
        <v>6.0</v>
      </c>
      <c s="129" r="X161">
        <v>13.0</v>
      </c>
      <c s="129" r="Y161">
        <v>9.0</v>
      </c>
      <c s="129" r="Z161">
        <v>15.0</v>
      </c>
      <c s="129" r="AA161">
        <v>14.0</v>
      </c>
      <c s="129" r="AB161">
        <v>13.0</v>
      </c>
      <c s="129" r="AC161">
        <v>0.0</v>
      </c>
      <c s="129" r="AD161">
        <v>11.0</v>
      </c>
      <c s="129" r="AE161">
        <v>36.0</v>
      </c>
      <c s="129" r="AF161">
        <v>23.0</v>
      </c>
      <c s="129" r="AG161">
        <v>74.0</v>
      </c>
      <c s="129" r="AH161">
        <v>7.0</v>
      </c>
      <c s="129" r="AI161">
        <v>11.0</v>
      </c>
      <c s="129" r="AJ161">
        <v>14.0</v>
      </c>
      <c s="129" r="AK161">
        <v>11.0</v>
      </c>
      <c s="129" r="AL161">
        <v>20.0</v>
      </c>
      <c s="129" r="AM161">
        <v>10.0</v>
      </c>
      <c s="129" r="AN161">
        <v>1.0</v>
      </c>
      <c s="129" r="AO161">
        <v>12.0</v>
      </c>
      <c s="129" r="AP161">
        <v>36.0</v>
      </c>
      <c s="129" r="AQ161">
        <v>26.0</v>
      </c>
      <c s="129" r="AR161">
        <v>144.0</v>
      </c>
      <c s="129" r="AS161">
        <v>0.0</v>
      </c>
      <c s="129" r="AT161">
        <v>4.0</v>
      </c>
      <c s="129" r="AU161">
        <v>0.0</v>
      </c>
      <c s="129" r="AV161">
        <v>4.0</v>
      </c>
      <c s="129" r="AW161">
        <v>20.0</v>
      </c>
      <c s="129" r="AX161">
        <v>40.0</v>
      </c>
      <c s="129" r="AY161">
        <v>56.0</v>
      </c>
      <c s="129" r="AZ161">
        <v>20.0</v>
      </c>
      <c s="129" r="BA161">
        <v>72.0</v>
      </c>
      <c s="129" r="BB161">
        <v>0.0</v>
      </c>
      <c s="129" r="BC161">
        <v>4.0</v>
      </c>
      <c s="129" r="BD161">
        <v>0.0</v>
      </c>
      <c s="129" r="BE161">
        <v>4.0</v>
      </c>
      <c s="129" r="BF161">
        <v>0.0</v>
      </c>
      <c s="129" r="BG161">
        <v>32.0</v>
      </c>
      <c s="129" r="BH161">
        <v>20.0</v>
      </c>
      <c s="129" r="BI161">
        <v>12.0</v>
      </c>
      <c s="129" r="BJ161">
        <v>72.0</v>
      </c>
      <c s="129" r="BK161">
        <v>0.0</v>
      </c>
      <c s="129" r="BL161">
        <v>0.0</v>
      </c>
      <c s="129" r="BM161">
        <v>0.0</v>
      </c>
      <c s="129" r="BN161">
        <v>0.0</v>
      </c>
      <c s="129" r="BO161">
        <v>20.0</v>
      </c>
      <c s="129" r="BP161">
        <v>8.0</v>
      </c>
      <c s="129" r="BQ161">
        <v>36.0</v>
      </c>
      <c s="129" r="BR161">
        <v>8.0</v>
      </c>
      <c s="129" r="BS161">
        <v>36.0</v>
      </c>
      <c s="129" r="BT161">
        <v>0.0</v>
      </c>
      <c s="129" r="BU161">
        <v>0.0</v>
      </c>
      <c s="129" r="BV161">
        <v>0.0</v>
      </c>
      <c s="129" r="BW161">
        <v>0.0</v>
      </c>
      <c s="129" r="BX161">
        <v>4.0</v>
      </c>
      <c s="129" r="BY161">
        <v>16.0</v>
      </c>
      <c s="129" r="BZ161">
        <v>0.0</v>
      </c>
      <c s="129" r="CA161">
        <v>16.0</v>
      </c>
      <c s="129" r="CB161">
        <v>44.0</v>
      </c>
      <c s="129" r="CC161">
        <v>0.0</v>
      </c>
      <c s="129" r="CD161">
        <v>4.0</v>
      </c>
      <c s="129" r="CE161">
        <v>0.0</v>
      </c>
      <c s="129" r="CF161">
        <v>0.0</v>
      </c>
      <c s="129" r="CG161">
        <v>12.0</v>
      </c>
      <c s="129" r="CH161">
        <v>20.0</v>
      </c>
      <c s="129" r="CI161">
        <v>4.0</v>
      </c>
      <c s="129" r="CJ161">
        <v>4.0</v>
      </c>
      <c s="129" r="CK161">
        <v>64.0</v>
      </c>
      <c s="129" r="CL161">
        <v>0.0</v>
      </c>
      <c s="129" r="CM161">
        <v>0.0</v>
      </c>
      <c s="129" r="CN161">
        <v>0.0</v>
      </c>
      <c s="129" r="CO161">
        <v>4.0</v>
      </c>
      <c s="129" r="CP161">
        <v>4.0</v>
      </c>
      <c s="129" r="CQ161">
        <v>4.0</v>
      </c>
      <c s="129" r="CR161">
        <v>52.0</v>
      </c>
      <c s="129" r="CS161">
        <v>0.0</v>
      </c>
    </row>
    <row customHeight="1" r="162" ht="15.0">
      <c t="s" s="127" r="A162">
        <v>2166</v>
      </c>
      <c t="s" s="127" r="B162">
        <v>2167</v>
      </c>
      <c t="s" s="127" r="C162">
        <v>2168</v>
      </c>
      <c t="s" s="127" r="D162">
        <v>2169</v>
      </c>
      <c t="s" s="127" r="E162">
        <v>2170</v>
      </c>
      <c t="s" s="127" r="F162">
        <v>2171</v>
      </c>
      <c t="s" s="128" r="G162">
        <v>2172</v>
      </c>
      <c t="s" s="127" r="H162">
        <v>2173</v>
      </c>
      <c s="129" r="I162">
        <v>1226.0</v>
      </c>
      <c s="129" r="J162">
        <v>131.800231999999</v>
      </c>
      <c s="129" r="K162">
        <v>148.410980999999</v>
      </c>
      <c s="129" r="L162">
        <v>163.592822</v>
      </c>
      <c s="129" r="M162">
        <v>198.570199</v>
      </c>
      <c s="129" r="N162">
        <v>249.76613</v>
      </c>
      <c s="129" r="O162">
        <v>333.859637</v>
      </c>
      <c s="129" r="P162">
        <v>171.0</v>
      </c>
      <c s="129" r="Q162">
        <v>200.0</v>
      </c>
      <c s="129" r="R162">
        <v>215.0</v>
      </c>
      <c s="129" r="S162">
        <v>216.0</v>
      </c>
      <c s="129" r="T162">
        <v>259.0</v>
      </c>
      <c s="129" r="U162">
        <v>259.0</v>
      </c>
      <c s="129" r="V162">
        <v>552.860087</v>
      </c>
      <c s="129" r="W162">
        <v>69.4760909999999</v>
      </c>
      <c s="129" r="X162">
        <v>79.956597</v>
      </c>
      <c s="129" r="Y162">
        <v>73.56292</v>
      </c>
      <c s="129" r="Z162">
        <v>98.2035589999999</v>
      </c>
      <c s="129" r="AA162">
        <v>118.26961</v>
      </c>
      <c s="129" r="AB162">
        <v>101.195203</v>
      </c>
      <c s="129" r="AC162">
        <v>12.196106</v>
      </c>
      <c s="129" r="AD162">
        <v>97.325619</v>
      </c>
      <c s="129" r="AE162">
        <v>273.210110999999</v>
      </c>
      <c s="129" r="AF162">
        <v>182.324355999999</v>
      </c>
      <c s="129" r="AG162">
        <v>673.139912999999</v>
      </c>
      <c s="129" r="AH162">
        <v>62.3241409999999</v>
      </c>
      <c s="129" r="AI162">
        <v>68.454384</v>
      </c>
      <c s="129" r="AJ162">
        <v>90.029902</v>
      </c>
      <c s="129" r="AK162">
        <v>100.36664</v>
      </c>
      <c s="129" r="AL162">
        <v>131.496519</v>
      </c>
      <c s="129" r="AM162">
        <v>175.945685</v>
      </c>
      <c s="129" r="AN162">
        <v>44.522643</v>
      </c>
      <c s="129" r="AO162">
        <v>93.997065</v>
      </c>
      <c s="129" r="AP162">
        <v>277.361320999999</v>
      </c>
      <c s="129" r="AQ162">
        <v>301.781526999999</v>
      </c>
      <c s="129" r="AR162">
        <v>1116.158384</v>
      </c>
      <c s="129" r="AS162">
        <v>4.08682899999999</v>
      </c>
      <c s="129" r="AT162">
        <v>49.041947</v>
      </c>
      <c s="129" r="AU162">
        <v>40.8682889999999</v>
      </c>
      <c s="129" r="AV162">
        <v>61.3024339999999</v>
      </c>
      <c s="129" r="AW162">
        <v>167.559985</v>
      </c>
      <c s="129" r="AX162">
        <v>122.604867</v>
      </c>
      <c s="129" r="AY162">
        <v>542.518146</v>
      </c>
      <c s="129" r="AZ162">
        <v>128.175887999999</v>
      </c>
      <c s="129" r="BA162">
        <v>483.951141</v>
      </c>
      <c s="129" r="BB162">
        <v>0.0</v>
      </c>
      <c s="129" r="BC162">
        <v>36.78146</v>
      </c>
      <c s="129" r="BD162">
        <v>24.520973</v>
      </c>
      <c s="129" r="BE162">
        <v>24.520973</v>
      </c>
      <c s="129" r="BF162">
        <v>24.520973</v>
      </c>
      <c s="129" r="BG162">
        <v>98.083894</v>
      </c>
      <c s="129" r="BH162">
        <v>238.214541</v>
      </c>
      <c s="129" r="BI162">
        <v>37.308326</v>
      </c>
      <c s="129" r="BJ162">
        <v>632.207242999999</v>
      </c>
      <c s="129" r="BK162">
        <v>4.08682899999999</v>
      </c>
      <c s="129" r="BL162">
        <v>12.2604869999999</v>
      </c>
      <c s="129" r="BM162">
        <v>16.3473159999999</v>
      </c>
      <c s="129" r="BN162">
        <v>36.78146</v>
      </c>
      <c s="129" r="BO162">
        <v>143.039012</v>
      </c>
      <c s="129" r="BP162">
        <v>24.520973</v>
      </c>
      <c s="129" r="BQ162">
        <v>304.303605</v>
      </c>
      <c s="129" r="BR162">
        <v>90.867562</v>
      </c>
      <c s="129" r="BS162">
        <v>143.565877</v>
      </c>
      <c s="129" r="BT162">
        <v>0.0</v>
      </c>
      <c s="129" r="BU162">
        <v>0.0</v>
      </c>
      <c s="129" r="BV162">
        <v>0.0</v>
      </c>
      <c s="129" r="BW162">
        <v>12.2604869999999</v>
      </c>
      <c s="129" r="BX162">
        <v>28.607802</v>
      </c>
      <c s="129" r="BY162">
        <v>40.8682889999999</v>
      </c>
      <c s="129" r="BZ162">
        <v>0.0</v>
      </c>
      <c s="129" r="CA162">
        <v>61.8292989999999</v>
      </c>
      <c s="129" r="CB162">
        <v>319.729981</v>
      </c>
      <c s="129" r="CC162">
        <v>0.0</v>
      </c>
      <c s="129" r="CD162">
        <v>36.78146</v>
      </c>
      <c s="129" r="CE162">
        <v>24.520973</v>
      </c>
      <c s="129" r="CF162">
        <v>32.694631</v>
      </c>
      <c s="129" r="CG162">
        <v>110.34438</v>
      </c>
      <c s="129" r="CH162">
        <v>73.56292</v>
      </c>
      <c s="129" r="CI162">
        <v>0.0</v>
      </c>
      <c s="129" r="CJ162">
        <v>41.8256149999999</v>
      </c>
      <c s="129" r="CK162">
        <v>652.862526</v>
      </c>
      <c s="129" r="CL162">
        <v>4.08682899999999</v>
      </c>
      <c s="129" r="CM162">
        <v>12.2604869999999</v>
      </c>
      <c s="129" r="CN162">
        <v>16.3473159999999</v>
      </c>
      <c s="129" r="CO162">
        <v>16.3473159999999</v>
      </c>
      <c s="129" r="CP162">
        <v>28.607802</v>
      </c>
      <c s="129" r="CQ162">
        <v>8.17365799999999</v>
      </c>
      <c s="129" r="CR162">
        <v>542.518146</v>
      </c>
      <c s="129" r="CS162">
        <v>24.520973</v>
      </c>
    </row>
    <row customHeight="1" r="163" ht="15.0">
      <c t="s" s="127" r="A163">
        <v>2174</v>
      </c>
      <c t="s" s="127" r="B163">
        <v>2175</v>
      </c>
      <c t="s" s="127" r="C163">
        <v>2176</v>
      </c>
      <c t="s" s="127" r="D163">
        <v>2177</v>
      </c>
      <c t="s" s="127" r="E163">
        <v>2178</v>
      </c>
      <c t="s" s="127" r="F163">
        <v>2179</v>
      </c>
      <c t="s" s="128" r="G163">
        <v>2180</v>
      </c>
      <c t="s" s="127" r="H163">
        <v>2181</v>
      </c>
      <c s="129" r="I163">
        <v>377.0</v>
      </c>
      <c s="129" r="J163">
        <v>65.7786459999999</v>
      </c>
      <c s="129" r="K163">
        <v>51.052083</v>
      </c>
      <c s="129" r="L163">
        <v>85.414062</v>
      </c>
      <c s="129" r="M163">
        <v>73.632812</v>
      </c>
      <c s="129" r="N163">
        <v>62.833333</v>
      </c>
      <c s="129" r="O163">
        <v>38.289062</v>
      </c>
      <c s="129" r="P163">
        <v>43.0</v>
      </c>
      <c s="129" r="Q163">
        <v>45.0</v>
      </c>
      <c s="129" r="R163">
        <v>46.0</v>
      </c>
      <c s="129" r="S163">
        <v>70.0</v>
      </c>
      <c s="129" r="T163">
        <v>51.0</v>
      </c>
      <c s="129" r="U163">
        <v>41.0</v>
      </c>
      <c s="129" r="V163">
        <v>174.755208</v>
      </c>
      <c s="129" r="W163">
        <v>29.453125</v>
      </c>
      <c s="129" r="X163">
        <v>28.471354</v>
      </c>
      <c s="129" r="Y163">
        <v>42.216146</v>
      </c>
      <c s="129" r="Z163">
        <v>32.398437</v>
      </c>
      <c s="129" r="AA163">
        <v>28.471354</v>
      </c>
      <c s="129" r="AB163">
        <v>12.763021</v>
      </c>
      <c s="129" r="AC163">
        <v>0.981770999999999</v>
      </c>
      <c s="129" r="AD163">
        <v>43.1979169999999</v>
      </c>
      <c s="129" r="AE163">
        <v>102.104167</v>
      </c>
      <c s="129" r="AF163">
        <v>29.453125</v>
      </c>
      <c s="129" r="AG163">
        <v>202.244791999999</v>
      </c>
      <c s="129" r="AH163">
        <v>36.325521</v>
      </c>
      <c s="129" r="AI163">
        <v>22.580729</v>
      </c>
      <c s="129" r="AJ163">
        <v>43.1979169999999</v>
      </c>
      <c s="129" r="AK163">
        <v>41.234375</v>
      </c>
      <c s="129" r="AL163">
        <v>34.3619789999999</v>
      </c>
      <c s="129" r="AM163">
        <v>20.617187</v>
      </c>
      <c s="129" r="AN163">
        <v>3.927083</v>
      </c>
      <c s="129" r="AO163">
        <v>44.179687</v>
      </c>
      <c s="129" r="AP163">
        <v>115.848958</v>
      </c>
      <c s="129" r="AQ163">
        <v>42.216146</v>
      </c>
      <c s="129" r="AR163">
        <v>329.875</v>
      </c>
      <c s="129" r="AS163">
        <v>7.854167</v>
      </c>
      <c s="129" r="AT163">
        <v>43.1979169999999</v>
      </c>
      <c s="129" r="AU163">
        <v>7.854167</v>
      </c>
      <c s="129" r="AV163">
        <v>23.5625</v>
      </c>
      <c s="129" r="AW163">
        <v>54.9791669999999</v>
      </c>
      <c s="129" r="AX163">
        <v>51.052083</v>
      </c>
      <c s="129" r="AY163">
        <v>74.6145829999999</v>
      </c>
      <c s="129" r="AZ163">
        <v>66.760417</v>
      </c>
      <c s="129" r="BA163">
        <v>180.645833</v>
      </c>
      <c s="129" r="BB163">
        <v>7.854167</v>
      </c>
      <c s="129" r="BC163">
        <v>27.489583</v>
      </c>
      <c s="129" r="BD163">
        <v>7.854167</v>
      </c>
      <c s="129" r="BE163">
        <v>7.854167</v>
      </c>
      <c s="129" r="BF163">
        <v>7.854167</v>
      </c>
      <c s="129" r="BG163">
        <v>43.1979169999999</v>
      </c>
      <c s="129" r="BH163">
        <v>35.34375</v>
      </c>
      <c s="129" r="BI163">
        <v>43.1979169999999</v>
      </c>
      <c s="129" r="BJ163">
        <v>149.229166999999</v>
      </c>
      <c s="129" r="BK163">
        <v>0.0</v>
      </c>
      <c s="129" r="BL163">
        <v>15.708333</v>
      </c>
      <c s="129" r="BM163">
        <v>0.0</v>
      </c>
      <c s="129" r="BN163">
        <v>15.708333</v>
      </c>
      <c s="129" r="BO163">
        <v>47.125</v>
      </c>
      <c s="129" r="BP163">
        <v>7.854167</v>
      </c>
      <c s="129" r="BQ163">
        <v>39.270833</v>
      </c>
      <c s="129" r="BR163">
        <v>23.5625</v>
      </c>
      <c s="129" r="BS163">
        <v>58.90625</v>
      </c>
      <c s="129" r="BT163">
        <v>0.0</v>
      </c>
      <c s="129" r="BU163">
        <v>3.927083</v>
      </c>
      <c s="129" r="BV163">
        <v>0.0</v>
      </c>
      <c s="129" r="BW163">
        <v>0.0</v>
      </c>
      <c s="129" r="BX163">
        <v>3.927083</v>
      </c>
      <c s="129" r="BY163">
        <v>15.708333</v>
      </c>
      <c s="129" r="BZ163">
        <v>0.0</v>
      </c>
      <c s="129" r="CA163">
        <v>35.34375</v>
      </c>
      <c s="129" r="CB163">
        <v>157.083333</v>
      </c>
      <c s="129" r="CC163">
        <v>3.927083</v>
      </c>
      <c s="129" r="CD163">
        <v>35.34375</v>
      </c>
      <c s="129" r="CE163">
        <v>3.927083</v>
      </c>
      <c s="129" r="CF163">
        <v>23.5625</v>
      </c>
      <c s="129" r="CG163">
        <v>47.125</v>
      </c>
      <c s="129" r="CH163">
        <v>35.34375</v>
      </c>
      <c s="129" r="CI163">
        <v>0.0</v>
      </c>
      <c s="129" r="CJ163">
        <v>7.854167</v>
      </c>
      <c s="129" r="CK163">
        <v>113.885417</v>
      </c>
      <c s="129" r="CL163">
        <v>3.927083</v>
      </c>
      <c s="129" r="CM163">
        <v>3.927083</v>
      </c>
      <c s="129" r="CN163">
        <v>3.927083</v>
      </c>
      <c s="129" r="CO163">
        <v>0.0</v>
      </c>
      <c s="129" r="CP163">
        <v>3.927083</v>
      </c>
      <c s="129" r="CQ163">
        <v>0.0</v>
      </c>
      <c s="129" r="CR163">
        <v>74.6145829999999</v>
      </c>
      <c s="129" r="CS163">
        <v>23.5625</v>
      </c>
    </row>
    <row customHeight="1" r="164" ht="15.0">
      <c t="s" s="127" r="A164">
        <v>2182</v>
      </c>
      <c t="s" s="127" r="B164">
        <v>2183</v>
      </c>
      <c t="s" s="127" r="C164">
        <v>2184</v>
      </c>
      <c t="s" s="127" r="D164">
        <v>2185</v>
      </c>
      <c t="s" s="127" r="E164">
        <v>2186</v>
      </c>
      <c t="s" s="127" r="F164">
        <v>2187</v>
      </c>
      <c t="s" s="128" r="G164">
        <v>2188</v>
      </c>
      <c t="s" s="127" r="H164">
        <v>2189</v>
      </c>
      <c s="129" r="I164">
        <v>739.0</v>
      </c>
      <c s="129" r="J164">
        <v>129.0</v>
      </c>
      <c s="129" r="K164">
        <v>116.0</v>
      </c>
      <c s="129" r="L164">
        <v>152.0</v>
      </c>
      <c s="129" r="M164">
        <v>198.0</v>
      </c>
      <c s="129" r="N164">
        <v>98.0</v>
      </c>
      <c s="129" r="O164">
        <v>46.0</v>
      </c>
      <c s="129" r="P164">
        <v>127.0</v>
      </c>
      <c s="129" r="Q164">
        <v>106.0</v>
      </c>
      <c s="129" r="R164">
        <v>179.0</v>
      </c>
      <c s="129" r="S164">
        <v>117.0</v>
      </c>
      <c s="129" r="T164">
        <v>78.0</v>
      </c>
      <c s="129" r="U164">
        <v>33.0</v>
      </c>
      <c s="129" r="V164">
        <v>367.0</v>
      </c>
      <c s="129" r="W164">
        <v>62.0</v>
      </c>
      <c s="129" r="X164">
        <v>62.0</v>
      </c>
      <c s="129" r="Y164">
        <v>73.0</v>
      </c>
      <c s="129" r="Z164">
        <v>104.0</v>
      </c>
      <c s="129" r="AA164">
        <v>46.0</v>
      </c>
      <c s="129" r="AB164">
        <v>18.0</v>
      </c>
      <c s="129" r="AC164">
        <v>2.0</v>
      </c>
      <c s="129" r="AD164">
        <v>83.0</v>
      </c>
      <c s="129" r="AE164">
        <v>240.0</v>
      </c>
      <c s="129" r="AF164">
        <v>44.0</v>
      </c>
      <c s="129" r="AG164">
        <v>372.0</v>
      </c>
      <c s="129" r="AH164">
        <v>67.0</v>
      </c>
      <c s="129" r="AI164">
        <v>54.0</v>
      </c>
      <c s="129" r="AJ164">
        <v>79.0</v>
      </c>
      <c s="129" r="AK164">
        <v>94.0</v>
      </c>
      <c s="129" r="AL164">
        <v>52.0</v>
      </c>
      <c s="129" r="AM164">
        <v>25.0</v>
      </c>
      <c s="129" r="AN164">
        <v>1.0</v>
      </c>
      <c s="129" r="AO164">
        <v>86.0</v>
      </c>
      <c s="129" r="AP164">
        <v>238.0</v>
      </c>
      <c s="129" r="AQ164">
        <v>48.0</v>
      </c>
      <c s="129" r="AR164">
        <v>604.0</v>
      </c>
      <c s="129" r="AS164">
        <v>16.0</v>
      </c>
      <c s="129" r="AT164">
        <v>32.0</v>
      </c>
      <c s="129" r="AU164">
        <v>44.0</v>
      </c>
      <c s="129" r="AV164">
        <v>116.0</v>
      </c>
      <c s="129" r="AW164">
        <v>116.0</v>
      </c>
      <c s="129" r="AX164">
        <v>68.0</v>
      </c>
      <c s="129" r="AY164">
        <v>132.0</v>
      </c>
      <c s="129" r="AZ164">
        <v>80.0</v>
      </c>
      <c s="129" r="BA164">
        <v>296.0</v>
      </c>
      <c s="129" r="BB164">
        <v>16.0</v>
      </c>
      <c s="129" r="BC164">
        <v>28.0</v>
      </c>
      <c s="129" r="BD164">
        <v>32.0</v>
      </c>
      <c s="129" r="BE164">
        <v>56.0</v>
      </c>
      <c s="129" r="BF164">
        <v>8.0</v>
      </c>
      <c s="129" r="BG164">
        <v>60.0</v>
      </c>
      <c s="129" r="BH164">
        <v>68.0</v>
      </c>
      <c s="129" r="BI164">
        <v>28.0</v>
      </c>
      <c s="129" r="BJ164">
        <v>308.0</v>
      </c>
      <c s="129" r="BK164">
        <v>0.0</v>
      </c>
      <c s="129" r="BL164">
        <v>4.0</v>
      </c>
      <c s="129" r="BM164">
        <v>12.0</v>
      </c>
      <c s="129" r="BN164">
        <v>60.0</v>
      </c>
      <c s="129" r="BO164">
        <v>108.0</v>
      </c>
      <c s="129" r="BP164">
        <v>8.0</v>
      </c>
      <c s="129" r="BQ164">
        <v>64.0</v>
      </c>
      <c s="129" r="BR164">
        <v>52.0</v>
      </c>
      <c s="129" r="BS164">
        <v>72.0</v>
      </c>
      <c s="129" r="BT164">
        <v>0.0</v>
      </c>
      <c s="129" r="BU164">
        <v>0.0</v>
      </c>
      <c s="129" r="BV164">
        <v>4.0</v>
      </c>
      <c s="129" r="BW164">
        <v>12.0</v>
      </c>
      <c s="129" r="BX164">
        <v>16.0</v>
      </c>
      <c s="129" r="BY164">
        <v>8.0</v>
      </c>
      <c s="129" r="BZ164">
        <v>0.0</v>
      </c>
      <c s="129" r="CA164">
        <v>32.0</v>
      </c>
      <c s="129" r="CB164">
        <v>332.0</v>
      </c>
      <c s="129" r="CC164">
        <v>16.0</v>
      </c>
      <c s="129" r="CD164">
        <v>20.0</v>
      </c>
      <c s="129" r="CE164">
        <v>36.0</v>
      </c>
      <c s="129" r="CF164">
        <v>100.0</v>
      </c>
      <c s="129" r="CG164">
        <v>84.0</v>
      </c>
      <c s="129" r="CH164">
        <v>52.0</v>
      </c>
      <c s="129" r="CI164">
        <v>4.0</v>
      </c>
      <c s="129" r="CJ164">
        <v>20.0</v>
      </c>
      <c s="129" r="CK164">
        <v>200.0</v>
      </c>
      <c s="129" r="CL164">
        <v>0.0</v>
      </c>
      <c s="129" r="CM164">
        <v>12.0</v>
      </c>
      <c s="129" r="CN164">
        <v>4.0</v>
      </c>
      <c s="129" r="CO164">
        <v>4.0</v>
      </c>
      <c s="129" r="CP164">
        <v>16.0</v>
      </c>
      <c s="129" r="CQ164">
        <v>8.0</v>
      </c>
      <c s="129" r="CR164">
        <v>128.0</v>
      </c>
      <c s="129" r="CS164">
        <v>28.0</v>
      </c>
    </row>
    <row customHeight="1" r="165" ht="15.0">
      <c t="s" s="127" r="A165">
        <v>2190</v>
      </c>
      <c t="s" s="127" r="B165">
        <v>2191</v>
      </c>
      <c t="s" s="127" r="C165">
        <v>2192</v>
      </c>
      <c t="s" s="127" r="D165">
        <v>2193</v>
      </c>
      <c t="s" s="127" r="E165">
        <v>2194</v>
      </c>
      <c t="s" s="127" r="F165">
        <v>2195</v>
      </c>
      <c t="s" s="128" r="G165">
        <v>2196</v>
      </c>
      <c t="s" s="127" r="H165">
        <v>2197</v>
      </c>
      <c s="129" r="I165">
        <v>2570.0</v>
      </c>
      <c s="129" r="J165">
        <v>272.486483</v>
      </c>
      <c s="129" r="K165">
        <v>268.109110999999</v>
      </c>
      <c s="129" r="L165">
        <v>332.319069</v>
      </c>
      <c s="129" r="M165">
        <v>584.233086999999</v>
      </c>
      <c s="129" r="N165">
        <v>584.848912</v>
      </c>
      <c s="129" r="O165">
        <v>528.003338999999</v>
      </c>
      <c s="129" r="P165">
        <v>327.0</v>
      </c>
      <c s="129" r="Q165">
        <v>301.0</v>
      </c>
      <c s="129" r="R165">
        <v>391.0</v>
      </c>
      <c s="129" r="S165">
        <v>487.0</v>
      </c>
      <c s="129" r="T165">
        <v>620.0</v>
      </c>
      <c s="129" r="U165">
        <v>425.0</v>
      </c>
      <c s="129" r="V165">
        <v>1174.59621599999</v>
      </c>
      <c s="129" r="W165">
        <v>144.130062</v>
      </c>
      <c s="129" r="X165">
        <v>130.190408999999</v>
      </c>
      <c s="129" r="Y165">
        <v>159.477393</v>
      </c>
      <c s="129" r="Z165">
        <v>279.189264999999</v>
      </c>
      <c s="129" r="AA165">
        <v>261.708343</v>
      </c>
      <c s="129" r="AB165">
        <v>185.488417</v>
      </c>
      <c s="129" r="AC165">
        <v>14.412328</v>
      </c>
      <c s="129" r="AD165">
        <v>181.807544</v>
      </c>
      <c s="129" r="AE165">
        <v>614.904429</v>
      </c>
      <c s="129" r="AF165">
        <v>377.884243</v>
      </c>
      <c s="129" r="AG165">
        <v>1395.403784</v>
      </c>
      <c s="129" r="AH165">
        <v>128.356421</v>
      </c>
      <c s="129" r="AI165">
        <v>137.918702</v>
      </c>
      <c s="129" r="AJ165">
        <v>172.841676</v>
      </c>
      <c s="129" r="AK165">
        <v>305.043821999999</v>
      </c>
      <c s="129" r="AL165">
        <v>323.140569</v>
      </c>
      <c s="129" r="AM165">
        <v>293.505506</v>
      </c>
      <c s="129" r="AN165">
        <v>34.5970889999999</v>
      </c>
      <c s="129" r="AO165">
        <v>179.663996</v>
      </c>
      <c s="129" r="AP165">
        <v>674.018736999999</v>
      </c>
      <c s="129" r="AQ165">
        <v>541.721050999999</v>
      </c>
      <c s="129" r="AR165">
        <v>2304.833423</v>
      </c>
      <c s="129" r="AS165">
        <v>48.1266869999999</v>
      </c>
      <c s="129" r="AT165">
        <v>109.173595</v>
      </c>
      <c s="129" r="AU165">
        <v>56.656292</v>
      </c>
      <c s="129" r="AV165">
        <v>132.475555</v>
      </c>
      <c s="129" r="AW165">
        <v>245.563627</v>
      </c>
      <c s="129" r="AX165">
        <v>244.997367999999</v>
      </c>
      <c s="129" r="AY165">
        <v>1235.972495</v>
      </c>
      <c s="129" r="AZ165">
        <v>231.867804</v>
      </c>
      <c s="129" r="BA165">
        <v>1084.37169599999</v>
      </c>
      <c s="129" r="BB165">
        <v>36.216959</v>
      </c>
      <c s="129" r="BC165">
        <v>81.0598549999999</v>
      </c>
      <c s="129" r="BD165">
        <v>32.2380509999999</v>
      </c>
      <c s="129" r="BE165">
        <v>56.2300919999999</v>
      </c>
      <c s="129" r="BF165">
        <v>44.431125</v>
      </c>
      <c s="129" r="BG165">
        <v>192.768448</v>
      </c>
      <c s="129" r="BH165">
        <v>561.559904999999</v>
      </c>
      <c s="129" r="BI165">
        <v>79.8672609999999</v>
      </c>
      <c s="129" r="BJ165">
        <v>1220.461726</v>
      </c>
      <c s="129" r="BK165">
        <v>11.9097279999999</v>
      </c>
      <c s="129" r="BL165">
        <v>28.11374</v>
      </c>
      <c s="129" r="BM165">
        <v>24.4182409999999</v>
      </c>
      <c s="129" r="BN165">
        <v>76.245463</v>
      </c>
      <c s="129" r="BO165">
        <v>201.132500999999</v>
      </c>
      <c s="129" r="BP165">
        <v>52.22892</v>
      </c>
      <c s="129" r="BQ165">
        <v>674.41259</v>
      </c>
      <c s="129" r="BR165">
        <v>152.000542999999</v>
      </c>
      <c s="129" r="BS165">
        <v>183.016707</v>
      </c>
      <c s="129" r="BT165">
        <v>4.00110999999999</v>
      </c>
      <c s="129" r="BU165">
        <v>0.0</v>
      </c>
      <c s="129" r="BV165">
        <v>0.0</v>
      </c>
      <c s="129" r="BW165">
        <v>16.206437</v>
      </c>
      <c s="129" r="BX165">
        <v>24.0165429999999</v>
      </c>
      <c s="129" r="BY165">
        <v>39.819043</v>
      </c>
      <c s="129" r="BZ165">
        <v>0.0</v>
      </c>
      <c s="129" r="CA165">
        <v>98.973573</v>
      </c>
      <c s="129" r="CB165">
        <v>735.04633</v>
      </c>
      <c s="129" r="CC165">
        <v>27.81814</v>
      </c>
      <c s="129" r="CD165">
        <v>80.658343</v>
      </c>
      <c s="129" r="CE165">
        <v>44.6357369999999</v>
      </c>
      <c s="129" r="CF165">
        <v>108.06235</v>
      </c>
      <c s="129" r="CG165">
        <v>197.131392</v>
      </c>
      <c s="129" r="CH165">
        <v>196.870556999999</v>
      </c>
      <c s="129" r="CI165">
        <v>20.717644</v>
      </c>
      <c s="129" r="CJ165">
        <v>59.1521669999999</v>
      </c>
      <c s="129" r="CK165">
        <v>1386.77038599999</v>
      </c>
      <c s="129" r="CL165">
        <v>16.307437</v>
      </c>
      <c s="129" r="CM165">
        <v>28.515252</v>
      </c>
      <c s="129" r="CN165">
        <v>12.020555</v>
      </c>
      <c s="129" r="CO165">
        <v>8.206768</v>
      </c>
      <c s="129" r="CP165">
        <v>24.415692</v>
      </c>
      <c s="129" r="CQ165">
        <v>8.307767</v>
      </c>
      <c s="129" r="CR165">
        <v>1215.25485099999</v>
      </c>
      <c s="129" r="CS165">
        <v>73.7420639999999</v>
      </c>
    </row>
    <row customHeight="1" r="166" ht="15.0">
      <c t="s" s="127" r="A166">
        <v>2198</v>
      </c>
      <c t="s" s="127" r="B166">
        <v>2199</v>
      </c>
      <c t="s" s="127" r="C166">
        <v>2200</v>
      </c>
      <c t="s" s="127" r="D166">
        <v>2201</v>
      </c>
      <c t="s" s="127" r="E166">
        <v>2202</v>
      </c>
      <c t="s" s="127" r="F166">
        <v>2203</v>
      </c>
      <c t="s" s="128" r="G166">
        <v>2204</v>
      </c>
      <c t="s" s="127" r="H166">
        <v>2205</v>
      </c>
      <c s="129" r="I166">
        <v>453.0</v>
      </c>
      <c s="129" r="J166">
        <v>66.3175679999999</v>
      </c>
      <c s="129" r="K166">
        <v>48.972973</v>
      </c>
      <c s="129" r="L166">
        <v>68.358108</v>
      </c>
      <c s="129" r="M166">
        <v>107.128378</v>
      </c>
      <c s="129" r="N166">
        <v>108.148649</v>
      </c>
      <c s="129" r="O166">
        <v>54.0743239999999</v>
      </c>
      <c s="129" r="P166">
        <v>62.0</v>
      </c>
      <c s="129" r="Q166">
        <v>42.0</v>
      </c>
      <c s="129" r="R166">
        <v>83.0</v>
      </c>
      <c s="129" r="S166">
        <v>94.0</v>
      </c>
      <c s="129" r="T166">
        <v>94.0</v>
      </c>
      <c s="129" r="U166">
        <v>35.0</v>
      </c>
      <c s="129" r="V166">
        <v>217.317567999999</v>
      </c>
      <c s="129" r="W166">
        <v>37.75</v>
      </c>
      <c s="129" r="X166">
        <v>21.4256759999999</v>
      </c>
      <c s="129" r="Y166">
        <v>34.6891889999999</v>
      </c>
      <c s="129" r="Z166">
        <v>51.013514</v>
      </c>
      <c s="129" r="AA166">
        <v>47.952703</v>
      </c>
      <c s="129" r="AB166">
        <v>24.4864859999999</v>
      </c>
      <c s="129" r="AC166">
        <v>0.0</v>
      </c>
      <c s="129" r="AD166">
        <v>46.9324319999999</v>
      </c>
      <c s="129" r="AE166">
        <v>118.351350999999</v>
      </c>
      <c s="129" r="AF166">
        <v>52.0337839999999</v>
      </c>
      <c s="129" r="AG166">
        <v>235.682432</v>
      </c>
      <c s="129" r="AH166">
        <v>28.567568</v>
      </c>
      <c s="129" r="AI166">
        <v>27.547297</v>
      </c>
      <c s="129" r="AJ166">
        <v>33.668919</v>
      </c>
      <c s="129" r="AK166">
        <v>56.114865</v>
      </c>
      <c s="129" r="AL166">
        <v>60.1959459999999</v>
      </c>
      <c s="129" r="AM166">
        <v>27.547297</v>
      </c>
      <c s="129" r="AN166">
        <v>2.040541</v>
      </c>
      <c s="129" r="AO166">
        <v>43.871622</v>
      </c>
      <c s="129" r="AP166">
        <v>134.675676</v>
      </c>
      <c s="129" r="AQ166">
        <v>57.1351349999999</v>
      </c>
      <c s="129" r="AR166">
        <v>379.540541</v>
      </c>
      <c s="129" r="AS166">
        <v>8.162162</v>
      </c>
      <c s="129" r="AT166">
        <v>40.810811</v>
      </c>
      <c s="129" r="AU166">
        <v>8.162162</v>
      </c>
      <c s="129" r="AV166">
        <v>48.972973</v>
      </c>
      <c s="129" r="AW166">
        <v>24.4864859999999</v>
      </c>
      <c s="129" r="AX166">
        <v>48.972973</v>
      </c>
      <c s="129" r="AY166">
        <v>163.243243</v>
      </c>
      <c s="129" r="AZ166">
        <v>36.72973</v>
      </c>
      <c s="129" r="BA166">
        <v>179.567567999999</v>
      </c>
      <c s="129" r="BB166">
        <v>0.0</v>
      </c>
      <c s="129" r="BC166">
        <v>24.4864859999999</v>
      </c>
      <c s="129" r="BD166">
        <v>4.081081</v>
      </c>
      <c s="129" r="BE166">
        <v>28.567568</v>
      </c>
      <c s="129" r="BF166">
        <v>0.0</v>
      </c>
      <c s="129" r="BG166">
        <v>32.6486489999999</v>
      </c>
      <c s="129" r="BH166">
        <v>77.540541</v>
      </c>
      <c s="129" r="BI166">
        <v>12.243243</v>
      </c>
      <c s="129" r="BJ166">
        <v>199.972973</v>
      </c>
      <c s="129" r="BK166">
        <v>8.162162</v>
      </c>
      <c s="129" r="BL166">
        <v>16.324324</v>
      </c>
      <c s="129" r="BM166">
        <v>4.081081</v>
      </c>
      <c s="129" r="BN166">
        <v>20.4054049999999</v>
      </c>
      <c s="129" r="BO166">
        <v>24.4864859999999</v>
      </c>
      <c s="129" r="BP166">
        <v>16.324324</v>
      </c>
      <c s="129" r="BQ166">
        <v>85.702703</v>
      </c>
      <c s="129" r="BR166">
        <v>24.4864859999999</v>
      </c>
      <c s="129" r="BS166">
        <v>24.4864859999999</v>
      </c>
      <c s="129" r="BT166">
        <v>0.0</v>
      </c>
      <c s="129" r="BU166">
        <v>0.0</v>
      </c>
      <c s="129" r="BV166">
        <v>0.0</v>
      </c>
      <c s="129" r="BW166">
        <v>0.0</v>
      </c>
      <c s="129" r="BX166">
        <v>4.081081</v>
      </c>
      <c s="129" r="BY166">
        <v>12.243243</v>
      </c>
      <c s="129" r="BZ166">
        <v>0.0</v>
      </c>
      <c s="129" r="CA166">
        <v>8.162162</v>
      </c>
      <c s="129" r="CB166">
        <v>126.513514</v>
      </c>
      <c s="129" r="CC166">
        <v>4.081081</v>
      </c>
      <c s="129" r="CD166">
        <v>32.6486489999999</v>
      </c>
      <c s="129" r="CE166">
        <v>8.162162</v>
      </c>
      <c s="129" r="CF166">
        <v>40.810811</v>
      </c>
      <c s="129" r="CG166">
        <v>12.243243</v>
      </c>
      <c s="129" r="CH166">
        <v>12.243243</v>
      </c>
      <c s="129" r="CI166">
        <v>4.081081</v>
      </c>
      <c s="129" r="CJ166">
        <v>12.243243</v>
      </c>
      <c s="129" r="CK166">
        <v>228.540540999999</v>
      </c>
      <c s="129" r="CL166">
        <v>4.081081</v>
      </c>
      <c s="129" r="CM166">
        <v>8.162162</v>
      </c>
      <c s="129" r="CN166">
        <v>0.0</v>
      </c>
      <c s="129" r="CO166">
        <v>8.162162</v>
      </c>
      <c s="129" r="CP166">
        <v>8.162162</v>
      </c>
      <c s="129" r="CQ166">
        <v>24.4864859999999</v>
      </c>
      <c s="129" r="CR166">
        <v>159.162162</v>
      </c>
      <c s="129" r="CS166">
        <v>16.324324</v>
      </c>
    </row>
    <row customHeight="1" r="167" ht="15.0">
      <c t="s" s="127" r="A167">
        <v>2206</v>
      </c>
      <c t="s" s="127" r="B167">
        <v>2207</v>
      </c>
      <c t="s" s="127" r="C167">
        <v>2208</v>
      </c>
      <c t="s" s="127" r="D167">
        <v>2209</v>
      </c>
      <c t="s" s="127" r="E167">
        <v>2210</v>
      </c>
      <c t="s" s="127" r="F167">
        <v>2211</v>
      </c>
      <c t="s" s="128" r="G167">
        <v>2212</v>
      </c>
      <c t="s" s="127" r="H167">
        <v>2213</v>
      </c>
      <c s="129" r="I167">
        <v>277.0</v>
      </c>
      <c s="129" r="J167">
        <v>42.305455</v>
      </c>
      <c s="129" r="K167">
        <v>32.2327269999999</v>
      </c>
      <c s="129" r="L167">
        <v>65.472727</v>
      </c>
      <c s="129" r="M167">
        <v>66.48</v>
      </c>
      <c s="129" r="N167">
        <v>43.312727</v>
      </c>
      <c s="129" r="O167">
        <v>27.1963639999999</v>
      </c>
      <c s="129" r="P167">
        <v>48.0</v>
      </c>
      <c s="129" r="Q167">
        <v>29.0</v>
      </c>
      <c s="129" r="R167">
        <v>69.0</v>
      </c>
      <c s="129" r="S167">
        <v>41.0</v>
      </c>
      <c s="129" r="T167">
        <v>47.0</v>
      </c>
      <c s="129" r="U167">
        <v>18.0</v>
      </c>
      <c s="129" r="V167">
        <v>146.054544999999</v>
      </c>
      <c s="129" r="W167">
        <v>22.16</v>
      </c>
      <c s="129" r="X167">
        <v>18.1309089999999</v>
      </c>
      <c s="129" r="Y167">
        <v>30.2181819999999</v>
      </c>
      <c s="129" r="Z167">
        <v>39.283636</v>
      </c>
      <c s="129" r="AA167">
        <v>24.1745449999999</v>
      </c>
      <c s="129" r="AB167">
        <v>12.087273</v>
      </c>
      <c s="129" r="AC167">
        <v>0.0</v>
      </c>
      <c s="129" r="AD167">
        <v>30.2181819999999</v>
      </c>
      <c s="129" r="AE167">
        <v>88.64</v>
      </c>
      <c s="129" r="AF167">
        <v>27.1963639999999</v>
      </c>
      <c s="129" r="AG167">
        <v>130.945455</v>
      </c>
      <c s="129" r="AH167">
        <v>20.1454549999999</v>
      </c>
      <c s="129" r="AI167">
        <v>14.101818</v>
      </c>
      <c s="129" r="AJ167">
        <v>35.254545</v>
      </c>
      <c s="129" r="AK167">
        <v>27.1963639999999</v>
      </c>
      <c s="129" r="AL167">
        <v>19.138182</v>
      </c>
      <c s="129" r="AM167">
        <v>15.1090909999999</v>
      </c>
      <c s="129" r="AN167">
        <v>0.0</v>
      </c>
      <c s="129" r="AO167">
        <v>24.1745449999999</v>
      </c>
      <c s="129" r="AP167">
        <v>79.574545</v>
      </c>
      <c s="129" r="AQ167">
        <v>27.1963639999999</v>
      </c>
      <c s="129" r="AR167">
        <v>217.570909</v>
      </c>
      <c s="129" r="AS167">
        <v>24.1745449999999</v>
      </c>
      <c s="129" r="AT167">
        <v>12.087273</v>
      </c>
      <c s="129" r="AU167">
        <v>0.0</v>
      </c>
      <c s="129" r="AV167">
        <v>12.087273</v>
      </c>
      <c s="129" r="AW167">
        <v>52.378182</v>
      </c>
      <c s="129" r="AX167">
        <v>52.378182</v>
      </c>
      <c s="129" r="AY167">
        <v>52.378182</v>
      </c>
      <c s="129" r="AZ167">
        <v>12.087273</v>
      </c>
      <c s="129" r="BA167">
        <v>104.756364</v>
      </c>
      <c s="129" r="BB167">
        <v>16.116364</v>
      </c>
      <c s="129" r="BC167">
        <v>8.058182</v>
      </c>
      <c s="129" r="BD167">
        <v>0.0</v>
      </c>
      <c s="129" r="BE167">
        <v>8.058182</v>
      </c>
      <c s="129" r="BF167">
        <v>0.0</v>
      </c>
      <c s="129" r="BG167">
        <v>40.2909089999999</v>
      </c>
      <c s="129" r="BH167">
        <v>28.2036359999999</v>
      </c>
      <c s="129" r="BI167">
        <v>4.029091</v>
      </c>
      <c s="129" r="BJ167">
        <v>112.814545</v>
      </c>
      <c s="129" r="BK167">
        <v>8.058182</v>
      </c>
      <c s="129" r="BL167">
        <v>4.029091</v>
      </c>
      <c s="129" r="BM167">
        <v>0.0</v>
      </c>
      <c s="129" r="BN167">
        <v>4.029091</v>
      </c>
      <c s="129" r="BO167">
        <v>52.378182</v>
      </c>
      <c s="129" r="BP167">
        <v>12.087273</v>
      </c>
      <c s="129" r="BQ167">
        <v>24.1745449999999</v>
      </c>
      <c s="129" r="BR167">
        <v>8.058182</v>
      </c>
      <c s="129" r="BS167">
        <v>16.116364</v>
      </c>
      <c s="129" r="BT167">
        <v>0.0</v>
      </c>
      <c s="129" r="BU167">
        <v>0.0</v>
      </c>
      <c s="129" r="BV167">
        <v>0.0</v>
      </c>
      <c s="129" r="BW167">
        <v>0.0</v>
      </c>
      <c s="129" r="BX167">
        <v>0.0</v>
      </c>
      <c s="129" r="BY167">
        <v>4.029091</v>
      </c>
      <c s="129" r="BZ167">
        <v>0.0</v>
      </c>
      <c s="129" r="CA167">
        <v>12.087273</v>
      </c>
      <c s="129" r="CB167">
        <v>132.96</v>
      </c>
      <c s="129" r="CC167">
        <v>20.1454549999999</v>
      </c>
      <c s="129" r="CD167">
        <v>12.087273</v>
      </c>
      <c s="129" r="CE167">
        <v>0.0</v>
      </c>
      <c s="129" r="CF167">
        <v>12.087273</v>
      </c>
      <c s="129" r="CG167">
        <v>48.349091</v>
      </c>
      <c s="129" r="CH167">
        <v>40.2909089999999</v>
      </c>
      <c s="129" r="CI167">
        <v>0.0</v>
      </c>
      <c s="129" r="CJ167">
        <v>0.0</v>
      </c>
      <c s="129" r="CK167">
        <v>68.494545</v>
      </c>
      <c s="129" r="CL167">
        <v>4.029091</v>
      </c>
      <c s="129" r="CM167">
        <v>0.0</v>
      </c>
      <c s="129" r="CN167">
        <v>0.0</v>
      </c>
      <c s="129" r="CO167">
        <v>0.0</v>
      </c>
      <c s="129" r="CP167">
        <v>4.029091</v>
      </c>
      <c s="129" r="CQ167">
        <v>8.058182</v>
      </c>
      <c s="129" r="CR167">
        <v>52.378182</v>
      </c>
      <c s="129" r="CS167">
        <v>0.0</v>
      </c>
    </row>
    <row customHeight="1" r="168" ht="15.0">
      <c t="s" s="127" r="A168">
        <v>2214</v>
      </c>
      <c t="s" s="127" r="B168">
        <v>2215</v>
      </c>
      <c t="s" s="127" r="C168">
        <v>2216</v>
      </c>
      <c t="s" s="127" r="D168">
        <v>2217</v>
      </c>
      <c t="s" s="127" r="E168">
        <v>2218</v>
      </c>
      <c t="s" s="127" r="F168">
        <v>2219</v>
      </c>
      <c t="s" s="128" r="G168">
        <v>2220</v>
      </c>
      <c t="s" s="127" r="H168">
        <v>2221</v>
      </c>
      <c s="129" r="I168">
        <v>577.0</v>
      </c>
      <c s="129" r="J168">
        <v>87.2091389999999</v>
      </c>
      <c s="129" r="K168">
        <v>78.0826009999999</v>
      </c>
      <c s="129" r="L168">
        <v>114.588752</v>
      </c>
      <c s="129" r="M168">
        <v>143.996485</v>
      </c>
      <c s="129" r="N168">
        <v>96.335677</v>
      </c>
      <c s="129" r="O168">
        <v>56.7873459999999</v>
      </c>
      <c s="129" r="P168">
        <v>82.0</v>
      </c>
      <c s="129" r="Q168">
        <v>82.0</v>
      </c>
      <c s="129" r="R168">
        <v>110.0</v>
      </c>
      <c s="129" r="S168">
        <v>101.0</v>
      </c>
      <c s="129" r="T168">
        <v>88.0</v>
      </c>
      <c s="129" r="U168">
        <v>47.0</v>
      </c>
      <c s="129" r="V168">
        <v>297.119508</v>
      </c>
      <c s="129" r="W168">
        <v>50.7029879999999</v>
      </c>
      <c s="129" r="X168">
        <v>46.646749</v>
      </c>
      <c s="129" r="Y168">
        <v>53.745167</v>
      </c>
      <c s="129" r="Z168">
        <v>76.0544819999999</v>
      </c>
      <c s="129" r="AA168">
        <v>46.646749</v>
      </c>
      <c s="129" r="AB168">
        <v>21.295255</v>
      </c>
      <c s="129" r="AC168">
        <v>2.02811999999999</v>
      </c>
      <c s="129" r="AD168">
        <v>68.956063</v>
      </c>
      <c s="129" r="AE168">
        <v>174.418277999999</v>
      </c>
      <c s="129" r="AF168">
        <v>53.745167</v>
      </c>
      <c s="129" r="AG168">
        <v>279.880492</v>
      </c>
      <c s="129" r="AH168">
        <v>36.506151</v>
      </c>
      <c s="129" r="AI168">
        <v>31.435852</v>
      </c>
      <c s="129" r="AJ168">
        <v>60.8435849999999</v>
      </c>
      <c s="129" r="AK168">
        <v>67.9420039999999</v>
      </c>
      <c s="129" r="AL168">
        <v>49.6889279999999</v>
      </c>
      <c s="129" r="AM168">
        <v>27.3796129999999</v>
      </c>
      <c s="129" r="AN168">
        <v>6.084359</v>
      </c>
      <c s="129" r="AO168">
        <v>50.7029879999999</v>
      </c>
      <c s="129" r="AP168">
        <v>164.27768</v>
      </c>
      <c s="129" r="AQ168">
        <v>64.8998239999999</v>
      </c>
      <c s="129" r="AR168">
        <v>478.636204</v>
      </c>
      <c s="129" r="AS168">
        <v>4.05623899999999</v>
      </c>
      <c s="129" r="AT168">
        <v>28.393673</v>
      </c>
      <c s="129" r="AU168">
        <v>12.1687169999999</v>
      </c>
      <c s="129" r="AV168">
        <v>44.6186289999999</v>
      </c>
      <c s="129" r="AW168">
        <v>77.0685409999999</v>
      </c>
      <c s="129" r="AX168">
        <v>113.574692</v>
      </c>
      <c s="129" r="AY168">
        <v>133.855887999999</v>
      </c>
      <c s="129" r="AZ168">
        <v>64.8998239999999</v>
      </c>
      <c s="129" r="BA168">
        <v>223.093145999999</v>
      </c>
      <c s="129" r="BB168">
        <v>4.05623899999999</v>
      </c>
      <c s="129" r="BC168">
        <v>20.281195</v>
      </c>
      <c s="129" r="BD168">
        <v>12.1687169999999</v>
      </c>
      <c s="129" r="BE168">
        <v>32.4499119999999</v>
      </c>
      <c s="129" r="BF168">
        <v>8.11247799999999</v>
      </c>
      <c s="129" r="BG168">
        <v>56.7873459999999</v>
      </c>
      <c s="129" r="BH168">
        <v>64.8998239999999</v>
      </c>
      <c s="129" r="BI168">
        <v>24.3374339999999</v>
      </c>
      <c s="129" r="BJ168">
        <v>255.543058</v>
      </c>
      <c s="129" r="BK168">
        <v>0.0</v>
      </c>
      <c s="129" r="BL168">
        <v>8.11247799999999</v>
      </c>
      <c s="129" r="BM168">
        <v>0.0</v>
      </c>
      <c s="129" r="BN168">
        <v>12.1687169999999</v>
      </c>
      <c s="129" r="BO168">
        <v>68.956063</v>
      </c>
      <c s="129" r="BP168">
        <v>56.7873459999999</v>
      </c>
      <c s="129" r="BQ168">
        <v>68.956063</v>
      </c>
      <c s="129" r="BR168">
        <v>40.56239</v>
      </c>
      <c s="129" r="BS168">
        <v>56.7873459999999</v>
      </c>
      <c s="129" r="BT168">
        <v>0.0</v>
      </c>
      <c s="129" r="BU168">
        <v>0.0</v>
      </c>
      <c s="129" r="BV168">
        <v>0.0</v>
      </c>
      <c s="129" r="BW168">
        <v>0.0</v>
      </c>
      <c s="129" r="BX168">
        <v>4.05623899999999</v>
      </c>
      <c s="129" r="BY168">
        <v>28.393673</v>
      </c>
      <c s="129" r="BZ168">
        <v>0.0</v>
      </c>
      <c s="129" r="CA168">
        <v>24.3374339999999</v>
      </c>
      <c s="129" r="CB168">
        <v>263.655535999999</v>
      </c>
      <c s="129" r="CC168">
        <v>4.05623899999999</v>
      </c>
      <c s="129" r="CD168">
        <v>28.393673</v>
      </c>
      <c s="129" r="CE168">
        <v>8.11247799999999</v>
      </c>
      <c s="129" r="CF168">
        <v>36.506151</v>
      </c>
      <c s="129" r="CG168">
        <v>68.956063</v>
      </c>
      <c s="129" r="CH168">
        <v>81.12478</v>
      </c>
      <c s="129" r="CI168">
        <v>0.0</v>
      </c>
      <c s="129" r="CJ168">
        <v>36.506151</v>
      </c>
      <c s="129" r="CK168">
        <v>158.193321999999</v>
      </c>
      <c s="129" r="CL168">
        <v>0.0</v>
      </c>
      <c s="129" r="CM168">
        <v>0.0</v>
      </c>
      <c s="129" r="CN168">
        <v>4.05623899999999</v>
      </c>
      <c s="129" r="CO168">
        <v>8.11247799999999</v>
      </c>
      <c s="129" r="CP168">
        <v>4.05623899999999</v>
      </c>
      <c s="129" r="CQ168">
        <v>4.05623899999999</v>
      </c>
      <c s="129" r="CR168">
        <v>133.855887999999</v>
      </c>
      <c s="129" r="CS168">
        <v>4.05623899999999</v>
      </c>
    </row>
    <row customHeight="1" r="169" ht="15.0">
      <c t="s" s="127" r="A169">
        <v>2222</v>
      </c>
      <c t="s" s="127" r="B169">
        <v>2223</v>
      </c>
      <c t="s" s="127" r="C169">
        <v>2224</v>
      </c>
      <c t="s" s="127" r="D169">
        <v>2225</v>
      </c>
      <c t="s" s="127" r="E169">
        <v>2226</v>
      </c>
      <c t="s" s="127" r="F169">
        <v>2227</v>
      </c>
      <c t="s" s="128" r="G169">
        <v>2228</v>
      </c>
      <c t="s" s="127" r="H169">
        <v>2229</v>
      </c>
      <c s="129" r="I169">
        <v>832.0</v>
      </c>
      <c s="129" r="J169">
        <v>93.1205329999999</v>
      </c>
      <c s="129" r="K169">
        <v>82.9987359999999</v>
      </c>
      <c s="129" r="L169">
        <v>140.681259</v>
      </c>
      <c s="129" r="M169">
        <v>199.399403</v>
      </c>
      <c s="129" r="N169">
        <v>195.350684</v>
      </c>
      <c s="129" r="O169">
        <v>120.449385</v>
      </c>
      <c s="129" r="P169">
        <v>126.0</v>
      </c>
      <c s="129" r="Q169">
        <v>126.0</v>
      </c>
      <c s="129" r="R169">
        <v>178.0</v>
      </c>
      <c s="129" r="S169">
        <v>158.0</v>
      </c>
      <c s="129" r="T169">
        <v>217.0</v>
      </c>
      <c s="129" r="U169">
        <v>104.0</v>
      </c>
      <c s="129" r="V169">
        <v>369.433873</v>
      </c>
      <c s="129" r="W169">
        <v>32.3897509999999</v>
      </c>
      <c s="129" r="X169">
        <v>43.5237279999999</v>
      </c>
      <c s="129" r="Y169">
        <v>65.77996</v>
      </c>
      <c s="129" r="Z169">
        <v>87.0474549999999</v>
      </c>
      <c s="129" r="AA169">
        <v>92.108354</v>
      </c>
      <c s="129" r="AB169">
        <v>44.535907</v>
      </c>
      <c s="129" r="AC169">
        <v>4.048719</v>
      </c>
      <c s="129" r="AD169">
        <v>47.5724459999999</v>
      </c>
      <c s="129" r="AE169">
        <v>220.643455999999</v>
      </c>
      <c s="129" r="AF169">
        <v>101.217971</v>
      </c>
      <c s="129" r="AG169">
        <v>462.566126999999</v>
      </c>
      <c s="129" r="AH169">
        <v>60.730783</v>
      </c>
      <c s="129" r="AI169">
        <v>39.475009</v>
      </c>
      <c s="129" r="AJ169">
        <v>74.9012979999999</v>
      </c>
      <c s="129" r="AK169">
        <v>112.351947999999</v>
      </c>
      <c s="129" r="AL169">
        <v>103.24233</v>
      </c>
      <c s="129" r="AM169">
        <v>61.7429619999999</v>
      </c>
      <c s="129" r="AN169">
        <v>10.121797</v>
      </c>
      <c s="129" r="AO169">
        <v>77.9378379999999</v>
      </c>
      <c s="129" r="AP169">
        <v>238.874411</v>
      </c>
      <c s="129" r="AQ169">
        <v>145.753877999999</v>
      </c>
      <c s="129" r="AR169">
        <v>753.014818999999</v>
      </c>
      <c s="129" r="AS169">
        <v>8.097438</v>
      </c>
      <c s="129" r="AT169">
        <v>72.830055</v>
      </c>
      <c s="129" r="AU169">
        <v>16.194875</v>
      </c>
      <c s="129" r="AV169">
        <v>68.82822</v>
      </c>
      <c s="129" r="AW169">
        <v>125.510284</v>
      </c>
      <c s="129" r="AX169">
        <v>68.82822</v>
      </c>
      <c s="129" r="AY169">
        <v>331.994944999999</v>
      </c>
      <c s="129" r="AZ169">
        <v>60.730783</v>
      </c>
      <c s="129" r="BA169">
        <v>344.094217</v>
      </c>
      <c s="129" r="BB169">
        <v>8.097438</v>
      </c>
      <c s="129" r="BC169">
        <v>60.6838979999999</v>
      </c>
      <c s="129" r="BD169">
        <v>8.097438</v>
      </c>
      <c s="129" r="BE169">
        <v>20.243594</v>
      </c>
      <c s="129" r="BF169">
        <v>32.3897509999999</v>
      </c>
      <c s="129" r="BG169">
        <v>56.6820639999999</v>
      </c>
      <c s="129" r="BH169">
        <v>137.65644</v>
      </c>
      <c s="129" r="BI169">
        <v>20.243594</v>
      </c>
      <c s="129" r="BJ169">
        <v>408.920603</v>
      </c>
      <c s="129" r="BK169">
        <v>0.0</v>
      </c>
      <c s="129" r="BL169">
        <v>12.146157</v>
      </c>
      <c s="129" r="BM169">
        <v>8.097438</v>
      </c>
      <c s="129" r="BN169">
        <v>48.584626</v>
      </c>
      <c s="129" r="BO169">
        <v>93.1205329999999</v>
      </c>
      <c s="129" r="BP169">
        <v>12.146157</v>
      </c>
      <c s="129" r="BQ169">
        <v>194.338504</v>
      </c>
      <c s="129" r="BR169">
        <v>40.487188</v>
      </c>
      <c s="129" r="BS169">
        <v>52.6333449999999</v>
      </c>
      <c s="129" r="BT169">
        <v>0.0</v>
      </c>
      <c s="129" r="BU169">
        <v>0.0</v>
      </c>
      <c s="129" r="BV169">
        <v>0.0</v>
      </c>
      <c s="129" r="BW169">
        <v>0.0</v>
      </c>
      <c s="129" r="BX169">
        <v>16.194875</v>
      </c>
      <c s="129" r="BY169">
        <v>28.3410319999999</v>
      </c>
      <c s="129" r="BZ169">
        <v>0.0</v>
      </c>
      <c s="129" r="CA169">
        <v>8.097438</v>
      </c>
      <c s="129" r="CB169">
        <v>263.11984</v>
      </c>
      <c s="129" r="CC169">
        <v>4.048719</v>
      </c>
      <c s="129" r="CD169">
        <v>56.635179</v>
      </c>
      <c s="129" r="CE169">
        <v>8.097438</v>
      </c>
      <c s="129" r="CF169">
        <v>48.584626</v>
      </c>
      <c s="129" r="CG169">
        <v>80.974377</v>
      </c>
      <c s="129" r="CH169">
        <v>36.43847</v>
      </c>
      <c s="129" r="CI169">
        <v>0.0</v>
      </c>
      <c s="129" r="CJ169">
        <v>28.3410319999999</v>
      </c>
      <c s="129" r="CK169">
        <v>437.261634</v>
      </c>
      <c s="129" r="CL169">
        <v>4.048719</v>
      </c>
      <c s="129" r="CM169">
        <v>16.194875</v>
      </c>
      <c s="129" r="CN169">
        <v>8.097438</v>
      </c>
      <c s="129" r="CO169">
        <v>20.243594</v>
      </c>
      <c s="129" r="CP169">
        <v>28.3410319999999</v>
      </c>
      <c s="129" r="CQ169">
        <v>4.048719</v>
      </c>
      <c s="129" r="CR169">
        <v>331.994944999999</v>
      </c>
      <c s="129" r="CS169">
        <v>24.292313</v>
      </c>
    </row>
    <row customHeight="1" r="170" ht="15.0">
      <c t="s" s="127" r="A170">
        <v>2230</v>
      </c>
      <c t="s" s="127" r="B170">
        <v>2231</v>
      </c>
      <c t="s" s="127" r="C170">
        <v>2232</v>
      </c>
      <c t="s" s="127" r="D170">
        <v>2233</v>
      </c>
      <c t="s" s="127" r="E170">
        <v>2234</v>
      </c>
      <c t="s" s="127" r="F170">
        <v>2235</v>
      </c>
      <c t="s" s="128" r="G170">
        <v>2236</v>
      </c>
      <c t="s" s="127" r="H170">
        <v>2237</v>
      </c>
      <c s="129" r="I170">
        <v>138.0</v>
      </c>
      <c s="129" r="J170">
        <v>18.046154</v>
      </c>
      <c s="129" r="K170">
        <v>8.49230799999999</v>
      </c>
      <c s="129" r="L170">
        <v>19.107692</v>
      </c>
      <c s="129" r="M170">
        <v>35.0307689999999</v>
      </c>
      <c s="129" r="N170">
        <v>25.4769229999999</v>
      </c>
      <c s="129" r="O170">
        <v>31.8461539999999</v>
      </c>
      <c s="129" r="P170">
        <v>17.0</v>
      </c>
      <c s="129" r="Q170">
        <v>17.0</v>
      </c>
      <c s="129" r="R170">
        <v>35.0</v>
      </c>
      <c s="129" r="S170">
        <v>25.0</v>
      </c>
      <c s="129" r="T170">
        <v>34.0</v>
      </c>
      <c s="129" r="U170">
        <v>14.0</v>
      </c>
      <c s="129" r="V170">
        <v>66.876923</v>
      </c>
      <c s="129" r="W170">
        <v>6.369231</v>
      </c>
      <c s="129" r="X170">
        <v>5.307692</v>
      </c>
      <c s="129" r="Y170">
        <v>10.615385</v>
      </c>
      <c s="129" r="Z170">
        <v>16.984615</v>
      </c>
      <c s="129" r="AA170">
        <v>16.984615</v>
      </c>
      <c s="129" r="AB170">
        <v>10.615385</v>
      </c>
      <c s="129" r="AC170">
        <v>0.0</v>
      </c>
      <c s="129" r="AD170">
        <v>9.553846</v>
      </c>
      <c s="129" r="AE170">
        <v>41.4</v>
      </c>
      <c s="129" r="AF170">
        <v>15.9230769999999</v>
      </c>
      <c s="129" r="AG170">
        <v>71.1230769999999</v>
      </c>
      <c s="129" r="AH170">
        <v>11.676923</v>
      </c>
      <c s="129" r="AI170">
        <v>3.184615</v>
      </c>
      <c s="129" r="AJ170">
        <v>8.49230799999999</v>
      </c>
      <c s="129" r="AK170">
        <v>18.046154</v>
      </c>
      <c s="129" r="AL170">
        <v>8.49230799999999</v>
      </c>
      <c s="129" r="AM170">
        <v>19.107692</v>
      </c>
      <c s="129" r="AN170">
        <v>2.12307699999999</v>
      </c>
      <c s="129" r="AO170">
        <v>12.738462</v>
      </c>
      <c s="129" r="AP170">
        <v>30.7846149999999</v>
      </c>
      <c s="129" r="AQ170">
        <v>27.6</v>
      </c>
      <c s="129" r="AR170">
        <v>118.892308</v>
      </c>
      <c s="129" r="AS170">
        <v>4.24615399999999</v>
      </c>
      <c s="129" r="AT170">
        <v>4.24615399999999</v>
      </c>
      <c s="129" r="AU170">
        <v>12.738462</v>
      </c>
      <c s="129" r="AV170">
        <v>12.738462</v>
      </c>
      <c s="129" r="AW170">
        <v>16.984615</v>
      </c>
      <c s="129" r="AX170">
        <v>16.984615</v>
      </c>
      <c s="129" r="AY170">
        <v>38.2153849999999</v>
      </c>
      <c s="129" r="AZ170">
        <v>12.738462</v>
      </c>
      <c s="129" r="BA170">
        <v>55.2</v>
      </c>
      <c s="129" r="BB170">
        <v>4.24615399999999</v>
      </c>
      <c s="129" r="BC170">
        <v>4.24615399999999</v>
      </c>
      <c s="129" r="BD170">
        <v>8.49230799999999</v>
      </c>
      <c s="129" r="BE170">
        <v>8.49230799999999</v>
      </c>
      <c s="129" r="BF170">
        <v>4.24615399999999</v>
      </c>
      <c s="129" r="BG170">
        <v>4.24615399999999</v>
      </c>
      <c s="129" r="BH170">
        <v>12.738462</v>
      </c>
      <c s="129" r="BI170">
        <v>8.49230799999999</v>
      </c>
      <c s="129" r="BJ170">
        <v>63.6923079999999</v>
      </c>
      <c s="129" r="BK170">
        <v>0.0</v>
      </c>
      <c s="129" r="BL170">
        <v>0.0</v>
      </c>
      <c s="129" r="BM170">
        <v>4.24615399999999</v>
      </c>
      <c s="129" r="BN170">
        <v>4.24615399999999</v>
      </c>
      <c s="129" r="BO170">
        <v>12.738462</v>
      </c>
      <c s="129" r="BP170">
        <v>12.738462</v>
      </c>
      <c s="129" r="BQ170">
        <v>25.4769229999999</v>
      </c>
      <c s="129" r="BR170">
        <v>4.24615399999999</v>
      </c>
      <c s="129" r="BS170">
        <v>12.738462</v>
      </c>
      <c s="129" r="BT170">
        <v>0.0</v>
      </c>
      <c s="129" r="BU170">
        <v>0.0</v>
      </c>
      <c s="129" r="BV170">
        <v>0.0</v>
      </c>
      <c s="129" r="BW170">
        <v>0.0</v>
      </c>
      <c s="129" r="BX170">
        <v>4.24615399999999</v>
      </c>
      <c s="129" r="BY170">
        <v>0.0</v>
      </c>
      <c s="129" r="BZ170">
        <v>0.0</v>
      </c>
      <c s="129" r="CA170">
        <v>8.49230799999999</v>
      </c>
      <c s="129" r="CB170">
        <v>50.9538459999999</v>
      </c>
      <c s="129" r="CC170">
        <v>0.0</v>
      </c>
      <c s="129" r="CD170">
        <v>4.24615399999999</v>
      </c>
      <c s="129" r="CE170">
        <v>12.738462</v>
      </c>
      <c s="129" r="CF170">
        <v>4.24615399999999</v>
      </c>
      <c s="129" r="CG170">
        <v>12.738462</v>
      </c>
      <c s="129" r="CH170">
        <v>12.738462</v>
      </c>
      <c s="129" r="CI170">
        <v>0.0</v>
      </c>
      <c s="129" r="CJ170">
        <v>4.24615399999999</v>
      </c>
      <c s="129" r="CK170">
        <v>55.2</v>
      </c>
      <c s="129" r="CL170">
        <v>4.24615399999999</v>
      </c>
      <c s="129" r="CM170">
        <v>0.0</v>
      </c>
      <c s="129" r="CN170">
        <v>0.0</v>
      </c>
      <c s="129" r="CO170">
        <v>8.49230799999999</v>
      </c>
      <c s="129" r="CP170">
        <v>0.0</v>
      </c>
      <c s="129" r="CQ170">
        <v>4.24615399999999</v>
      </c>
      <c s="129" r="CR170">
        <v>38.2153849999999</v>
      </c>
      <c s="129" r="CS170">
        <v>0.0</v>
      </c>
    </row>
    <row customHeight="1" r="171" ht="15.0">
      <c t="s" s="127" r="A171">
        <v>2238</v>
      </c>
      <c t="s" s="127" r="B171">
        <v>2239</v>
      </c>
      <c t="s" s="127" r="C171">
        <v>2240</v>
      </c>
      <c t="s" s="127" r="D171">
        <v>2241</v>
      </c>
      <c t="s" s="127" r="E171">
        <v>2242</v>
      </c>
      <c t="s" s="127" r="F171">
        <v>2243</v>
      </c>
      <c t="s" s="128" r="G171">
        <v>2244</v>
      </c>
      <c t="s" s="127" r="H171">
        <v>2245</v>
      </c>
      <c s="129" r="I171">
        <v>323.0</v>
      </c>
      <c s="129" r="J171">
        <v>47.5549589999999</v>
      </c>
      <c s="129" r="K171">
        <v>48.6201939999999</v>
      </c>
      <c s="129" r="L171">
        <v>48.5811619999999</v>
      </c>
      <c s="129" r="M171">
        <v>78.0027549999999</v>
      </c>
      <c s="129" r="N171">
        <v>68.831986</v>
      </c>
      <c s="129" r="O171">
        <v>31.4089449999999</v>
      </c>
      <c s="129" r="P171">
        <v>58.0</v>
      </c>
      <c s="129" r="Q171">
        <v>31.0</v>
      </c>
      <c s="129" r="R171">
        <v>61.0</v>
      </c>
      <c s="129" r="S171">
        <v>58.0</v>
      </c>
      <c s="129" r="T171">
        <v>38.0</v>
      </c>
      <c s="129" r="U171">
        <v>16.0</v>
      </c>
      <c s="129" r="V171">
        <v>174.177908</v>
      </c>
      <c s="129" r="W171">
        <v>29.3565399999999</v>
      </c>
      <c s="129" r="X171">
        <v>24.316602</v>
      </c>
      <c s="129" r="Y171">
        <v>24.290581</v>
      </c>
      <c s="129" r="Z171">
        <v>42.554054</v>
      </c>
      <c s="129" r="AA171">
        <v>35.422679</v>
      </c>
      <c s="129" r="AB171">
        <v>17.22426</v>
      </c>
      <c s="129" r="AC171">
        <v>1.013192</v>
      </c>
      <c s="129" r="AD171">
        <v>41.5148409999999</v>
      </c>
      <c s="129" r="AE171">
        <v>94.1747909999999</v>
      </c>
      <c s="129" r="AF171">
        <v>38.4882759999999</v>
      </c>
      <c s="129" r="AG171">
        <v>148.822092</v>
      </c>
      <c s="129" r="AH171">
        <v>18.1984199999999</v>
      </c>
      <c s="129" r="AI171">
        <v>24.3035919999999</v>
      </c>
      <c s="129" r="AJ171">
        <v>24.290581</v>
      </c>
      <c s="129" r="AK171">
        <v>35.448701</v>
      </c>
      <c s="129" r="AL171">
        <v>33.4093069999999</v>
      </c>
      <c s="129" r="AM171">
        <v>12.158301</v>
      </c>
      <c s="129" r="AN171">
        <v>1.013192</v>
      </c>
      <c s="129" r="AO171">
        <v>30.34371</v>
      </c>
      <c s="129" r="AP171">
        <v>91.1482259999999</v>
      </c>
      <c s="129" r="AQ171">
        <v>27.3301559999999</v>
      </c>
      <c s="129" r="AR171">
        <v>263.377815</v>
      </c>
      <c s="129" r="AS171">
        <v>0.0</v>
      </c>
      <c s="129" r="AT171">
        <v>16.211068</v>
      </c>
      <c s="129" r="AU171">
        <v>12.158301</v>
      </c>
      <c s="129" r="AV171">
        <v>16.211068</v>
      </c>
      <c s="129" r="AW171">
        <v>12.158301</v>
      </c>
      <c s="129" r="AX171">
        <v>40.52767</v>
      </c>
      <c s="129" r="AY171">
        <v>133.689269</v>
      </c>
      <c s="129" r="AZ171">
        <v>32.422136</v>
      </c>
      <c s="129" r="BA171">
        <v>145.847569999999</v>
      </c>
      <c s="129" r="BB171">
        <v>0.0</v>
      </c>
      <c s="129" r="BC171">
        <v>12.158301</v>
      </c>
      <c s="129" r="BD171">
        <v>8.105534</v>
      </c>
      <c s="129" r="BE171">
        <v>12.158301</v>
      </c>
      <c s="129" r="BF171">
        <v>0.0</v>
      </c>
      <c s="129" r="BG171">
        <v>28.3693689999999</v>
      </c>
      <c s="129" r="BH171">
        <v>76.9505309999999</v>
      </c>
      <c s="129" r="BI171">
        <v>8.105534</v>
      </c>
      <c s="129" r="BJ171">
        <v>117.530244</v>
      </c>
      <c s="129" r="BK171">
        <v>0.0</v>
      </c>
      <c s="129" r="BL171">
        <v>4.052767</v>
      </c>
      <c s="129" r="BM171">
        <v>4.052767</v>
      </c>
      <c s="129" r="BN171">
        <v>4.052767</v>
      </c>
      <c s="129" r="BO171">
        <v>12.158301</v>
      </c>
      <c s="129" r="BP171">
        <v>12.158301</v>
      </c>
      <c s="129" r="BQ171">
        <v>56.7387379999999</v>
      </c>
      <c s="129" r="BR171">
        <v>24.316602</v>
      </c>
      <c s="129" r="BS171">
        <v>20.263835</v>
      </c>
      <c s="129" r="BT171">
        <v>0.0</v>
      </c>
      <c s="129" r="BU171">
        <v>4.052767</v>
      </c>
      <c s="129" r="BV171">
        <v>0.0</v>
      </c>
      <c s="129" r="BW171">
        <v>0.0</v>
      </c>
      <c s="129" r="BX171">
        <v>4.052767</v>
      </c>
      <c s="129" r="BY171">
        <v>4.052767</v>
      </c>
      <c s="129" r="BZ171">
        <v>0.0</v>
      </c>
      <c s="129" r="CA171">
        <v>8.105534</v>
      </c>
      <c s="129" r="CB171">
        <v>93.2136419999999</v>
      </c>
      <c s="129" r="CC171">
        <v>0.0</v>
      </c>
      <c s="129" r="CD171">
        <v>12.158301</v>
      </c>
      <c s="129" r="CE171">
        <v>12.158301</v>
      </c>
      <c s="129" r="CF171">
        <v>16.211068</v>
      </c>
      <c s="129" r="CG171">
        <v>8.105534</v>
      </c>
      <c s="129" r="CH171">
        <v>36.4749029999999</v>
      </c>
      <c s="129" r="CI171">
        <v>0.0</v>
      </c>
      <c s="129" r="CJ171">
        <v>8.105534</v>
      </c>
      <c s="129" r="CK171">
        <v>149.900338</v>
      </c>
      <c s="129" r="CL171">
        <v>0.0</v>
      </c>
      <c s="129" r="CM171">
        <v>0.0</v>
      </c>
      <c s="129" r="CN171">
        <v>0.0</v>
      </c>
      <c s="129" r="CO171">
        <v>0.0</v>
      </c>
      <c s="129" r="CP171">
        <v>0.0</v>
      </c>
      <c s="129" r="CQ171">
        <v>0.0</v>
      </c>
      <c s="129" r="CR171">
        <v>133.689269</v>
      </c>
      <c s="129" r="CS171">
        <v>16.211068</v>
      </c>
    </row>
    <row customHeight="1" r="172" ht="15.0">
      <c t="s" s="127" r="A172">
        <v>2246</v>
      </c>
      <c t="s" s="127" r="B172">
        <v>2247</v>
      </c>
      <c t="s" s="127" r="C172">
        <v>2248</v>
      </c>
      <c t="s" s="127" r="D172">
        <v>2249</v>
      </c>
      <c t="s" s="127" r="E172">
        <v>2250</v>
      </c>
      <c t="s" s="127" r="F172">
        <v>2251</v>
      </c>
      <c t="s" s="128" r="G172">
        <v>2252</v>
      </c>
      <c t="s" s="127" r="H172">
        <v>2253</v>
      </c>
      <c s="129" r="I172">
        <v>46.0</v>
      </c>
      <c s="129" r="J172">
        <v>10.313419</v>
      </c>
      <c s="129" r="K172">
        <v>1.875167</v>
      </c>
      <c s="129" r="L172">
        <v>8.438252</v>
      </c>
      <c s="129" r="M172">
        <v>13.184575</v>
      </c>
      <c s="129" r="N172">
        <v>6.563085</v>
      </c>
      <c s="129" r="O172">
        <v>5.62550099999999</v>
      </c>
      <c s="129" r="P172">
        <v>13.0</v>
      </c>
      <c s="129" r="Q172">
        <v>8.0</v>
      </c>
      <c s="129" r="R172">
        <v>12.0</v>
      </c>
      <c s="129" r="S172">
        <v>16.0</v>
      </c>
      <c s="129" r="T172">
        <v>9.0</v>
      </c>
      <c s="129" r="U172">
        <v>5.0</v>
      </c>
      <c s="129" r="V172">
        <v>23.439589</v>
      </c>
      <c s="129" r="W172">
        <v>6.563085</v>
      </c>
      <c s="129" r="X172">
        <v>0.937583999999999</v>
      </c>
      <c s="129" r="Y172">
        <v>2.812751</v>
      </c>
      <c s="129" r="Z172">
        <v>6.563085</v>
      </c>
      <c s="129" r="AA172">
        <v>3.750334</v>
      </c>
      <c s="129" r="AB172">
        <v>1.875167</v>
      </c>
      <c s="129" r="AC172">
        <v>0.937583999999999</v>
      </c>
      <c s="129" r="AD172">
        <v>7.500669</v>
      </c>
      <c s="129" r="AE172">
        <v>10.313419</v>
      </c>
      <c s="129" r="AF172">
        <v>5.62550099999999</v>
      </c>
      <c s="129" r="AG172">
        <v>22.5604109999999</v>
      </c>
      <c s="129" r="AH172">
        <v>3.750334</v>
      </c>
      <c s="129" r="AI172">
        <v>0.937583999999999</v>
      </c>
      <c s="129" r="AJ172">
        <v>5.62550099999999</v>
      </c>
      <c s="129" r="AK172">
        <v>6.62148999999999</v>
      </c>
      <c s="129" r="AL172">
        <v>2.812751</v>
      </c>
      <c s="129" r="AM172">
        <v>2.812751</v>
      </c>
      <c s="129" r="AN172">
        <v>0.0</v>
      </c>
      <c s="129" r="AO172">
        <v>4.68791799999999</v>
      </c>
      <c s="129" r="AP172">
        <v>14.122158</v>
      </c>
      <c s="129" r="AQ172">
        <v>3.750334</v>
      </c>
      <c s="129" r="AR172">
        <v>33.7530089999999</v>
      </c>
      <c s="129" r="AS172">
        <v>11.251003</v>
      </c>
      <c s="129" r="AT172">
        <v>0.0</v>
      </c>
      <c s="129" r="AU172">
        <v>0.0</v>
      </c>
      <c s="129" r="AV172">
        <v>3.750334</v>
      </c>
      <c s="129" r="AW172">
        <v>0.0</v>
      </c>
      <c s="129" r="AX172">
        <v>7.500669</v>
      </c>
      <c s="129" r="AY172">
        <v>7.500669</v>
      </c>
      <c s="129" r="AZ172">
        <v>3.750334</v>
      </c>
      <c s="129" r="BA172">
        <v>15.0013369999999</v>
      </c>
      <c s="129" r="BB172">
        <v>3.750334</v>
      </c>
      <c s="129" r="BC172">
        <v>0.0</v>
      </c>
      <c s="129" r="BD172">
        <v>0.0</v>
      </c>
      <c s="129" r="BE172">
        <v>3.750334</v>
      </c>
      <c s="129" r="BF172">
        <v>0.0</v>
      </c>
      <c s="129" r="BG172">
        <v>3.750334</v>
      </c>
      <c s="129" r="BH172">
        <v>3.750334</v>
      </c>
      <c s="129" r="BI172">
        <v>0.0</v>
      </c>
      <c s="129" r="BJ172">
        <v>18.751671</v>
      </c>
      <c s="129" r="BK172">
        <v>7.500669</v>
      </c>
      <c s="129" r="BL172">
        <v>0.0</v>
      </c>
      <c s="129" r="BM172">
        <v>0.0</v>
      </c>
      <c s="129" r="BN172">
        <v>0.0</v>
      </c>
      <c s="129" r="BO172">
        <v>0.0</v>
      </c>
      <c s="129" r="BP172">
        <v>3.750334</v>
      </c>
      <c s="129" r="BQ172">
        <v>3.750334</v>
      </c>
      <c s="129" r="BR172">
        <v>3.750334</v>
      </c>
      <c s="129" r="BS172">
        <v>0.0</v>
      </c>
      <c s="129" r="BT172">
        <v>0.0</v>
      </c>
      <c s="129" r="BU172">
        <v>0.0</v>
      </c>
      <c s="129" r="BV172">
        <v>0.0</v>
      </c>
      <c s="129" r="BW172">
        <v>0.0</v>
      </c>
      <c s="129" r="BX172">
        <v>0.0</v>
      </c>
      <c s="129" r="BY172">
        <v>0.0</v>
      </c>
      <c s="129" r="BZ172">
        <v>0.0</v>
      </c>
      <c s="129" r="CA172">
        <v>0.0</v>
      </c>
      <c s="129" r="CB172">
        <v>7.500669</v>
      </c>
      <c s="129" r="CC172">
        <v>7.500669</v>
      </c>
      <c s="129" r="CD172">
        <v>0.0</v>
      </c>
      <c s="129" r="CE172">
        <v>0.0</v>
      </c>
      <c s="129" r="CF172">
        <v>0.0</v>
      </c>
      <c s="129" r="CG172">
        <v>0.0</v>
      </c>
      <c s="129" r="CH172">
        <v>0.0</v>
      </c>
      <c s="129" r="CI172">
        <v>0.0</v>
      </c>
      <c s="129" r="CJ172">
        <v>0.0</v>
      </c>
      <c s="129" r="CK172">
        <v>26.25234</v>
      </c>
      <c s="129" r="CL172">
        <v>3.750334</v>
      </c>
      <c s="129" r="CM172">
        <v>0.0</v>
      </c>
      <c s="129" r="CN172">
        <v>0.0</v>
      </c>
      <c s="129" r="CO172">
        <v>3.750334</v>
      </c>
      <c s="129" r="CP172">
        <v>0.0</v>
      </c>
      <c s="129" r="CQ172">
        <v>7.500669</v>
      </c>
      <c s="129" r="CR172">
        <v>7.500669</v>
      </c>
      <c s="129" r="CS172">
        <v>3.750334</v>
      </c>
    </row>
    <row customHeight="1" r="173" ht="15.0">
      <c t="s" s="127" r="A173">
        <v>2254</v>
      </c>
      <c t="s" s="127" r="B173">
        <v>2255</v>
      </c>
      <c t="s" s="127" r="C173">
        <v>2256</v>
      </c>
      <c t="s" s="127" r="D173">
        <v>2257</v>
      </c>
      <c t="s" s="127" r="E173">
        <v>2258</v>
      </c>
      <c t="s" s="127" r="F173">
        <v>2259</v>
      </c>
      <c t="s" s="128" r="G173">
        <v>2260</v>
      </c>
      <c t="s" s="127" r="H173">
        <v>2261</v>
      </c>
      <c s="129" r="I173">
        <v>583.0</v>
      </c>
      <c s="129" r="J173">
        <v>88.0933789999999</v>
      </c>
      <c s="129" r="K173">
        <v>52.4601019999999</v>
      </c>
      <c s="129" r="L173">
        <v>105.910017</v>
      </c>
      <c s="129" r="M173">
        <v>132.634975</v>
      </c>
      <c s="129" r="N173">
        <v>125.706282</v>
      </c>
      <c s="129" r="O173">
        <v>78.1952459999999</v>
      </c>
      <c s="129" r="P173">
        <v>69.0</v>
      </c>
      <c s="129" r="Q173">
        <v>83.0</v>
      </c>
      <c s="129" r="R173">
        <v>114.0</v>
      </c>
      <c s="129" r="S173">
        <v>113.0</v>
      </c>
      <c s="129" r="T173">
        <v>113.0</v>
      </c>
      <c s="129" r="U173">
        <v>44.0</v>
      </c>
      <c s="129" r="V173">
        <v>288.035654</v>
      </c>
      <c s="129" r="W173">
        <v>41.572156</v>
      </c>
      <c s="129" r="X173">
        <v>26.724958</v>
      </c>
      <c s="129" r="Y173">
        <v>55.4295419999999</v>
      </c>
      <c s="129" r="Z173">
        <v>64.337861</v>
      </c>
      <c s="129" r="AA173">
        <v>63.3480479999999</v>
      </c>
      <c s="129" r="AB173">
        <v>34.6434629999999</v>
      </c>
      <c s="129" r="AC173">
        <v>1.979626</v>
      </c>
      <c s="129" r="AD173">
        <v>56.419355</v>
      </c>
      <c s="129" r="AE173">
        <v>159.359931999999</v>
      </c>
      <c s="129" r="AF173">
        <v>72.2563669999999</v>
      </c>
      <c s="129" r="AG173">
        <v>294.964345999999</v>
      </c>
      <c s="129" r="AH173">
        <v>46.521222</v>
      </c>
      <c s="129" r="AI173">
        <v>25.7351439999999</v>
      </c>
      <c s="129" r="AJ173">
        <v>50.4804749999999</v>
      </c>
      <c s="129" r="AK173">
        <v>68.2971139999999</v>
      </c>
      <c s="129" r="AL173">
        <v>62.358234</v>
      </c>
      <c s="129" r="AM173">
        <v>36.6230899999999</v>
      </c>
      <c s="129" r="AN173">
        <v>4.949066</v>
      </c>
      <c s="129" r="AO173">
        <v>50.4804749999999</v>
      </c>
      <c s="129" r="AP173">
        <v>176.186757</v>
      </c>
      <c s="129" r="AQ173">
        <v>68.2971139999999</v>
      </c>
      <c s="129" r="AR173">
        <v>479.06961</v>
      </c>
      <c s="129" r="AS173">
        <v>19.7962649999999</v>
      </c>
      <c s="129" r="AT173">
        <v>27.7147709999999</v>
      </c>
      <c s="129" r="AU173">
        <v>27.7147709999999</v>
      </c>
      <c s="129" r="AV173">
        <v>43.551783</v>
      </c>
      <c s="129" r="AW173">
        <v>59.388795</v>
      </c>
      <c s="129" r="AX173">
        <v>59.388795</v>
      </c>
      <c s="129" r="AY173">
        <v>178.166383999999</v>
      </c>
      <c s="129" r="AZ173">
        <v>63.3480479999999</v>
      </c>
      <c s="129" r="BA173">
        <v>241.514431</v>
      </c>
      <c s="129" r="BB173">
        <v>11.8777589999999</v>
      </c>
      <c s="129" r="BC173">
        <v>19.7962649999999</v>
      </c>
      <c s="129" r="BD173">
        <v>19.7962649999999</v>
      </c>
      <c s="129" r="BE173">
        <v>11.8777589999999</v>
      </c>
      <c s="129" r="BF173">
        <v>15.837012</v>
      </c>
      <c s="129" r="BG173">
        <v>43.551783</v>
      </c>
      <c s="129" r="BH173">
        <v>95.0220709999999</v>
      </c>
      <c s="129" r="BI173">
        <v>23.7555179999999</v>
      </c>
      <c s="129" r="BJ173">
        <v>237.555178</v>
      </c>
      <c s="129" r="BK173">
        <v>7.91850599999999</v>
      </c>
      <c s="129" r="BL173">
        <v>7.91850599999999</v>
      </c>
      <c s="129" r="BM173">
        <v>7.91850599999999</v>
      </c>
      <c s="129" r="BN173">
        <v>31.6740239999999</v>
      </c>
      <c s="129" r="BO173">
        <v>43.551783</v>
      </c>
      <c s="129" r="BP173">
        <v>15.837012</v>
      </c>
      <c s="129" r="BQ173">
        <v>83.1443119999999</v>
      </c>
      <c s="129" r="BR173">
        <v>39.5925299999999</v>
      </c>
      <c s="129" r="BS173">
        <v>35.633277</v>
      </c>
      <c s="129" r="BT173">
        <v>0.0</v>
      </c>
      <c s="129" r="BU173">
        <v>3.95925299999999</v>
      </c>
      <c s="129" r="BV173">
        <v>3.95925299999999</v>
      </c>
      <c s="129" r="BW173">
        <v>0.0</v>
      </c>
      <c s="129" r="BX173">
        <v>3.95925299999999</v>
      </c>
      <c s="129" r="BY173">
        <v>7.91850599999999</v>
      </c>
      <c s="129" r="BZ173">
        <v>0.0</v>
      </c>
      <c s="129" r="CA173">
        <v>15.837012</v>
      </c>
      <c s="129" r="CB173">
        <v>221.718166</v>
      </c>
      <c s="129" r="CC173">
        <v>7.91850599999999</v>
      </c>
      <c s="129" r="CD173">
        <v>23.7555179999999</v>
      </c>
      <c s="129" r="CE173">
        <v>11.8777589999999</v>
      </c>
      <c s="129" r="CF173">
        <v>35.633277</v>
      </c>
      <c s="129" r="CG173">
        <v>55.4295419999999</v>
      </c>
      <c s="129" r="CH173">
        <v>51.470289</v>
      </c>
      <c s="129" r="CI173">
        <v>3.95925299999999</v>
      </c>
      <c s="129" r="CJ173">
        <v>31.6740239999999</v>
      </c>
      <c s="129" r="CK173">
        <v>221.718166</v>
      </c>
      <c s="129" r="CL173">
        <v>11.8777589999999</v>
      </c>
      <c s="129" r="CM173">
        <v>0.0</v>
      </c>
      <c s="129" r="CN173">
        <v>11.8777589999999</v>
      </c>
      <c s="129" r="CO173">
        <v>7.91850599999999</v>
      </c>
      <c s="129" r="CP173">
        <v>0.0</v>
      </c>
      <c s="129" r="CQ173">
        <v>0.0</v>
      </c>
      <c s="129" r="CR173">
        <v>174.207131</v>
      </c>
      <c s="129" r="CS173">
        <v>15.837012</v>
      </c>
    </row>
    <row customHeight="1" r="174" ht="15.0">
      <c t="s" s="127" r="A174">
        <v>2262</v>
      </c>
      <c t="s" s="127" r="B174">
        <v>2263</v>
      </c>
      <c t="s" s="127" r="C174">
        <v>2264</v>
      </c>
      <c t="s" s="127" r="D174">
        <v>2265</v>
      </c>
      <c t="s" s="127" r="E174">
        <v>2266</v>
      </c>
      <c t="s" s="127" r="F174">
        <v>2267</v>
      </c>
      <c t="s" s="128" r="G174">
        <v>2268</v>
      </c>
      <c t="s" s="127" r="H174">
        <v>2269</v>
      </c>
      <c s="129" r="I174">
        <v>254.0</v>
      </c>
      <c s="129" r="J174">
        <v>35.3177439999999</v>
      </c>
      <c s="129" r="K174">
        <v>19.0906729999999</v>
      </c>
      <c s="129" r="L174">
        <v>39.135879</v>
      </c>
      <c s="129" r="M174">
        <v>67.865941</v>
      </c>
      <c s="129" r="N174">
        <v>60.1356189999999</v>
      </c>
      <c s="129" r="O174">
        <v>32.4541439999999</v>
      </c>
      <c s="129" r="P174">
        <v>26.0</v>
      </c>
      <c s="129" r="Q174">
        <v>36.0</v>
      </c>
      <c s="129" r="R174">
        <v>43.0</v>
      </c>
      <c s="129" r="S174">
        <v>51.0</v>
      </c>
      <c s="129" r="T174">
        <v>54.0</v>
      </c>
      <c s="129" r="U174">
        <v>33.0</v>
      </c>
      <c s="129" r="V174">
        <v>119.363731</v>
      </c>
      <c s="129" r="W174">
        <v>12.408937</v>
      </c>
      <c s="129" r="X174">
        <v>11.454404</v>
      </c>
      <c s="129" r="Y174">
        <v>20.045206</v>
      </c>
      <c s="129" r="Z174">
        <v>33.4557039999999</v>
      </c>
      <c s="129" r="AA174">
        <v>26.726942</v>
      </c>
      <c s="129" r="AB174">
        <v>14.3180049999999</v>
      </c>
      <c s="129" r="AC174">
        <v>0.954533999999999</v>
      </c>
      <c s="129" r="AD174">
        <v>19.0906729999999</v>
      </c>
      <c s="129" r="AE174">
        <v>67.818915</v>
      </c>
      <c s="129" r="AF174">
        <v>32.4541439999999</v>
      </c>
      <c s="129" r="AG174">
        <v>134.636269</v>
      </c>
      <c s="129" r="AH174">
        <v>22.9088069999999</v>
      </c>
      <c s="129" r="AI174">
        <v>7.636269</v>
      </c>
      <c s="129" r="AJ174">
        <v>19.0906729999999</v>
      </c>
      <c s="129" r="AK174">
        <v>34.410237</v>
      </c>
      <c s="129" r="AL174">
        <v>33.4086769999999</v>
      </c>
      <c s="129" r="AM174">
        <v>14.3180049999999</v>
      </c>
      <c s="129" r="AN174">
        <v>2.863601</v>
      </c>
      <c s="129" r="AO174">
        <v>26.726942</v>
      </c>
      <c s="129" r="AP174">
        <v>73.5461159999999</v>
      </c>
      <c s="129" r="AQ174">
        <v>34.363211</v>
      </c>
      <c s="129" r="AR174">
        <v>225.269938</v>
      </c>
      <c s="129" r="AS174">
        <v>11.454404</v>
      </c>
      <c s="129" r="AT174">
        <v>19.0906729999999</v>
      </c>
      <c s="129" r="AU174">
        <v>7.636269</v>
      </c>
      <c s="129" r="AV174">
        <v>22.9088069999999</v>
      </c>
      <c s="129" r="AW174">
        <v>53.453884</v>
      </c>
      <c s="129" r="AX174">
        <v>22.9088069999999</v>
      </c>
      <c s="129" r="AY174">
        <v>68.7264219999999</v>
      </c>
      <c s="129" r="AZ174">
        <v>19.0906729999999</v>
      </c>
      <c s="129" r="BA174">
        <v>99.2714979999999</v>
      </c>
      <c s="129" r="BB174">
        <v>7.636269</v>
      </c>
      <c s="129" r="BC174">
        <v>3.81813499999999</v>
      </c>
      <c s="129" r="BD174">
        <v>7.636269</v>
      </c>
      <c s="129" r="BE174">
        <v>3.81813499999999</v>
      </c>
      <c s="129" r="BF174">
        <v>15.272538</v>
      </c>
      <c s="129" r="BG174">
        <v>19.0906729999999</v>
      </c>
      <c s="129" r="BH174">
        <v>38.181345</v>
      </c>
      <c s="129" r="BI174">
        <v>3.81813499999999</v>
      </c>
      <c s="129" r="BJ174">
        <v>125.99844</v>
      </c>
      <c s="129" r="BK174">
        <v>3.81813499999999</v>
      </c>
      <c s="129" r="BL174">
        <v>15.272538</v>
      </c>
      <c s="129" r="BM174">
        <v>0.0</v>
      </c>
      <c s="129" r="BN174">
        <v>19.0906729999999</v>
      </c>
      <c s="129" r="BO174">
        <v>38.181345</v>
      </c>
      <c s="129" r="BP174">
        <v>3.81813499999999</v>
      </c>
      <c s="129" r="BQ174">
        <v>30.545076</v>
      </c>
      <c s="129" r="BR174">
        <v>15.272538</v>
      </c>
      <c s="129" r="BS174">
        <v>19.0906729999999</v>
      </c>
      <c s="129" r="BT174">
        <v>0.0</v>
      </c>
      <c s="129" r="BU174">
        <v>0.0</v>
      </c>
      <c s="129" r="BV174">
        <v>0.0</v>
      </c>
      <c s="129" r="BW174">
        <v>3.81813499999999</v>
      </c>
      <c s="129" r="BX174">
        <v>0.0</v>
      </c>
      <c s="129" r="BY174">
        <v>7.636269</v>
      </c>
      <c s="129" r="BZ174">
        <v>0.0</v>
      </c>
      <c s="129" r="CA174">
        <v>7.636269</v>
      </c>
      <c s="129" r="CB174">
        <v>99.2714979999999</v>
      </c>
      <c s="129" r="CC174">
        <v>7.636269</v>
      </c>
      <c s="129" r="CD174">
        <v>7.636269</v>
      </c>
      <c s="129" r="CE174">
        <v>3.81813499999999</v>
      </c>
      <c s="129" r="CF174">
        <v>15.272538</v>
      </c>
      <c s="129" r="CG174">
        <v>45.8176139999999</v>
      </c>
      <c s="129" r="CH174">
        <v>11.454404</v>
      </c>
      <c s="129" r="CI174">
        <v>0.0</v>
      </c>
      <c s="129" r="CJ174">
        <v>7.636269</v>
      </c>
      <c s="129" r="CK174">
        <v>106.907767</v>
      </c>
      <c s="129" r="CL174">
        <v>3.81813499999999</v>
      </c>
      <c s="129" r="CM174">
        <v>11.454404</v>
      </c>
      <c s="129" r="CN174">
        <v>3.81813499999999</v>
      </c>
      <c s="129" r="CO174">
        <v>3.81813499999999</v>
      </c>
      <c s="129" r="CP174">
        <v>7.636269</v>
      </c>
      <c s="129" r="CQ174">
        <v>3.81813499999999</v>
      </c>
      <c s="129" r="CR174">
        <v>68.7264219999999</v>
      </c>
      <c s="129" r="CS174">
        <v>3.81813499999999</v>
      </c>
    </row>
    <row customHeight="1" r="175" ht="15.0">
      <c t="s" s="127" r="A175">
        <v>2270</v>
      </c>
      <c t="s" s="127" r="B175">
        <v>2271</v>
      </c>
      <c t="s" s="127" r="C175">
        <v>2272</v>
      </c>
      <c t="s" s="127" r="D175">
        <v>2273</v>
      </c>
      <c t="s" s="127" r="E175">
        <v>2274</v>
      </c>
      <c t="s" s="127" r="F175">
        <v>2275</v>
      </c>
      <c t="s" s="128" r="G175">
        <v>2276</v>
      </c>
      <c t="s" s="127" r="H175">
        <v>2277</v>
      </c>
      <c s="129" r="I175">
        <v>739.0</v>
      </c>
      <c s="129" r="J175">
        <v>144.0</v>
      </c>
      <c s="129" r="K175">
        <v>97.0</v>
      </c>
      <c s="129" r="L175">
        <v>157.0</v>
      </c>
      <c s="129" r="M175">
        <v>182.0</v>
      </c>
      <c s="129" r="N175">
        <v>105.0</v>
      </c>
      <c s="129" r="O175">
        <v>54.0</v>
      </c>
      <c s="129" r="P175">
        <v>163.0</v>
      </c>
      <c s="129" r="Q175">
        <v>133.0</v>
      </c>
      <c s="129" r="R175">
        <v>172.0</v>
      </c>
      <c s="129" r="S175">
        <v>120.0</v>
      </c>
      <c s="129" r="T175">
        <v>89.0</v>
      </c>
      <c s="129" r="U175">
        <v>33.0</v>
      </c>
      <c s="129" r="V175">
        <v>366.0</v>
      </c>
      <c s="129" r="W175">
        <v>71.0</v>
      </c>
      <c s="129" r="X175">
        <v>53.0</v>
      </c>
      <c s="129" r="Y175">
        <v>73.0</v>
      </c>
      <c s="129" r="Z175">
        <v>93.0</v>
      </c>
      <c s="129" r="AA175">
        <v>52.0</v>
      </c>
      <c s="129" r="AB175">
        <v>21.0</v>
      </c>
      <c s="129" r="AC175">
        <v>3.0</v>
      </c>
      <c s="129" r="AD175">
        <v>101.0</v>
      </c>
      <c s="129" r="AE175">
        <v>210.0</v>
      </c>
      <c s="129" r="AF175">
        <v>55.0</v>
      </c>
      <c s="129" r="AG175">
        <v>373.0</v>
      </c>
      <c s="129" r="AH175">
        <v>73.0</v>
      </c>
      <c s="129" r="AI175">
        <v>44.0</v>
      </c>
      <c s="129" r="AJ175">
        <v>84.0</v>
      </c>
      <c s="129" r="AK175">
        <v>89.0</v>
      </c>
      <c s="129" r="AL175">
        <v>53.0</v>
      </c>
      <c s="129" r="AM175">
        <v>29.0</v>
      </c>
      <c s="129" r="AN175">
        <v>1.0</v>
      </c>
      <c s="129" r="AO175">
        <v>90.0</v>
      </c>
      <c s="129" r="AP175">
        <v>222.0</v>
      </c>
      <c s="129" r="AQ175">
        <v>61.0</v>
      </c>
      <c s="129" r="AR175">
        <v>624.0</v>
      </c>
      <c s="129" r="AS175">
        <v>8.0</v>
      </c>
      <c s="129" r="AT175">
        <v>24.0</v>
      </c>
      <c s="129" r="AU175">
        <v>56.0</v>
      </c>
      <c s="129" r="AV175">
        <v>80.0</v>
      </c>
      <c s="129" r="AW175">
        <v>84.0</v>
      </c>
      <c s="129" r="AX175">
        <v>80.0</v>
      </c>
      <c s="129" r="AY175">
        <v>192.0</v>
      </c>
      <c s="129" r="AZ175">
        <v>100.0</v>
      </c>
      <c s="129" r="BA175">
        <v>312.0</v>
      </c>
      <c s="129" r="BB175">
        <v>8.0</v>
      </c>
      <c s="129" r="BC175">
        <v>16.0</v>
      </c>
      <c s="129" r="BD175">
        <v>32.0</v>
      </c>
      <c s="129" r="BE175">
        <v>40.0</v>
      </c>
      <c s="129" r="BF175">
        <v>20.0</v>
      </c>
      <c s="129" r="BG175">
        <v>72.0</v>
      </c>
      <c s="129" r="BH175">
        <v>88.0</v>
      </c>
      <c s="129" r="BI175">
        <v>36.0</v>
      </c>
      <c s="129" r="BJ175">
        <v>312.0</v>
      </c>
      <c s="129" r="BK175">
        <v>0.0</v>
      </c>
      <c s="129" r="BL175">
        <v>8.0</v>
      </c>
      <c s="129" r="BM175">
        <v>24.0</v>
      </c>
      <c s="129" r="BN175">
        <v>40.0</v>
      </c>
      <c s="129" r="BO175">
        <v>64.0</v>
      </c>
      <c s="129" r="BP175">
        <v>8.0</v>
      </c>
      <c s="129" r="BQ175">
        <v>104.0</v>
      </c>
      <c s="129" r="BR175">
        <v>64.0</v>
      </c>
      <c s="129" r="BS175">
        <v>80.0</v>
      </c>
      <c s="129" r="BT175">
        <v>0.0</v>
      </c>
      <c s="129" r="BU175">
        <v>0.0</v>
      </c>
      <c s="129" r="BV175">
        <v>0.0</v>
      </c>
      <c s="129" r="BW175">
        <v>4.0</v>
      </c>
      <c s="129" r="BX175">
        <v>0.0</v>
      </c>
      <c s="129" r="BY175">
        <v>16.0</v>
      </c>
      <c s="129" r="BZ175">
        <v>0.0</v>
      </c>
      <c s="129" r="CA175">
        <v>60.0</v>
      </c>
      <c s="129" r="CB175">
        <v>268.0</v>
      </c>
      <c s="129" r="CC175">
        <v>4.0</v>
      </c>
      <c s="129" r="CD175">
        <v>16.0</v>
      </c>
      <c s="129" r="CE175">
        <v>44.0</v>
      </c>
      <c s="129" r="CF175">
        <v>72.0</v>
      </c>
      <c s="129" r="CG175">
        <v>64.0</v>
      </c>
      <c s="129" r="CH175">
        <v>44.0</v>
      </c>
      <c s="129" r="CI175">
        <v>0.0</v>
      </c>
      <c s="129" r="CJ175">
        <v>24.0</v>
      </c>
      <c s="129" r="CK175">
        <v>276.0</v>
      </c>
      <c s="129" r="CL175">
        <v>4.0</v>
      </c>
      <c s="129" r="CM175">
        <v>8.0</v>
      </c>
      <c s="129" r="CN175">
        <v>12.0</v>
      </c>
      <c s="129" r="CO175">
        <v>4.0</v>
      </c>
      <c s="129" r="CP175">
        <v>20.0</v>
      </c>
      <c s="129" r="CQ175">
        <v>20.0</v>
      </c>
      <c s="129" r="CR175">
        <v>192.0</v>
      </c>
      <c s="129" r="CS175">
        <v>16.0</v>
      </c>
    </row>
    <row customHeight="1" r="176" ht="15.0">
      <c t="s" s="127" r="A176">
        <v>2278</v>
      </c>
      <c t="s" s="127" r="B176">
        <v>2279</v>
      </c>
      <c t="s" s="127" r="C176">
        <v>2280</v>
      </c>
      <c t="s" s="127" r="D176">
        <v>2281</v>
      </c>
      <c t="s" s="127" r="E176">
        <v>2282</v>
      </c>
      <c t="s" s="127" r="F176">
        <v>2283</v>
      </c>
      <c t="s" s="128" r="G176">
        <v>2284</v>
      </c>
      <c t="s" s="127" r="H176">
        <v>2285</v>
      </c>
      <c s="129" r="I176">
        <v>303.0</v>
      </c>
      <c s="129" r="J176">
        <v>39.703448</v>
      </c>
      <c s="129" r="K176">
        <v>25.075862</v>
      </c>
      <c s="129" r="L176">
        <v>49.1068969999999</v>
      </c>
      <c s="129" r="M176">
        <v>74.182759</v>
      </c>
      <c s="129" r="N176">
        <v>66.868966</v>
      </c>
      <c s="129" r="O176">
        <v>48.062069</v>
      </c>
      <c s="129" r="P176">
        <v>32.0</v>
      </c>
      <c s="129" r="Q176">
        <v>45.0</v>
      </c>
      <c s="129" r="R176">
        <v>53.0</v>
      </c>
      <c s="129" r="S176">
        <v>55.0</v>
      </c>
      <c s="129" r="T176">
        <v>91.0</v>
      </c>
      <c s="129" r="U176">
        <v>46.0</v>
      </c>
      <c s="129" r="V176">
        <v>151.5</v>
      </c>
      <c s="129" r="W176">
        <v>16.717241</v>
      </c>
      <c s="129" r="X176">
        <v>13.5827589999999</v>
      </c>
      <c s="129" r="Y176">
        <v>28.210345</v>
      </c>
      <c s="129" r="Z176">
        <v>34.4793099999999</v>
      </c>
      <c s="129" r="AA176">
        <v>35.524138</v>
      </c>
      <c s="129" r="AB176">
        <v>22.986207</v>
      </c>
      <c s="129" r="AC176">
        <v>0.0</v>
      </c>
      <c s="129" r="AD176">
        <v>20.896552</v>
      </c>
      <c s="129" r="AE176">
        <v>87.765517</v>
      </c>
      <c s="129" r="AF176">
        <v>42.8379309999999</v>
      </c>
      <c s="129" r="AG176">
        <v>151.5</v>
      </c>
      <c s="129" r="AH176">
        <v>22.986207</v>
      </c>
      <c s="129" r="AI176">
        <v>11.493103</v>
      </c>
      <c s="129" r="AJ176">
        <v>20.896552</v>
      </c>
      <c s="129" r="AK176">
        <v>39.703448</v>
      </c>
      <c s="129" r="AL176">
        <v>31.344828</v>
      </c>
      <c s="129" r="AM176">
        <v>25.075862</v>
      </c>
      <c s="129" r="AN176">
        <v>0.0</v>
      </c>
      <c s="129" r="AO176">
        <v>28.210345</v>
      </c>
      <c s="129" r="AP176">
        <v>76.2724139999999</v>
      </c>
      <c s="129" r="AQ176">
        <v>47.0172409999999</v>
      </c>
      <c s="129" r="AR176">
        <v>267.475862</v>
      </c>
      <c s="129" r="AS176">
        <v>20.896552</v>
      </c>
      <c s="129" r="AT176">
        <v>20.896552</v>
      </c>
      <c s="129" r="AU176">
        <v>0.0</v>
      </c>
      <c s="129" r="AV176">
        <v>8.35862099999999</v>
      </c>
      <c s="129" r="AW176">
        <v>33.434483</v>
      </c>
      <c s="129" r="AX176">
        <v>29.255172</v>
      </c>
      <c s="129" r="AY176">
        <v>142.096552</v>
      </c>
      <c s="129" r="AZ176">
        <v>12.537931</v>
      </c>
      <c s="129" r="BA176">
        <v>142.096552</v>
      </c>
      <c s="129" r="BB176">
        <v>20.896552</v>
      </c>
      <c s="129" r="BC176">
        <v>12.537931</v>
      </c>
      <c s="129" r="BD176">
        <v>0.0</v>
      </c>
      <c s="129" r="BE176">
        <v>4.17931</v>
      </c>
      <c s="129" r="BF176">
        <v>4.17931</v>
      </c>
      <c s="129" r="BG176">
        <v>25.075862</v>
      </c>
      <c s="129" r="BH176">
        <v>71.048276</v>
      </c>
      <c s="129" r="BI176">
        <v>4.17931</v>
      </c>
      <c s="129" r="BJ176">
        <v>125.37931</v>
      </c>
      <c s="129" r="BK176">
        <v>0.0</v>
      </c>
      <c s="129" r="BL176">
        <v>8.35862099999999</v>
      </c>
      <c s="129" r="BM176">
        <v>0.0</v>
      </c>
      <c s="129" r="BN176">
        <v>4.17931</v>
      </c>
      <c s="129" r="BO176">
        <v>29.255172</v>
      </c>
      <c s="129" r="BP176">
        <v>4.17931</v>
      </c>
      <c s="129" r="BQ176">
        <v>71.048276</v>
      </c>
      <c s="129" r="BR176">
        <v>8.35862099999999</v>
      </c>
      <c s="129" r="BS176">
        <v>12.537931</v>
      </c>
      <c s="129" r="BT176">
        <v>4.17931</v>
      </c>
      <c s="129" r="BU176">
        <v>0.0</v>
      </c>
      <c s="129" r="BV176">
        <v>0.0</v>
      </c>
      <c s="129" r="BW176">
        <v>0.0</v>
      </c>
      <c s="129" r="BX176">
        <v>0.0</v>
      </c>
      <c s="129" r="BY176">
        <v>0.0</v>
      </c>
      <c s="129" r="BZ176">
        <v>0.0</v>
      </c>
      <c s="129" r="CA176">
        <v>8.35862099999999</v>
      </c>
      <c s="129" r="CB176">
        <v>87.765517</v>
      </c>
      <c s="129" r="CC176">
        <v>16.717241</v>
      </c>
      <c s="129" r="CD176">
        <v>8.35862099999999</v>
      </c>
      <c s="129" r="CE176">
        <v>0.0</v>
      </c>
      <c s="129" r="CF176">
        <v>4.17931</v>
      </c>
      <c s="129" r="CG176">
        <v>29.255172</v>
      </c>
      <c s="129" r="CH176">
        <v>25.075862</v>
      </c>
      <c s="129" r="CI176">
        <v>0.0</v>
      </c>
      <c s="129" r="CJ176">
        <v>4.17931</v>
      </c>
      <c s="129" r="CK176">
        <v>167.172414</v>
      </c>
      <c s="129" r="CL176">
        <v>0.0</v>
      </c>
      <c s="129" r="CM176">
        <v>12.537931</v>
      </c>
      <c s="129" r="CN176">
        <v>0.0</v>
      </c>
      <c s="129" r="CO176">
        <v>4.17931</v>
      </c>
      <c s="129" r="CP176">
        <v>4.17931</v>
      </c>
      <c s="129" r="CQ176">
        <v>4.17931</v>
      </c>
      <c s="129" r="CR176">
        <v>142.096552</v>
      </c>
      <c s="129" r="CS176">
        <v>0.0</v>
      </c>
    </row>
    <row customHeight="1" r="177" ht="15.0">
      <c t="s" s="127" r="A177">
        <v>2286</v>
      </c>
      <c t="s" s="127" r="B177">
        <v>2287</v>
      </c>
      <c t="s" s="127" r="C177">
        <v>2288</v>
      </c>
      <c t="s" s="127" r="D177">
        <v>2289</v>
      </c>
      <c t="s" s="127" r="E177">
        <v>2290</v>
      </c>
      <c t="s" s="127" r="F177">
        <v>2291</v>
      </c>
      <c t="s" s="128" r="G177">
        <v>2292</v>
      </c>
      <c t="s" s="127" r="H177">
        <v>2293</v>
      </c>
      <c s="129" r="I177">
        <v>320.0</v>
      </c>
      <c s="129" r="J177">
        <v>69.1612899999999</v>
      </c>
      <c s="129" r="K177">
        <v>40.258065</v>
      </c>
      <c s="129" r="L177">
        <v>78.4516129999999</v>
      </c>
      <c s="129" r="M177">
        <v>68.1290319999999</v>
      </c>
      <c s="129" r="N177">
        <v>43.3548389999999</v>
      </c>
      <c s="129" r="O177">
        <v>20.645161</v>
      </c>
      <c s="129" r="P177">
        <v>56.0</v>
      </c>
      <c s="129" r="Q177">
        <v>36.0</v>
      </c>
      <c s="129" r="R177">
        <v>62.0</v>
      </c>
      <c s="129" r="S177">
        <v>48.0</v>
      </c>
      <c s="129" r="T177">
        <v>28.0</v>
      </c>
      <c s="129" r="U177">
        <v>20.0</v>
      </c>
      <c s="129" r="V177">
        <v>166.193547999999</v>
      </c>
      <c s="129" r="W177">
        <v>35.096774</v>
      </c>
      <c s="129" r="X177">
        <v>24.774194</v>
      </c>
      <c s="129" r="Y177">
        <v>39.2258059999999</v>
      </c>
      <c s="129" r="Z177">
        <v>35.096774</v>
      </c>
      <c s="129" r="AA177">
        <v>21.677419</v>
      </c>
      <c s="129" r="AB177">
        <v>9.290323</v>
      </c>
      <c s="129" r="AC177">
        <v>1.03225799999999</v>
      </c>
      <c s="129" r="AD177">
        <v>43.3548389999999</v>
      </c>
      <c s="129" r="AE177">
        <v>102.193548</v>
      </c>
      <c s="129" r="AF177">
        <v>20.645161</v>
      </c>
      <c s="129" r="AG177">
        <v>153.806452</v>
      </c>
      <c s="129" r="AH177">
        <v>34.0645159999999</v>
      </c>
      <c s="129" r="AI177">
        <v>15.483871</v>
      </c>
      <c s="129" r="AJ177">
        <v>39.2258059999999</v>
      </c>
      <c s="129" r="AK177">
        <v>33.0322579999999</v>
      </c>
      <c s="129" r="AL177">
        <v>21.677419</v>
      </c>
      <c s="129" r="AM177">
        <v>9.290323</v>
      </c>
      <c s="129" r="AN177">
        <v>1.03225799999999</v>
      </c>
      <c s="129" r="AO177">
        <v>38.193548</v>
      </c>
      <c s="129" r="AP177">
        <v>90.83871</v>
      </c>
      <c s="129" r="AQ177">
        <v>24.774194</v>
      </c>
      <c s="129" r="AR177">
        <v>251.870968</v>
      </c>
      <c s="129" r="AS177">
        <v>8.258065</v>
      </c>
      <c s="129" r="AT177">
        <v>8.258065</v>
      </c>
      <c s="129" r="AU177">
        <v>12.387097</v>
      </c>
      <c s="129" r="AV177">
        <v>24.774194</v>
      </c>
      <c s="129" r="AW177">
        <v>45.419355</v>
      </c>
      <c s="129" r="AX177">
        <v>53.677419</v>
      </c>
      <c s="129" r="AY177">
        <v>82.580645</v>
      </c>
      <c s="129" r="AZ177">
        <v>16.5161289999999</v>
      </c>
      <c s="129" r="BA177">
        <v>123.870968</v>
      </c>
      <c s="129" r="BB177">
        <v>4.12903199999999</v>
      </c>
      <c s="129" r="BC177">
        <v>8.258065</v>
      </c>
      <c s="129" r="BD177">
        <v>4.12903199999999</v>
      </c>
      <c s="129" r="BE177">
        <v>16.5161289999999</v>
      </c>
      <c s="129" r="BF177">
        <v>12.387097</v>
      </c>
      <c s="129" r="BG177">
        <v>37.16129</v>
      </c>
      <c s="129" r="BH177">
        <v>37.16129</v>
      </c>
      <c s="129" r="BI177">
        <v>4.12903199999999</v>
      </c>
      <c s="129" r="BJ177">
        <v>128.0</v>
      </c>
      <c s="129" r="BK177">
        <v>4.12903199999999</v>
      </c>
      <c s="129" r="BL177">
        <v>0.0</v>
      </c>
      <c s="129" r="BM177">
        <v>8.258065</v>
      </c>
      <c s="129" r="BN177">
        <v>8.258065</v>
      </c>
      <c s="129" r="BO177">
        <v>33.0322579999999</v>
      </c>
      <c s="129" r="BP177">
        <v>16.5161289999999</v>
      </c>
      <c s="129" r="BQ177">
        <v>45.419355</v>
      </c>
      <c s="129" r="BR177">
        <v>12.387097</v>
      </c>
      <c s="129" r="BS177">
        <v>24.774194</v>
      </c>
      <c s="129" r="BT177">
        <v>0.0</v>
      </c>
      <c s="129" r="BU177">
        <v>0.0</v>
      </c>
      <c s="129" r="BV177">
        <v>0.0</v>
      </c>
      <c s="129" r="BW177">
        <v>0.0</v>
      </c>
      <c s="129" r="BX177">
        <v>0.0</v>
      </c>
      <c s="129" r="BY177">
        <v>12.387097</v>
      </c>
      <c s="129" r="BZ177">
        <v>0.0</v>
      </c>
      <c s="129" r="CA177">
        <v>12.387097</v>
      </c>
      <c s="129" r="CB177">
        <v>128.0</v>
      </c>
      <c s="129" r="CC177">
        <v>8.258065</v>
      </c>
      <c s="129" r="CD177">
        <v>8.258065</v>
      </c>
      <c s="129" r="CE177">
        <v>8.258065</v>
      </c>
      <c s="129" r="CF177">
        <v>24.774194</v>
      </c>
      <c s="129" r="CG177">
        <v>41.290323</v>
      </c>
      <c s="129" r="CH177">
        <v>33.0322579999999</v>
      </c>
      <c s="129" r="CI177">
        <v>0.0</v>
      </c>
      <c s="129" r="CJ177">
        <v>4.12903199999999</v>
      </c>
      <c s="129" r="CK177">
        <v>99.0967739999999</v>
      </c>
      <c s="129" r="CL177">
        <v>0.0</v>
      </c>
      <c s="129" r="CM177">
        <v>0.0</v>
      </c>
      <c s="129" r="CN177">
        <v>4.12903199999999</v>
      </c>
      <c s="129" r="CO177">
        <v>0.0</v>
      </c>
      <c s="129" r="CP177">
        <v>4.12903199999999</v>
      </c>
      <c s="129" r="CQ177">
        <v>8.258065</v>
      </c>
      <c s="129" r="CR177">
        <v>82.580645</v>
      </c>
      <c s="129" r="CS177">
        <v>0.0</v>
      </c>
    </row>
    <row customHeight="1" r="178" ht="15.0">
      <c t="s" s="127" r="A178">
        <v>2294</v>
      </c>
      <c t="s" s="127" r="B178">
        <v>2295</v>
      </c>
      <c t="s" s="127" r="C178">
        <v>2296</v>
      </c>
      <c t="s" s="127" r="D178">
        <v>2297</v>
      </c>
      <c t="s" s="127" r="E178">
        <v>2298</v>
      </c>
      <c t="s" s="127" r="F178">
        <v>2299</v>
      </c>
      <c t="s" s="128" r="G178">
        <v>2300</v>
      </c>
      <c t="s" s="127" r="H178">
        <v>2301</v>
      </c>
      <c s="129" r="I178">
        <v>1433.0</v>
      </c>
      <c s="129" r="J178">
        <v>273.437334</v>
      </c>
      <c s="129" r="K178">
        <v>160.822897</v>
      </c>
      <c s="129" r="L178">
        <v>242.391453</v>
      </c>
      <c s="129" r="M178">
        <v>304.745097999999</v>
      </c>
      <c s="129" r="N178">
        <v>274.582803</v>
      </c>
      <c s="129" r="O178">
        <v>177.020415</v>
      </c>
      <c s="129" r="P178">
        <v>212.0</v>
      </c>
      <c s="129" r="Q178">
        <v>194.0</v>
      </c>
      <c s="129" r="R178">
        <v>254.0</v>
      </c>
      <c s="129" r="S178">
        <v>279.0</v>
      </c>
      <c s="129" r="T178">
        <v>259.0</v>
      </c>
      <c s="129" r="U178">
        <v>144.0</v>
      </c>
      <c s="129" r="V178">
        <v>698.889809</v>
      </c>
      <c s="129" r="W178">
        <v>148.776602</v>
      </c>
      <c s="129" r="X178">
        <v>76.3882569999999</v>
      </c>
      <c s="129" r="Y178">
        <v>119.68994</v>
      </c>
      <c s="129" r="Z178">
        <v>147.846459</v>
      </c>
      <c s="129" r="AA178">
        <v>122.707333</v>
      </c>
      <c s="129" r="AB178">
        <v>76.440634</v>
      </c>
      <c s="129" r="AC178">
        <v>7.040585</v>
      </c>
      <c s="129" r="AD178">
        <v>172.892471</v>
      </c>
      <c s="129" r="AE178">
        <v>365.069687999999</v>
      </c>
      <c s="129" r="AF178">
        <v>160.92765</v>
      </c>
      <c s="129" r="AG178">
        <v>734.110190999999</v>
      </c>
      <c s="129" r="AH178">
        <v>124.660732999999</v>
      </c>
      <c s="129" r="AI178">
        <v>84.43464</v>
      </c>
      <c s="129" r="AJ178">
        <v>122.701514</v>
      </c>
      <c s="129" r="AK178">
        <v>156.898639</v>
      </c>
      <c s="129" r="AL178">
        <v>151.87547</v>
      </c>
      <c s="129" r="AM178">
        <v>90.521803</v>
      </c>
      <c s="129" r="AN178">
        <v>3.017393</v>
      </c>
      <c s="129" r="AO178">
        <v>150.799836</v>
      </c>
      <c s="129" r="AP178">
        <v>400.255153</v>
      </c>
      <c s="129" r="AQ178">
        <v>183.055202</v>
      </c>
      <c s="129" r="AR178">
        <v>1154.609332</v>
      </c>
      <c s="129" r="AS178">
        <v>12.0695739999999</v>
      </c>
      <c s="129" r="AT178">
        <v>64.37106</v>
      </c>
      <c s="129" r="AU178">
        <v>60.347869</v>
      </c>
      <c s="129" r="AV178">
        <v>128.74212</v>
      </c>
      <c s="129" r="AW178">
        <v>160.92765</v>
      </c>
      <c s="129" r="AX178">
        <v>156.904459</v>
      </c>
      <c s="129" r="AY178">
        <v>394.272742999999</v>
      </c>
      <c s="129" r="AZ178">
        <v>176.973858</v>
      </c>
      <c s="129" r="BA178">
        <v>523.014862999999</v>
      </c>
      <c s="129" r="BB178">
        <v>8.046383</v>
      </c>
      <c s="129" r="BC178">
        <v>28.1623389999999</v>
      </c>
      <c s="129" r="BD178">
        <v>44.255104</v>
      </c>
      <c s="129" r="BE178">
        <v>56.3246779999999</v>
      </c>
      <c s="129" r="BF178">
        <v>36.2087209999999</v>
      </c>
      <c s="129" r="BG178">
        <v>108.626164</v>
      </c>
      <c s="129" r="BH178">
        <v>189.089989</v>
      </c>
      <c s="129" r="BI178">
        <v>52.3014859999999</v>
      </c>
      <c s="129" r="BJ178">
        <v>631.594469</v>
      </c>
      <c s="129" r="BK178">
        <v>4.02319099999999</v>
      </c>
      <c s="129" r="BL178">
        <v>36.2087209999999</v>
      </c>
      <c s="129" r="BM178">
        <v>16.092765</v>
      </c>
      <c s="129" r="BN178">
        <v>72.417443</v>
      </c>
      <c s="129" r="BO178">
        <v>124.718929</v>
      </c>
      <c s="129" r="BP178">
        <v>48.278295</v>
      </c>
      <c s="129" r="BQ178">
        <v>205.182753999999</v>
      </c>
      <c s="129" r="BR178">
        <v>124.672372</v>
      </c>
      <c s="129" r="BS178">
        <v>140.765137</v>
      </c>
      <c s="129" r="BT178">
        <v>0.0</v>
      </c>
      <c s="129" r="BU178">
        <v>4.02319099999999</v>
      </c>
      <c s="129" r="BV178">
        <v>8.046383</v>
      </c>
      <c s="129" r="BW178">
        <v>4.02319099999999</v>
      </c>
      <c s="129" r="BX178">
        <v>24.1391479999999</v>
      </c>
      <c s="129" r="BY178">
        <v>32.18553</v>
      </c>
      <c s="129" r="BZ178">
        <v>0.0</v>
      </c>
      <c s="129" r="CA178">
        <v>68.347694</v>
      </c>
      <c s="129" r="CB178">
        <v>502.898906</v>
      </c>
      <c s="129" r="CC178">
        <v>8.046383</v>
      </c>
      <c s="129" r="CD178">
        <v>48.278295</v>
      </c>
      <c s="129" r="CE178">
        <v>36.2087209999999</v>
      </c>
      <c s="129" r="CF178">
        <v>116.672546</v>
      </c>
      <c s="129" r="CG178">
        <v>124.718929</v>
      </c>
      <c s="129" r="CH178">
        <v>112.649355</v>
      </c>
      <c s="129" r="CI178">
        <v>0.0</v>
      </c>
      <c s="129" r="CJ178">
        <v>56.3246779999999</v>
      </c>
      <c s="129" r="CK178">
        <v>510.945289</v>
      </c>
      <c s="129" r="CL178">
        <v>4.02319099999999</v>
      </c>
      <c s="129" r="CM178">
        <v>12.0695739999999</v>
      </c>
      <c s="129" r="CN178">
        <v>16.092765</v>
      </c>
      <c s="129" r="CO178">
        <v>8.046383</v>
      </c>
      <c s="129" r="CP178">
        <v>12.0695739999999</v>
      </c>
      <c s="129" r="CQ178">
        <v>12.0695739999999</v>
      </c>
      <c s="129" r="CR178">
        <v>394.272742999999</v>
      </c>
      <c s="129" r="CS178">
        <v>52.3014859999999</v>
      </c>
    </row>
    <row customHeight="1" r="179" ht="15.0">
      <c t="s" s="127" r="A179">
        <v>2302</v>
      </c>
      <c t="s" s="127" r="B179">
        <v>2303</v>
      </c>
      <c t="s" s="127" r="C179">
        <v>2304</v>
      </c>
      <c t="s" s="127" r="D179">
        <v>2305</v>
      </c>
      <c t="s" s="127" r="E179">
        <v>2306</v>
      </c>
      <c t="s" s="127" r="F179">
        <v>2307</v>
      </c>
      <c t="s" s="128" r="G179">
        <v>2308</v>
      </c>
      <c t="s" s="127" r="H179">
        <v>2309</v>
      </c>
      <c s="129" r="I179">
        <v>240.0</v>
      </c>
      <c s="129" r="J179">
        <v>24.0</v>
      </c>
      <c s="129" r="K179">
        <v>24.0</v>
      </c>
      <c s="129" r="L179">
        <v>39.0</v>
      </c>
      <c s="129" r="M179">
        <v>62.0</v>
      </c>
      <c s="129" r="N179">
        <v>58.0</v>
      </c>
      <c s="129" r="O179">
        <v>33.0</v>
      </c>
      <c s="129" r="P179">
        <v>36.0</v>
      </c>
      <c s="129" r="Q179">
        <v>25.0</v>
      </c>
      <c s="129" r="R179">
        <v>55.0</v>
      </c>
      <c s="129" r="S179">
        <v>45.0</v>
      </c>
      <c s="129" r="T179">
        <v>46.0</v>
      </c>
      <c s="129" r="U179">
        <v>14.0</v>
      </c>
      <c s="129" r="V179">
        <v>108.0</v>
      </c>
      <c s="129" r="W179">
        <v>11.0</v>
      </c>
      <c s="129" r="X179">
        <v>9.0</v>
      </c>
      <c s="129" r="Y179">
        <v>19.0</v>
      </c>
      <c s="129" r="Z179">
        <v>26.0</v>
      </c>
      <c s="129" r="AA179">
        <v>29.0</v>
      </c>
      <c s="129" r="AB179">
        <v>14.0</v>
      </c>
      <c s="129" r="AC179">
        <v>0.0</v>
      </c>
      <c s="129" r="AD179">
        <v>13.0</v>
      </c>
      <c s="129" r="AE179">
        <v>66.0</v>
      </c>
      <c s="129" r="AF179">
        <v>29.0</v>
      </c>
      <c s="129" r="AG179">
        <v>132.0</v>
      </c>
      <c s="129" r="AH179">
        <v>13.0</v>
      </c>
      <c s="129" r="AI179">
        <v>15.0</v>
      </c>
      <c s="129" r="AJ179">
        <v>20.0</v>
      </c>
      <c s="129" r="AK179">
        <v>36.0</v>
      </c>
      <c s="129" r="AL179">
        <v>29.0</v>
      </c>
      <c s="129" r="AM179">
        <v>19.0</v>
      </c>
      <c s="129" r="AN179">
        <v>0.0</v>
      </c>
      <c s="129" r="AO179">
        <v>19.0</v>
      </c>
      <c s="129" r="AP179">
        <v>77.0</v>
      </c>
      <c s="129" r="AQ179">
        <v>36.0</v>
      </c>
      <c s="129" r="AR179">
        <v>216.0</v>
      </c>
      <c s="129" r="AS179">
        <v>4.0</v>
      </c>
      <c s="129" r="AT179">
        <v>24.0</v>
      </c>
      <c s="129" r="AU179">
        <v>0.0</v>
      </c>
      <c s="129" r="AV179">
        <v>32.0</v>
      </c>
      <c s="129" r="AW179">
        <v>12.0</v>
      </c>
      <c s="129" r="AX179">
        <v>40.0</v>
      </c>
      <c s="129" r="AY179">
        <v>92.0</v>
      </c>
      <c s="129" r="AZ179">
        <v>12.0</v>
      </c>
      <c s="129" r="BA179">
        <v>108.0</v>
      </c>
      <c s="129" r="BB179">
        <v>4.0</v>
      </c>
      <c s="129" r="BC179">
        <v>8.0</v>
      </c>
      <c s="129" r="BD179">
        <v>0.0</v>
      </c>
      <c s="129" r="BE179">
        <v>8.0</v>
      </c>
      <c s="129" r="BF179">
        <v>4.0</v>
      </c>
      <c s="129" r="BG179">
        <v>28.0</v>
      </c>
      <c s="129" r="BH179">
        <v>56.0</v>
      </c>
      <c s="129" r="BI179">
        <v>0.0</v>
      </c>
      <c s="129" r="BJ179">
        <v>108.0</v>
      </c>
      <c s="129" r="BK179">
        <v>0.0</v>
      </c>
      <c s="129" r="BL179">
        <v>16.0</v>
      </c>
      <c s="129" r="BM179">
        <v>0.0</v>
      </c>
      <c s="129" r="BN179">
        <v>24.0</v>
      </c>
      <c s="129" r="BO179">
        <v>8.0</v>
      </c>
      <c s="129" r="BP179">
        <v>12.0</v>
      </c>
      <c s="129" r="BQ179">
        <v>36.0</v>
      </c>
      <c s="129" r="BR179">
        <v>12.0</v>
      </c>
      <c s="129" r="BS179">
        <v>16.0</v>
      </c>
      <c s="129" r="BT179">
        <v>0.0</v>
      </c>
      <c s="129" r="BU179">
        <v>0.0</v>
      </c>
      <c s="129" r="BV179">
        <v>0.0</v>
      </c>
      <c s="129" r="BW179">
        <v>0.0</v>
      </c>
      <c s="129" r="BX179">
        <v>4.0</v>
      </c>
      <c s="129" r="BY179">
        <v>4.0</v>
      </c>
      <c s="129" r="BZ179">
        <v>0.0</v>
      </c>
      <c s="129" r="CA179">
        <v>8.0</v>
      </c>
      <c s="129" r="CB179">
        <v>84.0</v>
      </c>
      <c s="129" r="CC179">
        <v>4.0</v>
      </c>
      <c s="129" r="CD179">
        <v>20.0</v>
      </c>
      <c s="129" r="CE179">
        <v>0.0</v>
      </c>
      <c s="129" r="CF179">
        <v>16.0</v>
      </c>
      <c s="129" r="CG179">
        <v>8.0</v>
      </c>
      <c s="129" r="CH179">
        <v>32.0</v>
      </c>
      <c s="129" r="CI179">
        <v>0.0</v>
      </c>
      <c s="129" r="CJ179">
        <v>4.0</v>
      </c>
      <c s="129" r="CK179">
        <v>116.0</v>
      </c>
      <c s="129" r="CL179">
        <v>0.0</v>
      </c>
      <c s="129" r="CM179">
        <v>4.0</v>
      </c>
      <c s="129" r="CN179">
        <v>0.0</v>
      </c>
      <c s="129" r="CO179">
        <v>16.0</v>
      </c>
      <c s="129" r="CP179">
        <v>0.0</v>
      </c>
      <c s="129" r="CQ179">
        <v>4.0</v>
      </c>
      <c s="129" r="CR179">
        <v>92.0</v>
      </c>
      <c s="129" r="CS179">
        <v>0.0</v>
      </c>
    </row>
    <row customHeight="1" r="180" ht="15.0">
      <c t="s" s="127" r="A180">
        <v>2310</v>
      </c>
      <c t="s" s="127" r="B180">
        <v>2311</v>
      </c>
      <c t="s" s="127" r="C180">
        <v>2312</v>
      </c>
      <c t="s" s="127" r="D180">
        <v>2313</v>
      </c>
      <c t="s" s="127" r="E180">
        <v>2314</v>
      </c>
      <c t="s" s="127" r="F180">
        <v>2315</v>
      </c>
      <c t="s" s="128" r="G180">
        <v>2316</v>
      </c>
      <c t="s" s="127" r="H180">
        <v>2317</v>
      </c>
      <c s="129" r="I180">
        <v>143.0</v>
      </c>
      <c s="129" r="J180">
        <v>15.212766</v>
      </c>
      <c s="129" r="K180">
        <v>8.11347499999999</v>
      </c>
      <c s="129" r="L180">
        <v>23.326241</v>
      </c>
      <c s="129" r="M180">
        <v>23.326241</v>
      </c>
      <c s="129" r="N180">
        <v>38.5390069999999</v>
      </c>
      <c s="129" r="O180">
        <v>34.48227</v>
      </c>
      <c s="129" r="P180">
        <v>15.0</v>
      </c>
      <c s="129" r="Q180">
        <v>7.0</v>
      </c>
      <c s="129" r="R180">
        <v>18.0</v>
      </c>
      <c s="129" r="S180">
        <v>17.0</v>
      </c>
      <c s="129" r="T180">
        <v>52.0</v>
      </c>
      <c s="129" r="U180">
        <v>23.0</v>
      </c>
      <c s="129" r="V180">
        <v>73.0212769999999</v>
      </c>
      <c s="129" r="W180">
        <v>8.11347499999999</v>
      </c>
      <c s="129" r="X180">
        <v>5.070922</v>
      </c>
      <c s="129" r="Y180">
        <v>12.170213</v>
      </c>
      <c s="129" r="Z180">
        <v>13.184397</v>
      </c>
      <c s="129" r="AA180">
        <v>16.2269499999999</v>
      </c>
      <c s="129" r="AB180">
        <v>18.255319</v>
      </c>
      <c s="129" r="AC180">
        <v>0.0</v>
      </c>
      <c s="129" r="AD180">
        <v>9.12766</v>
      </c>
      <c s="129" r="AE180">
        <v>36.510638</v>
      </c>
      <c s="129" r="AF180">
        <v>27.3829789999999</v>
      </c>
      <c s="129" r="AG180">
        <v>69.978723</v>
      </c>
      <c s="129" r="AH180">
        <v>7.099291</v>
      </c>
      <c s="129" r="AI180">
        <v>3.04255299999999</v>
      </c>
      <c s="129" r="AJ180">
        <v>11.1560279999999</v>
      </c>
      <c s="129" r="AK180">
        <v>10.141844</v>
      </c>
      <c s="129" r="AL180">
        <v>22.3120569999999</v>
      </c>
      <c s="129" r="AM180">
        <v>14.198582</v>
      </c>
      <c s="129" r="AN180">
        <v>2.028369</v>
      </c>
      <c s="129" r="AO180">
        <v>7.099291</v>
      </c>
      <c s="129" r="AP180">
        <v>30.425532</v>
      </c>
      <c s="129" r="AQ180">
        <v>32.453901</v>
      </c>
      <c s="129" r="AR180">
        <v>121.702128</v>
      </c>
      <c s="129" r="AS180">
        <v>4.056738</v>
      </c>
      <c s="129" r="AT180">
        <v>8.11347499999999</v>
      </c>
      <c s="129" r="AU180">
        <v>4.056738</v>
      </c>
      <c s="129" r="AV180">
        <v>8.11347499999999</v>
      </c>
      <c s="129" r="AW180">
        <v>12.170213</v>
      </c>
      <c s="129" r="AX180">
        <v>8.11347499999999</v>
      </c>
      <c s="129" r="AY180">
        <v>68.964539</v>
      </c>
      <c s="129" r="AZ180">
        <v>8.11347499999999</v>
      </c>
      <c s="129" r="BA180">
        <v>73.0212769999999</v>
      </c>
      <c s="129" r="BB180">
        <v>4.056738</v>
      </c>
      <c s="129" r="BC180">
        <v>8.11347499999999</v>
      </c>
      <c s="129" r="BD180">
        <v>4.056738</v>
      </c>
      <c s="129" r="BE180">
        <v>4.056738</v>
      </c>
      <c s="129" r="BF180">
        <v>4.056738</v>
      </c>
      <c s="129" r="BG180">
        <v>8.11347499999999</v>
      </c>
      <c s="129" r="BH180">
        <v>36.510638</v>
      </c>
      <c s="129" r="BI180">
        <v>4.056738</v>
      </c>
      <c s="129" r="BJ180">
        <v>48.6808509999999</v>
      </c>
      <c s="129" r="BK180">
        <v>0.0</v>
      </c>
      <c s="129" r="BL180">
        <v>0.0</v>
      </c>
      <c s="129" r="BM180">
        <v>0.0</v>
      </c>
      <c s="129" r="BN180">
        <v>4.056738</v>
      </c>
      <c s="129" r="BO180">
        <v>8.11347499999999</v>
      </c>
      <c s="129" r="BP180">
        <v>0.0</v>
      </c>
      <c s="129" r="BQ180">
        <v>32.453901</v>
      </c>
      <c s="129" r="BR180">
        <v>4.056738</v>
      </c>
      <c s="129" r="BS180">
        <v>4.056738</v>
      </c>
      <c s="129" r="BT180">
        <v>0.0</v>
      </c>
      <c s="129" r="BU180">
        <v>0.0</v>
      </c>
      <c s="129" r="BV180">
        <v>0.0</v>
      </c>
      <c s="129" r="BW180">
        <v>0.0</v>
      </c>
      <c s="129" r="BX180">
        <v>0.0</v>
      </c>
      <c s="129" r="BY180">
        <v>4.056738</v>
      </c>
      <c s="129" r="BZ180">
        <v>0.0</v>
      </c>
      <c s="129" r="CA180">
        <v>0.0</v>
      </c>
      <c s="129" r="CB180">
        <v>44.624113</v>
      </c>
      <c s="129" r="CC180">
        <v>4.056738</v>
      </c>
      <c s="129" r="CD180">
        <v>8.11347499999999</v>
      </c>
      <c s="129" r="CE180">
        <v>4.056738</v>
      </c>
      <c s="129" r="CF180">
        <v>8.11347499999999</v>
      </c>
      <c s="129" r="CG180">
        <v>8.11347499999999</v>
      </c>
      <c s="129" r="CH180">
        <v>4.056738</v>
      </c>
      <c s="129" r="CI180">
        <v>4.056738</v>
      </c>
      <c s="129" r="CJ180">
        <v>4.056738</v>
      </c>
      <c s="129" r="CK180">
        <v>73.0212769999999</v>
      </c>
      <c s="129" r="CL180">
        <v>0.0</v>
      </c>
      <c s="129" r="CM180">
        <v>0.0</v>
      </c>
      <c s="129" r="CN180">
        <v>0.0</v>
      </c>
      <c s="129" r="CO180">
        <v>0.0</v>
      </c>
      <c s="129" r="CP180">
        <v>4.056738</v>
      </c>
      <c s="129" r="CQ180">
        <v>0.0</v>
      </c>
      <c s="129" r="CR180">
        <v>64.907801</v>
      </c>
      <c s="129" r="CS180">
        <v>4.056738</v>
      </c>
    </row>
    <row customHeight="1" r="181" ht="15.0">
      <c t="s" s="127" r="A181">
        <v>2318</v>
      </c>
      <c t="s" s="127" r="B181">
        <v>2319</v>
      </c>
      <c t="s" s="127" r="C181">
        <v>2320</v>
      </c>
      <c t="s" s="127" r="D181">
        <v>2321</v>
      </c>
      <c t="s" s="127" r="E181">
        <v>2322</v>
      </c>
      <c t="s" s="127" r="F181">
        <v>2323</v>
      </c>
      <c t="s" s="128" r="G181">
        <v>2324</v>
      </c>
      <c t="s" s="127" r="H181">
        <v>2325</v>
      </c>
      <c s="129" r="I181">
        <v>267.0</v>
      </c>
      <c s="129" r="J181">
        <v>44.856</v>
      </c>
      <c s="129" r="K181">
        <v>25.632</v>
      </c>
      <c s="129" r="L181">
        <v>44.856</v>
      </c>
      <c s="129" r="M181">
        <v>56.6039999999999</v>
      </c>
      <c s="129" r="N181">
        <v>70.488</v>
      </c>
      <c s="129" r="O181">
        <v>24.564</v>
      </c>
      <c s="129" r="P181">
        <v>28.0</v>
      </c>
      <c s="129" r="Q181">
        <v>47.0</v>
      </c>
      <c s="129" r="R181">
        <v>31.0</v>
      </c>
      <c s="129" r="S181">
        <v>54.0</v>
      </c>
      <c s="129" r="T181">
        <v>51.0</v>
      </c>
      <c s="129" r="U181">
        <v>29.0</v>
      </c>
      <c s="129" r="V181">
        <v>121.752</v>
      </c>
      <c s="129" r="W181">
        <v>16.02</v>
      </c>
      <c s="129" r="X181">
        <v>10.68</v>
      </c>
      <c s="129" r="Y181">
        <v>23.4959999999999</v>
      </c>
      <c s="129" r="Z181">
        <v>23.4959999999999</v>
      </c>
      <c s="129" r="AA181">
        <v>38.448</v>
      </c>
      <c s="129" r="AB181">
        <v>9.612</v>
      </c>
      <c s="129" r="AC181">
        <v>0.0</v>
      </c>
      <c s="129" r="AD181">
        <v>20.292</v>
      </c>
      <c s="129" r="AE181">
        <v>69.42</v>
      </c>
      <c s="129" r="AF181">
        <v>32.04</v>
      </c>
      <c s="129" r="AG181">
        <v>145.247999999999</v>
      </c>
      <c s="129" r="AH181">
        <v>28.8359999999999</v>
      </c>
      <c s="129" r="AI181">
        <v>14.952</v>
      </c>
      <c s="129" r="AJ181">
        <v>21.36</v>
      </c>
      <c s="129" r="AK181">
        <v>33.1079999999999</v>
      </c>
      <c s="129" r="AL181">
        <v>32.04</v>
      </c>
      <c s="129" r="AM181">
        <v>13.884</v>
      </c>
      <c s="129" r="AN181">
        <v>1.068</v>
      </c>
      <c s="129" r="AO181">
        <v>33.1079999999999</v>
      </c>
      <c s="129" r="AP181">
        <v>81.168</v>
      </c>
      <c s="129" r="AQ181">
        <v>30.972</v>
      </c>
      <c s="129" r="AR181">
        <v>239.232</v>
      </c>
      <c s="129" r="AS181">
        <v>29.904</v>
      </c>
      <c s="129" r="AT181">
        <v>25.632</v>
      </c>
      <c s="129" r="AU181">
        <v>4.272</v>
      </c>
      <c s="129" r="AV181">
        <v>8.544</v>
      </c>
      <c s="129" r="AW181">
        <v>25.632</v>
      </c>
      <c s="129" r="AX181">
        <v>34.176</v>
      </c>
      <c s="129" r="AY181">
        <v>81.168</v>
      </c>
      <c s="129" r="AZ181">
        <v>29.904</v>
      </c>
      <c s="129" r="BA181">
        <v>111.072</v>
      </c>
      <c s="129" r="BB181">
        <v>17.088</v>
      </c>
      <c s="129" r="BC181">
        <v>17.088</v>
      </c>
      <c s="129" r="BD181">
        <v>4.272</v>
      </c>
      <c s="129" r="BE181">
        <v>0.0</v>
      </c>
      <c s="129" r="BF181">
        <v>4.272</v>
      </c>
      <c s="129" r="BG181">
        <v>21.36</v>
      </c>
      <c s="129" r="BH181">
        <v>46.9919999999999</v>
      </c>
      <c s="129" r="BI181">
        <v>0.0</v>
      </c>
      <c s="129" r="BJ181">
        <v>128.16</v>
      </c>
      <c s="129" r="BK181">
        <v>12.816</v>
      </c>
      <c s="129" r="BL181">
        <v>8.544</v>
      </c>
      <c s="129" r="BM181">
        <v>0.0</v>
      </c>
      <c s="129" r="BN181">
        <v>8.544</v>
      </c>
      <c s="129" r="BO181">
        <v>21.36</v>
      </c>
      <c s="129" r="BP181">
        <v>12.816</v>
      </c>
      <c s="129" r="BQ181">
        <v>34.176</v>
      </c>
      <c s="129" r="BR181">
        <v>29.904</v>
      </c>
      <c s="129" r="BS181">
        <v>12.816</v>
      </c>
      <c s="129" r="BT181">
        <v>0.0</v>
      </c>
      <c s="129" r="BU181">
        <v>0.0</v>
      </c>
      <c s="129" r="BV181">
        <v>0.0</v>
      </c>
      <c s="129" r="BW181">
        <v>0.0</v>
      </c>
      <c s="129" r="BX181">
        <v>0.0</v>
      </c>
      <c s="129" r="BY181">
        <v>4.272</v>
      </c>
      <c s="129" r="BZ181">
        <v>0.0</v>
      </c>
      <c s="129" r="CA181">
        <v>8.544</v>
      </c>
      <c s="129" r="CB181">
        <v>115.343999999999</v>
      </c>
      <c s="129" r="CC181">
        <v>12.816</v>
      </c>
      <c s="129" r="CD181">
        <v>21.36</v>
      </c>
      <c s="129" r="CE181">
        <v>4.272</v>
      </c>
      <c s="129" r="CF181">
        <v>8.544</v>
      </c>
      <c s="129" r="CG181">
        <v>25.632</v>
      </c>
      <c s="129" r="CH181">
        <v>29.904</v>
      </c>
      <c s="129" r="CI181">
        <v>0.0</v>
      </c>
      <c s="129" r="CJ181">
        <v>12.816</v>
      </c>
      <c s="129" r="CK181">
        <v>111.072</v>
      </c>
      <c s="129" r="CL181">
        <v>17.088</v>
      </c>
      <c s="129" r="CM181">
        <v>4.272</v>
      </c>
      <c s="129" r="CN181">
        <v>0.0</v>
      </c>
      <c s="129" r="CO181">
        <v>0.0</v>
      </c>
      <c s="129" r="CP181">
        <v>0.0</v>
      </c>
      <c s="129" r="CQ181">
        <v>0.0</v>
      </c>
      <c s="129" r="CR181">
        <v>81.168</v>
      </c>
      <c s="129" r="CS181">
        <v>8.544</v>
      </c>
    </row>
    <row customHeight="1" r="182" ht="15.0">
      <c t="s" s="127" r="A182">
        <v>2326</v>
      </c>
      <c t="s" s="127" r="B182">
        <v>2327</v>
      </c>
      <c t="s" s="127" r="C182">
        <v>2328</v>
      </c>
      <c t="s" s="127" r="D182">
        <v>2329</v>
      </c>
      <c t="s" s="127" r="E182">
        <v>2330</v>
      </c>
      <c t="s" s="127" r="F182">
        <v>2331</v>
      </c>
      <c t="s" s="128" r="G182">
        <v>2332</v>
      </c>
      <c t="s" s="127" r="H182">
        <v>2333</v>
      </c>
      <c s="129" r="I182">
        <v>605.0</v>
      </c>
      <c s="129" r="J182">
        <v>109.543189</v>
      </c>
      <c s="129" r="K182">
        <v>73.363787</v>
      </c>
      <c s="129" r="L182">
        <v>106.528239</v>
      </c>
      <c s="129" r="M182">
        <v>129.642856999999</v>
      </c>
      <c s="129" r="N182">
        <v>105.523256</v>
      </c>
      <c s="129" r="O182">
        <v>80.3986709999999</v>
      </c>
      <c s="129" r="P182">
        <v>82.0</v>
      </c>
      <c s="129" r="Q182">
        <v>70.0</v>
      </c>
      <c s="129" r="R182">
        <v>102.0</v>
      </c>
      <c s="129" r="S182">
        <v>101.0</v>
      </c>
      <c s="129" r="T182">
        <v>107.0</v>
      </c>
      <c s="129" r="U182">
        <v>66.0</v>
      </c>
      <c s="129" r="V182">
        <v>283.405316</v>
      </c>
      <c s="129" r="W182">
        <v>54.269103</v>
      </c>
      <c s="129" r="X182">
        <v>28.1395349999999</v>
      </c>
      <c s="129" r="Y182">
        <v>50.249169</v>
      </c>
      <c s="129" r="Z182">
        <v>65.32392</v>
      </c>
      <c s="129" r="AA182">
        <v>52.2591359999999</v>
      </c>
      <c s="129" r="AB182">
        <v>30.1495019999999</v>
      </c>
      <c s="129" r="AC182">
        <v>3.01494999999999</v>
      </c>
      <c s="129" r="AD182">
        <v>61.3039869999999</v>
      </c>
      <c s="129" r="AE182">
        <v>156.777409</v>
      </c>
      <c s="129" r="AF182">
        <v>65.32392</v>
      </c>
      <c s="129" r="AG182">
        <v>321.594683999999</v>
      </c>
      <c s="129" r="AH182">
        <v>55.2740859999999</v>
      </c>
      <c s="129" r="AI182">
        <v>45.224252</v>
      </c>
      <c s="129" r="AJ182">
        <v>56.2790699999999</v>
      </c>
      <c s="129" r="AK182">
        <v>64.318937</v>
      </c>
      <c s="129" r="AL182">
        <v>53.2641199999999</v>
      </c>
      <c s="129" r="AM182">
        <v>44.2192689999999</v>
      </c>
      <c s="129" r="AN182">
        <v>3.01494999999999</v>
      </c>
      <c s="129" r="AO182">
        <v>73.363787</v>
      </c>
      <c s="129" r="AP182">
        <v>168.837209</v>
      </c>
      <c s="129" r="AQ182">
        <v>79.3936879999999</v>
      </c>
      <c s="129" r="AR182">
        <v>474.352158999999</v>
      </c>
      <c s="129" r="AS182">
        <v>24.1196009999999</v>
      </c>
      <c s="129" r="AT182">
        <v>24.1196009999999</v>
      </c>
      <c s="129" r="AU182">
        <v>12.059801</v>
      </c>
      <c s="129" r="AV182">
        <v>44.2192689999999</v>
      </c>
      <c s="129" r="AW182">
        <v>68.33887</v>
      </c>
      <c s="129" r="AX182">
        <v>72.358804</v>
      </c>
      <c s="129" r="AY182">
        <v>140.697674</v>
      </c>
      <c s="129" r="AZ182">
        <v>88.4385379999999</v>
      </c>
      <c s="129" r="BA182">
        <v>229.136213</v>
      </c>
      <c s="129" r="BB182">
        <v>16.0797339999999</v>
      </c>
      <c s="129" r="BC182">
        <v>20.099668</v>
      </c>
      <c s="129" r="BD182">
        <v>8.03986699999999</v>
      </c>
      <c s="129" r="BE182">
        <v>28.1395349999999</v>
      </c>
      <c s="129" r="BF182">
        <v>12.059801</v>
      </c>
      <c s="129" r="BG182">
        <v>68.33887</v>
      </c>
      <c s="129" r="BH182">
        <v>68.33887</v>
      </c>
      <c s="129" r="BI182">
        <v>8.03986699999999</v>
      </c>
      <c s="129" r="BJ182">
        <v>245.215947</v>
      </c>
      <c s="129" r="BK182">
        <v>8.03986699999999</v>
      </c>
      <c s="129" r="BL182">
        <v>4.019934</v>
      </c>
      <c s="129" r="BM182">
        <v>4.019934</v>
      </c>
      <c s="129" r="BN182">
        <v>16.0797339999999</v>
      </c>
      <c s="129" r="BO182">
        <v>56.2790699999999</v>
      </c>
      <c s="129" r="BP182">
        <v>4.019934</v>
      </c>
      <c s="129" r="BQ182">
        <v>72.358804</v>
      </c>
      <c s="129" r="BR182">
        <v>80.3986709999999</v>
      </c>
      <c s="129" r="BS182">
        <v>28.1395349999999</v>
      </c>
      <c s="129" r="BT182">
        <v>0.0</v>
      </c>
      <c s="129" r="BU182">
        <v>0.0</v>
      </c>
      <c s="129" r="BV182">
        <v>0.0</v>
      </c>
      <c s="129" r="BW182">
        <v>4.019934</v>
      </c>
      <c s="129" r="BX182">
        <v>0.0</v>
      </c>
      <c s="129" r="BY182">
        <v>4.019934</v>
      </c>
      <c s="129" r="BZ182">
        <v>0.0</v>
      </c>
      <c s="129" r="CA182">
        <v>20.099668</v>
      </c>
      <c s="129" r="CB182">
        <v>245.215947</v>
      </c>
      <c s="129" r="CC182">
        <v>16.0797339999999</v>
      </c>
      <c s="129" r="CD182">
        <v>24.1196009999999</v>
      </c>
      <c s="129" r="CE182">
        <v>12.059801</v>
      </c>
      <c s="129" r="CF182">
        <v>36.179402</v>
      </c>
      <c s="129" r="CG182">
        <v>64.318937</v>
      </c>
      <c s="129" r="CH182">
        <v>56.2790699999999</v>
      </c>
      <c s="129" r="CI182">
        <v>0.0</v>
      </c>
      <c s="129" r="CJ182">
        <v>36.179402</v>
      </c>
      <c s="129" r="CK182">
        <v>200.996678</v>
      </c>
      <c s="129" r="CL182">
        <v>8.03986699999999</v>
      </c>
      <c s="129" r="CM182">
        <v>0.0</v>
      </c>
      <c s="129" r="CN182">
        <v>0.0</v>
      </c>
      <c s="129" r="CO182">
        <v>4.019934</v>
      </c>
      <c s="129" r="CP182">
        <v>4.019934</v>
      </c>
      <c s="129" r="CQ182">
        <v>12.059801</v>
      </c>
      <c s="129" r="CR182">
        <v>140.697674</v>
      </c>
      <c s="129" r="CS182">
        <v>32.1594679999999</v>
      </c>
    </row>
    <row customHeight="1" r="183" ht="15.0">
      <c t="s" s="127" r="A183">
        <v>2334</v>
      </c>
      <c t="s" s="127" r="B183">
        <v>2335</v>
      </c>
      <c t="s" s="127" r="C183">
        <v>2336</v>
      </c>
      <c t="s" s="127" r="D183">
        <v>2337</v>
      </c>
      <c t="s" s="127" r="E183">
        <v>2338</v>
      </c>
      <c t="s" s="127" r="F183">
        <v>2339</v>
      </c>
      <c t="s" s="128" r="G183">
        <v>2340</v>
      </c>
      <c t="s" s="127" r="H183">
        <v>2341</v>
      </c>
      <c s="129" r="I183">
        <v>472.0</v>
      </c>
      <c s="129" r="J183">
        <v>96.082317</v>
      </c>
      <c s="129" r="K183">
        <v>57.3858839999999</v>
      </c>
      <c s="129" r="L183">
        <v>97.9336899999999</v>
      </c>
      <c s="129" r="M183">
        <v>115.739814999999</v>
      </c>
      <c s="129" r="N183">
        <v>56.3860639999999</v>
      </c>
      <c s="129" r="O183">
        <v>48.47223</v>
      </c>
      <c s="129" r="P183">
        <v>99.0</v>
      </c>
      <c s="129" r="Q183">
        <v>67.0</v>
      </c>
      <c s="129" r="R183">
        <v>104.0</v>
      </c>
      <c s="129" r="S183">
        <v>67.0</v>
      </c>
      <c s="129" r="T183">
        <v>61.0</v>
      </c>
      <c s="129" r="U183">
        <v>31.0</v>
      </c>
      <c s="129" r="V183">
        <v>233.542813</v>
      </c>
      <c s="129" r="W183">
        <v>48.5463639999999</v>
      </c>
      <c s="129" r="X183">
        <v>30.6766949999999</v>
      </c>
      <c s="129" r="Y183">
        <v>47.483001</v>
      </c>
      <c s="129" r="Z183">
        <v>58.364522</v>
      </c>
      <c s="129" r="AA183">
        <v>25.7199589999999</v>
      </c>
      <c s="129" r="AB183">
        <v>22.752271</v>
      </c>
      <c s="129" r="AC183">
        <v>0.0</v>
      </c>
      <c s="129" r="AD183">
        <v>60.427705</v>
      </c>
      <c s="129" r="AE183">
        <v>137.502857</v>
      </c>
      <c s="129" r="AF183">
        <v>35.612251</v>
      </c>
      <c s="129" r="AG183">
        <v>238.457187</v>
      </c>
      <c s="129" r="AH183">
        <v>47.5359539999999</v>
      </c>
      <c s="129" r="AI183">
        <v>26.709188</v>
      </c>
      <c s="129" r="AJ183">
        <v>50.4506889999999</v>
      </c>
      <c s="129" r="AK183">
        <v>57.3752929999999</v>
      </c>
      <c s="129" r="AL183">
        <v>30.666105</v>
      </c>
      <c s="129" r="AM183">
        <v>24.73073</v>
      </c>
      <c s="129" r="AN183">
        <v>0.989229</v>
      </c>
      <c s="129" r="AO183">
        <v>58.417475</v>
      </c>
      <c s="129" r="AP183">
        <v>140.470544999999</v>
      </c>
      <c s="129" r="AQ183">
        <v>39.5691679999999</v>
      </c>
      <c s="129" r="AR183">
        <v>368.035620999999</v>
      </c>
      <c s="129" r="AS183">
        <v>19.7845839999999</v>
      </c>
      <c s="129" r="AT183">
        <v>11.8707499999999</v>
      </c>
      <c s="129" r="AU183">
        <v>27.6984169999999</v>
      </c>
      <c s="129" r="AV183">
        <v>31.655334</v>
      </c>
      <c s="129" r="AW183">
        <v>63.310668</v>
      </c>
      <c s="129" r="AX183">
        <v>83.095252</v>
      </c>
      <c s="129" r="AY183">
        <v>102.879836</v>
      </c>
      <c s="129" r="AZ183">
        <v>27.740779</v>
      </c>
      <c s="129" r="BA183">
        <v>182.060532999999</v>
      </c>
      <c s="129" r="BB183">
        <v>19.7845839999999</v>
      </c>
      <c s="129" r="BC183">
        <v>3.95691699999999</v>
      </c>
      <c s="129" r="BD183">
        <v>15.827667</v>
      </c>
      <c s="129" r="BE183">
        <v>23.741501</v>
      </c>
      <c s="129" r="BF183">
        <v>19.7845839999999</v>
      </c>
      <c s="129" r="BG183">
        <v>55.396835</v>
      </c>
      <c s="129" r="BH183">
        <v>35.612251</v>
      </c>
      <c s="129" r="BI183">
        <v>7.956195</v>
      </c>
      <c s="129" r="BJ183">
        <v>185.975088</v>
      </c>
      <c s="129" r="BK183">
        <v>0.0</v>
      </c>
      <c s="129" r="BL183">
        <v>7.91383399999999</v>
      </c>
      <c s="129" r="BM183">
        <v>11.8707499999999</v>
      </c>
      <c s="129" r="BN183">
        <v>7.91383399999999</v>
      </c>
      <c s="129" r="BO183">
        <v>43.5260839999999</v>
      </c>
      <c s="129" r="BP183">
        <v>27.6984169999999</v>
      </c>
      <c s="129" r="BQ183">
        <v>67.2675849999999</v>
      </c>
      <c s="129" r="BR183">
        <v>19.7845839999999</v>
      </c>
      <c s="129" r="BS183">
        <v>39.61153</v>
      </c>
      <c s="129" r="BT183">
        <v>0.0</v>
      </c>
      <c s="129" r="BU183">
        <v>0.0</v>
      </c>
      <c s="129" r="BV183">
        <v>0.0</v>
      </c>
      <c s="129" r="BW183">
        <v>0.0</v>
      </c>
      <c s="129" r="BX183">
        <v>7.91383399999999</v>
      </c>
      <c s="129" r="BY183">
        <v>15.827667</v>
      </c>
      <c s="129" r="BZ183">
        <v>0.0</v>
      </c>
      <c s="129" r="CA183">
        <v>15.870029</v>
      </c>
      <c s="129" r="CB183">
        <v>209.716588</v>
      </c>
      <c s="129" r="CC183">
        <v>11.8707499999999</v>
      </c>
      <c s="129" r="CD183">
        <v>11.8707499999999</v>
      </c>
      <c s="129" r="CE183">
        <v>23.741501</v>
      </c>
      <c s="129" r="CF183">
        <v>23.741501</v>
      </c>
      <c s="129" r="CG183">
        <v>55.396835</v>
      </c>
      <c s="129" r="CH183">
        <v>67.2675849999999</v>
      </c>
      <c s="129" r="CI183">
        <v>3.95691699999999</v>
      </c>
      <c s="129" r="CJ183">
        <v>11.8707499999999</v>
      </c>
      <c s="129" r="CK183">
        <v>118.707503</v>
      </c>
      <c s="129" r="CL183">
        <v>7.91383399999999</v>
      </c>
      <c s="129" r="CM183">
        <v>0.0</v>
      </c>
      <c s="129" r="CN183">
        <v>3.95691699999999</v>
      </c>
      <c s="129" r="CO183">
        <v>7.91383399999999</v>
      </c>
      <c s="129" r="CP183">
        <v>0.0</v>
      </c>
      <c s="129" r="CQ183">
        <v>0.0</v>
      </c>
      <c s="129" r="CR183">
        <v>98.9229189999999</v>
      </c>
      <c s="129" r="CS183">
        <v>0.0</v>
      </c>
    </row>
    <row customHeight="1" r="184" ht="15.0">
      <c t="s" s="127" r="A184">
        <v>2342</v>
      </c>
      <c t="s" s="127" r="B184">
        <v>2343</v>
      </c>
      <c t="s" s="127" r="C184">
        <v>2344</v>
      </c>
      <c t="s" s="127" r="D184">
        <v>2345</v>
      </c>
      <c t="s" s="127" r="E184">
        <v>2346</v>
      </c>
      <c t="s" s="127" r="F184">
        <v>2347</v>
      </c>
      <c t="s" s="128" r="G184">
        <v>2348</v>
      </c>
      <c t="s" s="127" r="H184">
        <v>2349</v>
      </c>
      <c s="129" r="I184">
        <v>221.0</v>
      </c>
      <c s="129" r="J184">
        <v>47.6467889999999</v>
      </c>
      <c s="129" r="K184">
        <v>20.275229</v>
      </c>
      <c s="129" r="L184">
        <v>51.701835</v>
      </c>
      <c s="129" r="M184">
        <v>51.701835</v>
      </c>
      <c s="129" r="N184">
        <v>29.399083</v>
      </c>
      <c s="129" r="O184">
        <v>20.275229</v>
      </c>
      <c s="129" r="P184">
        <v>35.0</v>
      </c>
      <c s="129" r="Q184">
        <v>28.0</v>
      </c>
      <c s="129" r="R184">
        <v>52.0</v>
      </c>
      <c s="129" r="S184">
        <v>36.0</v>
      </c>
      <c s="129" r="T184">
        <v>29.0</v>
      </c>
      <c s="129" r="U184">
        <v>24.0</v>
      </c>
      <c s="129" r="V184">
        <v>114.555046</v>
      </c>
      <c s="129" r="W184">
        <v>25.344037</v>
      </c>
      <c s="129" r="X184">
        <v>8.11009199999999</v>
      </c>
      <c s="129" r="Y184">
        <v>27.3715599999999</v>
      </c>
      <c s="129" r="Z184">
        <v>25.344037</v>
      </c>
      <c s="129" r="AA184">
        <v>19.261468</v>
      </c>
      <c s="129" r="AB184">
        <v>9.123853</v>
      </c>
      <c s="129" r="AC184">
        <v>0.0</v>
      </c>
      <c s="129" r="AD184">
        <v>25.344037</v>
      </c>
      <c s="129" r="AE184">
        <v>68.9357799999999</v>
      </c>
      <c s="129" r="AF184">
        <v>20.275229</v>
      </c>
      <c s="129" r="AG184">
        <v>106.444954</v>
      </c>
      <c s="129" r="AH184">
        <v>22.302752</v>
      </c>
      <c s="129" r="AI184">
        <v>12.165138</v>
      </c>
      <c s="129" r="AJ184">
        <v>24.330275</v>
      </c>
      <c s="129" r="AK184">
        <v>26.3577979999999</v>
      </c>
      <c s="129" r="AL184">
        <v>10.137615</v>
      </c>
      <c s="129" r="AM184">
        <v>9.123853</v>
      </c>
      <c s="129" r="AN184">
        <v>2.027523</v>
      </c>
      <c s="129" r="AO184">
        <v>24.330275</v>
      </c>
      <c s="129" r="AP184">
        <v>64.880734</v>
      </c>
      <c s="129" r="AQ184">
        <v>17.2339449999999</v>
      </c>
      <c s="129" r="AR184">
        <v>166.256880999999</v>
      </c>
      <c s="129" r="AS184">
        <v>20.275229</v>
      </c>
      <c s="129" r="AT184">
        <v>12.165138</v>
      </c>
      <c s="129" r="AU184">
        <v>4.05504599999999</v>
      </c>
      <c s="129" r="AV184">
        <v>40.5504589999999</v>
      </c>
      <c s="129" r="AW184">
        <v>20.275229</v>
      </c>
      <c s="129" r="AX184">
        <v>24.330275</v>
      </c>
      <c s="129" r="AY184">
        <v>28.385321</v>
      </c>
      <c s="129" r="AZ184">
        <v>16.2201829999999</v>
      </c>
      <c s="129" r="BA184">
        <v>85.155963</v>
      </c>
      <c s="129" r="BB184">
        <v>12.165138</v>
      </c>
      <c s="129" r="BC184">
        <v>12.165138</v>
      </c>
      <c s="129" r="BD184">
        <v>0.0</v>
      </c>
      <c s="129" r="BE184">
        <v>12.165138</v>
      </c>
      <c s="129" r="BF184">
        <v>12.165138</v>
      </c>
      <c s="129" r="BG184">
        <v>16.2201829999999</v>
      </c>
      <c s="129" r="BH184">
        <v>16.2201829999999</v>
      </c>
      <c s="129" r="BI184">
        <v>4.05504599999999</v>
      </c>
      <c s="129" r="BJ184">
        <v>81.1009169999999</v>
      </c>
      <c s="129" r="BK184">
        <v>8.11009199999999</v>
      </c>
      <c s="129" r="BL184">
        <v>0.0</v>
      </c>
      <c s="129" r="BM184">
        <v>4.05504599999999</v>
      </c>
      <c s="129" r="BN184">
        <v>28.385321</v>
      </c>
      <c s="129" r="BO184">
        <v>8.11009199999999</v>
      </c>
      <c s="129" r="BP184">
        <v>8.11009199999999</v>
      </c>
      <c s="129" r="BQ184">
        <v>12.165138</v>
      </c>
      <c s="129" r="BR184">
        <v>12.165138</v>
      </c>
      <c s="129" r="BS184">
        <v>20.275229</v>
      </c>
      <c s="129" r="BT184">
        <v>0.0</v>
      </c>
      <c s="129" r="BU184">
        <v>0.0</v>
      </c>
      <c s="129" r="BV184">
        <v>0.0</v>
      </c>
      <c s="129" r="BW184">
        <v>8.11009199999999</v>
      </c>
      <c s="129" r="BX184">
        <v>4.05504599999999</v>
      </c>
      <c s="129" r="BY184">
        <v>4.05504599999999</v>
      </c>
      <c s="129" r="BZ184">
        <v>0.0</v>
      </c>
      <c s="129" r="CA184">
        <v>4.05504599999999</v>
      </c>
      <c s="129" r="CB184">
        <v>101.376147</v>
      </c>
      <c s="129" r="CC184">
        <v>20.275229</v>
      </c>
      <c s="129" r="CD184">
        <v>8.11009199999999</v>
      </c>
      <c s="129" r="CE184">
        <v>4.05504599999999</v>
      </c>
      <c s="129" r="CF184">
        <v>32.440367</v>
      </c>
      <c s="129" r="CG184">
        <v>12.165138</v>
      </c>
      <c s="129" r="CH184">
        <v>20.275229</v>
      </c>
      <c s="129" r="CI184">
        <v>0.0</v>
      </c>
      <c s="129" r="CJ184">
        <v>4.05504599999999</v>
      </c>
      <c s="129" r="CK184">
        <v>44.605505</v>
      </c>
      <c s="129" r="CL184">
        <v>0.0</v>
      </c>
      <c s="129" r="CM184">
        <v>4.05504599999999</v>
      </c>
      <c s="129" r="CN184">
        <v>0.0</v>
      </c>
      <c s="129" r="CO184">
        <v>0.0</v>
      </c>
      <c s="129" r="CP184">
        <v>4.05504599999999</v>
      </c>
      <c s="129" r="CQ184">
        <v>0.0</v>
      </c>
      <c s="129" r="CR184">
        <v>28.385321</v>
      </c>
      <c s="129" r="CS184">
        <v>8.11009199999999</v>
      </c>
    </row>
    <row customHeight="1" r="185" ht="15.0">
      <c t="s" s="127" r="A185">
        <v>2350</v>
      </c>
      <c t="s" s="127" r="B185">
        <v>2351</v>
      </c>
      <c t="s" s="127" r="C185">
        <v>2352</v>
      </c>
      <c t="s" s="127" r="D185">
        <v>2353</v>
      </c>
      <c t="s" s="127" r="E185">
        <v>2354</v>
      </c>
      <c t="s" s="127" r="F185">
        <v>2355</v>
      </c>
      <c t="s" s="128" r="G185">
        <v>2356</v>
      </c>
      <c t="s" s="127" r="H185">
        <v>2357</v>
      </c>
      <c s="129" r="I185">
        <v>141.0</v>
      </c>
      <c s="129" r="J185">
        <v>22.410596</v>
      </c>
      <c s="129" r="K185">
        <v>15.874172</v>
      </c>
      <c s="129" r="L185">
        <v>28.9470199999999</v>
      </c>
      <c s="129" r="M185">
        <v>33.6158939999999</v>
      </c>
      <c s="129" r="N185">
        <v>24.278146</v>
      </c>
      <c s="129" r="O185">
        <v>15.874172</v>
      </c>
      <c s="129" r="P185">
        <v>33.0</v>
      </c>
      <c s="129" r="Q185">
        <v>29.0</v>
      </c>
      <c s="129" r="R185">
        <v>30.0</v>
      </c>
      <c s="129" r="S185">
        <v>25.0</v>
      </c>
      <c s="129" r="T185">
        <v>24.0</v>
      </c>
      <c s="129" r="U185">
        <v>16.0</v>
      </c>
      <c s="129" r="V185">
        <v>70.033113</v>
      </c>
      <c s="129" r="W185">
        <v>10.271523</v>
      </c>
      <c s="129" r="X185">
        <v>7.470199</v>
      </c>
      <c s="129" r="Y185">
        <v>14.940397</v>
      </c>
      <c s="129" r="Z185">
        <v>16.8079469999999</v>
      </c>
      <c s="129" r="AA185">
        <v>14.940397</v>
      </c>
      <c s="129" r="AB185">
        <v>5.602649</v>
      </c>
      <c s="129" r="AC185">
        <v>0.0</v>
      </c>
      <c s="129" r="AD185">
        <v>14.0066229999999</v>
      </c>
      <c s="129" r="AE185">
        <v>43.8874169999999</v>
      </c>
      <c s="129" r="AF185">
        <v>12.139073</v>
      </c>
      <c s="129" r="AG185">
        <v>70.966887</v>
      </c>
      <c s="129" r="AH185">
        <v>12.139073</v>
      </c>
      <c s="129" r="AI185">
        <v>8.40397399999999</v>
      </c>
      <c s="129" r="AJ185">
        <v>14.0066229999999</v>
      </c>
      <c s="129" r="AK185">
        <v>16.8079469999999</v>
      </c>
      <c s="129" r="AL185">
        <v>9.33774799999999</v>
      </c>
      <c s="129" r="AM185">
        <v>8.40397399999999</v>
      </c>
      <c s="129" r="AN185">
        <v>1.86755</v>
      </c>
      <c s="129" r="AO185">
        <v>17.7417219999999</v>
      </c>
      <c s="129" r="AP185">
        <v>36.417219</v>
      </c>
      <c s="129" r="AQ185">
        <v>16.8079469999999</v>
      </c>
      <c s="129" r="AR185">
        <v>119.523179</v>
      </c>
      <c s="129" r="AS185">
        <v>11.205298</v>
      </c>
      <c s="129" r="AT185">
        <v>3.73509899999999</v>
      </c>
      <c s="129" r="AU185">
        <v>7.470199</v>
      </c>
      <c s="129" r="AV185">
        <v>3.73509899999999</v>
      </c>
      <c s="129" r="AW185">
        <v>29.8807949999999</v>
      </c>
      <c s="129" r="AX185">
        <v>18.675497</v>
      </c>
      <c s="129" r="AY185">
        <v>37.350993</v>
      </c>
      <c s="129" r="AZ185">
        <v>7.470199</v>
      </c>
      <c s="129" r="BA185">
        <v>63.496689</v>
      </c>
      <c s="129" r="BB185">
        <v>11.205298</v>
      </c>
      <c s="129" r="BC185">
        <v>3.73509899999999</v>
      </c>
      <c s="129" r="BD185">
        <v>3.73509899999999</v>
      </c>
      <c s="129" r="BE185">
        <v>0.0</v>
      </c>
      <c s="129" r="BF185">
        <v>7.470199</v>
      </c>
      <c s="129" r="BG185">
        <v>18.675497</v>
      </c>
      <c s="129" r="BH185">
        <v>14.940397</v>
      </c>
      <c s="129" r="BI185">
        <v>3.73509899999999</v>
      </c>
      <c s="129" r="BJ185">
        <v>56.02649</v>
      </c>
      <c s="129" r="BK185">
        <v>0.0</v>
      </c>
      <c s="129" r="BL185">
        <v>0.0</v>
      </c>
      <c s="129" r="BM185">
        <v>3.73509899999999</v>
      </c>
      <c s="129" r="BN185">
        <v>3.73509899999999</v>
      </c>
      <c s="129" r="BO185">
        <v>22.410596</v>
      </c>
      <c s="129" r="BP185">
        <v>0.0</v>
      </c>
      <c s="129" r="BQ185">
        <v>22.410596</v>
      </c>
      <c s="129" r="BR185">
        <v>3.73509899999999</v>
      </c>
      <c s="129" r="BS185">
        <v>7.470199</v>
      </c>
      <c s="129" r="BT185">
        <v>0.0</v>
      </c>
      <c s="129" r="BU185">
        <v>0.0</v>
      </c>
      <c s="129" r="BV185">
        <v>0.0</v>
      </c>
      <c s="129" r="BW185">
        <v>0.0</v>
      </c>
      <c s="129" r="BX185">
        <v>0.0</v>
      </c>
      <c s="129" r="BY185">
        <v>3.73509899999999</v>
      </c>
      <c s="129" r="BZ185">
        <v>0.0</v>
      </c>
      <c s="129" r="CA185">
        <v>3.73509899999999</v>
      </c>
      <c s="129" r="CB185">
        <v>70.966887</v>
      </c>
      <c s="129" r="CC185">
        <v>11.205298</v>
      </c>
      <c s="129" r="CD185">
        <v>0.0</v>
      </c>
      <c s="129" r="CE185">
        <v>7.470199</v>
      </c>
      <c s="129" r="CF185">
        <v>3.73509899999999</v>
      </c>
      <c s="129" r="CG185">
        <v>29.8807949999999</v>
      </c>
      <c s="129" r="CH185">
        <v>14.940397</v>
      </c>
      <c s="129" r="CI185">
        <v>0.0</v>
      </c>
      <c s="129" r="CJ185">
        <v>3.73509899999999</v>
      </c>
      <c s="129" r="CK185">
        <v>41.0860929999999</v>
      </c>
      <c s="129" r="CL185">
        <v>0.0</v>
      </c>
      <c s="129" r="CM185">
        <v>3.73509899999999</v>
      </c>
      <c s="129" r="CN185">
        <v>0.0</v>
      </c>
      <c s="129" r="CO185">
        <v>0.0</v>
      </c>
      <c s="129" r="CP185">
        <v>0.0</v>
      </c>
      <c s="129" r="CQ185">
        <v>0.0</v>
      </c>
      <c s="129" r="CR185">
        <v>37.350993</v>
      </c>
      <c s="129" r="CS185">
        <v>0.0</v>
      </c>
    </row>
    <row customHeight="1" r="186" ht="15.0">
      <c t="s" s="127" r="A186">
        <v>2358</v>
      </c>
      <c t="s" s="127" r="B186">
        <v>2359</v>
      </c>
      <c t="s" s="127" r="C186">
        <v>2360</v>
      </c>
      <c t="s" s="127" r="D186">
        <v>2361</v>
      </c>
      <c t="s" s="127" r="E186">
        <v>2362</v>
      </c>
      <c t="s" s="127" r="F186">
        <v>2363</v>
      </c>
      <c t="s" s="128" r="G186">
        <v>2364</v>
      </c>
      <c t="s" s="127" r="H186">
        <v>2365</v>
      </c>
      <c s="129" r="I186">
        <v>92.0</v>
      </c>
      <c s="129" r="J186">
        <v>8.71578899999999</v>
      </c>
      <c s="129" r="K186">
        <v>9.68421099999999</v>
      </c>
      <c s="129" r="L186">
        <v>19.368421</v>
      </c>
      <c s="129" r="M186">
        <v>24.210526</v>
      </c>
      <c s="129" r="N186">
        <v>21.305263</v>
      </c>
      <c s="129" r="O186">
        <v>8.71578899999999</v>
      </c>
      <c s="129" r="P186">
        <v>10.0</v>
      </c>
      <c s="129" r="Q186">
        <v>8.0</v>
      </c>
      <c s="129" r="R186">
        <v>14.0</v>
      </c>
      <c s="129" r="S186">
        <v>28.0</v>
      </c>
      <c s="129" r="T186">
        <v>16.0</v>
      </c>
      <c s="129" r="U186">
        <v>13.0</v>
      </c>
      <c s="129" r="V186">
        <v>42.610526</v>
      </c>
      <c s="129" r="W186">
        <v>1.936842</v>
      </c>
      <c s="129" r="X186">
        <v>6.77894699999999</v>
      </c>
      <c s="129" r="Y186">
        <v>8.71578899999999</v>
      </c>
      <c s="129" r="Z186">
        <v>13.557895</v>
      </c>
      <c s="129" r="AA186">
        <v>10.652632</v>
      </c>
      <c s="129" r="AB186">
        <v>0.968420999999999</v>
      </c>
      <c s="129" r="AC186">
        <v>0.0</v>
      </c>
      <c s="129" r="AD186">
        <v>1.936842</v>
      </c>
      <c s="129" r="AE186">
        <v>33.8947369999999</v>
      </c>
      <c s="129" r="AF186">
        <v>6.77894699999999</v>
      </c>
      <c s="129" r="AG186">
        <v>49.389474</v>
      </c>
      <c s="129" r="AH186">
        <v>6.77894699999999</v>
      </c>
      <c s="129" r="AI186">
        <v>2.905263</v>
      </c>
      <c s="129" r="AJ186">
        <v>10.652632</v>
      </c>
      <c s="129" r="AK186">
        <v>10.652632</v>
      </c>
      <c s="129" r="AL186">
        <v>10.652632</v>
      </c>
      <c s="129" r="AM186">
        <v>7.74736799999999</v>
      </c>
      <c s="129" r="AN186">
        <v>0.0</v>
      </c>
      <c s="129" r="AO186">
        <v>7.74736799999999</v>
      </c>
      <c s="129" r="AP186">
        <v>29.0526319999999</v>
      </c>
      <c s="129" r="AQ186">
        <v>12.5894739999999</v>
      </c>
      <c s="129" r="AR186">
        <v>85.2210529999999</v>
      </c>
      <c s="129" r="AS186">
        <v>3.87368399999999</v>
      </c>
      <c s="129" r="AT186">
        <v>7.74736799999999</v>
      </c>
      <c s="129" r="AU186">
        <v>3.87368399999999</v>
      </c>
      <c s="129" r="AV186">
        <v>7.74736799999999</v>
      </c>
      <c s="129" r="AW186">
        <v>7.74736799999999</v>
      </c>
      <c s="129" r="AX186">
        <v>23.2421049999999</v>
      </c>
      <c s="129" r="AY186">
        <v>27.1157889999999</v>
      </c>
      <c s="129" r="AZ186">
        <v>3.87368399999999</v>
      </c>
      <c s="129" r="BA186">
        <v>46.484211</v>
      </c>
      <c s="129" r="BB186">
        <v>3.87368399999999</v>
      </c>
      <c s="129" r="BC186">
        <v>3.87368399999999</v>
      </c>
      <c s="129" r="BD186">
        <v>0.0</v>
      </c>
      <c s="129" r="BE186">
        <v>3.87368399999999</v>
      </c>
      <c s="129" r="BF186">
        <v>0.0</v>
      </c>
      <c s="129" r="BG186">
        <v>19.368421</v>
      </c>
      <c s="129" r="BH186">
        <v>15.494737</v>
      </c>
      <c s="129" r="BI186">
        <v>0.0</v>
      </c>
      <c s="129" r="BJ186">
        <v>38.736842</v>
      </c>
      <c s="129" r="BK186">
        <v>0.0</v>
      </c>
      <c s="129" r="BL186">
        <v>3.87368399999999</v>
      </c>
      <c s="129" r="BM186">
        <v>3.87368399999999</v>
      </c>
      <c s="129" r="BN186">
        <v>3.87368399999999</v>
      </c>
      <c s="129" r="BO186">
        <v>7.74736799999999</v>
      </c>
      <c s="129" r="BP186">
        <v>3.87368399999999</v>
      </c>
      <c s="129" r="BQ186">
        <v>11.621053</v>
      </c>
      <c s="129" r="BR186">
        <v>3.87368399999999</v>
      </c>
      <c s="129" r="BS186">
        <v>15.494737</v>
      </c>
      <c s="129" r="BT186">
        <v>0.0</v>
      </c>
      <c s="129" r="BU186">
        <v>0.0</v>
      </c>
      <c s="129" r="BV186">
        <v>0.0</v>
      </c>
      <c s="129" r="BW186">
        <v>3.87368399999999</v>
      </c>
      <c s="129" r="BX186">
        <v>0.0</v>
      </c>
      <c s="129" r="BY186">
        <v>7.74736799999999</v>
      </c>
      <c s="129" r="BZ186">
        <v>0.0</v>
      </c>
      <c s="129" r="CA186">
        <v>3.87368399999999</v>
      </c>
      <c s="129" r="CB186">
        <v>30.989474</v>
      </c>
      <c s="129" r="CC186">
        <v>0.0</v>
      </c>
      <c s="129" r="CD186">
        <v>3.87368399999999</v>
      </c>
      <c s="129" r="CE186">
        <v>3.87368399999999</v>
      </c>
      <c s="129" r="CF186">
        <v>3.87368399999999</v>
      </c>
      <c s="129" r="CG186">
        <v>3.87368399999999</v>
      </c>
      <c s="129" r="CH186">
        <v>15.494737</v>
      </c>
      <c s="129" r="CI186">
        <v>0.0</v>
      </c>
      <c s="129" r="CJ186">
        <v>0.0</v>
      </c>
      <c s="129" r="CK186">
        <v>38.736842</v>
      </c>
      <c s="129" r="CL186">
        <v>3.87368399999999</v>
      </c>
      <c s="129" r="CM186">
        <v>3.87368399999999</v>
      </c>
      <c s="129" r="CN186">
        <v>0.0</v>
      </c>
      <c s="129" r="CO186">
        <v>0.0</v>
      </c>
      <c s="129" r="CP186">
        <v>3.87368399999999</v>
      </c>
      <c s="129" r="CQ186">
        <v>0.0</v>
      </c>
      <c s="129" r="CR186">
        <v>27.1157889999999</v>
      </c>
      <c s="129" r="CS186">
        <v>0.0</v>
      </c>
    </row>
    <row customHeight="1" r="187" ht="15.0">
      <c t="s" s="127" r="A187">
        <v>2366</v>
      </c>
      <c t="s" s="127" r="B187">
        <v>2367</v>
      </c>
      <c t="s" s="127" r="C187">
        <v>2368</v>
      </c>
      <c t="s" s="127" r="D187">
        <v>2369</v>
      </c>
      <c t="s" s="127" r="E187">
        <v>2370</v>
      </c>
      <c t="s" s="127" r="F187">
        <v>2371</v>
      </c>
      <c t="s" s="128" r="G187">
        <v>2372</v>
      </c>
      <c t="s" s="127" r="H187">
        <v>2373</v>
      </c>
      <c s="129" r="I187">
        <v>442.0</v>
      </c>
      <c s="129" r="J187">
        <v>65.213115</v>
      </c>
      <c s="129" r="K187">
        <v>49.686183</v>
      </c>
      <c s="129" r="L187">
        <v>73.494145</v>
      </c>
      <c s="129" r="M187">
        <v>124.215457</v>
      </c>
      <c s="129" r="N187">
        <v>78.6697889999999</v>
      </c>
      <c s="129" r="O187">
        <v>50.721311</v>
      </c>
      <c s="129" r="P187">
        <v>94.0</v>
      </c>
      <c s="129" r="Q187">
        <v>64.0</v>
      </c>
      <c s="129" r="R187">
        <v>101.0</v>
      </c>
      <c s="129" r="S187">
        <v>74.0</v>
      </c>
      <c s="129" r="T187">
        <v>70.0</v>
      </c>
      <c s="129" r="U187">
        <v>33.0</v>
      </c>
      <c s="129" r="V187">
        <v>211.166276</v>
      </c>
      <c s="129" r="W187">
        <v>30.018735</v>
      </c>
      <c s="129" r="X187">
        <v>22.772834</v>
      </c>
      <c s="129" r="Y187">
        <v>34.1592509999999</v>
      </c>
      <c s="129" r="Z187">
        <v>62.107728</v>
      </c>
      <c s="129" r="AA187">
        <v>39.334895</v>
      </c>
      <c s="129" r="AB187">
        <v>21.7377049999999</v>
      </c>
      <c s="129" r="AC187">
        <v>1.035129</v>
      </c>
      <c s="129" r="AD187">
        <v>40.370023</v>
      </c>
      <c s="129" r="AE187">
        <v>127.320843</v>
      </c>
      <c s="129" r="AF187">
        <v>43.4754099999999</v>
      </c>
      <c s="129" r="AG187">
        <v>230.833723999999</v>
      </c>
      <c s="129" r="AH187">
        <v>35.1943789999999</v>
      </c>
      <c s="129" r="AI187">
        <v>26.913349</v>
      </c>
      <c s="129" r="AJ187">
        <v>39.334895</v>
      </c>
      <c s="129" r="AK187">
        <v>62.107728</v>
      </c>
      <c s="129" r="AL187">
        <v>39.334895</v>
      </c>
      <c s="129" r="AM187">
        <v>22.772834</v>
      </c>
      <c s="129" r="AN187">
        <v>5.175644</v>
      </c>
      <c s="129" r="AO187">
        <v>48.651054</v>
      </c>
      <c s="129" r="AP187">
        <v>129.391100999999</v>
      </c>
      <c s="129" r="AQ187">
        <v>52.791569</v>
      </c>
      <c s="129" r="AR187">
        <v>360.224824</v>
      </c>
      <c s="129" r="AS187">
        <v>41.405152</v>
      </c>
      <c s="129" r="AT187">
        <v>24.843091</v>
      </c>
      <c s="129" r="AU187">
        <v>24.843091</v>
      </c>
      <c s="129" r="AV187">
        <v>37.264637</v>
      </c>
      <c s="129" r="AW187">
        <v>57.967213</v>
      </c>
      <c s="129" r="AX187">
        <v>37.264637</v>
      </c>
      <c s="129" r="AY187">
        <v>91.091335</v>
      </c>
      <c s="129" r="AZ187">
        <v>45.545667</v>
      </c>
      <c s="129" r="BA187">
        <v>178.042155</v>
      </c>
      <c s="129" r="BB187">
        <v>37.264637</v>
      </c>
      <c s="129" r="BC187">
        <v>24.843091</v>
      </c>
      <c s="129" r="BD187">
        <v>12.4215459999999</v>
      </c>
      <c s="129" r="BE187">
        <v>12.4215459999999</v>
      </c>
      <c s="129" r="BF187">
        <v>8.28102999999999</v>
      </c>
      <c s="129" r="BG187">
        <v>33.124122</v>
      </c>
      <c s="129" r="BH187">
        <v>33.124122</v>
      </c>
      <c s="129" r="BI187">
        <v>16.562061</v>
      </c>
      <c s="129" r="BJ187">
        <v>182.18267</v>
      </c>
      <c s="129" r="BK187">
        <v>4.14051499999999</v>
      </c>
      <c s="129" r="BL187">
        <v>0.0</v>
      </c>
      <c s="129" r="BM187">
        <v>12.4215459999999</v>
      </c>
      <c s="129" r="BN187">
        <v>24.843091</v>
      </c>
      <c s="129" r="BO187">
        <v>49.686183</v>
      </c>
      <c s="129" r="BP187">
        <v>4.14051499999999</v>
      </c>
      <c s="129" r="BQ187">
        <v>57.967213</v>
      </c>
      <c s="129" r="BR187">
        <v>28.9836069999999</v>
      </c>
      <c s="129" r="BS187">
        <v>45.545667</v>
      </c>
      <c s="129" r="BT187">
        <v>4.14051499999999</v>
      </c>
      <c s="129" r="BU187">
        <v>0.0</v>
      </c>
      <c s="129" r="BV187">
        <v>0.0</v>
      </c>
      <c s="129" r="BW187">
        <v>0.0</v>
      </c>
      <c s="129" r="BX187">
        <v>8.28102999999999</v>
      </c>
      <c s="129" r="BY187">
        <v>8.28102999999999</v>
      </c>
      <c s="129" r="BZ187">
        <v>0.0</v>
      </c>
      <c s="129" r="CA187">
        <v>24.843091</v>
      </c>
      <c s="129" r="CB187">
        <v>157.339577999999</v>
      </c>
      <c s="129" r="CC187">
        <v>20.702576</v>
      </c>
      <c s="129" r="CD187">
        <v>24.843091</v>
      </c>
      <c s="129" r="CE187">
        <v>16.562061</v>
      </c>
      <c s="129" r="CF187">
        <v>20.702576</v>
      </c>
      <c s="129" r="CG187">
        <v>45.545667</v>
      </c>
      <c s="129" r="CH187">
        <v>24.843091</v>
      </c>
      <c s="129" r="CI187">
        <v>0.0</v>
      </c>
      <c s="129" r="CJ187">
        <v>4.14051499999999</v>
      </c>
      <c s="129" r="CK187">
        <v>157.339577999999</v>
      </c>
      <c s="129" r="CL187">
        <v>16.562061</v>
      </c>
      <c s="129" r="CM187">
        <v>0.0</v>
      </c>
      <c s="129" r="CN187">
        <v>8.28102999999999</v>
      </c>
      <c s="129" r="CO187">
        <v>16.562061</v>
      </c>
      <c s="129" r="CP187">
        <v>4.14051499999999</v>
      </c>
      <c s="129" r="CQ187">
        <v>4.14051499999999</v>
      </c>
      <c s="129" r="CR187">
        <v>91.091335</v>
      </c>
      <c s="129" r="CS187">
        <v>16.562061</v>
      </c>
    </row>
    <row customHeight="1" r="188" ht="15.0">
      <c t="s" s="127" r="A188">
        <v>2374</v>
      </c>
      <c t="s" s="127" r="B188">
        <v>2375</v>
      </c>
      <c t="s" s="127" r="C188">
        <v>2376</v>
      </c>
      <c t="s" s="127" r="D188">
        <v>2377</v>
      </c>
      <c t="s" s="127" r="E188">
        <v>2378</v>
      </c>
      <c t="s" s="127" r="F188">
        <v>2379</v>
      </c>
      <c t="s" s="128" r="G188">
        <v>2380</v>
      </c>
      <c t="s" s="127" r="H188">
        <v>2381</v>
      </c>
      <c s="129" r="I188">
        <v>1469.0</v>
      </c>
      <c s="129" r="J188">
        <v>251.0</v>
      </c>
      <c s="129" r="K188">
        <v>221.0</v>
      </c>
      <c s="129" r="L188">
        <v>256.0</v>
      </c>
      <c s="129" r="M188">
        <v>266.0</v>
      </c>
      <c s="129" r="N188">
        <v>241.0</v>
      </c>
      <c s="129" r="O188">
        <v>234.0</v>
      </c>
      <c s="129" r="P188">
        <v>235.0</v>
      </c>
      <c s="129" r="Q188">
        <v>233.0</v>
      </c>
      <c s="129" r="R188">
        <v>270.0</v>
      </c>
      <c s="129" r="S188">
        <v>215.0</v>
      </c>
      <c s="129" r="T188">
        <v>287.0</v>
      </c>
      <c s="129" r="U188">
        <v>164.0</v>
      </c>
      <c s="129" r="V188">
        <v>693.0</v>
      </c>
      <c s="129" r="W188">
        <v>129.0</v>
      </c>
      <c s="129" r="X188">
        <v>102.0</v>
      </c>
      <c s="129" r="Y188">
        <v>127.0</v>
      </c>
      <c s="129" r="Z188">
        <v>131.0</v>
      </c>
      <c s="129" r="AA188">
        <v>109.0</v>
      </c>
      <c s="129" r="AB188">
        <v>88.0</v>
      </c>
      <c s="129" r="AC188">
        <v>7.0</v>
      </c>
      <c s="129" r="AD188">
        <v>160.0</v>
      </c>
      <c s="129" r="AE188">
        <v>385.0</v>
      </c>
      <c s="129" r="AF188">
        <v>148.0</v>
      </c>
      <c s="129" r="AG188">
        <v>776.0</v>
      </c>
      <c s="129" r="AH188">
        <v>122.0</v>
      </c>
      <c s="129" r="AI188">
        <v>119.0</v>
      </c>
      <c s="129" r="AJ188">
        <v>129.0</v>
      </c>
      <c s="129" r="AK188">
        <v>135.0</v>
      </c>
      <c s="129" r="AL188">
        <v>132.0</v>
      </c>
      <c s="129" r="AM188">
        <v>130.0</v>
      </c>
      <c s="129" r="AN188">
        <v>9.0</v>
      </c>
      <c s="129" r="AO188">
        <v>161.0</v>
      </c>
      <c s="129" r="AP188">
        <v>400.0</v>
      </c>
      <c s="129" r="AQ188">
        <v>215.0</v>
      </c>
      <c s="129" r="AR188">
        <v>1216.0</v>
      </c>
      <c s="129" r="AS188">
        <v>4.0</v>
      </c>
      <c s="129" r="AT188">
        <v>72.0</v>
      </c>
      <c s="129" r="AU188">
        <v>28.0</v>
      </c>
      <c s="129" r="AV188">
        <v>124.0</v>
      </c>
      <c s="129" r="AW188">
        <v>192.0</v>
      </c>
      <c s="129" r="AX188">
        <v>252.0</v>
      </c>
      <c s="129" r="AY188">
        <v>428.0</v>
      </c>
      <c s="129" r="AZ188">
        <v>116.0</v>
      </c>
      <c s="129" r="BA188">
        <v>536.0</v>
      </c>
      <c s="129" r="BB188">
        <v>0.0</v>
      </c>
      <c s="129" r="BC188">
        <v>40.0</v>
      </c>
      <c s="129" r="BD188">
        <v>16.0</v>
      </c>
      <c s="129" r="BE188">
        <v>64.0</v>
      </c>
      <c s="129" r="BF188">
        <v>40.0</v>
      </c>
      <c s="129" r="BG188">
        <v>168.0</v>
      </c>
      <c s="129" r="BH188">
        <v>176.0</v>
      </c>
      <c s="129" r="BI188">
        <v>32.0</v>
      </c>
      <c s="129" r="BJ188">
        <v>680.0</v>
      </c>
      <c s="129" r="BK188">
        <v>4.0</v>
      </c>
      <c s="129" r="BL188">
        <v>32.0</v>
      </c>
      <c s="129" r="BM188">
        <v>12.0</v>
      </c>
      <c s="129" r="BN188">
        <v>60.0</v>
      </c>
      <c s="129" r="BO188">
        <v>152.0</v>
      </c>
      <c s="129" r="BP188">
        <v>84.0</v>
      </c>
      <c s="129" r="BQ188">
        <v>252.0</v>
      </c>
      <c s="129" r="BR188">
        <v>84.0</v>
      </c>
      <c s="129" r="BS188">
        <v>144.0</v>
      </c>
      <c s="129" r="BT188">
        <v>0.0</v>
      </c>
      <c s="129" r="BU188">
        <v>8.0</v>
      </c>
      <c s="129" r="BV188">
        <v>0.0</v>
      </c>
      <c s="129" r="BW188">
        <v>4.0</v>
      </c>
      <c s="129" r="BX188">
        <v>24.0</v>
      </c>
      <c s="129" r="BY188">
        <v>52.0</v>
      </c>
      <c s="129" r="BZ188">
        <v>0.0</v>
      </c>
      <c s="129" r="CA188">
        <v>56.0</v>
      </c>
      <c s="129" r="CB188">
        <v>512.0</v>
      </c>
      <c s="129" r="CC188">
        <v>0.0</v>
      </c>
      <c s="129" r="CD188">
        <v>52.0</v>
      </c>
      <c s="129" r="CE188">
        <v>16.0</v>
      </c>
      <c s="129" r="CF188">
        <v>104.0</v>
      </c>
      <c s="129" r="CG188">
        <v>156.0</v>
      </c>
      <c s="129" r="CH188">
        <v>176.0</v>
      </c>
      <c s="129" r="CI188">
        <v>0.0</v>
      </c>
      <c s="129" r="CJ188">
        <v>8.0</v>
      </c>
      <c s="129" r="CK188">
        <v>560.0</v>
      </c>
      <c s="129" r="CL188">
        <v>4.0</v>
      </c>
      <c s="129" r="CM188">
        <v>12.0</v>
      </c>
      <c s="129" r="CN188">
        <v>12.0</v>
      </c>
      <c s="129" r="CO188">
        <v>16.0</v>
      </c>
      <c s="129" r="CP188">
        <v>12.0</v>
      </c>
      <c s="129" r="CQ188">
        <v>24.0</v>
      </c>
      <c s="129" r="CR188">
        <v>428.0</v>
      </c>
      <c s="129" r="CS188">
        <v>52.0</v>
      </c>
    </row>
    <row customHeight="1" r="189" ht="15.0">
      <c t="s" s="127" r="A189">
        <v>2382</v>
      </c>
      <c t="s" s="127" r="B189">
        <v>2383</v>
      </c>
      <c t="s" s="127" r="C189">
        <v>2384</v>
      </c>
      <c t="s" s="127" r="D189">
        <v>2385</v>
      </c>
      <c t="s" s="127" r="E189">
        <v>2386</v>
      </c>
      <c t="s" s="127" r="F189">
        <v>2387</v>
      </c>
      <c t="s" s="128" r="G189">
        <v>2388</v>
      </c>
      <c t="s" s="127" r="H189">
        <v>2389</v>
      </c>
      <c s="129" r="I189">
        <v>112.0</v>
      </c>
      <c s="129" r="J189">
        <v>14.7368419999999</v>
      </c>
      <c s="129" r="K189">
        <v>9.82456099999999</v>
      </c>
      <c s="129" r="L189">
        <v>14.7368419999999</v>
      </c>
      <c s="129" r="M189">
        <v>30.45614</v>
      </c>
      <c s="129" r="N189">
        <v>26.526316</v>
      </c>
      <c s="129" r="O189">
        <v>15.719298</v>
      </c>
      <c s="129" r="P189">
        <v>11.0</v>
      </c>
      <c s="129" r="Q189">
        <v>11.0</v>
      </c>
      <c s="129" r="R189">
        <v>23.0</v>
      </c>
      <c s="129" r="S189">
        <v>26.0</v>
      </c>
      <c s="129" r="T189">
        <v>31.0</v>
      </c>
      <c s="129" r="U189">
        <v>16.0</v>
      </c>
      <c s="129" r="V189">
        <v>57.9649119999999</v>
      </c>
      <c s="129" r="W189">
        <v>7.859649</v>
      </c>
      <c s="129" r="X189">
        <v>4.912281</v>
      </c>
      <c s="129" r="Y189">
        <v>8.842105</v>
      </c>
      <c s="129" r="Z189">
        <v>16.701754</v>
      </c>
      <c s="129" r="AA189">
        <v>14.7368419999999</v>
      </c>
      <c s="129" r="AB189">
        <v>3.929825</v>
      </c>
      <c s="129" r="AC189">
        <v>0.982456</v>
      </c>
      <c s="129" r="AD189">
        <v>9.82456099999999</v>
      </c>
      <c s="129" r="AE189">
        <v>34.3859649999999</v>
      </c>
      <c s="129" r="AF189">
        <v>13.754386</v>
      </c>
      <c s="129" r="AG189">
        <v>54.035088</v>
      </c>
      <c s="129" r="AH189">
        <v>6.877193</v>
      </c>
      <c s="129" r="AI189">
        <v>4.912281</v>
      </c>
      <c s="129" r="AJ189">
        <v>5.894737</v>
      </c>
      <c s="129" r="AK189">
        <v>13.754386</v>
      </c>
      <c s="129" r="AL189">
        <v>11.789474</v>
      </c>
      <c s="129" r="AM189">
        <v>9.82456099999999</v>
      </c>
      <c s="129" r="AN189">
        <v>0.982456</v>
      </c>
      <c s="129" r="AO189">
        <v>8.842105</v>
      </c>
      <c s="129" r="AP189">
        <v>26.526316</v>
      </c>
      <c s="129" r="AQ189">
        <v>18.666667</v>
      </c>
      <c s="129" r="AR189">
        <v>102.175439</v>
      </c>
      <c s="129" r="AS189">
        <v>7.859649</v>
      </c>
      <c s="129" r="AT189">
        <v>3.929825</v>
      </c>
      <c s="129" r="AU189">
        <v>0.0</v>
      </c>
      <c s="129" r="AV189">
        <v>3.929825</v>
      </c>
      <c s="129" r="AW189">
        <v>15.719298</v>
      </c>
      <c s="129" r="AX189">
        <v>19.6491229999999</v>
      </c>
      <c s="129" r="AY189">
        <v>31.438596</v>
      </c>
      <c s="129" r="AZ189">
        <v>19.6491229999999</v>
      </c>
      <c s="129" r="BA189">
        <v>55.017544</v>
      </c>
      <c s="129" r="BB189">
        <v>3.929825</v>
      </c>
      <c s="129" r="BC189">
        <v>3.929825</v>
      </c>
      <c s="129" r="BD189">
        <v>0.0</v>
      </c>
      <c s="129" r="BE189">
        <v>0.0</v>
      </c>
      <c s="129" r="BF189">
        <v>7.859649</v>
      </c>
      <c s="129" r="BG189">
        <v>19.6491229999999</v>
      </c>
      <c s="129" r="BH189">
        <v>11.789474</v>
      </c>
      <c s="129" r="BI189">
        <v>7.859649</v>
      </c>
      <c s="129" r="BJ189">
        <v>47.157895</v>
      </c>
      <c s="129" r="BK189">
        <v>3.929825</v>
      </c>
      <c s="129" r="BL189">
        <v>0.0</v>
      </c>
      <c s="129" r="BM189">
        <v>0.0</v>
      </c>
      <c s="129" r="BN189">
        <v>3.929825</v>
      </c>
      <c s="129" r="BO189">
        <v>7.859649</v>
      </c>
      <c s="129" r="BP189">
        <v>0.0</v>
      </c>
      <c s="129" r="BQ189">
        <v>19.6491229999999</v>
      </c>
      <c s="129" r="BR189">
        <v>11.789474</v>
      </c>
      <c s="129" r="BS189">
        <v>11.789474</v>
      </c>
      <c s="129" r="BT189">
        <v>0.0</v>
      </c>
      <c s="129" r="BU189">
        <v>0.0</v>
      </c>
      <c s="129" r="BV189">
        <v>0.0</v>
      </c>
      <c s="129" r="BW189">
        <v>0.0</v>
      </c>
      <c s="129" r="BX189">
        <v>0.0</v>
      </c>
      <c s="129" r="BY189">
        <v>3.929825</v>
      </c>
      <c s="129" r="BZ189">
        <v>0.0</v>
      </c>
      <c s="129" r="CA189">
        <v>7.859649</v>
      </c>
      <c s="129" r="CB189">
        <v>51.087719</v>
      </c>
      <c s="129" r="CC189">
        <v>3.929825</v>
      </c>
      <c s="129" r="CD189">
        <v>3.929825</v>
      </c>
      <c s="129" r="CE189">
        <v>0.0</v>
      </c>
      <c s="129" r="CF189">
        <v>3.929825</v>
      </c>
      <c s="129" r="CG189">
        <v>15.719298</v>
      </c>
      <c s="129" r="CH189">
        <v>15.719298</v>
      </c>
      <c s="129" r="CI189">
        <v>0.0</v>
      </c>
      <c s="129" r="CJ189">
        <v>7.859649</v>
      </c>
      <c s="129" r="CK189">
        <v>39.2982459999999</v>
      </c>
      <c s="129" r="CL189">
        <v>3.929825</v>
      </c>
      <c s="129" r="CM189">
        <v>0.0</v>
      </c>
      <c s="129" r="CN189">
        <v>0.0</v>
      </c>
      <c s="129" r="CO189">
        <v>0.0</v>
      </c>
      <c s="129" r="CP189">
        <v>0.0</v>
      </c>
      <c s="129" r="CQ189">
        <v>0.0</v>
      </c>
      <c s="129" r="CR189">
        <v>31.438596</v>
      </c>
      <c s="129" r="CS189">
        <v>3.929825</v>
      </c>
    </row>
    <row customHeight="1" r="190" ht="15.0">
      <c t="s" s="127" r="A190">
        <v>2390</v>
      </c>
      <c t="s" s="127" r="B190">
        <v>2391</v>
      </c>
      <c t="s" s="127" r="C190">
        <v>2392</v>
      </c>
      <c t="s" s="127" r="D190">
        <v>2393</v>
      </c>
      <c t="s" s="127" r="E190">
        <v>2394</v>
      </c>
      <c t="s" s="127" r="F190">
        <v>2395</v>
      </c>
      <c t="s" s="128" r="G190">
        <v>2396</v>
      </c>
      <c t="s" s="127" r="H190">
        <v>2397</v>
      </c>
      <c s="129" r="I190">
        <v>482.0</v>
      </c>
      <c s="129" r="J190">
        <v>41.397579</v>
      </c>
      <c s="129" r="K190">
        <v>40.4119219999999</v>
      </c>
      <c s="129" r="L190">
        <v>77.8668739999999</v>
      </c>
      <c s="129" r="M190">
        <v>140.962803</v>
      </c>
      <c s="129" r="N190">
        <v>101.522634</v>
      </c>
      <c s="129" r="O190">
        <v>79.838188</v>
      </c>
      <c s="129" r="P190">
        <v>54.0</v>
      </c>
      <c s="129" r="Q190">
        <v>69.0</v>
      </c>
      <c s="129" r="R190">
        <v>100.0</v>
      </c>
      <c s="129" r="S190">
        <v>100.0</v>
      </c>
      <c s="129" r="T190">
        <v>116.0</v>
      </c>
      <c s="129" r="U190">
        <v>56.0</v>
      </c>
      <c s="129" r="V190">
        <v>249.385032999999</v>
      </c>
      <c s="129" r="W190">
        <v>22.670103</v>
      </c>
      <c s="129" r="X190">
        <v>19.7131329999999</v>
      </c>
      <c s="129" r="Y190">
        <v>44.3545489999999</v>
      </c>
      <c s="129" r="Z190">
        <v>75.9094649999999</v>
      </c>
      <c s="129" r="AA190">
        <v>51.254145</v>
      </c>
      <c s="129" r="AB190">
        <v>34.497982</v>
      </c>
      <c s="129" r="AC190">
        <v>0.985657</v>
      </c>
      <c s="129" r="AD190">
        <v>32.5266689999999</v>
      </c>
      <c s="129" r="AE190">
        <v>150.819369999999</v>
      </c>
      <c s="129" r="AF190">
        <v>66.038995</v>
      </c>
      <c s="129" r="AG190">
        <v>232.614967</v>
      </c>
      <c s="129" r="AH190">
        <v>18.7274759999999</v>
      </c>
      <c s="129" r="AI190">
        <v>20.698789</v>
      </c>
      <c s="129" r="AJ190">
        <v>33.512326</v>
      </c>
      <c s="129" r="AK190">
        <v>65.0533379999999</v>
      </c>
      <c s="129" r="AL190">
        <v>50.268489</v>
      </c>
      <c s="129" r="AM190">
        <v>42.3832349999999</v>
      </c>
      <c s="129" r="AN190">
        <v>1.971313</v>
      </c>
      <c s="129" r="AO190">
        <v>27.598386</v>
      </c>
      <c s="129" r="AP190">
        <v>129.121019999999</v>
      </c>
      <c s="129" r="AQ190">
        <v>75.895561</v>
      </c>
      <c s="129" r="AR190">
        <v>445.516799999999</v>
      </c>
      <c s="129" r="AS190">
        <v>27.598386</v>
      </c>
      <c s="129" r="AT190">
        <v>31.5410119999999</v>
      </c>
      <c s="129" r="AU190">
        <v>3.94262699999999</v>
      </c>
      <c s="129" r="AV190">
        <v>15.7705059999999</v>
      </c>
      <c s="129" r="AW190">
        <v>55.196772</v>
      </c>
      <c s="129" r="AX190">
        <v>78.8525309999999</v>
      </c>
      <c s="129" r="AY190">
        <v>185.303448</v>
      </c>
      <c s="129" r="AZ190">
        <v>47.3115189999999</v>
      </c>
      <c s="129" r="BA190">
        <v>216.84446</v>
      </c>
      <c s="129" r="BB190">
        <v>19.7131329999999</v>
      </c>
      <c s="129" r="BC190">
        <v>19.7131329999999</v>
      </c>
      <c s="129" r="BD190">
        <v>3.94262699999999</v>
      </c>
      <c s="129" r="BE190">
        <v>15.7705059999999</v>
      </c>
      <c s="129" r="BF190">
        <v>11.82788</v>
      </c>
      <c s="129" r="BG190">
        <v>55.196772</v>
      </c>
      <c s="129" r="BH190">
        <v>82.795158</v>
      </c>
      <c s="129" r="BI190">
        <v>7.88525299999999</v>
      </c>
      <c s="129" r="BJ190">
        <v>228.672339999999</v>
      </c>
      <c s="129" r="BK190">
        <v>7.88525299999999</v>
      </c>
      <c s="129" r="BL190">
        <v>11.82788</v>
      </c>
      <c s="129" r="BM190">
        <v>0.0</v>
      </c>
      <c s="129" r="BN190">
        <v>0.0</v>
      </c>
      <c s="129" r="BO190">
        <v>43.368892</v>
      </c>
      <c s="129" r="BP190">
        <v>23.655759</v>
      </c>
      <c s="129" r="BQ190">
        <v>102.50829</v>
      </c>
      <c s="129" r="BR190">
        <v>39.4262659999999</v>
      </c>
      <c s="129" r="BS190">
        <v>19.7131329999999</v>
      </c>
      <c s="129" r="BT190">
        <v>0.0</v>
      </c>
      <c s="129" r="BU190">
        <v>0.0</v>
      </c>
      <c s="129" r="BV190">
        <v>0.0</v>
      </c>
      <c s="129" r="BW190">
        <v>0.0</v>
      </c>
      <c s="129" r="BX190">
        <v>0.0</v>
      </c>
      <c s="129" r="BY190">
        <v>0.0</v>
      </c>
      <c s="129" r="BZ190">
        <v>0.0</v>
      </c>
      <c s="129" r="CA190">
        <v>19.7131329999999</v>
      </c>
      <c s="129" r="CB190">
        <v>201.073953999999</v>
      </c>
      <c s="129" r="CC190">
        <v>11.82788</v>
      </c>
      <c s="129" r="CD190">
        <v>23.655759</v>
      </c>
      <c s="129" r="CE190">
        <v>3.94262699999999</v>
      </c>
      <c s="129" r="CF190">
        <v>15.7705059999999</v>
      </c>
      <c s="129" r="CG190">
        <v>55.196772</v>
      </c>
      <c s="129" r="CH190">
        <v>70.9672779999999</v>
      </c>
      <c s="129" r="CI190">
        <v>3.94262699999999</v>
      </c>
      <c s="129" r="CJ190">
        <v>15.7705059999999</v>
      </c>
      <c s="129" r="CK190">
        <v>224.729713</v>
      </c>
      <c s="129" r="CL190">
        <v>15.7705059999999</v>
      </c>
      <c s="129" r="CM190">
        <v>7.88525299999999</v>
      </c>
      <c s="129" r="CN190">
        <v>0.0</v>
      </c>
      <c s="129" r="CO190">
        <v>0.0</v>
      </c>
      <c s="129" r="CP190">
        <v>0.0</v>
      </c>
      <c s="129" r="CQ190">
        <v>7.88525299999999</v>
      </c>
      <c s="129" r="CR190">
        <v>181.360820999999</v>
      </c>
      <c s="129" r="CS190">
        <v>11.82788</v>
      </c>
    </row>
    <row customHeight="1" r="191" ht="15.0">
      <c t="s" s="127" r="A191">
        <v>2398</v>
      </c>
      <c t="s" s="127" r="B191">
        <v>2399</v>
      </c>
      <c t="s" s="127" r="C191">
        <v>2400</v>
      </c>
      <c t="s" s="127" r="D191">
        <v>2401</v>
      </c>
      <c t="s" s="127" r="E191">
        <v>2402</v>
      </c>
      <c t="s" s="127" r="F191">
        <v>2403</v>
      </c>
      <c t="s" s="128" r="G191">
        <v>2404</v>
      </c>
      <c t="s" s="127" r="H191">
        <v>2405</v>
      </c>
      <c s="129" r="I191">
        <v>794.0</v>
      </c>
      <c s="129" r="J191">
        <v>129.758755</v>
      </c>
      <c s="129" r="K191">
        <v>83.416342</v>
      </c>
      <c s="129" r="L191">
        <v>142.116732</v>
      </c>
      <c s="129" r="M191">
        <v>221.413748</v>
      </c>
      <c s="129" r="N191">
        <v>148.295719999999</v>
      </c>
      <c s="129" r="O191">
        <v>68.998703</v>
      </c>
      <c s="129" r="P191">
        <v>153.0</v>
      </c>
      <c s="129" r="Q191">
        <v>107.0</v>
      </c>
      <c s="129" r="R191">
        <v>177.0</v>
      </c>
      <c s="129" r="S191">
        <v>163.0</v>
      </c>
      <c s="129" r="T191">
        <v>104.0</v>
      </c>
      <c s="129" r="U191">
        <v>34.0</v>
      </c>
      <c s="129" r="V191">
        <v>403.693903999999</v>
      </c>
      <c s="129" r="W191">
        <v>65.909209</v>
      </c>
      <c s="129" r="X191">
        <v>51.4915689999999</v>
      </c>
      <c s="129" r="Y191">
        <v>73.118029</v>
      </c>
      <c s="129" r="Z191">
        <v>106.072633</v>
      </c>
      <c s="129" r="AA191">
        <v>74.1478599999999</v>
      </c>
      <c s="129" r="AB191">
        <v>29.86511</v>
      </c>
      <c s="129" r="AC191">
        <v>3.089494</v>
      </c>
      <c s="129" r="AD191">
        <v>93.714656</v>
      </c>
      <c s="129" r="AE191">
        <v>243.040208</v>
      </c>
      <c s="129" r="AF191">
        <v>66.93904</v>
      </c>
      <c s="129" r="AG191">
        <v>390.306096</v>
      </c>
      <c s="129" r="AH191">
        <v>63.8495459999999</v>
      </c>
      <c s="129" r="AI191">
        <v>31.9247729999999</v>
      </c>
      <c s="129" r="AJ191">
        <v>68.998703</v>
      </c>
      <c s="129" r="AK191">
        <v>115.341115</v>
      </c>
      <c s="129" r="AL191">
        <v>74.1478599999999</v>
      </c>
      <c s="129" r="AM191">
        <v>31.9247729999999</v>
      </c>
      <c s="129" r="AN191">
        <v>4.119326</v>
      </c>
      <c s="129" r="AO191">
        <v>80.3268479999999</v>
      </c>
      <c s="129" r="AP191">
        <v>235.831388</v>
      </c>
      <c s="129" r="AQ191">
        <v>74.1478599999999</v>
      </c>
      <c s="129" r="AR191">
        <v>675.56939</v>
      </c>
      <c s="129" r="AS191">
        <v>8.238651</v>
      </c>
      <c s="129" r="AT191">
        <v>53.5512319999999</v>
      </c>
      <c s="129" r="AU191">
        <v>28.835279</v>
      </c>
      <c s="129" r="AV191">
        <v>86.505837</v>
      </c>
      <c s="129" r="AW191">
        <v>160.653696</v>
      </c>
      <c s="129" r="AX191">
        <v>86.505837</v>
      </c>
      <c s="129" r="AY191">
        <v>168.892348</v>
      </c>
      <c s="129" r="AZ191">
        <v>82.3865109999999</v>
      </c>
      <c s="129" r="BA191">
        <v>341.904021</v>
      </c>
      <c s="129" r="BB191">
        <v>8.238651</v>
      </c>
      <c s="129" r="BC191">
        <v>24.7159529999999</v>
      </c>
      <c s="129" r="BD191">
        <v>20.5966279999999</v>
      </c>
      <c s="129" r="BE191">
        <v>49.431907</v>
      </c>
      <c s="129" r="BF191">
        <v>28.835279</v>
      </c>
      <c s="129" r="BG191">
        <v>86.505837</v>
      </c>
      <c s="129" r="BH191">
        <v>86.505837</v>
      </c>
      <c s="129" r="BI191">
        <v>37.0739299999999</v>
      </c>
      <c s="129" r="BJ191">
        <v>333.66537</v>
      </c>
      <c s="129" r="BK191">
        <v>0.0</v>
      </c>
      <c s="129" r="BL191">
        <v>28.835279</v>
      </c>
      <c s="129" r="BM191">
        <v>8.238651</v>
      </c>
      <c s="129" r="BN191">
        <v>37.0739299999999</v>
      </c>
      <c s="129" r="BO191">
        <v>131.818418</v>
      </c>
      <c s="129" r="BP191">
        <v>0.0</v>
      </c>
      <c s="129" r="BQ191">
        <v>82.3865109999999</v>
      </c>
      <c s="129" r="BR191">
        <v>45.312581</v>
      </c>
      <c s="129" r="BS191">
        <v>74.1478599999999</v>
      </c>
      <c s="129" r="BT191">
        <v>0.0</v>
      </c>
      <c s="129" r="BU191">
        <v>0.0</v>
      </c>
      <c s="129" r="BV191">
        <v>4.119326</v>
      </c>
      <c s="129" r="BW191">
        <v>0.0</v>
      </c>
      <c s="129" r="BX191">
        <v>8.238651</v>
      </c>
      <c s="129" r="BY191">
        <v>8.238651</v>
      </c>
      <c s="129" r="BZ191">
        <v>0.0</v>
      </c>
      <c s="129" r="CA191">
        <v>53.5512319999999</v>
      </c>
      <c s="129" r="CB191">
        <v>350.142672</v>
      </c>
      <c s="129" r="CC191">
        <v>8.238651</v>
      </c>
      <c s="129" r="CD191">
        <v>41.1932559999999</v>
      </c>
      <c s="129" r="CE191">
        <v>24.7159529999999</v>
      </c>
      <c s="129" r="CF191">
        <v>57.670558</v>
      </c>
      <c s="129" r="CG191">
        <v>135.937743</v>
      </c>
      <c s="129" r="CH191">
        <v>70.0285339999999</v>
      </c>
      <c s="129" r="CI191">
        <v>4.119326</v>
      </c>
      <c s="129" r="CJ191">
        <v>8.238651</v>
      </c>
      <c s="129" r="CK191">
        <v>251.278859</v>
      </c>
      <c s="129" r="CL191">
        <v>0.0</v>
      </c>
      <c s="129" r="CM191">
        <v>12.357977</v>
      </c>
      <c s="129" r="CN191">
        <v>0.0</v>
      </c>
      <c s="129" r="CO191">
        <v>28.835279</v>
      </c>
      <c s="129" r="CP191">
        <v>16.477302</v>
      </c>
      <c s="129" r="CQ191">
        <v>8.238651</v>
      </c>
      <c s="129" r="CR191">
        <v>164.773022</v>
      </c>
      <c s="129" r="CS191">
        <v>20.5966279999999</v>
      </c>
    </row>
    <row customHeight="1" r="192" ht="15.0">
      <c t="s" s="127" r="A192">
        <v>2406</v>
      </c>
      <c t="s" s="127" r="B192">
        <v>2407</v>
      </c>
      <c t="s" s="127" r="C192">
        <v>2408</v>
      </c>
      <c t="s" s="127" r="D192">
        <v>2409</v>
      </c>
      <c t="s" s="127" r="E192">
        <v>2410</v>
      </c>
      <c t="s" s="127" r="F192">
        <v>2411</v>
      </c>
      <c t="s" s="128" r="G192">
        <v>2412</v>
      </c>
      <c t="s" s="127" r="H192">
        <v>2413</v>
      </c>
      <c s="129" r="I192">
        <v>241.0</v>
      </c>
      <c s="129" r="J192">
        <v>30.0</v>
      </c>
      <c s="129" r="K192">
        <v>29.0</v>
      </c>
      <c s="129" r="L192">
        <v>49.0</v>
      </c>
      <c s="129" r="M192">
        <v>57.0</v>
      </c>
      <c s="129" r="N192">
        <v>52.0</v>
      </c>
      <c s="129" r="O192">
        <v>24.0</v>
      </c>
      <c s="129" r="P192">
        <v>32.0</v>
      </c>
      <c s="129" r="Q192">
        <v>34.0</v>
      </c>
      <c s="129" r="R192">
        <v>44.0</v>
      </c>
      <c s="129" r="S192">
        <v>48.0</v>
      </c>
      <c s="129" r="T192">
        <v>46.0</v>
      </c>
      <c s="129" r="U192">
        <v>24.0</v>
      </c>
      <c s="129" r="V192">
        <v>124.0</v>
      </c>
      <c s="129" r="W192">
        <v>16.0</v>
      </c>
      <c s="129" r="X192">
        <v>17.0</v>
      </c>
      <c s="129" r="Y192">
        <v>24.0</v>
      </c>
      <c s="129" r="Z192">
        <v>31.0</v>
      </c>
      <c s="129" r="AA192">
        <v>28.0</v>
      </c>
      <c s="129" r="AB192">
        <v>8.0</v>
      </c>
      <c s="129" r="AC192">
        <v>0.0</v>
      </c>
      <c s="129" r="AD192">
        <v>22.0</v>
      </c>
      <c s="129" r="AE192">
        <v>78.0</v>
      </c>
      <c s="129" r="AF192">
        <v>24.0</v>
      </c>
      <c s="129" r="AG192">
        <v>117.0</v>
      </c>
      <c s="129" r="AH192">
        <v>14.0</v>
      </c>
      <c s="129" r="AI192">
        <v>12.0</v>
      </c>
      <c s="129" r="AJ192">
        <v>25.0</v>
      </c>
      <c s="129" r="AK192">
        <v>26.0</v>
      </c>
      <c s="129" r="AL192">
        <v>24.0</v>
      </c>
      <c s="129" r="AM192">
        <v>16.0</v>
      </c>
      <c s="129" r="AN192">
        <v>0.0</v>
      </c>
      <c s="129" r="AO192">
        <v>23.0</v>
      </c>
      <c s="129" r="AP192">
        <v>64.0</v>
      </c>
      <c s="129" r="AQ192">
        <v>30.0</v>
      </c>
      <c s="129" r="AR192">
        <v>200.0</v>
      </c>
      <c s="129" r="AS192">
        <v>0.0</v>
      </c>
      <c s="129" r="AT192">
        <v>4.0</v>
      </c>
      <c s="129" r="AU192">
        <v>0.0</v>
      </c>
      <c s="129" r="AV192">
        <v>24.0</v>
      </c>
      <c s="129" r="AW192">
        <v>28.0</v>
      </c>
      <c s="129" r="AX192">
        <v>28.0</v>
      </c>
      <c s="129" r="AY192">
        <v>104.0</v>
      </c>
      <c s="129" r="AZ192">
        <v>12.0</v>
      </c>
      <c s="129" r="BA192">
        <v>92.0</v>
      </c>
      <c s="129" r="BB192">
        <v>0.0</v>
      </c>
      <c s="129" r="BC192">
        <v>4.0</v>
      </c>
      <c s="129" r="BD192">
        <v>0.0</v>
      </c>
      <c s="129" r="BE192">
        <v>4.0</v>
      </c>
      <c s="129" r="BF192">
        <v>4.0</v>
      </c>
      <c s="129" r="BG192">
        <v>28.0</v>
      </c>
      <c s="129" r="BH192">
        <v>52.0</v>
      </c>
      <c s="129" r="BI192">
        <v>0.0</v>
      </c>
      <c s="129" r="BJ192">
        <v>108.0</v>
      </c>
      <c s="129" r="BK192">
        <v>0.0</v>
      </c>
      <c s="129" r="BL192">
        <v>0.0</v>
      </c>
      <c s="129" r="BM192">
        <v>0.0</v>
      </c>
      <c s="129" r="BN192">
        <v>20.0</v>
      </c>
      <c s="129" r="BO192">
        <v>24.0</v>
      </c>
      <c s="129" r="BP192">
        <v>0.0</v>
      </c>
      <c s="129" r="BQ192">
        <v>52.0</v>
      </c>
      <c s="129" r="BR192">
        <v>12.0</v>
      </c>
      <c s="129" r="BS192">
        <v>20.0</v>
      </c>
      <c s="129" r="BT192">
        <v>0.0</v>
      </c>
      <c s="129" r="BU192">
        <v>0.0</v>
      </c>
      <c s="129" r="BV192">
        <v>0.0</v>
      </c>
      <c s="129" r="BW192">
        <v>4.0</v>
      </c>
      <c s="129" r="BX192">
        <v>0.0</v>
      </c>
      <c s="129" r="BY192">
        <v>8.0</v>
      </c>
      <c s="129" r="BZ192">
        <v>0.0</v>
      </c>
      <c s="129" r="CA192">
        <v>8.0</v>
      </c>
      <c s="129" r="CB192">
        <v>68.0</v>
      </c>
      <c s="129" r="CC192">
        <v>0.0</v>
      </c>
      <c s="129" r="CD192">
        <v>4.0</v>
      </c>
      <c s="129" r="CE192">
        <v>0.0</v>
      </c>
      <c s="129" r="CF192">
        <v>16.0</v>
      </c>
      <c s="129" r="CG192">
        <v>24.0</v>
      </c>
      <c s="129" r="CH192">
        <v>20.0</v>
      </c>
      <c s="129" r="CI192">
        <v>0.0</v>
      </c>
      <c s="129" r="CJ192">
        <v>4.0</v>
      </c>
      <c s="129" r="CK192">
        <v>112.0</v>
      </c>
      <c s="129" r="CL192">
        <v>0.0</v>
      </c>
      <c s="129" r="CM192">
        <v>0.0</v>
      </c>
      <c s="129" r="CN192">
        <v>0.0</v>
      </c>
      <c s="129" r="CO192">
        <v>4.0</v>
      </c>
      <c s="129" r="CP192">
        <v>4.0</v>
      </c>
      <c s="129" r="CQ192">
        <v>0.0</v>
      </c>
      <c s="129" r="CR192">
        <v>104.0</v>
      </c>
      <c s="129" r="CS192">
        <v>0.0</v>
      </c>
    </row>
    <row customHeight="1" r="193" ht="15.0">
      <c t="s" s="127" r="A193">
        <v>2414</v>
      </c>
      <c t="s" s="127" r="B193">
        <v>2415</v>
      </c>
      <c t="s" s="127" r="C193">
        <v>2416</v>
      </c>
      <c t="s" s="127" r="D193">
        <v>2417</v>
      </c>
      <c t="s" s="127" r="E193">
        <v>2418</v>
      </c>
      <c t="s" s="127" r="F193">
        <v>2419</v>
      </c>
      <c t="s" s="128" r="G193">
        <v>2420</v>
      </c>
      <c t="s" s="127" r="H193">
        <v>2421</v>
      </c>
      <c s="129" r="I193">
        <v>401.0</v>
      </c>
      <c s="129" r="J193">
        <v>41.17667</v>
      </c>
      <c s="129" r="K193">
        <v>40.1472529999999</v>
      </c>
      <c s="129" r="L193">
        <v>40.1472529999999</v>
      </c>
      <c s="129" r="M193">
        <v>72.8727839999999</v>
      </c>
      <c s="129" r="N193">
        <v>83.8366939999999</v>
      </c>
      <c s="129" r="O193">
        <v>122.819345</v>
      </c>
      <c s="129" r="P193">
        <v>56.0</v>
      </c>
      <c s="129" r="Q193">
        <v>52.0</v>
      </c>
      <c s="129" r="R193">
        <v>64.0</v>
      </c>
      <c s="129" r="S193">
        <v>67.0</v>
      </c>
      <c s="129" r="T193">
        <v>85.0</v>
      </c>
      <c s="129" r="U193">
        <v>105.0</v>
      </c>
      <c s="129" r="V193">
        <v>192.055681999999</v>
      </c>
      <c s="129" r="W193">
        <v>19.5589179999999</v>
      </c>
      <c s="129" r="X193">
        <v>22.647169</v>
      </c>
      <c s="129" r="Y193">
        <v>17.5000849999999</v>
      </c>
      <c s="129" r="Z193">
        <v>40.0033829999999</v>
      </c>
      <c s="129" r="AA193">
        <v>41.9183469999999</v>
      </c>
      <c s="129" r="AB193">
        <v>45.4605329999999</v>
      </c>
      <c s="129" r="AC193">
        <v>4.967246</v>
      </c>
      <c s="129" r="AD193">
        <v>23.6765849999999</v>
      </c>
      <c s="129" r="AE193">
        <v>87.320587</v>
      </c>
      <c s="129" r="AF193">
        <v>81.0585099999999</v>
      </c>
      <c s="129" r="AG193">
        <v>208.944318</v>
      </c>
      <c s="129" r="AH193">
        <v>21.6177519999999</v>
      </c>
      <c s="129" r="AI193">
        <v>17.5000849999999</v>
      </c>
      <c s="129" r="AJ193">
        <v>22.647169</v>
      </c>
      <c s="129" r="AK193">
        <v>32.869401</v>
      </c>
      <c s="129" r="AL193">
        <v>41.9183469999999</v>
      </c>
      <c s="129" r="AM193">
        <v>57.453859</v>
      </c>
      <c s="129" r="AN193">
        <v>14.937706</v>
      </c>
      <c s="129" r="AO193">
        <v>24.706002</v>
      </c>
      <c s="129" r="AP193">
        <v>82.1735029999999</v>
      </c>
      <c s="129" r="AQ193">
        <v>102.064814</v>
      </c>
      <c s="129" r="AR193">
        <v>342.431148</v>
      </c>
      <c s="129" r="AS193">
        <v>12.353001</v>
      </c>
      <c s="129" r="AT193">
        <v>8.23533399999999</v>
      </c>
      <c s="129" r="AU193">
        <v>4.117667</v>
      </c>
      <c s="129" r="AV193">
        <v>24.706002</v>
      </c>
      <c s="129" r="AW193">
        <v>37.0590029999999</v>
      </c>
      <c s="129" r="AX193">
        <v>41.17667</v>
      </c>
      <c s="129" r="AY193">
        <v>166.522426</v>
      </c>
      <c s="129" r="AZ193">
        <v>48.2610439999999</v>
      </c>
      <c s="129" r="BA193">
        <v>175.333240999999</v>
      </c>
      <c s="129" r="BB193">
        <v>8.23533399999999</v>
      </c>
      <c s="129" r="BC193">
        <v>8.23533399999999</v>
      </c>
      <c s="129" r="BD193">
        <v>4.117667</v>
      </c>
      <c s="129" r="BE193">
        <v>4.117667</v>
      </c>
      <c s="129" r="BF193">
        <v>8.23533399999999</v>
      </c>
      <c s="129" r="BG193">
        <v>32.941336</v>
      </c>
      <c s="129" r="BH193">
        <v>93.411511</v>
      </c>
      <c s="129" r="BI193">
        <v>16.039058</v>
      </c>
      <c s="129" r="BJ193">
        <v>167.097906999999</v>
      </c>
      <c s="129" r="BK193">
        <v>4.117667</v>
      </c>
      <c s="129" r="BL193">
        <v>0.0</v>
      </c>
      <c s="129" r="BM193">
        <v>0.0</v>
      </c>
      <c s="129" r="BN193">
        <v>20.588335</v>
      </c>
      <c s="129" r="BO193">
        <v>28.8236689999999</v>
      </c>
      <c s="129" r="BP193">
        <v>8.23533399999999</v>
      </c>
      <c s="129" r="BQ193">
        <v>73.110916</v>
      </c>
      <c s="129" r="BR193">
        <v>32.221986</v>
      </c>
      <c s="129" r="BS193">
        <v>12.353001</v>
      </c>
      <c s="129" r="BT193">
        <v>0.0</v>
      </c>
      <c s="129" r="BU193">
        <v>0.0</v>
      </c>
      <c s="129" r="BV193">
        <v>0.0</v>
      </c>
      <c s="129" r="BW193">
        <v>4.117667</v>
      </c>
      <c s="129" r="BX193">
        <v>0.0</v>
      </c>
      <c s="129" r="BY193">
        <v>4.117667</v>
      </c>
      <c s="129" r="BZ193">
        <v>0.0</v>
      </c>
      <c s="129" r="CA193">
        <v>4.117667</v>
      </c>
      <c s="129" r="CB193">
        <v>106.915471999999</v>
      </c>
      <c s="129" r="CC193">
        <v>4.117667</v>
      </c>
      <c s="129" r="CD193">
        <v>8.23533399999999</v>
      </c>
      <c s="129" r="CE193">
        <v>0.0</v>
      </c>
      <c s="129" r="CF193">
        <v>20.588335</v>
      </c>
      <c s="129" r="CG193">
        <v>32.941336</v>
      </c>
      <c s="129" r="CH193">
        <v>32.941336</v>
      </c>
      <c s="129" r="CI193">
        <v>0.0</v>
      </c>
      <c s="129" r="CJ193">
        <v>8.091464</v>
      </c>
      <c s="129" r="CK193">
        <v>223.162674</v>
      </c>
      <c s="129" r="CL193">
        <v>8.23533399999999</v>
      </c>
      <c s="129" r="CM193">
        <v>0.0</v>
      </c>
      <c s="129" r="CN193">
        <v>4.117667</v>
      </c>
      <c s="129" r="CO193">
        <v>0.0</v>
      </c>
      <c s="129" r="CP193">
        <v>4.117667</v>
      </c>
      <c s="129" r="CQ193">
        <v>4.117667</v>
      </c>
      <c s="129" r="CR193">
        <v>166.522426</v>
      </c>
      <c s="129" r="CS193">
        <v>36.0519129999999</v>
      </c>
    </row>
    <row customHeight="1" r="194" ht="15.0">
      <c t="s" s="127" r="A194">
        <v>2422</v>
      </c>
      <c t="s" s="127" r="B194">
        <v>2423</v>
      </c>
      <c t="s" s="127" r="C194">
        <v>2424</v>
      </c>
      <c t="s" s="127" r="D194">
        <v>2425</v>
      </c>
      <c t="s" s="127" r="E194">
        <v>2426</v>
      </c>
      <c t="s" s="127" r="F194">
        <v>2427</v>
      </c>
      <c t="s" s="128" r="G194">
        <v>2428</v>
      </c>
      <c t="s" s="127" r="H194">
        <v>2429</v>
      </c>
      <c s="129" r="I194">
        <v>527.0</v>
      </c>
      <c s="129" r="J194">
        <v>84.5188679999999</v>
      </c>
      <c s="129" r="K194">
        <v>56.6773579999999</v>
      </c>
      <c s="129" r="L194">
        <v>91.479245</v>
      </c>
      <c s="129" r="M194">
        <v>124.292452999999</v>
      </c>
      <c s="129" r="N194">
        <v>94.462264</v>
      </c>
      <c s="129" r="O194">
        <v>75.569811</v>
      </c>
      <c s="129" r="P194">
        <v>55.0</v>
      </c>
      <c s="129" r="Q194">
        <v>64.0</v>
      </c>
      <c s="129" r="R194">
        <v>93.0</v>
      </c>
      <c s="129" r="S194">
        <v>106.0</v>
      </c>
      <c s="129" r="T194">
        <v>128.0</v>
      </c>
      <c s="129" r="U194">
        <v>43.0</v>
      </c>
      <c s="129" r="V194">
        <v>266.483019</v>
      </c>
      <c s="129" r="W194">
        <v>43.7509429999999</v>
      </c>
      <c s="129" r="X194">
        <v>29.830189</v>
      </c>
      <c s="129" r="Y194">
        <v>45.739623</v>
      </c>
      <c s="129" r="Z194">
        <v>60.6547169999999</v>
      </c>
      <c s="129" r="AA194">
        <v>48.722642</v>
      </c>
      <c s="129" r="AB194">
        <v>35.7962259999999</v>
      </c>
      <c s="129" r="AC194">
        <v>1.988679</v>
      </c>
      <c s="129" r="AD194">
        <v>49.7169809999999</v>
      </c>
      <c s="129" r="AE194">
        <v>154.122642</v>
      </c>
      <c s="129" r="AF194">
        <v>62.643396</v>
      </c>
      <c s="129" r="AG194">
        <v>260.516980999999</v>
      </c>
      <c s="129" r="AH194">
        <v>40.7679249999999</v>
      </c>
      <c s="129" r="AI194">
        <v>26.8471699999999</v>
      </c>
      <c s="129" r="AJ194">
        <v>45.739623</v>
      </c>
      <c s="129" r="AK194">
        <v>63.6377359999999</v>
      </c>
      <c s="129" r="AL194">
        <v>45.739623</v>
      </c>
      <c s="129" r="AM194">
        <v>35.7962259999999</v>
      </c>
      <c s="129" r="AN194">
        <v>1.988679</v>
      </c>
      <c s="129" r="AO194">
        <v>56.6773579999999</v>
      </c>
      <c s="129" r="AP194">
        <v>139.207547</v>
      </c>
      <c s="129" r="AQ194">
        <v>64.632075</v>
      </c>
      <c s="129" r="AR194">
        <v>445.464151</v>
      </c>
      <c s="129" r="AS194">
        <v>59.6603769999999</v>
      </c>
      <c s="129" r="AT194">
        <v>11.9320749999999</v>
      </c>
      <c s="129" r="AU194">
        <v>3.977358</v>
      </c>
      <c s="129" r="AV194">
        <v>27.8415089999999</v>
      </c>
      <c s="129" r="AW194">
        <v>79.5471699999999</v>
      </c>
      <c s="129" r="AX194">
        <v>55.683019</v>
      </c>
      <c s="129" r="AY194">
        <v>147.162263999999</v>
      </c>
      <c s="129" r="AZ194">
        <v>59.6603769999999</v>
      </c>
      <c s="129" r="BA194">
        <v>214.777357999999</v>
      </c>
      <c s="129" r="BB194">
        <v>35.7962259999999</v>
      </c>
      <c s="129" r="BC194">
        <v>7.95471699999999</v>
      </c>
      <c s="129" r="BD194">
        <v>0.0</v>
      </c>
      <c s="129" r="BE194">
        <v>15.9094339999999</v>
      </c>
      <c s="129" r="BF194">
        <v>11.9320749999999</v>
      </c>
      <c s="129" r="BG194">
        <v>47.7283019999999</v>
      </c>
      <c s="129" r="BH194">
        <v>71.592453</v>
      </c>
      <c s="129" r="BI194">
        <v>23.864151</v>
      </c>
      <c s="129" r="BJ194">
        <v>230.686792</v>
      </c>
      <c s="129" r="BK194">
        <v>23.864151</v>
      </c>
      <c s="129" r="BL194">
        <v>3.977358</v>
      </c>
      <c s="129" r="BM194">
        <v>3.977358</v>
      </c>
      <c s="129" r="BN194">
        <v>11.9320749999999</v>
      </c>
      <c s="129" r="BO194">
        <v>67.6150939999999</v>
      </c>
      <c s="129" r="BP194">
        <v>7.95471699999999</v>
      </c>
      <c s="129" r="BQ194">
        <v>75.569811</v>
      </c>
      <c s="129" r="BR194">
        <v>35.7962259999999</v>
      </c>
      <c s="129" r="BS194">
        <v>59.6603769999999</v>
      </c>
      <c s="129" r="BT194">
        <v>0.0</v>
      </c>
      <c s="129" r="BU194">
        <v>0.0</v>
      </c>
      <c s="129" r="BV194">
        <v>0.0</v>
      </c>
      <c s="129" r="BW194">
        <v>0.0</v>
      </c>
      <c s="129" r="BX194">
        <v>7.95471699999999</v>
      </c>
      <c s="129" r="BY194">
        <v>11.9320749999999</v>
      </c>
      <c s="129" r="BZ194">
        <v>0.0</v>
      </c>
      <c s="129" r="CA194">
        <v>39.7735849999999</v>
      </c>
      <c s="129" r="CB194">
        <v>186.935848999999</v>
      </c>
      <c s="129" r="CC194">
        <v>35.7962259999999</v>
      </c>
      <c s="129" r="CD194">
        <v>11.9320749999999</v>
      </c>
      <c s="129" r="CE194">
        <v>3.977358</v>
      </c>
      <c s="129" r="CF194">
        <v>19.886792</v>
      </c>
      <c s="129" r="CG194">
        <v>59.6603769999999</v>
      </c>
      <c s="129" r="CH194">
        <v>39.7735849999999</v>
      </c>
      <c s="129" r="CI194">
        <v>0.0</v>
      </c>
      <c s="129" r="CJ194">
        <v>15.9094339999999</v>
      </c>
      <c s="129" r="CK194">
        <v>198.867925</v>
      </c>
      <c s="129" r="CL194">
        <v>23.864151</v>
      </c>
      <c s="129" r="CM194">
        <v>0.0</v>
      </c>
      <c s="129" r="CN194">
        <v>0.0</v>
      </c>
      <c s="129" r="CO194">
        <v>7.95471699999999</v>
      </c>
      <c s="129" r="CP194">
        <v>11.9320749999999</v>
      </c>
      <c s="129" r="CQ194">
        <v>3.977358</v>
      </c>
      <c s="129" r="CR194">
        <v>147.162263999999</v>
      </c>
      <c s="129" r="CS194">
        <v>3.977358</v>
      </c>
    </row>
    <row customHeight="1" r="195" ht="15.0">
      <c t="s" s="127" r="A195">
        <v>2430</v>
      </c>
      <c t="s" s="127" r="B195">
        <v>2431</v>
      </c>
      <c t="s" s="127" r="C195">
        <v>2432</v>
      </c>
      <c t="s" s="127" r="D195">
        <v>2433</v>
      </c>
      <c t="s" s="127" r="E195">
        <v>2434</v>
      </c>
      <c t="s" s="127" r="F195">
        <v>2435</v>
      </c>
      <c t="s" s="128" r="G195">
        <v>2436</v>
      </c>
      <c t="s" s="127" r="H195">
        <v>2437</v>
      </c>
      <c s="129" r="I195">
        <v>164.0</v>
      </c>
      <c s="129" r="J195">
        <v>14.730539</v>
      </c>
      <c s="129" r="K195">
        <v>8.838323</v>
      </c>
      <c s="129" r="L195">
        <v>17.6766469999999</v>
      </c>
      <c s="129" r="M195">
        <v>36.335329</v>
      </c>
      <c s="129" r="N195">
        <v>48.1197599999999</v>
      </c>
      <c s="129" r="O195">
        <v>38.299401</v>
      </c>
      <c s="129" r="P195">
        <v>24.0</v>
      </c>
      <c s="129" r="Q195">
        <v>28.0</v>
      </c>
      <c s="129" r="R195">
        <v>30.0</v>
      </c>
      <c s="129" r="S195">
        <v>47.0</v>
      </c>
      <c s="129" r="T195">
        <v>53.0</v>
      </c>
      <c s="129" r="U195">
        <v>26.0</v>
      </c>
      <c s="129" r="V195">
        <v>80.5269459999999</v>
      </c>
      <c s="129" r="W195">
        <v>5.892216</v>
      </c>
      <c s="129" r="X195">
        <v>5.892216</v>
      </c>
      <c s="129" r="Y195">
        <v>8.838323</v>
      </c>
      <c s="129" r="Z195">
        <v>18.658683</v>
      </c>
      <c s="129" r="AA195">
        <v>24.550898</v>
      </c>
      <c s="129" r="AB195">
        <v>16.6946109999999</v>
      </c>
      <c s="129" r="AC195">
        <v>0.0</v>
      </c>
      <c s="129" r="AD195">
        <v>8.838323</v>
      </c>
      <c s="129" r="AE195">
        <v>41.2455089999999</v>
      </c>
      <c s="129" r="AF195">
        <v>30.443114</v>
      </c>
      <c s="129" r="AG195">
        <v>83.473054</v>
      </c>
      <c s="129" r="AH195">
        <v>8.838323</v>
      </c>
      <c s="129" r="AI195">
        <v>2.946108</v>
      </c>
      <c s="129" r="AJ195">
        <v>8.838323</v>
      </c>
      <c s="129" r="AK195">
        <v>17.6766469999999</v>
      </c>
      <c s="129" r="AL195">
        <v>23.5688619999999</v>
      </c>
      <c s="129" r="AM195">
        <v>19.640719</v>
      </c>
      <c s="129" r="AN195">
        <v>1.964072</v>
      </c>
      <c s="129" r="AO195">
        <v>10.802395</v>
      </c>
      <c s="129" r="AP195">
        <v>32.407186</v>
      </c>
      <c s="129" r="AQ195">
        <v>40.2634729999999</v>
      </c>
      <c s="129" r="AR195">
        <v>153.197605</v>
      </c>
      <c s="129" r="AS195">
        <v>11.784431</v>
      </c>
      <c s="129" r="AT195">
        <v>0.0</v>
      </c>
      <c s="129" r="AU195">
        <v>11.784431</v>
      </c>
      <c s="129" r="AV195">
        <v>19.640719</v>
      </c>
      <c s="129" r="AW195">
        <v>0.0</v>
      </c>
      <c s="129" r="AX195">
        <v>0.0</v>
      </c>
      <c s="129" r="AY195">
        <v>106.05988</v>
      </c>
      <c s="129" r="AZ195">
        <v>3.928144</v>
      </c>
      <c s="129" r="BA195">
        <v>82.4910179999999</v>
      </c>
      <c s="129" r="BB195">
        <v>11.784431</v>
      </c>
      <c s="129" r="BC195">
        <v>0.0</v>
      </c>
      <c s="129" r="BD195">
        <v>3.928144</v>
      </c>
      <c s="129" r="BE195">
        <v>7.856287</v>
      </c>
      <c s="129" r="BF195">
        <v>0.0</v>
      </c>
      <c s="129" r="BG195">
        <v>0.0</v>
      </c>
      <c s="129" r="BH195">
        <v>58.922156</v>
      </c>
      <c s="129" r="BI195">
        <v>0.0</v>
      </c>
      <c s="129" r="BJ195">
        <v>70.7065869999999</v>
      </c>
      <c s="129" r="BK195">
        <v>0.0</v>
      </c>
      <c s="129" r="BL195">
        <v>0.0</v>
      </c>
      <c s="129" r="BM195">
        <v>7.856287</v>
      </c>
      <c s="129" r="BN195">
        <v>11.784431</v>
      </c>
      <c s="129" r="BO195">
        <v>0.0</v>
      </c>
      <c s="129" r="BP195">
        <v>0.0</v>
      </c>
      <c s="129" r="BQ195">
        <v>47.137725</v>
      </c>
      <c s="129" r="BR195">
        <v>3.928144</v>
      </c>
      <c s="129" r="BS195">
        <v>0.0</v>
      </c>
      <c s="129" r="BT195">
        <v>0.0</v>
      </c>
      <c s="129" r="BU195">
        <v>0.0</v>
      </c>
      <c s="129" r="BV195">
        <v>0.0</v>
      </c>
      <c s="129" r="BW195">
        <v>0.0</v>
      </c>
      <c s="129" r="BX195">
        <v>0.0</v>
      </c>
      <c s="129" r="BY195">
        <v>0.0</v>
      </c>
      <c s="129" r="BZ195">
        <v>0.0</v>
      </c>
      <c s="129" r="CA195">
        <v>0.0</v>
      </c>
      <c s="129" r="CB195">
        <v>43.209581</v>
      </c>
      <c s="129" r="CC195">
        <v>11.784431</v>
      </c>
      <c s="129" r="CD195">
        <v>0.0</v>
      </c>
      <c s="129" r="CE195">
        <v>7.856287</v>
      </c>
      <c s="129" r="CF195">
        <v>19.640719</v>
      </c>
      <c s="129" r="CG195">
        <v>0.0</v>
      </c>
      <c s="129" r="CH195">
        <v>0.0</v>
      </c>
      <c s="129" r="CI195">
        <v>0.0</v>
      </c>
      <c s="129" r="CJ195">
        <v>3.928144</v>
      </c>
      <c s="129" r="CK195">
        <v>109.988024</v>
      </c>
      <c s="129" r="CL195">
        <v>0.0</v>
      </c>
      <c s="129" r="CM195">
        <v>0.0</v>
      </c>
      <c s="129" r="CN195">
        <v>3.928144</v>
      </c>
      <c s="129" r="CO195">
        <v>0.0</v>
      </c>
      <c s="129" r="CP195">
        <v>0.0</v>
      </c>
      <c s="129" r="CQ195">
        <v>0.0</v>
      </c>
      <c s="129" r="CR195">
        <v>106.05988</v>
      </c>
      <c s="129" r="CS195">
        <v>0.0</v>
      </c>
    </row>
    <row customHeight="1" r="196" ht="15.0">
      <c t="s" s="127" r="A196">
        <v>2438</v>
      </c>
      <c t="s" s="127" r="B196">
        <v>2439</v>
      </c>
      <c t="s" s="127" r="C196">
        <v>2440</v>
      </c>
      <c t="s" s="127" r="D196">
        <v>2441</v>
      </c>
      <c t="s" s="127" r="E196">
        <v>2442</v>
      </c>
      <c t="s" s="127" r="F196">
        <v>2443</v>
      </c>
      <c t="s" s="128" r="G196">
        <v>2444</v>
      </c>
      <c t="s" s="127" r="H196">
        <v>2445</v>
      </c>
      <c s="129" r="I196">
        <v>68.0</v>
      </c>
      <c s="129" r="J196">
        <v>8.91803299999999</v>
      </c>
      <c s="129" r="K196">
        <v>3.344262</v>
      </c>
      <c s="129" r="L196">
        <v>6.688525</v>
      </c>
      <c s="129" r="M196">
        <v>17.8360659999999</v>
      </c>
      <c s="129" r="N196">
        <v>20.065574</v>
      </c>
      <c s="129" r="O196">
        <v>11.147541</v>
      </c>
      <c s="129" r="P196">
        <v>4.0</v>
      </c>
      <c s="129" r="Q196">
        <v>7.0</v>
      </c>
      <c s="129" r="R196">
        <v>9.0</v>
      </c>
      <c s="129" r="S196">
        <v>8.0</v>
      </c>
      <c s="129" r="T196">
        <v>17.0</v>
      </c>
      <c s="129" r="U196">
        <v>16.0</v>
      </c>
      <c s="129" r="V196">
        <v>31.2131149999999</v>
      </c>
      <c s="129" r="W196">
        <v>2.229508</v>
      </c>
      <c s="129" r="X196">
        <v>2.229508</v>
      </c>
      <c s="129" r="Y196">
        <v>2.229508</v>
      </c>
      <c s="129" r="Z196">
        <v>8.91803299999999</v>
      </c>
      <c s="129" r="AA196">
        <v>11.147541</v>
      </c>
      <c s="129" r="AB196">
        <v>4.459016</v>
      </c>
      <c s="129" r="AC196">
        <v>0.0</v>
      </c>
      <c s="129" r="AD196">
        <v>2.229508</v>
      </c>
      <c s="129" r="AE196">
        <v>16.721311</v>
      </c>
      <c s="129" r="AF196">
        <v>12.262295</v>
      </c>
      <c s="129" r="AG196">
        <v>36.7868849999999</v>
      </c>
      <c s="129" r="AH196">
        <v>6.688525</v>
      </c>
      <c s="129" r="AI196">
        <v>1.114754</v>
      </c>
      <c s="129" r="AJ196">
        <v>4.459016</v>
      </c>
      <c s="129" r="AK196">
        <v>8.91803299999999</v>
      </c>
      <c s="129" r="AL196">
        <v>8.91803299999999</v>
      </c>
      <c s="129" r="AM196">
        <v>6.688525</v>
      </c>
      <c s="129" r="AN196">
        <v>0.0</v>
      </c>
      <c s="129" r="AO196">
        <v>6.688525</v>
      </c>
      <c s="129" r="AP196">
        <v>20.065574</v>
      </c>
      <c s="129" r="AQ196">
        <v>10.032787</v>
      </c>
      <c s="129" r="AR196">
        <v>71.344262</v>
      </c>
      <c s="129" r="AS196">
        <v>0.0</v>
      </c>
      <c s="129" r="AT196">
        <v>0.0</v>
      </c>
      <c s="129" r="AU196">
        <v>0.0</v>
      </c>
      <c s="129" r="AV196">
        <v>4.459016</v>
      </c>
      <c s="129" r="AW196">
        <v>0.0</v>
      </c>
      <c s="129" r="AX196">
        <v>0.0</v>
      </c>
      <c s="129" r="AY196">
        <v>53.508197</v>
      </c>
      <c s="129" r="AZ196">
        <v>13.377049</v>
      </c>
      <c s="129" r="BA196">
        <v>35.672131</v>
      </c>
      <c s="129" r="BB196">
        <v>0.0</v>
      </c>
      <c s="129" r="BC196">
        <v>0.0</v>
      </c>
      <c s="129" r="BD196">
        <v>0.0</v>
      </c>
      <c s="129" r="BE196">
        <v>4.459016</v>
      </c>
      <c s="129" r="BF196">
        <v>0.0</v>
      </c>
      <c s="129" r="BG196">
        <v>0.0</v>
      </c>
      <c s="129" r="BH196">
        <v>26.7540979999999</v>
      </c>
      <c s="129" r="BI196">
        <v>4.459016</v>
      </c>
      <c s="129" r="BJ196">
        <v>35.672131</v>
      </c>
      <c s="129" r="BK196">
        <v>0.0</v>
      </c>
      <c s="129" r="BL196">
        <v>0.0</v>
      </c>
      <c s="129" r="BM196">
        <v>0.0</v>
      </c>
      <c s="129" r="BN196">
        <v>0.0</v>
      </c>
      <c s="129" r="BO196">
        <v>0.0</v>
      </c>
      <c s="129" r="BP196">
        <v>0.0</v>
      </c>
      <c s="129" r="BQ196">
        <v>26.7540979999999</v>
      </c>
      <c s="129" r="BR196">
        <v>8.91803299999999</v>
      </c>
      <c s="129" r="BS196">
        <v>0.0</v>
      </c>
      <c s="129" r="BT196">
        <v>0.0</v>
      </c>
      <c s="129" r="BU196">
        <v>0.0</v>
      </c>
      <c s="129" r="BV196">
        <v>0.0</v>
      </c>
      <c s="129" r="BW196">
        <v>0.0</v>
      </c>
      <c s="129" r="BX196">
        <v>0.0</v>
      </c>
      <c s="129" r="BY196">
        <v>0.0</v>
      </c>
      <c s="129" r="BZ196">
        <v>0.0</v>
      </c>
      <c s="129" r="CA196">
        <v>0.0</v>
      </c>
      <c s="129" r="CB196">
        <v>8.91803299999999</v>
      </c>
      <c s="129" r="CC196">
        <v>0.0</v>
      </c>
      <c s="129" r="CD196">
        <v>0.0</v>
      </c>
      <c s="129" r="CE196">
        <v>0.0</v>
      </c>
      <c s="129" r="CF196">
        <v>0.0</v>
      </c>
      <c s="129" r="CG196">
        <v>0.0</v>
      </c>
      <c s="129" r="CH196">
        <v>0.0</v>
      </c>
      <c s="129" r="CI196">
        <v>0.0</v>
      </c>
      <c s="129" r="CJ196">
        <v>8.91803299999999</v>
      </c>
      <c s="129" r="CK196">
        <v>62.4262299999999</v>
      </c>
      <c s="129" r="CL196">
        <v>0.0</v>
      </c>
      <c s="129" r="CM196">
        <v>0.0</v>
      </c>
      <c s="129" r="CN196">
        <v>0.0</v>
      </c>
      <c s="129" r="CO196">
        <v>4.459016</v>
      </c>
      <c s="129" r="CP196">
        <v>0.0</v>
      </c>
      <c s="129" r="CQ196">
        <v>0.0</v>
      </c>
      <c s="129" r="CR196">
        <v>53.508197</v>
      </c>
      <c s="129" r="CS196">
        <v>4.459016</v>
      </c>
    </row>
    <row customHeight="1" r="197" ht="15.0">
      <c t="s" s="127" r="A197">
        <v>2446</v>
      </c>
      <c t="s" s="127" r="B197">
        <v>2447</v>
      </c>
      <c t="s" s="127" r="C197">
        <v>2448</v>
      </c>
      <c t="s" s="127" r="D197">
        <v>2449</v>
      </c>
      <c t="s" s="127" r="E197">
        <v>2450</v>
      </c>
      <c t="s" s="127" r="F197">
        <v>2451</v>
      </c>
      <c t="s" s="128" r="G197">
        <v>2452</v>
      </c>
      <c t="s" s="127" r="H197">
        <v>2453</v>
      </c>
      <c s="129" r="I197">
        <v>191.0</v>
      </c>
      <c s="129" r="J197">
        <v>35.512563</v>
      </c>
      <c s="129" r="K197">
        <v>28.79397</v>
      </c>
      <c s="129" r="L197">
        <v>35.512563</v>
      </c>
      <c s="129" r="M197">
        <v>47.98995</v>
      </c>
      <c s="129" r="N197">
        <v>23.994975</v>
      </c>
      <c s="129" r="O197">
        <v>19.1959799999999</v>
      </c>
      <c s="129" r="P197">
        <v>24.0</v>
      </c>
      <c s="129" r="Q197">
        <v>37.0</v>
      </c>
      <c s="129" r="R197">
        <v>39.0</v>
      </c>
      <c s="129" r="S197">
        <v>25.0</v>
      </c>
      <c s="129" r="T197">
        <v>23.0</v>
      </c>
      <c s="129" r="U197">
        <v>11.0</v>
      </c>
      <c s="129" r="V197">
        <v>96.939698</v>
      </c>
      <c s="129" r="W197">
        <v>17.276382</v>
      </c>
      <c s="129" r="X197">
        <v>11.517588</v>
      </c>
      <c s="129" r="Y197">
        <v>20.1557789999999</v>
      </c>
      <c s="129" r="Z197">
        <v>24.954774</v>
      </c>
      <c s="129" r="AA197">
        <v>14.396985</v>
      </c>
      <c s="129" r="AB197">
        <v>8.638191</v>
      </c>
      <c s="129" r="AC197">
        <v>0.0</v>
      </c>
      <c s="129" r="AD197">
        <v>19.1959799999999</v>
      </c>
      <c s="129" r="AE197">
        <v>60.467337</v>
      </c>
      <c s="129" r="AF197">
        <v>17.276382</v>
      </c>
      <c s="129" r="AG197">
        <v>94.0603019999999</v>
      </c>
      <c s="129" r="AH197">
        <v>18.2361809999999</v>
      </c>
      <c s="129" r="AI197">
        <v>17.276382</v>
      </c>
      <c s="129" r="AJ197">
        <v>15.3567839999999</v>
      </c>
      <c s="129" r="AK197">
        <v>23.035176</v>
      </c>
      <c s="129" r="AL197">
        <v>9.59798999999999</v>
      </c>
      <c s="129" r="AM197">
        <v>9.59798999999999</v>
      </c>
      <c s="129" r="AN197">
        <v>0.959798999999999</v>
      </c>
      <c s="129" r="AO197">
        <v>23.035176</v>
      </c>
      <c s="129" r="AP197">
        <v>55.668342</v>
      </c>
      <c s="129" r="AQ197">
        <v>15.3567839999999</v>
      </c>
      <c s="129" r="AR197">
        <v>165.085427</v>
      </c>
      <c s="129" r="AS197">
        <v>23.035176</v>
      </c>
      <c s="129" r="AT197">
        <v>15.3567839999999</v>
      </c>
      <c s="129" r="AU197">
        <v>7.67839199999999</v>
      </c>
      <c s="129" r="AV197">
        <v>23.035176</v>
      </c>
      <c s="129" r="AW197">
        <v>15.3567839999999</v>
      </c>
      <c s="129" r="AX197">
        <v>26.874372</v>
      </c>
      <c s="129" r="AY197">
        <v>42.2311559999999</v>
      </c>
      <c s="129" r="AZ197">
        <v>11.517588</v>
      </c>
      <c s="129" r="BA197">
        <v>95.979899</v>
      </c>
      <c s="129" r="BB197">
        <v>19.1959799999999</v>
      </c>
      <c s="129" r="BC197">
        <v>7.67839199999999</v>
      </c>
      <c s="129" r="BD197">
        <v>7.67839199999999</v>
      </c>
      <c s="129" r="BE197">
        <v>7.67839199999999</v>
      </c>
      <c s="129" r="BF197">
        <v>0.0</v>
      </c>
      <c s="129" r="BG197">
        <v>19.1959799999999</v>
      </c>
      <c s="129" r="BH197">
        <v>23.035176</v>
      </c>
      <c s="129" r="BI197">
        <v>11.517588</v>
      </c>
      <c s="129" r="BJ197">
        <v>69.105528</v>
      </c>
      <c s="129" r="BK197">
        <v>3.83919599999999</v>
      </c>
      <c s="129" r="BL197">
        <v>7.67839199999999</v>
      </c>
      <c s="129" r="BM197">
        <v>0.0</v>
      </c>
      <c s="129" r="BN197">
        <v>15.3567839999999</v>
      </c>
      <c s="129" r="BO197">
        <v>15.3567839999999</v>
      </c>
      <c s="129" r="BP197">
        <v>7.67839199999999</v>
      </c>
      <c s="129" r="BQ197">
        <v>19.1959799999999</v>
      </c>
      <c s="129" r="BR197">
        <v>0.0</v>
      </c>
      <c s="129" r="BS197">
        <v>7.67839199999999</v>
      </c>
      <c s="129" r="BT197">
        <v>0.0</v>
      </c>
      <c s="129" r="BU197">
        <v>0.0</v>
      </c>
      <c s="129" r="BV197">
        <v>0.0</v>
      </c>
      <c s="129" r="BW197">
        <v>0.0</v>
      </c>
      <c s="129" r="BX197">
        <v>0.0</v>
      </c>
      <c s="129" r="BY197">
        <v>0.0</v>
      </c>
      <c s="129" r="BZ197">
        <v>0.0</v>
      </c>
      <c s="129" r="CA197">
        <v>7.67839199999999</v>
      </c>
      <c s="129" r="CB197">
        <v>84.4623119999999</v>
      </c>
      <c s="129" r="CC197">
        <v>15.3567839999999</v>
      </c>
      <c s="129" r="CD197">
        <v>11.517588</v>
      </c>
      <c s="129" r="CE197">
        <v>0.0</v>
      </c>
      <c s="129" r="CF197">
        <v>23.035176</v>
      </c>
      <c s="129" r="CG197">
        <v>7.67839199999999</v>
      </c>
      <c s="129" r="CH197">
        <v>23.035176</v>
      </c>
      <c s="129" r="CI197">
        <v>0.0</v>
      </c>
      <c s="129" r="CJ197">
        <v>3.83919599999999</v>
      </c>
      <c s="129" r="CK197">
        <v>72.9447239999999</v>
      </c>
      <c s="129" r="CL197">
        <v>7.67839199999999</v>
      </c>
      <c s="129" r="CM197">
        <v>3.83919599999999</v>
      </c>
      <c s="129" r="CN197">
        <v>7.67839199999999</v>
      </c>
      <c s="129" r="CO197">
        <v>0.0</v>
      </c>
      <c s="129" r="CP197">
        <v>7.67839199999999</v>
      </c>
      <c s="129" r="CQ197">
        <v>3.83919599999999</v>
      </c>
      <c s="129" r="CR197">
        <v>42.2311559999999</v>
      </c>
      <c s="129" r="CS197">
        <v>0.0</v>
      </c>
    </row>
    <row customHeight="1" r="198" ht="15.0">
      <c t="s" s="127" r="A198">
        <v>2454</v>
      </c>
      <c t="s" s="127" r="B198">
        <v>2455</v>
      </c>
      <c t="s" s="127" r="C198">
        <v>2456</v>
      </c>
      <c t="s" s="127" r="D198">
        <v>2457</v>
      </c>
      <c t="s" s="127" r="E198">
        <v>2458</v>
      </c>
      <c t="s" s="127" r="F198">
        <v>2459</v>
      </c>
      <c t="s" s="128" r="G198">
        <v>2460</v>
      </c>
      <c t="s" s="127" r="H198">
        <v>2461</v>
      </c>
      <c s="129" r="I198">
        <v>584.0</v>
      </c>
      <c s="129" r="J198">
        <v>81.0</v>
      </c>
      <c s="129" r="K198">
        <v>79.0</v>
      </c>
      <c s="129" r="L198">
        <v>102.0</v>
      </c>
      <c s="129" r="M198">
        <v>141.0</v>
      </c>
      <c s="129" r="N198">
        <v>127.0</v>
      </c>
      <c s="129" r="O198">
        <v>54.0</v>
      </c>
      <c s="129" r="P198">
        <v>82.0</v>
      </c>
      <c s="129" r="Q198">
        <v>94.0</v>
      </c>
      <c s="129" r="R198">
        <v>113.0</v>
      </c>
      <c s="129" r="S198">
        <v>104.0</v>
      </c>
      <c s="129" r="T198">
        <v>96.0</v>
      </c>
      <c s="129" r="U198">
        <v>54.0</v>
      </c>
      <c s="129" r="V198">
        <v>302.0</v>
      </c>
      <c s="129" r="W198">
        <v>42.0</v>
      </c>
      <c s="129" r="X198">
        <v>40.0</v>
      </c>
      <c s="129" r="Y198">
        <v>55.0</v>
      </c>
      <c s="129" r="Z198">
        <v>70.0</v>
      </c>
      <c s="129" r="AA198">
        <v>70.0</v>
      </c>
      <c s="129" r="AB198">
        <v>24.0</v>
      </c>
      <c s="129" r="AC198">
        <v>1.0</v>
      </c>
      <c s="129" r="AD198">
        <v>61.0</v>
      </c>
      <c s="129" r="AE198">
        <v>183.0</v>
      </c>
      <c s="129" r="AF198">
        <v>58.0</v>
      </c>
      <c s="129" r="AG198">
        <v>282.0</v>
      </c>
      <c s="129" r="AH198">
        <v>39.0</v>
      </c>
      <c s="129" r="AI198">
        <v>39.0</v>
      </c>
      <c s="129" r="AJ198">
        <v>47.0</v>
      </c>
      <c s="129" r="AK198">
        <v>71.0</v>
      </c>
      <c s="129" r="AL198">
        <v>57.0</v>
      </c>
      <c s="129" r="AM198">
        <v>26.0</v>
      </c>
      <c s="129" r="AN198">
        <v>3.0</v>
      </c>
      <c s="129" r="AO198">
        <v>50.0</v>
      </c>
      <c s="129" r="AP198">
        <v>175.0</v>
      </c>
      <c s="129" r="AQ198">
        <v>57.0</v>
      </c>
      <c s="129" r="AR198">
        <v>492.0</v>
      </c>
      <c s="129" r="AS198">
        <v>0.0</v>
      </c>
      <c s="129" r="AT198">
        <v>24.0</v>
      </c>
      <c s="129" r="AU198">
        <v>28.0</v>
      </c>
      <c s="129" r="AV198">
        <v>36.0</v>
      </c>
      <c s="129" r="AW198">
        <v>84.0</v>
      </c>
      <c s="129" r="AX198">
        <v>112.0</v>
      </c>
      <c s="129" r="AY198">
        <v>164.0</v>
      </c>
      <c s="129" r="AZ198">
        <v>44.0</v>
      </c>
      <c s="129" r="BA198">
        <v>272.0</v>
      </c>
      <c s="129" r="BB198">
        <v>0.0</v>
      </c>
      <c s="129" r="BC198">
        <v>20.0</v>
      </c>
      <c s="129" r="BD198">
        <v>20.0</v>
      </c>
      <c s="129" r="BE198">
        <v>8.0</v>
      </c>
      <c s="129" r="BF198">
        <v>28.0</v>
      </c>
      <c s="129" r="BG198">
        <v>88.0</v>
      </c>
      <c s="129" r="BH198">
        <v>88.0</v>
      </c>
      <c s="129" r="BI198">
        <v>20.0</v>
      </c>
      <c s="129" r="BJ198">
        <v>220.0</v>
      </c>
      <c s="129" r="BK198">
        <v>0.0</v>
      </c>
      <c s="129" r="BL198">
        <v>4.0</v>
      </c>
      <c s="129" r="BM198">
        <v>8.0</v>
      </c>
      <c s="129" r="BN198">
        <v>28.0</v>
      </c>
      <c s="129" r="BO198">
        <v>56.0</v>
      </c>
      <c s="129" r="BP198">
        <v>24.0</v>
      </c>
      <c s="129" r="BQ198">
        <v>76.0</v>
      </c>
      <c s="129" r="BR198">
        <v>24.0</v>
      </c>
      <c s="129" r="BS198">
        <v>64.0</v>
      </c>
      <c s="129" r="BT198">
        <v>0.0</v>
      </c>
      <c s="129" r="BU198">
        <v>0.0</v>
      </c>
      <c s="129" r="BV198">
        <v>0.0</v>
      </c>
      <c s="129" r="BW198">
        <v>0.0</v>
      </c>
      <c s="129" r="BX198">
        <v>24.0</v>
      </c>
      <c s="129" r="BY198">
        <v>24.0</v>
      </c>
      <c s="129" r="BZ198">
        <v>0.0</v>
      </c>
      <c s="129" r="CA198">
        <v>16.0</v>
      </c>
      <c s="129" r="CB198">
        <v>180.0</v>
      </c>
      <c s="129" r="CC198">
        <v>0.0</v>
      </c>
      <c s="129" r="CD198">
        <v>12.0</v>
      </c>
      <c s="129" r="CE198">
        <v>20.0</v>
      </c>
      <c s="129" r="CF198">
        <v>28.0</v>
      </c>
      <c s="129" r="CG198">
        <v>44.0</v>
      </c>
      <c s="129" r="CH198">
        <v>64.0</v>
      </c>
      <c s="129" r="CI198">
        <v>0.0</v>
      </c>
      <c s="129" r="CJ198">
        <v>12.0</v>
      </c>
      <c s="129" r="CK198">
        <v>248.0</v>
      </c>
      <c s="129" r="CL198">
        <v>0.0</v>
      </c>
      <c s="129" r="CM198">
        <v>12.0</v>
      </c>
      <c s="129" r="CN198">
        <v>8.0</v>
      </c>
      <c s="129" r="CO198">
        <v>8.0</v>
      </c>
      <c s="129" r="CP198">
        <v>16.0</v>
      </c>
      <c s="129" r="CQ198">
        <v>24.0</v>
      </c>
      <c s="129" r="CR198">
        <v>164.0</v>
      </c>
      <c s="129" r="CS198">
        <v>16.0</v>
      </c>
    </row>
    <row customHeight="1" r="199" ht="15.0">
      <c t="s" s="127" r="A199">
        <v>2462</v>
      </c>
      <c t="s" s="127" r="B199">
        <v>2463</v>
      </c>
      <c t="s" s="127" r="C199">
        <v>2464</v>
      </c>
      <c t="s" s="127" r="D199">
        <v>2465</v>
      </c>
      <c t="s" s="127" r="E199">
        <v>2466</v>
      </c>
      <c t="s" s="127" r="F199">
        <v>2467</v>
      </c>
      <c t="s" s="128" r="G199">
        <v>2468</v>
      </c>
      <c t="s" s="127" r="H199">
        <v>2469</v>
      </c>
      <c s="129" r="I199">
        <v>113.0</v>
      </c>
      <c s="129" r="J199">
        <v>16.95</v>
      </c>
      <c s="129" r="K199">
        <v>11.3</v>
      </c>
      <c s="129" r="L199">
        <v>16.95</v>
      </c>
      <c s="129" r="M199">
        <v>24.4833329999999</v>
      </c>
      <c s="129" r="N199">
        <v>19.7749999999999</v>
      </c>
      <c s="129" r="O199">
        <v>23.541667</v>
      </c>
      <c s="129" r="P199">
        <v>15.0</v>
      </c>
      <c s="129" r="Q199">
        <v>20.0</v>
      </c>
      <c s="129" r="R199">
        <v>27.0</v>
      </c>
      <c s="129" r="S199">
        <v>20.0</v>
      </c>
      <c s="129" r="T199">
        <v>35.0</v>
      </c>
      <c s="129" r="U199">
        <v>18.0</v>
      </c>
      <c s="129" r="V199">
        <v>55.5583329999999</v>
      </c>
      <c s="129" r="W199">
        <v>8.47499999999999</v>
      </c>
      <c s="129" r="X199">
        <v>4.70833299999999</v>
      </c>
      <c s="129" r="Y199">
        <v>9.416667</v>
      </c>
      <c s="129" r="Z199">
        <v>13.1833329999999</v>
      </c>
      <c s="129" r="AA199">
        <v>10.358333</v>
      </c>
      <c s="129" r="AB199">
        <v>9.416667</v>
      </c>
      <c s="129" r="AC199">
        <v>0.0</v>
      </c>
      <c s="129" r="AD199">
        <v>9.416667</v>
      </c>
      <c s="129" r="AE199">
        <v>29.1916669999999</v>
      </c>
      <c s="129" r="AF199">
        <v>16.95</v>
      </c>
      <c s="129" r="AG199">
        <v>57.441667</v>
      </c>
      <c s="129" r="AH199">
        <v>8.47499999999999</v>
      </c>
      <c s="129" r="AI199">
        <v>6.591667</v>
      </c>
      <c s="129" r="AJ199">
        <v>7.53333299999999</v>
      </c>
      <c s="129" r="AK199">
        <v>11.3</v>
      </c>
      <c s="129" r="AL199">
        <v>9.416667</v>
      </c>
      <c s="129" r="AM199">
        <v>14.125</v>
      </c>
      <c s="129" r="AN199">
        <v>0.0</v>
      </c>
      <c s="129" r="AO199">
        <v>9.416667</v>
      </c>
      <c s="129" r="AP199">
        <v>26.366667</v>
      </c>
      <c s="129" r="AQ199">
        <v>21.6583329999999</v>
      </c>
      <c s="129" r="AR199">
        <v>90.4</v>
      </c>
      <c s="129" r="AS199">
        <v>18.833333</v>
      </c>
      <c s="129" r="AT199">
        <v>7.53333299999999</v>
      </c>
      <c s="129" r="AU199">
        <v>0.0</v>
      </c>
      <c s="129" r="AV199">
        <v>3.766667</v>
      </c>
      <c s="129" r="AW199">
        <v>18.833333</v>
      </c>
      <c s="129" r="AX199">
        <v>18.833333</v>
      </c>
      <c s="129" r="AY199">
        <v>22.6</v>
      </c>
      <c s="129" r="AZ199">
        <v>0.0</v>
      </c>
      <c s="129" r="BA199">
        <v>48.966667</v>
      </c>
      <c s="129" r="BB199">
        <v>11.3</v>
      </c>
      <c s="129" r="BC199">
        <v>7.53333299999999</v>
      </c>
      <c s="129" r="BD199">
        <v>0.0</v>
      </c>
      <c s="129" r="BE199">
        <v>0.0</v>
      </c>
      <c s="129" r="BF199">
        <v>3.766667</v>
      </c>
      <c s="129" r="BG199">
        <v>15.066667</v>
      </c>
      <c s="129" r="BH199">
        <v>11.3</v>
      </c>
      <c s="129" r="BI199">
        <v>0.0</v>
      </c>
      <c s="129" r="BJ199">
        <v>41.4333329999999</v>
      </c>
      <c s="129" r="BK199">
        <v>7.53333299999999</v>
      </c>
      <c s="129" r="BL199">
        <v>0.0</v>
      </c>
      <c s="129" r="BM199">
        <v>0.0</v>
      </c>
      <c s="129" r="BN199">
        <v>3.766667</v>
      </c>
      <c s="129" r="BO199">
        <v>15.066667</v>
      </c>
      <c s="129" r="BP199">
        <v>3.766667</v>
      </c>
      <c s="129" r="BQ199">
        <v>11.3</v>
      </c>
      <c s="129" r="BR199">
        <v>0.0</v>
      </c>
      <c s="129" r="BS199">
        <v>0.0</v>
      </c>
      <c s="129" r="BT199">
        <v>0.0</v>
      </c>
      <c s="129" r="BU199">
        <v>0.0</v>
      </c>
      <c s="129" r="BV199">
        <v>0.0</v>
      </c>
      <c s="129" r="BW199">
        <v>0.0</v>
      </c>
      <c s="129" r="BX199">
        <v>0.0</v>
      </c>
      <c s="129" r="BY199">
        <v>0.0</v>
      </c>
      <c s="129" r="BZ199">
        <v>0.0</v>
      </c>
      <c s="129" r="CA199">
        <v>0.0</v>
      </c>
      <c s="129" r="CB199">
        <v>60.2666669999999</v>
      </c>
      <c s="129" r="CC199">
        <v>15.066667</v>
      </c>
      <c s="129" r="CD199">
        <v>7.53333299999999</v>
      </c>
      <c s="129" r="CE199">
        <v>0.0</v>
      </c>
      <c s="129" r="CF199">
        <v>3.766667</v>
      </c>
      <c s="129" r="CG199">
        <v>18.833333</v>
      </c>
      <c s="129" r="CH199">
        <v>15.066667</v>
      </c>
      <c s="129" r="CI199">
        <v>0.0</v>
      </c>
      <c s="129" r="CJ199">
        <v>0.0</v>
      </c>
      <c s="129" r="CK199">
        <v>30.133333</v>
      </c>
      <c s="129" r="CL199">
        <v>3.766667</v>
      </c>
      <c s="129" r="CM199">
        <v>0.0</v>
      </c>
      <c s="129" r="CN199">
        <v>0.0</v>
      </c>
      <c s="129" r="CO199">
        <v>0.0</v>
      </c>
      <c s="129" r="CP199">
        <v>0.0</v>
      </c>
      <c s="129" r="CQ199">
        <v>3.766667</v>
      </c>
      <c s="129" r="CR199">
        <v>22.6</v>
      </c>
      <c s="129" r="CS199">
        <v>0.0</v>
      </c>
    </row>
    <row customHeight="1" r="200" ht="15.0">
      <c t="s" s="127" r="A200">
        <v>2470</v>
      </c>
      <c t="s" s="127" r="B200">
        <v>2471</v>
      </c>
      <c t="s" s="127" r="C200">
        <v>2472</v>
      </c>
      <c t="s" s="127" r="D200">
        <v>2473</v>
      </c>
      <c t="s" s="127" r="E200">
        <v>2474</v>
      </c>
      <c t="s" s="127" r="F200">
        <v>2475</v>
      </c>
      <c t="s" s="128" r="G200">
        <v>2476</v>
      </c>
      <c t="s" s="127" r="H200">
        <v>2477</v>
      </c>
      <c s="129" r="I200">
        <v>645.0</v>
      </c>
      <c s="129" r="J200">
        <v>100.669689</v>
      </c>
      <c s="129" r="K200">
        <v>80.097904</v>
      </c>
      <c s="129" r="L200">
        <v>105.805898</v>
      </c>
      <c s="129" r="M200">
        <v>144.76023</v>
      </c>
      <c s="129" r="N200">
        <v>148.95005</v>
      </c>
      <c s="129" r="O200">
        <v>64.7162289999999</v>
      </c>
      <c s="129" r="P200">
        <v>101.0</v>
      </c>
      <c s="129" r="Q200">
        <v>80.0</v>
      </c>
      <c s="129" r="R200">
        <v>130.0</v>
      </c>
      <c s="129" r="S200">
        <v>122.0</v>
      </c>
      <c s="129" r="T200">
        <v>107.0</v>
      </c>
      <c s="129" r="U200">
        <v>40.0</v>
      </c>
      <c s="129" r="V200">
        <v>329.663741</v>
      </c>
      <c s="129" r="W200">
        <v>58.552778</v>
      </c>
      <c s="129" r="X200">
        <v>43.1172019999999</v>
      </c>
      <c s="129" r="Y200">
        <v>49.307603</v>
      </c>
      <c s="129" r="Z200">
        <v>76.9892279999999</v>
      </c>
      <c s="129" r="AA200">
        <v>73.961404</v>
      </c>
      <c s="129" r="AB200">
        <v>27.735527</v>
      </c>
      <c s="129" r="AC200">
        <v>0.0</v>
      </c>
      <c s="129" r="AD200">
        <v>74.988646</v>
      </c>
      <c s="129" r="AE200">
        <v>179.686449</v>
      </c>
      <c s="129" r="AF200">
        <v>74.988646</v>
      </c>
      <c s="129" r="AG200">
        <v>315.336258999999</v>
      </c>
      <c s="129" r="AH200">
        <v>42.116911</v>
      </c>
      <c s="129" r="AI200">
        <v>36.980702</v>
      </c>
      <c s="129" r="AJ200">
        <v>56.4982949999999</v>
      </c>
      <c s="129" r="AK200">
        <v>67.7710029999999</v>
      </c>
      <c s="129" r="AL200">
        <v>74.988646</v>
      </c>
      <c s="129" r="AM200">
        <v>35.95346</v>
      </c>
      <c s="129" r="AN200">
        <v>1.027242</v>
      </c>
      <c s="129" r="AO200">
        <v>60.6072619999999</v>
      </c>
      <c s="129" r="AP200">
        <v>167.41345</v>
      </c>
      <c s="129" r="AQ200">
        <v>87.3155469999999</v>
      </c>
      <c s="129" r="AR200">
        <v>562.712857999999</v>
      </c>
      <c s="129" r="AS200">
        <v>16.4358679999999</v>
      </c>
      <c s="129" r="AT200">
        <v>24.545998</v>
      </c>
      <c s="129" r="AU200">
        <v>36.980702</v>
      </c>
      <c s="129" r="AV200">
        <v>32.871735</v>
      </c>
      <c s="129" r="AW200">
        <v>65.74347</v>
      </c>
      <c s="129" r="AX200">
        <v>98.5074019999999</v>
      </c>
      <c s="129" r="AY200">
        <v>225.99318</v>
      </c>
      <c s="129" r="AZ200">
        <v>61.634504</v>
      </c>
      <c s="129" r="BA200">
        <v>295.630008999999</v>
      </c>
      <c s="129" r="BB200">
        <v>12.3269009999999</v>
      </c>
      <c s="129" r="BC200">
        <v>16.328064</v>
      </c>
      <c s="129" r="BD200">
        <v>20.5448349999999</v>
      </c>
      <c s="129" r="BE200">
        <v>16.4358679999999</v>
      </c>
      <c s="129" r="BF200">
        <v>12.3269009999999</v>
      </c>
      <c s="129" r="BG200">
        <v>86.180501</v>
      </c>
      <c s="129" r="BH200">
        <v>119.16004</v>
      </c>
      <c s="129" r="BI200">
        <v>12.3269009999999</v>
      </c>
      <c s="129" r="BJ200">
        <v>267.082849</v>
      </c>
      <c s="129" r="BK200">
        <v>4.10896699999999</v>
      </c>
      <c s="129" r="BL200">
        <v>8.21793399999999</v>
      </c>
      <c s="129" r="BM200">
        <v>16.4358679999999</v>
      </c>
      <c s="129" r="BN200">
        <v>16.4358679999999</v>
      </c>
      <c s="129" r="BO200">
        <v>53.41657</v>
      </c>
      <c s="129" r="BP200">
        <v>12.3269009999999</v>
      </c>
      <c s="129" r="BQ200">
        <v>106.833139</v>
      </c>
      <c s="129" r="BR200">
        <v>49.307603</v>
      </c>
      <c s="129" r="BS200">
        <v>61.634504</v>
      </c>
      <c s="129" r="BT200">
        <v>0.0</v>
      </c>
      <c s="129" r="BU200">
        <v>0.0</v>
      </c>
      <c s="129" r="BV200">
        <v>0.0</v>
      </c>
      <c s="129" r="BW200">
        <v>0.0</v>
      </c>
      <c s="129" r="BX200">
        <v>8.21793399999999</v>
      </c>
      <c s="129" r="BY200">
        <v>20.5448349999999</v>
      </c>
      <c s="129" r="BZ200">
        <v>0.0</v>
      </c>
      <c s="129" r="CA200">
        <v>32.871735</v>
      </c>
      <c s="129" r="CB200">
        <v>213.558474999999</v>
      </c>
      <c s="129" r="CC200">
        <v>12.3269009999999</v>
      </c>
      <c s="129" r="CD200">
        <v>20.437031</v>
      </c>
      <c s="129" r="CE200">
        <v>28.762768</v>
      </c>
      <c s="129" r="CF200">
        <v>32.871735</v>
      </c>
      <c s="129" r="CG200">
        <v>45.198636</v>
      </c>
      <c s="129" r="CH200">
        <v>61.634504</v>
      </c>
      <c s="129" r="CI200">
        <v>0.0</v>
      </c>
      <c s="129" r="CJ200">
        <v>12.3269009999999</v>
      </c>
      <c s="129" r="CK200">
        <v>287.519879</v>
      </c>
      <c s="129" r="CL200">
        <v>4.10896699999999</v>
      </c>
      <c s="129" r="CM200">
        <v>4.10896699999999</v>
      </c>
      <c s="129" r="CN200">
        <v>8.21793399999999</v>
      </c>
      <c s="129" r="CO200">
        <v>0.0</v>
      </c>
      <c s="129" r="CP200">
        <v>12.3269009999999</v>
      </c>
      <c s="129" r="CQ200">
        <v>16.328064</v>
      </c>
      <c s="129" r="CR200">
        <v>225.99318</v>
      </c>
      <c s="129" r="CS200">
        <v>16.4358679999999</v>
      </c>
    </row>
    <row customHeight="1" r="201" ht="15.0">
      <c t="s" s="127" r="A201">
        <v>2478</v>
      </c>
      <c t="s" s="127" r="B201">
        <v>2479</v>
      </c>
      <c t="s" s="127" r="C201">
        <v>2480</v>
      </c>
      <c t="s" s="127" r="D201">
        <v>2481</v>
      </c>
      <c t="s" s="127" r="E201">
        <v>2482</v>
      </c>
      <c t="s" s="127" r="F201">
        <v>2483</v>
      </c>
      <c t="s" s="128" r="G201">
        <v>2484</v>
      </c>
      <c t="s" s="127" r="H201">
        <v>2485</v>
      </c>
      <c s="129" r="I201">
        <v>213.0</v>
      </c>
      <c s="129" r="J201">
        <v>42.013761</v>
      </c>
      <c s="129" r="K201">
        <v>42.013761</v>
      </c>
      <c s="129" r="L201">
        <v>45.922018</v>
      </c>
      <c s="129" r="M201">
        <v>36.1513759999999</v>
      </c>
      <c s="129" r="N201">
        <v>29.311927</v>
      </c>
      <c s="129" r="O201">
        <v>17.587156</v>
      </c>
      <c s="129" r="P201">
        <v>27.0</v>
      </c>
      <c s="129" r="Q201">
        <v>23.0</v>
      </c>
      <c s="129" r="R201">
        <v>41.0</v>
      </c>
      <c s="129" r="S201">
        <v>28.0</v>
      </c>
      <c s="129" r="T201">
        <v>21.0</v>
      </c>
      <c s="129" r="U201">
        <v>16.0</v>
      </c>
      <c s="129" r="V201">
        <v>109.431192999999</v>
      </c>
      <c s="129" r="W201">
        <v>20.518349</v>
      </c>
      <c s="129" r="X201">
        <v>18.5642199999999</v>
      </c>
      <c s="129" r="Y201">
        <v>27.3577979999999</v>
      </c>
      <c s="129" r="Z201">
        <v>15.6330279999999</v>
      </c>
      <c s="129" r="AA201">
        <v>17.587156</v>
      </c>
      <c s="129" r="AB201">
        <v>8.793578</v>
      </c>
      <c s="129" r="AC201">
        <v>0.977064</v>
      </c>
      <c s="129" r="AD201">
        <v>25.40367</v>
      </c>
      <c s="129" r="AE201">
        <v>63.509174</v>
      </c>
      <c s="129" r="AF201">
        <v>20.518349</v>
      </c>
      <c s="129" r="AG201">
        <v>103.568807</v>
      </c>
      <c s="129" r="AH201">
        <v>21.4954129999999</v>
      </c>
      <c s="129" r="AI201">
        <v>23.449541</v>
      </c>
      <c s="129" r="AJ201">
        <v>18.5642199999999</v>
      </c>
      <c s="129" r="AK201">
        <v>20.518349</v>
      </c>
      <c s="129" r="AL201">
        <v>11.724771</v>
      </c>
      <c s="129" r="AM201">
        <v>7.81651399999999</v>
      </c>
      <c s="129" r="AN201">
        <v>0.0</v>
      </c>
      <c s="129" r="AO201">
        <v>25.40367</v>
      </c>
      <c s="129" r="AP201">
        <v>59.600917</v>
      </c>
      <c s="129" r="AQ201">
        <v>18.5642199999999</v>
      </c>
      <c s="129" r="AR201">
        <v>175.871559999999</v>
      </c>
      <c s="129" r="AS201">
        <v>15.6330279999999</v>
      </c>
      <c s="129" r="AT201">
        <v>15.6330279999999</v>
      </c>
      <c s="129" r="AU201">
        <v>0.0</v>
      </c>
      <c s="129" r="AV201">
        <v>11.724771</v>
      </c>
      <c s="129" r="AW201">
        <v>19.541284</v>
      </c>
      <c s="129" r="AX201">
        <v>27.3577979999999</v>
      </c>
      <c s="129" r="AY201">
        <v>66.4403669999999</v>
      </c>
      <c s="129" r="AZ201">
        <v>19.541284</v>
      </c>
      <c s="129" r="BA201">
        <v>101.614679</v>
      </c>
      <c s="129" r="BB201">
        <v>7.81651399999999</v>
      </c>
      <c s="129" r="BC201">
        <v>11.724771</v>
      </c>
      <c s="129" r="BD201">
        <v>0.0</v>
      </c>
      <c s="129" r="BE201">
        <v>7.81651399999999</v>
      </c>
      <c s="129" r="BF201">
        <v>0.0</v>
      </c>
      <c s="129" r="BG201">
        <v>23.449541</v>
      </c>
      <c s="129" r="BH201">
        <v>39.0825689999999</v>
      </c>
      <c s="129" r="BI201">
        <v>11.724771</v>
      </c>
      <c s="129" r="BJ201">
        <v>74.256881</v>
      </c>
      <c s="129" r="BK201">
        <v>7.81651399999999</v>
      </c>
      <c s="129" r="BL201">
        <v>3.90825699999999</v>
      </c>
      <c s="129" r="BM201">
        <v>0.0</v>
      </c>
      <c s="129" r="BN201">
        <v>3.90825699999999</v>
      </c>
      <c s="129" r="BO201">
        <v>19.541284</v>
      </c>
      <c s="129" r="BP201">
        <v>3.90825699999999</v>
      </c>
      <c s="129" r="BQ201">
        <v>27.3577979999999</v>
      </c>
      <c s="129" r="BR201">
        <v>7.81651399999999</v>
      </c>
      <c s="129" r="BS201">
        <v>19.541284</v>
      </c>
      <c s="129" r="BT201">
        <v>0.0</v>
      </c>
      <c s="129" r="BU201">
        <v>0.0</v>
      </c>
      <c s="129" r="BV201">
        <v>0.0</v>
      </c>
      <c s="129" r="BW201">
        <v>0.0</v>
      </c>
      <c s="129" r="BX201">
        <v>3.90825699999999</v>
      </c>
      <c s="129" r="BY201">
        <v>7.81651399999999</v>
      </c>
      <c s="129" r="BZ201">
        <v>0.0</v>
      </c>
      <c s="129" r="CA201">
        <v>7.81651399999999</v>
      </c>
      <c s="129" r="CB201">
        <v>82.0733939999999</v>
      </c>
      <c s="129" r="CC201">
        <v>11.724771</v>
      </c>
      <c s="129" r="CD201">
        <v>11.724771</v>
      </c>
      <c s="129" r="CE201">
        <v>0.0</v>
      </c>
      <c s="129" r="CF201">
        <v>11.724771</v>
      </c>
      <c s="129" r="CG201">
        <v>15.6330279999999</v>
      </c>
      <c s="129" r="CH201">
        <v>19.541284</v>
      </c>
      <c s="129" r="CI201">
        <v>0.0</v>
      </c>
      <c s="129" r="CJ201">
        <v>11.724771</v>
      </c>
      <c s="129" r="CK201">
        <v>74.256881</v>
      </c>
      <c s="129" r="CL201">
        <v>3.90825699999999</v>
      </c>
      <c s="129" r="CM201">
        <v>3.90825699999999</v>
      </c>
      <c s="129" r="CN201">
        <v>0.0</v>
      </c>
      <c s="129" r="CO201">
        <v>0.0</v>
      </c>
      <c s="129" r="CP201">
        <v>0.0</v>
      </c>
      <c s="129" r="CQ201">
        <v>0.0</v>
      </c>
      <c s="129" r="CR201">
        <v>66.4403669999999</v>
      </c>
      <c s="129" r="CS201">
        <v>0.0</v>
      </c>
    </row>
    <row customHeight="1" r="202" ht="15.0">
      <c t="s" s="127" r="A202">
        <v>2486</v>
      </c>
      <c t="s" s="127" r="B202">
        <v>2487</v>
      </c>
      <c t="s" s="127" r="C202">
        <v>2488</v>
      </c>
      <c t="s" s="127" r="D202">
        <v>2489</v>
      </c>
      <c t="s" s="127" r="E202">
        <v>2490</v>
      </c>
      <c t="s" s="127" r="F202">
        <v>2491</v>
      </c>
      <c t="s" s="128" r="G202">
        <v>2492</v>
      </c>
      <c t="s" s="127" r="H202">
        <v>2493</v>
      </c>
      <c s="129" r="I202">
        <v>114.0</v>
      </c>
      <c s="129" r="J202">
        <v>14.95082</v>
      </c>
      <c s="129" r="K202">
        <v>11.213115</v>
      </c>
      <c s="129" r="L202">
        <v>18.6885249999999</v>
      </c>
      <c s="129" r="M202">
        <v>28.0327869999999</v>
      </c>
      <c s="129" r="N202">
        <v>22.42623</v>
      </c>
      <c s="129" r="O202">
        <v>18.6885249999999</v>
      </c>
      <c s="129" r="P202">
        <v>12.0</v>
      </c>
      <c s="129" r="Q202">
        <v>17.0</v>
      </c>
      <c s="129" r="R202">
        <v>21.0</v>
      </c>
      <c s="129" r="S202">
        <v>18.0</v>
      </c>
      <c s="129" r="T202">
        <v>32.0</v>
      </c>
      <c s="129" r="U202">
        <v>16.0</v>
      </c>
      <c s="129" r="V202">
        <v>62.606557</v>
      </c>
      <c s="129" r="W202">
        <v>7.47541</v>
      </c>
      <c s="129" r="X202">
        <v>6.54098399999999</v>
      </c>
      <c s="129" r="Y202">
        <v>9.344262</v>
      </c>
      <c s="129" r="Z202">
        <v>14.016393</v>
      </c>
      <c s="129" r="AA202">
        <v>14.016393</v>
      </c>
      <c s="129" r="AB202">
        <v>11.213115</v>
      </c>
      <c s="129" r="AC202">
        <v>0.0</v>
      </c>
      <c s="129" r="AD202">
        <v>8.409836</v>
      </c>
      <c s="129" r="AE202">
        <v>37.377049</v>
      </c>
      <c s="129" r="AF202">
        <v>16.819672</v>
      </c>
      <c s="129" r="AG202">
        <v>51.3934429999999</v>
      </c>
      <c s="129" r="AH202">
        <v>7.47541</v>
      </c>
      <c s="129" r="AI202">
        <v>4.672131</v>
      </c>
      <c s="129" r="AJ202">
        <v>9.344262</v>
      </c>
      <c s="129" r="AK202">
        <v>14.016393</v>
      </c>
      <c s="129" r="AL202">
        <v>8.409836</v>
      </c>
      <c s="129" r="AM202">
        <v>6.54098399999999</v>
      </c>
      <c s="129" r="AN202">
        <v>0.934425999999999</v>
      </c>
      <c s="129" r="AO202">
        <v>9.344262</v>
      </c>
      <c s="129" r="AP202">
        <v>28.0327869999999</v>
      </c>
      <c s="129" r="AQ202">
        <v>14.016393</v>
      </c>
      <c s="129" r="AR202">
        <v>97.180328</v>
      </c>
      <c s="129" r="AS202">
        <v>3.737705</v>
      </c>
      <c s="129" r="AT202">
        <v>3.737705</v>
      </c>
      <c s="129" r="AU202">
        <v>0.0</v>
      </c>
      <c s="129" r="AV202">
        <v>0.0</v>
      </c>
      <c s="129" r="AW202">
        <v>22.42623</v>
      </c>
      <c s="129" r="AX202">
        <v>22.42623</v>
      </c>
      <c s="129" r="AY202">
        <v>44.852459</v>
      </c>
      <c s="129" r="AZ202">
        <v>0.0</v>
      </c>
      <c s="129" r="BA202">
        <v>56.0655739999999</v>
      </c>
      <c s="129" r="BB202">
        <v>3.737705</v>
      </c>
      <c s="129" r="BC202">
        <v>3.737705</v>
      </c>
      <c s="129" r="BD202">
        <v>0.0</v>
      </c>
      <c s="129" r="BE202">
        <v>0.0</v>
      </c>
      <c s="129" r="BF202">
        <v>3.737705</v>
      </c>
      <c s="129" r="BG202">
        <v>18.6885249999999</v>
      </c>
      <c s="129" r="BH202">
        <v>26.163934</v>
      </c>
      <c s="129" r="BI202">
        <v>0.0</v>
      </c>
      <c s="129" r="BJ202">
        <v>41.1147539999999</v>
      </c>
      <c s="129" r="BK202">
        <v>0.0</v>
      </c>
      <c s="129" r="BL202">
        <v>0.0</v>
      </c>
      <c s="129" r="BM202">
        <v>0.0</v>
      </c>
      <c s="129" r="BN202">
        <v>0.0</v>
      </c>
      <c s="129" r="BO202">
        <v>18.6885249999999</v>
      </c>
      <c s="129" r="BP202">
        <v>3.737705</v>
      </c>
      <c s="129" r="BQ202">
        <v>18.6885249999999</v>
      </c>
      <c s="129" r="BR202">
        <v>0.0</v>
      </c>
      <c s="129" r="BS202">
        <v>3.737705</v>
      </c>
      <c s="129" r="BT202">
        <v>0.0</v>
      </c>
      <c s="129" r="BU202">
        <v>0.0</v>
      </c>
      <c s="129" r="BV202">
        <v>0.0</v>
      </c>
      <c s="129" r="BW202">
        <v>0.0</v>
      </c>
      <c s="129" r="BX202">
        <v>0.0</v>
      </c>
      <c s="129" r="BY202">
        <v>3.737705</v>
      </c>
      <c s="129" r="BZ202">
        <v>0.0</v>
      </c>
      <c s="129" r="CA202">
        <v>0.0</v>
      </c>
      <c s="129" r="CB202">
        <v>41.1147539999999</v>
      </c>
      <c s="129" r="CC202">
        <v>3.737705</v>
      </c>
      <c s="129" r="CD202">
        <v>0.0</v>
      </c>
      <c s="129" r="CE202">
        <v>0.0</v>
      </c>
      <c s="129" r="CF202">
        <v>0.0</v>
      </c>
      <c s="129" r="CG202">
        <v>18.6885249999999</v>
      </c>
      <c s="129" r="CH202">
        <v>18.6885249999999</v>
      </c>
      <c s="129" r="CI202">
        <v>0.0</v>
      </c>
      <c s="129" r="CJ202">
        <v>0.0</v>
      </c>
      <c s="129" r="CK202">
        <v>52.327869</v>
      </c>
      <c s="129" r="CL202">
        <v>0.0</v>
      </c>
      <c s="129" r="CM202">
        <v>3.737705</v>
      </c>
      <c s="129" r="CN202">
        <v>0.0</v>
      </c>
      <c s="129" r="CO202">
        <v>0.0</v>
      </c>
      <c s="129" r="CP202">
        <v>3.737705</v>
      </c>
      <c s="129" r="CQ202">
        <v>0.0</v>
      </c>
      <c s="129" r="CR202">
        <v>44.852459</v>
      </c>
      <c s="129" r="CS202">
        <v>0.0</v>
      </c>
    </row>
    <row customHeight="1" r="203" ht="15.0">
      <c t="s" s="127" r="A203">
        <v>2494</v>
      </c>
      <c t="s" s="127" r="B203">
        <v>2495</v>
      </c>
      <c t="s" s="127" r="C203">
        <v>2496</v>
      </c>
      <c t="s" s="127" r="D203">
        <v>2497</v>
      </c>
      <c t="s" s="127" r="E203">
        <v>2498</v>
      </c>
      <c t="s" s="127" r="F203">
        <v>2499</v>
      </c>
      <c t="s" s="128" r="G203">
        <v>2500</v>
      </c>
      <c t="s" s="127" r="H203">
        <v>2501</v>
      </c>
      <c s="129" r="I203">
        <v>1073.0</v>
      </c>
      <c s="129" r="J203">
        <v>125.0</v>
      </c>
      <c s="129" r="K203">
        <v>144.0</v>
      </c>
      <c s="129" r="L203">
        <v>172.0</v>
      </c>
      <c s="129" r="M203">
        <v>244.0</v>
      </c>
      <c s="129" r="N203">
        <v>204.0</v>
      </c>
      <c s="129" r="O203">
        <v>184.0</v>
      </c>
      <c s="129" r="P203">
        <v>182.0</v>
      </c>
      <c s="129" r="Q203">
        <v>200.0</v>
      </c>
      <c s="129" r="R203">
        <v>226.0</v>
      </c>
      <c s="129" r="S203">
        <v>189.0</v>
      </c>
      <c s="129" r="T203">
        <v>216.0</v>
      </c>
      <c s="129" r="U203">
        <v>171.0</v>
      </c>
      <c s="129" r="V203">
        <v>535.0</v>
      </c>
      <c s="129" r="W203">
        <v>69.0</v>
      </c>
      <c s="129" r="X203">
        <v>87.0</v>
      </c>
      <c s="129" r="Y203">
        <v>86.0</v>
      </c>
      <c s="129" r="Z203">
        <v>124.0</v>
      </c>
      <c s="129" r="AA203">
        <v>105.0</v>
      </c>
      <c s="129" r="AB203">
        <v>60.0</v>
      </c>
      <c s="129" r="AC203">
        <v>4.0</v>
      </c>
      <c s="129" r="AD203">
        <v>110.0</v>
      </c>
      <c s="129" r="AE203">
        <v>299.0</v>
      </c>
      <c s="129" r="AF203">
        <v>126.0</v>
      </c>
      <c s="129" r="AG203">
        <v>538.0</v>
      </c>
      <c s="129" r="AH203">
        <v>56.0</v>
      </c>
      <c s="129" r="AI203">
        <v>57.0</v>
      </c>
      <c s="129" r="AJ203">
        <v>86.0</v>
      </c>
      <c s="129" r="AK203">
        <v>120.0</v>
      </c>
      <c s="129" r="AL203">
        <v>99.0</v>
      </c>
      <c s="129" r="AM203">
        <v>106.0</v>
      </c>
      <c s="129" r="AN203">
        <v>14.0</v>
      </c>
      <c s="129" r="AO203">
        <v>83.0</v>
      </c>
      <c s="129" r="AP203">
        <v>279.0</v>
      </c>
      <c s="129" r="AQ203">
        <v>176.0</v>
      </c>
      <c s="129" r="AR203">
        <v>964.0</v>
      </c>
      <c s="129" r="AS203">
        <v>36.0</v>
      </c>
      <c s="129" r="AT203">
        <v>48.0</v>
      </c>
      <c s="129" r="AU203">
        <v>40.0</v>
      </c>
      <c s="129" r="AV203">
        <v>60.0</v>
      </c>
      <c s="129" r="AW203">
        <v>104.0</v>
      </c>
      <c s="129" r="AX203">
        <v>160.0</v>
      </c>
      <c s="129" r="AY203">
        <v>388.0</v>
      </c>
      <c s="129" r="AZ203">
        <v>128.0</v>
      </c>
      <c s="129" r="BA203">
        <v>464.0</v>
      </c>
      <c s="129" r="BB203">
        <v>20.0</v>
      </c>
      <c s="129" r="BC203">
        <v>28.0</v>
      </c>
      <c s="129" r="BD203">
        <v>24.0</v>
      </c>
      <c s="129" r="BE203">
        <v>40.0</v>
      </c>
      <c s="129" r="BF203">
        <v>12.0</v>
      </c>
      <c s="129" r="BG203">
        <v>124.0</v>
      </c>
      <c s="129" r="BH203">
        <v>180.0</v>
      </c>
      <c s="129" r="BI203">
        <v>36.0</v>
      </c>
      <c s="129" r="BJ203">
        <v>500.0</v>
      </c>
      <c s="129" r="BK203">
        <v>16.0</v>
      </c>
      <c s="129" r="BL203">
        <v>20.0</v>
      </c>
      <c s="129" r="BM203">
        <v>16.0</v>
      </c>
      <c s="129" r="BN203">
        <v>20.0</v>
      </c>
      <c s="129" r="BO203">
        <v>92.0</v>
      </c>
      <c s="129" r="BP203">
        <v>36.0</v>
      </c>
      <c s="129" r="BQ203">
        <v>208.0</v>
      </c>
      <c s="129" r="BR203">
        <v>92.0</v>
      </c>
      <c s="129" r="BS203">
        <v>108.0</v>
      </c>
      <c s="129" r="BT203">
        <v>0.0</v>
      </c>
      <c s="129" r="BU203">
        <v>0.0</v>
      </c>
      <c s="129" r="BV203">
        <v>0.0</v>
      </c>
      <c s="129" r="BW203">
        <v>0.0</v>
      </c>
      <c s="129" r="BX203">
        <v>8.0</v>
      </c>
      <c s="129" r="BY203">
        <v>52.0</v>
      </c>
      <c s="129" r="BZ203">
        <v>0.0</v>
      </c>
      <c s="129" r="CA203">
        <v>48.0</v>
      </c>
      <c s="129" r="CB203">
        <v>364.0</v>
      </c>
      <c s="129" r="CC203">
        <v>20.0</v>
      </c>
      <c s="129" r="CD203">
        <v>28.0</v>
      </c>
      <c s="129" r="CE203">
        <v>40.0</v>
      </c>
      <c s="129" r="CF203">
        <v>60.0</v>
      </c>
      <c s="129" r="CG203">
        <v>80.0</v>
      </c>
      <c s="129" r="CH203">
        <v>96.0</v>
      </c>
      <c s="129" r="CI203">
        <v>0.0</v>
      </c>
      <c s="129" r="CJ203">
        <v>40.0</v>
      </c>
      <c s="129" r="CK203">
        <v>492.0</v>
      </c>
      <c s="129" r="CL203">
        <v>16.0</v>
      </c>
      <c s="129" r="CM203">
        <v>20.0</v>
      </c>
      <c s="129" r="CN203">
        <v>0.0</v>
      </c>
      <c s="129" r="CO203">
        <v>0.0</v>
      </c>
      <c s="129" r="CP203">
        <v>16.0</v>
      </c>
      <c s="129" r="CQ203">
        <v>12.0</v>
      </c>
      <c s="129" r="CR203">
        <v>388.0</v>
      </c>
      <c s="129" r="CS203">
        <v>40.0</v>
      </c>
    </row>
    <row customHeight="1" r="204" ht="15.0">
      <c t="s" s="127" r="A204">
        <v>2502</v>
      </c>
      <c t="s" s="127" r="B204">
        <v>2503</v>
      </c>
      <c t="s" s="127" r="C204">
        <v>2504</v>
      </c>
      <c t="s" s="127" r="D204">
        <v>2505</v>
      </c>
      <c t="s" s="127" r="E204">
        <v>2506</v>
      </c>
      <c t="s" s="127" r="F204">
        <v>2507</v>
      </c>
      <c t="s" s="128" r="G204">
        <v>2508</v>
      </c>
      <c t="s" s="127" r="H204">
        <v>2509</v>
      </c>
      <c s="129" r="I204">
        <v>383.0</v>
      </c>
      <c s="129" r="J204">
        <v>65.0</v>
      </c>
      <c s="129" r="K204">
        <v>43.0</v>
      </c>
      <c s="129" r="L204">
        <v>63.0</v>
      </c>
      <c s="129" r="M204">
        <v>87.0</v>
      </c>
      <c s="129" r="N204">
        <v>84.0</v>
      </c>
      <c s="129" r="O204">
        <v>41.0</v>
      </c>
      <c s="129" r="P204">
        <v>59.0</v>
      </c>
      <c s="129" r="Q204">
        <v>52.0</v>
      </c>
      <c s="129" r="R204">
        <v>85.0</v>
      </c>
      <c s="129" r="S204">
        <v>81.0</v>
      </c>
      <c s="129" r="T204">
        <v>72.0</v>
      </c>
      <c s="129" r="U204">
        <v>36.0</v>
      </c>
      <c s="129" r="V204">
        <v>186.0</v>
      </c>
      <c s="129" r="W204">
        <v>35.0</v>
      </c>
      <c s="129" r="X204">
        <v>22.0</v>
      </c>
      <c s="129" r="Y204">
        <v>29.0</v>
      </c>
      <c s="129" r="Z204">
        <v>43.0</v>
      </c>
      <c s="129" r="AA204">
        <v>45.0</v>
      </c>
      <c s="129" r="AB204">
        <v>12.0</v>
      </c>
      <c s="129" r="AC204">
        <v>0.0</v>
      </c>
      <c s="129" r="AD204">
        <v>43.0</v>
      </c>
      <c s="129" r="AE204">
        <v>103.0</v>
      </c>
      <c s="129" r="AF204">
        <v>40.0</v>
      </c>
      <c s="129" r="AG204">
        <v>197.0</v>
      </c>
      <c s="129" r="AH204">
        <v>30.0</v>
      </c>
      <c s="129" r="AI204">
        <v>21.0</v>
      </c>
      <c s="129" r="AJ204">
        <v>34.0</v>
      </c>
      <c s="129" r="AK204">
        <v>44.0</v>
      </c>
      <c s="129" r="AL204">
        <v>39.0</v>
      </c>
      <c s="129" r="AM204">
        <v>27.0</v>
      </c>
      <c s="129" r="AN204">
        <v>2.0</v>
      </c>
      <c s="129" r="AO204">
        <v>35.0</v>
      </c>
      <c s="129" r="AP204">
        <v>113.0</v>
      </c>
      <c s="129" r="AQ204">
        <v>49.0</v>
      </c>
      <c s="129" r="AR204">
        <v>320.0</v>
      </c>
      <c s="129" r="AS204">
        <v>0.0</v>
      </c>
      <c s="129" r="AT204">
        <v>8.0</v>
      </c>
      <c s="129" r="AU204">
        <v>28.0</v>
      </c>
      <c s="129" r="AV204">
        <v>60.0</v>
      </c>
      <c s="129" r="AW204">
        <v>44.0</v>
      </c>
      <c s="129" r="AX204">
        <v>36.0</v>
      </c>
      <c s="129" r="AY204">
        <v>116.0</v>
      </c>
      <c s="129" r="AZ204">
        <v>28.0</v>
      </c>
      <c s="129" r="BA204">
        <v>148.0</v>
      </c>
      <c s="129" r="BB204">
        <v>0.0</v>
      </c>
      <c s="129" r="BC204">
        <v>4.0</v>
      </c>
      <c s="129" r="BD204">
        <v>16.0</v>
      </c>
      <c s="129" r="BE204">
        <v>28.0</v>
      </c>
      <c s="129" r="BF204">
        <v>8.0</v>
      </c>
      <c s="129" r="BG204">
        <v>32.0</v>
      </c>
      <c s="129" r="BH204">
        <v>52.0</v>
      </c>
      <c s="129" r="BI204">
        <v>8.0</v>
      </c>
      <c s="129" r="BJ204">
        <v>172.0</v>
      </c>
      <c s="129" r="BK204">
        <v>0.0</v>
      </c>
      <c s="129" r="BL204">
        <v>4.0</v>
      </c>
      <c s="129" r="BM204">
        <v>12.0</v>
      </c>
      <c s="129" r="BN204">
        <v>32.0</v>
      </c>
      <c s="129" r="BO204">
        <v>36.0</v>
      </c>
      <c s="129" r="BP204">
        <v>4.0</v>
      </c>
      <c s="129" r="BQ204">
        <v>64.0</v>
      </c>
      <c s="129" r="BR204">
        <v>20.0</v>
      </c>
      <c s="129" r="BS204">
        <v>28.0</v>
      </c>
      <c s="129" r="BT204">
        <v>0.0</v>
      </c>
      <c s="129" r="BU204">
        <v>0.0</v>
      </c>
      <c s="129" r="BV204">
        <v>0.0</v>
      </c>
      <c s="129" r="BW204">
        <v>4.0</v>
      </c>
      <c s="129" r="BX204">
        <v>0.0</v>
      </c>
      <c s="129" r="BY204">
        <v>4.0</v>
      </c>
      <c s="129" r="BZ204">
        <v>0.0</v>
      </c>
      <c s="129" r="CA204">
        <v>20.0</v>
      </c>
      <c s="129" r="CB204">
        <v>140.0</v>
      </c>
      <c s="129" r="CC204">
        <v>0.0</v>
      </c>
      <c s="129" r="CD204">
        <v>4.0</v>
      </c>
      <c s="129" r="CE204">
        <v>24.0</v>
      </c>
      <c s="129" r="CF204">
        <v>36.0</v>
      </c>
      <c s="129" r="CG204">
        <v>36.0</v>
      </c>
      <c s="129" r="CH204">
        <v>32.0</v>
      </c>
      <c s="129" r="CI204">
        <v>4.0</v>
      </c>
      <c s="129" r="CJ204">
        <v>4.0</v>
      </c>
      <c s="129" r="CK204">
        <v>152.0</v>
      </c>
      <c s="129" r="CL204">
        <v>0.0</v>
      </c>
      <c s="129" r="CM204">
        <v>4.0</v>
      </c>
      <c s="129" r="CN204">
        <v>4.0</v>
      </c>
      <c s="129" r="CO204">
        <v>20.0</v>
      </c>
      <c s="129" r="CP204">
        <v>8.0</v>
      </c>
      <c s="129" r="CQ204">
        <v>0.0</v>
      </c>
      <c s="129" r="CR204">
        <v>112.0</v>
      </c>
      <c s="129" r="CS204">
        <v>4.0</v>
      </c>
    </row>
    <row customHeight="1" r="205" ht="15.0">
      <c t="s" s="127" r="A205">
        <v>2510</v>
      </c>
      <c t="s" s="127" r="B205">
        <v>2511</v>
      </c>
      <c t="s" s="127" r="C205">
        <v>2512</v>
      </c>
      <c t="s" s="127" r="D205">
        <v>2513</v>
      </c>
      <c t="s" s="127" r="E205">
        <v>2514</v>
      </c>
      <c t="s" s="127" r="F205">
        <v>2515</v>
      </c>
      <c t="s" s="128" r="G205">
        <v>2516</v>
      </c>
      <c t="s" s="127" r="H205">
        <v>2517</v>
      </c>
      <c s="129" r="I205">
        <v>708.0</v>
      </c>
      <c s="129" r="J205">
        <v>88.000128</v>
      </c>
      <c s="129" r="K205">
        <v>85.997657</v>
      </c>
      <c s="129" r="L205">
        <v>110.001851</v>
      </c>
      <c s="129" r="M205">
        <v>132.005165</v>
      </c>
      <c s="129" r="N205">
        <v>150.002343</v>
      </c>
      <c s="129" r="O205">
        <v>141.992855999999</v>
      </c>
      <c s="129" r="P205">
        <v>87.0</v>
      </c>
      <c s="129" r="Q205">
        <v>83.0</v>
      </c>
      <c s="129" r="R205">
        <v>113.0</v>
      </c>
      <c s="129" r="S205">
        <v>107.0</v>
      </c>
      <c s="129" r="T205">
        <v>136.0</v>
      </c>
      <c s="129" r="U205">
        <v>91.0</v>
      </c>
      <c s="129" r="V205">
        <v>337.001869</v>
      </c>
      <c s="129" r="W205">
        <v>44.999509</v>
      </c>
      <c s="129" r="X205">
        <v>42.9986299999999</v>
      </c>
      <c s="129" r="Y205">
        <v>57.0008109999999</v>
      </c>
      <c s="129" r="Z205">
        <v>67.002824</v>
      </c>
      <c s="129" r="AA205">
        <v>68.000877</v>
      </c>
      <c s="129" r="AB205">
        <v>55.999177</v>
      </c>
      <c s="129" r="AC205">
        <v>1.000042</v>
      </c>
      <c s="129" r="AD205">
        <v>59.9981519999999</v>
      </c>
      <c s="129" r="AE205">
        <v>178.003920999999</v>
      </c>
      <c s="129" r="AF205">
        <v>98.999796</v>
      </c>
      <c s="129" r="AG205">
        <v>370.998131</v>
      </c>
      <c s="129" r="AH205">
        <v>43.000619</v>
      </c>
      <c s="129" r="AI205">
        <v>42.9990269999999</v>
      </c>
      <c s="129" r="AJ205">
        <v>53.00104</v>
      </c>
      <c s="129" r="AK205">
        <v>65.002341</v>
      </c>
      <c s="129" r="AL205">
        <v>82.001467</v>
      </c>
      <c s="129" r="AM205">
        <v>70.996229</v>
      </c>
      <c s="129" r="AN205">
        <v>13.997407</v>
      </c>
      <c s="129" r="AO205">
        <v>58.000455</v>
      </c>
      <c s="129" r="AP205">
        <v>172.003668</v>
      </c>
      <c s="129" r="AQ205">
        <v>140.994007</v>
      </c>
      <c s="129" r="AR205">
        <v>615.997315999999</v>
      </c>
      <c s="129" r="AS205">
        <v>16.000674</v>
      </c>
      <c s="129" r="AT205">
        <v>52.002191</v>
      </c>
      <c s="129" r="AU205">
        <v>32.0013489999999</v>
      </c>
      <c s="129" r="AV205">
        <v>40.0016859999999</v>
      </c>
      <c s="129" r="AW205">
        <v>76.0032029999999</v>
      </c>
      <c s="129" r="AX205">
        <v>79.9954149999999</v>
      </c>
      <c s="129" r="AY205">
        <v>251.994707</v>
      </c>
      <c s="129" r="AZ205">
        <v>67.998092</v>
      </c>
      <c s="129" r="BA205">
        <v>263.999986999999</v>
      </c>
      <c s="129" r="BB205">
        <v>8.000337</v>
      </c>
      <c s="129" r="BC205">
        <v>32.0013489999999</v>
      </c>
      <c s="129" r="BD205">
        <v>20.000843</v>
      </c>
      <c s="129" r="BE205">
        <v>24.0010109999999</v>
      </c>
      <c s="129" r="BF205">
        <v>20.000843</v>
      </c>
      <c s="129" r="BG205">
        <v>55.995995</v>
      </c>
      <c s="129" r="BH205">
        <v>99.99944</v>
      </c>
      <c s="129" r="BI205">
        <v>4.00016899999999</v>
      </c>
      <c s="129" r="BJ205">
        <v>351.997329999999</v>
      </c>
      <c s="129" r="BK205">
        <v>8.000337</v>
      </c>
      <c s="129" r="BL205">
        <v>20.000843</v>
      </c>
      <c s="129" r="BM205">
        <v>12.000506</v>
      </c>
      <c s="129" r="BN205">
        <v>16.000674</v>
      </c>
      <c s="129" r="BO205">
        <v>56.00236</v>
      </c>
      <c s="129" r="BP205">
        <v>23.99942</v>
      </c>
      <c s="129" r="BQ205">
        <v>151.995267</v>
      </c>
      <c s="129" r="BR205">
        <v>63.997923</v>
      </c>
      <c s="129" r="BS205">
        <v>48.000432</v>
      </c>
      <c s="129" r="BT205">
        <v>0.0</v>
      </c>
      <c s="129" r="BU205">
        <v>4.00016899999999</v>
      </c>
      <c s="129" r="BV205">
        <v>0.0</v>
      </c>
      <c s="129" r="BW205">
        <v>8.000337</v>
      </c>
      <c s="129" r="BX205">
        <v>8.000337</v>
      </c>
      <c s="129" r="BY205">
        <v>19.9992519999999</v>
      </c>
      <c s="129" r="BZ205">
        <v>0.0</v>
      </c>
      <c s="129" r="CA205">
        <v>8.000337</v>
      </c>
      <c s="129" r="CB205">
        <v>239.998975</v>
      </c>
      <c s="129" r="CC205">
        <v>4.00016899999999</v>
      </c>
      <c s="129" r="CD205">
        <v>44.001854</v>
      </c>
      <c s="129" r="CE205">
        <v>20.000843</v>
      </c>
      <c s="129" r="CF205">
        <v>24.0010109999999</v>
      </c>
      <c s="129" r="CG205">
        <v>60.002529</v>
      </c>
      <c s="129" r="CH205">
        <v>51.995826</v>
      </c>
      <c s="129" r="CI205">
        <v>0.0</v>
      </c>
      <c s="129" r="CJ205">
        <v>35.996743</v>
      </c>
      <c s="129" r="CK205">
        <v>327.997909999999</v>
      </c>
      <c s="129" r="CL205">
        <v>12.000506</v>
      </c>
      <c s="129" r="CM205">
        <v>4.00016899999999</v>
      </c>
      <c s="129" r="CN205">
        <v>12.000506</v>
      </c>
      <c s="129" r="CO205">
        <v>8.000337</v>
      </c>
      <c s="129" r="CP205">
        <v>8.000337</v>
      </c>
      <c s="129" r="CQ205">
        <v>8.000337</v>
      </c>
      <c s="129" r="CR205">
        <v>251.994707</v>
      </c>
      <c s="129" r="CS205">
        <v>24.0010109999999</v>
      </c>
    </row>
    <row customHeight="1" r="206" ht="15.0">
      <c t="s" s="127" r="A206">
        <v>2518</v>
      </c>
      <c t="s" s="127" r="B206">
        <v>2519</v>
      </c>
      <c t="s" s="127" r="C206">
        <v>2520</v>
      </c>
      <c t="s" s="127" r="D206">
        <v>2521</v>
      </c>
      <c t="s" s="127" r="E206">
        <v>2522</v>
      </c>
      <c t="s" s="127" r="F206">
        <v>2523</v>
      </c>
      <c t="s" s="128" r="G206">
        <v>2524</v>
      </c>
      <c t="s" s="127" r="H206">
        <v>2525</v>
      </c>
      <c s="129" r="I206">
        <v>145.0</v>
      </c>
      <c s="129" r="J206">
        <v>25.34965</v>
      </c>
      <c s="129" r="K206">
        <v>12.167832</v>
      </c>
      <c s="129" r="L206">
        <v>36.503497</v>
      </c>
      <c s="129" r="M206">
        <v>32.447552</v>
      </c>
      <c s="129" r="N206">
        <v>23.3216779999999</v>
      </c>
      <c s="129" r="O206">
        <v>15.20979</v>
      </c>
      <c s="129" r="P206">
        <v>11.0</v>
      </c>
      <c s="129" r="Q206">
        <v>29.0</v>
      </c>
      <c s="129" r="R206">
        <v>22.0</v>
      </c>
      <c s="129" r="S206">
        <v>31.0</v>
      </c>
      <c s="129" r="T206">
        <v>29.0</v>
      </c>
      <c s="129" r="U206">
        <v>18.0</v>
      </c>
      <c s="129" r="V206">
        <v>71.993007</v>
      </c>
      <c s="129" r="W206">
        <v>12.167832</v>
      </c>
      <c s="129" r="X206">
        <v>5.06993</v>
      </c>
      <c s="129" r="Y206">
        <v>20.27972</v>
      </c>
      <c s="129" r="Z206">
        <v>18.2517479999999</v>
      </c>
      <c s="129" r="AA206">
        <v>9.12587399999999</v>
      </c>
      <c s="129" r="AB206">
        <v>5.06993</v>
      </c>
      <c s="129" r="AC206">
        <v>2.027972</v>
      </c>
      <c s="129" r="AD206">
        <v>15.20979</v>
      </c>
      <c s="129" r="AE206">
        <v>44.615385</v>
      </c>
      <c s="129" r="AF206">
        <v>12.167832</v>
      </c>
      <c s="129" r="AG206">
        <v>73.0069929999999</v>
      </c>
      <c s="129" r="AH206">
        <v>13.181818</v>
      </c>
      <c s="129" r="AI206">
        <v>7.097902</v>
      </c>
      <c s="129" r="AJ206">
        <v>16.223776</v>
      </c>
      <c s="129" r="AK206">
        <v>14.195804</v>
      </c>
      <c s="129" r="AL206">
        <v>14.195804</v>
      </c>
      <c s="129" r="AM206">
        <v>8.111888</v>
      </c>
      <c s="129" r="AN206">
        <v>0.0</v>
      </c>
      <c s="129" r="AO206">
        <v>16.223776</v>
      </c>
      <c s="129" r="AP206">
        <v>40.559441</v>
      </c>
      <c s="129" r="AQ206">
        <v>16.223776</v>
      </c>
      <c s="129" r="AR206">
        <v>121.678321999999</v>
      </c>
      <c s="129" r="AS206">
        <v>0.0</v>
      </c>
      <c s="129" r="AT206">
        <v>0.0</v>
      </c>
      <c s="129" r="AU206">
        <v>0.0</v>
      </c>
      <c s="129" r="AV206">
        <v>12.167832</v>
      </c>
      <c s="129" r="AW206">
        <v>16.223776</v>
      </c>
      <c s="129" r="AX206">
        <v>36.503497</v>
      </c>
      <c s="129" r="AY206">
        <v>44.615385</v>
      </c>
      <c s="129" r="AZ206">
        <v>12.167832</v>
      </c>
      <c s="129" r="BA206">
        <v>56.783217</v>
      </c>
      <c s="129" r="BB206">
        <v>0.0</v>
      </c>
      <c s="129" r="BC206">
        <v>0.0</v>
      </c>
      <c s="129" r="BD206">
        <v>0.0</v>
      </c>
      <c s="129" r="BE206">
        <v>4.055944</v>
      </c>
      <c s="129" r="BF206">
        <v>4.055944</v>
      </c>
      <c s="129" r="BG206">
        <v>28.391608</v>
      </c>
      <c s="129" r="BH206">
        <v>20.27972</v>
      </c>
      <c s="129" r="BI206">
        <v>0.0</v>
      </c>
      <c s="129" r="BJ206">
        <v>64.895105</v>
      </c>
      <c s="129" r="BK206">
        <v>0.0</v>
      </c>
      <c s="129" r="BL206">
        <v>0.0</v>
      </c>
      <c s="129" r="BM206">
        <v>0.0</v>
      </c>
      <c s="129" r="BN206">
        <v>8.111888</v>
      </c>
      <c s="129" r="BO206">
        <v>12.167832</v>
      </c>
      <c s="129" r="BP206">
        <v>8.111888</v>
      </c>
      <c s="129" r="BQ206">
        <v>24.335664</v>
      </c>
      <c s="129" r="BR206">
        <v>12.167832</v>
      </c>
      <c s="129" r="BS206">
        <v>8.111888</v>
      </c>
      <c s="129" r="BT206">
        <v>0.0</v>
      </c>
      <c s="129" r="BU206">
        <v>0.0</v>
      </c>
      <c s="129" r="BV206">
        <v>0.0</v>
      </c>
      <c s="129" r="BW206">
        <v>0.0</v>
      </c>
      <c s="129" r="BX206">
        <v>4.055944</v>
      </c>
      <c s="129" r="BY206">
        <v>0.0</v>
      </c>
      <c s="129" r="BZ206">
        <v>0.0</v>
      </c>
      <c s="129" r="CA206">
        <v>4.055944</v>
      </c>
      <c s="129" r="CB206">
        <v>64.895105</v>
      </c>
      <c s="129" r="CC206">
        <v>0.0</v>
      </c>
      <c s="129" r="CD206">
        <v>0.0</v>
      </c>
      <c s="129" r="CE206">
        <v>0.0</v>
      </c>
      <c s="129" r="CF206">
        <v>12.167832</v>
      </c>
      <c s="129" r="CG206">
        <v>12.167832</v>
      </c>
      <c s="129" r="CH206">
        <v>36.503497</v>
      </c>
      <c s="129" r="CI206">
        <v>4.055944</v>
      </c>
      <c s="129" r="CJ206">
        <v>0.0</v>
      </c>
      <c s="129" r="CK206">
        <v>48.671329</v>
      </c>
      <c s="129" r="CL206">
        <v>0.0</v>
      </c>
      <c s="129" r="CM206">
        <v>0.0</v>
      </c>
      <c s="129" r="CN206">
        <v>0.0</v>
      </c>
      <c s="129" r="CO206">
        <v>0.0</v>
      </c>
      <c s="129" r="CP206">
        <v>0.0</v>
      </c>
      <c s="129" r="CQ206">
        <v>0.0</v>
      </c>
      <c s="129" r="CR206">
        <v>40.559441</v>
      </c>
      <c s="129" r="CS206">
        <v>8.111888</v>
      </c>
    </row>
    <row customHeight="1" r="207" ht="15.0">
      <c t="s" s="127" r="A207">
        <v>2526</v>
      </c>
      <c t="s" s="127" r="B207">
        <v>2527</v>
      </c>
      <c t="s" s="127" r="C207">
        <v>2528</v>
      </c>
      <c t="s" s="127" r="D207">
        <v>2529</v>
      </c>
      <c t="s" s="127" r="E207">
        <v>2530</v>
      </c>
      <c t="s" s="127" r="F207">
        <v>2531</v>
      </c>
      <c t="s" s="128" r="G207">
        <v>2532</v>
      </c>
      <c t="s" s="127" r="H207">
        <v>2533</v>
      </c>
      <c s="129" r="I207">
        <v>907.0</v>
      </c>
      <c s="129" r="J207">
        <v>118.522702</v>
      </c>
      <c s="129" r="K207">
        <v>133.589147</v>
      </c>
      <c s="129" r="L207">
        <v>152.673311</v>
      </c>
      <c s="129" r="M207">
        <v>192.850497999999</v>
      </c>
      <c s="129" r="N207">
        <v>170.753044999999</v>
      </c>
      <c s="129" r="O207">
        <v>138.611296</v>
      </c>
      <c s="129" r="P207">
        <v>125.0</v>
      </c>
      <c s="129" r="Q207">
        <v>135.0</v>
      </c>
      <c s="129" r="R207">
        <v>207.0</v>
      </c>
      <c s="129" r="S207">
        <v>151.0</v>
      </c>
      <c s="129" r="T207">
        <v>191.0</v>
      </c>
      <c s="129" r="U207">
        <v>109.0</v>
      </c>
      <c s="129" r="V207">
        <v>424.873754</v>
      </c>
      <c s="129" r="W207">
        <v>46.2037649999999</v>
      </c>
      <c s="129" r="X207">
        <v>63.2790699999999</v>
      </c>
      <c s="129" r="Y207">
        <v>74.327796</v>
      </c>
      <c s="129" r="Z207">
        <v>98.434109</v>
      </c>
      <c s="129" r="AA207">
        <v>83.3676629999999</v>
      </c>
      <c s="129" r="AB207">
        <v>57.2524919999999</v>
      </c>
      <c s="129" r="AC207">
        <v>2.008859</v>
      </c>
      <c s="129" r="AD207">
        <v>65.287929</v>
      </c>
      <c s="129" r="AE207">
        <v>256.129568</v>
      </c>
      <c s="129" r="AF207">
        <v>103.456256999999</v>
      </c>
      <c s="129" r="AG207">
        <v>482.126245999999</v>
      </c>
      <c s="129" r="AH207">
        <v>72.318937</v>
      </c>
      <c s="129" r="AI207">
        <v>70.310078</v>
      </c>
      <c s="129" r="AJ207">
        <v>78.345515</v>
      </c>
      <c s="129" r="AK207">
        <v>94.41639</v>
      </c>
      <c s="129" r="AL207">
        <v>87.385382</v>
      </c>
      <c s="129" r="AM207">
        <v>77.341085</v>
      </c>
      <c s="129" r="AN207">
        <v>2.008859</v>
      </c>
      <c s="129" r="AO207">
        <v>94.41639</v>
      </c>
      <c s="129" r="AP207">
        <v>254.120709</v>
      </c>
      <c s="129" r="AQ207">
        <v>133.589147</v>
      </c>
      <c s="129" r="AR207">
        <v>775.419712</v>
      </c>
      <c s="129" r="AS207">
        <v>68.301218</v>
      </c>
      <c s="129" r="AT207">
        <v>28.1240309999999</v>
      </c>
      <c s="129" r="AU207">
        <v>20.088594</v>
      </c>
      <c s="129" r="AV207">
        <v>44.194906</v>
      </c>
      <c s="129" r="AW207">
        <v>88.389812</v>
      </c>
      <c s="129" r="AX207">
        <v>176.779622999999</v>
      </c>
      <c s="129" r="AY207">
        <v>289.275748</v>
      </c>
      <c s="129" r="AZ207">
        <v>60.2657809999999</v>
      </c>
      <c s="129" r="BA207">
        <v>381.683277999999</v>
      </c>
      <c s="129" r="BB207">
        <v>52.2303429999999</v>
      </c>
      <c s="129" r="BC207">
        <v>12.053156</v>
      </c>
      <c s="129" r="BD207">
        <v>8.03543699999999</v>
      </c>
      <c s="129" r="BE207">
        <v>12.053156</v>
      </c>
      <c s="129" r="BF207">
        <v>12.053156</v>
      </c>
      <c s="129" r="BG207">
        <v>120.531561</v>
      </c>
      <c s="129" r="BH207">
        <v>132.584718</v>
      </c>
      <c s="129" r="BI207">
        <v>32.14175</v>
      </c>
      <c s="129" r="BJ207">
        <v>393.736433999999</v>
      </c>
      <c s="129" r="BK207">
        <v>16.070875</v>
      </c>
      <c s="129" r="BL207">
        <v>16.070875</v>
      </c>
      <c s="129" r="BM207">
        <v>12.053156</v>
      </c>
      <c s="129" r="BN207">
        <v>32.14175</v>
      </c>
      <c s="129" r="BO207">
        <v>76.336656</v>
      </c>
      <c s="129" r="BP207">
        <v>56.2480619999999</v>
      </c>
      <c s="129" r="BQ207">
        <v>156.69103</v>
      </c>
      <c s="129" r="BR207">
        <v>28.1240309999999</v>
      </c>
      <c s="129" r="BS207">
        <v>64.283499</v>
      </c>
      <c s="129" r="BT207">
        <v>0.0</v>
      </c>
      <c s="129" r="BU207">
        <v>0.0</v>
      </c>
      <c s="129" r="BV207">
        <v>0.0</v>
      </c>
      <c s="129" r="BW207">
        <v>8.03543699999999</v>
      </c>
      <c s="129" r="BX207">
        <v>8.03543699999999</v>
      </c>
      <c s="129" r="BY207">
        <v>12.053156</v>
      </c>
      <c s="129" r="BZ207">
        <v>0.0</v>
      </c>
      <c s="129" r="CA207">
        <v>36.1594679999999</v>
      </c>
      <c s="129" r="CB207">
        <v>381.683277999999</v>
      </c>
      <c s="129" r="CC207">
        <v>56.2480619999999</v>
      </c>
      <c s="129" r="CD207">
        <v>24.1063119999999</v>
      </c>
      <c s="129" r="CE207">
        <v>20.088594</v>
      </c>
      <c s="129" r="CF207">
        <v>36.1594679999999</v>
      </c>
      <c s="129" r="CG207">
        <v>76.336656</v>
      </c>
      <c s="129" r="CH207">
        <v>152.673311</v>
      </c>
      <c s="129" r="CI207">
        <v>4.01771899999999</v>
      </c>
      <c s="129" r="CJ207">
        <v>12.053156</v>
      </c>
      <c s="129" r="CK207">
        <v>329.452935</v>
      </c>
      <c s="129" r="CL207">
        <v>12.053156</v>
      </c>
      <c s="129" r="CM207">
        <v>4.01771899999999</v>
      </c>
      <c s="129" r="CN207">
        <v>0.0</v>
      </c>
      <c s="129" r="CO207">
        <v>0.0</v>
      </c>
      <c s="129" r="CP207">
        <v>4.01771899999999</v>
      </c>
      <c s="129" r="CQ207">
        <v>12.053156</v>
      </c>
      <c s="129" r="CR207">
        <v>285.258029</v>
      </c>
      <c s="129" r="CS207">
        <v>12.053156</v>
      </c>
    </row>
    <row customHeight="1" r="208" ht="15.0">
      <c t="s" s="127" r="A208">
        <v>2534</v>
      </c>
      <c t="s" s="127" r="B208">
        <v>2535</v>
      </c>
      <c t="s" s="127" r="C208">
        <v>2536</v>
      </c>
      <c t="s" s="127" r="D208">
        <v>2537</v>
      </c>
      <c t="s" s="127" r="E208">
        <v>2538</v>
      </c>
      <c t="s" s="127" r="F208">
        <v>2539</v>
      </c>
      <c t="s" s="128" r="G208">
        <v>2540</v>
      </c>
      <c t="s" s="127" r="H208">
        <v>2541</v>
      </c>
      <c s="129" r="I208">
        <v>186.0</v>
      </c>
      <c s="129" r="J208">
        <v>27.7049699999999</v>
      </c>
      <c s="129" r="K208">
        <v>25.7067049999999</v>
      </c>
      <c s="129" r="L208">
        <v>26.676701</v>
      </c>
      <c s="129" r="M208">
        <v>40.10246</v>
      </c>
      <c s="129" r="N208">
        <v>28.791509</v>
      </c>
      <c s="129" r="O208">
        <v>37.0176549999999</v>
      </c>
      <c s="129" r="P208">
        <v>20.0</v>
      </c>
      <c s="129" r="Q208">
        <v>17.0</v>
      </c>
      <c s="129" r="R208">
        <v>31.0</v>
      </c>
      <c s="129" r="S208">
        <v>31.0</v>
      </c>
      <c s="129" r="T208">
        <v>52.0</v>
      </c>
      <c s="129" r="U208">
        <v>25.0</v>
      </c>
      <c s="129" r="V208">
        <v>89.430197</v>
      </c>
      <c s="129" r="W208">
        <v>14.3957549999999</v>
      </c>
      <c s="129" r="X208">
        <v>11.31095</v>
      </c>
      <c s="129" r="Y208">
        <v>14.366619</v>
      </c>
      <c s="129" r="Z208">
        <v>20.5653639999999</v>
      </c>
      <c s="129" r="AA208">
        <v>14.3957549999999</v>
      </c>
      <c s="129" r="AB208">
        <v>14.3957549999999</v>
      </c>
      <c s="129" r="AC208">
        <v>0.0</v>
      </c>
      <c s="129" r="AD208">
        <v>17.480559</v>
      </c>
      <c s="129" r="AE208">
        <v>49.3277379999999</v>
      </c>
      <c s="129" r="AF208">
        <v>22.6219</v>
      </c>
      <c s="129" r="AG208">
        <v>96.5698029999999</v>
      </c>
      <c s="129" r="AH208">
        <v>13.309215</v>
      </c>
      <c s="129" r="AI208">
        <v>14.3957549999999</v>
      </c>
      <c s="129" r="AJ208">
        <v>12.310083</v>
      </c>
      <c s="129" r="AK208">
        <v>19.5370959999999</v>
      </c>
      <c s="129" r="AL208">
        <v>14.3957549999999</v>
      </c>
      <c s="129" r="AM208">
        <v>21.5936319999999</v>
      </c>
      <c s="129" r="AN208">
        <v>1.028268</v>
      </c>
      <c s="129" r="AO208">
        <v>17.422288</v>
      </c>
      <c s="129" r="AP208">
        <v>47.2712009999999</v>
      </c>
      <c s="129" r="AQ208">
        <v>31.876314</v>
      </c>
      <c s="129" r="AR208">
        <v>168.635984</v>
      </c>
      <c s="129" r="AS208">
        <v>4.113073</v>
      </c>
      <c s="129" r="AT208">
        <v>28.791509</v>
      </c>
      <c s="129" r="AU208">
        <v>0.0</v>
      </c>
      <c s="129" r="AV208">
        <v>4.113073</v>
      </c>
      <c s="129" r="AW208">
        <v>41.1307279999999</v>
      </c>
      <c s="129" r="AX208">
        <v>16.4522909999999</v>
      </c>
      <c s="129" r="AY208">
        <v>61.696092</v>
      </c>
      <c s="129" r="AZ208">
        <v>12.339218</v>
      </c>
      <c s="129" r="BA208">
        <v>78.1483829999999</v>
      </c>
      <c s="129" r="BB208">
        <v>4.113073</v>
      </c>
      <c s="129" r="BC208">
        <v>24.6784369999999</v>
      </c>
      <c s="129" r="BD208">
        <v>0.0</v>
      </c>
      <c s="129" r="BE208">
        <v>0.0</v>
      </c>
      <c s="129" r="BF208">
        <v>8.226146</v>
      </c>
      <c s="129" r="BG208">
        <v>12.339218</v>
      </c>
      <c s="129" r="BH208">
        <v>20.5653639999999</v>
      </c>
      <c s="129" r="BI208">
        <v>8.226146</v>
      </c>
      <c s="129" r="BJ208">
        <v>90.4876009999999</v>
      </c>
      <c s="129" r="BK208">
        <v>0.0</v>
      </c>
      <c s="129" r="BL208">
        <v>4.113073</v>
      </c>
      <c s="129" r="BM208">
        <v>0.0</v>
      </c>
      <c s="129" r="BN208">
        <v>4.113073</v>
      </c>
      <c s="129" r="BO208">
        <v>32.9045819999999</v>
      </c>
      <c s="129" r="BP208">
        <v>4.113073</v>
      </c>
      <c s="129" r="BQ208">
        <v>41.1307279999999</v>
      </c>
      <c s="129" r="BR208">
        <v>4.113073</v>
      </c>
      <c s="129" r="BS208">
        <v>41.1307279999999</v>
      </c>
      <c s="129" r="BT208">
        <v>0.0</v>
      </c>
      <c s="129" r="BU208">
        <v>8.226146</v>
      </c>
      <c s="129" r="BV208">
        <v>0.0</v>
      </c>
      <c s="129" r="BW208">
        <v>0.0</v>
      </c>
      <c s="129" r="BX208">
        <v>12.339218</v>
      </c>
      <c s="129" r="BY208">
        <v>8.226146</v>
      </c>
      <c s="129" r="BZ208">
        <v>0.0</v>
      </c>
      <c s="129" r="CA208">
        <v>12.339218</v>
      </c>
      <c s="129" r="CB208">
        <v>53.469946</v>
      </c>
      <c s="129" r="CC208">
        <v>4.113073</v>
      </c>
      <c s="129" r="CD208">
        <v>12.339218</v>
      </c>
      <c s="129" r="CE208">
        <v>0.0</v>
      </c>
      <c s="129" r="CF208">
        <v>0.0</v>
      </c>
      <c s="129" r="CG208">
        <v>24.6784369999999</v>
      </c>
      <c s="129" r="CH208">
        <v>8.226146</v>
      </c>
      <c s="129" r="CI208">
        <v>4.113073</v>
      </c>
      <c s="129" r="CJ208">
        <v>0.0</v>
      </c>
      <c s="129" r="CK208">
        <v>74.0353099999999</v>
      </c>
      <c s="129" r="CL208">
        <v>0.0</v>
      </c>
      <c s="129" r="CM208">
        <v>8.226146</v>
      </c>
      <c s="129" r="CN208">
        <v>0.0</v>
      </c>
      <c s="129" r="CO208">
        <v>4.113073</v>
      </c>
      <c s="129" r="CP208">
        <v>4.113073</v>
      </c>
      <c s="129" r="CQ208">
        <v>0.0</v>
      </c>
      <c s="129" r="CR208">
        <v>57.583019</v>
      </c>
      <c s="129" r="CS208">
        <v>0.0</v>
      </c>
    </row>
    <row customHeight="1" r="209" ht="15.0">
      <c t="s" s="127" r="A209">
        <v>2542</v>
      </c>
      <c t="s" s="127" r="B209">
        <v>2543</v>
      </c>
      <c t="s" s="127" r="C209">
        <v>2544</v>
      </c>
      <c t="s" s="127" r="D209">
        <v>2545</v>
      </c>
      <c t="s" s="127" r="E209">
        <v>2546</v>
      </c>
      <c t="s" s="127" r="F209">
        <v>2547</v>
      </c>
      <c t="s" s="128" r="G209">
        <v>2548</v>
      </c>
      <c t="s" s="127" r="H209">
        <v>2549</v>
      </c>
      <c s="129" r="I209">
        <v>108.0</v>
      </c>
      <c s="129" r="J209">
        <v>14.0</v>
      </c>
      <c s="129" r="K209">
        <v>9.0</v>
      </c>
      <c s="129" r="L209">
        <v>19.0</v>
      </c>
      <c s="129" r="M209">
        <v>30.0</v>
      </c>
      <c s="129" r="N209">
        <v>24.0</v>
      </c>
      <c s="129" r="O209">
        <v>12.0</v>
      </c>
      <c s="129" r="P209">
        <v>9.0</v>
      </c>
      <c s="129" r="Q209">
        <v>16.0</v>
      </c>
      <c s="129" r="R209">
        <v>24.0</v>
      </c>
      <c s="129" r="S209">
        <v>23.0</v>
      </c>
      <c s="129" r="T209">
        <v>24.0</v>
      </c>
      <c s="129" r="U209">
        <v>8.0</v>
      </c>
      <c s="129" r="V209">
        <v>49.0</v>
      </c>
      <c s="129" r="W209">
        <v>4.0</v>
      </c>
      <c s="129" r="X209">
        <v>5.0</v>
      </c>
      <c s="129" r="Y209">
        <v>8.0</v>
      </c>
      <c s="129" r="Z209">
        <v>16.0</v>
      </c>
      <c s="129" r="AA209">
        <v>10.0</v>
      </c>
      <c s="129" r="AB209">
        <v>6.0</v>
      </c>
      <c s="129" r="AC209">
        <v>0.0</v>
      </c>
      <c s="129" r="AD209">
        <v>4.0</v>
      </c>
      <c s="129" r="AE209">
        <v>35.0</v>
      </c>
      <c s="129" r="AF209">
        <v>10.0</v>
      </c>
      <c s="129" r="AG209">
        <v>59.0</v>
      </c>
      <c s="129" r="AH209">
        <v>10.0</v>
      </c>
      <c s="129" r="AI209">
        <v>4.0</v>
      </c>
      <c s="129" r="AJ209">
        <v>11.0</v>
      </c>
      <c s="129" r="AK209">
        <v>14.0</v>
      </c>
      <c s="129" r="AL209">
        <v>14.0</v>
      </c>
      <c s="129" r="AM209">
        <v>6.0</v>
      </c>
      <c s="129" r="AN209">
        <v>0.0</v>
      </c>
      <c s="129" r="AO209">
        <v>10.0</v>
      </c>
      <c s="129" r="AP209">
        <v>32.0</v>
      </c>
      <c s="129" r="AQ209">
        <v>17.0</v>
      </c>
      <c s="129" r="AR209">
        <v>104.0</v>
      </c>
      <c s="129" r="AS209">
        <v>4.0</v>
      </c>
      <c s="129" r="AT209">
        <v>8.0</v>
      </c>
      <c s="129" r="AU209">
        <v>0.0</v>
      </c>
      <c s="129" r="AV209">
        <v>8.0</v>
      </c>
      <c s="129" r="AW209">
        <v>16.0</v>
      </c>
      <c s="129" r="AX209">
        <v>12.0</v>
      </c>
      <c s="129" r="AY209">
        <v>52.0</v>
      </c>
      <c s="129" r="AZ209">
        <v>4.0</v>
      </c>
      <c s="129" r="BA209">
        <v>40.0</v>
      </c>
      <c s="129" r="BB209">
        <v>4.0</v>
      </c>
      <c s="129" r="BC209">
        <v>4.0</v>
      </c>
      <c s="129" r="BD209">
        <v>0.0</v>
      </c>
      <c s="129" r="BE209">
        <v>4.0</v>
      </c>
      <c s="129" r="BF209">
        <v>0.0</v>
      </c>
      <c s="129" r="BG209">
        <v>12.0</v>
      </c>
      <c s="129" r="BH209">
        <v>16.0</v>
      </c>
      <c s="129" r="BI209">
        <v>0.0</v>
      </c>
      <c s="129" r="BJ209">
        <v>64.0</v>
      </c>
      <c s="129" r="BK209">
        <v>0.0</v>
      </c>
      <c s="129" r="BL209">
        <v>4.0</v>
      </c>
      <c s="129" r="BM209">
        <v>0.0</v>
      </c>
      <c s="129" r="BN209">
        <v>4.0</v>
      </c>
      <c s="129" r="BO209">
        <v>16.0</v>
      </c>
      <c s="129" r="BP209">
        <v>0.0</v>
      </c>
      <c s="129" r="BQ209">
        <v>36.0</v>
      </c>
      <c s="129" r="BR209">
        <v>4.0</v>
      </c>
      <c s="129" r="BS209">
        <v>0.0</v>
      </c>
      <c s="129" r="BT209">
        <v>0.0</v>
      </c>
      <c s="129" r="BU209">
        <v>0.0</v>
      </c>
      <c s="129" r="BV209">
        <v>0.0</v>
      </c>
      <c s="129" r="BW209">
        <v>0.0</v>
      </c>
      <c s="129" r="BX209">
        <v>0.0</v>
      </c>
      <c s="129" r="BY209">
        <v>0.0</v>
      </c>
      <c s="129" r="BZ209">
        <v>0.0</v>
      </c>
      <c s="129" r="CA209">
        <v>0.0</v>
      </c>
      <c s="129" r="CB209">
        <v>44.0</v>
      </c>
      <c s="129" r="CC209">
        <v>0.0</v>
      </c>
      <c s="129" r="CD209">
        <v>8.0</v>
      </c>
      <c s="129" r="CE209">
        <v>0.0</v>
      </c>
      <c s="129" r="CF209">
        <v>4.0</v>
      </c>
      <c s="129" r="CG209">
        <v>16.0</v>
      </c>
      <c s="129" r="CH209">
        <v>12.0</v>
      </c>
      <c s="129" r="CI209">
        <v>0.0</v>
      </c>
      <c s="129" r="CJ209">
        <v>4.0</v>
      </c>
      <c s="129" r="CK209">
        <v>60.0</v>
      </c>
      <c s="129" r="CL209">
        <v>4.0</v>
      </c>
      <c s="129" r="CM209">
        <v>0.0</v>
      </c>
      <c s="129" r="CN209">
        <v>0.0</v>
      </c>
      <c s="129" r="CO209">
        <v>4.0</v>
      </c>
      <c s="129" r="CP209">
        <v>0.0</v>
      </c>
      <c s="129" r="CQ209">
        <v>0.0</v>
      </c>
      <c s="129" r="CR209">
        <v>52.0</v>
      </c>
      <c s="129" r="CS209">
        <v>0.0</v>
      </c>
    </row>
    <row customHeight="1" r="210" ht="15.0">
      <c t="s" s="127" r="A210">
        <v>2550</v>
      </c>
      <c t="s" s="127" r="B210">
        <v>2551</v>
      </c>
      <c t="s" s="127" r="C210">
        <v>2552</v>
      </c>
      <c t="s" s="127" r="D210">
        <v>2553</v>
      </c>
      <c t="s" s="127" r="E210">
        <v>2554</v>
      </c>
      <c t="s" s="127" r="F210">
        <v>2555</v>
      </c>
      <c t="s" s="128" r="G210">
        <v>2556</v>
      </c>
      <c t="s" s="127" r="H210">
        <v>2557</v>
      </c>
      <c s="129" r="I210">
        <v>414.0</v>
      </c>
      <c s="129" r="J210">
        <v>60.7710239999999</v>
      </c>
      <c s="129" r="K210">
        <v>51.75</v>
      </c>
      <c s="129" r="L210">
        <v>85.189711</v>
      </c>
      <c s="129" r="M210">
        <v>87.325192</v>
      </c>
      <c s="129" r="N210">
        <v>85.308929</v>
      </c>
      <c s="129" r="O210">
        <v>43.6551449999999</v>
      </c>
      <c s="129" r="P210">
        <v>62.0</v>
      </c>
      <c s="129" r="Q210">
        <v>53.0</v>
      </c>
      <c s="129" r="R210">
        <v>70.0</v>
      </c>
      <c s="129" r="S210">
        <v>63.0</v>
      </c>
      <c s="129" r="T210">
        <v>87.0</v>
      </c>
      <c s="129" r="U210">
        <v>30.0</v>
      </c>
      <c s="129" r="V210">
        <v>209.00136</v>
      </c>
      <c s="129" r="W210">
        <v>34.4254889999999</v>
      </c>
      <c s="129" r="X210">
        <v>28.4065049999999</v>
      </c>
      <c s="129" r="Y210">
        <v>39.5481079999999</v>
      </c>
      <c s="129" r="Z210">
        <v>46.701892</v>
      </c>
      <c s="129" r="AA210">
        <v>37.576552</v>
      </c>
      <c s="129" r="AB210">
        <v>22.342815</v>
      </c>
      <c s="129" r="AC210">
        <v>0.0</v>
      </c>
      <c s="129" r="AD210">
        <v>45.581994</v>
      </c>
      <c s="129" r="AE210">
        <v>116.702572</v>
      </c>
      <c s="129" r="AF210">
        <v>46.716794</v>
      </c>
      <c s="129" r="AG210">
        <v>204.998639999999</v>
      </c>
      <c s="129" r="AH210">
        <v>26.3455359999999</v>
      </c>
      <c s="129" r="AI210">
        <v>23.343495</v>
      </c>
      <c s="129" r="AJ210">
        <v>45.641603</v>
      </c>
      <c s="129" r="AK210">
        <v>40.6233</v>
      </c>
      <c s="129" r="AL210">
        <v>47.732377</v>
      </c>
      <c s="129" r="AM210">
        <v>20.31165</v>
      </c>
      <c s="129" r="AN210">
        <v>1.00068</v>
      </c>
      <c s="129" r="AO210">
        <v>37.5169429999999</v>
      </c>
      <c s="129" r="AP210">
        <v>117.733057</v>
      </c>
      <c s="129" r="AQ210">
        <v>49.74864</v>
      </c>
      <c s="129" r="AR210">
        <v>357.306208</v>
      </c>
      <c s="129" r="AS210">
        <v>20.31165</v>
      </c>
      <c s="129" r="AT210">
        <v>24.2547609999999</v>
      </c>
      <c s="129" r="AU210">
        <v>8.12466</v>
      </c>
      <c s="129" r="AV210">
        <v>12.18699</v>
      </c>
      <c s="129" r="AW210">
        <v>73.1219389999999</v>
      </c>
      <c s="129" r="AX210">
        <v>16.24932</v>
      </c>
      <c s="129" r="AY210">
        <v>166.495918999999</v>
      </c>
      <c s="129" r="AZ210">
        <v>36.5609699999999</v>
      </c>
      <c s="129" r="BA210">
        <v>170.558248999999</v>
      </c>
      <c s="129" r="BB210">
        <v>16.24932</v>
      </c>
      <c s="129" r="BC210">
        <v>20.2520409999999</v>
      </c>
      <c s="129" r="BD210">
        <v>4.06233</v>
      </c>
      <c s="129" r="BE210">
        <v>4.06233</v>
      </c>
      <c s="129" r="BF210">
        <v>16.24932</v>
      </c>
      <c s="129" r="BG210">
        <v>12.18699</v>
      </c>
      <c s="129" r="BH210">
        <v>77.184269</v>
      </c>
      <c s="129" r="BI210">
        <v>20.31165</v>
      </c>
      <c s="129" r="BJ210">
        <v>186.747959</v>
      </c>
      <c s="129" r="BK210">
        <v>4.06233</v>
      </c>
      <c s="129" r="BL210">
        <v>4.002721</v>
      </c>
      <c s="129" r="BM210">
        <v>4.06233</v>
      </c>
      <c s="129" r="BN210">
        <v>8.12466</v>
      </c>
      <c s="129" r="BO210">
        <v>56.872619</v>
      </c>
      <c s="129" r="BP210">
        <v>4.06233</v>
      </c>
      <c s="129" r="BQ210">
        <v>89.31165</v>
      </c>
      <c s="129" r="BR210">
        <v>16.24932</v>
      </c>
      <c s="129" r="BS210">
        <v>24.37398</v>
      </c>
      <c s="129" r="BT210">
        <v>0.0</v>
      </c>
      <c s="129" r="BU210">
        <v>0.0</v>
      </c>
      <c s="129" r="BV210">
        <v>0.0</v>
      </c>
      <c s="129" r="BW210">
        <v>0.0</v>
      </c>
      <c s="129" r="BX210">
        <v>0.0</v>
      </c>
      <c s="129" r="BY210">
        <v>4.06233</v>
      </c>
      <c s="129" r="BZ210">
        <v>0.0</v>
      </c>
      <c s="129" r="CA210">
        <v>20.31165</v>
      </c>
      <c s="129" r="CB210">
        <v>150.18699</v>
      </c>
      <c s="129" r="CC210">
        <v>8.12466</v>
      </c>
      <c s="129" r="CD210">
        <v>24.2547609999999</v>
      </c>
      <c s="129" r="CE210">
        <v>8.12466</v>
      </c>
      <c s="129" r="CF210">
        <v>12.18699</v>
      </c>
      <c s="129" r="CG210">
        <v>73.1219389999999</v>
      </c>
      <c s="129" r="CH210">
        <v>12.18699</v>
      </c>
      <c s="129" r="CI210">
        <v>0.0</v>
      </c>
      <c s="129" r="CJ210">
        <v>12.18699</v>
      </c>
      <c s="129" r="CK210">
        <v>182.745239</v>
      </c>
      <c s="129" r="CL210">
        <v>12.18699</v>
      </c>
      <c s="129" r="CM210">
        <v>0.0</v>
      </c>
      <c s="129" r="CN210">
        <v>0.0</v>
      </c>
      <c s="129" r="CO210">
        <v>0.0</v>
      </c>
      <c s="129" r="CP210">
        <v>0.0</v>
      </c>
      <c s="129" r="CQ210">
        <v>0.0</v>
      </c>
      <c s="129" r="CR210">
        <v>166.495918999999</v>
      </c>
      <c s="129" r="CS210">
        <v>4.06233</v>
      </c>
    </row>
    <row customHeight="1" r="211" ht="15.0">
      <c t="s" s="127" r="A211">
        <v>2558</v>
      </c>
      <c t="s" s="127" r="B211">
        <v>2559</v>
      </c>
      <c t="s" s="127" r="C211">
        <v>2560</v>
      </c>
      <c t="s" s="127" r="D211">
        <v>2561</v>
      </c>
      <c t="s" s="127" r="E211">
        <v>2562</v>
      </c>
      <c t="s" s="127" r="F211">
        <v>2563</v>
      </c>
      <c t="s" s="128" r="G211">
        <v>2564</v>
      </c>
      <c t="s" s="127" r="H211">
        <v>2565</v>
      </c>
      <c s="129" r="I211">
        <v>1214.0</v>
      </c>
      <c s="129" r="J211">
        <v>172.0</v>
      </c>
      <c s="129" r="K211">
        <v>153.0</v>
      </c>
      <c s="129" r="L211">
        <v>196.0</v>
      </c>
      <c s="129" r="M211">
        <v>280.0</v>
      </c>
      <c s="129" r="N211">
        <v>230.0</v>
      </c>
      <c s="129" r="O211">
        <v>183.0</v>
      </c>
      <c s="129" r="P211">
        <v>172.0</v>
      </c>
      <c s="129" r="Q211">
        <v>176.0</v>
      </c>
      <c s="129" r="R211">
        <v>210.0</v>
      </c>
      <c s="129" r="S211">
        <v>228.0</v>
      </c>
      <c s="129" r="T211">
        <v>248.0</v>
      </c>
      <c s="129" r="U211">
        <v>181.0</v>
      </c>
      <c s="129" r="V211">
        <v>612.0</v>
      </c>
      <c s="129" r="W211">
        <v>94.0</v>
      </c>
      <c s="129" r="X211">
        <v>75.0</v>
      </c>
      <c s="129" r="Y211">
        <v>98.0</v>
      </c>
      <c s="129" r="Z211">
        <v>148.0</v>
      </c>
      <c s="129" r="AA211">
        <v>120.0</v>
      </c>
      <c s="129" r="AB211">
        <v>74.0</v>
      </c>
      <c s="129" r="AC211">
        <v>3.0</v>
      </c>
      <c s="129" r="AD211">
        <v>125.0</v>
      </c>
      <c s="129" r="AE211">
        <v>338.0</v>
      </c>
      <c s="129" r="AF211">
        <v>149.0</v>
      </c>
      <c s="129" r="AG211">
        <v>602.0</v>
      </c>
      <c s="129" r="AH211">
        <v>78.0</v>
      </c>
      <c s="129" r="AI211">
        <v>78.0</v>
      </c>
      <c s="129" r="AJ211">
        <v>98.0</v>
      </c>
      <c s="129" r="AK211">
        <v>132.0</v>
      </c>
      <c s="129" r="AL211">
        <v>110.0</v>
      </c>
      <c s="129" r="AM211">
        <v>95.0</v>
      </c>
      <c s="129" r="AN211">
        <v>11.0</v>
      </c>
      <c s="129" r="AO211">
        <v>106.0</v>
      </c>
      <c s="129" r="AP211">
        <v>324.0</v>
      </c>
      <c s="129" r="AQ211">
        <v>172.0</v>
      </c>
      <c s="129" r="AR211">
        <v>1036.0</v>
      </c>
      <c s="129" r="AS211">
        <v>48.0</v>
      </c>
      <c s="129" r="AT211">
        <v>76.0</v>
      </c>
      <c s="129" r="AU211">
        <v>8.0</v>
      </c>
      <c s="129" r="AV211">
        <v>40.0</v>
      </c>
      <c s="129" r="AW211">
        <v>144.0</v>
      </c>
      <c s="129" r="AX211">
        <v>200.0</v>
      </c>
      <c s="129" r="AY211">
        <v>388.0</v>
      </c>
      <c s="129" r="AZ211">
        <v>132.0</v>
      </c>
      <c s="129" r="BA211">
        <v>488.0</v>
      </c>
      <c s="129" r="BB211">
        <v>32.0</v>
      </c>
      <c s="129" r="BC211">
        <v>40.0</v>
      </c>
      <c s="129" r="BD211">
        <v>4.0</v>
      </c>
      <c s="129" r="BE211">
        <v>20.0</v>
      </c>
      <c s="129" r="BF211">
        <v>20.0</v>
      </c>
      <c s="129" r="BG211">
        <v>164.0</v>
      </c>
      <c s="129" r="BH211">
        <v>172.0</v>
      </c>
      <c s="129" r="BI211">
        <v>36.0</v>
      </c>
      <c s="129" r="BJ211">
        <v>548.0</v>
      </c>
      <c s="129" r="BK211">
        <v>16.0</v>
      </c>
      <c s="129" r="BL211">
        <v>36.0</v>
      </c>
      <c s="129" r="BM211">
        <v>4.0</v>
      </c>
      <c s="129" r="BN211">
        <v>20.0</v>
      </c>
      <c s="129" r="BO211">
        <v>124.0</v>
      </c>
      <c s="129" r="BP211">
        <v>36.0</v>
      </c>
      <c s="129" r="BQ211">
        <v>216.0</v>
      </c>
      <c s="129" r="BR211">
        <v>96.0</v>
      </c>
      <c s="129" r="BS211">
        <v>144.0</v>
      </c>
      <c s="129" r="BT211">
        <v>0.0</v>
      </c>
      <c s="129" r="BU211">
        <v>0.0</v>
      </c>
      <c s="129" r="BV211">
        <v>0.0</v>
      </c>
      <c s="129" r="BW211">
        <v>8.0</v>
      </c>
      <c s="129" r="BX211">
        <v>20.0</v>
      </c>
      <c s="129" r="BY211">
        <v>48.0</v>
      </c>
      <c s="129" r="BZ211">
        <v>0.0</v>
      </c>
      <c s="129" r="CA211">
        <v>68.0</v>
      </c>
      <c s="129" r="CB211">
        <v>432.0</v>
      </c>
      <c s="129" r="CC211">
        <v>44.0</v>
      </c>
      <c s="129" r="CD211">
        <v>48.0</v>
      </c>
      <c s="129" r="CE211">
        <v>8.0</v>
      </c>
      <c s="129" r="CF211">
        <v>28.0</v>
      </c>
      <c s="129" r="CG211">
        <v>108.0</v>
      </c>
      <c s="129" r="CH211">
        <v>144.0</v>
      </c>
      <c s="129" r="CI211">
        <v>4.0</v>
      </c>
      <c s="129" r="CJ211">
        <v>48.0</v>
      </c>
      <c s="129" r="CK211">
        <v>460.0</v>
      </c>
      <c s="129" r="CL211">
        <v>4.0</v>
      </c>
      <c s="129" r="CM211">
        <v>28.0</v>
      </c>
      <c s="129" r="CN211">
        <v>0.0</v>
      </c>
      <c s="129" r="CO211">
        <v>4.0</v>
      </c>
      <c s="129" r="CP211">
        <v>16.0</v>
      </c>
      <c s="129" r="CQ211">
        <v>8.0</v>
      </c>
      <c s="129" r="CR211">
        <v>384.0</v>
      </c>
      <c s="129" r="CS211">
        <v>16.0</v>
      </c>
    </row>
    <row customHeight="1" r="212" ht="15.0">
      <c t="s" s="127" r="A212">
        <v>2566</v>
      </c>
      <c t="s" s="127" r="B212">
        <v>2567</v>
      </c>
      <c t="s" s="127" r="C212">
        <v>2568</v>
      </c>
      <c t="s" s="127" r="D212">
        <v>2569</v>
      </c>
      <c t="s" s="127" r="E212">
        <v>2570</v>
      </c>
      <c t="s" s="127" r="F212">
        <v>2571</v>
      </c>
      <c t="s" s="128" r="G212">
        <v>2572</v>
      </c>
      <c t="s" s="127" r="H212">
        <v>2573</v>
      </c>
      <c s="129" r="I212">
        <v>223.0</v>
      </c>
      <c s="129" r="J212">
        <v>38.782609</v>
      </c>
      <c s="129" r="K212">
        <v>18.4217389999999</v>
      </c>
      <c s="129" r="L212">
        <v>41.691304</v>
      </c>
      <c s="129" r="M212">
        <v>42.66087</v>
      </c>
      <c s="129" r="N212">
        <v>50.417391</v>
      </c>
      <c s="129" r="O212">
        <v>31.026087</v>
      </c>
      <c s="129" r="P212">
        <v>24.0</v>
      </c>
      <c s="129" r="Q212">
        <v>34.0</v>
      </c>
      <c s="129" r="R212">
        <v>31.0</v>
      </c>
      <c s="129" r="S212">
        <v>43.0</v>
      </c>
      <c s="129" r="T212">
        <v>41.0</v>
      </c>
      <c s="129" r="U212">
        <v>31.0</v>
      </c>
      <c s="129" r="V212">
        <v>106.652174</v>
      </c>
      <c s="129" r="W212">
        <v>18.4217389999999</v>
      </c>
      <c s="129" r="X212">
        <v>9.695652</v>
      </c>
      <c s="129" r="Y212">
        <v>19.391304</v>
      </c>
      <c s="129" r="Z212">
        <v>20.3608699999999</v>
      </c>
      <c s="129" r="AA212">
        <v>23.269565</v>
      </c>
      <c s="129" r="AB212">
        <v>14.543478</v>
      </c>
      <c s="129" r="AC212">
        <v>0.969565</v>
      </c>
      <c s="129" r="AD212">
        <v>24.2391299999999</v>
      </c>
      <c s="129" r="AE212">
        <v>56.234783</v>
      </c>
      <c s="129" r="AF212">
        <v>26.1782609999999</v>
      </c>
      <c s="129" r="AG212">
        <v>116.347826</v>
      </c>
      <c s="129" r="AH212">
        <v>20.3608699999999</v>
      </c>
      <c s="129" r="AI212">
        <v>8.72608699999999</v>
      </c>
      <c s="129" r="AJ212">
        <v>22.3</v>
      </c>
      <c s="129" r="AK212">
        <v>22.3</v>
      </c>
      <c s="129" r="AL212">
        <v>27.1478259999999</v>
      </c>
      <c s="129" r="AM212">
        <v>13.5739129999999</v>
      </c>
      <c s="129" r="AN212">
        <v>1.93913</v>
      </c>
      <c s="129" r="AO212">
        <v>25.208696</v>
      </c>
      <c s="129" r="AP212">
        <v>58.1739129999999</v>
      </c>
      <c s="129" r="AQ212">
        <v>32.965217</v>
      </c>
      <c s="129" r="AR212">
        <v>190.034783</v>
      </c>
      <c s="129" r="AS212">
        <v>3.878261</v>
      </c>
      <c s="129" r="AT212">
        <v>7.756522</v>
      </c>
      <c s="129" r="AU212">
        <v>3.878261</v>
      </c>
      <c s="129" r="AV212">
        <v>19.391304</v>
      </c>
      <c s="129" r="AW212">
        <v>23.269565</v>
      </c>
      <c s="129" r="AX212">
        <v>15.513043</v>
      </c>
      <c s="129" r="AY212">
        <v>93.0782609999999</v>
      </c>
      <c s="129" r="AZ212">
        <v>23.269565</v>
      </c>
      <c s="129" r="BA212">
        <v>93.0782609999999</v>
      </c>
      <c s="129" r="BB212">
        <v>0.0</v>
      </c>
      <c s="129" r="BC212">
        <v>7.756522</v>
      </c>
      <c s="129" r="BD212">
        <v>0.0</v>
      </c>
      <c s="129" r="BE212">
        <v>11.634783</v>
      </c>
      <c s="129" r="BF212">
        <v>3.878261</v>
      </c>
      <c s="129" r="BG212">
        <v>15.513043</v>
      </c>
      <c s="129" r="BH212">
        <v>46.53913</v>
      </c>
      <c s="129" r="BI212">
        <v>7.756522</v>
      </c>
      <c s="129" r="BJ212">
        <v>96.956522</v>
      </c>
      <c s="129" r="BK212">
        <v>3.878261</v>
      </c>
      <c s="129" r="BL212">
        <v>0.0</v>
      </c>
      <c s="129" r="BM212">
        <v>3.878261</v>
      </c>
      <c s="129" r="BN212">
        <v>7.756522</v>
      </c>
      <c s="129" r="BO212">
        <v>19.391304</v>
      </c>
      <c s="129" r="BP212">
        <v>0.0</v>
      </c>
      <c s="129" r="BQ212">
        <v>46.53913</v>
      </c>
      <c s="129" r="BR212">
        <v>15.513043</v>
      </c>
      <c s="129" r="BS212">
        <v>23.269565</v>
      </c>
      <c s="129" r="BT212">
        <v>0.0</v>
      </c>
      <c s="129" r="BU212">
        <v>0.0</v>
      </c>
      <c s="129" r="BV212">
        <v>0.0</v>
      </c>
      <c s="129" r="BW212">
        <v>0.0</v>
      </c>
      <c s="129" r="BX212">
        <v>0.0</v>
      </c>
      <c s="129" r="BY212">
        <v>3.878261</v>
      </c>
      <c s="129" r="BZ212">
        <v>0.0</v>
      </c>
      <c s="129" r="CA212">
        <v>19.391304</v>
      </c>
      <c s="129" r="CB212">
        <v>73.686957</v>
      </c>
      <c s="129" r="CC212">
        <v>3.878261</v>
      </c>
      <c s="129" r="CD212">
        <v>7.756522</v>
      </c>
      <c s="129" r="CE212">
        <v>3.878261</v>
      </c>
      <c s="129" r="CF212">
        <v>19.391304</v>
      </c>
      <c s="129" r="CG212">
        <v>23.269565</v>
      </c>
      <c s="129" r="CH212">
        <v>11.634783</v>
      </c>
      <c s="129" r="CI212">
        <v>3.878261</v>
      </c>
      <c s="129" r="CJ212">
        <v>0.0</v>
      </c>
      <c s="129" r="CK212">
        <v>93.0782609999999</v>
      </c>
      <c s="129" r="CL212">
        <v>0.0</v>
      </c>
      <c s="129" r="CM212">
        <v>0.0</v>
      </c>
      <c s="129" r="CN212">
        <v>0.0</v>
      </c>
      <c s="129" r="CO212">
        <v>0.0</v>
      </c>
      <c s="129" r="CP212">
        <v>0.0</v>
      </c>
      <c s="129" r="CQ212">
        <v>0.0</v>
      </c>
      <c s="129" r="CR212">
        <v>89.2</v>
      </c>
      <c s="129" r="CS212">
        <v>3.878261</v>
      </c>
    </row>
    <row customHeight="1" r="213" ht="15.0">
      <c t="s" s="127" r="A213">
        <v>2574</v>
      </c>
      <c t="s" s="127" r="B213">
        <v>2575</v>
      </c>
      <c t="s" s="127" r="C213">
        <v>2576</v>
      </c>
      <c t="s" s="127" r="D213">
        <v>2577</v>
      </c>
      <c t="s" s="127" r="E213">
        <v>2578</v>
      </c>
      <c t="s" s="127" r="F213">
        <v>2579</v>
      </c>
      <c t="s" s="128" r="G213">
        <v>2580</v>
      </c>
      <c t="s" s="127" r="H213">
        <v>2581</v>
      </c>
      <c s="129" r="I213">
        <v>639.0</v>
      </c>
      <c s="129" r="J213">
        <v>123.0</v>
      </c>
      <c s="129" r="K213">
        <v>89.0</v>
      </c>
      <c s="129" r="L213">
        <v>129.0</v>
      </c>
      <c s="129" r="M213">
        <v>130.0</v>
      </c>
      <c s="129" r="N213">
        <v>107.0</v>
      </c>
      <c s="129" r="O213">
        <v>61.0</v>
      </c>
      <c s="129" r="P213">
        <v>109.0</v>
      </c>
      <c s="129" r="Q213">
        <v>99.0</v>
      </c>
      <c s="129" r="R213">
        <v>133.0</v>
      </c>
      <c s="129" r="S213">
        <v>119.0</v>
      </c>
      <c s="129" r="T213">
        <v>93.0</v>
      </c>
      <c s="129" r="U213">
        <v>56.0</v>
      </c>
      <c s="129" r="V213">
        <v>323.0</v>
      </c>
      <c s="129" r="W213">
        <v>63.0</v>
      </c>
      <c s="129" r="X213">
        <v>48.0</v>
      </c>
      <c s="129" r="Y213">
        <v>65.0</v>
      </c>
      <c s="129" r="Z213">
        <v>66.0</v>
      </c>
      <c s="129" r="AA213">
        <v>51.0</v>
      </c>
      <c s="129" r="AB213">
        <v>29.0</v>
      </c>
      <c s="129" r="AC213">
        <v>1.0</v>
      </c>
      <c s="129" r="AD213">
        <v>84.0</v>
      </c>
      <c s="129" r="AE213">
        <v>183.0</v>
      </c>
      <c s="129" r="AF213">
        <v>56.0</v>
      </c>
      <c s="129" r="AG213">
        <v>316.0</v>
      </c>
      <c s="129" r="AH213">
        <v>60.0</v>
      </c>
      <c s="129" r="AI213">
        <v>41.0</v>
      </c>
      <c s="129" r="AJ213">
        <v>64.0</v>
      </c>
      <c s="129" r="AK213">
        <v>64.0</v>
      </c>
      <c s="129" r="AL213">
        <v>56.0</v>
      </c>
      <c s="129" r="AM213">
        <v>31.0</v>
      </c>
      <c s="129" r="AN213">
        <v>0.0</v>
      </c>
      <c s="129" r="AO213">
        <v>76.0</v>
      </c>
      <c s="129" r="AP213">
        <v>178.0</v>
      </c>
      <c s="129" r="AQ213">
        <v>62.0</v>
      </c>
      <c s="129" r="AR213">
        <v>524.0</v>
      </c>
      <c s="129" r="AS213">
        <v>48.0</v>
      </c>
      <c s="129" r="AT213">
        <v>16.0</v>
      </c>
      <c s="129" r="AU213">
        <v>4.0</v>
      </c>
      <c s="129" r="AV213">
        <v>28.0</v>
      </c>
      <c s="129" r="AW213">
        <v>76.0</v>
      </c>
      <c s="129" r="AX213">
        <v>96.0</v>
      </c>
      <c s="129" r="AY213">
        <v>184.0</v>
      </c>
      <c s="129" r="AZ213">
        <v>72.0</v>
      </c>
      <c s="129" r="BA213">
        <v>260.0</v>
      </c>
      <c s="129" r="BB213">
        <v>36.0</v>
      </c>
      <c s="129" r="BC213">
        <v>16.0</v>
      </c>
      <c s="129" r="BD213">
        <v>4.0</v>
      </c>
      <c s="129" r="BE213">
        <v>16.0</v>
      </c>
      <c s="129" r="BF213">
        <v>16.0</v>
      </c>
      <c s="129" r="BG213">
        <v>64.0</v>
      </c>
      <c s="129" r="BH213">
        <v>76.0</v>
      </c>
      <c s="129" r="BI213">
        <v>32.0</v>
      </c>
      <c s="129" r="BJ213">
        <v>264.0</v>
      </c>
      <c s="129" r="BK213">
        <v>12.0</v>
      </c>
      <c s="129" r="BL213">
        <v>0.0</v>
      </c>
      <c s="129" r="BM213">
        <v>0.0</v>
      </c>
      <c s="129" r="BN213">
        <v>12.0</v>
      </c>
      <c s="129" r="BO213">
        <v>60.0</v>
      </c>
      <c s="129" r="BP213">
        <v>32.0</v>
      </c>
      <c s="129" r="BQ213">
        <v>108.0</v>
      </c>
      <c s="129" r="BR213">
        <v>40.0</v>
      </c>
      <c s="129" r="BS213">
        <v>52.0</v>
      </c>
      <c s="129" r="BT213">
        <v>0.0</v>
      </c>
      <c s="129" r="BU213">
        <v>0.0</v>
      </c>
      <c s="129" r="BV213">
        <v>0.0</v>
      </c>
      <c s="129" r="BW213">
        <v>0.0</v>
      </c>
      <c s="129" r="BX213">
        <v>4.0</v>
      </c>
      <c s="129" r="BY213">
        <v>20.0</v>
      </c>
      <c s="129" r="BZ213">
        <v>0.0</v>
      </c>
      <c s="129" r="CA213">
        <v>28.0</v>
      </c>
      <c s="129" r="CB213">
        <v>264.0</v>
      </c>
      <c s="129" r="CC213">
        <v>44.0</v>
      </c>
      <c s="129" r="CD213">
        <v>12.0</v>
      </c>
      <c s="129" r="CE213">
        <v>4.0</v>
      </c>
      <c s="129" r="CF213">
        <v>24.0</v>
      </c>
      <c s="129" r="CG213">
        <v>72.0</v>
      </c>
      <c s="129" r="CH213">
        <v>68.0</v>
      </c>
      <c s="129" r="CI213">
        <v>8.0</v>
      </c>
      <c s="129" r="CJ213">
        <v>32.0</v>
      </c>
      <c s="129" r="CK213">
        <v>208.0</v>
      </c>
      <c s="129" r="CL213">
        <v>4.0</v>
      </c>
      <c s="129" r="CM213">
        <v>4.0</v>
      </c>
      <c s="129" r="CN213">
        <v>0.0</v>
      </c>
      <c s="129" r="CO213">
        <v>4.0</v>
      </c>
      <c s="129" r="CP213">
        <v>0.0</v>
      </c>
      <c s="129" r="CQ213">
        <v>8.0</v>
      </c>
      <c s="129" r="CR213">
        <v>176.0</v>
      </c>
      <c s="129" r="CS213">
        <v>12.0</v>
      </c>
    </row>
    <row customHeight="1" r="214" ht="15.0">
      <c t="s" s="127" r="A214">
        <v>2582</v>
      </c>
      <c t="s" s="127" r="B214">
        <v>2583</v>
      </c>
      <c t="s" s="127" r="C214">
        <v>2584</v>
      </c>
      <c t="s" s="127" r="D214">
        <v>2585</v>
      </c>
      <c t="s" s="127" r="E214">
        <v>2586</v>
      </c>
      <c t="s" s="127" r="F214">
        <v>2587</v>
      </c>
      <c t="s" s="128" r="G214">
        <v>2588</v>
      </c>
      <c t="s" s="127" r="H214">
        <v>2589</v>
      </c>
      <c s="129" r="I214">
        <v>178.0</v>
      </c>
      <c s="129" r="J214">
        <v>28.0</v>
      </c>
      <c s="129" r="K214">
        <v>46.0</v>
      </c>
      <c s="129" r="L214">
        <v>18.0</v>
      </c>
      <c s="129" r="M214">
        <v>42.0</v>
      </c>
      <c s="129" r="N214">
        <v>26.0</v>
      </c>
      <c s="129" r="O214">
        <v>18.0</v>
      </c>
      <c s="129" r="P214">
        <v>29.0</v>
      </c>
      <c s="129" r="Q214">
        <v>40.0</v>
      </c>
      <c s="129" r="R214">
        <v>31.0</v>
      </c>
      <c s="129" r="S214">
        <v>22.0</v>
      </c>
      <c s="129" r="T214">
        <v>22.0</v>
      </c>
      <c s="129" r="U214">
        <v>14.0</v>
      </c>
      <c s="129" r="V214">
        <v>109.0</v>
      </c>
      <c s="129" r="W214">
        <v>22.0</v>
      </c>
      <c s="129" r="X214">
        <v>37.0</v>
      </c>
      <c s="129" r="Y214">
        <v>9.0</v>
      </c>
      <c s="129" r="Z214">
        <v>19.0</v>
      </c>
      <c s="129" r="AA214">
        <v>15.0</v>
      </c>
      <c s="129" r="AB214">
        <v>7.0</v>
      </c>
      <c s="129" r="AC214">
        <v>0.0</v>
      </c>
      <c s="129" r="AD214">
        <v>56.0</v>
      </c>
      <c s="129" r="AE214">
        <v>42.0</v>
      </c>
      <c s="129" r="AF214">
        <v>11.0</v>
      </c>
      <c s="129" r="AG214">
        <v>69.0</v>
      </c>
      <c s="129" r="AH214">
        <v>6.0</v>
      </c>
      <c s="129" r="AI214">
        <v>9.0</v>
      </c>
      <c s="129" r="AJ214">
        <v>9.0</v>
      </c>
      <c s="129" r="AK214">
        <v>23.0</v>
      </c>
      <c s="129" r="AL214">
        <v>11.0</v>
      </c>
      <c s="129" r="AM214">
        <v>10.0</v>
      </c>
      <c s="129" r="AN214">
        <v>1.0</v>
      </c>
      <c s="129" r="AO214">
        <v>8.0</v>
      </c>
      <c s="129" r="AP214">
        <v>43.0</v>
      </c>
      <c s="129" r="AQ214">
        <v>18.0</v>
      </c>
      <c s="129" r="AR214">
        <v>148.0</v>
      </c>
      <c s="129" r="AS214">
        <v>4.0</v>
      </c>
      <c s="129" r="AT214">
        <v>4.0</v>
      </c>
      <c s="129" r="AU214">
        <v>0.0</v>
      </c>
      <c s="129" r="AV214">
        <v>8.0</v>
      </c>
      <c s="129" r="AW214">
        <v>16.0</v>
      </c>
      <c s="129" r="AX214">
        <v>28.0</v>
      </c>
      <c s="129" r="AY214">
        <v>40.0</v>
      </c>
      <c s="129" r="AZ214">
        <v>48.0</v>
      </c>
      <c s="129" r="BA214">
        <v>88.0</v>
      </c>
      <c s="129" r="BB214">
        <v>4.0</v>
      </c>
      <c s="129" r="BC214">
        <v>4.0</v>
      </c>
      <c s="129" r="BD214">
        <v>0.0</v>
      </c>
      <c s="129" r="BE214">
        <v>4.0</v>
      </c>
      <c s="129" r="BF214">
        <v>4.0</v>
      </c>
      <c s="129" r="BG214">
        <v>20.0</v>
      </c>
      <c s="129" r="BH214">
        <v>24.0</v>
      </c>
      <c s="129" r="BI214">
        <v>28.0</v>
      </c>
      <c s="129" r="BJ214">
        <v>60.0</v>
      </c>
      <c s="129" r="BK214">
        <v>0.0</v>
      </c>
      <c s="129" r="BL214">
        <v>0.0</v>
      </c>
      <c s="129" r="BM214">
        <v>0.0</v>
      </c>
      <c s="129" r="BN214">
        <v>4.0</v>
      </c>
      <c s="129" r="BO214">
        <v>12.0</v>
      </c>
      <c s="129" r="BP214">
        <v>8.0</v>
      </c>
      <c s="129" r="BQ214">
        <v>16.0</v>
      </c>
      <c s="129" r="BR214">
        <v>20.0</v>
      </c>
      <c s="129" r="BS214">
        <v>44.0</v>
      </c>
      <c s="129" r="BT214">
        <v>0.0</v>
      </c>
      <c s="129" r="BU214">
        <v>0.0</v>
      </c>
      <c s="129" r="BV214">
        <v>0.0</v>
      </c>
      <c s="129" r="BW214">
        <v>4.0</v>
      </c>
      <c s="129" r="BX214">
        <v>4.0</v>
      </c>
      <c s="129" r="BY214">
        <v>8.0</v>
      </c>
      <c s="129" r="BZ214">
        <v>0.0</v>
      </c>
      <c s="129" r="CA214">
        <v>28.0</v>
      </c>
      <c s="129" r="CB214">
        <v>36.0</v>
      </c>
      <c s="129" r="CC214">
        <v>4.0</v>
      </c>
      <c s="129" r="CD214">
        <v>4.0</v>
      </c>
      <c s="129" r="CE214">
        <v>0.0</v>
      </c>
      <c s="129" r="CF214">
        <v>4.0</v>
      </c>
      <c s="129" r="CG214">
        <v>4.0</v>
      </c>
      <c s="129" r="CH214">
        <v>16.0</v>
      </c>
      <c s="129" r="CI214">
        <v>0.0</v>
      </c>
      <c s="129" r="CJ214">
        <v>4.0</v>
      </c>
      <c s="129" r="CK214">
        <v>68.0</v>
      </c>
      <c s="129" r="CL214">
        <v>0.0</v>
      </c>
      <c s="129" r="CM214">
        <v>0.0</v>
      </c>
      <c s="129" r="CN214">
        <v>0.0</v>
      </c>
      <c s="129" r="CO214">
        <v>0.0</v>
      </c>
      <c s="129" r="CP214">
        <v>8.0</v>
      </c>
      <c s="129" r="CQ214">
        <v>4.0</v>
      </c>
      <c s="129" r="CR214">
        <v>40.0</v>
      </c>
      <c s="129" r="CS214">
        <v>16.0</v>
      </c>
    </row>
    <row customHeight="1" r="215" ht="15.0">
      <c t="s" s="127" r="A215">
        <v>2590</v>
      </c>
      <c t="s" s="127" r="B215">
        <v>2591</v>
      </c>
      <c t="s" s="127" r="C215">
        <v>2592</v>
      </c>
      <c t="s" s="127" r="D215">
        <v>2593</v>
      </c>
      <c t="s" s="127" r="E215">
        <v>2594</v>
      </c>
      <c t="s" s="127" r="F215">
        <v>2595</v>
      </c>
      <c t="s" s="128" r="G215">
        <v>2596</v>
      </c>
      <c t="s" s="127" r="H215">
        <v>2597</v>
      </c>
      <c s="129" r="I215">
        <v>2520.0</v>
      </c>
      <c s="129" r="J215">
        <v>399.0</v>
      </c>
      <c s="129" r="K215">
        <v>316.0</v>
      </c>
      <c s="129" r="L215">
        <v>443.0</v>
      </c>
      <c s="129" r="M215">
        <v>556.0</v>
      </c>
      <c s="129" r="N215">
        <v>493.0</v>
      </c>
      <c s="129" r="O215">
        <v>313.0</v>
      </c>
      <c s="129" r="P215">
        <v>404.0</v>
      </c>
      <c s="129" r="Q215">
        <v>348.0</v>
      </c>
      <c s="129" r="R215">
        <v>487.0</v>
      </c>
      <c s="129" r="S215">
        <v>479.0</v>
      </c>
      <c s="129" r="T215">
        <v>407.0</v>
      </c>
      <c s="129" r="U215">
        <v>209.0</v>
      </c>
      <c s="129" r="V215">
        <v>1186.0</v>
      </c>
      <c s="129" r="W215">
        <v>214.0</v>
      </c>
      <c s="129" r="X215">
        <v>160.0</v>
      </c>
      <c s="129" r="Y215">
        <v>208.0</v>
      </c>
      <c s="129" r="Z215">
        <v>255.0</v>
      </c>
      <c s="129" r="AA215">
        <v>230.0</v>
      </c>
      <c s="129" r="AB215">
        <v>111.0</v>
      </c>
      <c s="129" r="AC215">
        <v>8.0</v>
      </c>
      <c s="129" r="AD215">
        <v>275.0</v>
      </c>
      <c s="129" r="AE215">
        <v>654.0</v>
      </c>
      <c s="129" r="AF215">
        <v>257.0</v>
      </c>
      <c s="129" r="AG215">
        <v>1334.0</v>
      </c>
      <c s="129" r="AH215">
        <v>185.0</v>
      </c>
      <c s="129" r="AI215">
        <v>156.0</v>
      </c>
      <c s="129" r="AJ215">
        <v>235.0</v>
      </c>
      <c s="129" r="AK215">
        <v>301.0</v>
      </c>
      <c s="129" r="AL215">
        <v>263.0</v>
      </c>
      <c s="129" r="AM215">
        <v>169.0</v>
      </c>
      <c s="129" r="AN215">
        <v>25.0</v>
      </c>
      <c s="129" r="AO215">
        <v>247.0</v>
      </c>
      <c s="129" r="AP215">
        <v>738.0</v>
      </c>
      <c s="129" r="AQ215">
        <v>349.0</v>
      </c>
      <c s="129" r="AR215">
        <v>2092.0</v>
      </c>
      <c s="129" r="AS215">
        <v>16.0</v>
      </c>
      <c s="129" r="AT215">
        <v>52.0</v>
      </c>
      <c s="129" r="AU215">
        <v>96.0</v>
      </c>
      <c s="129" r="AV215">
        <v>208.0</v>
      </c>
      <c s="129" r="AW215">
        <v>404.0</v>
      </c>
      <c s="129" r="AX215">
        <v>208.0</v>
      </c>
      <c s="129" r="AY215">
        <v>628.0</v>
      </c>
      <c s="129" r="AZ215">
        <v>480.0</v>
      </c>
      <c s="129" r="BA215">
        <v>948.0</v>
      </c>
      <c s="129" r="BB215">
        <v>12.0</v>
      </c>
      <c s="129" r="BC215">
        <v>36.0</v>
      </c>
      <c s="129" r="BD215">
        <v>52.0</v>
      </c>
      <c s="129" r="BE215">
        <v>104.0</v>
      </c>
      <c s="129" r="BF215">
        <v>96.0</v>
      </c>
      <c s="129" r="BG215">
        <v>160.0</v>
      </c>
      <c s="129" r="BH215">
        <v>304.0</v>
      </c>
      <c s="129" r="BI215">
        <v>184.0</v>
      </c>
      <c s="129" r="BJ215">
        <v>1144.0</v>
      </c>
      <c s="129" r="BK215">
        <v>4.0</v>
      </c>
      <c s="129" r="BL215">
        <v>16.0</v>
      </c>
      <c s="129" r="BM215">
        <v>44.0</v>
      </c>
      <c s="129" r="BN215">
        <v>104.0</v>
      </c>
      <c s="129" r="BO215">
        <v>308.0</v>
      </c>
      <c s="129" r="BP215">
        <v>48.0</v>
      </c>
      <c s="129" r="BQ215">
        <v>324.0</v>
      </c>
      <c s="129" r="BR215">
        <v>296.0</v>
      </c>
      <c s="129" r="BS215">
        <v>184.0</v>
      </c>
      <c s="129" r="BT215">
        <v>0.0</v>
      </c>
      <c s="129" r="BU215">
        <v>0.0</v>
      </c>
      <c s="129" r="BV215">
        <v>0.0</v>
      </c>
      <c s="129" r="BW215">
        <v>4.0</v>
      </c>
      <c s="129" r="BX215">
        <v>40.0</v>
      </c>
      <c s="129" r="BY215">
        <v>32.0</v>
      </c>
      <c s="129" r="BZ215">
        <v>0.0</v>
      </c>
      <c s="129" r="CA215">
        <v>108.0</v>
      </c>
      <c s="129" r="CB215">
        <v>888.0</v>
      </c>
      <c s="129" r="CC215">
        <v>8.0</v>
      </c>
      <c s="129" r="CD215">
        <v>44.0</v>
      </c>
      <c s="129" r="CE215">
        <v>80.0</v>
      </c>
      <c s="129" r="CF215">
        <v>160.0</v>
      </c>
      <c s="129" r="CG215">
        <v>320.0</v>
      </c>
      <c s="129" r="CH215">
        <v>160.0</v>
      </c>
      <c s="129" r="CI215">
        <v>8.0</v>
      </c>
      <c s="129" r="CJ215">
        <v>108.0</v>
      </c>
      <c s="129" r="CK215">
        <v>1020.0</v>
      </c>
      <c s="129" r="CL215">
        <v>8.0</v>
      </c>
      <c s="129" r="CM215">
        <v>8.0</v>
      </c>
      <c s="129" r="CN215">
        <v>16.0</v>
      </c>
      <c s="129" r="CO215">
        <v>44.0</v>
      </c>
      <c s="129" r="CP215">
        <v>44.0</v>
      </c>
      <c s="129" r="CQ215">
        <v>16.0</v>
      </c>
      <c s="129" r="CR215">
        <v>620.0</v>
      </c>
      <c s="129" r="CS215">
        <v>264.0</v>
      </c>
    </row>
    <row customHeight="1" r="216" ht="15.0">
      <c t="s" s="127" r="A216">
        <v>2598</v>
      </c>
      <c t="s" s="127" r="B216">
        <v>2599</v>
      </c>
      <c t="s" s="127" r="C216">
        <v>2600</v>
      </c>
      <c t="s" s="127" r="D216">
        <v>2601</v>
      </c>
      <c t="s" s="127" r="E216">
        <v>2602</v>
      </c>
      <c t="s" s="127" r="F216">
        <v>2603</v>
      </c>
      <c t="s" s="128" r="G216">
        <v>2604</v>
      </c>
      <c t="s" s="127" r="H216">
        <v>2605</v>
      </c>
      <c s="129" r="I216">
        <v>2959.0</v>
      </c>
      <c s="129" r="J216">
        <v>414.515413</v>
      </c>
      <c s="129" r="K216">
        <v>272.761486999999</v>
      </c>
      <c s="129" r="L216">
        <v>412.197166999999</v>
      </c>
      <c s="129" r="M216">
        <v>571.571482999999</v>
      </c>
      <c s="129" r="N216">
        <v>676.717228999999</v>
      </c>
      <c s="129" r="O216">
        <v>611.237221999999</v>
      </c>
      <c s="129" r="P216">
        <v>385.0</v>
      </c>
      <c s="129" r="Q216">
        <v>398.0</v>
      </c>
      <c s="129" r="R216">
        <v>505.0</v>
      </c>
      <c s="129" r="S216">
        <v>523.0</v>
      </c>
      <c s="129" r="T216">
        <v>742.0</v>
      </c>
      <c s="129" r="U216">
        <v>436.0</v>
      </c>
      <c s="129" r="V216">
        <v>1347.939715</v>
      </c>
      <c s="129" r="W216">
        <v>189.099537</v>
      </c>
      <c s="129" r="X216">
        <v>139.406860999999</v>
      </c>
      <c s="129" r="Y216">
        <v>193.561995</v>
      </c>
      <c s="129" r="Z216">
        <v>268.737444999999</v>
      </c>
      <c s="129" r="AA216">
        <v>318.742778999999</v>
      </c>
      <c s="129" r="AB216">
        <v>223.370696</v>
      </c>
      <c s="129" r="AC216">
        <v>15.020403</v>
      </c>
      <c s="129" r="AD216">
        <v>257.298577</v>
      </c>
      <c s="129" r="AE216">
        <v>671.840686</v>
      </c>
      <c s="129" r="AF216">
        <v>418.800453</v>
      </c>
      <c s="129" r="AG216">
        <v>1611.060285</v>
      </c>
      <c s="129" r="AH216">
        <v>225.415876</v>
      </c>
      <c s="129" r="AI216">
        <v>133.354626</v>
      </c>
      <c s="129" r="AJ216">
        <v>218.635172</v>
      </c>
      <c s="129" r="AK216">
        <v>302.834038</v>
      </c>
      <c s="129" r="AL216">
        <v>357.974449999999</v>
      </c>
      <c s="129" r="AM216">
        <v>337.1168</v>
      </c>
      <c s="129" r="AN216">
        <v>35.729323</v>
      </c>
      <c s="129" r="AO216">
        <v>285.556827</v>
      </c>
      <c s="129" r="AP216">
        <v>737.098526999999</v>
      </c>
      <c s="129" r="AQ216">
        <v>588.404931</v>
      </c>
      <c s="129" r="AR216">
        <v>2553.57788799999</v>
      </c>
      <c s="129" r="AS216">
        <v>12.035125</v>
      </c>
      <c s="129" r="AT216">
        <v>104.304413999999</v>
      </c>
      <c s="129" r="AU216">
        <v>56.163915</v>
      </c>
      <c s="129" r="AV216">
        <v>188.550287</v>
      </c>
      <c s="129" r="AW216">
        <v>393.147406999999</v>
      </c>
      <c s="129" r="AX216">
        <v>232.679077</v>
      </c>
      <c s="129" r="AY216">
        <v>1257.796129</v>
      </c>
      <c s="129" r="AZ216">
        <v>308.901534</v>
      </c>
      <c s="129" r="BA216">
        <v>1194.736951</v>
      </c>
      <c s="129" r="BB216">
        <v>4.01170799999999</v>
      </c>
      <c s="129" r="BC216">
        <v>52.1522069999999</v>
      </c>
      <c s="129" r="BD216">
        <v>40.117082</v>
      </c>
      <c s="129" r="BE216">
        <v>96.2809979999999</v>
      </c>
      <c s="129" r="BF216">
        <v>120.351247</v>
      </c>
      <c s="129" r="BG216">
        <v>200.585411999999</v>
      </c>
      <c s="129" r="BH216">
        <v>592.980716</v>
      </c>
      <c s="129" r="BI216">
        <v>88.257581</v>
      </c>
      <c s="129" r="BJ216">
        <v>1358.84093699999</v>
      </c>
      <c s="129" r="BK216">
        <v>8.02341599999999</v>
      </c>
      <c s="129" r="BL216">
        <v>52.1522069999999</v>
      </c>
      <c s="129" r="BM216">
        <v>16.0468329999999</v>
      </c>
      <c s="129" r="BN216">
        <v>92.269289</v>
      </c>
      <c s="129" r="BO216">
        <v>272.796159999999</v>
      </c>
      <c s="129" r="BP216">
        <v>32.0936659999999</v>
      </c>
      <c s="129" r="BQ216">
        <v>664.815413</v>
      </c>
      <c s="129" r="BR216">
        <v>220.643953</v>
      </c>
      <c s="129" r="BS216">
        <v>196.573702999999</v>
      </c>
      <c s="129" r="BT216">
        <v>0.0</v>
      </c>
      <c s="129" r="BU216">
        <v>0.0</v>
      </c>
      <c s="129" r="BV216">
        <v>0.0</v>
      </c>
      <c s="129" r="BW216">
        <v>16.0468329999999</v>
      </c>
      <c s="129" r="BX216">
        <v>36.1053739999999</v>
      </c>
      <c s="129" r="BY216">
        <v>28.081958</v>
      </c>
      <c s="129" r="BZ216">
        <v>0.0</v>
      </c>
      <c s="129" r="CA216">
        <v>116.339539</v>
      </c>
      <c s="129" r="CB216">
        <v>862.51727</v>
      </c>
      <c s="129" r="CC216">
        <v>8.02341599999999</v>
      </c>
      <c s="129" r="CD216">
        <v>84.245873</v>
      </c>
      <c s="129" r="CE216">
        <v>28.081958</v>
      </c>
      <c s="129" r="CF216">
        <v>152.444913</v>
      </c>
      <c s="129" r="CG216">
        <v>320.936658</v>
      </c>
      <c s="129" r="CH216">
        <v>168.491746</v>
      </c>
      <c s="129" r="CI216">
        <v>20.058541</v>
      </c>
      <c s="129" r="CJ216">
        <v>80.234165</v>
      </c>
      <c s="129" r="CK216">
        <v>1494.486915</v>
      </c>
      <c s="129" r="CL216">
        <v>4.01170799999999</v>
      </c>
      <c s="129" r="CM216">
        <v>20.058541</v>
      </c>
      <c s="129" r="CN216">
        <v>28.081958</v>
      </c>
      <c s="129" r="CO216">
        <v>20.058541</v>
      </c>
      <c s="129" r="CP216">
        <v>36.1053739999999</v>
      </c>
      <c s="129" r="CQ216">
        <v>36.1053739999999</v>
      </c>
      <c s="129" r="CR216">
        <v>1237.737588</v>
      </c>
      <c s="129" r="CS216">
        <v>112.32783</v>
      </c>
    </row>
    <row customHeight="1" r="217" ht="15.0">
      <c t="s" s="127" r="A217">
        <v>2606</v>
      </c>
      <c t="s" s="127" r="B217">
        <v>2607</v>
      </c>
      <c t="s" s="127" r="C217">
        <v>2608</v>
      </c>
      <c t="s" s="127" r="D217">
        <v>2609</v>
      </c>
      <c t="s" s="127" r="E217">
        <v>2610</v>
      </c>
      <c t="s" s="127" r="F217">
        <v>2611</v>
      </c>
      <c t="s" s="128" r="G217">
        <v>2612</v>
      </c>
      <c t="s" s="127" r="H217">
        <v>2613</v>
      </c>
      <c s="129" r="I217">
        <v>665.0</v>
      </c>
      <c s="129" r="J217">
        <v>115.743671</v>
      </c>
      <c s="129" r="K217">
        <v>99.9604429999999</v>
      </c>
      <c s="129" r="L217">
        <v>135.735759</v>
      </c>
      <c s="129" r="M217">
        <v>152.571203</v>
      </c>
      <c s="129" r="N217">
        <v>113.639241</v>
      </c>
      <c s="129" r="O217">
        <v>47.349684</v>
      </c>
      <c s="129" r="P217">
        <v>102.0</v>
      </c>
      <c s="129" r="Q217">
        <v>80.0</v>
      </c>
      <c s="129" r="R217">
        <v>113.0</v>
      </c>
      <c s="129" r="S217">
        <v>122.0</v>
      </c>
      <c s="129" r="T217">
        <v>83.0</v>
      </c>
      <c s="129" r="U217">
        <v>31.0</v>
      </c>
      <c s="129" r="V217">
        <v>341.969937</v>
      </c>
      <c s="129" r="W217">
        <v>66.289557</v>
      </c>
      <c s="129" r="X217">
        <v>51.5585439999999</v>
      </c>
      <c s="129" r="Y217">
        <v>66.289557</v>
      </c>
      <c s="129" r="Z217">
        <v>71.550633</v>
      </c>
      <c s="129" r="AA217">
        <v>65.2373419999999</v>
      </c>
      <c s="129" r="AB217">
        <v>21.044304</v>
      </c>
      <c s="129" r="AC217">
        <v>0.0</v>
      </c>
      <c s="129" r="AD217">
        <v>90.4905059999999</v>
      </c>
      <c s="129" r="AE217">
        <v>203.077531999999</v>
      </c>
      <c s="129" r="AF217">
        <v>48.401899</v>
      </c>
      <c s="129" r="AG217">
        <v>323.030062999999</v>
      </c>
      <c s="129" r="AH217">
        <v>49.4541139999999</v>
      </c>
      <c s="129" r="AI217">
        <v>48.401899</v>
      </c>
      <c s="129" r="AJ217">
        <v>69.4462029999999</v>
      </c>
      <c s="129" r="AK217">
        <v>81.02057</v>
      </c>
      <c s="129" r="AL217">
        <v>48.401899</v>
      </c>
      <c s="129" r="AM217">
        <v>24.200949</v>
      </c>
      <c s="129" r="AN217">
        <v>2.10442999999999</v>
      </c>
      <c s="129" r="AO217">
        <v>63.132911</v>
      </c>
      <c s="129" r="AP217">
        <v>204.129747</v>
      </c>
      <c s="129" r="AQ217">
        <v>55.7674049999999</v>
      </c>
      <c s="129" r="AR217">
        <v>555.569619999999</v>
      </c>
      <c s="129" r="AS217">
        <v>21.044304</v>
      </c>
      <c s="129" r="AT217">
        <v>50.506329</v>
      </c>
      <c s="129" r="AU217">
        <v>29.462025</v>
      </c>
      <c s="129" r="AV217">
        <v>79.968354</v>
      </c>
      <c s="129" r="AW217">
        <v>71.550633</v>
      </c>
      <c s="129" r="AX217">
        <v>79.968354</v>
      </c>
      <c s="129" r="AY217">
        <v>126.265823</v>
      </c>
      <c s="129" r="AZ217">
        <v>96.803797</v>
      </c>
      <c s="129" r="BA217">
        <v>294.620252999999</v>
      </c>
      <c s="129" r="BB217">
        <v>12.626582</v>
      </c>
      <c s="129" r="BC217">
        <v>42.088608</v>
      </c>
      <c s="129" r="BD217">
        <v>8.41772199999999</v>
      </c>
      <c s="129" r="BE217">
        <v>37.879747</v>
      </c>
      <c s="129" r="BF217">
        <v>12.626582</v>
      </c>
      <c s="129" r="BG217">
        <v>67.341772</v>
      </c>
      <c s="129" r="BH217">
        <v>71.550633</v>
      </c>
      <c s="129" r="BI217">
        <v>42.088608</v>
      </c>
      <c s="129" r="BJ217">
        <v>260.949367</v>
      </c>
      <c s="129" r="BK217">
        <v>8.41772199999999</v>
      </c>
      <c s="129" r="BL217">
        <v>8.41772199999999</v>
      </c>
      <c s="129" r="BM217">
        <v>21.044304</v>
      </c>
      <c s="129" r="BN217">
        <v>42.088608</v>
      </c>
      <c s="129" r="BO217">
        <v>58.9240509999999</v>
      </c>
      <c s="129" r="BP217">
        <v>12.626582</v>
      </c>
      <c s="129" r="BQ217">
        <v>54.71519</v>
      </c>
      <c s="129" r="BR217">
        <v>54.71519</v>
      </c>
      <c s="129" r="BS217">
        <v>79.968354</v>
      </c>
      <c s="129" r="BT217">
        <v>0.0</v>
      </c>
      <c s="129" r="BU217">
        <v>4.20886099999999</v>
      </c>
      <c s="129" r="BV217">
        <v>0.0</v>
      </c>
      <c s="129" r="BW217">
        <v>12.626582</v>
      </c>
      <c s="129" r="BX217">
        <v>8.41772199999999</v>
      </c>
      <c s="129" r="BY217">
        <v>16.835443</v>
      </c>
      <c s="129" r="BZ217">
        <v>0.0</v>
      </c>
      <c s="129" r="CA217">
        <v>37.879747</v>
      </c>
      <c s="129" r="CB217">
        <v>252.531645999999</v>
      </c>
      <c s="129" r="CC217">
        <v>16.835443</v>
      </c>
      <c s="129" r="CD217">
        <v>37.879747</v>
      </c>
      <c s="129" r="CE217">
        <v>8.41772199999999</v>
      </c>
      <c s="129" r="CF217">
        <v>50.506329</v>
      </c>
      <c s="129" r="CG217">
        <v>46.297468</v>
      </c>
      <c s="129" r="CH217">
        <v>54.71519</v>
      </c>
      <c s="129" r="CI217">
        <v>4.20886099999999</v>
      </c>
      <c s="129" r="CJ217">
        <v>33.670886</v>
      </c>
      <c s="129" r="CK217">
        <v>223.069619999999</v>
      </c>
      <c s="129" r="CL217">
        <v>4.20886099999999</v>
      </c>
      <c s="129" r="CM217">
        <v>8.41772199999999</v>
      </c>
      <c s="129" r="CN217">
        <v>21.044304</v>
      </c>
      <c s="129" r="CO217">
        <v>16.835443</v>
      </c>
      <c s="129" r="CP217">
        <v>16.835443</v>
      </c>
      <c s="129" r="CQ217">
        <v>8.41772199999999</v>
      </c>
      <c s="129" r="CR217">
        <v>122.056962</v>
      </c>
      <c s="129" r="CS217">
        <v>25.2531649999999</v>
      </c>
    </row>
    <row customHeight="1" r="218" ht="15.0">
      <c t="s" s="127" r="A218">
        <v>2614</v>
      </c>
      <c t="s" s="127" r="B218">
        <v>2615</v>
      </c>
      <c t="s" s="127" r="C218">
        <v>2616</v>
      </c>
      <c t="s" s="127" r="D218">
        <v>2617</v>
      </c>
      <c t="s" s="127" r="E218">
        <v>2618</v>
      </c>
      <c t="s" s="127" r="F218">
        <v>2619</v>
      </c>
      <c t="s" s="128" r="G218">
        <v>2620</v>
      </c>
      <c t="s" s="127" r="H218">
        <v>2621</v>
      </c>
      <c s="129" r="I218">
        <v>2333.0</v>
      </c>
      <c s="129" r="J218">
        <v>458.194308999999</v>
      </c>
      <c s="129" r="K218">
        <v>303.1743</v>
      </c>
      <c s="129" r="L218">
        <v>445.986808999999</v>
      </c>
      <c s="129" r="M218">
        <v>494.41574</v>
      </c>
      <c s="129" r="N218">
        <v>431.927523</v>
      </c>
      <c s="129" r="O218">
        <v>199.301319</v>
      </c>
      <c s="129" r="P218">
        <v>404.0</v>
      </c>
      <c s="129" r="Q218">
        <v>347.0</v>
      </c>
      <c s="129" r="R218">
        <v>445.0</v>
      </c>
      <c s="129" r="S218">
        <v>414.0</v>
      </c>
      <c s="129" r="T218">
        <v>310.0</v>
      </c>
      <c s="129" r="U218">
        <v>145.0</v>
      </c>
      <c s="129" r="V218">
        <v>1142.607017</v>
      </c>
      <c s="129" r="W218">
        <v>245.122869</v>
      </c>
      <c s="129" r="X218">
        <v>153.205721</v>
      </c>
      <c s="129" r="Y218">
        <v>220.537869</v>
      </c>
      <c s="129" r="Z218">
        <v>225.360012</v>
      </c>
      <c s="129" r="AA218">
        <v>210.626797</v>
      </c>
      <c s="129" r="AB218">
        <v>84.737277</v>
      </c>
      <c s="129" r="AC218">
        <v>3.01647199999999</v>
      </c>
      <c s="129" r="AD218">
        <v>302.640729</v>
      </c>
      <c s="129" r="AE218">
        <v>640.591818999999</v>
      </c>
      <c s="129" r="AF218">
        <v>199.374469</v>
      </c>
      <c s="129" r="AG218">
        <v>1190.392983</v>
      </c>
      <c s="129" r="AH218">
        <v>213.071439</v>
      </c>
      <c s="129" r="AI218">
        <v>149.968579</v>
      </c>
      <c s="129" r="AJ218">
        <v>225.448939999999</v>
      </c>
      <c s="129" r="AK218">
        <v>269.055727999999</v>
      </c>
      <c s="129" r="AL218">
        <v>221.300726</v>
      </c>
      <c s="129" r="AM218">
        <v>92.16218</v>
      </c>
      <c s="129" r="AN218">
        <v>19.38539</v>
      </c>
      <c s="129" r="AO218">
        <v>264.589298999999</v>
      </c>
      <c s="129" r="AP218">
        <v>701.665035999999</v>
      </c>
      <c s="129" r="AQ218">
        <v>224.138646999999</v>
      </c>
      <c s="129" r="AR218">
        <v>1844.75096</v>
      </c>
      <c s="129" r="AS218">
        <v>23.288573</v>
      </c>
      <c s="129" r="AT218">
        <v>70.102861</v>
      </c>
      <c s="129" r="AU218">
        <v>93.154291</v>
      </c>
      <c s="129" r="AV218">
        <v>186.427153</v>
      </c>
      <c s="129" r="AW218">
        <v>283.344300999999</v>
      </c>
      <c s="129" r="AX218">
        <v>384.972876999999</v>
      </c>
      <c s="129" r="AY218">
        <v>541.863750999999</v>
      </c>
      <c s="129" r="AZ218">
        <v>261.597153999999</v>
      </c>
      <c s="129" r="BA218">
        <v>874.862901999999</v>
      </c>
      <c s="129" r="BB218">
        <v>11.6442859999999</v>
      </c>
      <c s="129" r="BC218">
        <v>50.695717</v>
      </c>
      <c s="129" r="BD218">
        <v>62.1028609999999</v>
      </c>
      <c s="129" r="BE218">
        <v>62.221432</v>
      </c>
      <c s="129" r="BF218">
        <v>58.221432</v>
      </c>
      <c s="129" r="BG218">
        <v>287.818585999999</v>
      </c>
      <c s="129" r="BH218">
        <v>256.292870999999</v>
      </c>
      <c s="129" r="BI218">
        <v>85.865718</v>
      </c>
      <c s="129" r="BJ218">
        <v>969.888058</v>
      </c>
      <c s="129" r="BK218">
        <v>11.6442859999999</v>
      </c>
      <c s="129" r="BL218">
        <v>19.4071439999999</v>
      </c>
      <c s="129" r="BM218">
        <v>31.05143</v>
      </c>
      <c s="129" r="BN218">
        <v>124.205721</v>
      </c>
      <c s="129" r="BO218">
        <v>225.122869</v>
      </c>
      <c s="129" r="BP218">
        <v>97.154291</v>
      </c>
      <c s="129" r="BQ218">
        <v>285.570879999999</v>
      </c>
      <c s="129" r="BR218">
        <v>175.731436</v>
      </c>
      <c s="129" r="BS218">
        <v>183.020008999999</v>
      </c>
      <c s="129" r="BT218">
        <v>3.88142899999999</v>
      </c>
      <c s="129" r="BU218">
        <v>3.88142899999999</v>
      </c>
      <c s="129" r="BV218">
        <v>0.0</v>
      </c>
      <c s="129" r="BW218">
        <v>7.76285799999999</v>
      </c>
      <c s="129" r="BX218">
        <v>23.288573</v>
      </c>
      <c s="129" r="BY218">
        <v>27.4071439999999</v>
      </c>
      <c s="129" r="BZ218">
        <v>0.0</v>
      </c>
      <c s="129" r="CA218">
        <v>116.798576999999</v>
      </c>
      <c s="129" r="CB218">
        <v>948.728619999999</v>
      </c>
      <c s="129" r="CC218">
        <v>15.525715</v>
      </c>
      <c s="129" r="CD218">
        <v>42.932859</v>
      </c>
      <c s="129" r="CE218">
        <v>93.154291</v>
      </c>
      <c s="129" r="CF218">
        <v>159.138579999999</v>
      </c>
      <c s="129" r="CG218">
        <v>229.004298</v>
      </c>
      <c s="129" r="CH218">
        <v>314.751444999999</v>
      </c>
      <c s="129" r="CI218">
        <v>0.0</v>
      </c>
      <c s="129" r="CJ218">
        <v>94.2214319999999</v>
      </c>
      <c s="129" r="CK218">
        <v>713.002331</v>
      </c>
      <c s="129" r="CL218">
        <v>3.88142899999999</v>
      </c>
      <c s="129" r="CM218">
        <v>23.288573</v>
      </c>
      <c s="129" r="CN218">
        <v>0.0</v>
      </c>
      <c s="129" r="CO218">
        <v>19.525715</v>
      </c>
      <c s="129" r="CP218">
        <v>31.05143</v>
      </c>
      <c s="129" r="CQ218">
        <v>42.8142879999999</v>
      </c>
      <c s="129" r="CR218">
        <v>541.863750999999</v>
      </c>
      <c s="129" r="CS218">
        <v>50.577145</v>
      </c>
    </row>
    <row customHeight="1" r="219" ht="15.0">
      <c t="s" s="127" r="A219">
        <v>2622</v>
      </c>
      <c t="s" s="127" r="B219">
        <v>2623</v>
      </c>
      <c t="s" s="127" r="C219">
        <v>2624</v>
      </c>
      <c t="s" s="127" r="D219">
        <v>2625</v>
      </c>
      <c t="s" s="127" r="E219">
        <v>2626</v>
      </c>
      <c t="s" s="127" r="F219">
        <v>2627</v>
      </c>
      <c t="s" s="128" r="G219">
        <v>2628</v>
      </c>
      <c t="s" s="127" r="H219">
        <v>2629</v>
      </c>
      <c s="129" r="I219">
        <v>1238.0</v>
      </c>
      <c s="129" r="J219">
        <v>194.895115</v>
      </c>
      <c s="129" r="K219">
        <v>149.402289</v>
      </c>
      <c s="129" r="L219">
        <v>199.819774999999</v>
      </c>
      <c s="129" r="M219">
        <v>293.815794999999</v>
      </c>
      <c s="129" r="N219">
        <v>203.776602</v>
      </c>
      <c s="129" r="O219">
        <v>196.290424</v>
      </c>
      <c s="129" r="P219">
        <v>181.0</v>
      </c>
      <c s="129" r="Q219">
        <v>145.0</v>
      </c>
      <c s="129" r="R219">
        <v>245.0</v>
      </c>
      <c s="129" r="S219">
        <v>186.0</v>
      </c>
      <c s="129" r="T219">
        <v>238.0</v>
      </c>
      <c s="129" r="U219">
        <v>151.0</v>
      </c>
      <c s="129" r="V219">
        <v>590.641959</v>
      </c>
      <c s="129" r="W219">
        <v>101.888301</v>
      </c>
      <c s="129" r="X219">
        <v>67.27675</v>
      </c>
      <c s="129" r="Y219">
        <v>97.9314739999999</v>
      </c>
      <c s="129" r="Z219">
        <v>149.380914999999</v>
      </c>
      <c s="129" r="AA219">
        <v>104.855921</v>
      </c>
      <c s="129" r="AB219">
        <v>67.3194969999999</v>
      </c>
      <c s="129" r="AC219">
        <v>1.989101</v>
      </c>
      <c s="129" r="AD219">
        <v>135.521332</v>
      </c>
      <c s="129" r="AE219">
        <v>320.524379</v>
      </c>
      <c s="129" r="AF219">
        <v>134.596247</v>
      </c>
      <c s="129" r="AG219">
        <v>647.358040999999</v>
      </c>
      <c s="129" r="AH219">
        <v>93.006814</v>
      </c>
      <c s="129" r="AI219">
        <v>82.125539</v>
      </c>
      <c s="129" r="AJ219">
        <v>101.888301</v>
      </c>
      <c s="129" r="AK219">
        <v>144.434880999999</v>
      </c>
      <c s="129" r="AL219">
        <v>98.920681</v>
      </c>
      <c s="129" r="AM219">
        <v>104.069766</v>
      </c>
      <c s="129" r="AN219">
        <v>22.91206</v>
      </c>
      <c s="129" r="AO219">
        <v>128.628946</v>
      </c>
      <c s="129" r="AP219">
        <v>330.416447</v>
      </c>
      <c s="129" r="AQ219">
        <v>188.312648</v>
      </c>
      <c s="129" r="AR219">
        <v>1068.77082799999</v>
      </c>
      <c s="129" r="AS219">
        <v>39.568272</v>
      </c>
      <c s="129" r="AT219">
        <v>27.6977909999999</v>
      </c>
      <c s="129" r="AU219">
        <v>31.6546179999999</v>
      </c>
      <c s="129" r="AV219">
        <v>98.920681</v>
      </c>
      <c s="129" r="AW219">
        <v>130.575298</v>
      </c>
      <c s="129" r="AX219">
        <v>189.927707</v>
      </c>
      <c s="129" r="AY219">
        <v>392.153371999999</v>
      </c>
      <c s="129" r="AZ219">
        <v>158.273089</v>
      </c>
      <c s="129" r="BA219">
        <v>490.732071</v>
      </c>
      <c s="129" r="BB219">
        <v>27.6977909999999</v>
      </c>
      <c s="129" r="BC219">
        <v>19.784136</v>
      </c>
      <c s="129" r="BD219">
        <v>19.784136</v>
      </c>
      <c s="129" r="BE219">
        <v>35.611445</v>
      </c>
      <c s="129" r="BF219">
        <v>27.6977909999999</v>
      </c>
      <c s="129" r="BG219">
        <v>138.488953</v>
      </c>
      <c s="129" r="BH219">
        <v>174.185892999999</v>
      </c>
      <c s="129" r="BI219">
        <v>47.4819269999999</v>
      </c>
      <c s="129" r="BJ219">
        <v>578.038756</v>
      </c>
      <c s="129" r="BK219">
        <v>11.870482</v>
      </c>
      <c s="129" r="BL219">
        <v>7.913654</v>
      </c>
      <c s="129" r="BM219">
        <v>11.870482</v>
      </c>
      <c s="129" r="BN219">
        <v>63.3092359999999</v>
      </c>
      <c s="129" r="BO219">
        <v>102.877508</v>
      </c>
      <c s="129" r="BP219">
        <v>51.438754</v>
      </c>
      <c s="129" r="BQ219">
        <v>217.967479</v>
      </c>
      <c s="129" r="BR219">
        <v>110.791162</v>
      </c>
      <c s="129" r="BS219">
        <v>98.920681</v>
      </c>
      <c s="129" r="BT219">
        <v>0.0</v>
      </c>
      <c s="129" r="BU219">
        <v>0.0</v>
      </c>
      <c s="129" r="BV219">
        <v>0.0</v>
      </c>
      <c s="129" r="BW219">
        <v>7.913654</v>
      </c>
      <c s="129" r="BX219">
        <v>7.913654</v>
      </c>
      <c s="129" r="BY219">
        <v>11.870482</v>
      </c>
      <c s="129" r="BZ219">
        <v>0.0</v>
      </c>
      <c s="129" r="CA219">
        <v>71.22289</v>
      </c>
      <c s="129" r="CB219">
        <v>474.819267</v>
      </c>
      <c s="129" r="CC219">
        <v>31.6546179999999</v>
      </c>
      <c s="129" r="CD219">
        <v>19.784136</v>
      </c>
      <c s="129" r="CE219">
        <v>27.6977909999999</v>
      </c>
      <c s="129" r="CF219">
        <v>83.093372</v>
      </c>
      <c s="129" r="CG219">
        <v>106.834335</v>
      </c>
      <c s="129" r="CH219">
        <v>158.273089</v>
      </c>
      <c s="129" r="CI219">
        <v>3.956827</v>
      </c>
      <c s="129" r="CJ219">
        <v>43.5250989999999</v>
      </c>
      <c s="129" r="CK219">
        <v>495.03088</v>
      </c>
      <c s="129" r="CL219">
        <v>7.913654</v>
      </c>
      <c s="129" r="CM219">
        <v>7.913654</v>
      </c>
      <c s="129" r="CN219">
        <v>3.956827</v>
      </c>
      <c s="129" r="CO219">
        <v>7.913654</v>
      </c>
      <c s="129" r="CP219">
        <v>15.827309</v>
      </c>
      <c s="129" r="CQ219">
        <v>19.784136</v>
      </c>
      <c s="129" r="CR219">
        <v>388.196545</v>
      </c>
      <c s="129" r="CS219">
        <v>43.5250989999999</v>
      </c>
    </row>
    <row customHeight="1" r="220" ht="15.0">
      <c t="s" s="127" r="A220">
        <v>2630</v>
      </c>
      <c t="s" s="127" r="B220">
        <v>2631</v>
      </c>
      <c t="s" s="127" r="C220">
        <v>2632</v>
      </c>
      <c t="s" s="127" r="D220">
        <v>2633</v>
      </c>
      <c t="s" s="127" r="E220">
        <v>2634</v>
      </c>
      <c t="s" s="127" r="F220">
        <v>2635</v>
      </c>
      <c t="s" s="128" r="G220">
        <v>2636</v>
      </c>
      <c t="s" s="127" r="H220">
        <v>2637</v>
      </c>
      <c s="129" r="I220">
        <v>990.0</v>
      </c>
      <c s="129" r="J220">
        <v>126.0</v>
      </c>
      <c s="129" r="K220">
        <v>123.0</v>
      </c>
      <c s="129" r="L220">
        <v>168.0</v>
      </c>
      <c s="129" r="M220">
        <v>205.0</v>
      </c>
      <c s="129" r="N220">
        <v>200.0</v>
      </c>
      <c s="129" r="O220">
        <v>168.0</v>
      </c>
      <c s="129" r="P220">
        <v>131.0</v>
      </c>
      <c s="129" r="Q220">
        <v>140.0</v>
      </c>
      <c s="129" r="R220">
        <v>190.0</v>
      </c>
      <c s="129" r="S220">
        <v>171.0</v>
      </c>
      <c s="129" r="T220">
        <v>205.0</v>
      </c>
      <c s="129" r="U220">
        <v>130.0</v>
      </c>
      <c s="129" r="V220">
        <v>474.0</v>
      </c>
      <c s="129" r="W220">
        <v>67.0</v>
      </c>
      <c s="129" r="X220">
        <v>64.0</v>
      </c>
      <c s="129" r="Y220">
        <v>88.0</v>
      </c>
      <c s="129" r="Z220">
        <v>95.0</v>
      </c>
      <c s="129" r="AA220">
        <v>100.0</v>
      </c>
      <c s="129" r="AB220">
        <v>56.0</v>
      </c>
      <c s="129" r="AC220">
        <v>4.0</v>
      </c>
      <c s="129" r="AD220">
        <v>88.0</v>
      </c>
      <c s="129" r="AE220">
        <v>269.0</v>
      </c>
      <c s="129" r="AF220">
        <v>117.0</v>
      </c>
      <c s="129" r="AG220">
        <v>516.0</v>
      </c>
      <c s="129" r="AH220">
        <v>59.0</v>
      </c>
      <c s="129" r="AI220">
        <v>59.0</v>
      </c>
      <c s="129" r="AJ220">
        <v>80.0</v>
      </c>
      <c s="129" r="AK220">
        <v>110.0</v>
      </c>
      <c s="129" r="AL220">
        <v>100.0</v>
      </c>
      <c s="129" r="AM220">
        <v>94.0</v>
      </c>
      <c s="129" r="AN220">
        <v>14.0</v>
      </c>
      <c s="129" r="AO220">
        <v>82.0</v>
      </c>
      <c s="129" r="AP220">
        <v>262.0</v>
      </c>
      <c s="129" r="AQ220">
        <v>172.0</v>
      </c>
      <c s="129" r="AR220">
        <v>844.0</v>
      </c>
      <c s="129" r="AS220">
        <v>24.0</v>
      </c>
      <c s="129" r="AT220">
        <v>44.0</v>
      </c>
      <c s="129" r="AU220">
        <v>16.0</v>
      </c>
      <c s="129" r="AV220">
        <v>60.0</v>
      </c>
      <c s="129" r="AW220">
        <v>136.0</v>
      </c>
      <c s="129" r="AX220">
        <v>144.0</v>
      </c>
      <c s="129" r="AY220">
        <v>360.0</v>
      </c>
      <c s="129" r="AZ220">
        <v>60.0</v>
      </c>
      <c s="129" r="BA220">
        <v>376.0</v>
      </c>
      <c s="129" r="BB220">
        <v>12.0</v>
      </c>
      <c s="129" r="BC220">
        <v>28.0</v>
      </c>
      <c s="129" r="BD220">
        <v>12.0</v>
      </c>
      <c s="129" r="BE220">
        <v>32.0</v>
      </c>
      <c s="129" r="BF220">
        <v>32.0</v>
      </c>
      <c s="129" r="BG220">
        <v>92.0</v>
      </c>
      <c s="129" r="BH220">
        <v>148.0</v>
      </c>
      <c s="129" r="BI220">
        <v>20.0</v>
      </c>
      <c s="129" r="BJ220">
        <v>468.0</v>
      </c>
      <c s="129" r="BK220">
        <v>12.0</v>
      </c>
      <c s="129" r="BL220">
        <v>16.0</v>
      </c>
      <c s="129" r="BM220">
        <v>4.0</v>
      </c>
      <c s="129" r="BN220">
        <v>28.0</v>
      </c>
      <c s="129" r="BO220">
        <v>104.0</v>
      </c>
      <c s="129" r="BP220">
        <v>52.0</v>
      </c>
      <c s="129" r="BQ220">
        <v>212.0</v>
      </c>
      <c s="129" r="BR220">
        <v>40.0</v>
      </c>
      <c s="129" r="BS220">
        <v>76.0</v>
      </c>
      <c s="129" r="BT220">
        <v>0.0</v>
      </c>
      <c s="129" r="BU220">
        <v>0.0</v>
      </c>
      <c s="129" r="BV220">
        <v>0.0</v>
      </c>
      <c s="129" r="BW220">
        <v>4.0</v>
      </c>
      <c s="129" r="BX220">
        <v>12.0</v>
      </c>
      <c s="129" r="BY220">
        <v>32.0</v>
      </c>
      <c s="129" r="BZ220">
        <v>0.0</v>
      </c>
      <c s="129" r="CA220">
        <v>28.0</v>
      </c>
      <c s="129" r="CB220">
        <v>320.0</v>
      </c>
      <c s="129" r="CC220">
        <v>12.0</v>
      </c>
      <c s="129" r="CD220">
        <v>28.0</v>
      </c>
      <c s="129" r="CE220">
        <v>16.0</v>
      </c>
      <c s="129" r="CF220">
        <v>48.0</v>
      </c>
      <c s="129" r="CG220">
        <v>92.0</v>
      </c>
      <c s="129" r="CH220">
        <v>100.0</v>
      </c>
      <c s="129" r="CI220">
        <v>0.0</v>
      </c>
      <c s="129" r="CJ220">
        <v>24.0</v>
      </c>
      <c s="129" r="CK220">
        <v>448.0</v>
      </c>
      <c s="129" r="CL220">
        <v>12.0</v>
      </c>
      <c s="129" r="CM220">
        <v>16.0</v>
      </c>
      <c s="129" r="CN220">
        <v>0.0</v>
      </c>
      <c s="129" r="CO220">
        <v>8.0</v>
      </c>
      <c s="129" r="CP220">
        <v>32.0</v>
      </c>
      <c s="129" r="CQ220">
        <v>12.0</v>
      </c>
      <c s="129" r="CR220">
        <v>360.0</v>
      </c>
      <c s="129" r="CS220">
        <v>8.0</v>
      </c>
    </row>
    <row customHeight="1" r="221" ht="15.0">
      <c t="s" s="127" r="A221">
        <v>2638</v>
      </c>
      <c t="s" s="127" r="B221">
        <v>2639</v>
      </c>
      <c t="s" s="127" r="C221">
        <v>2640</v>
      </c>
      <c t="s" s="127" r="D221">
        <v>2641</v>
      </c>
      <c t="s" s="127" r="E221">
        <v>2642</v>
      </c>
      <c t="s" s="127" r="F221">
        <v>2643</v>
      </c>
      <c t="s" s="128" r="G221">
        <v>2644</v>
      </c>
      <c t="s" s="127" r="H221">
        <v>2645</v>
      </c>
      <c s="129" r="I221">
        <v>542.0</v>
      </c>
      <c s="129" r="J221">
        <v>84.0</v>
      </c>
      <c s="129" r="K221">
        <v>57.0</v>
      </c>
      <c s="129" r="L221">
        <v>95.0</v>
      </c>
      <c s="129" r="M221">
        <v>120.0</v>
      </c>
      <c s="129" r="N221">
        <v>116.0</v>
      </c>
      <c s="129" r="O221">
        <v>70.0</v>
      </c>
      <c s="129" r="P221">
        <v>74.0</v>
      </c>
      <c s="129" r="Q221">
        <v>77.0</v>
      </c>
      <c s="129" r="R221">
        <v>105.0</v>
      </c>
      <c s="129" r="S221">
        <v>94.0</v>
      </c>
      <c s="129" r="T221">
        <v>122.0</v>
      </c>
      <c s="129" r="U221">
        <v>41.0</v>
      </c>
      <c s="129" r="V221">
        <v>263.0</v>
      </c>
      <c s="129" r="W221">
        <v>38.0</v>
      </c>
      <c s="129" r="X221">
        <v>32.0</v>
      </c>
      <c s="129" r="Y221">
        <v>46.0</v>
      </c>
      <c s="129" r="Z221">
        <v>58.0</v>
      </c>
      <c s="129" r="AA221">
        <v>53.0</v>
      </c>
      <c s="129" r="AB221">
        <v>35.0</v>
      </c>
      <c s="129" r="AC221">
        <v>1.0</v>
      </c>
      <c s="129" r="AD221">
        <v>46.0</v>
      </c>
      <c s="129" r="AE221">
        <v>150.0</v>
      </c>
      <c s="129" r="AF221">
        <v>67.0</v>
      </c>
      <c s="129" r="AG221">
        <v>279.0</v>
      </c>
      <c s="129" r="AH221">
        <v>46.0</v>
      </c>
      <c s="129" r="AI221">
        <v>25.0</v>
      </c>
      <c s="129" r="AJ221">
        <v>49.0</v>
      </c>
      <c s="129" r="AK221">
        <v>62.0</v>
      </c>
      <c s="129" r="AL221">
        <v>63.0</v>
      </c>
      <c s="129" r="AM221">
        <v>34.0</v>
      </c>
      <c s="129" r="AN221">
        <v>0.0</v>
      </c>
      <c s="129" r="AO221">
        <v>58.0</v>
      </c>
      <c s="129" r="AP221">
        <v>143.0</v>
      </c>
      <c s="129" r="AQ221">
        <v>78.0</v>
      </c>
      <c s="129" r="AR221">
        <v>488.0</v>
      </c>
      <c s="129" r="AS221">
        <v>8.0</v>
      </c>
      <c s="129" r="AT221">
        <v>48.0</v>
      </c>
      <c s="129" r="AU221">
        <v>4.0</v>
      </c>
      <c s="129" r="AV221">
        <v>60.0</v>
      </c>
      <c s="129" r="AW221">
        <v>64.0</v>
      </c>
      <c s="129" r="AX221">
        <v>76.0</v>
      </c>
      <c s="129" r="AY221">
        <v>168.0</v>
      </c>
      <c s="129" r="AZ221">
        <v>60.0</v>
      </c>
      <c s="129" r="BA221">
        <v>216.0</v>
      </c>
      <c s="129" r="BB221">
        <v>8.0</v>
      </c>
      <c s="129" r="BC221">
        <v>24.0</v>
      </c>
      <c s="129" r="BD221">
        <v>4.0</v>
      </c>
      <c s="129" r="BE221">
        <v>36.0</v>
      </c>
      <c s="129" r="BF221">
        <v>8.0</v>
      </c>
      <c s="129" r="BG221">
        <v>52.0</v>
      </c>
      <c s="129" r="BH221">
        <v>76.0</v>
      </c>
      <c s="129" r="BI221">
        <v>8.0</v>
      </c>
      <c s="129" r="BJ221">
        <v>272.0</v>
      </c>
      <c s="129" r="BK221">
        <v>0.0</v>
      </c>
      <c s="129" r="BL221">
        <v>24.0</v>
      </c>
      <c s="129" r="BM221">
        <v>0.0</v>
      </c>
      <c s="129" r="BN221">
        <v>24.0</v>
      </c>
      <c s="129" r="BO221">
        <v>56.0</v>
      </c>
      <c s="129" r="BP221">
        <v>24.0</v>
      </c>
      <c s="129" r="BQ221">
        <v>92.0</v>
      </c>
      <c s="129" r="BR221">
        <v>52.0</v>
      </c>
      <c s="129" r="BS221">
        <v>56.0</v>
      </c>
      <c s="129" r="BT221">
        <v>0.0</v>
      </c>
      <c s="129" r="BU221">
        <v>0.0</v>
      </c>
      <c s="129" r="BV221">
        <v>0.0</v>
      </c>
      <c s="129" r="BW221">
        <v>8.0</v>
      </c>
      <c s="129" r="BX221">
        <v>8.0</v>
      </c>
      <c s="129" r="BY221">
        <v>8.0</v>
      </c>
      <c s="129" r="BZ221">
        <v>0.0</v>
      </c>
      <c s="129" r="CA221">
        <v>32.0</v>
      </c>
      <c s="129" r="CB221">
        <v>208.0</v>
      </c>
      <c s="129" r="CC221">
        <v>4.0</v>
      </c>
      <c s="129" r="CD221">
        <v>40.0</v>
      </c>
      <c s="129" r="CE221">
        <v>4.0</v>
      </c>
      <c s="129" r="CF221">
        <v>48.0</v>
      </c>
      <c s="129" r="CG221">
        <v>44.0</v>
      </c>
      <c s="129" r="CH221">
        <v>60.0</v>
      </c>
      <c s="129" r="CI221">
        <v>0.0</v>
      </c>
      <c s="129" r="CJ221">
        <v>8.0</v>
      </c>
      <c s="129" r="CK221">
        <v>224.0</v>
      </c>
      <c s="129" r="CL221">
        <v>4.0</v>
      </c>
      <c s="129" r="CM221">
        <v>8.0</v>
      </c>
      <c s="129" r="CN221">
        <v>0.0</v>
      </c>
      <c s="129" r="CO221">
        <v>4.0</v>
      </c>
      <c s="129" r="CP221">
        <v>12.0</v>
      </c>
      <c s="129" r="CQ221">
        <v>8.0</v>
      </c>
      <c s="129" r="CR221">
        <v>168.0</v>
      </c>
      <c s="129" r="CS221">
        <v>20.0</v>
      </c>
    </row>
    <row customHeight="1" r="222" ht="15.0">
      <c t="s" s="127" r="A222">
        <v>2646</v>
      </c>
      <c t="s" s="127" r="B222">
        <v>2647</v>
      </c>
      <c t="s" s="127" r="C222">
        <v>2648</v>
      </c>
      <c t="s" s="127" r="D222">
        <v>2649</v>
      </c>
      <c t="s" s="127" r="E222">
        <v>2650</v>
      </c>
      <c t="s" s="127" r="F222">
        <v>2651</v>
      </c>
      <c t="s" s="128" r="G222">
        <v>2652</v>
      </c>
      <c t="s" s="127" r="H222">
        <v>2653</v>
      </c>
      <c s="129" r="I222">
        <v>1907.0</v>
      </c>
      <c s="129" r="J222">
        <v>308.138668999999</v>
      </c>
      <c s="129" r="K222">
        <v>280.016310999999</v>
      </c>
      <c s="129" r="L222">
        <v>357.311563999999</v>
      </c>
      <c s="129" r="M222">
        <v>414.514406</v>
      </c>
      <c s="129" r="N222">
        <v>310.135628999999</v>
      </c>
      <c s="129" r="O222">
        <v>236.883421</v>
      </c>
      <c s="129" r="P222">
        <v>297.0</v>
      </c>
      <c s="129" r="Q222">
        <v>337.0</v>
      </c>
      <c s="129" r="R222">
        <v>389.0</v>
      </c>
      <c s="129" r="S222">
        <v>345.0</v>
      </c>
      <c s="129" r="T222">
        <v>318.0</v>
      </c>
      <c s="129" r="U222">
        <v>168.0</v>
      </c>
      <c s="129" r="V222">
        <v>938.44385</v>
      </c>
      <c s="129" r="W222">
        <v>151.558222</v>
      </c>
      <c s="129" r="X222">
        <v>147.536230999999</v>
      </c>
      <c s="129" r="Y222">
        <v>187.692981</v>
      </c>
      <c s="129" r="Z222">
        <v>200.731117</v>
      </c>
      <c s="129" r="AA222">
        <v>154.565943</v>
      </c>
      <c s="129" r="AB222">
        <v>89.3331539999999</v>
      </c>
      <c s="129" r="AC222">
        <v>7.02620299999999</v>
      </c>
      <c s="129" r="AD222">
        <v>216.79101</v>
      </c>
      <c s="129" r="AE222">
        <v>528.941143</v>
      </c>
      <c s="129" r="AF222">
        <v>192.711696999999</v>
      </c>
      <c s="129" r="AG222">
        <v>968.55615</v>
      </c>
      <c s="129" r="AH222">
        <v>156.580446999999</v>
      </c>
      <c s="129" r="AI222">
        <v>132.480081</v>
      </c>
      <c s="129" r="AJ222">
        <v>169.618583</v>
      </c>
      <c s="129" r="AK222">
        <v>213.783289</v>
      </c>
      <c s="129" r="AL222">
        <v>155.569685999999</v>
      </c>
      <c s="129" r="AM222">
        <v>131.490373</v>
      </c>
      <c s="129" r="AN222">
        <v>9.03369</v>
      </c>
      <c s="129" r="AO222">
        <v>210.775567999999</v>
      </c>
      <c s="129" r="AP222">
        <v>520.904179</v>
      </c>
      <c s="129" r="AQ222">
        <v>236.876403</v>
      </c>
      <c s="129" r="AR222">
        <v>1613.892918</v>
      </c>
      <c s="129" r="AS222">
        <v>20.074866</v>
      </c>
      <c s="129" r="AT222">
        <v>88.23116</v>
      </c>
      <c s="129" r="AU222">
        <v>52.1946519999999</v>
      </c>
      <c s="129" r="AV222">
        <v>104.389304</v>
      </c>
      <c s="129" r="AW222">
        <v>200.734625999999</v>
      </c>
      <c s="129" r="AX222">
        <v>313.153877</v>
      </c>
      <c s="129" r="AY222">
        <v>602.245985</v>
      </c>
      <c s="129" r="AZ222">
        <v>232.868448</v>
      </c>
      <c s="129" r="BA222">
        <v>778.848663999999</v>
      </c>
      <c s="129" r="BB222">
        <v>12.0449199999999</v>
      </c>
      <c s="129" r="BC222">
        <v>60.168455</v>
      </c>
      <c s="129" r="BD222">
        <v>44.164706</v>
      </c>
      <c s="129" r="BE222">
        <v>44.164706</v>
      </c>
      <c s="129" r="BF222">
        <v>16.0598929999999</v>
      </c>
      <c s="129" r="BG222">
        <v>244.913366999999</v>
      </c>
      <c s="129" r="BH222">
        <v>285.0631</v>
      </c>
      <c s="129" r="BI222">
        <v>72.269518</v>
      </c>
      <c s="129" r="BJ222">
        <v>835.044254</v>
      </c>
      <c s="129" r="BK222">
        <v>8.029946</v>
      </c>
      <c s="129" r="BL222">
        <v>28.062705</v>
      </c>
      <c s="129" r="BM222">
        <v>8.029946</v>
      </c>
      <c s="129" r="BN222">
        <v>60.2245989999999</v>
      </c>
      <c s="129" r="BO222">
        <v>184.674733</v>
      </c>
      <c s="129" r="BP222">
        <v>68.240509</v>
      </c>
      <c s="129" r="BQ222">
        <v>317.182886</v>
      </c>
      <c s="129" r="BR222">
        <v>160.598929</v>
      </c>
      <c s="129" r="BS222">
        <v>160.584893999999</v>
      </c>
      <c s="129" r="BT222">
        <v>0.0</v>
      </c>
      <c s="129" r="BU222">
        <v>4.014973</v>
      </c>
      <c s="129" r="BV222">
        <v>4.014973</v>
      </c>
      <c s="129" r="BW222">
        <v>4.014973</v>
      </c>
      <c s="129" r="BX222">
        <v>16.045857</v>
      </c>
      <c s="129" r="BY222">
        <v>48.179679</v>
      </c>
      <c s="129" r="BZ222">
        <v>0.0</v>
      </c>
      <c s="129" r="CA222">
        <v>84.3144379999999</v>
      </c>
      <c s="129" r="CB222">
        <v>702.550136999999</v>
      </c>
      <c s="129" r="CC222">
        <v>20.074866</v>
      </c>
      <c s="129" r="CD222">
        <v>56.1534819999999</v>
      </c>
      <c s="129" r="CE222">
        <v>40.149732</v>
      </c>
      <c s="129" r="CF222">
        <v>92.344384</v>
      </c>
      <c s="129" r="CG222">
        <v>164.613902999999</v>
      </c>
      <c s="129" r="CH222">
        <v>228.839439</v>
      </c>
      <c s="129" r="CI222">
        <v>8.029946</v>
      </c>
      <c s="129" r="CJ222">
        <v>92.344384</v>
      </c>
      <c s="129" r="CK222">
        <v>750.757886999999</v>
      </c>
      <c s="129" r="CL222">
        <v>0.0</v>
      </c>
      <c s="129" r="CM222">
        <v>28.062705</v>
      </c>
      <c s="129" r="CN222">
        <v>8.029946</v>
      </c>
      <c s="129" r="CO222">
        <v>8.029946</v>
      </c>
      <c s="129" r="CP222">
        <v>20.074866</v>
      </c>
      <c s="129" r="CQ222">
        <v>36.134759</v>
      </c>
      <c s="129" r="CR222">
        <v>594.216039</v>
      </c>
      <c s="129" r="CS222">
        <v>56.209625</v>
      </c>
    </row>
    <row customHeight="1" r="223" ht="15.0">
      <c t="s" s="127" r="A223">
        <v>2654</v>
      </c>
      <c t="s" s="127" r="B223">
        <v>2655</v>
      </c>
      <c t="s" s="127" r="C223">
        <v>2656</v>
      </c>
      <c t="s" s="127" r="D223">
        <v>2657</v>
      </c>
      <c t="s" s="127" r="E223">
        <v>2658</v>
      </c>
      <c t="s" s="127" r="F223">
        <v>2659</v>
      </c>
      <c t="s" s="128" r="G223">
        <v>2660</v>
      </c>
      <c t="s" s="127" r="H223">
        <v>2661</v>
      </c>
      <c s="129" r="I223">
        <v>137.0</v>
      </c>
      <c s="129" r="J223">
        <v>32.2928569999999</v>
      </c>
      <c s="129" r="K223">
        <v>20.55</v>
      </c>
      <c s="129" r="L223">
        <v>27.4</v>
      </c>
      <c s="129" r="M223">
        <v>35.228571</v>
      </c>
      <c s="129" r="N223">
        <v>11.742857</v>
      </c>
      <c s="129" r="O223">
        <v>9.785714</v>
      </c>
      <c s="129" r="P223">
        <v>18.0</v>
      </c>
      <c s="129" r="Q223">
        <v>21.0</v>
      </c>
      <c s="129" r="R223">
        <v>28.0</v>
      </c>
      <c s="129" r="S223">
        <v>20.0</v>
      </c>
      <c s="129" r="T223">
        <v>16.0</v>
      </c>
      <c s="129" r="U223">
        <v>12.0</v>
      </c>
      <c s="129" r="V223">
        <v>68.5</v>
      </c>
      <c s="129" r="W223">
        <v>16.635714</v>
      </c>
      <c s="129" r="X223">
        <v>10.764286</v>
      </c>
      <c s="129" r="Y223">
        <v>13.7</v>
      </c>
      <c s="129" r="Z223">
        <v>19.5714289999999</v>
      </c>
      <c s="129" r="AA223">
        <v>3.914286</v>
      </c>
      <c s="129" r="AB223">
        <v>3.914286</v>
      </c>
      <c s="129" r="AC223">
        <v>0.0</v>
      </c>
      <c s="129" r="AD223">
        <v>21.5285709999999</v>
      </c>
      <c s="129" r="AE223">
        <v>41.1</v>
      </c>
      <c s="129" r="AF223">
        <v>5.871429</v>
      </c>
      <c s="129" r="AG223">
        <v>68.5</v>
      </c>
      <c s="129" r="AH223">
        <v>15.657143</v>
      </c>
      <c s="129" r="AI223">
        <v>9.785714</v>
      </c>
      <c s="129" r="AJ223">
        <v>13.7</v>
      </c>
      <c s="129" r="AK223">
        <v>15.657143</v>
      </c>
      <c s="129" r="AL223">
        <v>7.828571</v>
      </c>
      <c s="129" r="AM223">
        <v>5.871429</v>
      </c>
      <c s="129" r="AN223">
        <v>0.0</v>
      </c>
      <c s="129" r="AO223">
        <v>18.5928569999999</v>
      </c>
      <c s="129" r="AP223">
        <v>37.1857139999999</v>
      </c>
      <c s="129" r="AQ223">
        <v>12.721429</v>
      </c>
      <c s="129" r="AR223">
        <v>97.8571429999999</v>
      </c>
      <c s="129" r="AS223">
        <v>7.828571</v>
      </c>
      <c s="129" r="AT223">
        <v>11.742857</v>
      </c>
      <c s="129" r="AU223">
        <v>0.0</v>
      </c>
      <c s="129" r="AV223">
        <v>15.657143</v>
      </c>
      <c s="129" r="AW223">
        <v>23.485714</v>
      </c>
      <c s="129" r="AX223">
        <v>15.657143</v>
      </c>
      <c s="129" r="AY223">
        <v>15.657143</v>
      </c>
      <c s="129" r="AZ223">
        <v>7.828571</v>
      </c>
      <c s="129" r="BA223">
        <v>50.885714</v>
      </c>
      <c s="129" r="BB223">
        <v>3.914286</v>
      </c>
      <c s="129" r="BC223">
        <v>11.742857</v>
      </c>
      <c s="129" r="BD223">
        <v>0.0</v>
      </c>
      <c s="129" r="BE223">
        <v>3.914286</v>
      </c>
      <c s="129" r="BF223">
        <v>3.914286</v>
      </c>
      <c s="129" r="BG223">
        <v>15.657143</v>
      </c>
      <c s="129" r="BH223">
        <v>3.914286</v>
      </c>
      <c s="129" r="BI223">
        <v>7.828571</v>
      </c>
      <c s="129" r="BJ223">
        <v>46.971429</v>
      </c>
      <c s="129" r="BK223">
        <v>3.914286</v>
      </c>
      <c s="129" r="BL223">
        <v>0.0</v>
      </c>
      <c s="129" r="BM223">
        <v>0.0</v>
      </c>
      <c s="129" r="BN223">
        <v>11.742857</v>
      </c>
      <c s="129" r="BO223">
        <v>19.5714289999999</v>
      </c>
      <c s="129" r="BP223">
        <v>0.0</v>
      </c>
      <c s="129" r="BQ223">
        <v>11.742857</v>
      </c>
      <c s="129" r="BR223">
        <v>0.0</v>
      </c>
      <c s="129" r="BS223">
        <v>7.828571</v>
      </c>
      <c s="129" r="BT223">
        <v>0.0</v>
      </c>
      <c s="129" r="BU223">
        <v>0.0</v>
      </c>
      <c s="129" r="BV223">
        <v>0.0</v>
      </c>
      <c s="129" r="BW223">
        <v>0.0</v>
      </c>
      <c s="129" r="BX223">
        <v>0.0</v>
      </c>
      <c s="129" r="BY223">
        <v>3.914286</v>
      </c>
      <c s="129" r="BZ223">
        <v>0.0</v>
      </c>
      <c s="129" r="CA223">
        <v>3.914286</v>
      </c>
      <c s="129" r="CB223">
        <v>74.371429</v>
      </c>
      <c s="129" r="CC223">
        <v>7.828571</v>
      </c>
      <c s="129" r="CD223">
        <v>7.828571</v>
      </c>
      <c s="129" r="CE223">
        <v>0.0</v>
      </c>
      <c s="129" r="CF223">
        <v>15.657143</v>
      </c>
      <c s="129" r="CG223">
        <v>23.485714</v>
      </c>
      <c s="129" r="CH223">
        <v>11.742857</v>
      </c>
      <c s="129" r="CI223">
        <v>3.914286</v>
      </c>
      <c s="129" r="CJ223">
        <v>3.914286</v>
      </c>
      <c s="129" r="CK223">
        <v>15.657143</v>
      </c>
      <c s="129" r="CL223">
        <v>0.0</v>
      </c>
      <c s="129" r="CM223">
        <v>3.914286</v>
      </c>
      <c s="129" r="CN223">
        <v>0.0</v>
      </c>
      <c s="129" r="CO223">
        <v>0.0</v>
      </c>
      <c s="129" r="CP223">
        <v>0.0</v>
      </c>
      <c s="129" r="CQ223">
        <v>0.0</v>
      </c>
      <c s="129" r="CR223">
        <v>11.742857</v>
      </c>
      <c s="129" r="CS223">
        <v>0.0</v>
      </c>
    </row>
    <row customHeight="1" r="224" ht="15.0">
      <c t="s" s="127" r="A224">
        <v>2662</v>
      </c>
      <c t="s" s="127" r="B224">
        <v>2663</v>
      </c>
      <c t="s" s="127" r="C224">
        <v>2664</v>
      </c>
      <c t="s" s="127" r="D224">
        <v>2665</v>
      </c>
      <c t="s" s="127" r="E224">
        <v>2666</v>
      </c>
      <c t="s" s="127" r="F224">
        <v>2667</v>
      </c>
      <c t="s" s="128" r="G224">
        <v>2668</v>
      </c>
      <c t="s" s="127" r="H224">
        <v>2669</v>
      </c>
      <c s="129" r="I224">
        <v>106.0</v>
      </c>
      <c s="129" r="J224">
        <v>15.0</v>
      </c>
      <c s="129" r="K224">
        <v>13.0</v>
      </c>
      <c s="129" r="L224">
        <v>17.0</v>
      </c>
      <c s="129" r="M224">
        <v>28.0</v>
      </c>
      <c s="129" r="N224">
        <v>22.0</v>
      </c>
      <c s="129" r="O224">
        <v>11.0</v>
      </c>
      <c s="129" r="P224">
        <v>12.0</v>
      </c>
      <c s="129" r="Q224">
        <v>9.0</v>
      </c>
      <c s="129" r="R224">
        <v>16.0</v>
      </c>
      <c s="129" r="S224">
        <v>13.0</v>
      </c>
      <c s="129" r="T224">
        <v>21.0</v>
      </c>
      <c s="129" r="U224">
        <v>9.0</v>
      </c>
      <c s="129" r="V224">
        <v>59.0</v>
      </c>
      <c s="129" r="W224">
        <v>11.0</v>
      </c>
      <c s="129" r="X224">
        <v>7.0</v>
      </c>
      <c s="129" r="Y224">
        <v>10.0</v>
      </c>
      <c s="129" r="Z224">
        <v>13.0</v>
      </c>
      <c s="129" r="AA224">
        <v>12.0</v>
      </c>
      <c s="129" r="AB224">
        <v>6.0</v>
      </c>
      <c s="129" r="AC224">
        <v>0.0</v>
      </c>
      <c s="129" r="AD224">
        <v>13.0</v>
      </c>
      <c s="129" r="AE224">
        <v>31.0</v>
      </c>
      <c s="129" r="AF224">
        <v>15.0</v>
      </c>
      <c s="129" r="AG224">
        <v>47.0</v>
      </c>
      <c s="129" r="AH224">
        <v>4.0</v>
      </c>
      <c s="129" r="AI224">
        <v>6.0</v>
      </c>
      <c s="129" r="AJ224">
        <v>7.0</v>
      </c>
      <c s="129" r="AK224">
        <v>15.0</v>
      </c>
      <c s="129" r="AL224">
        <v>10.0</v>
      </c>
      <c s="129" r="AM224">
        <v>5.0</v>
      </c>
      <c s="129" r="AN224">
        <v>0.0</v>
      </c>
      <c s="129" r="AO224">
        <v>4.0</v>
      </c>
      <c s="129" r="AP224">
        <v>31.0</v>
      </c>
      <c s="129" r="AQ224">
        <v>12.0</v>
      </c>
      <c s="129" r="AR224">
        <v>100.0</v>
      </c>
      <c s="129" r="AS224">
        <v>8.0</v>
      </c>
      <c s="129" r="AT224">
        <v>0.0</v>
      </c>
      <c s="129" r="AU224">
        <v>0.0</v>
      </c>
      <c s="129" r="AV224">
        <v>0.0</v>
      </c>
      <c s="129" r="AW224">
        <v>24.0</v>
      </c>
      <c s="129" r="AX224">
        <v>24.0</v>
      </c>
      <c s="129" r="AY224">
        <v>40.0</v>
      </c>
      <c s="129" r="AZ224">
        <v>4.0</v>
      </c>
      <c s="129" r="BA224">
        <v>60.0</v>
      </c>
      <c s="129" r="BB224">
        <v>4.0</v>
      </c>
      <c s="129" r="BC224">
        <v>0.0</v>
      </c>
      <c s="129" r="BD224">
        <v>0.0</v>
      </c>
      <c s="129" r="BE224">
        <v>0.0</v>
      </c>
      <c s="129" r="BF224">
        <v>8.0</v>
      </c>
      <c s="129" r="BG224">
        <v>20.0</v>
      </c>
      <c s="129" r="BH224">
        <v>24.0</v>
      </c>
      <c s="129" r="BI224">
        <v>4.0</v>
      </c>
      <c s="129" r="BJ224">
        <v>40.0</v>
      </c>
      <c s="129" r="BK224">
        <v>4.0</v>
      </c>
      <c s="129" r="BL224">
        <v>0.0</v>
      </c>
      <c s="129" r="BM224">
        <v>0.0</v>
      </c>
      <c s="129" r="BN224">
        <v>0.0</v>
      </c>
      <c s="129" r="BO224">
        <v>16.0</v>
      </c>
      <c s="129" r="BP224">
        <v>4.0</v>
      </c>
      <c s="129" r="BQ224">
        <v>16.0</v>
      </c>
      <c s="129" r="BR224">
        <v>0.0</v>
      </c>
      <c s="129" r="BS224">
        <v>16.0</v>
      </c>
      <c s="129" r="BT224">
        <v>0.0</v>
      </c>
      <c s="129" r="BU224">
        <v>0.0</v>
      </c>
      <c s="129" r="BV224">
        <v>0.0</v>
      </c>
      <c s="129" r="BW224">
        <v>0.0</v>
      </c>
      <c s="129" r="BX224">
        <v>0.0</v>
      </c>
      <c s="129" r="BY224">
        <v>12.0</v>
      </c>
      <c s="129" r="BZ224">
        <v>0.0</v>
      </c>
      <c s="129" r="CA224">
        <v>4.0</v>
      </c>
      <c s="129" r="CB224">
        <v>40.0</v>
      </c>
      <c s="129" r="CC224">
        <v>8.0</v>
      </c>
      <c s="129" r="CD224">
        <v>0.0</v>
      </c>
      <c s="129" r="CE224">
        <v>0.0</v>
      </c>
      <c s="129" r="CF224">
        <v>0.0</v>
      </c>
      <c s="129" r="CG224">
        <v>20.0</v>
      </c>
      <c s="129" r="CH224">
        <v>12.0</v>
      </c>
      <c s="129" r="CI224">
        <v>0.0</v>
      </c>
      <c s="129" r="CJ224">
        <v>0.0</v>
      </c>
      <c s="129" r="CK224">
        <v>44.0</v>
      </c>
      <c s="129" r="CL224">
        <v>0.0</v>
      </c>
      <c s="129" r="CM224">
        <v>0.0</v>
      </c>
      <c s="129" r="CN224">
        <v>0.0</v>
      </c>
      <c s="129" r="CO224">
        <v>0.0</v>
      </c>
      <c s="129" r="CP224">
        <v>4.0</v>
      </c>
      <c s="129" r="CQ224">
        <v>0.0</v>
      </c>
      <c s="129" r="CR224">
        <v>40.0</v>
      </c>
      <c s="129" r="CS224">
        <v>0.0</v>
      </c>
    </row>
    <row customHeight="1" r="225" ht="15.0">
      <c t="s" s="127" r="A225">
        <v>2670</v>
      </c>
      <c t="s" s="127" r="B225">
        <v>2671</v>
      </c>
      <c t="s" s="127" r="C225">
        <v>2672</v>
      </c>
      <c t="s" s="127" r="D225">
        <v>2673</v>
      </c>
      <c t="s" s="127" r="E225">
        <v>2674</v>
      </c>
      <c t="s" s="127" r="F225">
        <v>2675</v>
      </c>
      <c t="s" s="128" r="G225">
        <v>2676</v>
      </c>
      <c t="s" s="127" r="H225">
        <v>2677</v>
      </c>
      <c s="129" r="I225">
        <v>79.0</v>
      </c>
      <c s="129" r="J225">
        <v>8.507692</v>
      </c>
      <c s="129" r="K225">
        <v>6.07692299999999</v>
      </c>
      <c s="129" r="L225">
        <v>10.9384619999999</v>
      </c>
      <c s="129" r="M225">
        <v>21.876923</v>
      </c>
      <c s="129" r="N225">
        <v>9.723077</v>
      </c>
      <c s="129" r="O225">
        <v>21.876923</v>
      </c>
      <c s="129" r="P225">
        <v>8.0</v>
      </c>
      <c s="129" r="Q225">
        <v>7.0</v>
      </c>
      <c s="129" r="R225">
        <v>19.0</v>
      </c>
      <c s="129" r="S225">
        <v>14.0</v>
      </c>
      <c s="129" r="T225">
        <v>29.0</v>
      </c>
      <c s="129" r="U225">
        <v>11.0</v>
      </c>
      <c s="129" r="V225">
        <v>37.676923</v>
      </c>
      <c s="129" r="W225">
        <v>4.861538</v>
      </c>
      <c s="129" r="X225">
        <v>3.646154</v>
      </c>
      <c s="129" r="Y225">
        <v>4.861538</v>
      </c>
      <c s="129" r="Z225">
        <v>13.3692309999999</v>
      </c>
      <c s="129" r="AA225">
        <v>3.646154</v>
      </c>
      <c s="129" r="AB225">
        <v>6.07692299999999</v>
      </c>
      <c s="129" r="AC225">
        <v>1.21538499999999</v>
      </c>
      <c s="129" r="AD225">
        <v>7.292308</v>
      </c>
      <c s="129" r="AE225">
        <v>21.876923</v>
      </c>
      <c s="129" r="AF225">
        <v>8.507692</v>
      </c>
      <c s="129" r="AG225">
        <v>41.3230769999999</v>
      </c>
      <c s="129" r="AH225">
        <v>3.646154</v>
      </c>
      <c s="129" r="AI225">
        <v>2.430769</v>
      </c>
      <c s="129" r="AJ225">
        <v>6.07692299999999</v>
      </c>
      <c s="129" r="AK225">
        <v>8.507692</v>
      </c>
      <c s="129" r="AL225">
        <v>6.07692299999999</v>
      </c>
      <c s="129" r="AM225">
        <v>12.153846</v>
      </c>
      <c s="129" r="AN225">
        <v>2.430769</v>
      </c>
      <c s="129" r="AO225">
        <v>6.07692299999999</v>
      </c>
      <c s="129" r="AP225">
        <v>15.8</v>
      </c>
      <c s="129" r="AQ225">
        <v>19.446154</v>
      </c>
      <c s="129" r="AR225">
        <v>72.923077</v>
      </c>
      <c s="129" r="AS225">
        <v>0.0</v>
      </c>
      <c s="129" r="AT225">
        <v>0.0</v>
      </c>
      <c s="129" r="AU225">
        <v>0.0</v>
      </c>
      <c s="129" r="AV225">
        <v>0.0</v>
      </c>
      <c s="129" r="AW225">
        <v>14.5846149999999</v>
      </c>
      <c s="129" r="AX225">
        <v>19.446154</v>
      </c>
      <c s="129" r="AY225">
        <v>34.0307689999999</v>
      </c>
      <c s="129" r="AZ225">
        <v>4.861538</v>
      </c>
      <c s="129" r="BA225">
        <v>34.0307689999999</v>
      </c>
      <c s="129" r="BB225">
        <v>0.0</v>
      </c>
      <c s="129" r="BC225">
        <v>0.0</v>
      </c>
      <c s="129" r="BD225">
        <v>0.0</v>
      </c>
      <c s="129" r="BE225">
        <v>0.0</v>
      </c>
      <c s="129" r="BF225">
        <v>4.861538</v>
      </c>
      <c s="129" r="BG225">
        <v>19.446154</v>
      </c>
      <c s="129" r="BH225">
        <v>9.723077</v>
      </c>
      <c s="129" r="BI225">
        <v>0.0</v>
      </c>
      <c s="129" r="BJ225">
        <v>38.892308</v>
      </c>
      <c s="129" r="BK225">
        <v>0.0</v>
      </c>
      <c s="129" r="BL225">
        <v>0.0</v>
      </c>
      <c s="129" r="BM225">
        <v>0.0</v>
      </c>
      <c s="129" r="BN225">
        <v>0.0</v>
      </c>
      <c s="129" r="BO225">
        <v>9.723077</v>
      </c>
      <c s="129" r="BP225">
        <v>0.0</v>
      </c>
      <c s="129" r="BQ225">
        <v>24.3076919999999</v>
      </c>
      <c s="129" r="BR225">
        <v>4.861538</v>
      </c>
      <c s="129" r="BS225">
        <v>9.723077</v>
      </c>
      <c s="129" r="BT225">
        <v>0.0</v>
      </c>
      <c s="129" r="BU225">
        <v>0.0</v>
      </c>
      <c s="129" r="BV225">
        <v>0.0</v>
      </c>
      <c s="129" r="BW225">
        <v>0.0</v>
      </c>
      <c s="129" r="BX225">
        <v>0.0</v>
      </c>
      <c s="129" r="BY225">
        <v>4.861538</v>
      </c>
      <c s="129" r="BZ225">
        <v>0.0</v>
      </c>
      <c s="129" r="CA225">
        <v>4.861538</v>
      </c>
      <c s="129" r="CB225">
        <v>29.169231</v>
      </c>
      <c s="129" r="CC225">
        <v>0.0</v>
      </c>
      <c s="129" r="CD225">
        <v>0.0</v>
      </c>
      <c s="129" r="CE225">
        <v>0.0</v>
      </c>
      <c s="129" r="CF225">
        <v>0.0</v>
      </c>
      <c s="129" r="CG225">
        <v>14.5846149999999</v>
      </c>
      <c s="129" r="CH225">
        <v>14.5846149999999</v>
      </c>
      <c s="129" r="CI225">
        <v>0.0</v>
      </c>
      <c s="129" r="CJ225">
        <v>0.0</v>
      </c>
      <c s="129" r="CK225">
        <v>34.0307689999999</v>
      </c>
      <c s="129" r="CL225">
        <v>0.0</v>
      </c>
      <c s="129" r="CM225">
        <v>0.0</v>
      </c>
      <c s="129" r="CN225">
        <v>0.0</v>
      </c>
      <c s="129" r="CO225">
        <v>0.0</v>
      </c>
      <c s="129" r="CP225">
        <v>0.0</v>
      </c>
      <c s="129" r="CQ225">
        <v>0.0</v>
      </c>
      <c s="129" r="CR225">
        <v>34.0307689999999</v>
      </c>
      <c s="129" r="CS225">
        <v>0.0</v>
      </c>
    </row>
    <row customHeight="1" r="226" ht="15.0">
      <c t="s" s="127" r="A226">
        <v>2678</v>
      </c>
      <c t="s" s="127" r="B226">
        <v>2679</v>
      </c>
      <c t="s" s="127" r="C226">
        <v>2680</v>
      </c>
      <c t="s" s="127" r="D226">
        <v>2681</v>
      </c>
      <c t="s" s="127" r="E226">
        <v>2682</v>
      </c>
      <c t="s" s="127" r="F226">
        <v>2683</v>
      </c>
      <c t="s" s="128" r="G226">
        <v>2684</v>
      </c>
      <c t="s" s="127" r="H226">
        <v>2685</v>
      </c>
      <c s="129" r="I226">
        <v>121.0</v>
      </c>
      <c s="129" r="J226">
        <v>20.0</v>
      </c>
      <c s="129" r="K226">
        <v>7.0</v>
      </c>
      <c s="129" r="L226">
        <v>28.0</v>
      </c>
      <c s="129" r="M226">
        <v>33.0</v>
      </c>
      <c s="129" r="N226">
        <v>21.0</v>
      </c>
      <c s="129" r="O226">
        <v>12.0</v>
      </c>
      <c s="129" r="P226">
        <v>18.0</v>
      </c>
      <c s="129" r="Q226">
        <v>13.0</v>
      </c>
      <c s="129" r="R226">
        <v>30.0</v>
      </c>
      <c s="129" r="S226">
        <v>27.0</v>
      </c>
      <c s="129" r="T226">
        <v>18.0</v>
      </c>
      <c s="129" r="U226">
        <v>9.0</v>
      </c>
      <c s="129" r="V226">
        <v>59.0</v>
      </c>
      <c s="129" r="W226">
        <v>9.0</v>
      </c>
      <c s="129" r="X226">
        <v>3.0</v>
      </c>
      <c s="129" r="Y226">
        <v>15.0</v>
      </c>
      <c s="129" r="Z226">
        <v>17.0</v>
      </c>
      <c s="129" r="AA226">
        <v>10.0</v>
      </c>
      <c s="129" r="AB226">
        <v>4.0</v>
      </c>
      <c s="129" r="AC226">
        <v>1.0</v>
      </c>
      <c s="129" r="AD226">
        <v>11.0</v>
      </c>
      <c s="129" r="AE226">
        <v>40.0</v>
      </c>
      <c s="129" r="AF226">
        <v>8.0</v>
      </c>
      <c s="129" r="AG226">
        <v>62.0</v>
      </c>
      <c s="129" r="AH226">
        <v>11.0</v>
      </c>
      <c s="129" r="AI226">
        <v>4.0</v>
      </c>
      <c s="129" r="AJ226">
        <v>13.0</v>
      </c>
      <c s="129" r="AK226">
        <v>16.0</v>
      </c>
      <c s="129" r="AL226">
        <v>11.0</v>
      </c>
      <c s="129" r="AM226">
        <v>7.0</v>
      </c>
      <c s="129" r="AN226">
        <v>0.0</v>
      </c>
      <c s="129" r="AO226">
        <v>13.0</v>
      </c>
      <c s="129" r="AP226">
        <v>35.0</v>
      </c>
      <c s="129" r="AQ226">
        <v>14.0</v>
      </c>
      <c s="129" r="AR226">
        <v>96.0</v>
      </c>
      <c s="129" r="AS226">
        <v>8.0</v>
      </c>
      <c s="129" r="AT226">
        <v>4.0</v>
      </c>
      <c s="129" r="AU226">
        <v>4.0</v>
      </c>
      <c s="129" r="AV226">
        <v>20.0</v>
      </c>
      <c s="129" r="AW226">
        <v>8.0</v>
      </c>
      <c s="129" r="AX226">
        <v>12.0</v>
      </c>
      <c s="129" r="AY226">
        <v>32.0</v>
      </c>
      <c s="129" r="AZ226">
        <v>8.0</v>
      </c>
      <c s="129" r="BA226">
        <v>52.0</v>
      </c>
      <c s="129" r="BB226">
        <v>4.0</v>
      </c>
      <c s="129" r="BC226">
        <v>4.0</v>
      </c>
      <c s="129" r="BD226">
        <v>0.0</v>
      </c>
      <c s="129" r="BE226">
        <v>12.0</v>
      </c>
      <c s="129" r="BF226">
        <v>4.0</v>
      </c>
      <c s="129" r="BG226">
        <v>12.0</v>
      </c>
      <c s="129" r="BH226">
        <v>12.0</v>
      </c>
      <c s="129" r="BI226">
        <v>4.0</v>
      </c>
      <c s="129" r="BJ226">
        <v>44.0</v>
      </c>
      <c s="129" r="BK226">
        <v>4.0</v>
      </c>
      <c s="129" r="BL226">
        <v>0.0</v>
      </c>
      <c s="129" r="BM226">
        <v>4.0</v>
      </c>
      <c s="129" r="BN226">
        <v>8.0</v>
      </c>
      <c s="129" r="BO226">
        <v>4.0</v>
      </c>
      <c s="129" r="BP226">
        <v>0.0</v>
      </c>
      <c s="129" r="BQ226">
        <v>20.0</v>
      </c>
      <c s="129" r="BR226">
        <v>4.0</v>
      </c>
      <c s="129" r="BS226">
        <v>0.0</v>
      </c>
      <c s="129" r="BT226">
        <v>0.0</v>
      </c>
      <c s="129" r="BU226">
        <v>0.0</v>
      </c>
      <c s="129" r="BV226">
        <v>0.0</v>
      </c>
      <c s="129" r="BW226">
        <v>0.0</v>
      </c>
      <c s="129" r="BX226">
        <v>0.0</v>
      </c>
      <c s="129" r="BY226">
        <v>0.0</v>
      </c>
      <c s="129" r="BZ226">
        <v>0.0</v>
      </c>
      <c s="129" r="CA226">
        <v>0.0</v>
      </c>
      <c s="129" r="CB226">
        <v>56.0</v>
      </c>
      <c s="129" r="CC226">
        <v>4.0</v>
      </c>
      <c s="129" r="CD226">
        <v>4.0</v>
      </c>
      <c s="129" r="CE226">
        <v>4.0</v>
      </c>
      <c s="129" r="CF226">
        <v>20.0</v>
      </c>
      <c s="129" r="CG226">
        <v>8.0</v>
      </c>
      <c s="129" r="CH226">
        <v>12.0</v>
      </c>
      <c s="129" r="CI226">
        <v>0.0</v>
      </c>
      <c s="129" r="CJ226">
        <v>4.0</v>
      </c>
      <c s="129" r="CK226">
        <v>40.0</v>
      </c>
      <c s="129" r="CL226">
        <v>4.0</v>
      </c>
      <c s="129" r="CM226">
        <v>0.0</v>
      </c>
      <c s="129" r="CN226">
        <v>0.0</v>
      </c>
      <c s="129" r="CO226">
        <v>0.0</v>
      </c>
      <c s="129" r="CP226">
        <v>0.0</v>
      </c>
      <c s="129" r="CQ226">
        <v>0.0</v>
      </c>
      <c s="129" r="CR226">
        <v>32.0</v>
      </c>
      <c s="129" r="CS226">
        <v>4.0</v>
      </c>
    </row>
    <row customHeight="1" r="227" ht="15.0">
      <c t="s" s="127" r="A227">
        <v>2686</v>
      </c>
      <c t="s" s="127" r="B227">
        <v>2687</v>
      </c>
      <c t="s" s="127" r="C227">
        <v>2688</v>
      </c>
      <c t="s" s="127" r="D227">
        <v>2689</v>
      </c>
      <c t="s" s="127" r="E227">
        <v>2690</v>
      </c>
      <c t="s" s="127" r="F227">
        <v>2691</v>
      </c>
      <c t="s" s="128" r="G227">
        <v>2692</v>
      </c>
      <c t="s" s="127" r="H227">
        <v>2693</v>
      </c>
      <c s="129" r="I227">
        <v>321.0</v>
      </c>
      <c s="129" r="J227">
        <v>36.125402</v>
      </c>
      <c s="129" r="K227">
        <v>42.318328</v>
      </c>
      <c s="129" r="L227">
        <v>50.575563</v>
      </c>
      <c s="129" r="M227">
        <v>100.118971</v>
      </c>
      <c s="129" r="N227">
        <v>55.7363339999999</v>
      </c>
      <c s="129" r="O227">
        <v>36.125402</v>
      </c>
      <c s="129" r="P227">
        <v>40.0</v>
      </c>
      <c s="129" r="Q227">
        <v>45.0</v>
      </c>
      <c s="129" r="R227">
        <v>62.0</v>
      </c>
      <c s="129" r="S227">
        <v>59.0</v>
      </c>
      <c s="129" r="T227">
        <v>64.0</v>
      </c>
      <c s="129" r="U227">
        <v>28.0</v>
      </c>
      <c s="129" r="V227">
        <v>163.080386</v>
      </c>
      <c s="129" r="W227">
        <v>19.6109319999999</v>
      </c>
      <c s="129" r="X227">
        <v>21.675241</v>
      </c>
      <c s="129" r="Y227">
        <v>26.836013</v>
      </c>
      <c s="129" r="Z227">
        <v>54.70418</v>
      </c>
      <c s="129" r="AA227">
        <v>23.73955</v>
      </c>
      <c s="129" r="AB227">
        <v>15.482315</v>
      </c>
      <c s="129" r="AC227">
        <v>1.032154</v>
      </c>
      <c s="129" r="AD227">
        <v>31.9967849999999</v>
      </c>
      <c s="129" r="AE227">
        <v>103.215434</v>
      </c>
      <c s="129" r="AF227">
        <v>27.868167</v>
      </c>
      <c s="129" r="AG227">
        <v>157.919614</v>
      </c>
      <c s="129" r="AH227">
        <v>16.5144689999999</v>
      </c>
      <c s="129" r="AI227">
        <v>20.643087</v>
      </c>
      <c s="129" r="AJ227">
        <v>23.73955</v>
      </c>
      <c s="129" r="AK227">
        <v>45.414791</v>
      </c>
      <c s="129" r="AL227">
        <v>31.9967849999999</v>
      </c>
      <c s="129" r="AM227">
        <v>18.578778</v>
      </c>
      <c s="129" r="AN227">
        <v>1.032154</v>
      </c>
      <c s="129" r="AO227">
        <v>21.675241</v>
      </c>
      <c s="129" r="AP227">
        <v>100.118971</v>
      </c>
      <c s="129" r="AQ227">
        <v>36.125402</v>
      </c>
      <c s="129" r="AR227">
        <v>264.231511</v>
      </c>
      <c s="129" r="AS227">
        <v>12.385852</v>
      </c>
      <c s="129" r="AT227">
        <v>24.771704</v>
      </c>
      <c s="129" r="AU227">
        <v>12.385852</v>
      </c>
      <c s="129" r="AV227">
        <v>37.157556</v>
      </c>
      <c s="129" r="AW227">
        <v>20.643087</v>
      </c>
      <c s="129" r="AX227">
        <v>28.9003219999999</v>
      </c>
      <c s="129" r="AY227">
        <v>107.344050999999</v>
      </c>
      <c s="129" r="AZ227">
        <v>20.643087</v>
      </c>
      <c s="129" r="BA227">
        <v>136.244373</v>
      </c>
      <c s="129" r="BB227">
        <v>12.385852</v>
      </c>
      <c s="129" r="BC227">
        <v>24.771704</v>
      </c>
      <c s="129" r="BD227">
        <v>8.25723499999999</v>
      </c>
      <c s="129" r="BE227">
        <v>12.385852</v>
      </c>
      <c s="129" r="BF227">
        <v>4.128617</v>
      </c>
      <c s="129" r="BG227">
        <v>20.643087</v>
      </c>
      <c s="129" r="BH227">
        <v>45.414791</v>
      </c>
      <c s="129" r="BI227">
        <v>8.25723499999999</v>
      </c>
      <c s="129" r="BJ227">
        <v>127.987138</v>
      </c>
      <c s="129" r="BK227">
        <v>0.0</v>
      </c>
      <c s="129" r="BL227">
        <v>0.0</v>
      </c>
      <c s="129" r="BM227">
        <v>4.128617</v>
      </c>
      <c s="129" r="BN227">
        <v>24.771704</v>
      </c>
      <c s="129" r="BO227">
        <v>16.5144689999999</v>
      </c>
      <c s="129" r="BP227">
        <v>8.25723499999999</v>
      </c>
      <c s="129" r="BQ227">
        <v>61.9292599999999</v>
      </c>
      <c s="129" r="BR227">
        <v>12.385852</v>
      </c>
      <c s="129" r="BS227">
        <v>28.9003219999999</v>
      </c>
      <c s="129" r="BT227">
        <v>0.0</v>
      </c>
      <c s="129" r="BU227">
        <v>4.128617</v>
      </c>
      <c s="129" r="BV227">
        <v>0.0</v>
      </c>
      <c s="129" r="BW227">
        <v>0.0</v>
      </c>
      <c s="129" r="BX227">
        <v>8.25723499999999</v>
      </c>
      <c s="129" r="BY227">
        <v>4.128617</v>
      </c>
      <c s="129" r="BZ227">
        <v>0.0</v>
      </c>
      <c s="129" r="CA227">
        <v>12.385852</v>
      </c>
      <c s="129" r="CB227">
        <v>103.215434</v>
      </c>
      <c s="129" r="CC227">
        <v>8.25723499999999</v>
      </c>
      <c s="129" r="CD227">
        <v>16.5144689999999</v>
      </c>
      <c s="129" r="CE227">
        <v>8.25723499999999</v>
      </c>
      <c s="129" r="CF227">
        <v>33.028939</v>
      </c>
      <c s="129" r="CG227">
        <v>12.385852</v>
      </c>
      <c s="129" r="CH227">
        <v>16.5144689999999</v>
      </c>
      <c s="129" r="CI227">
        <v>4.128617</v>
      </c>
      <c s="129" r="CJ227">
        <v>4.128617</v>
      </c>
      <c s="129" r="CK227">
        <v>132.115756</v>
      </c>
      <c s="129" r="CL227">
        <v>4.128617</v>
      </c>
      <c s="129" r="CM227">
        <v>4.128617</v>
      </c>
      <c s="129" r="CN227">
        <v>4.128617</v>
      </c>
      <c s="129" r="CO227">
        <v>4.128617</v>
      </c>
      <c s="129" r="CP227">
        <v>0.0</v>
      </c>
      <c s="129" r="CQ227">
        <v>8.25723499999999</v>
      </c>
      <c s="129" r="CR227">
        <v>103.215434</v>
      </c>
      <c s="129" r="CS227">
        <v>4.128617</v>
      </c>
    </row>
    <row customHeight="1" r="228" ht="15.0">
      <c t="s" s="127" r="A228">
        <v>2694</v>
      </c>
      <c t="s" s="127" r="B228">
        <v>2695</v>
      </c>
      <c t="s" s="127" r="C228">
        <v>2696</v>
      </c>
      <c t="s" s="127" r="D228">
        <v>2697</v>
      </c>
      <c t="s" s="127" r="E228">
        <v>2698</v>
      </c>
      <c t="s" s="127" r="F228">
        <v>2699</v>
      </c>
      <c t="s" s="128" r="G228">
        <v>2700</v>
      </c>
      <c t="s" s="127" r="H228">
        <v>2701</v>
      </c>
      <c s="129" r="I228">
        <v>301.0</v>
      </c>
      <c s="129" r="J228">
        <v>45.2483659999999</v>
      </c>
      <c s="129" r="K228">
        <v>34.428105</v>
      </c>
      <c s="129" r="L228">
        <v>48.1993459999999</v>
      </c>
      <c s="129" r="M228">
        <v>60.0032679999999</v>
      </c>
      <c s="129" r="N228">
        <v>74.75817</v>
      </c>
      <c s="129" r="O228">
        <v>38.3627449999999</v>
      </c>
      <c s="129" r="P228">
        <v>39.0</v>
      </c>
      <c s="129" r="Q228">
        <v>38.0</v>
      </c>
      <c s="129" r="R228">
        <v>51.0</v>
      </c>
      <c s="129" r="S228">
        <v>56.0</v>
      </c>
      <c s="129" r="T228">
        <v>60.0</v>
      </c>
      <c s="129" r="U228">
        <v>30.0</v>
      </c>
      <c s="129" r="V228">
        <v>144.598039</v>
      </c>
      <c s="129" r="W228">
        <v>23.6078429999999</v>
      </c>
      <c s="129" r="X228">
        <v>17.7058819999999</v>
      </c>
      <c s="129" r="Y228">
        <v>22.6241829999999</v>
      </c>
      <c s="129" r="Z228">
        <v>27.542484</v>
      </c>
      <c s="129" r="AA228">
        <v>33.4444439999999</v>
      </c>
      <c s="129" r="AB228">
        <v>19.673203</v>
      </c>
      <c s="129" r="AC228">
        <v>0.0</v>
      </c>
      <c s="129" r="AD228">
        <v>30.4934639999999</v>
      </c>
      <c s="129" r="AE228">
        <v>77.7091499999999</v>
      </c>
      <c s="129" r="AF228">
        <v>36.395425</v>
      </c>
      <c s="129" r="AG228">
        <v>156.401961</v>
      </c>
      <c s="129" r="AH228">
        <v>21.640523</v>
      </c>
      <c s="129" r="AI228">
        <v>16.7222219999999</v>
      </c>
      <c s="129" r="AJ228">
        <v>25.575163</v>
      </c>
      <c s="129" r="AK228">
        <v>32.4607839999999</v>
      </c>
      <c s="129" r="AL228">
        <v>41.3137249999999</v>
      </c>
      <c s="129" r="AM228">
        <v>17.7058819999999</v>
      </c>
      <c s="129" r="AN228">
        <v>0.983659999999999</v>
      </c>
      <c s="129" r="AO228">
        <v>28.5261439999999</v>
      </c>
      <c s="129" r="AP228">
        <v>89.5130719999999</v>
      </c>
      <c s="129" r="AQ228">
        <v>38.3627449999999</v>
      </c>
      <c s="129" r="AR228">
        <v>259.686275</v>
      </c>
      <c s="129" r="AS228">
        <v>27.542484</v>
      </c>
      <c s="129" r="AT228">
        <v>27.542484</v>
      </c>
      <c s="129" r="AU228">
        <v>3.934641</v>
      </c>
      <c s="129" r="AV228">
        <v>3.934641</v>
      </c>
      <c s="129" r="AW228">
        <v>27.542484</v>
      </c>
      <c s="129" r="AX228">
        <v>31.477124</v>
      </c>
      <c s="129" r="AY228">
        <v>114.104575</v>
      </c>
      <c s="129" r="AZ228">
        <v>23.6078429999999</v>
      </c>
      <c s="129" r="BA228">
        <v>125.908497</v>
      </c>
      <c s="129" r="BB228">
        <v>3.934641</v>
      </c>
      <c s="129" r="BC228">
        <v>23.6078429999999</v>
      </c>
      <c s="129" r="BD228">
        <v>3.934641</v>
      </c>
      <c s="129" r="BE228">
        <v>0.0</v>
      </c>
      <c s="129" r="BF228">
        <v>0.0</v>
      </c>
      <c s="129" r="BG228">
        <v>23.6078429999999</v>
      </c>
      <c s="129" r="BH228">
        <v>55.0849669999999</v>
      </c>
      <c s="129" r="BI228">
        <v>15.738562</v>
      </c>
      <c s="129" r="BJ228">
        <v>133.777778</v>
      </c>
      <c s="129" r="BK228">
        <v>23.6078429999999</v>
      </c>
      <c s="129" r="BL228">
        <v>3.934641</v>
      </c>
      <c s="129" r="BM228">
        <v>0.0</v>
      </c>
      <c s="129" r="BN228">
        <v>3.934641</v>
      </c>
      <c s="129" r="BO228">
        <v>27.542484</v>
      </c>
      <c s="129" r="BP228">
        <v>7.869281</v>
      </c>
      <c s="129" r="BQ228">
        <v>59.0196079999999</v>
      </c>
      <c s="129" r="BR228">
        <v>7.869281</v>
      </c>
      <c s="129" r="BS228">
        <v>11.803922</v>
      </c>
      <c s="129" r="BT228">
        <v>0.0</v>
      </c>
      <c s="129" r="BU228">
        <v>0.0</v>
      </c>
      <c s="129" r="BV228">
        <v>0.0</v>
      </c>
      <c s="129" r="BW228">
        <v>0.0</v>
      </c>
      <c s="129" r="BX228">
        <v>3.934641</v>
      </c>
      <c s="129" r="BY228">
        <v>0.0</v>
      </c>
      <c s="129" r="BZ228">
        <v>0.0</v>
      </c>
      <c s="129" r="CA228">
        <v>7.869281</v>
      </c>
      <c s="129" r="CB228">
        <v>98.3660129999999</v>
      </c>
      <c s="129" r="CC228">
        <v>15.738562</v>
      </c>
      <c s="129" r="CD228">
        <v>19.673203</v>
      </c>
      <c s="129" r="CE228">
        <v>3.934641</v>
      </c>
      <c s="129" r="CF228">
        <v>3.934641</v>
      </c>
      <c s="129" r="CG228">
        <v>15.738562</v>
      </c>
      <c s="129" r="CH228">
        <v>27.542484</v>
      </c>
      <c s="129" r="CI228">
        <v>0.0</v>
      </c>
      <c s="129" r="CJ228">
        <v>11.803922</v>
      </c>
      <c s="129" r="CK228">
        <v>149.51634</v>
      </c>
      <c s="129" r="CL228">
        <v>11.803922</v>
      </c>
      <c s="129" r="CM228">
        <v>7.869281</v>
      </c>
      <c s="129" r="CN228">
        <v>0.0</v>
      </c>
      <c s="129" r="CO228">
        <v>0.0</v>
      </c>
      <c s="129" r="CP228">
        <v>7.869281</v>
      </c>
      <c s="129" r="CQ228">
        <v>3.934641</v>
      </c>
      <c s="129" r="CR228">
        <v>114.104575</v>
      </c>
      <c s="129" r="CS228">
        <v>3.934641</v>
      </c>
    </row>
    <row customHeight="1" r="229" ht="15.0">
      <c t="s" s="127" r="A229">
        <v>2702</v>
      </c>
      <c t="s" s="127" r="B229">
        <v>2703</v>
      </c>
      <c t="s" s="127" r="C229">
        <v>2704</v>
      </c>
      <c t="s" s="127" r="D229">
        <v>2705</v>
      </c>
      <c t="s" s="127" r="E229">
        <v>2706</v>
      </c>
      <c t="s" s="127" r="F229">
        <v>2707</v>
      </c>
      <c t="s" s="128" r="G229">
        <v>2708</v>
      </c>
      <c t="s" s="127" r="H229">
        <v>2709</v>
      </c>
      <c s="129" r="I229">
        <v>916.0</v>
      </c>
      <c s="129" r="J229">
        <v>190.954497</v>
      </c>
      <c s="129" r="K229">
        <v>141.519577</v>
      </c>
      <c s="129" r="L229">
        <v>208.402116</v>
      </c>
      <c s="129" r="M229">
        <v>181.261376</v>
      </c>
      <c s="129" r="N229">
        <v>146.366138</v>
      </c>
      <c s="129" r="O229">
        <v>47.496296</v>
      </c>
      <c s="129" r="P229">
        <v>118.0</v>
      </c>
      <c s="129" r="Q229">
        <v>102.0</v>
      </c>
      <c s="129" r="R229">
        <v>147.0</v>
      </c>
      <c s="129" r="S229">
        <v>135.0</v>
      </c>
      <c s="129" r="T229">
        <v>96.0</v>
      </c>
      <c s="129" r="U229">
        <v>40.0</v>
      </c>
      <c s="129" r="V229">
        <v>442.975661</v>
      </c>
      <c s="129" r="W229">
        <v>87.238095</v>
      </c>
      <c s="129" r="X229">
        <v>70.759788</v>
      </c>
      <c s="129" r="Y229">
        <v>99.8391529999999</v>
      </c>
      <c s="129" r="Z229">
        <v>87.238095</v>
      </c>
      <c s="129" r="AA229">
        <v>76.5756609999999</v>
      </c>
      <c s="129" r="AB229">
        <v>20.355556</v>
      </c>
      <c s="129" r="AC229">
        <v>0.969311999999999</v>
      </c>
      <c s="129" r="AD229">
        <v>111.470899</v>
      </c>
      <c s="129" r="AE229">
        <v>269.468782999999</v>
      </c>
      <c s="129" r="AF229">
        <v>62.0359789999999</v>
      </c>
      <c s="129" r="AG229">
        <v>473.024339</v>
      </c>
      <c s="129" r="AH229">
        <v>103.716402</v>
      </c>
      <c s="129" r="AI229">
        <v>70.759788</v>
      </c>
      <c s="129" r="AJ229">
        <v>108.562963</v>
      </c>
      <c s="129" r="AK229">
        <v>94.02328</v>
      </c>
      <c s="129" r="AL229">
        <v>69.7904759999999</v>
      </c>
      <c s="129" r="AM229">
        <v>23.2634919999999</v>
      </c>
      <c s="129" r="AN229">
        <v>2.907937</v>
      </c>
      <c s="129" r="AO229">
        <v>132.795767</v>
      </c>
      <c s="129" r="AP229">
        <v>276.253967999999</v>
      </c>
      <c s="129" r="AQ229">
        <v>63.974603</v>
      </c>
      <c s="129" r="AR229">
        <v>686.273015999999</v>
      </c>
      <c s="129" r="AS229">
        <v>19.386243</v>
      </c>
      <c s="129" r="AT229">
        <v>31.017989</v>
      </c>
      <c s="129" r="AU229">
        <v>34.8952379999999</v>
      </c>
      <c s="129" r="AV229">
        <v>96.931217</v>
      </c>
      <c s="129" r="AW229">
        <v>170.598941999999</v>
      </c>
      <c s="129" r="AX229">
        <v>104.685714</v>
      </c>
      <c s="129" r="AY229">
        <v>178.353439</v>
      </c>
      <c s="129" r="AZ229">
        <v>50.4042329999999</v>
      </c>
      <c s="129" r="BA229">
        <v>325.688889</v>
      </c>
      <c s="129" r="BB229">
        <v>19.386243</v>
      </c>
      <c s="129" r="BC229">
        <v>23.2634919999999</v>
      </c>
      <c s="129" r="BD229">
        <v>23.2634919999999</v>
      </c>
      <c s="129" r="BE229">
        <v>46.5269839999999</v>
      </c>
      <c s="129" r="BF229">
        <v>38.7724869999999</v>
      </c>
      <c s="129" r="BG229">
        <v>81.422222</v>
      </c>
      <c s="129" r="BH229">
        <v>73.667725</v>
      </c>
      <c s="129" r="BI229">
        <v>19.386243</v>
      </c>
      <c s="129" r="BJ229">
        <v>360.584127</v>
      </c>
      <c s="129" r="BK229">
        <v>0.0</v>
      </c>
      <c s="129" r="BL229">
        <v>7.75449699999999</v>
      </c>
      <c s="129" r="BM229">
        <v>11.631746</v>
      </c>
      <c s="129" r="BN229">
        <v>50.4042329999999</v>
      </c>
      <c s="129" r="BO229">
        <v>131.826455</v>
      </c>
      <c s="129" r="BP229">
        <v>23.2634919999999</v>
      </c>
      <c s="129" r="BQ229">
        <v>104.685714</v>
      </c>
      <c s="129" r="BR229">
        <v>31.017989</v>
      </c>
      <c s="129" r="BS229">
        <v>58.1587299999999</v>
      </c>
      <c s="129" r="BT229">
        <v>3.87724899999999</v>
      </c>
      <c s="129" r="BU229">
        <v>0.0</v>
      </c>
      <c s="129" r="BV229">
        <v>0.0</v>
      </c>
      <c s="129" r="BW229">
        <v>3.87724899999999</v>
      </c>
      <c s="129" r="BX229">
        <v>7.75449699999999</v>
      </c>
      <c s="129" r="BY229">
        <v>19.386243</v>
      </c>
      <c s="129" r="BZ229">
        <v>0.0</v>
      </c>
      <c s="129" r="CA229">
        <v>23.2634919999999</v>
      </c>
      <c s="129" r="CB229">
        <v>399.356613999999</v>
      </c>
      <c s="129" r="CC229">
        <v>15.508995</v>
      </c>
      <c s="129" r="CD229">
        <v>23.2634919999999</v>
      </c>
      <c s="129" r="CE229">
        <v>23.2634919999999</v>
      </c>
      <c s="129" r="CF229">
        <v>85.2994709999999</v>
      </c>
      <c s="129" r="CG229">
        <v>151.212697999999</v>
      </c>
      <c s="129" r="CH229">
        <v>81.422222</v>
      </c>
      <c s="129" r="CI229">
        <v>3.87724899999999</v>
      </c>
      <c s="129" r="CJ229">
        <v>15.508995</v>
      </c>
      <c s="129" r="CK229">
        <v>228.757672</v>
      </c>
      <c s="129" r="CL229">
        <v>0.0</v>
      </c>
      <c s="129" r="CM229">
        <v>7.75449699999999</v>
      </c>
      <c s="129" r="CN229">
        <v>11.631746</v>
      </c>
      <c s="129" r="CO229">
        <v>7.75449699999999</v>
      </c>
      <c s="129" r="CP229">
        <v>11.631746</v>
      </c>
      <c s="129" r="CQ229">
        <v>3.87724899999999</v>
      </c>
      <c s="129" r="CR229">
        <v>174.47619</v>
      </c>
      <c s="129" r="CS229">
        <v>11.631746</v>
      </c>
    </row>
    <row customHeight="1" r="230" ht="15.0">
      <c t="s" s="127" r="A230">
        <v>2710</v>
      </c>
      <c t="s" s="127" r="B230">
        <v>2711</v>
      </c>
      <c t="s" s="127" r="C230">
        <v>2712</v>
      </c>
      <c t="s" s="127" r="D230">
        <v>2713</v>
      </c>
      <c t="s" s="127" r="E230">
        <v>2714</v>
      </c>
      <c t="s" s="127" r="F230">
        <v>2715</v>
      </c>
      <c t="s" s="128" r="G230">
        <v>2716</v>
      </c>
      <c t="s" s="127" r="H230">
        <v>2717</v>
      </c>
      <c s="129" r="I230">
        <v>1229.0</v>
      </c>
      <c s="129" r="J230">
        <v>187.0</v>
      </c>
      <c s="129" r="K230">
        <v>145.0</v>
      </c>
      <c s="129" r="L230">
        <v>189.0</v>
      </c>
      <c s="129" r="M230">
        <v>338.0</v>
      </c>
      <c s="129" r="N230">
        <v>256.0</v>
      </c>
      <c s="129" r="O230">
        <v>114.0</v>
      </c>
      <c s="129" r="P230">
        <v>180.0</v>
      </c>
      <c s="129" r="Q230">
        <v>190.0</v>
      </c>
      <c s="129" r="R230">
        <v>240.0</v>
      </c>
      <c s="129" r="S230">
        <v>332.0</v>
      </c>
      <c s="129" r="T230">
        <v>170.0</v>
      </c>
      <c s="129" r="U230">
        <v>80.0</v>
      </c>
      <c s="129" r="V230">
        <v>598.0</v>
      </c>
      <c s="129" r="W230">
        <v>85.0</v>
      </c>
      <c s="129" r="X230">
        <v>79.0</v>
      </c>
      <c s="129" r="Y230">
        <v>96.0</v>
      </c>
      <c s="129" r="Z230">
        <v>164.0</v>
      </c>
      <c s="129" r="AA230">
        <v>131.0</v>
      </c>
      <c s="129" r="AB230">
        <v>41.0</v>
      </c>
      <c s="129" r="AC230">
        <v>2.0</v>
      </c>
      <c s="129" r="AD230">
        <v>120.0</v>
      </c>
      <c s="129" r="AE230">
        <v>371.0</v>
      </c>
      <c s="129" r="AF230">
        <v>107.0</v>
      </c>
      <c s="129" r="AG230">
        <v>631.0</v>
      </c>
      <c s="129" r="AH230">
        <v>102.0</v>
      </c>
      <c s="129" r="AI230">
        <v>66.0</v>
      </c>
      <c s="129" r="AJ230">
        <v>93.0</v>
      </c>
      <c s="129" r="AK230">
        <v>174.0</v>
      </c>
      <c s="129" r="AL230">
        <v>125.0</v>
      </c>
      <c s="129" r="AM230">
        <v>65.0</v>
      </c>
      <c s="129" r="AN230">
        <v>6.0</v>
      </c>
      <c s="129" r="AO230">
        <v>135.0</v>
      </c>
      <c s="129" r="AP230">
        <v>361.0</v>
      </c>
      <c s="129" r="AQ230">
        <v>135.0</v>
      </c>
      <c s="129" r="AR230">
        <v>1028.0</v>
      </c>
      <c s="129" r="AS230">
        <v>4.0</v>
      </c>
      <c s="129" r="AT230">
        <v>64.0</v>
      </c>
      <c s="129" r="AU230">
        <v>84.0</v>
      </c>
      <c s="129" r="AV230">
        <v>104.0</v>
      </c>
      <c s="129" r="AW230">
        <v>196.0</v>
      </c>
      <c s="129" r="AX230">
        <v>116.0</v>
      </c>
      <c s="129" r="AY230">
        <v>332.0</v>
      </c>
      <c s="129" r="AZ230">
        <v>128.0</v>
      </c>
      <c s="129" r="BA230">
        <v>496.0</v>
      </c>
      <c s="129" r="BB230">
        <v>4.0</v>
      </c>
      <c s="129" r="BC230">
        <v>32.0</v>
      </c>
      <c s="129" r="BD230">
        <v>52.0</v>
      </c>
      <c s="129" r="BE230">
        <v>56.0</v>
      </c>
      <c s="129" r="BF230">
        <v>36.0</v>
      </c>
      <c s="129" r="BG230">
        <v>104.0</v>
      </c>
      <c s="129" r="BH230">
        <v>152.0</v>
      </c>
      <c s="129" r="BI230">
        <v>60.0</v>
      </c>
      <c s="129" r="BJ230">
        <v>532.0</v>
      </c>
      <c s="129" r="BK230">
        <v>0.0</v>
      </c>
      <c s="129" r="BL230">
        <v>32.0</v>
      </c>
      <c s="129" r="BM230">
        <v>32.0</v>
      </c>
      <c s="129" r="BN230">
        <v>48.0</v>
      </c>
      <c s="129" r="BO230">
        <v>160.0</v>
      </c>
      <c s="129" r="BP230">
        <v>12.0</v>
      </c>
      <c s="129" r="BQ230">
        <v>180.0</v>
      </c>
      <c s="129" r="BR230">
        <v>68.0</v>
      </c>
      <c s="129" r="BS230">
        <v>92.0</v>
      </c>
      <c s="129" r="BT230">
        <v>0.0</v>
      </c>
      <c s="129" r="BU230">
        <v>0.0</v>
      </c>
      <c s="129" r="BV230">
        <v>0.0</v>
      </c>
      <c s="129" r="BW230">
        <v>0.0</v>
      </c>
      <c s="129" r="BX230">
        <v>28.0</v>
      </c>
      <c s="129" r="BY230">
        <v>12.0</v>
      </c>
      <c s="129" r="BZ230">
        <v>0.0</v>
      </c>
      <c s="129" r="CA230">
        <v>52.0</v>
      </c>
      <c s="129" r="CB230">
        <v>436.0</v>
      </c>
      <c s="129" r="CC230">
        <v>0.0</v>
      </c>
      <c s="129" r="CD230">
        <v>44.0</v>
      </c>
      <c s="129" r="CE230">
        <v>32.0</v>
      </c>
      <c s="129" r="CF230">
        <v>92.0</v>
      </c>
      <c s="129" r="CG230">
        <v>140.0</v>
      </c>
      <c s="129" r="CH230">
        <v>92.0</v>
      </c>
      <c s="129" r="CI230">
        <v>0.0</v>
      </c>
      <c s="129" r="CJ230">
        <v>36.0</v>
      </c>
      <c s="129" r="CK230">
        <v>500.0</v>
      </c>
      <c s="129" r="CL230">
        <v>4.0</v>
      </c>
      <c s="129" r="CM230">
        <v>20.0</v>
      </c>
      <c s="129" r="CN230">
        <v>52.0</v>
      </c>
      <c s="129" r="CO230">
        <v>12.0</v>
      </c>
      <c s="129" r="CP230">
        <v>28.0</v>
      </c>
      <c s="129" r="CQ230">
        <v>12.0</v>
      </c>
      <c s="129" r="CR230">
        <v>332.0</v>
      </c>
      <c s="129" r="CS230">
        <v>40.0</v>
      </c>
    </row>
    <row customHeight="1" r="231" ht="15.0">
      <c t="s" s="127" r="A231">
        <v>2718</v>
      </c>
      <c t="s" s="127" r="B231">
        <v>2719</v>
      </c>
      <c t="s" s="127" r="C231">
        <v>2720</v>
      </c>
      <c t="s" s="127" r="D231">
        <v>2721</v>
      </c>
      <c t="s" s="127" r="E231">
        <v>2722</v>
      </c>
      <c t="s" s="127" r="F231">
        <v>2723</v>
      </c>
      <c t="s" s="128" r="G231">
        <v>2724</v>
      </c>
      <c t="s" s="127" r="H231">
        <v>2725</v>
      </c>
      <c s="129" r="I231">
        <v>160.0</v>
      </c>
      <c s="129" r="J231">
        <v>30.769231</v>
      </c>
      <c s="129" r="K231">
        <v>15.384615</v>
      </c>
      <c s="129" r="L231">
        <v>27.692308</v>
      </c>
      <c s="129" r="M231">
        <v>27.692308</v>
      </c>
      <c s="129" r="N231">
        <v>34.8717949999999</v>
      </c>
      <c s="129" r="O231">
        <v>23.589744</v>
      </c>
      <c s="129" r="P231">
        <v>15.0</v>
      </c>
      <c s="129" r="Q231">
        <v>12.0</v>
      </c>
      <c s="129" r="R231">
        <v>20.0</v>
      </c>
      <c s="129" r="S231">
        <v>20.0</v>
      </c>
      <c s="129" r="T231">
        <v>31.0</v>
      </c>
      <c s="129" r="U231">
        <v>13.0</v>
      </c>
      <c s="129" r="V231">
        <v>75.8974359999999</v>
      </c>
      <c s="129" r="W231">
        <v>15.384615</v>
      </c>
      <c s="129" r="X231">
        <v>8.205128</v>
      </c>
      <c s="129" r="Y231">
        <v>11.2820509999999</v>
      </c>
      <c s="129" r="Z231">
        <v>13.333333</v>
      </c>
      <c s="129" r="AA231">
        <v>16.410256</v>
      </c>
      <c s="129" r="AB231">
        <v>10.25641</v>
      </c>
      <c s="129" r="AC231">
        <v>1.025641</v>
      </c>
      <c s="129" r="AD231">
        <v>17.435897</v>
      </c>
      <c s="129" r="AE231">
        <v>34.8717949999999</v>
      </c>
      <c s="129" r="AF231">
        <v>23.589744</v>
      </c>
      <c s="129" r="AG231">
        <v>84.102564</v>
      </c>
      <c s="129" r="AH231">
        <v>15.384615</v>
      </c>
      <c s="129" r="AI231">
        <v>7.179487</v>
      </c>
      <c s="129" r="AJ231">
        <v>16.410256</v>
      </c>
      <c s="129" r="AK231">
        <v>14.358974</v>
      </c>
      <c s="129" r="AL231">
        <v>18.461538</v>
      </c>
      <c s="129" r="AM231">
        <v>9.230769</v>
      </c>
      <c s="129" r="AN231">
        <v>3.07692299999999</v>
      </c>
      <c s="129" r="AO231">
        <v>18.461538</v>
      </c>
      <c s="129" r="AP231">
        <v>36.9230769999999</v>
      </c>
      <c s="129" r="AQ231">
        <v>28.717949</v>
      </c>
      <c s="129" r="AR231">
        <v>151.794872</v>
      </c>
      <c s="129" r="AS231">
        <v>0.0</v>
      </c>
      <c s="129" r="AT231">
        <v>12.3076919999999</v>
      </c>
      <c s="129" r="AU231">
        <v>12.3076919999999</v>
      </c>
      <c s="129" r="AV231">
        <v>8.205128</v>
      </c>
      <c s="129" r="AW231">
        <v>20.5128209999999</v>
      </c>
      <c s="129" r="AX231">
        <v>41.025641</v>
      </c>
      <c s="129" r="AY231">
        <v>45.128205</v>
      </c>
      <c s="129" r="AZ231">
        <v>12.3076919999999</v>
      </c>
      <c s="129" r="BA231">
        <v>69.7435899999999</v>
      </c>
      <c s="129" r="BB231">
        <v>0.0</v>
      </c>
      <c s="129" r="BC231">
        <v>8.205128</v>
      </c>
      <c s="129" r="BD231">
        <v>8.205128</v>
      </c>
      <c s="129" r="BE231">
        <v>4.102564</v>
      </c>
      <c s="129" r="BF231">
        <v>0.0</v>
      </c>
      <c s="129" r="BG231">
        <v>24.615385</v>
      </c>
      <c s="129" r="BH231">
        <v>24.615385</v>
      </c>
      <c s="129" r="BI231">
        <v>0.0</v>
      </c>
      <c s="129" r="BJ231">
        <v>82.051282</v>
      </c>
      <c s="129" r="BK231">
        <v>0.0</v>
      </c>
      <c s="129" r="BL231">
        <v>4.102564</v>
      </c>
      <c s="129" r="BM231">
        <v>4.102564</v>
      </c>
      <c s="129" r="BN231">
        <v>4.102564</v>
      </c>
      <c s="129" r="BO231">
        <v>20.5128209999999</v>
      </c>
      <c s="129" r="BP231">
        <v>16.410256</v>
      </c>
      <c s="129" r="BQ231">
        <v>20.5128209999999</v>
      </c>
      <c s="129" r="BR231">
        <v>12.3076919999999</v>
      </c>
      <c s="129" r="BS231">
        <v>20.5128209999999</v>
      </c>
      <c s="129" r="BT231">
        <v>0.0</v>
      </c>
      <c s="129" r="BU231">
        <v>0.0</v>
      </c>
      <c s="129" r="BV231">
        <v>0.0</v>
      </c>
      <c s="129" r="BW231">
        <v>4.102564</v>
      </c>
      <c s="129" r="BX231">
        <v>4.102564</v>
      </c>
      <c s="129" r="BY231">
        <v>12.3076919999999</v>
      </c>
      <c s="129" r="BZ231">
        <v>0.0</v>
      </c>
      <c s="129" r="CA231">
        <v>0.0</v>
      </c>
      <c s="129" r="CB231">
        <v>69.7435899999999</v>
      </c>
      <c s="129" r="CC231">
        <v>0.0</v>
      </c>
      <c s="129" r="CD231">
        <v>12.3076919999999</v>
      </c>
      <c s="129" r="CE231">
        <v>12.3076919999999</v>
      </c>
      <c s="129" r="CF231">
        <v>0.0</v>
      </c>
      <c s="129" r="CG231">
        <v>16.410256</v>
      </c>
      <c s="129" r="CH231">
        <v>20.5128209999999</v>
      </c>
      <c s="129" r="CI231">
        <v>4.102564</v>
      </c>
      <c s="129" r="CJ231">
        <v>4.102564</v>
      </c>
      <c s="129" r="CK231">
        <v>61.538462</v>
      </c>
      <c s="129" r="CL231">
        <v>0.0</v>
      </c>
      <c s="129" r="CM231">
        <v>0.0</v>
      </c>
      <c s="129" r="CN231">
        <v>0.0</v>
      </c>
      <c s="129" r="CO231">
        <v>4.102564</v>
      </c>
      <c s="129" r="CP231">
        <v>0.0</v>
      </c>
      <c s="129" r="CQ231">
        <v>8.205128</v>
      </c>
      <c s="129" r="CR231">
        <v>41.025641</v>
      </c>
      <c s="129" r="CS231">
        <v>8.205128</v>
      </c>
    </row>
    <row customHeight="1" r="232" ht="15.0">
      <c t="s" s="127" r="A232">
        <v>2726</v>
      </c>
      <c t="s" s="127" r="B232">
        <v>2727</v>
      </c>
      <c t="s" s="127" r="C232">
        <v>2728</v>
      </c>
      <c t="s" s="127" r="D232">
        <v>2729</v>
      </c>
      <c t="s" s="127" r="E232">
        <v>2730</v>
      </c>
      <c t="s" s="127" r="F232">
        <v>2731</v>
      </c>
      <c t="s" s="128" r="G232">
        <v>2732</v>
      </c>
      <c t="s" s="127" r="H232">
        <v>2733</v>
      </c>
      <c s="129" r="I232">
        <v>268.0</v>
      </c>
      <c s="129" r="J232">
        <v>54.3911439999999</v>
      </c>
      <c s="129" r="K232">
        <v>33.6236159999999</v>
      </c>
      <c s="129" r="L232">
        <v>62.3025829999999</v>
      </c>
      <c s="129" r="M232">
        <v>61.313653</v>
      </c>
      <c s="129" r="N232">
        <v>37.5793359999999</v>
      </c>
      <c s="129" r="O232">
        <v>18.7896679999999</v>
      </c>
      <c s="129" r="P232">
        <v>34.0</v>
      </c>
      <c s="129" r="Q232">
        <v>34.0</v>
      </c>
      <c s="129" r="R232">
        <v>47.0</v>
      </c>
      <c s="129" r="S232">
        <v>39.0</v>
      </c>
      <c s="129" r="T232">
        <v>29.0</v>
      </c>
      <c s="129" r="U232">
        <v>21.0</v>
      </c>
      <c s="129" r="V232">
        <v>149.328413</v>
      </c>
      <c s="129" r="W232">
        <v>38.568266</v>
      </c>
      <c s="129" r="X232">
        <v>18.7896679999999</v>
      </c>
      <c s="129" r="Y232">
        <v>32.634686</v>
      </c>
      <c s="129" r="Z232">
        <v>33.6236159999999</v>
      </c>
      <c s="129" r="AA232">
        <v>16.8118079999999</v>
      </c>
      <c s="129" r="AB232">
        <v>8.90036899999999</v>
      </c>
      <c s="129" r="AC232">
        <v>0.0</v>
      </c>
      <c s="129" r="AD232">
        <v>52.4132839999999</v>
      </c>
      <c s="129" r="AE232">
        <v>80.1033209999999</v>
      </c>
      <c s="129" r="AF232">
        <v>16.8118079999999</v>
      </c>
      <c s="129" r="AG232">
        <v>118.671587</v>
      </c>
      <c s="129" r="AH232">
        <v>15.8228779999999</v>
      </c>
      <c s="129" r="AI232">
        <v>14.8339479999999</v>
      </c>
      <c s="129" r="AJ232">
        <v>29.667897</v>
      </c>
      <c s="129" r="AK232">
        <v>27.690037</v>
      </c>
      <c s="129" r="AL232">
        <v>20.7675279999999</v>
      </c>
      <c s="129" r="AM232">
        <v>8.90036899999999</v>
      </c>
      <c s="129" r="AN232">
        <v>0.988929999999999</v>
      </c>
      <c s="129" r="AO232">
        <v>19.7785979999999</v>
      </c>
      <c s="129" r="AP232">
        <v>77.136531</v>
      </c>
      <c s="129" r="AQ232">
        <v>21.7564579999999</v>
      </c>
      <c s="129" r="AR232">
        <v>205.697417</v>
      </c>
      <c s="129" r="AS232">
        <v>11.8671589999999</v>
      </c>
      <c s="129" r="AT232">
        <v>3.95571999999999</v>
      </c>
      <c s="129" r="AU232">
        <v>3.95571999999999</v>
      </c>
      <c s="129" r="AV232">
        <v>39.5571959999999</v>
      </c>
      <c s="129" r="AW232">
        <v>39.5571959999999</v>
      </c>
      <c s="129" r="AX232">
        <v>31.6457559999999</v>
      </c>
      <c s="129" r="AY232">
        <v>63.291513</v>
      </c>
      <c s="129" r="AZ232">
        <v>11.8671589999999</v>
      </c>
      <c s="129" r="BA232">
        <v>110.760148</v>
      </c>
      <c s="129" r="BB232">
        <v>11.8671589999999</v>
      </c>
      <c s="129" r="BC232">
        <v>3.95571999999999</v>
      </c>
      <c s="129" r="BD232">
        <v>3.95571999999999</v>
      </c>
      <c s="129" r="BE232">
        <v>23.734317</v>
      </c>
      <c s="129" r="BF232">
        <v>7.91143899999999</v>
      </c>
      <c s="129" r="BG232">
        <v>15.8228779999999</v>
      </c>
      <c s="129" r="BH232">
        <v>35.6014759999999</v>
      </c>
      <c s="129" r="BI232">
        <v>7.91143899999999</v>
      </c>
      <c s="129" r="BJ232">
        <v>94.937269</v>
      </c>
      <c s="129" r="BK232">
        <v>0.0</v>
      </c>
      <c s="129" r="BL232">
        <v>0.0</v>
      </c>
      <c s="129" r="BM232">
        <v>0.0</v>
      </c>
      <c s="129" r="BN232">
        <v>15.8228779999999</v>
      </c>
      <c s="129" r="BO232">
        <v>31.6457559999999</v>
      </c>
      <c s="129" r="BP232">
        <v>15.8228779999999</v>
      </c>
      <c s="129" r="BQ232">
        <v>27.690037</v>
      </c>
      <c s="129" r="BR232">
        <v>3.95571999999999</v>
      </c>
      <c s="129" r="BS232">
        <v>19.7785979999999</v>
      </c>
      <c s="129" r="BT232">
        <v>0.0</v>
      </c>
      <c s="129" r="BU232">
        <v>0.0</v>
      </c>
      <c s="129" r="BV232">
        <v>0.0</v>
      </c>
      <c s="129" r="BW232">
        <v>3.95571999999999</v>
      </c>
      <c s="129" r="BX232">
        <v>3.95571999999999</v>
      </c>
      <c s="129" r="BY232">
        <v>0.0</v>
      </c>
      <c s="129" r="BZ232">
        <v>0.0</v>
      </c>
      <c s="129" r="CA232">
        <v>11.8671589999999</v>
      </c>
      <c s="129" r="CB232">
        <v>106.804428</v>
      </c>
      <c s="129" r="CC232">
        <v>7.91143899999999</v>
      </c>
      <c s="129" r="CD232">
        <v>3.95571999999999</v>
      </c>
      <c s="129" r="CE232">
        <v>3.95571999999999</v>
      </c>
      <c s="129" r="CF232">
        <v>35.6014759999999</v>
      </c>
      <c s="129" r="CG232">
        <v>27.690037</v>
      </c>
      <c s="129" r="CH232">
        <v>27.690037</v>
      </c>
      <c s="129" r="CI232">
        <v>0.0</v>
      </c>
      <c s="129" r="CJ232">
        <v>0.0</v>
      </c>
      <c s="129" r="CK232">
        <v>79.1143909999999</v>
      </c>
      <c s="129" r="CL232">
        <v>3.95571999999999</v>
      </c>
      <c s="129" r="CM232">
        <v>0.0</v>
      </c>
      <c s="129" r="CN232">
        <v>0.0</v>
      </c>
      <c s="129" r="CO232">
        <v>0.0</v>
      </c>
      <c s="129" r="CP232">
        <v>7.91143899999999</v>
      </c>
      <c s="129" r="CQ232">
        <v>3.95571999999999</v>
      </c>
      <c s="129" r="CR232">
        <v>63.291513</v>
      </c>
      <c s="129" r="CS232">
        <v>0.0</v>
      </c>
    </row>
    <row customHeight="1" r="233" ht="15.0">
      <c t="s" s="127" r="A233">
        <v>2734</v>
      </c>
      <c t="s" s="127" r="B233">
        <v>2735</v>
      </c>
      <c t="s" s="127" r="C233">
        <v>2736</v>
      </c>
      <c t="s" s="127" r="D233">
        <v>2737</v>
      </c>
      <c t="s" s="127" r="E233">
        <v>2738</v>
      </c>
      <c t="s" s="127" r="F233">
        <v>2739</v>
      </c>
      <c t="s" s="128" r="G233">
        <v>2740</v>
      </c>
      <c t="s" s="127" r="H233">
        <v>2741</v>
      </c>
      <c s="129" r="I233">
        <v>325.0</v>
      </c>
      <c s="129" r="J233">
        <v>47.0</v>
      </c>
      <c s="129" r="K233">
        <v>34.0</v>
      </c>
      <c s="129" r="L233">
        <v>60.0</v>
      </c>
      <c s="129" r="M233">
        <v>75.0</v>
      </c>
      <c s="129" r="N233">
        <v>60.0</v>
      </c>
      <c s="129" r="O233">
        <v>49.0</v>
      </c>
      <c s="129" r="P233">
        <v>41.0</v>
      </c>
      <c s="129" r="Q233">
        <v>45.0</v>
      </c>
      <c s="129" r="R233">
        <v>61.0</v>
      </c>
      <c s="129" r="S233">
        <v>46.0</v>
      </c>
      <c s="129" r="T233">
        <v>84.0</v>
      </c>
      <c s="129" r="U233">
        <v>38.0</v>
      </c>
      <c s="129" r="V233">
        <v>166.0</v>
      </c>
      <c s="129" r="W233">
        <v>30.0</v>
      </c>
      <c s="129" r="X233">
        <v>20.0</v>
      </c>
      <c s="129" r="Y233">
        <v>30.0</v>
      </c>
      <c s="129" r="Z233">
        <v>33.0</v>
      </c>
      <c s="129" r="AA233">
        <v>32.0</v>
      </c>
      <c s="129" r="AB233">
        <v>19.0</v>
      </c>
      <c s="129" r="AC233">
        <v>2.0</v>
      </c>
      <c s="129" r="AD233">
        <v>41.0</v>
      </c>
      <c s="129" r="AE233">
        <v>86.0</v>
      </c>
      <c s="129" r="AF233">
        <v>39.0</v>
      </c>
      <c s="129" r="AG233">
        <v>159.0</v>
      </c>
      <c s="129" r="AH233">
        <v>17.0</v>
      </c>
      <c s="129" r="AI233">
        <v>14.0</v>
      </c>
      <c s="129" r="AJ233">
        <v>30.0</v>
      </c>
      <c s="129" r="AK233">
        <v>42.0</v>
      </c>
      <c s="129" r="AL233">
        <v>28.0</v>
      </c>
      <c s="129" r="AM233">
        <v>28.0</v>
      </c>
      <c s="129" r="AN233">
        <v>0.0</v>
      </c>
      <c s="129" r="AO233">
        <v>21.0</v>
      </c>
      <c s="129" r="AP233">
        <v>94.0</v>
      </c>
      <c s="129" r="AQ233">
        <v>44.0</v>
      </c>
      <c s="129" r="AR233">
        <v>284.0</v>
      </c>
      <c s="129" r="AS233">
        <v>4.0</v>
      </c>
      <c s="129" r="AT233">
        <v>20.0</v>
      </c>
      <c s="129" r="AU233">
        <v>8.0</v>
      </c>
      <c s="129" r="AV233">
        <v>20.0</v>
      </c>
      <c s="129" r="AW233">
        <v>44.0</v>
      </c>
      <c s="129" r="AX233">
        <v>28.0</v>
      </c>
      <c s="129" r="AY233">
        <v>128.0</v>
      </c>
      <c s="129" r="AZ233">
        <v>32.0</v>
      </c>
      <c s="129" r="BA233">
        <v>140.0</v>
      </c>
      <c s="129" r="BB233">
        <v>0.0</v>
      </c>
      <c s="129" r="BC233">
        <v>20.0</v>
      </c>
      <c s="129" r="BD233">
        <v>4.0</v>
      </c>
      <c s="129" r="BE233">
        <v>16.0</v>
      </c>
      <c s="129" r="BF233">
        <v>8.0</v>
      </c>
      <c s="129" r="BG233">
        <v>24.0</v>
      </c>
      <c s="129" r="BH233">
        <v>60.0</v>
      </c>
      <c s="129" r="BI233">
        <v>8.0</v>
      </c>
      <c s="129" r="BJ233">
        <v>144.0</v>
      </c>
      <c s="129" r="BK233">
        <v>4.0</v>
      </c>
      <c s="129" r="BL233">
        <v>0.0</v>
      </c>
      <c s="129" r="BM233">
        <v>4.0</v>
      </c>
      <c s="129" r="BN233">
        <v>4.0</v>
      </c>
      <c s="129" r="BO233">
        <v>36.0</v>
      </c>
      <c s="129" r="BP233">
        <v>4.0</v>
      </c>
      <c s="129" r="BQ233">
        <v>68.0</v>
      </c>
      <c s="129" r="BR233">
        <v>24.0</v>
      </c>
      <c s="129" r="BS233">
        <v>12.0</v>
      </c>
      <c s="129" r="BT233">
        <v>0.0</v>
      </c>
      <c s="129" r="BU233">
        <v>0.0</v>
      </c>
      <c s="129" r="BV233">
        <v>0.0</v>
      </c>
      <c s="129" r="BW233">
        <v>0.0</v>
      </c>
      <c s="129" r="BX233">
        <v>0.0</v>
      </c>
      <c s="129" r="BY233">
        <v>0.0</v>
      </c>
      <c s="129" r="BZ233">
        <v>0.0</v>
      </c>
      <c s="129" r="CA233">
        <v>12.0</v>
      </c>
      <c s="129" r="CB233">
        <v>116.0</v>
      </c>
      <c s="129" r="CC233">
        <v>4.0</v>
      </c>
      <c s="129" r="CD233">
        <v>16.0</v>
      </c>
      <c s="129" r="CE233">
        <v>4.0</v>
      </c>
      <c s="129" r="CF233">
        <v>16.0</v>
      </c>
      <c s="129" r="CG233">
        <v>40.0</v>
      </c>
      <c s="129" r="CH233">
        <v>24.0</v>
      </c>
      <c s="129" r="CI233">
        <v>0.0</v>
      </c>
      <c s="129" r="CJ233">
        <v>12.0</v>
      </c>
      <c s="129" r="CK233">
        <v>156.0</v>
      </c>
      <c s="129" r="CL233">
        <v>0.0</v>
      </c>
      <c s="129" r="CM233">
        <v>4.0</v>
      </c>
      <c s="129" r="CN233">
        <v>4.0</v>
      </c>
      <c s="129" r="CO233">
        <v>4.0</v>
      </c>
      <c s="129" r="CP233">
        <v>4.0</v>
      </c>
      <c s="129" r="CQ233">
        <v>4.0</v>
      </c>
      <c s="129" r="CR233">
        <v>128.0</v>
      </c>
      <c s="129" r="CS233">
        <v>8.0</v>
      </c>
    </row>
    <row customHeight="1" r="234" ht="15.0">
      <c t="s" s="127" r="A234">
        <v>2742</v>
      </c>
      <c t="s" s="127" r="B234">
        <v>2743</v>
      </c>
      <c t="s" s="127" r="C234">
        <v>2744</v>
      </c>
      <c t="s" s="127" r="D234">
        <v>2745</v>
      </c>
      <c t="s" s="127" r="E234">
        <v>2746</v>
      </c>
      <c t="s" s="127" r="F234">
        <v>2747</v>
      </c>
      <c t="s" s="128" r="G234">
        <v>2748</v>
      </c>
      <c t="s" s="127" r="H234">
        <v>2749</v>
      </c>
      <c s="129" r="I234">
        <v>453.0</v>
      </c>
      <c s="129" r="J234">
        <v>80.643956</v>
      </c>
      <c s="129" r="K234">
        <v>70.6879119999999</v>
      </c>
      <c s="129" r="L234">
        <v>84.6263739999999</v>
      </c>
      <c s="129" r="M234">
        <v>98.564835</v>
      </c>
      <c s="129" r="N234">
        <v>69.6923079999999</v>
      </c>
      <c s="129" r="O234">
        <v>48.784615</v>
      </c>
      <c s="129" r="P234">
        <v>81.0</v>
      </c>
      <c s="129" r="Q234">
        <v>77.0</v>
      </c>
      <c s="129" r="R234">
        <v>88.0</v>
      </c>
      <c s="129" r="S234">
        <v>84.0</v>
      </c>
      <c s="129" r="T234">
        <v>69.0</v>
      </c>
      <c s="129" r="U234">
        <v>36.0</v>
      </c>
      <c s="129" r="V234">
        <v>234.962637</v>
      </c>
      <c s="129" r="W234">
        <v>46.793407</v>
      </c>
      <c s="129" r="X234">
        <v>42.8109889999999</v>
      </c>
      <c s="129" r="Y234">
        <v>41.8153849999999</v>
      </c>
      <c s="129" r="Z234">
        <v>54.758242</v>
      </c>
      <c s="129" r="AA234">
        <v>29.8681319999999</v>
      </c>
      <c s="129" r="AB234">
        <v>17.9208789999999</v>
      </c>
      <c s="129" r="AC234">
        <v>0.995604</v>
      </c>
      <c s="129" r="AD234">
        <v>67.7010989999999</v>
      </c>
      <c s="129" r="AE234">
        <v>130.424175999999</v>
      </c>
      <c s="129" r="AF234">
        <v>36.837363</v>
      </c>
      <c s="129" r="AG234">
        <v>218.037363</v>
      </c>
      <c s="129" r="AH234">
        <v>33.850549</v>
      </c>
      <c s="129" r="AI234">
        <v>27.876923</v>
      </c>
      <c s="129" r="AJ234">
        <v>42.8109889999999</v>
      </c>
      <c s="129" r="AK234">
        <v>43.8065929999999</v>
      </c>
      <c s="129" r="AL234">
        <v>39.824176</v>
      </c>
      <c s="129" r="AM234">
        <v>26.881319</v>
      </c>
      <c s="129" r="AN234">
        <v>2.986813</v>
      </c>
      <c s="129" r="AO234">
        <v>43.8065929999999</v>
      </c>
      <c s="129" r="AP234">
        <v>121.463736</v>
      </c>
      <c s="129" r="AQ234">
        <v>52.7670329999999</v>
      </c>
      <c s="129" r="AR234">
        <v>362.4</v>
      </c>
      <c s="129" r="AS234">
        <v>23.8945049999999</v>
      </c>
      <c s="129" r="AT234">
        <v>7.96483499999999</v>
      </c>
      <c s="129" r="AU234">
        <v>7.96483499999999</v>
      </c>
      <c s="129" r="AV234">
        <v>59.7362639999999</v>
      </c>
      <c s="129" r="AW234">
        <v>43.8065929999999</v>
      </c>
      <c s="129" r="AX234">
        <v>51.7714289999999</v>
      </c>
      <c s="129" r="AY234">
        <v>139.384615</v>
      </c>
      <c s="129" r="AZ234">
        <v>27.876923</v>
      </c>
      <c s="129" r="BA234">
        <v>167.261538</v>
      </c>
      <c s="129" r="BB234">
        <v>15.92967</v>
      </c>
      <c s="129" r="BC234">
        <v>3.982418</v>
      </c>
      <c s="129" r="BD234">
        <v>0.0</v>
      </c>
      <c s="129" r="BE234">
        <v>31.859341</v>
      </c>
      <c s="129" r="BF234">
        <v>3.982418</v>
      </c>
      <c s="129" r="BG234">
        <v>35.8417579999999</v>
      </c>
      <c s="129" r="BH234">
        <v>63.7186809999999</v>
      </c>
      <c s="129" r="BI234">
        <v>11.947253</v>
      </c>
      <c s="129" r="BJ234">
        <v>195.138462</v>
      </c>
      <c s="129" r="BK234">
        <v>7.96483499999999</v>
      </c>
      <c s="129" r="BL234">
        <v>3.982418</v>
      </c>
      <c s="129" r="BM234">
        <v>7.96483499999999</v>
      </c>
      <c s="129" r="BN234">
        <v>27.876923</v>
      </c>
      <c s="129" r="BO234">
        <v>39.824176</v>
      </c>
      <c s="129" r="BP234">
        <v>15.92967</v>
      </c>
      <c s="129" r="BQ234">
        <v>75.6659339999999</v>
      </c>
      <c s="129" r="BR234">
        <v>15.92967</v>
      </c>
      <c s="129" r="BS234">
        <v>31.859341</v>
      </c>
      <c s="129" r="BT234">
        <v>0.0</v>
      </c>
      <c s="129" r="BU234">
        <v>0.0</v>
      </c>
      <c s="129" r="BV234">
        <v>0.0</v>
      </c>
      <c s="129" r="BW234">
        <v>0.0</v>
      </c>
      <c s="129" r="BX234">
        <v>3.982418</v>
      </c>
      <c s="129" r="BY234">
        <v>7.96483499999999</v>
      </c>
      <c s="129" r="BZ234">
        <v>0.0</v>
      </c>
      <c s="129" r="CA234">
        <v>19.912088</v>
      </c>
      <c s="129" r="CB234">
        <v>163.279121</v>
      </c>
      <c s="129" r="CC234">
        <v>15.92967</v>
      </c>
      <c s="129" r="CD234">
        <v>7.96483499999999</v>
      </c>
      <c s="129" r="CE234">
        <v>3.982418</v>
      </c>
      <c s="129" r="CF234">
        <v>59.7362639999999</v>
      </c>
      <c s="129" r="CG234">
        <v>27.876923</v>
      </c>
      <c s="129" r="CH234">
        <v>39.824176</v>
      </c>
      <c s="129" r="CI234">
        <v>0.0</v>
      </c>
      <c s="129" r="CJ234">
        <v>7.96483499999999</v>
      </c>
      <c s="129" r="CK234">
        <v>167.261538</v>
      </c>
      <c s="129" r="CL234">
        <v>7.96483499999999</v>
      </c>
      <c s="129" r="CM234">
        <v>0.0</v>
      </c>
      <c s="129" r="CN234">
        <v>3.982418</v>
      </c>
      <c s="129" r="CO234">
        <v>0.0</v>
      </c>
      <c s="129" r="CP234">
        <v>11.947253</v>
      </c>
      <c s="129" r="CQ234">
        <v>3.982418</v>
      </c>
      <c s="129" r="CR234">
        <v>139.384615</v>
      </c>
      <c s="129" r="CS234">
        <v>0.0</v>
      </c>
    </row>
    <row customHeight="1" r="235" ht="15.0">
      <c t="s" s="127" r="A235">
        <v>2750</v>
      </c>
      <c t="s" s="127" r="B235">
        <v>2751</v>
      </c>
      <c t="s" s="127" r="C235">
        <v>2752</v>
      </c>
      <c t="s" s="127" r="D235">
        <v>2753</v>
      </c>
      <c t="s" s="127" r="E235">
        <v>2754</v>
      </c>
      <c t="s" s="127" r="F235">
        <v>2755</v>
      </c>
      <c t="s" s="128" r="G235">
        <v>2756</v>
      </c>
      <c t="s" s="127" r="H235">
        <v>2757</v>
      </c>
      <c s="129" r="I235">
        <v>224.0</v>
      </c>
      <c s="129" r="J235">
        <v>21.4794519999999</v>
      </c>
      <c s="129" r="K235">
        <v>22.5022829999999</v>
      </c>
      <c s="129" r="L235">
        <v>32.730594</v>
      </c>
      <c s="129" r="M235">
        <v>65.4611869999999</v>
      </c>
      <c s="129" r="N235">
        <v>51.141553</v>
      </c>
      <c s="129" r="O235">
        <v>30.684932</v>
      </c>
      <c s="129" r="P235">
        <v>35.0</v>
      </c>
      <c s="129" r="Q235">
        <v>31.0</v>
      </c>
      <c s="129" r="R235">
        <v>56.0</v>
      </c>
      <c s="129" r="S235">
        <v>53.0</v>
      </c>
      <c s="129" r="T235">
        <v>49.0</v>
      </c>
      <c s="129" r="U235">
        <v>23.0</v>
      </c>
      <c s="129" r="V235">
        <v>106.374429</v>
      </c>
      <c s="129" r="W235">
        <v>11.251142</v>
      </c>
      <c s="129" r="X235">
        <v>14.319635</v>
      </c>
      <c s="129" r="Y235">
        <v>17.3881279999999</v>
      </c>
      <c s="129" r="Z235">
        <v>29.6620999999999</v>
      </c>
      <c s="129" r="AA235">
        <v>26.5936069999999</v>
      </c>
      <c s="129" r="AB235">
        <v>6.136986</v>
      </c>
      <c s="129" r="AC235">
        <v>1.022831</v>
      </c>
      <c s="129" r="AD235">
        <v>17.3881279999999</v>
      </c>
      <c s="129" r="AE235">
        <v>69.5525109999999</v>
      </c>
      <c s="129" r="AF235">
        <v>19.4337899999999</v>
      </c>
      <c s="129" r="AG235">
        <v>117.625570999999</v>
      </c>
      <c s="129" r="AH235">
        <v>10.228311</v>
      </c>
      <c s="129" r="AI235">
        <v>8.182648</v>
      </c>
      <c s="129" r="AJ235">
        <v>15.342466</v>
      </c>
      <c s="129" r="AK235">
        <v>35.799087</v>
      </c>
      <c s="129" r="AL235">
        <v>24.5479449999999</v>
      </c>
      <c s="129" r="AM235">
        <v>22.5022829999999</v>
      </c>
      <c s="129" r="AN235">
        <v>1.022831</v>
      </c>
      <c s="129" r="AO235">
        <v>12.273973</v>
      </c>
      <c s="129" r="AP235">
        <v>65.4611869999999</v>
      </c>
      <c s="129" r="AQ235">
        <v>39.890411</v>
      </c>
      <c s="129" r="AR235">
        <v>188.200913</v>
      </c>
      <c s="129" r="AS235">
        <v>24.5479449999999</v>
      </c>
      <c s="129" r="AT235">
        <v>20.4566209999999</v>
      </c>
      <c s="129" r="AU235">
        <v>4.091324</v>
      </c>
      <c s="129" r="AV235">
        <v>12.273973</v>
      </c>
      <c s="129" r="AW235">
        <v>20.4566209999999</v>
      </c>
      <c s="129" r="AX235">
        <v>8.182648</v>
      </c>
      <c s="129" r="AY235">
        <v>85.9178079999999</v>
      </c>
      <c s="129" r="AZ235">
        <v>12.273973</v>
      </c>
      <c s="129" r="BA235">
        <v>85.9178079999999</v>
      </c>
      <c s="129" r="BB235">
        <v>12.273973</v>
      </c>
      <c s="129" r="BC235">
        <v>16.365297</v>
      </c>
      <c s="129" r="BD235">
        <v>4.091324</v>
      </c>
      <c s="129" r="BE235">
        <v>8.182648</v>
      </c>
      <c s="129" r="BF235">
        <v>0.0</v>
      </c>
      <c s="129" r="BG235">
        <v>8.182648</v>
      </c>
      <c s="129" r="BH235">
        <v>36.8219179999999</v>
      </c>
      <c s="129" r="BI235">
        <v>0.0</v>
      </c>
      <c s="129" r="BJ235">
        <v>102.283105</v>
      </c>
      <c s="129" r="BK235">
        <v>12.273973</v>
      </c>
      <c s="129" r="BL235">
        <v>4.091324</v>
      </c>
      <c s="129" r="BM235">
        <v>0.0</v>
      </c>
      <c s="129" r="BN235">
        <v>4.091324</v>
      </c>
      <c s="129" r="BO235">
        <v>20.4566209999999</v>
      </c>
      <c s="129" r="BP235">
        <v>0.0</v>
      </c>
      <c s="129" r="BQ235">
        <v>49.0958899999999</v>
      </c>
      <c s="129" r="BR235">
        <v>12.273973</v>
      </c>
      <c s="129" r="BS235">
        <v>4.091324</v>
      </c>
      <c s="129" r="BT235">
        <v>0.0</v>
      </c>
      <c s="129" r="BU235">
        <v>0.0</v>
      </c>
      <c s="129" r="BV235">
        <v>0.0</v>
      </c>
      <c s="129" r="BW235">
        <v>0.0</v>
      </c>
      <c s="129" r="BX235">
        <v>0.0</v>
      </c>
      <c s="129" r="BY235">
        <v>0.0</v>
      </c>
      <c s="129" r="BZ235">
        <v>0.0</v>
      </c>
      <c s="129" r="CA235">
        <v>4.091324</v>
      </c>
      <c s="129" r="CB235">
        <v>81.8264839999999</v>
      </c>
      <c s="129" r="CC235">
        <v>12.273973</v>
      </c>
      <c s="129" r="CD235">
        <v>16.365297</v>
      </c>
      <c s="129" r="CE235">
        <v>0.0</v>
      </c>
      <c s="129" r="CF235">
        <v>12.273973</v>
      </c>
      <c s="129" r="CG235">
        <v>20.4566209999999</v>
      </c>
      <c s="129" r="CH235">
        <v>8.182648</v>
      </c>
      <c s="129" r="CI235">
        <v>4.091324</v>
      </c>
      <c s="129" r="CJ235">
        <v>8.182648</v>
      </c>
      <c s="129" r="CK235">
        <v>102.283105</v>
      </c>
      <c s="129" r="CL235">
        <v>12.273973</v>
      </c>
      <c s="129" r="CM235">
        <v>4.091324</v>
      </c>
      <c s="129" r="CN235">
        <v>4.091324</v>
      </c>
      <c s="129" r="CO235">
        <v>0.0</v>
      </c>
      <c s="129" r="CP235">
        <v>0.0</v>
      </c>
      <c s="129" r="CQ235">
        <v>0.0</v>
      </c>
      <c s="129" r="CR235">
        <v>81.8264839999999</v>
      </c>
      <c s="129" r="CS235">
        <v>0.0</v>
      </c>
    </row>
    <row customHeight="1" r="236" ht="15.0">
      <c t="s" s="127" r="A236">
        <v>2758</v>
      </c>
      <c t="s" s="127" r="B236">
        <v>2759</v>
      </c>
      <c t="s" s="127" r="C236">
        <v>2760</v>
      </c>
      <c t="s" s="127" r="D236">
        <v>2761</v>
      </c>
      <c t="s" s="127" r="E236">
        <v>2762</v>
      </c>
      <c t="s" s="127" r="F236">
        <v>2763</v>
      </c>
      <c t="s" s="128" r="G236">
        <v>2764</v>
      </c>
      <c t="s" s="127" r="H236">
        <v>2765</v>
      </c>
      <c s="129" r="I236">
        <v>928.0</v>
      </c>
      <c s="129" r="J236">
        <v>129.558442</v>
      </c>
      <c s="129" r="K236">
        <v>124.536797</v>
      </c>
      <c s="129" r="L236">
        <v>159.688312</v>
      </c>
      <c s="129" r="M236">
        <v>187.809524</v>
      </c>
      <c s="129" r="N236">
        <v>201.870129999999</v>
      </c>
      <c s="129" r="O236">
        <v>124.536797</v>
      </c>
      <c s="129" r="P236">
        <v>116.0</v>
      </c>
      <c s="129" r="Q236">
        <v>125.0</v>
      </c>
      <c s="129" r="R236">
        <v>171.0</v>
      </c>
      <c s="129" r="S236">
        <v>184.0</v>
      </c>
      <c s="129" r="T236">
        <v>197.0</v>
      </c>
      <c s="129" r="U236">
        <v>114.0</v>
      </c>
      <c s="129" r="V236">
        <v>451.948052</v>
      </c>
      <c s="129" r="W236">
        <v>55.238095</v>
      </c>
      <c s="129" r="X236">
        <v>67.2900429999999</v>
      </c>
      <c s="129" r="Y236">
        <v>86.3722939999999</v>
      </c>
      <c s="129" r="Z236">
        <v>90.38961</v>
      </c>
      <c s="129" r="AA236">
        <v>101.437229</v>
      </c>
      <c s="129" r="AB236">
        <v>49.212121</v>
      </c>
      <c s="129" r="AC236">
        <v>2.008658</v>
      </c>
      <c s="129" r="AD236">
        <v>76.3290039999999</v>
      </c>
      <c s="129" r="AE236">
        <v>261.125541</v>
      </c>
      <c s="129" r="AF236">
        <v>114.493506</v>
      </c>
      <c s="129" r="AG236">
        <v>476.051947999999</v>
      </c>
      <c s="129" r="AH236">
        <v>74.320346</v>
      </c>
      <c s="129" r="AI236">
        <v>57.2467529999999</v>
      </c>
      <c s="129" r="AJ236">
        <v>73.316017</v>
      </c>
      <c s="129" r="AK236">
        <v>97.4199129999999</v>
      </c>
      <c s="129" r="AL236">
        <v>100.4329</v>
      </c>
      <c s="129" r="AM236">
        <v>67.2900429999999</v>
      </c>
      <c s="129" r="AN236">
        <v>6.02597399999999</v>
      </c>
      <c s="129" r="AO236">
        <v>90.38961</v>
      </c>
      <c s="129" r="AP236">
        <v>238.025973999999</v>
      </c>
      <c s="129" r="AQ236">
        <v>147.636363999999</v>
      </c>
      <c s="129" r="AR236">
        <v>807.480518999999</v>
      </c>
      <c s="129" r="AS236">
        <v>20.08658</v>
      </c>
      <c s="129" r="AT236">
        <v>24.1038959999999</v>
      </c>
      <c s="129" r="AU236">
        <v>16.069264</v>
      </c>
      <c s="129" r="AV236">
        <v>68.2943719999999</v>
      </c>
      <c s="129" r="AW236">
        <v>140.606061</v>
      </c>
      <c s="129" r="AX236">
        <v>132.571428999999</v>
      </c>
      <c s="129" r="AY236">
        <v>313.350648999999</v>
      </c>
      <c s="129" r="AZ236">
        <v>92.398268</v>
      </c>
      <c s="129" r="BA236">
        <v>425.835497999999</v>
      </c>
      <c s="129" r="BB236">
        <v>20.08658</v>
      </c>
      <c s="129" r="BC236">
        <v>12.0519479999999</v>
      </c>
      <c s="129" r="BD236">
        <v>8.034632</v>
      </c>
      <c s="129" r="BE236">
        <v>16.069264</v>
      </c>
      <c s="129" r="BF236">
        <v>48.2077919999999</v>
      </c>
      <c s="129" r="BG236">
        <v>116.502165</v>
      </c>
      <c s="129" r="BH236">
        <v>160.692641</v>
      </c>
      <c s="129" r="BI236">
        <v>44.1904759999999</v>
      </c>
      <c s="129" r="BJ236">
        <v>381.645021999999</v>
      </c>
      <c s="129" r="BK236">
        <v>0.0</v>
      </c>
      <c s="129" r="BL236">
        <v>12.0519479999999</v>
      </c>
      <c s="129" r="BM236">
        <v>8.034632</v>
      </c>
      <c s="129" r="BN236">
        <v>52.2251079999999</v>
      </c>
      <c s="129" r="BO236">
        <v>92.398268</v>
      </c>
      <c s="129" r="BP236">
        <v>16.069264</v>
      </c>
      <c s="129" r="BQ236">
        <v>152.658008999999</v>
      </c>
      <c s="129" r="BR236">
        <v>48.2077919999999</v>
      </c>
      <c s="129" r="BS236">
        <v>76.3290039999999</v>
      </c>
      <c s="129" r="BT236">
        <v>0.0</v>
      </c>
      <c s="129" r="BU236">
        <v>0.0</v>
      </c>
      <c s="129" r="BV236">
        <v>4.017316</v>
      </c>
      <c s="129" r="BW236">
        <v>8.034632</v>
      </c>
      <c s="129" r="BX236">
        <v>4.017316</v>
      </c>
      <c s="129" r="BY236">
        <v>16.069264</v>
      </c>
      <c s="129" r="BZ236">
        <v>0.0</v>
      </c>
      <c s="129" r="CA236">
        <v>44.1904759999999</v>
      </c>
      <c s="129" r="CB236">
        <v>373.61039</v>
      </c>
      <c s="129" r="CC236">
        <v>12.0519479999999</v>
      </c>
      <c s="129" r="CD236">
        <v>24.1038959999999</v>
      </c>
      <c s="129" r="CE236">
        <v>8.034632</v>
      </c>
      <c s="129" r="CF236">
        <v>52.2251079999999</v>
      </c>
      <c s="129" r="CG236">
        <v>124.536797</v>
      </c>
      <c s="129" r="CH236">
        <v>116.502165</v>
      </c>
      <c s="129" r="CI236">
        <v>4.017316</v>
      </c>
      <c s="129" r="CJ236">
        <v>32.138528</v>
      </c>
      <c s="129" r="CK236">
        <v>357.541126</v>
      </c>
      <c s="129" r="CL236">
        <v>8.034632</v>
      </c>
      <c s="129" r="CM236">
        <v>0.0</v>
      </c>
      <c s="129" r="CN236">
        <v>4.017316</v>
      </c>
      <c s="129" r="CO236">
        <v>8.034632</v>
      </c>
      <c s="129" r="CP236">
        <v>12.0519479999999</v>
      </c>
      <c s="129" r="CQ236">
        <v>0.0</v>
      </c>
      <c s="129" r="CR236">
        <v>309.333332999999</v>
      </c>
      <c s="129" r="CS236">
        <v>16.069264</v>
      </c>
    </row>
    <row customHeight="1" r="237" ht="15.0">
      <c t="s" s="127" r="A237">
        <v>2766</v>
      </c>
      <c t="s" s="127" r="B237">
        <v>2767</v>
      </c>
      <c t="s" s="127" r="C237">
        <v>2768</v>
      </c>
      <c t="s" s="127" r="D237">
        <v>2769</v>
      </c>
      <c t="s" s="127" r="E237">
        <v>2770</v>
      </c>
      <c t="s" s="127" r="F237">
        <v>2771</v>
      </c>
      <c t="s" s="128" r="G237">
        <v>2772</v>
      </c>
      <c t="s" s="127" r="H237">
        <v>2773</v>
      </c>
      <c s="129" r="I237">
        <v>132.0</v>
      </c>
      <c s="129" r="J237">
        <v>14.0</v>
      </c>
      <c s="129" r="K237">
        <v>11.0</v>
      </c>
      <c s="129" r="L237">
        <v>25.0</v>
      </c>
      <c s="129" r="M237">
        <v>32.0</v>
      </c>
      <c s="129" r="N237">
        <v>30.0</v>
      </c>
      <c s="129" r="O237">
        <v>20.0</v>
      </c>
      <c s="129" r="P237">
        <v>21.0</v>
      </c>
      <c s="129" r="Q237">
        <v>13.0</v>
      </c>
      <c s="129" r="R237">
        <v>30.0</v>
      </c>
      <c s="129" r="S237">
        <v>24.0</v>
      </c>
      <c s="129" r="T237">
        <v>16.0</v>
      </c>
      <c s="129" r="U237">
        <v>7.0</v>
      </c>
      <c s="129" r="V237">
        <v>67.0</v>
      </c>
      <c s="129" r="W237">
        <v>8.0</v>
      </c>
      <c s="129" r="X237">
        <v>6.0</v>
      </c>
      <c s="129" r="Y237">
        <v>15.0</v>
      </c>
      <c s="129" r="Z237">
        <v>16.0</v>
      </c>
      <c s="129" r="AA237">
        <v>15.0</v>
      </c>
      <c s="129" r="AB237">
        <v>6.0</v>
      </c>
      <c s="129" r="AC237">
        <v>1.0</v>
      </c>
      <c s="129" r="AD237">
        <v>10.0</v>
      </c>
      <c s="129" r="AE237">
        <v>39.0</v>
      </c>
      <c s="129" r="AF237">
        <v>18.0</v>
      </c>
      <c s="129" r="AG237">
        <v>65.0</v>
      </c>
      <c s="129" r="AH237">
        <v>6.0</v>
      </c>
      <c s="129" r="AI237">
        <v>5.0</v>
      </c>
      <c s="129" r="AJ237">
        <v>10.0</v>
      </c>
      <c s="129" r="AK237">
        <v>16.0</v>
      </c>
      <c s="129" r="AL237">
        <v>15.0</v>
      </c>
      <c s="129" r="AM237">
        <v>13.0</v>
      </c>
      <c s="129" r="AN237">
        <v>0.0</v>
      </c>
      <c s="129" r="AO237">
        <v>8.0</v>
      </c>
      <c s="129" r="AP237">
        <v>35.0</v>
      </c>
      <c s="129" r="AQ237">
        <v>22.0</v>
      </c>
      <c s="129" r="AR237">
        <v>120.0</v>
      </c>
      <c s="129" r="AS237">
        <v>12.0</v>
      </c>
      <c s="129" r="AT237">
        <v>4.0</v>
      </c>
      <c s="129" r="AU237">
        <v>8.0</v>
      </c>
      <c s="129" r="AV237">
        <v>4.0</v>
      </c>
      <c s="129" r="AW237">
        <v>24.0</v>
      </c>
      <c s="129" r="AX237">
        <v>16.0</v>
      </c>
      <c s="129" r="AY237">
        <v>32.0</v>
      </c>
      <c s="129" r="AZ237">
        <v>20.0</v>
      </c>
      <c s="129" r="BA237">
        <v>64.0</v>
      </c>
      <c s="129" r="BB237">
        <v>8.0</v>
      </c>
      <c s="129" r="BC237">
        <v>4.0</v>
      </c>
      <c s="129" r="BD237">
        <v>4.0</v>
      </c>
      <c s="129" r="BE237">
        <v>4.0</v>
      </c>
      <c s="129" r="BF237">
        <v>0.0</v>
      </c>
      <c s="129" r="BG237">
        <v>16.0</v>
      </c>
      <c s="129" r="BH237">
        <v>20.0</v>
      </c>
      <c s="129" r="BI237">
        <v>8.0</v>
      </c>
      <c s="129" r="BJ237">
        <v>56.0</v>
      </c>
      <c s="129" r="BK237">
        <v>4.0</v>
      </c>
      <c s="129" r="BL237">
        <v>0.0</v>
      </c>
      <c s="129" r="BM237">
        <v>4.0</v>
      </c>
      <c s="129" r="BN237">
        <v>0.0</v>
      </c>
      <c s="129" r="BO237">
        <v>24.0</v>
      </c>
      <c s="129" r="BP237">
        <v>0.0</v>
      </c>
      <c s="129" r="BQ237">
        <v>12.0</v>
      </c>
      <c s="129" r="BR237">
        <v>12.0</v>
      </c>
      <c s="129" r="BS237">
        <v>8.0</v>
      </c>
      <c s="129" r="BT237">
        <v>0.0</v>
      </c>
      <c s="129" r="BU237">
        <v>0.0</v>
      </c>
      <c s="129" r="BV237">
        <v>0.0</v>
      </c>
      <c s="129" r="BW237">
        <v>0.0</v>
      </c>
      <c s="129" r="BX237">
        <v>0.0</v>
      </c>
      <c s="129" r="BY237">
        <v>0.0</v>
      </c>
      <c s="129" r="BZ237">
        <v>0.0</v>
      </c>
      <c s="129" r="CA237">
        <v>8.0</v>
      </c>
      <c s="129" r="CB237">
        <v>48.0</v>
      </c>
      <c s="129" r="CC237">
        <v>0.0</v>
      </c>
      <c s="129" r="CD237">
        <v>4.0</v>
      </c>
      <c s="129" r="CE237">
        <v>8.0</v>
      </c>
      <c s="129" r="CF237">
        <v>4.0</v>
      </c>
      <c s="129" r="CG237">
        <v>12.0</v>
      </c>
      <c s="129" r="CH237">
        <v>16.0</v>
      </c>
      <c s="129" r="CI237">
        <v>0.0</v>
      </c>
      <c s="129" r="CJ237">
        <v>4.0</v>
      </c>
      <c s="129" r="CK237">
        <v>64.0</v>
      </c>
      <c s="129" r="CL237">
        <v>12.0</v>
      </c>
      <c s="129" r="CM237">
        <v>0.0</v>
      </c>
      <c s="129" r="CN237">
        <v>0.0</v>
      </c>
      <c s="129" r="CO237">
        <v>0.0</v>
      </c>
      <c s="129" r="CP237">
        <v>12.0</v>
      </c>
      <c s="129" r="CQ237">
        <v>0.0</v>
      </c>
      <c s="129" r="CR237">
        <v>32.0</v>
      </c>
      <c s="129" r="CS237">
        <v>8.0</v>
      </c>
    </row>
    <row customHeight="1" r="238" ht="15.0">
      <c t="s" s="127" r="A238">
        <v>2774</v>
      </c>
      <c t="s" s="127" r="B238">
        <v>2775</v>
      </c>
      <c t="s" s="127" r="C238">
        <v>2776</v>
      </c>
      <c t="s" s="127" r="D238">
        <v>2777</v>
      </c>
      <c t="s" s="127" r="E238">
        <v>2778</v>
      </c>
      <c t="s" s="127" r="F238">
        <v>2779</v>
      </c>
      <c t="s" s="128" r="G238">
        <v>2780</v>
      </c>
      <c t="s" s="127" r="H238">
        <v>2781</v>
      </c>
      <c s="129" r="I238">
        <v>262.0</v>
      </c>
      <c s="129" r="J238">
        <v>37.0040049999999</v>
      </c>
      <c s="129" r="K238">
        <v>21.4233709999999</v>
      </c>
      <c s="129" r="L238">
        <v>42.8467419999999</v>
      </c>
      <c s="129" r="M238">
        <v>63.3469219999999</v>
      </c>
      <c s="129" r="N238">
        <v>65.243903</v>
      </c>
      <c s="129" r="O238">
        <v>32.135057</v>
      </c>
      <c s="129" r="P238">
        <v>30.0</v>
      </c>
      <c s="129" r="Q238">
        <v>30.0</v>
      </c>
      <c s="129" r="R238">
        <v>40.0</v>
      </c>
      <c s="129" r="S238">
        <v>53.0</v>
      </c>
      <c s="129" r="T238">
        <v>55.0</v>
      </c>
      <c s="129" r="U238">
        <v>26.0</v>
      </c>
      <c s="129" r="V238">
        <v>125.644157</v>
      </c>
      <c s="129" r="W238">
        <v>14.606844</v>
      </c>
      <c s="129" r="X238">
        <v>11.685475</v>
      </c>
      <c s="129" r="Y238">
        <v>21.4233709999999</v>
      </c>
      <c s="129" r="Z238">
        <v>31.1865659999999</v>
      </c>
      <c s="129" r="AA238">
        <v>33.108846</v>
      </c>
      <c s="129" r="AB238">
        <v>12.659265</v>
      </c>
      <c s="129" r="AC238">
        <v>0.97379</v>
      </c>
      <c s="129" r="AD238">
        <v>22.397161</v>
      </c>
      <c s="129" r="AE238">
        <v>69.164361</v>
      </c>
      <c s="129" r="AF238">
        <v>34.082636</v>
      </c>
      <c s="129" r="AG238">
        <v>136.355842999999</v>
      </c>
      <c s="129" r="AH238">
        <v>22.397161</v>
      </c>
      <c s="129" r="AI238">
        <v>9.73789599999999</v>
      </c>
      <c s="129" r="AJ238">
        <v>21.4233709999999</v>
      </c>
      <c s="129" r="AK238">
        <v>32.160356</v>
      </c>
      <c s="129" r="AL238">
        <v>32.135057</v>
      </c>
      <c s="129" r="AM238">
        <v>18.502002</v>
      </c>
      <c s="129" r="AN238">
        <v>0.0</v>
      </c>
      <c s="129" r="AO238">
        <v>26.2923189999999</v>
      </c>
      <c s="129" r="AP238">
        <v>72.085729</v>
      </c>
      <c s="129" r="AQ238">
        <v>37.977794</v>
      </c>
      <c s="129" r="AR238">
        <v>225.919186999999</v>
      </c>
      <c s="129" r="AS238">
        <v>23.37095</v>
      </c>
      <c s="129" r="AT238">
        <v>7.79031699999999</v>
      </c>
      <c s="129" r="AU238">
        <v>3.89515799999999</v>
      </c>
      <c s="129" r="AV238">
        <v>19.4757919999999</v>
      </c>
      <c s="129" r="AW238">
        <v>35.056426</v>
      </c>
      <c s="129" r="AX238">
        <v>11.685475</v>
      </c>
      <c s="129" r="AY238">
        <v>112.959593</v>
      </c>
      <c s="129" r="AZ238">
        <v>11.685475</v>
      </c>
      <c s="129" r="BA238">
        <v>120.74991</v>
      </c>
      <c s="129" r="BB238">
        <v>15.580634</v>
      </c>
      <c s="129" r="BC238">
        <v>7.79031699999999</v>
      </c>
      <c s="129" r="BD238">
        <v>0.0</v>
      </c>
      <c s="129" r="BE238">
        <v>7.79031699999999</v>
      </c>
      <c s="129" r="BF238">
        <v>11.685475</v>
      </c>
      <c s="129" r="BG238">
        <v>11.685475</v>
      </c>
      <c s="129" r="BH238">
        <v>62.3225339999999</v>
      </c>
      <c s="129" r="BI238">
        <v>3.89515799999999</v>
      </c>
      <c s="129" r="BJ238">
        <v>105.169276999999</v>
      </c>
      <c s="129" r="BK238">
        <v>7.79031699999999</v>
      </c>
      <c s="129" r="BL238">
        <v>0.0</v>
      </c>
      <c s="129" r="BM238">
        <v>3.89515799999999</v>
      </c>
      <c s="129" r="BN238">
        <v>11.685475</v>
      </c>
      <c s="129" r="BO238">
        <v>23.37095</v>
      </c>
      <c s="129" r="BP238">
        <v>0.0</v>
      </c>
      <c s="129" r="BQ238">
        <v>50.637059</v>
      </c>
      <c s="129" r="BR238">
        <v>7.79031699999999</v>
      </c>
      <c s="129" r="BS238">
        <v>19.4757919999999</v>
      </c>
      <c s="129" r="BT238">
        <v>0.0</v>
      </c>
      <c s="129" r="BU238">
        <v>0.0</v>
      </c>
      <c s="129" r="BV238">
        <v>0.0</v>
      </c>
      <c s="129" r="BW238">
        <v>0.0</v>
      </c>
      <c s="129" r="BX238">
        <v>11.685475</v>
      </c>
      <c s="129" r="BY238">
        <v>3.89515799999999</v>
      </c>
      <c s="129" r="BZ238">
        <v>0.0</v>
      </c>
      <c s="129" r="CA238">
        <v>3.89515799999999</v>
      </c>
      <c s="129" r="CB238">
        <v>70.112851</v>
      </c>
      <c s="129" r="CC238">
        <v>15.580634</v>
      </c>
      <c s="129" r="CD238">
        <v>7.79031699999999</v>
      </c>
      <c s="129" r="CE238">
        <v>3.89515799999999</v>
      </c>
      <c s="129" r="CF238">
        <v>15.580634</v>
      </c>
      <c s="129" r="CG238">
        <v>23.37095</v>
      </c>
      <c s="129" r="CH238">
        <v>0.0</v>
      </c>
      <c s="129" r="CI238">
        <v>3.89515799999999</v>
      </c>
      <c s="129" r="CJ238">
        <v>0.0</v>
      </c>
      <c s="129" r="CK238">
        <v>136.330544</v>
      </c>
      <c s="129" r="CL238">
        <v>7.79031699999999</v>
      </c>
      <c s="129" r="CM238">
        <v>0.0</v>
      </c>
      <c s="129" r="CN238">
        <v>0.0</v>
      </c>
      <c s="129" r="CO238">
        <v>3.89515799999999</v>
      </c>
      <c s="129" r="CP238">
        <v>0.0</v>
      </c>
      <c s="129" r="CQ238">
        <v>7.79031699999999</v>
      </c>
      <c s="129" r="CR238">
        <v>109.064435</v>
      </c>
      <c s="129" r="CS238">
        <v>7.79031699999999</v>
      </c>
    </row>
    <row customHeight="1" r="239" ht="15.0">
      <c t="s" s="127" r="A239">
        <v>2782</v>
      </c>
      <c t="s" s="127" r="B239">
        <v>2783</v>
      </c>
      <c t="s" s="127" r="C239">
        <v>2784</v>
      </c>
      <c t="s" s="127" r="D239">
        <v>2785</v>
      </c>
      <c t="s" s="127" r="E239">
        <v>2786</v>
      </c>
      <c t="s" s="127" r="F239">
        <v>2787</v>
      </c>
      <c t="s" s="128" r="G239">
        <v>2788</v>
      </c>
      <c t="s" s="127" r="H239">
        <v>2789</v>
      </c>
      <c s="129" r="I239">
        <v>363.0</v>
      </c>
      <c s="129" r="J239">
        <v>66.479651</v>
      </c>
      <c s="129" r="K239">
        <v>33.767442</v>
      </c>
      <c s="129" r="L239">
        <v>68.5901159999999</v>
      </c>
      <c s="129" r="M239">
        <v>86.52907</v>
      </c>
      <c s="129" r="N239">
        <v>64.3691859999999</v>
      </c>
      <c s="129" r="O239">
        <v>43.264535</v>
      </c>
      <c s="129" r="P239">
        <v>46.0</v>
      </c>
      <c s="129" r="Q239">
        <v>46.0</v>
      </c>
      <c s="129" r="R239">
        <v>53.0</v>
      </c>
      <c s="129" r="S239">
        <v>63.0</v>
      </c>
      <c s="129" r="T239">
        <v>53.0</v>
      </c>
      <c s="129" r="U239">
        <v>29.0</v>
      </c>
      <c s="129" r="V239">
        <v>174.113372</v>
      </c>
      <c s="129" r="W239">
        <v>25.325581</v>
      </c>
      <c s="129" r="X239">
        <v>20.049419</v>
      </c>
      <c s="129" r="Y239">
        <v>35.877907</v>
      </c>
      <c s="129" r="Z239">
        <v>39.0436049999999</v>
      </c>
      <c s="129" r="AA239">
        <v>33.767442</v>
      </c>
      <c s="129" r="AB239">
        <v>17.938953</v>
      </c>
      <c s="129" r="AC239">
        <v>2.110465</v>
      </c>
      <c s="129" r="AD239">
        <v>34.8226739999999</v>
      </c>
      <c s="129" r="AE239">
        <v>105.523256</v>
      </c>
      <c s="129" r="AF239">
        <v>33.767442</v>
      </c>
      <c s="129" r="AG239">
        <v>188.886628</v>
      </c>
      <c s="129" r="AH239">
        <v>41.1540699999999</v>
      </c>
      <c s="129" r="AI239">
        <v>13.718023</v>
      </c>
      <c s="129" r="AJ239">
        <v>32.712209</v>
      </c>
      <c s="129" r="AK239">
        <v>47.4854649999999</v>
      </c>
      <c s="129" r="AL239">
        <v>30.601744</v>
      </c>
      <c s="129" r="AM239">
        <v>21.104651</v>
      </c>
      <c s="129" r="AN239">
        <v>2.110465</v>
      </c>
      <c s="129" r="AO239">
        <v>46.430233</v>
      </c>
      <c s="129" r="AP239">
        <v>102.357558</v>
      </c>
      <c s="129" r="AQ239">
        <v>40.098837</v>
      </c>
      <c s="129" r="AR239">
        <v>303.906976999999</v>
      </c>
      <c s="129" r="AS239">
        <v>29.546512</v>
      </c>
      <c s="129" r="AT239">
        <v>16.883721</v>
      </c>
      <c s="129" r="AU239">
        <v>16.883721</v>
      </c>
      <c s="129" r="AV239">
        <v>16.883721</v>
      </c>
      <c s="129" r="AW239">
        <v>25.325581</v>
      </c>
      <c s="129" r="AX239">
        <v>50.6511629999999</v>
      </c>
      <c s="129" r="AY239">
        <v>130.848837</v>
      </c>
      <c s="129" r="AZ239">
        <v>16.883721</v>
      </c>
      <c s="129" r="BA239">
        <v>139.290697999999</v>
      </c>
      <c s="129" r="BB239">
        <v>21.104651</v>
      </c>
      <c s="129" r="BC239">
        <v>12.662791</v>
      </c>
      <c s="129" r="BD239">
        <v>12.662791</v>
      </c>
      <c s="129" r="BE239">
        <v>0.0</v>
      </c>
      <c s="129" r="BF239">
        <v>0.0</v>
      </c>
      <c s="129" r="BG239">
        <v>29.546512</v>
      </c>
      <c s="129" r="BH239">
        <v>63.3139529999999</v>
      </c>
      <c s="129" r="BI239">
        <v>0.0</v>
      </c>
      <c s="129" r="BJ239">
        <v>164.616278999999</v>
      </c>
      <c s="129" r="BK239">
        <v>8.44186</v>
      </c>
      <c s="129" r="BL239">
        <v>4.22093</v>
      </c>
      <c s="129" r="BM239">
        <v>4.22093</v>
      </c>
      <c s="129" r="BN239">
        <v>16.883721</v>
      </c>
      <c s="129" r="BO239">
        <v>25.325581</v>
      </c>
      <c s="129" r="BP239">
        <v>21.104651</v>
      </c>
      <c s="129" r="BQ239">
        <v>67.534884</v>
      </c>
      <c s="129" r="BR239">
        <v>16.883721</v>
      </c>
      <c s="129" r="BS239">
        <v>12.662791</v>
      </c>
      <c s="129" r="BT239">
        <v>0.0</v>
      </c>
      <c s="129" r="BU239">
        <v>0.0</v>
      </c>
      <c s="129" r="BV239">
        <v>0.0</v>
      </c>
      <c s="129" r="BW239">
        <v>0.0</v>
      </c>
      <c s="129" r="BX239">
        <v>8.44186</v>
      </c>
      <c s="129" r="BY239">
        <v>0.0</v>
      </c>
      <c s="129" r="BZ239">
        <v>0.0</v>
      </c>
      <c s="129" r="CA239">
        <v>4.22093</v>
      </c>
      <c s="129" r="CB239">
        <v>105.523256</v>
      </c>
      <c s="129" r="CC239">
        <v>12.662791</v>
      </c>
      <c s="129" r="CD239">
        <v>12.662791</v>
      </c>
      <c s="129" r="CE239">
        <v>16.883721</v>
      </c>
      <c s="129" r="CF239">
        <v>8.44186</v>
      </c>
      <c s="129" r="CG239">
        <v>12.662791</v>
      </c>
      <c s="129" r="CH239">
        <v>42.209302</v>
      </c>
      <c s="129" r="CI239">
        <v>0.0</v>
      </c>
      <c s="129" r="CJ239">
        <v>0.0</v>
      </c>
      <c s="129" r="CK239">
        <v>185.72093</v>
      </c>
      <c s="129" r="CL239">
        <v>16.883721</v>
      </c>
      <c s="129" r="CM239">
        <v>4.22093</v>
      </c>
      <c s="129" r="CN239">
        <v>0.0</v>
      </c>
      <c s="129" r="CO239">
        <v>8.44186</v>
      </c>
      <c s="129" r="CP239">
        <v>4.22093</v>
      </c>
      <c s="129" r="CQ239">
        <v>8.44186</v>
      </c>
      <c s="129" r="CR239">
        <v>130.848837</v>
      </c>
      <c s="129" r="CS239">
        <v>12.662791</v>
      </c>
    </row>
    <row customHeight="1" r="240" ht="15.0">
      <c t="s" s="127" r="A240">
        <v>2790</v>
      </c>
      <c t="s" s="127" r="B240">
        <v>2791</v>
      </c>
      <c t="s" s="127" r="C240">
        <v>2792</v>
      </c>
      <c t="s" s="127" r="D240">
        <v>2793</v>
      </c>
      <c t="s" s="127" r="E240">
        <v>2794</v>
      </c>
      <c t="s" s="127" r="F240">
        <v>2795</v>
      </c>
      <c t="s" s="128" r="G240">
        <v>2796</v>
      </c>
      <c t="s" s="127" r="H240">
        <v>2797</v>
      </c>
      <c s="129" r="I240">
        <v>189.0</v>
      </c>
      <c s="129" r="J240">
        <v>24.0</v>
      </c>
      <c s="129" r="K240">
        <v>27.0</v>
      </c>
      <c s="129" r="L240">
        <v>30.0</v>
      </c>
      <c s="129" r="M240">
        <v>34.0</v>
      </c>
      <c s="129" r="N240">
        <v>46.0</v>
      </c>
      <c s="129" r="O240">
        <v>28.0</v>
      </c>
      <c s="129" r="P240">
        <v>29.0</v>
      </c>
      <c s="129" r="Q240">
        <v>26.0</v>
      </c>
      <c s="129" r="R240">
        <v>30.0</v>
      </c>
      <c s="129" r="S240">
        <v>38.0</v>
      </c>
      <c s="129" r="T240">
        <v>42.0</v>
      </c>
      <c s="129" r="U240">
        <v>20.0</v>
      </c>
      <c s="129" r="V240">
        <v>95.0</v>
      </c>
      <c s="129" r="W240">
        <v>12.0</v>
      </c>
      <c s="129" r="X240">
        <v>13.0</v>
      </c>
      <c s="129" r="Y240">
        <v>17.0</v>
      </c>
      <c s="129" r="Z240">
        <v>17.0</v>
      </c>
      <c s="129" r="AA240">
        <v>23.0</v>
      </c>
      <c s="129" r="AB240">
        <v>13.0</v>
      </c>
      <c s="129" r="AC240">
        <v>0.0</v>
      </c>
      <c s="129" r="AD240">
        <v>20.0</v>
      </c>
      <c s="129" r="AE240">
        <v>49.0</v>
      </c>
      <c s="129" r="AF240">
        <v>26.0</v>
      </c>
      <c s="129" r="AG240">
        <v>94.0</v>
      </c>
      <c s="129" r="AH240">
        <v>12.0</v>
      </c>
      <c s="129" r="AI240">
        <v>14.0</v>
      </c>
      <c s="129" r="AJ240">
        <v>13.0</v>
      </c>
      <c s="129" r="AK240">
        <v>17.0</v>
      </c>
      <c s="129" r="AL240">
        <v>23.0</v>
      </c>
      <c s="129" r="AM240">
        <v>13.0</v>
      </c>
      <c s="129" r="AN240">
        <v>2.0</v>
      </c>
      <c s="129" r="AO240">
        <v>18.0</v>
      </c>
      <c s="129" r="AP240">
        <v>47.0</v>
      </c>
      <c s="129" r="AQ240">
        <v>29.0</v>
      </c>
      <c s="129" r="AR240">
        <v>164.0</v>
      </c>
      <c s="129" r="AS240">
        <v>4.0</v>
      </c>
      <c s="129" r="AT240">
        <v>16.0</v>
      </c>
      <c s="129" r="AU240">
        <v>0.0</v>
      </c>
      <c s="129" r="AV240">
        <v>16.0</v>
      </c>
      <c s="129" r="AW240">
        <v>28.0</v>
      </c>
      <c s="129" r="AX240">
        <v>16.0</v>
      </c>
      <c s="129" r="AY240">
        <v>60.0</v>
      </c>
      <c s="129" r="AZ240">
        <v>24.0</v>
      </c>
      <c s="129" r="BA240">
        <v>76.0</v>
      </c>
      <c s="129" r="BB240">
        <v>0.0</v>
      </c>
      <c s="129" r="BC240">
        <v>8.0</v>
      </c>
      <c s="129" r="BD240">
        <v>0.0</v>
      </c>
      <c s="129" r="BE240">
        <v>12.0</v>
      </c>
      <c s="129" r="BF240">
        <v>0.0</v>
      </c>
      <c s="129" r="BG240">
        <v>12.0</v>
      </c>
      <c s="129" r="BH240">
        <v>36.0</v>
      </c>
      <c s="129" r="BI240">
        <v>8.0</v>
      </c>
      <c s="129" r="BJ240">
        <v>88.0</v>
      </c>
      <c s="129" r="BK240">
        <v>4.0</v>
      </c>
      <c s="129" r="BL240">
        <v>8.0</v>
      </c>
      <c s="129" r="BM240">
        <v>0.0</v>
      </c>
      <c s="129" r="BN240">
        <v>4.0</v>
      </c>
      <c s="129" r="BO240">
        <v>28.0</v>
      </c>
      <c s="129" r="BP240">
        <v>4.0</v>
      </c>
      <c s="129" r="BQ240">
        <v>24.0</v>
      </c>
      <c s="129" r="BR240">
        <v>16.0</v>
      </c>
      <c s="129" r="BS240">
        <v>20.0</v>
      </c>
      <c s="129" r="BT240">
        <v>0.0</v>
      </c>
      <c s="129" r="BU240">
        <v>0.0</v>
      </c>
      <c s="129" r="BV240">
        <v>0.0</v>
      </c>
      <c s="129" r="BW240">
        <v>0.0</v>
      </c>
      <c s="129" r="BX240">
        <v>0.0</v>
      </c>
      <c s="129" r="BY240">
        <v>8.0</v>
      </c>
      <c s="129" r="BZ240">
        <v>0.0</v>
      </c>
      <c s="129" r="CA240">
        <v>12.0</v>
      </c>
      <c s="129" r="CB240">
        <v>60.0</v>
      </c>
      <c s="129" r="CC240">
        <v>0.0</v>
      </c>
      <c s="129" r="CD240">
        <v>16.0</v>
      </c>
      <c s="129" r="CE240">
        <v>0.0</v>
      </c>
      <c s="129" r="CF240">
        <v>12.0</v>
      </c>
      <c s="129" r="CG240">
        <v>20.0</v>
      </c>
      <c s="129" r="CH240">
        <v>8.0</v>
      </c>
      <c s="129" r="CI240">
        <v>0.0</v>
      </c>
      <c s="129" r="CJ240">
        <v>4.0</v>
      </c>
      <c s="129" r="CK240">
        <v>84.0</v>
      </c>
      <c s="129" r="CL240">
        <v>4.0</v>
      </c>
      <c s="129" r="CM240">
        <v>0.0</v>
      </c>
      <c s="129" r="CN240">
        <v>0.0</v>
      </c>
      <c s="129" r="CO240">
        <v>4.0</v>
      </c>
      <c s="129" r="CP240">
        <v>8.0</v>
      </c>
      <c s="129" r="CQ240">
        <v>0.0</v>
      </c>
      <c s="129" r="CR240">
        <v>60.0</v>
      </c>
      <c s="129" r="CS240">
        <v>8.0</v>
      </c>
    </row>
    <row customHeight="1" r="241" ht="15.0">
      <c t="s" s="127" r="A241">
        <v>2798</v>
      </c>
      <c t="s" s="127" r="B241">
        <v>2799</v>
      </c>
      <c t="s" s="127" r="C241">
        <v>2800</v>
      </c>
      <c t="s" s="127" r="D241">
        <v>2801</v>
      </c>
      <c t="s" s="127" r="E241">
        <v>2802</v>
      </c>
      <c t="s" s="127" r="F241">
        <v>2803</v>
      </c>
      <c t="s" s="128" r="G241">
        <v>2804</v>
      </c>
      <c t="s" s="127" r="H241">
        <v>2805</v>
      </c>
      <c s="129" r="I241">
        <v>314.0</v>
      </c>
      <c s="129" r="J241">
        <v>38.8818419999999</v>
      </c>
      <c s="129" r="K241">
        <v>32.07752</v>
      </c>
      <c s="129" r="L241">
        <v>41.797981</v>
      </c>
      <c s="129" r="M241">
        <v>93.316422</v>
      </c>
      <c s="129" r="N241">
        <v>60.2668559999999</v>
      </c>
      <c s="129" r="O241">
        <v>47.659379</v>
      </c>
      <c s="129" r="P241">
        <v>64.0</v>
      </c>
      <c s="129" r="Q241">
        <v>47.0</v>
      </c>
      <c s="129" r="R241">
        <v>91.0</v>
      </c>
      <c s="129" r="S241">
        <v>71.0</v>
      </c>
      <c s="129" r="T241">
        <v>68.0</v>
      </c>
      <c s="129" r="U241">
        <v>30.0</v>
      </c>
      <c s="129" r="V241">
        <v>154.584446</v>
      </c>
      <c s="129" r="W241">
        <v>18.468875</v>
      </c>
      <c s="129" r="X241">
        <v>18.468875</v>
      </c>
      <c s="129" r="Y241">
        <v>23.3291049999999</v>
      </c>
      <c s="129" r="Z241">
        <v>45.686165</v>
      </c>
      <c s="129" r="AA241">
        <v>27.2172899999999</v>
      </c>
      <c s="129" r="AB241">
        <v>21.4141359999999</v>
      </c>
      <c s="129" r="AC241">
        <v>0.0</v>
      </c>
      <c s="129" r="AD241">
        <v>26.245244</v>
      </c>
      <c s="129" r="AE241">
        <v>90.4002839999999</v>
      </c>
      <c s="129" r="AF241">
        <v>37.9389189999999</v>
      </c>
      <c s="129" r="AG241">
        <v>159.415553999999</v>
      </c>
      <c s="129" r="AH241">
        <v>20.4129669999999</v>
      </c>
      <c s="129" r="AI241">
        <v>13.6086449999999</v>
      </c>
      <c s="129" r="AJ241">
        <v>18.468875</v>
      </c>
      <c s="129" r="AK241">
        <v>47.630257</v>
      </c>
      <c s="129" r="AL241">
        <v>33.0495659999999</v>
      </c>
      <c s="129" r="AM241">
        <v>25.273198</v>
      </c>
      <c s="129" r="AN241">
        <v>0.972045999999999</v>
      </c>
      <c s="129" r="AO241">
        <v>24.3011519999999</v>
      </c>
      <c s="129" r="AP241">
        <v>83.595961</v>
      </c>
      <c s="129" r="AQ241">
        <v>51.518441</v>
      </c>
      <c s="129" r="AR241">
        <v>279.949265</v>
      </c>
      <c s="129" r="AS241">
        <v>7.77636799999999</v>
      </c>
      <c s="129" r="AT241">
        <v>19.4409209999999</v>
      </c>
      <c s="129" r="AU241">
        <v>7.77636799999999</v>
      </c>
      <c s="129" r="AV241">
        <v>27.2172899999999</v>
      </c>
      <c s="129" r="AW241">
        <v>27.2172899999999</v>
      </c>
      <c s="129" r="AX241">
        <v>46.658211</v>
      </c>
      <c s="129" r="AY241">
        <v>101.092789999999</v>
      </c>
      <c s="129" r="AZ241">
        <v>42.7700269999999</v>
      </c>
      <c s="129" r="BA241">
        <v>147.751001</v>
      </c>
      <c s="129" r="BB241">
        <v>3.88818399999999</v>
      </c>
      <c s="129" r="BC241">
        <v>11.664553</v>
      </c>
      <c s="129" r="BD241">
        <v>3.88818399999999</v>
      </c>
      <c s="129" r="BE241">
        <v>19.4409209999999</v>
      </c>
      <c s="129" r="BF241">
        <v>3.88818399999999</v>
      </c>
      <c s="129" r="BG241">
        <v>34.993658</v>
      </c>
      <c s="129" r="BH241">
        <v>54.4345789999999</v>
      </c>
      <c s="129" r="BI241">
        <v>15.552737</v>
      </c>
      <c s="129" r="BJ241">
        <v>132.198263999999</v>
      </c>
      <c s="129" r="BK241">
        <v>3.88818399999999</v>
      </c>
      <c s="129" r="BL241">
        <v>7.77636799999999</v>
      </c>
      <c s="129" r="BM241">
        <v>3.88818399999999</v>
      </c>
      <c s="129" r="BN241">
        <v>7.77636799999999</v>
      </c>
      <c s="129" r="BO241">
        <v>23.3291049999999</v>
      </c>
      <c s="129" r="BP241">
        <v>11.664553</v>
      </c>
      <c s="129" r="BQ241">
        <v>46.658211</v>
      </c>
      <c s="129" r="BR241">
        <v>27.2172899999999</v>
      </c>
      <c s="129" r="BS241">
        <v>34.993658</v>
      </c>
      <c s="129" r="BT241">
        <v>0.0</v>
      </c>
      <c s="129" r="BU241">
        <v>0.0</v>
      </c>
      <c s="129" r="BV241">
        <v>0.0</v>
      </c>
      <c s="129" r="BW241">
        <v>3.88818399999999</v>
      </c>
      <c s="129" r="BX241">
        <v>3.88818399999999</v>
      </c>
      <c s="129" r="BY241">
        <v>7.77636799999999</v>
      </c>
      <c s="129" r="BZ241">
        <v>0.0</v>
      </c>
      <c s="129" r="CA241">
        <v>19.4409209999999</v>
      </c>
      <c s="129" r="CB241">
        <v>120.533711999999</v>
      </c>
      <c s="129" r="CC241">
        <v>7.77636799999999</v>
      </c>
      <c s="129" r="CD241">
        <v>19.4409209999999</v>
      </c>
      <c s="129" r="CE241">
        <v>3.88818399999999</v>
      </c>
      <c s="129" r="CF241">
        <v>23.3291049999999</v>
      </c>
      <c s="129" r="CG241">
        <v>23.3291049999999</v>
      </c>
      <c s="129" r="CH241">
        <v>38.8818419999999</v>
      </c>
      <c s="129" r="CI241">
        <v>0.0</v>
      </c>
      <c s="129" r="CJ241">
        <v>3.88818399999999</v>
      </c>
      <c s="129" r="CK241">
        <v>124.421896</v>
      </c>
      <c s="129" r="CL241">
        <v>0.0</v>
      </c>
      <c s="129" r="CM241">
        <v>0.0</v>
      </c>
      <c s="129" r="CN241">
        <v>3.88818399999999</v>
      </c>
      <c s="129" r="CO241">
        <v>0.0</v>
      </c>
      <c s="129" r="CP241">
        <v>0.0</v>
      </c>
      <c s="129" r="CQ241">
        <v>0.0</v>
      </c>
      <c s="129" r="CR241">
        <v>101.092789999999</v>
      </c>
      <c s="129" r="CS241">
        <v>19.4409209999999</v>
      </c>
    </row>
    <row customHeight="1" r="242" ht="15.0">
      <c t="s" s="127" r="A242">
        <v>2806</v>
      </c>
      <c t="s" s="127" r="B242">
        <v>2807</v>
      </c>
      <c t="s" s="127" r="C242">
        <v>2808</v>
      </c>
      <c t="s" s="127" r="D242">
        <v>2809</v>
      </c>
      <c t="s" s="127" r="E242">
        <v>2810</v>
      </c>
      <c t="s" s="127" r="F242">
        <v>2811</v>
      </c>
      <c t="s" s="128" r="G242">
        <v>2812</v>
      </c>
      <c t="s" s="127" r="H242">
        <v>2813</v>
      </c>
      <c s="129" r="I242">
        <v>155.0</v>
      </c>
      <c s="129" r="J242">
        <v>21.2745099999999</v>
      </c>
      <c s="129" r="K242">
        <v>14.183007</v>
      </c>
      <c s="129" r="L242">
        <v>28.3660129999999</v>
      </c>
      <c s="129" r="M242">
        <v>35.4575159999999</v>
      </c>
      <c s="129" r="N242">
        <v>39.509804</v>
      </c>
      <c s="129" r="O242">
        <v>16.20915</v>
      </c>
      <c s="129" r="P242">
        <v>16.0</v>
      </c>
      <c s="129" r="Q242">
        <v>22.0</v>
      </c>
      <c s="129" r="R242">
        <v>29.0</v>
      </c>
      <c s="129" r="S242">
        <v>29.0</v>
      </c>
      <c s="129" r="T242">
        <v>36.0</v>
      </c>
      <c s="129" r="U242">
        <v>12.0</v>
      </c>
      <c s="129" r="V242">
        <v>78.0065359999999</v>
      </c>
      <c s="129" r="W242">
        <v>10.1307189999999</v>
      </c>
      <c s="129" r="X242">
        <v>9.11764699999999</v>
      </c>
      <c s="129" r="Y242">
        <v>11.143791</v>
      </c>
      <c s="129" r="Z242">
        <v>17.2222219999999</v>
      </c>
      <c s="129" r="AA242">
        <v>25.3267969999999</v>
      </c>
      <c s="129" r="AB242">
        <v>5.06535899999999</v>
      </c>
      <c s="129" r="AC242">
        <v>0.0</v>
      </c>
      <c s="129" r="AD242">
        <v>14.183007</v>
      </c>
      <c s="129" r="AE242">
        <v>39.509804</v>
      </c>
      <c s="129" r="AF242">
        <v>24.313725</v>
      </c>
      <c s="129" r="AG242">
        <v>76.993464</v>
      </c>
      <c s="129" r="AH242">
        <v>11.143791</v>
      </c>
      <c s="129" r="AI242">
        <v>5.06535899999999</v>
      </c>
      <c s="129" r="AJ242">
        <v>17.2222219999999</v>
      </c>
      <c s="129" r="AK242">
        <v>18.235294</v>
      </c>
      <c s="129" r="AL242">
        <v>14.183007</v>
      </c>
      <c s="129" r="AM242">
        <v>10.1307189999999</v>
      </c>
      <c s="129" r="AN242">
        <v>1.013072</v>
      </c>
      <c s="129" r="AO242">
        <v>14.183007</v>
      </c>
      <c s="129" r="AP242">
        <v>43.562092</v>
      </c>
      <c s="129" r="AQ242">
        <v>19.248366</v>
      </c>
      <c s="129" r="AR242">
        <v>137.777778</v>
      </c>
      <c s="129" r="AS242">
        <v>4.05228799999999</v>
      </c>
      <c s="129" r="AT242">
        <v>8.104575</v>
      </c>
      <c s="129" r="AU242">
        <v>4.05228799999999</v>
      </c>
      <c s="129" r="AV242">
        <v>20.2614379999999</v>
      </c>
      <c s="129" r="AW242">
        <v>12.156863</v>
      </c>
      <c s="129" r="AX242">
        <v>8.104575</v>
      </c>
      <c s="129" r="AY242">
        <v>56.7320259999999</v>
      </c>
      <c s="129" r="AZ242">
        <v>24.313725</v>
      </c>
      <c s="129" r="BA242">
        <v>72.9411759999999</v>
      </c>
      <c s="129" r="BB242">
        <v>0.0</v>
      </c>
      <c s="129" r="BC242">
        <v>0.0</v>
      </c>
      <c s="129" r="BD242">
        <v>0.0</v>
      </c>
      <c s="129" r="BE242">
        <v>12.156863</v>
      </c>
      <c s="129" r="BF242">
        <v>4.05228799999999</v>
      </c>
      <c s="129" r="BG242">
        <v>8.104575</v>
      </c>
      <c s="129" r="BH242">
        <v>40.5228759999999</v>
      </c>
      <c s="129" r="BI242">
        <v>8.104575</v>
      </c>
      <c s="129" r="BJ242">
        <v>64.836601</v>
      </c>
      <c s="129" r="BK242">
        <v>4.05228799999999</v>
      </c>
      <c s="129" r="BL242">
        <v>8.104575</v>
      </c>
      <c s="129" r="BM242">
        <v>4.05228799999999</v>
      </c>
      <c s="129" r="BN242">
        <v>8.104575</v>
      </c>
      <c s="129" r="BO242">
        <v>8.104575</v>
      </c>
      <c s="129" r="BP242">
        <v>0.0</v>
      </c>
      <c s="129" r="BQ242">
        <v>16.20915</v>
      </c>
      <c s="129" r="BR242">
        <v>16.20915</v>
      </c>
      <c s="129" r="BS242">
        <v>4.05228799999999</v>
      </c>
      <c s="129" r="BT242">
        <v>0.0</v>
      </c>
      <c s="129" r="BU242">
        <v>0.0</v>
      </c>
      <c s="129" r="BV242">
        <v>0.0</v>
      </c>
      <c s="129" r="BW242">
        <v>0.0</v>
      </c>
      <c s="129" r="BX242">
        <v>0.0</v>
      </c>
      <c s="129" r="BY242">
        <v>0.0</v>
      </c>
      <c s="129" r="BZ242">
        <v>0.0</v>
      </c>
      <c s="129" r="CA242">
        <v>4.05228799999999</v>
      </c>
      <c s="129" r="CB242">
        <v>56.7320259999999</v>
      </c>
      <c s="129" r="CC242">
        <v>4.05228799999999</v>
      </c>
      <c s="129" r="CD242">
        <v>4.05228799999999</v>
      </c>
      <c s="129" r="CE242">
        <v>0.0</v>
      </c>
      <c s="129" r="CF242">
        <v>20.2614379999999</v>
      </c>
      <c s="129" r="CG242">
        <v>12.156863</v>
      </c>
      <c s="129" r="CH242">
        <v>8.104575</v>
      </c>
      <c s="129" r="CI242">
        <v>0.0</v>
      </c>
      <c s="129" r="CJ242">
        <v>8.104575</v>
      </c>
      <c s="129" r="CK242">
        <v>76.993464</v>
      </c>
      <c s="129" r="CL242">
        <v>0.0</v>
      </c>
      <c s="129" r="CM242">
        <v>4.05228799999999</v>
      </c>
      <c s="129" r="CN242">
        <v>4.05228799999999</v>
      </c>
      <c s="129" r="CO242">
        <v>0.0</v>
      </c>
      <c s="129" r="CP242">
        <v>0.0</v>
      </c>
      <c s="129" r="CQ242">
        <v>0.0</v>
      </c>
      <c s="129" r="CR242">
        <v>56.7320259999999</v>
      </c>
      <c s="129" r="CS242">
        <v>12.156863</v>
      </c>
    </row>
    <row customHeight="1" r="243" ht="15.0">
      <c t="s" s="127" r="A243">
        <v>2814</v>
      </c>
      <c t="s" s="127" r="B243">
        <v>2815</v>
      </c>
      <c t="s" s="127" r="C243">
        <v>2816</v>
      </c>
      <c t="s" s="127" r="D243">
        <v>2817</v>
      </c>
      <c t="s" s="127" r="E243">
        <v>2818</v>
      </c>
      <c t="s" s="127" r="F243">
        <v>2819</v>
      </c>
      <c t="s" s="128" r="G243">
        <v>2820</v>
      </c>
      <c t="s" s="127" r="H243">
        <v>2821</v>
      </c>
      <c s="129" r="I243">
        <v>566.0</v>
      </c>
      <c s="129" r="J243">
        <v>98.0</v>
      </c>
      <c s="129" r="K243">
        <v>71.0</v>
      </c>
      <c s="129" r="L243">
        <v>103.0</v>
      </c>
      <c s="129" r="M243">
        <v>131.0</v>
      </c>
      <c s="129" r="N243">
        <v>121.0</v>
      </c>
      <c s="129" r="O243">
        <v>42.0</v>
      </c>
      <c s="129" r="P243">
        <v>80.0</v>
      </c>
      <c s="129" r="Q243">
        <v>79.0</v>
      </c>
      <c s="129" r="R243">
        <v>98.0</v>
      </c>
      <c s="129" r="S243">
        <v>120.0</v>
      </c>
      <c s="129" r="T243">
        <v>86.0</v>
      </c>
      <c s="129" r="U243">
        <v>42.0</v>
      </c>
      <c s="129" r="V243">
        <v>286.0</v>
      </c>
      <c s="129" r="W243">
        <v>54.0</v>
      </c>
      <c s="129" r="X243">
        <v>36.0</v>
      </c>
      <c s="129" r="Y243">
        <v>50.0</v>
      </c>
      <c s="129" r="Z243">
        <v>65.0</v>
      </c>
      <c s="129" r="AA243">
        <v>62.0</v>
      </c>
      <c s="129" r="AB243">
        <v>19.0</v>
      </c>
      <c s="129" r="AC243">
        <v>0.0</v>
      </c>
      <c s="129" r="AD243">
        <v>67.0</v>
      </c>
      <c s="129" r="AE243">
        <v>167.0</v>
      </c>
      <c s="129" r="AF243">
        <v>52.0</v>
      </c>
      <c s="129" r="AG243">
        <v>280.0</v>
      </c>
      <c s="129" r="AH243">
        <v>44.0</v>
      </c>
      <c s="129" r="AI243">
        <v>35.0</v>
      </c>
      <c s="129" r="AJ243">
        <v>53.0</v>
      </c>
      <c s="129" r="AK243">
        <v>66.0</v>
      </c>
      <c s="129" r="AL243">
        <v>59.0</v>
      </c>
      <c s="129" r="AM243">
        <v>21.0</v>
      </c>
      <c s="129" r="AN243">
        <v>2.0</v>
      </c>
      <c s="129" r="AO243">
        <v>57.0</v>
      </c>
      <c s="129" r="AP243">
        <v>159.0</v>
      </c>
      <c s="129" r="AQ243">
        <v>64.0</v>
      </c>
      <c s="129" r="AR243">
        <v>456.0</v>
      </c>
      <c s="129" r="AS243">
        <v>8.0</v>
      </c>
      <c s="129" r="AT243">
        <v>24.0</v>
      </c>
      <c s="129" r="AU243">
        <v>28.0</v>
      </c>
      <c s="129" r="AV243">
        <v>52.0</v>
      </c>
      <c s="129" r="AW243">
        <v>100.0</v>
      </c>
      <c s="129" r="AX243">
        <v>60.0</v>
      </c>
      <c s="129" r="AY243">
        <v>140.0</v>
      </c>
      <c s="129" r="AZ243">
        <v>44.0</v>
      </c>
      <c s="129" r="BA243">
        <v>200.0</v>
      </c>
      <c s="129" r="BB243">
        <v>8.0</v>
      </c>
      <c s="129" r="BC243">
        <v>12.0</v>
      </c>
      <c s="129" r="BD243">
        <v>20.0</v>
      </c>
      <c s="129" r="BE243">
        <v>24.0</v>
      </c>
      <c s="129" r="BF243">
        <v>8.0</v>
      </c>
      <c s="129" r="BG243">
        <v>48.0</v>
      </c>
      <c s="129" r="BH243">
        <v>68.0</v>
      </c>
      <c s="129" r="BI243">
        <v>12.0</v>
      </c>
      <c s="129" r="BJ243">
        <v>256.0</v>
      </c>
      <c s="129" r="BK243">
        <v>0.0</v>
      </c>
      <c s="129" r="BL243">
        <v>12.0</v>
      </c>
      <c s="129" r="BM243">
        <v>8.0</v>
      </c>
      <c s="129" r="BN243">
        <v>28.0</v>
      </c>
      <c s="129" r="BO243">
        <v>92.0</v>
      </c>
      <c s="129" r="BP243">
        <v>12.0</v>
      </c>
      <c s="129" r="BQ243">
        <v>72.0</v>
      </c>
      <c s="129" r="BR243">
        <v>32.0</v>
      </c>
      <c s="129" r="BS243">
        <v>40.0</v>
      </c>
      <c s="129" r="BT243">
        <v>0.0</v>
      </c>
      <c s="129" r="BU243">
        <v>0.0</v>
      </c>
      <c s="129" r="BV243">
        <v>0.0</v>
      </c>
      <c s="129" r="BW243">
        <v>0.0</v>
      </c>
      <c s="129" r="BX243">
        <v>8.0</v>
      </c>
      <c s="129" r="BY243">
        <v>8.0</v>
      </c>
      <c s="129" r="BZ243">
        <v>0.0</v>
      </c>
      <c s="129" r="CA243">
        <v>24.0</v>
      </c>
      <c s="129" r="CB243">
        <v>216.0</v>
      </c>
      <c s="129" r="CC243">
        <v>8.0</v>
      </c>
      <c s="129" r="CD243">
        <v>16.0</v>
      </c>
      <c s="129" r="CE243">
        <v>16.0</v>
      </c>
      <c s="129" r="CF243">
        <v>40.0</v>
      </c>
      <c s="129" r="CG243">
        <v>76.0</v>
      </c>
      <c s="129" r="CH243">
        <v>44.0</v>
      </c>
      <c s="129" r="CI243">
        <v>0.0</v>
      </c>
      <c s="129" r="CJ243">
        <v>16.0</v>
      </c>
      <c s="129" r="CK243">
        <v>200.0</v>
      </c>
      <c s="129" r="CL243">
        <v>0.0</v>
      </c>
      <c s="129" r="CM243">
        <v>8.0</v>
      </c>
      <c s="129" r="CN243">
        <v>12.0</v>
      </c>
      <c s="129" r="CO243">
        <v>12.0</v>
      </c>
      <c s="129" r="CP243">
        <v>16.0</v>
      </c>
      <c s="129" r="CQ243">
        <v>8.0</v>
      </c>
      <c s="129" r="CR243">
        <v>140.0</v>
      </c>
      <c s="129" r="CS243">
        <v>4.0</v>
      </c>
    </row>
    <row customHeight="1" r="244" ht="15.0">
      <c t="s" s="127" r="A244">
        <v>2822</v>
      </c>
      <c t="s" s="127" r="B244">
        <v>2823</v>
      </c>
      <c t="s" s="127" r="C244">
        <v>2824</v>
      </c>
      <c t="s" s="127" r="D244">
        <v>2825</v>
      </c>
      <c t="s" s="127" r="E244">
        <v>2826</v>
      </c>
      <c t="s" s="127" r="F244">
        <v>2827</v>
      </c>
      <c t="s" s="128" r="G244">
        <v>2828</v>
      </c>
      <c t="s" s="127" r="H244">
        <v>2829</v>
      </c>
      <c s="129" r="I244">
        <v>801.0</v>
      </c>
      <c s="129" r="J244">
        <v>158.989703999999</v>
      </c>
      <c s="129" r="K244">
        <v>111.38178</v>
      </c>
      <c s="129" r="L244">
        <v>162.027724</v>
      </c>
      <c s="129" r="M244">
        <v>214.674454</v>
      </c>
      <c s="129" r="N244">
        <v>111.39406</v>
      </c>
      <c s="129" r="O244">
        <v>42.5322779999999</v>
      </c>
      <c s="129" r="P244">
        <v>121.0</v>
      </c>
      <c s="129" r="Q244">
        <v>122.0</v>
      </c>
      <c s="129" r="R244">
        <v>167.0</v>
      </c>
      <c s="129" r="S244">
        <v>141.0</v>
      </c>
      <c s="129" r="T244">
        <v>77.0</v>
      </c>
      <c s="129" r="U244">
        <v>37.0</v>
      </c>
      <c s="129" r="V244">
        <v>377.702570999999</v>
      </c>
      <c s="129" r="W244">
        <v>73.925149</v>
      </c>
      <c s="129" r="X244">
        <v>53.6594029999999</v>
      </c>
      <c s="129" r="Y244">
        <v>72.9124759999999</v>
      </c>
      <c s="129" r="Z244">
        <v>102.26772</v>
      </c>
      <c s="129" r="AA244">
        <v>59.747723</v>
      </c>
      <c s="129" r="AB244">
        <v>14.177426</v>
      </c>
      <c s="129" r="AC244">
        <v>1.01267299999999</v>
      </c>
      <c s="129" r="AD244">
        <v>94.1786149999999</v>
      </c>
      <c s="129" r="AE244">
        <v>233.902965999999</v>
      </c>
      <c s="129" r="AF244">
        <v>49.6209909999999</v>
      </c>
      <c s="129" r="AG244">
        <v>423.297429</v>
      </c>
      <c s="129" r="AH244">
        <v>85.0645549999999</v>
      </c>
      <c s="129" r="AI244">
        <v>57.722377</v>
      </c>
      <c s="129" r="AJ244">
        <v>89.1152479999999</v>
      </c>
      <c s="129" r="AK244">
        <v>112.406734</v>
      </c>
      <c s="129" r="AL244">
        <v>51.646337</v>
      </c>
      <c s="129" r="AM244">
        <v>25.316832</v>
      </c>
      <c s="129" r="AN244">
        <v>2.025347</v>
      </c>
      <c s="129" r="AO244">
        <v>110.381387</v>
      </c>
      <c s="129" r="AP244">
        <v>260.257031999999</v>
      </c>
      <c s="129" r="AQ244">
        <v>52.65901</v>
      </c>
      <c s="129" r="AR244">
        <v>652.112468</v>
      </c>
      <c s="129" r="AS244">
        <v>24.3041589999999</v>
      </c>
      <c s="129" r="AT244">
        <v>56.7097029999999</v>
      </c>
      <c s="129" r="AU244">
        <v>32.4055449999999</v>
      </c>
      <c s="129" r="AV244">
        <v>68.861783</v>
      </c>
      <c s="129" r="AW244">
        <v>137.723565</v>
      </c>
      <c s="129" r="AX244">
        <v>76.9631689999999</v>
      </c>
      <c s="129" r="AY244">
        <v>166.078417</v>
      </c>
      <c s="129" r="AZ244">
        <v>89.0661259999999</v>
      </c>
      <c s="129" r="BA244">
        <v>319.955632999999</v>
      </c>
      <c s="129" r="BB244">
        <v>16.202772</v>
      </c>
      <c s="129" r="BC244">
        <v>28.354852</v>
      </c>
      <c s="129" r="BD244">
        <v>20.253466</v>
      </c>
      <c s="129" r="BE244">
        <v>40.506931</v>
      </c>
      <c s="129" r="BF244">
        <v>32.4055449999999</v>
      </c>
      <c s="129" r="BG244">
        <v>72.9124759999999</v>
      </c>
      <c s="129" r="BH244">
        <v>68.861783</v>
      </c>
      <c s="129" r="BI244">
        <v>40.4578089999999</v>
      </c>
      <c s="129" r="BJ244">
        <v>332.156834</v>
      </c>
      <c s="129" r="BK244">
        <v>8.10138599999999</v>
      </c>
      <c s="129" r="BL244">
        <v>28.354852</v>
      </c>
      <c s="129" r="BM244">
        <v>12.152079</v>
      </c>
      <c s="129" r="BN244">
        <v>28.354852</v>
      </c>
      <c s="129" r="BO244">
        <v>105.318021</v>
      </c>
      <c s="129" r="BP244">
        <v>4.05069299999999</v>
      </c>
      <c s="129" r="BQ244">
        <v>97.2166339999999</v>
      </c>
      <c s="129" r="BR244">
        <v>48.608317</v>
      </c>
      <c s="129" r="BS244">
        <v>81.013862</v>
      </c>
      <c s="129" r="BT244">
        <v>0.0</v>
      </c>
      <c s="129" r="BU244">
        <v>4.05069299999999</v>
      </c>
      <c s="129" r="BV244">
        <v>4.05069299999999</v>
      </c>
      <c s="129" r="BW244">
        <v>0.0</v>
      </c>
      <c s="129" r="BX244">
        <v>8.10138599999999</v>
      </c>
      <c s="129" r="BY244">
        <v>24.3041589999999</v>
      </c>
      <c s="129" r="BZ244">
        <v>0.0</v>
      </c>
      <c s="129" r="CA244">
        <v>40.506931</v>
      </c>
      <c s="129" r="CB244">
        <v>336.158406</v>
      </c>
      <c s="129" r="CC244">
        <v>16.202772</v>
      </c>
      <c s="129" r="CD244">
        <v>36.4562379999999</v>
      </c>
      <c s="129" r="CE244">
        <v>28.354852</v>
      </c>
      <c s="129" r="CF244">
        <v>64.8110899999999</v>
      </c>
      <c s="129" r="CG244">
        <v>109.368714</v>
      </c>
      <c s="129" r="CH244">
        <v>48.608317</v>
      </c>
      <c s="129" r="CI244">
        <v>0.0</v>
      </c>
      <c s="129" r="CJ244">
        <v>32.3564229999999</v>
      </c>
      <c s="129" r="CK244">
        <v>234.9402</v>
      </c>
      <c s="129" r="CL244">
        <v>8.10138599999999</v>
      </c>
      <c s="129" r="CM244">
        <v>16.202772</v>
      </c>
      <c s="129" r="CN244">
        <v>0.0</v>
      </c>
      <c s="129" r="CO244">
        <v>4.05069299999999</v>
      </c>
      <c s="129" r="CP244">
        <v>20.253466</v>
      </c>
      <c s="129" r="CQ244">
        <v>4.05069299999999</v>
      </c>
      <c s="129" r="CR244">
        <v>166.078417</v>
      </c>
      <c s="129" r="CS244">
        <v>16.202772</v>
      </c>
    </row>
    <row customHeight="1" r="245" ht="15.0">
      <c t="s" s="127" r="A245">
        <v>2830</v>
      </c>
      <c t="s" s="127" r="B245">
        <v>2831</v>
      </c>
      <c t="s" s="127" r="C245">
        <v>2832</v>
      </c>
      <c t="s" s="127" r="D245">
        <v>2833</v>
      </c>
      <c t="s" s="127" r="E245">
        <v>2834</v>
      </c>
      <c t="s" s="127" r="F245">
        <v>2835</v>
      </c>
      <c t="s" s="128" r="G245">
        <v>2836</v>
      </c>
      <c t="s" s="127" r="H245">
        <v>2837</v>
      </c>
      <c s="129" r="I245">
        <v>1125.0</v>
      </c>
      <c s="129" r="J245">
        <v>124.422729</v>
      </c>
      <c s="129" r="K245">
        <v>136.762173999999</v>
      </c>
      <c s="129" r="L245">
        <v>157.327913999999</v>
      </c>
      <c s="129" r="M245">
        <v>210.756555999999</v>
      </c>
      <c s="129" r="N245">
        <v>258.705501</v>
      </c>
      <c s="129" r="O245">
        <v>237.025126</v>
      </c>
      <c s="129" r="P245">
        <v>152.0</v>
      </c>
      <c s="129" r="Q245">
        <v>148.0</v>
      </c>
      <c s="129" r="R245">
        <v>186.0</v>
      </c>
      <c s="129" r="S245">
        <v>215.0</v>
      </c>
      <c s="129" r="T245">
        <v>208.0</v>
      </c>
      <c s="129" r="U245">
        <v>204.0</v>
      </c>
      <c s="129" r="V245">
        <v>512.959592</v>
      </c>
      <c s="129" r="W245">
        <v>59.640647</v>
      </c>
      <c s="129" r="X245">
        <v>64.782082</v>
      </c>
      <c s="129" r="Y245">
        <v>78.149814</v>
      </c>
      <c s="129" r="Z245">
        <v>106.899567</v>
      </c>
      <c s="129" r="AA245">
        <v>128.239898</v>
      </c>
      <c s="129" r="AB245">
        <v>69.20471</v>
      </c>
      <c s="129" r="AC245">
        <v>6.042874</v>
      </c>
      <c s="129" r="AD245">
        <v>88.4326839999999</v>
      </c>
      <c s="129" r="AE245">
        <v>279.567221</v>
      </c>
      <c s="129" r="AF245">
        <v>144.959687</v>
      </c>
      <c s="129" r="AG245">
        <v>612.040407999999</v>
      </c>
      <c s="129" r="AH245">
        <v>64.782082</v>
      </c>
      <c s="129" r="AI245">
        <v>71.980091</v>
      </c>
      <c s="129" r="AJ245">
        <v>79.1781009999999</v>
      </c>
      <c s="129" r="AK245">
        <v>103.856989</v>
      </c>
      <c s="129" r="AL245">
        <v>130.465602999999</v>
      </c>
      <c s="129" r="AM245">
        <v>130.746299999999</v>
      </c>
      <c s="129" r="AN245">
        <v>31.0312419999999</v>
      </c>
      <c s="129" r="AO245">
        <v>91.5175449999999</v>
      </c>
      <c s="129" r="AP245">
        <v>289.934657</v>
      </c>
      <c s="129" r="AQ245">
        <v>230.588207</v>
      </c>
      <c s="129" r="AR245">
        <v>987.209538999999</v>
      </c>
      <c s="129" r="AS245">
        <v>20.56574</v>
      </c>
      <c s="129" r="AT245">
        <v>45.244629</v>
      </c>
      <c s="129" r="AU245">
        <v>28.792037</v>
      </c>
      <c s="129" r="AV245">
        <v>78.149814</v>
      </c>
      <c s="129" r="AW245">
        <v>106.94185</v>
      </c>
      <c s="129" r="AX245">
        <v>94.602406</v>
      </c>
      <c s="129" r="AY245">
        <v>526.536954</v>
      </c>
      <c s="129" r="AZ245">
        <v>86.3761099999999</v>
      </c>
      <c s="129" r="BA245">
        <v>471.489848999999</v>
      </c>
      <c s="129" r="BB245">
        <v>20.56574</v>
      </c>
      <c s="129" r="BC245">
        <v>32.905185</v>
      </c>
      <c s="129" r="BD245">
        <v>16.4525919999999</v>
      </c>
      <c s="129" r="BE245">
        <v>28.792037</v>
      </c>
      <c s="129" r="BF245">
        <v>20.56574</v>
      </c>
      <c s="129" r="BG245">
        <v>82.262962</v>
      </c>
      <c s="129" r="BH245">
        <v>237.040408</v>
      </c>
      <c s="129" r="BI245">
        <v>32.905185</v>
      </c>
      <c s="129" r="BJ245">
        <v>515.719691</v>
      </c>
      <c s="129" r="BK245">
        <v>0.0</v>
      </c>
      <c s="129" r="BL245">
        <v>12.339444</v>
      </c>
      <c s="129" r="BM245">
        <v>12.339444</v>
      </c>
      <c s="129" r="BN245">
        <v>49.3577769999999</v>
      </c>
      <c s="129" r="BO245">
        <v>86.3761099999999</v>
      </c>
      <c s="129" r="BP245">
        <v>12.339444</v>
      </c>
      <c s="129" r="BQ245">
        <v>289.496546</v>
      </c>
      <c s="129" r="BR245">
        <v>53.470925</v>
      </c>
      <c s="129" r="BS245">
        <v>86.3761099999999</v>
      </c>
      <c s="129" r="BT245">
        <v>0.0</v>
      </c>
      <c s="129" r="BU245">
        <v>0.0</v>
      </c>
      <c s="129" r="BV245">
        <v>0.0</v>
      </c>
      <c s="129" r="BW245">
        <v>4.11314799999999</v>
      </c>
      <c s="129" r="BX245">
        <v>8.22629599999999</v>
      </c>
      <c s="129" r="BY245">
        <v>12.339444</v>
      </c>
      <c s="129" r="BZ245">
        <v>0.0</v>
      </c>
      <c s="129" r="CA245">
        <v>61.6972209999999</v>
      </c>
      <c s="129" r="CB245">
        <v>279.694069</v>
      </c>
      <c s="129" r="CC245">
        <v>12.339444</v>
      </c>
      <c s="129" r="CD245">
        <v>28.792037</v>
      </c>
      <c s="129" r="CE245">
        <v>12.339444</v>
      </c>
      <c s="129" r="CF245">
        <v>49.3577769999999</v>
      </c>
      <c s="129" r="CG245">
        <v>74.0366649999999</v>
      </c>
      <c s="129" r="CH245">
        <v>82.262962</v>
      </c>
      <c s="129" r="CI245">
        <v>0.0</v>
      </c>
      <c s="129" r="CJ245">
        <v>20.56574</v>
      </c>
      <c s="129" r="CK245">
        <v>621.13936</v>
      </c>
      <c s="129" r="CL245">
        <v>8.22629599999999</v>
      </c>
      <c s="129" r="CM245">
        <v>16.4525919999999</v>
      </c>
      <c s="129" r="CN245">
        <v>16.4525919999999</v>
      </c>
      <c s="129" r="CO245">
        <v>24.678888</v>
      </c>
      <c s="129" r="CP245">
        <v>24.678888</v>
      </c>
      <c s="129" r="CQ245">
        <v>0.0</v>
      </c>
      <c s="129" r="CR245">
        <v>526.536954</v>
      </c>
      <c s="129" r="CS245">
        <v>4.11314799999999</v>
      </c>
    </row>
    <row customHeight="1" r="246" ht="15.0">
      <c t="s" s="127" r="A246">
        <v>2838</v>
      </c>
      <c t="s" s="127" r="B246">
        <v>2839</v>
      </c>
      <c t="s" s="127" r="C246">
        <v>2840</v>
      </c>
      <c t="s" s="127" r="D246">
        <v>2841</v>
      </c>
      <c t="s" s="127" r="E246">
        <v>2842</v>
      </c>
      <c t="s" s="127" r="F246">
        <v>2843</v>
      </c>
      <c t="s" s="128" r="G246">
        <v>2844</v>
      </c>
      <c t="s" s="127" r="H246">
        <v>2845</v>
      </c>
      <c s="129" r="I246">
        <v>186.0</v>
      </c>
      <c s="129" r="J246">
        <v>22.2391299999999</v>
      </c>
      <c s="129" r="K246">
        <v>15.163043</v>
      </c>
      <c s="129" r="L246">
        <v>36.3913039999999</v>
      </c>
      <c s="129" r="M246">
        <v>44.478261</v>
      </c>
      <c s="129" r="N246">
        <v>48.5217389999999</v>
      </c>
      <c s="129" r="O246">
        <v>19.206522</v>
      </c>
      <c s="129" r="P246">
        <v>31.0</v>
      </c>
      <c s="129" r="Q246">
        <v>20.0</v>
      </c>
      <c s="129" r="R246">
        <v>45.0</v>
      </c>
      <c s="129" r="S246">
        <v>33.0</v>
      </c>
      <c s="129" r="T246">
        <v>50.0</v>
      </c>
      <c s="129" r="U246">
        <v>13.0</v>
      </c>
      <c s="129" r="V246">
        <v>85.9239129999999</v>
      </c>
      <c s="129" r="W246">
        <v>8.086957</v>
      </c>
      <c s="129" r="X246">
        <v>7.076087</v>
      </c>
      <c s="129" r="Y246">
        <v>17.1847829999999</v>
      </c>
      <c s="129" r="Z246">
        <v>22.2391299999999</v>
      </c>
      <c s="129" r="AA246">
        <v>22.2391299999999</v>
      </c>
      <c s="129" r="AB246">
        <v>9.09782599999999</v>
      </c>
      <c s="129" r="AC246">
        <v>0.0</v>
      </c>
      <c s="129" r="AD246">
        <v>12.130435</v>
      </c>
      <c s="129" r="AE246">
        <v>52.5652169999999</v>
      </c>
      <c s="129" r="AF246">
        <v>21.228261</v>
      </c>
      <c s="129" r="AG246">
        <v>100.076087</v>
      </c>
      <c s="129" r="AH246">
        <v>14.152174</v>
      </c>
      <c s="129" r="AI246">
        <v>8.086957</v>
      </c>
      <c s="129" r="AJ246">
        <v>19.206522</v>
      </c>
      <c s="129" r="AK246">
        <v>22.2391299999999</v>
      </c>
      <c s="129" r="AL246">
        <v>26.282609</v>
      </c>
      <c s="129" r="AM246">
        <v>8.086957</v>
      </c>
      <c s="129" r="AN246">
        <v>2.021739</v>
      </c>
      <c s="129" r="AO246">
        <v>19.206522</v>
      </c>
      <c s="129" r="AP246">
        <v>49.532609</v>
      </c>
      <c s="129" r="AQ246">
        <v>31.336957</v>
      </c>
      <c s="129" r="AR246">
        <v>157.695652</v>
      </c>
      <c s="129" r="AS246">
        <v>4.043478</v>
      </c>
      <c s="129" r="AT246">
        <v>8.086957</v>
      </c>
      <c s="129" r="AU246">
        <v>8.086957</v>
      </c>
      <c s="129" r="AV246">
        <v>16.1739129999999</v>
      </c>
      <c s="129" r="AW246">
        <v>24.26087</v>
      </c>
      <c s="129" r="AX246">
        <v>20.2173909999999</v>
      </c>
      <c s="129" r="AY246">
        <v>56.608696</v>
      </c>
      <c s="129" r="AZ246">
        <v>20.2173909999999</v>
      </c>
      <c s="129" r="BA246">
        <v>76.826087</v>
      </c>
      <c s="129" r="BB246">
        <v>4.043478</v>
      </c>
      <c s="129" r="BC246">
        <v>8.086957</v>
      </c>
      <c s="129" r="BD246">
        <v>0.0</v>
      </c>
      <c s="129" r="BE246">
        <v>8.086957</v>
      </c>
      <c s="129" r="BF246">
        <v>4.043478</v>
      </c>
      <c s="129" r="BG246">
        <v>16.1739129999999</v>
      </c>
      <c s="129" r="BH246">
        <v>32.3478259999999</v>
      </c>
      <c s="129" r="BI246">
        <v>4.043478</v>
      </c>
      <c s="129" r="BJ246">
        <v>80.8695649999999</v>
      </c>
      <c s="129" r="BK246">
        <v>0.0</v>
      </c>
      <c s="129" r="BL246">
        <v>0.0</v>
      </c>
      <c s="129" r="BM246">
        <v>8.086957</v>
      </c>
      <c s="129" r="BN246">
        <v>8.086957</v>
      </c>
      <c s="129" r="BO246">
        <v>20.2173909999999</v>
      </c>
      <c s="129" r="BP246">
        <v>4.043478</v>
      </c>
      <c s="129" r="BQ246">
        <v>24.26087</v>
      </c>
      <c s="129" r="BR246">
        <v>16.1739129999999</v>
      </c>
      <c s="129" r="BS246">
        <v>16.1739129999999</v>
      </c>
      <c s="129" r="BT246">
        <v>0.0</v>
      </c>
      <c s="129" r="BU246">
        <v>0.0</v>
      </c>
      <c s="129" r="BV246">
        <v>0.0</v>
      </c>
      <c s="129" r="BW246">
        <v>0.0</v>
      </c>
      <c s="129" r="BX246">
        <v>0.0</v>
      </c>
      <c s="129" r="BY246">
        <v>4.043478</v>
      </c>
      <c s="129" r="BZ246">
        <v>0.0</v>
      </c>
      <c s="129" r="CA246">
        <v>12.130435</v>
      </c>
      <c s="129" r="CB246">
        <v>68.73913</v>
      </c>
      <c s="129" r="CC246">
        <v>4.043478</v>
      </c>
      <c s="129" r="CD246">
        <v>8.086957</v>
      </c>
      <c s="129" r="CE246">
        <v>8.086957</v>
      </c>
      <c s="129" r="CF246">
        <v>8.086957</v>
      </c>
      <c s="129" r="CG246">
        <v>20.2173909999999</v>
      </c>
      <c s="129" r="CH246">
        <v>16.1739129999999</v>
      </c>
      <c s="129" r="CI246">
        <v>0.0</v>
      </c>
      <c s="129" r="CJ246">
        <v>4.043478</v>
      </c>
      <c s="129" r="CK246">
        <v>72.7826089999999</v>
      </c>
      <c s="129" r="CL246">
        <v>0.0</v>
      </c>
      <c s="129" r="CM246">
        <v>0.0</v>
      </c>
      <c s="129" r="CN246">
        <v>0.0</v>
      </c>
      <c s="129" r="CO246">
        <v>8.086957</v>
      </c>
      <c s="129" r="CP246">
        <v>4.043478</v>
      </c>
      <c s="129" r="CQ246">
        <v>0.0</v>
      </c>
      <c s="129" r="CR246">
        <v>56.608696</v>
      </c>
      <c s="129" r="CS246">
        <v>4.043478</v>
      </c>
    </row>
    <row customHeight="1" r="247" ht="15.0">
      <c t="s" s="127" r="A247">
        <v>2846</v>
      </c>
      <c t="s" s="127" r="B247">
        <v>2847</v>
      </c>
      <c t="s" s="127" r="C247">
        <v>2848</v>
      </c>
      <c t="s" s="127" r="D247">
        <v>2849</v>
      </c>
      <c t="s" s="127" r="E247">
        <v>2850</v>
      </c>
      <c t="s" s="127" r="F247">
        <v>2851</v>
      </c>
      <c t="s" s="128" r="G247">
        <v>2852</v>
      </c>
      <c t="s" s="127" r="H247">
        <v>2853</v>
      </c>
      <c s="129" r="I247">
        <v>572.0</v>
      </c>
      <c s="129" r="J247">
        <v>88.453608</v>
      </c>
      <c s="129" r="K247">
        <v>71.745704</v>
      </c>
      <c s="129" r="L247">
        <v>85.505155</v>
      </c>
      <c s="129" r="M247">
        <v>142.508591</v>
      </c>
      <c s="129" r="N247">
        <v>124.817869</v>
      </c>
      <c s="129" r="O247">
        <v>58.9690719999999</v>
      </c>
      <c s="129" r="P247">
        <v>75.0</v>
      </c>
      <c s="129" r="Q247">
        <v>62.0</v>
      </c>
      <c s="129" r="R247">
        <v>105.0</v>
      </c>
      <c s="129" r="S247">
        <v>111.0</v>
      </c>
      <c s="129" r="T247">
        <v>81.0</v>
      </c>
      <c s="129" r="U247">
        <v>42.0</v>
      </c>
      <c s="129" r="V247">
        <v>288.948454</v>
      </c>
      <c s="129" r="W247">
        <v>47.1752579999999</v>
      </c>
      <c s="129" r="X247">
        <v>39.3127149999999</v>
      </c>
      <c s="129" r="Y247">
        <v>40.2955329999999</v>
      </c>
      <c s="129" r="Z247">
        <v>76.659794</v>
      </c>
      <c s="129" r="AA247">
        <v>61.917526</v>
      </c>
      <c s="129" r="AB247">
        <v>22.604811</v>
      </c>
      <c s="129" r="AC247">
        <v>0.982817999999999</v>
      </c>
      <c s="129" r="AD247">
        <v>60.934708</v>
      </c>
      <c s="129" r="AE247">
        <v>169.044673999999</v>
      </c>
      <c s="129" r="AF247">
        <v>58.9690719999999</v>
      </c>
      <c s="129" r="AG247">
        <v>283.051545999999</v>
      </c>
      <c s="129" r="AH247">
        <v>41.278351</v>
      </c>
      <c s="129" r="AI247">
        <v>32.4329899999999</v>
      </c>
      <c s="129" r="AJ247">
        <v>45.209622</v>
      </c>
      <c s="129" r="AK247">
        <v>65.848797</v>
      </c>
      <c s="129" r="AL247">
        <v>62.9003439999999</v>
      </c>
      <c s="129" r="AM247">
        <v>30.467354</v>
      </c>
      <c s="129" r="AN247">
        <v>4.91408899999999</v>
      </c>
      <c s="129" r="AO247">
        <v>53.0721649999999</v>
      </c>
      <c s="129" r="AP247">
        <v>156.268041</v>
      </c>
      <c s="129" r="AQ247">
        <v>73.71134</v>
      </c>
      <c s="129" r="AR247">
        <v>491.408934999999</v>
      </c>
      <c s="129" r="AS247">
        <v>31.4501719999999</v>
      </c>
      <c s="129" r="AT247">
        <v>51.106529</v>
      </c>
      <c s="129" r="AU247">
        <v>15.7250859999999</v>
      </c>
      <c s="129" r="AV247">
        <v>58.9690719999999</v>
      </c>
      <c s="129" r="AW247">
        <v>78.6254299999999</v>
      </c>
      <c s="129" r="AX247">
        <v>43.243986</v>
      </c>
      <c s="129" r="AY247">
        <v>141.525772999999</v>
      </c>
      <c s="129" r="AZ247">
        <v>70.762887</v>
      </c>
      <c s="129" r="BA247">
        <v>243.738832</v>
      </c>
      <c s="129" r="BB247">
        <v>19.656357</v>
      </c>
      <c s="129" r="BC247">
        <v>23.587629</v>
      </c>
      <c s="129" r="BD247">
        <v>11.7938139999999</v>
      </c>
      <c s="129" r="BE247">
        <v>43.243986</v>
      </c>
      <c s="129" r="BF247">
        <v>11.7938139999999</v>
      </c>
      <c s="129" r="BG247">
        <v>27.5188999999999</v>
      </c>
      <c s="129" r="BH247">
        <v>70.762887</v>
      </c>
      <c s="129" r="BI247">
        <v>35.3814429999999</v>
      </c>
      <c s="129" r="BJ247">
        <v>247.670103</v>
      </c>
      <c s="129" r="BK247">
        <v>11.7938139999999</v>
      </c>
      <c s="129" r="BL247">
        <v>27.5188999999999</v>
      </c>
      <c s="129" r="BM247">
        <v>3.931271</v>
      </c>
      <c s="129" r="BN247">
        <v>15.7250859999999</v>
      </c>
      <c s="129" r="BO247">
        <v>66.8316149999999</v>
      </c>
      <c s="129" r="BP247">
        <v>15.7250859999999</v>
      </c>
      <c s="129" r="BQ247">
        <v>70.762887</v>
      </c>
      <c s="129" r="BR247">
        <v>35.3814429999999</v>
      </c>
      <c s="129" r="BS247">
        <v>58.9690719999999</v>
      </c>
      <c s="129" r="BT247">
        <v>0.0</v>
      </c>
      <c s="129" r="BU247">
        <v>0.0</v>
      </c>
      <c s="129" r="BV247">
        <v>0.0</v>
      </c>
      <c s="129" r="BW247">
        <v>11.7938139999999</v>
      </c>
      <c s="129" r="BX247">
        <v>7.86254299999999</v>
      </c>
      <c s="129" r="BY247">
        <v>0.0</v>
      </c>
      <c s="129" r="BZ247">
        <v>0.0</v>
      </c>
      <c s="129" r="CA247">
        <v>39.3127149999999</v>
      </c>
      <c s="129" r="CB247">
        <v>200.494845</v>
      </c>
      <c s="129" r="CC247">
        <v>7.86254299999999</v>
      </c>
      <c s="129" r="CD247">
        <v>35.3814429999999</v>
      </c>
      <c s="129" r="CE247">
        <v>7.86254299999999</v>
      </c>
      <c s="129" r="CF247">
        <v>35.3814429999999</v>
      </c>
      <c s="129" r="CG247">
        <v>62.9003439999999</v>
      </c>
      <c s="129" r="CH247">
        <v>27.5188999999999</v>
      </c>
      <c s="129" r="CI247">
        <v>0.0</v>
      </c>
      <c s="129" r="CJ247">
        <v>23.587629</v>
      </c>
      <c s="129" r="CK247">
        <v>231.945017</v>
      </c>
      <c s="129" r="CL247">
        <v>23.587629</v>
      </c>
      <c s="129" r="CM247">
        <v>15.7250859999999</v>
      </c>
      <c s="129" r="CN247">
        <v>7.86254299999999</v>
      </c>
      <c s="129" r="CO247">
        <v>11.7938139999999</v>
      </c>
      <c s="129" r="CP247">
        <v>7.86254299999999</v>
      </c>
      <c s="129" r="CQ247">
        <v>15.7250859999999</v>
      </c>
      <c s="129" r="CR247">
        <v>141.525772999999</v>
      </c>
      <c s="129" r="CS247">
        <v>7.86254299999999</v>
      </c>
    </row>
    <row customHeight="1" r="248" ht="15.0">
      <c t="s" s="127" r="A248">
        <v>2854</v>
      </c>
      <c t="s" s="127" r="B248">
        <v>2855</v>
      </c>
      <c t="s" s="127" r="C248">
        <v>2856</v>
      </c>
      <c t="s" s="127" r="D248">
        <v>2857</v>
      </c>
      <c t="s" s="127" r="E248">
        <v>2858</v>
      </c>
      <c t="s" s="127" r="F248">
        <v>2859</v>
      </c>
      <c t="s" s="128" r="G248">
        <v>2860</v>
      </c>
      <c t="s" s="127" r="H248">
        <v>2861</v>
      </c>
      <c s="129" r="I248">
        <v>2956.0</v>
      </c>
      <c s="129" r="J248">
        <v>566.290461</v>
      </c>
      <c s="129" r="K248">
        <v>548.336022999999</v>
      </c>
      <c s="129" r="L248">
        <v>564.277544</v>
      </c>
      <c s="129" r="M248">
        <v>668.956241999999</v>
      </c>
      <c s="129" r="N248">
        <v>421.711954999999</v>
      </c>
      <c s="129" r="O248">
        <v>186.427775</v>
      </c>
      <c s="129" r="P248">
        <v>456.0</v>
      </c>
      <c s="129" r="Q248">
        <v>324.0</v>
      </c>
      <c s="129" r="R248">
        <v>526.0</v>
      </c>
      <c s="129" r="S248">
        <v>429.0</v>
      </c>
      <c s="129" r="T248">
        <v>318.0</v>
      </c>
      <c s="129" r="U248">
        <v>146.0</v>
      </c>
      <c s="129" r="V248">
        <v>1465.54301</v>
      </c>
      <c s="129" r="W248">
        <v>301.098081999999</v>
      </c>
      <c s="129" r="X248">
        <v>278.152599</v>
      </c>
      <c s="129" r="Y248">
        <v>274.164838999999</v>
      </c>
      <c s="129" r="Z248">
        <v>336.968884</v>
      </c>
      <c s="129" r="AA248">
        <v>203.378928</v>
      </c>
      <c s="129" r="AB248">
        <v>61.8102779999999</v>
      </c>
      <c s="129" r="AC248">
        <v>9.9694</v>
      </c>
      <c s="129" r="AD248">
        <v>409.767712</v>
      </c>
      <c s="129" r="AE248">
        <v>886.292329</v>
      </c>
      <c s="129" r="AF248">
        <v>169.482969</v>
      </c>
      <c s="129" r="AG248">
        <v>1490.45698999999</v>
      </c>
      <c s="129" r="AH248">
        <v>265.192379</v>
      </c>
      <c s="129" r="AI248">
        <v>270.183424</v>
      </c>
      <c s="129" r="AJ248">
        <v>290.112705</v>
      </c>
      <c s="129" r="AK248">
        <v>331.987356999999</v>
      </c>
      <c s="129" r="AL248">
        <v>218.333026999999</v>
      </c>
      <c s="129" r="AM248">
        <v>105.675636999999</v>
      </c>
      <c s="129" r="AN248">
        <v>8.97245999999999</v>
      </c>
      <c s="129" r="AO248">
        <v>358.907909</v>
      </c>
      <c s="129" r="AP248">
        <v>891.286547</v>
      </c>
      <c s="129" r="AQ248">
        <v>240.262533999999</v>
      </c>
      <c s="129" r="AR248">
        <v>2380.69266</v>
      </c>
      <c s="129" r="AS248">
        <v>3.98776</v>
      </c>
      <c s="129" r="AT248">
        <v>71.779678</v>
      </c>
      <c s="129" r="AU248">
        <v>155.522636</v>
      </c>
      <c s="129" r="AV248">
        <v>307.057511999999</v>
      </c>
      <c s="129" r="AW248">
        <v>566.261905999999</v>
      </c>
      <c s="129" r="AX248">
        <v>323.008552</v>
      </c>
      <c s="129" r="AY248">
        <v>642.029344</v>
      </c>
      <c s="129" r="AZ248">
        <v>311.045272</v>
      </c>
      <c s="129" r="BA248">
        <v>1164.425891</v>
      </c>
      <c s="129" r="BB248">
        <v>3.98776</v>
      </c>
      <c s="129" r="BC248">
        <v>59.816398</v>
      </c>
      <c s="129" r="BD248">
        <v>99.6939969999999</v>
      </c>
      <c s="129" r="BE248">
        <v>155.522636</v>
      </c>
      <c s="129" r="BF248">
        <v>139.571596</v>
      </c>
      <c s="129" r="BG248">
        <v>291.106472999999</v>
      </c>
      <c s="129" r="BH248">
        <v>311.045272</v>
      </c>
      <c s="129" r="BI248">
        <v>103.681757</v>
      </c>
      <c s="129" r="BJ248">
        <v>1216.266769</v>
      </c>
      <c s="129" r="BK248">
        <v>0.0</v>
      </c>
      <c s="129" r="BL248">
        <v>11.9632799999999</v>
      </c>
      <c s="129" r="BM248">
        <v>55.828639</v>
      </c>
      <c s="129" r="BN248">
        <v>151.534876</v>
      </c>
      <c s="129" r="BO248">
        <v>426.690309</v>
      </c>
      <c s="129" r="BP248">
        <v>31.902079</v>
      </c>
      <c s="129" r="BQ248">
        <v>330.984072</v>
      </c>
      <c s="129" r="BR248">
        <v>207.363515</v>
      </c>
      <c s="129" r="BS248">
        <v>354.910631</v>
      </c>
      <c s="129" r="BT248">
        <v>0.0</v>
      </c>
      <c s="129" r="BU248">
        <v>3.98776</v>
      </c>
      <c s="129" r="BV248">
        <v>7.97552</v>
      </c>
      <c s="129" r="BW248">
        <v>43.8653589999999</v>
      </c>
      <c s="129" r="BX248">
        <v>91.718478</v>
      </c>
      <c s="129" r="BY248">
        <v>51.840879</v>
      </c>
      <c s="129" r="BZ248">
        <v>0.0</v>
      </c>
      <c s="129" r="CA248">
        <v>155.522636</v>
      </c>
      <c s="129" r="CB248">
        <v>1172.40140999999</v>
      </c>
      <c s="129" r="CC248">
        <v>3.98776</v>
      </c>
      <c s="129" r="CD248">
        <v>67.7919179999999</v>
      </c>
      <c s="129" r="CE248">
        <v>123.620557</v>
      </c>
      <c s="129" r="CF248">
        <v>231.290074</v>
      </c>
      <c s="129" r="CG248">
        <v>406.75151</v>
      </c>
      <c s="129" r="CH248">
        <v>243.253354</v>
      </c>
      <c s="129" r="CI248">
        <v>15.95104</v>
      </c>
      <c s="129" r="CJ248">
        <v>79.7551979999999</v>
      </c>
      <c s="129" r="CK248">
        <v>853.380619</v>
      </c>
      <c s="129" r="CL248">
        <v>0.0</v>
      </c>
      <c s="129" r="CM248">
        <v>0.0</v>
      </c>
      <c s="129" r="CN248">
        <v>23.926559</v>
      </c>
      <c s="129" r="CO248">
        <v>31.902079</v>
      </c>
      <c s="129" r="CP248">
        <v>67.7919179999999</v>
      </c>
      <c s="129" r="CQ248">
        <v>27.9143189999999</v>
      </c>
      <c s="129" r="CR248">
        <v>626.078304</v>
      </c>
      <c s="129" r="CS248">
        <v>75.7674379999999</v>
      </c>
    </row>
    <row customHeight="1" r="249" ht="15.0">
      <c t="s" s="127" r="A249">
        <v>2862</v>
      </c>
      <c t="s" s="127" r="B249">
        <v>2863</v>
      </c>
      <c t="s" s="127" r="C249">
        <v>2864</v>
      </c>
      <c t="s" s="127" r="D249">
        <v>2865</v>
      </c>
      <c t="s" s="127" r="E249">
        <v>2866</v>
      </c>
      <c t="s" s="127" r="F249">
        <v>2867</v>
      </c>
      <c t="s" s="128" r="G249">
        <v>2868</v>
      </c>
      <c t="s" s="127" r="H249">
        <v>2869</v>
      </c>
      <c s="129" r="I249">
        <v>233.0</v>
      </c>
      <c s="129" r="J249">
        <v>44.106996</v>
      </c>
      <c s="129" r="K249">
        <v>30.683128</v>
      </c>
      <c s="129" r="L249">
        <v>39.3127569999999</v>
      </c>
      <c s="129" r="M249">
        <v>51.7777779999999</v>
      </c>
      <c s="129" r="N249">
        <v>44.106996</v>
      </c>
      <c s="129" r="O249">
        <v>23.012346</v>
      </c>
      <c s="129" r="P249">
        <v>32.0</v>
      </c>
      <c s="129" r="Q249">
        <v>28.0</v>
      </c>
      <c s="129" r="R249">
        <v>36.0</v>
      </c>
      <c s="129" r="S249">
        <v>45.0</v>
      </c>
      <c s="129" r="T249">
        <v>38.0</v>
      </c>
      <c s="129" r="U249">
        <v>25.0</v>
      </c>
      <c s="129" r="V249">
        <v>118.897119</v>
      </c>
      <c s="129" r="W249">
        <v>21.09465</v>
      </c>
      <c s="129" r="X249">
        <v>16.300412</v>
      </c>
      <c s="129" r="Y249">
        <v>18.218107</v>
      </c>
      <c s="129" r="Z249">
        <v>23.012346</v>
      </c>
      <c s="129" r="AA249">
        <v>27.806584</v>
      </c>
      <c s="129" r="AB249">
        <v>11.506173</v>
      </c>
      <c s="129" r="AC249">
        <v>0.958848</v>
      </c>
      <c s="129" r="AD249">
        <v>23.971193</v>
      </c>
      <c s="129" r="AE249">
        <v>65.2016459999999</v>
      </c>
      <c s="129" r="AF249">
        <v>29.72428</v>
      </c>
      <c s="129" r="AG249">
        <v>114.102881</v>
      </c>
      <c s="129" r="AH249">
        <v>23.012346</v>
      </c>
      <c s="129" r="AI249">
        <v>14.382716</v>
      </c>
      <c s="129" r="AJ249">
        <v>21.09465</v>
      </c>
      <c s="129" r="AK249">
        <v>28.765432</v>
      </c>
      <c s="129" r="AL249">
        <v>16.300412</v>
      </c>
      <c s="129" r="AM249">
        <v>10.547325</v>
      </c>
      <c s="129" r="AN249">
        <v>0.0</v>
      </c>
      <c s="129" r="AO249">
        <v>26.8477369999999</v>
      </c>
      <c s="129" r="AP249">
        <v>67.119342</v>
      </c>
      <c s="129" r="AQ249">
        <v>20.135802</v>
      </c>
      <c s="129" r="AR249">
        <v>187.934156</v>
      </c>
      <c s="129" r="AS249">
        <v>11.506173</v>
      </c>
      <c s="129" r="AT249">
        <v>7.670782</v>
      </c>
      <c s="129" r="AU249">
        <v>0.0</v>
      </c>
      <c s="129" r="AV249">
        <v>19.176955</v>
      </c>
      <c s="129" r="AW249">
        <v>26.8477369999999</v>
      </c>
      <c s="129" r="AX249">
        <v>19.176955</v>
      </c>
      <c s="129" r="AY249">
        <v>92.049383</v>
      </c>
      <c s="129" r="AZ249">
        <v>11.506173</v>
      </c>
      <c s="129" r="BA249">
        <v>107.390947</v>
      </c>
      <c s="129" r="BB249">
        <v>3.835391</v>
      </c>
      <c s="129" r="BC249">
        <v>7.670782</v>
      </c>
      <c s="129" r="BD249">
        <v>0.0</v>
      </c>
      <c s="129" r="BE249">
        <v>3.835391</v>
      </c>
      <c s="129" r="BF249">
        <v>7.670782</v>
      </c>
      <c s="129" r="BG249">
        <v>15.341564</v>
      </c>
      <c s="129" r="BH249">
        <v>61.366255</v>
      </c>
      <c s="129" r="BI249">
        <v>7.670782</v>
      </c>
      <c s="129" r="BJ249">
        <v>80.54321</v>
      </c>
      <c s="129" r="BK249">
        <v>7.670782</v>
      </c>
      <c s="129" r="BL249">
        <v>0.0</v>
      </c>
      <c s="129" r="BM249">
        <v>0.0</v>
      </c>
      <c s="129" r="BN249">
        <v>15.341564</v>
      </c>
      <c s="129" r="BO249">
        <v>19.176955</v>
      </c>
      <c s="129" r="BP249">
        <v>3.835391</v>
      </c>
      <c s="129" r="BQ249">
        <v>30.683128</v>
      </c>
      <c s="129" r="BR249">
        <v>3.835391</v>
      </c>
      <c s="129" r="BS249">
        <v>11.506173</v>
      </c>
      <c s="129" r="BT249">
        <v>0.0</v>
      </c>
      <c s="129" r="BU249">
        <v>0.0</v>
      </c>
      <c s="129" r="BV249">
        <v>0.0</v>
      </c>
      <c s="129" r="BW249">
        <v>0.0</v>
      </c>
      <c s="129" r="BX249">
        <v>0.0</v>
      </c>
      <c s="129" r="BY249">
        <v>7.670782</v>
      </c>
      <c s="129" r="BZ249">
        <v>0.0</v>
      </c>
      <c s="129" r="CA249">
        <v>3.835391</v>
      </c>
      <c s="129" r="CB249">
        <v>57.530864</v>
      </c>
      <c s="129" r="CC249">
        <v>3.835391</v>
      </c>
      <c s="129" r="CD249">
        <v>7.670782</v>
      </c>
      <c s="129" r="CE249">
        <v>0.0</v>
      </c>
      <c s="129" r="CF249">
        <v>15.341564</v>
      </c>
      <c s="129" r="CG249">
        <v>19.176955</v>
      </c>
      <c s="129" r="CH249">
        <v>7.670782</v>
      </c>
      <c s="129" r="CI249">
        <v>0.0</v>
      </c>
      <c s="129" r="CJ249">
        <v>3.835391</v>
      </c>
      <c s="129" r="CK249">
        <v>118.897119</v>
      </c>
      <c s="129" r="CL249">
        <v>7.670782</v>
      </c>
      <c s="129" r="CM249">
        <v>0.0</v>
      </c>
      <c s="129" r="CN249">
        <v>0.0</v>
      </c>
      <c s="129" r="CO249">
        <v>3.835391</v>
      </c>
      <c s="129" r="CP249">
        <v>7.670782</v>
      </c>
      <c s="129" r="CQ249">
        <v>3.835391</v>
      </c>
      <c s="129" r="CR249">
        <v>92.049383</v>
      </c>
      <c s="129" r="CS249">
        <v>3.835391</v>
      </c>
    </row>
    <row customHeight="1" r="250" ht="15.0">
      <c t="s" s="127" r="A250">
        <v>2870</v>
      </c>
      <c t="s" s="127" r="B250">
        <v>2871</v>
      </c>
      <c t="s" s="127" r="C250">
        <v>2872</v>
      </c>
      <c t="s" s="127" r="D250">
        <v>2873</v>
      </c>
      <c t="s" s="127" r="E250">
        <v>2874</v>
      </c>
      <c t="s" s="127" r="F250">
        <v>2875</v>
      </c>
      <c t="s" s="128" r="G250">
        <v>2876</v>
      </c>
      <c t="s" s="127" r="H250">
        <v>2877</v>
      </c>
      <c s="129" r="I250">
        <v>1028.0</v>
      </c>
      <c s="129" r="J250">
        <v>234.227847999999</v>
      </c>
      <c s="129" r="K250">
        <v>148.144108999999</v>
      </c>
      <c s="129" r="L250">
        <v>270.262902</v>
      </c>
      <c s="129" r="M250">
        <v>207.201558</v>
      </c>
      <c s="129" r="N250">
        <v>123.119766</v>
      </c>
      <c s="129" r="O250">
        <v>45.0438169999999</v>
      </c>
      <c s="129" r="P250">
        <v>179.0</v>
      </c>
      <c s="129" r="Q250">
        <v>151.0</v>
      </c>
      <c s="129" r="R250">
        <v>206.0</v>
      </c>
      <c s="129" r="S250">
        <v>128.0</v>
      </c>
      <c s="129" r="T250">
        <v>80.0</v>
      </c>
      <c s="129" r="U250">
        <v>42.0</v>
      </c>
      <c s="129" r="V250">
        <v>522.508277</v>
      </c>
      <c s="129" r="W250">
        <v>131.127556</v>
      </c>
      <c s="129" r="X250">
        <v>74.072055</v>
      </c>
      <c s="129" r="Y250">
        <v>131.127556</v>
      </c>
      <c s="129" r="Z250">
        <v>115.111977</v>
      </c>
      <c s="129" r="AA250">
        <v>54.0525799999999</v>
      </c>
      <c s="129" r="AB250">
        <v>17.0165529999999</v>
      </c>
      <c s="129" r="AC250">
        <v>0.0</v>
      </c>
      <c s="129" r="AD250">
        <v>162.157740999999</v>
      </c>
      <c s="129" r="AE250">
        <v>314.305745</v>
      </c>
      <c s="129" r="AF250">
        <v>46.0447909999999</v>
      </c>
      <c s="129" r="AG250">
        <v>505.491722999999</v>
      </c>
      <c s="129" r="AH250">
        <v>103.100292</v>
      </c>
      <c s="129" r="AI250">
        <v>74.072055</v>
      </c>
      <c s="129" r="AJ250">
        <v>139.135346</v>
      </c>
      <c s="129" r="AK250">
        <v>92.0895809999999</v>
      </c>
      <c s="129" r="AL250">
        <v>69.067186</v>
      </c>
      <c s="129" r="AM250">
        <v>25.0243429999999</v>
      </c>
      <c s="129" r="AN250">
        <v>3.002921</v>
      </c>
      <c s="129" r="AO250">
        <v>132.12853</v>
      </c>
      <c s="129" r="AP250">
        <v>308.299902999999</v>
      </c>
      <c s="129" r="AQ250">
        <v>65.063291</v>
      </c>
      <c s="129" r="AR250">
        <v>804.782863</v>
      </c>
      <c s="129" r="AS250">
        <v>8.00779</v>
      </c>
      <c s="129" r="AT250">
        <v>44.0428429999999</v>
      </c>
      <c s="129" r="AU250">
        <v>24.0233689999999</v>
      </c>
      <c s="129" r="AV250">
        <v>148.144108999999</v>
      </c>
      <c s="129" r="AW250">
        <v>168.163582999999</v>
      </c>
      <c s="129" r="AX250">
        <v>164.159687999999</v>
      </c>
      <c s="129" r="AY250">
        <v>164.159687999999</v>
      </c>
      <c s="129" r="AZ250">
        <v>84.0817919999999</v>
      </c>
      <c s="129" r="BA250">
        <v>388.377798999999</v>
      </c>
      <c s="129" r="BB250">
        <v>8.00779</v>
      </c>
      <c s="129" r="BC250">
        <v>32.031159</v>
      </c>
      <c s="129" r="BD250">
        <v>12.011685</v>
      </c>
      <c s="129" r="BE250">
        <v>72.0701069999999</v>
      </c>
      <c s="129" r="BF250">
        <v>36.035054</v>
      </c>
      <c s="129" r="BG250">
        <v>148.144108999999</v>
      </c>
      <c s="129" r="BH250">
        <v>60.0584229999999</v>
      </c>
      <c s="129" r="BI250">
        <v>20.0194739999999</v>
      </c>
      <c s="129" r="BJ250">
        <v>416.405062999999</v>
      </c>
      <c s="129" r="BK250">
        <v>0.0</v>
      </c>
      <c s="129" r="BL250">
        <v>12.011685</v>
      </c>
      <c s="129" r="BM250">
        <v>12.011685</v>
      </c>
      <c s="129" r="BN250">
        <v>76.0740019999999</v>
      </c>
      <c s="129" r="BO250">
        <v>132.12853</v>
      </c>
      <c s="129" r="BP250">
        <v>16.0155789999999</v>
      </c>
      <c s="129" r="BQ250">
        <v>104.101266</v>
      </c>
      <c s="129" r="BR250">
        <v>64.0623169999999</v>
      </c>
      <c s="129" r="BS250">
        <v>100.097371</v>
      </c>
      <c s="129" r="BT250">
        <v>0.0</v>
      </c>
      <c s="129" r="BU250">
        <v>0.0</v>
      </c>
      <c s="129" r="BV250">
        <v>0.0</v>
      </c>
      <c s="129" r="BW250">
        <v>4.003895</v>
      </c>
      <c s="129" r="BX250">
        <v>8.00779</v>
      </c>
      <c s="129" r="BY250">
        <v>36.035054</v>
      </c>
      <c s="129" r="BZ250">
        <v>0.0</v>
      </c>
      <c s="129" r="CA250">
        <v>52.0506329999999</v>
      </c>
      <c s="129" r="CB250">
        <v>476.463485999999</v>
      </c>
      <c s="129" r="CC250">
        <v>0.0</v>
      </c>
      <c s="129" r="CD250">
        <v>36.035054</v>
      </c>
      <c s="129" r="CE250">
        <v>20.0194739999999</v>
      </c>
      <c s="129" r="CF250">
        <v>128.124635</v>
      </c>
      <c s="129" r="CG250">
        <v>160.155793999999</v>
      </c>
      <c s="129" r="CH250">
        <v>112.109056</v>
      </c>
      <c s="129" r="CI250">
        <v>4.003895</v>
      </c>
      <c s="129" r="CJ250">
        <v>16.0155789999999</v>
      </c>
      <c s="129" r="CK250">
        <v>228.222005999999</v>
      </c>
      <c s="129" r="CL250">
        <v>8.00779</v>
      </c>
      <c s="129" r="CM250">
        <v>8.00779</v>
      </c>
      <c s="129" r="CN250">
        <v>4.003895</v>
      </c>
      <c s="129" r="CO250">
        <v>16.0155789999999</v>
      </c>
      <c s="129" r="CP250">
        <v>0.0</v>
      </c>
      <c s="129" r="CQ250">
        <v>16.0155789999999</v>
      </c>
      <c s="129" r="CR250">
        <v>160.155793999999</v>
      </c>
      <c s="129" r="CS250">
        <v>16.0155789999999</v>
      </c>
    </row>
    <row customHeight="1" r="251" ht="15.0">
      <c t="s" s="127" r="A251">
        <v>2878</v>
      </c>
      <c t="s" s="127" r="B251">
        <v>2879</v>
      </c>
      <c t="s" s="127" r="C251">
        <v>2880</v>
      </c>
      <c t="s" s="127" r="D251">
        <v>2881</v>
      </c>
      <c t="s" s="127" r="E251">
        <v>2882</v>
      </c>
      <c t="s" s="127" r="F251">
        <v>2883</v>
      </c>
      <c t="s" s="128" r="G251">
        <v>2884</v>
      </c>
      <c t="s" s="127" r="H251">
        <v>2885</v>
      </c>
      <c s="129" r="I251">
        <v>1048.0</v>
      </c>
      <c s="129" r="J251">
        <v>201.110896999999</v>
      </c>
      <c s="129" r="K251">
        <v>131.378977999999</v>
      </c>
      <c s="129" r="L251">
        <v>208.185149</v>
      </c>
      <c s="129" r="M251">
        <v>268.821600999999</v>
      </c>
      <c s="129" r="N251">
        <v>150.580521</v>
      </c>
      <c s="129" r="O251">
        <v>87.922854</v>
      </c>
      <c s="129" r="P251">
        <v>162.0</v>
      </c>
      <c s="129" r="Q251">
        <v>134.0</v>
      </c>
      <c s="129" r="R251">
        <v>213.0</v>
      </c>
      <c s="129" r="S251">
        <v>171.0</v>
      </c>
      <c s="129" r="T251">
        <v>156.0</v>
      </c>
      <c s="129" r="U251">
        <v>62.0</v>
      </c>
      <c s="129" r="V251">
        <v>520.462874</v>
      </c>
      <c s="129" r="W251">
        <v>100.050145</v>
      </c>
      <c s="129" r="X251">
        <v>69.731919</v>
      </c>
      <c s="129" r="Y251">
        <v>100.050145</v>
      </c>
      <c s="129" r="Z251">
        <v>134.410799999999</v>
      </c>
      <c s="129" r="AA251">
        <v>77.8167789999999</v>
      </c>
      <c s="129" r="AB251">
        <v>36.3818709999999</v>
      </c>
      <c s="129" r="AC251">
        <v>2.021215</v>
      </c>
      <c s="129" r="AD251">
        <v>134.410799999999</v>
      </c>
      <c s="129" r="AE251">
        <v>305.203471999999</v>
      </c>
      <c s="129" r="AF251">
        <v>80.848602</v>
      </c>
      <c s="129" r="AG251">
        <v>527.537125999999</v>
      </c>
      <c s="129" r="AH251">
        <v>101.060751999999</v>
      </c>
      <c s="129" r="AI251">
        <v>61.6470589999999</v>
      </c>
      <c s="129" r="AJ251">
        <v>108.135005</v>
      </c>
      <c s="129" r="AK251">
        <v>134.410799999999</v>
      </c>
      <c s="129" r="AL251">
        <v>72.7637419999999</v>
      </c>
      <c s="129" r="AM251">
        <v>43.4561229999999</v>
      </c>
      <c s="129" r="AN251">
        <v>6.063645</v>
      </c>
      <c s="129" r="AO251">
        <v>126.32594</v>
      </c>
      <c s="129" r="AP251">
        <v>308.235294</v>
      </c>
      <c s="129" r="AQ251">
        <v>92.975892</v>
      </c>
      <c s="129" r="AR251">
        <v>840.825458</v>
      </c>
      <c s="129" r="AS251">
        <v>20.21215</v>
      </c>
      <c s="129" r="AT251">
        <v>76.806172</v>
      </c>
      <c s="129" r="AU251">
        <v>40.424301</v>
      </c>
      <c s="129" r="AV251">
        <v>125.315333</v>
      </c>
      <c s="129" r="AW251">
        <v>153.612343</v>
      </c>
      <c s="129" r="AX251">
        <v>105.103182</v>
      </c>
      <c s="129" r="AY251">
        <v>218.291225</v>
      </c>
      <c s="129" r="AZ251">
        <v>101.060751999999</v>
      </c>
      <c s="129" r="BA251">
        <v>432.540018999999</v>
      </c>
      <c s="129" r="BB251">
        <v>12.12729</v>
      </c>
      <c s="129" r="BC251">
        <v>56.5940209999999</v>
      </c>
      <c s="129" r="BD251">
        <v>12.12729</v>
      </c>
      <c s="129" r="BE251">
        <v>68.721311</v>
      </c>
      <c s="129" r="BF251">
        <v>28.297011</v>
      </c>
      <c s="129" r="BG251">
        <v>88.933462</v>
      </c>
      <c s="129" r="BH251">
        <v>133.400193</v>
      </c>
      <c s="129" r="BI251">
        <v>32.339441</v>
      </c>
      <c s="129" r="BJ251">
        <v>408.285439</v>
      </c>
      <c s="129" r="BK251">
        <v>8.08486</v>
      </c>
      <c s="129" r="BL251">
        <v>20.21215</v>
      </c>
      <c s="129" r="BM251">
        <v>28.297011</v>
      </c>
      <c s="129" r="BN251">
        <v>56.5940209999999</v>
      </c>
      <c s="129" r="BO251">
        <v>125.315333</v>
      </c>
      <c s="129" r="BP251">
        <v>16.16972</v>
      </c>
      <c s="129" r="BQ251">
        <v>84.8910319999999</v>
      </c>
      <c s="129" r="BR251">
        <v>68.721311</v>
      </c>
      <c s="129" r="BS251">
        <v>80.848602</v>
      </c>
      <c s="129" r="BT251">
        <v>0.0</v>
      </c>
      <c s="129" r="BU251">
        <v>12.12729</v>
      </c>
      <c s="129" r="BV251">
        <v>0.0</v>
      </c>
      <c s="129" r="BW251">
        <v>8.08486</v>
      </c>
      <c s="129" r="BX251">
        <v>16.16972</v>
      </c>
      <c s="129" r="BY251">
        <v>12.12729</v>
      </c>
      <c s="129" r="BZ251">
        <v>0.0</v>
      </c>
      <c s="129" r="CA251">
        <v>32.339441</v>
      </c>
      <c s="129" r="CB251">
        <v>412.327869</v>
      </c>
      <c s="129" r="CC251">
        <v>12.12729</v>
      </c>
      <c s="129" r="CD251">
        <v>48.5091609999999</v>
      </c>
      <c s="129" r="CE251">
        <v>32.339441</v>
      </c>
      <c s="129" r="CF251">
        <v>109.145612</v>
      </c>
      <c s="129" r="CG251">
        <v>113.188042</v>
      </c>
      <c s="129" r="CH251">
        <v>84.8910319999999</v>
      </c>
      <c s="129" r="CI251">
        <v>0.0</v>
      </c>
      <c s="129" r="CJ251">
        <v>12.12729</v>
      </c>
      <c s="129" r="CK251">
        <v>347.648986999999</v>
      </c>
      <c s="129" r="CL251">
        <v>8.08486</v>
      </c>
      <c s="129" r="CM251">
        <v>16.16972</v>
      </c>
      <c s="129" r="CN251">
        <v>8.08486</v>
      </c>
      <c s="129" r="CO251">
        <v>8.08486</v>
      </c>
      <c s="129" r="CP251">
        <v>24.254581</v>
      </c>
      <c s="129" r="CQ251">
        <v>8.08486</v>
      </c>
      <c s="129" r="CR251">
        <v>218.291225</v>
      </c>
      <c s="129" r="CS251">
        <v>56.5940209999999</v>
      </c>
    </row>
    <row customHeight="1" r="252" ht="15.0">
      <c t="s" s="127" r="A252">
        <v>2886</v>
      </c>
      <c t="s" s="127" r="B252">
        <v>2887</v>
      </c>
      <c t="s" s="127" r="C252">
        <v>2888</v>
      </c>
      <c t="s" s="127" r="D252">
        <v>2889</v>
      </c>
      <c t="s" s="127" r="E252">
        <v>2890</v>
      </c>
      <c t="s" s="127" r="F252">
        <v>2891</v>
      </c>
      <c t="s" s="128" r="G252">
        <v>2892</v>
      </c>
      <c t="s" s="127" r="H252">
        <v>2893</v>
      </c>
      <c s="129" r="I252">
        <v>862.0</v>
      </c>
      <c s="129" r="J252">
        <v>80.892734</v>
      </c>
      <c s="129" r="K252">
        <v>82.5782619999999</v>
      </c>
      <c s="129" r="L252">
        <v>189.084008</v>
      </c>
      <c s="129" r="M252">
        <v>264.075622</v>
      </c>
      <c s="129" r="N252">
        <v>185.332044</v>
      </c>
      <c s="129" r="O252">
        <v>60.0373299999999</v>
      </c>
      <c s="129" r="P252">
        <v>88.0</v>
      </c>
      <c s="129" r="Q252">
        <v>121.0</v>
      </c>
      <c s="129" r="R252">
        <v>254.0</v>
      </c>
      <c s="129" r="S252">
        <v>222.0</v>
      </c>
      <c s="129" r="T252">
        <v>126.0</v>
      </c>
      <c s="129" r="U252">
        <v>57.0</v>
      </c>
      <c s="129" r="V252">
        <v>585.061346999999</v>
      </c>
      <c s="129" r="W252">
        <v>40.922206</v>
      </c>
      <c s="129" r="X252">
        <v>47.366131</v>
      </c>
      <c s="129" r="Y252">
        <v>136.741650999999</v>
      </c>
      <c s="129" r="Z252">
        <v>206.02319</v>
      </c>
      <c s="129" r="AA252">
        <v>128.231291</v>
      </c>
      <c s="129" r="AB252">
        <v>24.825198</v>
      </c>
      <c s="129" r="AC252">
        <v>0.951679</v>
      </c>
      <c s="129" r="AD252">
        <v>51.390678</v>
      </c>
      <c s="129" r="AE252">
        <v>446.198112999999</v>
      </c>
      <c s="129" r="AF252">
        <v>87.4725559999999</v>
      </c>
      <c s="129" r="AG252">
        <v>276.938652999999</v>
      </c>
      <c s="129" r="AH252">
        <v>39.9705269999999</v>
      </c>
      <c s="129" r="AI252">
        <v>35.2121309999999</v>
      </c>
      <c s="129" r="AJ252">
        <v>52.342357</v>
      </c>
      <c s="129" r="AK252">
        <v>58.052432</v>
      </c>
      <c s="129" r="AL252">
        <v>57.1007529999999</v>
      </c>
      <c s="129" r="AM252">
        <v>30.453735</v>
      </c>
      <c s="129" r="AN252">
        <v>3.80671699999999</v>
      </c>
      <c s="129" r="AO252">
        <v>49.4873189999999</v>
      </c>
      <c s="129" r="AP252">
        <v>158.93043</v>
      </c>
      <c s="129" r="AQ252">
        <v>68.520904</v>
      </c>
      <c s="129" r="AR252">
        <v>804.953606</v>
      </c>
      <c s="129" r="AS252">
        <v>0.0</v>
      </c>
      <c s="129" r="AT252">
        <v>26.6470179999999</v>
      </c>
      <c s="129" r="AU252">
        <v>11.420151</v>
      </c>
      <c s="129" r="AV252">
        <v>34.260452</v>
      </c>
      <c s="129" r="AW252">
        <v>83.747771</v>
      </c>
      <c s="129" r="AX252">
        <v>72.3276209999999</v>
      </c>
      <c s="129" r="AY252">
        <v>163.688826</v>
      </c>
      <c s="129" r="AZ252">
        <v>412.861766999999</v>
      </c>
      <c s="129" r="BA252">
        <v>572.743876</v>
      </c>
      <c s="129" r="BB252">
        <v>0.0</v>
      </c>
      <c s="129" r="BC252">
        <v>15.226868</v>
      </c>
      <c s="129" r="BD252">
        <v>7.61343399999999</v>
      </c>
      <c s="129" r="BE252">
        <v>15.226868</v>
      </c>
      <c s="129" r="BF252">
        <v>11.420151</v>
      </c>
      <c s="129" r="BG252">
        <v>60.90747</v>
      </c>
      <c s="129" r="BH252">
        <v>95.167922</v>
      </c>
      <c s="129" r="BI252">
        <v>367.181165</v>
      </c>
      <c s="129" r="BJ252">
        <v>232.20973</v>
      </c>
      <c s="129" r="BK252">
        <v>0.0</v>
      </c>
      <c s="129" r="BL252">
        <v>11.420151</v>
      </c>
      <c s="129" r="BM252">
        <v>3.80671699999999</v>
      </c>
      <c s="129" r="BN252">
        <v>19.033584</v>
      </c>
      <c s="129" r="BO252">
        <v>72.3276209999999</v>
      </c>
      <c s="129" r="BP252">
        <v>11.420151</v>
      </c>
      <c s="129" r="BQ252">
        <v>68.520904</v>
      </c>
      <c s="129" r="BR252">
        <v>45.6806029999999</v>
      </c>
      <c s="129" r="BS252">
        <v>72.6537759999999</v>
      </c>
      <c s="129" r="BT252">
        <v>0.0</v>
      </c>
      <c s="129" r="BU252">
        <v>0.0</v>
      </c>
      <c s="129" r="BV252">
        <v>0.0</v>
      </c>
      <c s="129" r="BW252">
        <v>3.80671699999999</v>
      </c>
      <c s="129" r="BX252">
        <v>15.226868</v>
      </c>
      <c s="129" r="BY252">
        <v>15.226868</v>
      </c>
      <c s="129" r="BZ252">
        <v>0.0</v>
      </c>
      <c s="129" r="CA252">
        <v>38.393324</v>
      </c>
      <c s="129" r="CB252">
        <v>394.264631</v>
      </c>
      <c s="129" r="CC252">
        <v>0.0</v>
      </c>
      <c s="129" r="CD252">
        <v>22.840301</v>
      </c>
      <c s="129" r="CE252">
        <v>7.61343399999999</v>
      </c>
      <c s="129" r="CF252">
        <v>22.840301</v>
      </c>
      <c s="129" r="CG252">
        <v>49.4873189999999</v>
      </c>
      <c s="129" r="CH252">
        <v>53.2940359999999</v>
      </c>
      <c s="129" r="CI252">
        <v>3.80671699999999</v>
      </c>
      <c s="129" r="CJ252">
        <v>234.382521999999</v>
      </c>
      <c s="129" r="CK252">
        <v>338.035198999999</v>
      </c>
      <c s="129" r="CL252">
        <v>0.0</v>
      </c>
      <c s="129" r="CM252">
        <v>3.80671699999999</v>
      </c>
      <c s="129" r="CN252">
        <v>3.80671699999999</v>
      </c>
      <c s="129" r="CO252">
        <v>7.61343399999999</v>
      </c>
      <c s="129" r="CP252">
        <v>19.033584</v>
      </c>
      <c s="129" r="CQ252">
        <v>3.80671699999999</v>
      </c>
      <c s="129" r="CR252">
        <v>159.882109</v>
      </c>
      <c s="129" r="CS252">
        <v>140.085921</v>
      </c>
    </row>
    <row customHeight="1" r="253" ht="15.0">
      <c t="s" s="127" r="A253">
        <v>2894</v>
      </c>
      <c t="s" s="127" r="B253">
        <v>2895</v>
      </c>
      <c t="s" s="127" r="C253">
        <v>2896</v>
      </c>
      <c t="s" s="127" r="D253">
        <v>2897</v>
      </c>
      <c t="s" s="127" r="E253">
        <v>2898</v>
      </c>
      <c t="s" s="127" r="F253">
        <v>2899</v>
      </c>
      <c t="s" s="128" r="G253">
        <v>2900</v>
      </c>
      <c t="s" s="127" r="H253">
        <v>2901</v>
      </c>
      <c s="129" r="I253">
        <v>322.0</v>
      </c>
      <c s="129" r="J253">
        <v>38.0</v>
      </c>
      <c s="129" r="K253">
        <v>35.0</v>
      </c>
      <c s="129" r="L253">
        <v>47.0</v>
      </c>
      <c s="129" r="M253">
        <v>89.0</v>
      </c>
      <c s="129" r="N253">
        <v>68.0</v>
      </c>
      <c s="129" r="O253">
        <v>45.0</v>
      </c>
      <c s="129" r="P253">
        <v>69.0</v>
      </c>
      <c s="129" r="Q253">
        <v>25.0</v>
      </c>
      <c s="129" r="R253">
        <v>73.0</v>
      </c>
      <c s="129" r="S253">
        <v>50.0</v>
      </c>
      <c s="129" r="T253">
        <v>86.0</v>
      </c>
      <c s="129" r="U253">
        <v>36.0</v>
      </c>
      <c s="129" r="V253">
        <v>159.0</v>
      </c>
      <c s="129" r="W253">
        <v>19.0</v>
      </c>
      <c s="129" r="X253">
        <v>21.0</v>
      </c>
      <c s="129" r="Y253">
        <v>19.0</v>
      </c>
      <c s="129" r="Z253">
        <v>52.0</v>
      </c>
      <c s="129" r="AA253">
        <v>26.0</v>
      </c>
      <c s="129" r="AB253">
        <v>20.0</v>
      </c>
      <c s="129" r="AC253">
        <v>2.0</v>
      </c>
      <c s="129" r="AD253">
        <v>26.0</v>
      </c>
      <c s="129" r="AE253">
        <v>97.0</v>
      </c>
      <c s="129" r="AF253">
        <v>36.0</v>
      </c>
      <c s="129" r="AG253">
        <v>163.0</v>
      </c>
      <c s="129" r="AH253">
        <v>19.0</v>
      </c>
      <c s="129" r="AI253">
        <v>14.0</v>
      </c>
      <c s="129" r="AJ253">
        <v>28.0</v>
      </c>
      <c s="129" r="AK253">
        <v>37.0</v>
      </c>
      <c s="129" r="AL253">
        <v>42.0</v>
      </c>
      <c s="129" r="AM253">
        <v>21.0</v>
      </c>
      <c s="129" r="AN253">
        <v>2.0</v>
      </c>
      <c s="129" r="AO253">
        <v>29.0</v>
      </c>
      <c s="129" r="AP253">
        <v>87.0</v>
      </c>
      <c s="129" r="AQ253">
        <v>47.0</v>
      </c>
      <c s="129" r="AR253">
        <v>280.0</v>
      </c>
      <c s="129" r="AS253">
        <v>4.0</v>
      </c>
      <c s="129" r="AT253">
        <v>32.0</v>
      </c>
      <c s="129" r="AU253">
        <v>12.0</v>
      </c>
      <c s="129" r="AV253">
        <v>36.0</v>
      </c>
      <c s="129" r="AW253">
        <v>28.0</v>
      </c>
      <c s="129" r="AX253">
        <v>4.0</v>
      </c>
      <c s="129" r="AY253">
        <v>112.0</v>
      </c>
      <c s="129" r="AZ253">
        <v>52.0</v>
      </c>
      <c s="129" r="BA253">
        <v>124.0</v>
      </c>
      <c s="129" r="BB253">
        <v>4.0</v>
      </c>
      <c s="129" r="BC253">
        <v>24.0</v>
      </c>
      <c s="129" r="BD253">
        <v>4.0</v>
      </c>
      <c s="129" r="BE253">
        <v>20.0</v>
      </c>
      <c s="129" r="BF253">
        <v>0.0</v>
      </c>
      <c s="129" r="BG253">
        <v>4.0</v>
      </c>
      <c s="129" r="BH253">
        <v>56.0</v>
      </c>
      <c s="129" r="BI253">
        <v>12.0</v>
      </c>
      <c s="129" r="BJ253">
        <v>156.0</v>
      </c>
      <c s="129" r="BK253">
        <v>0.0</v>
      </c>
      <c s="129" r="BL253">
        <v>8.0</v>
      </c>
      <c s="129" r="BM253">
        <v>8.0</v>
      </c>
      <c s="129" r="BN253">
        <v>16.0</v>
      </c>
      <c s="129" r="BO253">
        <v>28.0</v>
      </c>
      <c s="129" r="BP253">
        <v>0.0</v>
      </c>
      <c s="129" r="BQ253">
        <v>56.0</v>
      </c>
      <c s="129" r="BR253">
        <v>40.0</v>
      </c>
      <c s="129" r="BS253">
        <v>36.0</v>
      </c>
      <c s="129" r="BT253">
        <v>0.0</v>
      </c>
      <c s="129" r="BU253">
        <v>0.0</v>
      </c>
      <c s="129" r="BV253">
        <v>0.0</v>
      </c>
      <c s="129" r="BW253">
        <v>4.0</v>
      </c>
      <c s="129" r="BX253">
        <v>4.0</v>
      </c>
      <c s="129" r="BY253">
        <v>0.0</v>
      </c>
      <c s="129" r="BZ253">
        <v>0.0</v>
      </c>
      <c s="129" r="CA253">
        <v>28.0</v>
      </c>
      <c s="129" r="CB253">
        <v>92.0</v>
      </c>
      <c s="129" r="CC253">
        <v>0.0</v>
      </c>
      <c s="129" r="CD253">
        <v>28.0</v>
      </c>
      <c s="129" r="CE253">
        <v>0.0</v>
      </c>
      <c s="129" r="CF253">
        <v>32.0</v>
      </c>
      <c s="129" r="CG253">
        <v>16.0</v>
      </c>
      <c s="129" r="CH253">
        <v>4.0</v>
      </c>
      <c s="129" r="CI253">
        <v>0.0</v>
      </c>
      <c s="129" r="CJ253">
        <v>12.0</v>
      </c>
      <c s="129" r="CK253">
        <v>152.0</v>
      </c>
      <c s="129" r="CL253">
        <v>4.0</v>
      </c>
      <c s="129" r="CM253">
        <v>4.0</v>
      </c>
      <c s="129" r="CN253">
        <v>12.0</v>
      </c>
      <c s="129" r="CO253">
        <v>0.0</v>
      </c>
      <c s="129" r="CP253">
        <v>8.0</v>
      </c>
      <c s="129" r="CQ253">
        <v>0.0</v>
      </c>
      <c s="129" r="CR253">
        <v>112.0</v>
      </c>
      <c s="129" r="CS253">
        <v>12.0</v>
      </c>
    </row>
    <row customHeight="1" r="254" ht="15.0">
      <c t="s" s="127" r="A254">
        <v>2902</v>
      </c>
      <c t="s" s="127" r="B254">
        <v>2903</v>
      </c>
      <c t="s" s="127" r="C254">
        <v>2904</v>
      </c>
      <c t="s" s="127" r="D254">
        <v>2905</v>
      </c>
      <c t="s" s="127" r="E254">
        <v>2906</v>
      </c>
      <c t="s" s="127" r="F254">
        <v>2907</v>
      </c>
      <c t="s" s="128" r="G254">
        <v>2908</v>
      </c>
      <c t="s" s="127" r="H254">
        <v>2909</v>
      </c>
      <c s="129" r="I254">
        <v>301.0</v>
      </c>
      <c s="129" r="J254">
        <v>51.318033</v>
      </c>
      <c s="129" r="K254">
        <v>31.580328</v>
      </c>
      <c s="129" r="L254">
        <v>63.160656</v>
      </c>
      <c s="129" r="M254">
        <v>65.134426</v>
      </c>
      <c s="129" r="N254">
        <v>59.213115</v>
      </c>
      <c s="129" r="O254">
        <v>30.593443</v>
      </c>
      <c s="129" r="P254">
        <v>47.0</v>
      </c>
      <c s="129" r="Q254">
        <v>44.0</v>
      </c>
      <c s="129" r="R254">
        <v>72.0</v>
      </c>
      <c s="129" r="S254">
        <v>48.0</v>
      </c>
      <c s="129" r="T254">
        <v>63.0</v>
      </c>
      <c s="129" r="U254">
        <v>32.0</v>
      </c>
      <c s="129" r="V254">
        <v>147.045902</v>
      </c>
      <c s="129" r="W254">
        <v>29.6065569999999</v>
      </c>
      <c s="129" r="X254">
        <v>13.816393</v>
      </c>
      <c s="129" r="Y254">
        <v>30.593443</v>
      </c>
      <c s="129" r="Z254">
        <v>31.580328</v>
      </c>
      <c s="129" r="AA254">
        <v>27.632787</v>
      </c>
      <c s="129" r="AB254">
        <v>11.842623</v>
      </c>
      <c s="129" r="AC254">
        <v>1.97377</v>
      </c>
      <c s="129" r="AD254">
        <v>34.540984</v>
      </c>
      <c s="129" r="AE254">
        <v>77.9639339999999</v>
      </c>
      <c s="129" r="AF254">
        <v>34.540984</v>
      </c>
      <c s="129" r="AG254">
        <v>153.954097999999</v>
      </c>
      <c s="129" r="AH254">
        <v>21.711475</v>
      </c>
      <c s="129" r="AI254">
        <v>17.7639339999999</v>
      </c>
      <c s="129" r="AJ254">
        <v>32.567213</v>
      </c>
      <c s="129" r="AK254">
        <v>33.554098</v>
      </c>
      <c s="129" r="AL254">
        <v>31.580328</v>
      </c>
      <c s="129" r="AM254">
        <v>15.790164</v>
      </c>
      <c s="129" r="AN254">
        <v>0.986885</v>
      </c>
      <c s="129" r="AO254">
        <v>25.659016</v>
      </c>
      <c s="129" r="AP254">
        <v>86.8459019999999</v>
      </c>
      <c s="129" r="AQ254">
        <v>41.4491799999999</v>
      </c>
      <c s="129" r="AR254">
        <v>260.537705</v>
      </c>
      <c s="129" r="AS254">
        <v>0.0</v>
      </c>
      <c s="129" r="AT254">
        <v>19.7377049999999</v>
      </c>
      <c s="129" r="AU254">
        <v>7.895082</v>
      </c>
      <c s="129" r="AV254">
        <v>23.6852459999999</v>
      </c>
      <c s="129" r="AW254">
        <v>39.4754099999999</v>
      </c>
      <c s="129" r="AX254">
        <v>35.527869</v>
      </c>
      <c s="129" r="AY254">
        <v>114.478689</v>
      </c>
      <c s="129" r="AZ254">
        <v>19.7377049999999</v>
      </c>
      <c s="129" r="BA254">
        <v>122.373769999999</v>
      </c>
      <c s="129" r="BB254">
        <v>0.0</v>
      </c>
      <c s="129" r="BC254">
        <v>7.895082</v>
      </c>
      <c s="129" r="BD254">
        <v>0.0</v>
      </c>
      <c s="129" r="BE254">
        <v>19.7377049999999</v>
      </c>
      <c s="129" r="BF254">
        <v>3.947541</v>
      </c>
      <c s="129" r="BG254">
        <v>35.527869</v>
      </c>
      <c s="129" r="BH254">
        <v>43.4229509999999</v>
      </c>
      <c s="129" r="BI254">
        <v>11.842623</v>
      </c>
      <c s="129" r="BJ254">
        <v>138.163934</v>
      </c>
      <c s="129" r="BK254">
        <v>0.0</v>
      </c>
      <c s="129" r="BL254">
        <v>11.842623</v>
      </c>
      <c s="129" r="BM254">
        <v>7.895082</v>
      </c>
      <c s="129" r="BN254">
        <v>3.947541</v>
      </c>
      <c s="129" r="BO254">
        <v>35.527869</v>
      </c>
      <c s="129" r="BP254">
        <v>0.0</v>
      </c>
      <c s="129" r="BQ254">
        <v>71.055738</v>
      </c>
      <c s="129" r="BR254">
        <v>7.895082</v>
      </c>
      <c s="129" r="BS254">
        <v>15.790164</v>
      </c>
      <c s="129" r="BT254">
        <v>0.0</v>
      </c>
      <c s="129" r="BU254">
        <v>0.0</v>
      </c>
      <c s="129" r="BV254">
        <v>0.0</v>
      </c>
      <c s="129" r="BW254">
        <v>0.0</v>
      </c>
      <c s="129" r="BX254">
        <v>0.0</v>
      </c>
      <c s="129" r="BY254">
        <v>7.895082</v>
      </c>
      <c s="129" r="BZ254">
        <v>0.0</v>
      </c>
      <c s="129" r="CA254">
        <v>7.895082</v>
      </c>
      <c s="129" r="CB254">
        <v>94.7409839999999</v>
      </c>
      <c s="129" r="CC254">
        <v>0.0</v>
      </c>
      <c s="129" r="CD254">
        <v>15.790164</v>
      </c>
      <c s="129" r="CE254">
        <v>7.895082</v>
      </c>
      <c s="129" r="CF254">
        <v>11.842623</v>
      </c>
      <c s="129" r="CG254">
        <v>31.580328</v>
      </c>
      <c s="129" r="CH254">
        <v>23.6852459999999</v>
      </c>
      <c s="129" r="CI254">
        <v>0.0</v>
      </c>
      <c s="129" r="CJ254">
        <v>3.947541</v>
      </c>
      <c s="129" r="CK254">
        <v>150.006556999999</v>
      </c>
      <c s="129" r="CL254">
        <v>0.0</v>
      </c>
      <c s="129" r="CM254">
        <v>3.947541</v>
      </c>
      <c s="129" r="CN254">
        <v>0.0</v>
      </c>
      <c s="129" r="CO254">
        <v>11.842623</v>
      </c>
      <c s="129" r="CP254">
        <v>7.895082</v>
      </c>
      <c s="129" r="CQ254">
        <v>3.947541</v>
      </c>
      <c s="129" r="CR254">
        <v>114.478689</v>
      </c>
      <c s="129" r="CS254">
        <v>7.895082</v>
      </c>
    </row>
    <row customHeight="1" r="255" ht="15.0">
      <c t="s" s="127" r="A255">
        <v>2910</v>
      </c>
      <c t="s" s="127" r="B255">
        <v>2911</v>
      </c>
      <c t="s" s="127" r="C255">
        <v>2912</v>
      </c>
      <c t="s" s="127" r="D255">
        <v>2913</v>
      </c>
      <c t="s" s="127" r="E255">
        <v>2914</v>
      </c>
      <c t="s" s="127" r="F255">
        <v>2915</v>
      </c>
      <c t="s" s="128" r="G255">
        <v>2916</v>
      </c>
      <c t="s" s="127" r="H255">
        <v>2917</v>
      </c>
      <c s="129" r="I255">
        <v>350.0</v>
      </c>
      <c s="129" r="J255">
        <v>53.220011</v>
      </c>
      <c s="129" r="K255">
        <v>36.8446229999999</v>
      </c>
      <c s="129" r="L255">
        <v>55.2669339999999</v>
      </c>
      <c s="129" r="M255">
        <v>71.6184039999999</v>
      </c>
      <c s="129" r="N255">
        <v>79.830016</v>
      </c>
      <c s="129" r="O255">
        <v>53.220011</v>
      </c>
      <c s="129" r="P255">
        <v>50.0</v>
      </c>
      <c s="129" r="Q255">
        <v>51.0</v>
      </c>
      <c s="129" r="R255">
        <v>65.0</v>
      </c>
      <c s="129" r="S255">
        <v>70.0</v>
      </c>
      <c s="129" r="T255">
        <v>76.0</v>
      </c>
      <c s="129" r="U255">
        <v>28.0</v>
      </c>
      <c s="129" r="V255">
        <v>172.941117999999</v>
      </c>
      <c s="129" r="W255">
        <v>27.633467</v>
      </c>
      <c s="129" r="X255">
        <v>15.351926</v>
      </c>
      <c s="129" r="Y255">
        <v>27.633467</v>
      </c>
      <c s="129" r="Z255">
        <v>36.8207049999999</v>
      </c>
      <c s="129" r="AA255">
        <v>40.93847</v>
      </c>
      <c s="129" r="AB255">
        <v>23.5396199999999</v>
      </c>
      <c s="129" r="AC255">
        <v>1.023462</v>
      </c>
      <c s="129" r="AD255">
        <v>36.8446229999999</v>
      </c>
      <c s="129" r="AE255">
        <v>86.970331</v>
      </c>
      <c s="129" r="AF255">
        <v>49.126164</v>
      </c>
      <c s="129" r="AG255">
        <v>177.058882</v>
      </c>
      <c s="129" r="AH255">
        <v>25.586544</v>
      </c>
      <c s="129" r="AI255">
        <v>21.492697</v>
      </c>
      <c s="129" r="AJ255">
        <v>27.633467</v>
      </c>
      <c s="129" r="AK255">
        <v>34.797699</v>
      </c>
      <c s="129" r="AL255">
        <v>38.8915459999999</v>
      </c>
      <c s="129" r="AM255">
        <v>25.586544</v>
      </c>
      <c s="129" r="AN255">
        <v>3.07038499999999</v>
      </c>
      <c s="129" r="AO255">
        <v>34.797699</v>
      </c>
      <c s="129" r="AP255">
        <v>92.111557</v>
      </c>
      <c s="129" r="AQ255">
        <v>50.1496259999999</v>
      </c>
      <c s="129" r="AR255">
        <v>306.942853</v>
      </c>
      <c s="129" r="AS255">
        <v>24.563082</v>
      </c>
      <c s="129" r="AT255">
        <v>8.092022</v>
      </c>
      <c s="129" r="AU255">
        <v>4.093847</v>
      </c>
      <c s="129" r="AV255">
        <v>24.563082</v>
      </c>
      <c s="129" r="AW255">
        <v>40.93847</v>
      </c>
      <c s="129" r="AX255">
        <v>49.126164</v>
      </c>
      <c s="129" r="AY255">
        <v>122.81541</v>
      </c>
      <c s="129" r="AZ255">
        <v>32.750776</v>
      </c>
      <c s="129" r="BA255">
        <v>143.188973</v>
      </c>
      <c s="129" r="BB255">
        <v>12.281541</v>
      </c>
      <c s="129" r="BC255">
        <v>8.092022</v>
      </c>
      <c s="129" r="BD255">
        <v>0.0</v>
      </c>
      <c s="129" r="BE255">
        <v>8.187694</v>
      </c>
      <c s="129" r="BF255">
        <v>0.0</v>
      </c>
      <c s="129" r="BG255">
        <v>40.93847</v>
      </c>
      <c s="129" r="BH255">
        <v>61.407705</v>
      </c>
      <c s="129" r="BI255">
        <v>12.281541</v>
      </c>
      <c s="129" r="BJ255">
        <v>163.75388</v>
      </c>
      <c s="129" r="BK255">
        <v>12.281541</v>
      </c>
      <c s="129" r="BL255">
        <v>0.0</v>
      </c>
      <c s="129" r="BM255">
        <v>4.093847</v>
      </c>
      <c s="129" r="BN255">
        <v>16.375388</v>
      </c>
      <c s="129" r="BO255">
        <v>40.93847</v>
      </c>
      <c s="129" r="BP255">
        <v>8.187694</v>
      </c>
      <c s="129" r="BQ255">
        <v>61.407705</v>
      </c>
      <c s="129" r="BR255">
        <v>20.469235</v>
      </c>
      <c s="129" r="BS255">
        <v>32.750776</v>
      </c>
      <c s="129" r="BT255">
        <v>0.0</v>
      </c>
      <c s="129" r="BU255">
        <v>0.0</v>
      </c>
      <c s="129" r="BV255">
        <v>0.0</v>
      </c>
      <c s="129" r="BW255">
        <v>0.0</v>
      </c>
      <c s="129" r="BX255">
        <v>4.093847</v>
      </c>
      <c s="129" r="BY255">
        <v>12.281541</v>
      </c>
      <c s="129" r="BZ255">
        <v>0.0</v>
      </c>
      <c s="129" r="CA255">
        <v>16.375388</v>
      </c>
      <c s="129" r="CB255">
        <v>114.532044</v>
      </c>
      <c s="129" r="CC255">
        <v>8.187694</v>
      </c>
      <c s="129" r="CD255">
        <v>8.092022</v>
      </c>
      <c s="129" r="CE255">
        <v>4.093847</v>
      </c>
      <c s="129" r="CF255">
        <v>20.469235</v>
      </c>
      <c s="129" r="CG255">
        <v>28.656929</v>
      </c>
      <c s="129" r="CH255">
        <v>32.750776</v>
      </c>
      <c s="129" r="CI255">
        <v>0.0</v>
      </c>
      <c s="129" r="CJ255">
        <v>12.281541</v>
      </c>
      <c s="129" r="CK255">
        <v>159.660033</v>
      </c>
      <c s="129" r="CL255">
        <v>16.375388</v>
      </c>
      <c s="129" r="CM255">
        <v>0.0</v>
      </c>
      <c s="129" r="CN255">
        <v>0.0</v>
      </c>
      <c s="129" r="CO255">
        <v>4.093847</v>
      </c>
      <c s="129" r="CP255">
        <v>8.187694</v>
      </c>
      <c s="129" r="CQ255">
        <v>4.093847</v>
      </c>
      <c s="129" r="CR255">
        <v>122.81541</v>
      </c>
      <c s="129" r="CS255">
        <v>4.093847</v>
      </c>
    </row>
    <row customHeight="1" r="256" ht="15.0">
      <c t="s" s="127" r="A256">
        <v>2918</v>
      </c>
      <c t="s" s="127" r="B256">
        <v>2919</v>
      </c>
      <c t="s" s="127" r="C256">
        <v>2920</v>
      </c>
      <c t="s" s="127" r="D256">
        <v>2921</v>
      </c>
      <c t="s" s="127" r="E256">
        <v>2922</v>
      </c>
      <c t="s" s="127" r="F256">
        <v>2923</v>
      </c>
      <c t="s" s="128" r="G256">
        <v>2924</v>
      </c>
      <c t="s" s="127" r="H256">
        <v>2925</v>
      </c>
      <c s="129" r="I256">
        <v>1679.0</v>
      </c>
      <c s="129" r="J256">
        <v>309.966265</v>
      </c>
      <c s="129" r="K256">
        <v>225.566323</v>
      </c>
      <c s="129" r="L256">
        <v>326.342231</v>
      </c>
      <c s="129" r="M256">
        <v>331.161045</v>
      </c>
      <c s="129" r="N256">
        <v>329.201511999999</v>
      </c>
      <c s="129" r="O256">
        <v>156.762625</v>
      </c>
      <c s="129" r="P256">
        <v>177.0</v>
      </c>
      <c s="129" r="Q256">
        <v>212.0</v>
      </c>
      <c s="129" r="R256">
        <v>241.0</v>
      </c>
      <c s="129" r="S256">
        <v>291.0</v>
      </c>
      <c s="129" r="T256">
        <v>268.0</v>
      </c>
      <c s="129" r="U256">
        <v>100.0</v>
      </c>
      <c s="129" r="V256">
        <v>826.263150999999</v>
      </c>
      <c s="129" r="W256">
        <v>156.922661</v>
      </c>
      <c s="129" r="X256">
        <v>110.813626</v>
      </c>
      <c s="129" r="Y256">
        <v>166.620302</v>
      </c>
      <c s="129" r="Z256">
        <v>155.782858</v>
      </c>
      <c s="129" r="AA256">
        <v>166.560289</v>
      </c>
      <c s="129" r="AB256">
        <v>65.644349</v>
      </c>
      <c s="129" r="AC256">
        <v>3.91906599999999</v>
      </c>
      <c s="129" r="AD256">
        <v>195.153555</v>
      </c>
      <c s="129" r="AE256">
        <v>466.50884</v>
      </c>
      <c s="129" r="AF256">
        <v>164.600755999999</v>
      </c>
      <c s="129" r="AG256">
        <v>852.736849</v>
      </c>
      <c s="129" r="AH256">
        <v>153.043603999999</v>
      </c>
      <c s="129" r="AI256">
        <v>114.752696</v>
      </c>
      <c s="129" r="AJ256">
        <v>159.721928999999</v>
      </c>
      <c s="129" r="AK256">
        <v>175.378187</v>
      </c>
      <c s="129" r="AL256">
        <v>162.641223</v>
      </c>
      <c s="129" r="AM256">
        <v>81.3206119999999</v>
      </c>
      <c s="129" r="AN256">
        <v>5.878598</v>
      </c>
      <c s="129" r="AO256">
        <v>192.274269</v>
      </c>
      <c s="129" r="AP256">
        <v>469.40813</v>
      </c>
      <c s="129" r="AQ256">
        <v>191.054449</v>
      </c>
      <c s="129" r="AR256">
        <v>1379.67113399999</v>
      </c>
      <c s="129" r="AS256">
        <v>7.83813099999999</v>
      </c>
      <c s="129" r="AT256">
        <v>66.624116</v>
      </c>
      <c s="129" r="AU256">
        <v>35.271591</v>
      </c>
      <c s="129" r="AV256">
        <v>172.438886999999</v>
      </c>
      <c s="129" r="AW256">
        <v>223.38674</v>
      </c>
      <c s="129" r="AX256">
        <v>227.305805999999</v>
      </c>
      <c s="129" r="AY256">
        <v>470.287873999999</v>
      </c>
      <c s="129" r="AZ256">
        <v>176.517989</v>
      </c>
      <c s="129" r="BA256">
        <v>670.240238999999</v>
      </c>
      <c s="129" r="BB256">
        <v>3.91906599999999</v>
      </c>
      <c s="129" r="BC256">
        <v>50.947853</v>
      </c>
      <c s="129" r="BD256">
        <v>19.5953279999999</v>
      </c>
      <c s="129" r="BE256">
        <v>74.462247</v>
      </c>
      <c s="129" r="BF256">
        <v>35.271591</v>
      </c>
      <c s="129" r="BG256">
        <v>176.357953</v>
      </c>
      <c s="129" r="BH256">
        <v>231.224872</v>
      </c>
      <c s="129" r="BI256">
        <v>78.46133</v>
      </c>
      <c s="129" r="BJ256">
        <v>709.430894999999</v>
      </c>
      <c s="129" r="BK256">
        <v>3.91906599999999</v>
      </c>
      <c s="129" r="BL256">
        <v>15.6762619999999</v>
      </c>
      <c s="129" r="BM256">
        <v>15.6762619999999</v>
      </c>
      <c s="129" r="BN256">
        <v>97.976641</v>
      </c>
      <c s="129" r="BO256">
        <v>188.11515</v>
      </c>
      <c s="129" r="BP256">
        <v>50.947853</v>
      </c>
      <c s="129" r="BQ256">
        <v>239.063003</v>
      </c>
      <c s="129" r="BR256">
        <v>98.0566579999999</v>
      </c>
      <c s="129" r="BS256">
        <v>121.491034</v>
      </c>
      <c s="129" r="BT256">
        <v>0.0</v>
      </c>
      <c s="129" r="BU256">
        <v>3.91906599999999</v>
      </c>
      <c s="129" r="BV256">
        <v>0.0</v>
      </c>
      <c s="129" r="BW256">
        <v>0.0</v>
      </c>
      <c s="129" r="BX256">
        <v>11.757197</v>
      </c>
      <c s="129" r="BY256">
        <v>27.4334589999999</v>
      </c>
      <c s="129" r="BZ256">
        <v>0.0</v>
      </c>
      <c s="129" r="CA256">
        <v>78.3813119999999</v>
      </c>
      <c s="129" r="CB256">
        <v>666.401191</v>
      </c>
      <c s="129" r="CC256">
        <v>3.91906599999999</v>
      </c>
      <c s="129" r="CD256">
        <v>50.947853</v>
      </c>
      <c s="129" r="CE256">
        <v>31.352525</v>
      </c>
      <c s="129" r="CF256">
        <v>145.005427999999</v>
      </c>
      <c s="129" r="CG256">
        <v>176.357953</v>
      </c>
      <c s="129" r="CH256">
        <v>172.438886999999</v>
      </c>
      <c s="129" r="CI256">
        <v>7.83813099999999</v>
      </c>
      <c s="129" r="CJ256">
        <v>78.5413479999999</v>
      </c>
      <c s="129" r="CK256">
        <v>591.778909</v>
      </c>
      <c s="129" r="CL256">
        <v>3.91906599999999</v>
      </c>
      <c s="129" r="CM256">
        <v>11.757197</v>
      </c>
      <c s="129" r="CN256">
        <v>3.91906599999999</v>
      </c>
      <c s="129" r="CO256">
        <v>27.4334589999999</v>
      </c>
      <c s="129" r="CP256">
        <v>35.271591</v>
      </c>
      <c s="129" r="CQ256">
        <v>27.4334589999999</v>
      </c>
      <c s="129" r="CR256">
        <v>462.449743</v>
      </c>
      <c s="129" r="CS256">
        <v>19.5953279999999</v>
      </c>
    </row>
    <row customHeight="1" r="257" ht="15.0">
      <c t="s" s="127" r="A257">
        <v>2926</v>
      </c>
      <c t="s" s="127" r="B257">
        <v>2927</v>
      </c>
      <c t="s" s="127" r="C257">
        <v>2928</v>
      </c>
      <c t="s" s="127" r="D257">
        <v>2929</v>
      </c>
      <c t="s" s="127" r="E257">
        <v>2930</v>
      </c>
      <c t="s" s="127" r="F257">
        <v>2931</v>
      </c>
      <c t="s" s="128" r="G257">
        <v>2932</v>
      </c>
      <c t="s" s="127" r="H257">
        <v>2933</v>
      </c>
      <c s="129" r="I257">
        <v>1465.0</v>
      </c>
      <c s="129" r="J257">
        <v>283.798813999999</v>
      </c>
      <c s="129" r="K257">
        <v>198.761625</v>
      </c>
      <c s="129" r="L257">
        <v>336.025938999999</v>
      </c>
      <c s="129" r="M257">
        <v>320.657772</v>
      </c>
      <c s="129" r="N257">
        <v>213.105246999999</v>
      </c>
      <c s="129" r="O257">
        <v>112.650604</v>
      </c>
      <c s="129" r="P257">
        <v>201.0</v>
      </c>
      <c s="129" r="Q257">
        <v>186.0</v>
      </c>
      <c s="129" r="R257">
        <v>265.0</v>
      </c>
      <c s="129" r="S257">
        <v>251.0</v>
      </c>
      <c s="129" r="T257">
        <v>166.0</v>
      </c>
      <c s="129" r="U257">
        <v>69.0</v>
      </c>
      <c s="129" r="V257">
        <v>721.254653999999</v>
      </c>
      <c s="129" r="W257">
        <v>143.436224</v>
      </c>
      <c s="129" r="X257">
        <v>94.2580899999999</v>
      </c>
      <c s="129" r="Y257">
        <v>167.000745999999</v>
      </c>
      <c s="129" r="Z257">
        <v>156.755302</v>
      </c>
      <c s="129" r="AA257">
        <v>111.675346</v>
      </c>
      <c s="129" r="AB257">
        <v>48.1289459999999</v>
      </c>
      <c s="129" r="AC257">
        <v>0.0</v>
      </c>
      <c s="129" r="AD257">
        <v>175.197102</v>
      </c>
      <c s="129" r="AE257">
        <v>435.431394</v>
      </c>
      <c s="129" r="AF257">
        <v>110.626158</v>
      </c>
      <c s="129" r="AG257">
        <v>743.745346</v>
      </c>
      <c s="129" r="AH257">
        <v>140.362591</v>
      </c>
      <c s="129" r="AI257">
        <v>104.503535</v>
      </c>
      <c s="129" r="AJ257">
        <v>169.025192</v>
      </c>
      <c s="129" r="AK257">
        <v>163.902469999999</v>
      </c>
      <c s="129" r="AL257">
        <v>101.429901</v>
      </c>
      <c s="129" r="AM257">
        <v>60.4234799999999</v>
      </c>
      <c s="129" r="AN257">
        <v>4.09817799999999</v>
      </c>
      <c s="129" r="AO257">
        <v>172.123469</v>
      </c>
      <c s="129" r="AP257">
        <v>450.750273999999</v>
      </c>
      <c s="129" r="AQ257">
        <v>120.871602999999</v>
      </c>
      <c s="129" r="AR257">
        <v>1180.275214</v>
      </c>
      <c s="129" r="AS257">
        <v>32.785423</v>
      </c>
      <c s="129" r="AT257">
        <v>73.767201</v>
      </c>
      <c s="129" r="AU257">
        <v>40.9817779999999</v>
      </c>
      <c s="129" r="AV257">
        <v>192.614358</v>
      </c>
      <c s="129" r="AW257">
        <v>209.007069</v>
      </c>
      <c s="129" r="AX257">
        <v>192.614358</v>
      </c>
      <c s="129" r="AY257">
        <v>311.461515</v>
      </c>
      <c s="129" r="AZ257">
        <v>127.043513</v>
      </c>
      <c s="129" r="BA257">
        <v>594.235784999999</v>
      </c>
      <c s="129" r="BB257">
        <v>20.4908889999999</v>
      </c>
      <c s="129" r="BC257">
        <v>57.37449</v>
      </c>
      <c s="129" r="BD257">
        <v>28.687245</v>
      </c>
      <c s="129" r="BE257">
        <v>106.552623</v>
      </c>
      <c s="129" r="BF257">
        <v>28.687245</v>
      </c>
      <c s="129" r="BG257">
        <v>147.534402</v>
      </c>
      <c s="129" r="BH257">
        <v>172.123469</v>
      </c>
      <c s="129" r="BI257">
        <v>32.785423</v>
      </c>
      <c s="129" r="BJ257">
        <v>586.039429</v>
      </c>
      <c s="129" r="BK257">
        <v>12.2945329999999</v>
      </c>
      <c s="129" r="BL257">
        <v>16.3927109999999</v>
      </c>
      <c s="129" r="BM257">
        <v>12.2945329999999</v>
      </c>
      <c s="129" r="BN257">
        <v>86.061734</v>
      </c>
      <c s="129" r="BO257">
        <v>180.319824</v>
      </c>
      <c s="129" r="BP257">
        <v>45.079956</v>
      </c>
      <c s="129" r="BQ257">
        <v>139.338045999999</v>
      </c>
      <c s="129" r="BR257">
        <v>94.2580899999999</v>
      </c>
      <c s="129" r="BS257">
        <v>143.436224</v>
      </c>
      <c s="129" r="BT257">
        <v>0.0</v>
      </c>
      <c s="129" r="BU257">
        <v>0.0</v>
      </c>
      <c s="129" r="BV257">
        <v>0.0</v>
      </c>
      <c s="129" r="BW257">
        <v>16.3927109999999</v>
      </c>
      <c s="129" r="BX257">
        <v>28.687245</v>
      </c>
      <c s="129" r="BY257">
        <v>36.8836</v>
      </c>
      <c s="129" r="BZ257">
        <v>0.0</v>
      </c>
      <c s="129" r="CA257">
        <v>61.472667</v>
      </c>
      <c s="129" r="CB257">
        <v>618.824851999999</v>
      </c>
      <c s="129" r="CC257">
        <v>28.687245</v>
      </c>
      <c s="129" r="CD257">
        <v>65.570845</v>
      </c>
      <c s="129" r="CE257">
        <v>32.785423</v>
      </c>
      <c s="129" r="CF257">
        <v>151.632579999999</v>
      </c>
      <c s="129" r="CG257">
        <v>159.828935</v>
      </c>
      <c s="129" r="CH257">
        <v>139.338045999999</v>
      </c>
      <c s="129" r="CI257">
        <v>0.0</v>
      </c>
      <c s="129" r="CJ257">
        <v>40.9817779999999</v>
      </c>
      <c s="129" r="CK257">
        <v>418.014138</v>
      </c>
      <c s="129" r="CL257">
        <v>4.09817799999999</v>
      </c>
      <c s="129" r="CM257">
        <v>8.19635599999999</v>
      </c>
      <c s="129" r="CN257">
        <v>8.19635599999999</v>
      </c>
      <c s="129" r="CO257">
        <v>24.589067</v>
      </c>
      <c s="129" r="CP257">
        <v>20.4908889999999</v>
      </c>
      <c s="129" r="CQ257">
        <v>16.3927109999999</v>
      </c>
      <c s="129" r="CR257">
        <v>311.461515</v>
      </c>
      <c s="129" r="CS257">
        <v>24.589067</v>
      </c>
    </row>
    <row customHeight="1" r="258" ht="15.0">
      <c t="s" s="127" r="A258">
        <v>2934</v>
      </c>
      <c t="s" s="127" r="B258">
        <v>2935</v>
      </c>
      <c t="s" s="127" r="C258">
        <v>2936</v>
      </c>
      <c t="s" s="127" r="D258">
        <v>2937</v>
      </c>
      <c t="s" s="127" r="E258">
        <v>2938</v>
      </c>
      <c t="s" s="127" r="F258">
        <v>2939</v>
      </c>
      <c t="s" s="128" r="G258">
        <v>2940</v>
      </c>
      <c t="s" s="127" r="H258">
        <v>2941</v>
      </c>
      <c s="129" r="I258">
        <v>164.0</v>
      </c>
      <c s="129" r="J258">
        <v>29.91195</v>
      </c>
      <c s="129" r="K258">
        <v>24.7547169999999</v>
      </c>
      <c s="129" r="L258">
        <v>31.974843</v>
      </c>
      <c s="129" r="M258">
        <v>33.006289</v>
      </c>
      <c s="129" r="N258">
        <v>34.037736</v>
      </c>
      <c s="129" r="O258">
        <v>10.314465</v>
      </c>
      <c s="129" r="P258">
        <v>13.0</v>
      </c>
      <c s="129" r="Q258">
        <v>34.0</v>
      </c>
      <c s="129" r="R258">
        <v>25.0</v>
      </c>
      <c s="129" r="S258">
        <v>36.0</v>
      </c>
      <c s="129" r="T258">
        <v>20.0</v>
      </c>
      <c s="129" r="U258">
        <v>13.0</v>
      </c>
      <c s="129" r="V258">
        <v>81.484277</v>
      </c>
      <c s="129" r="W258">
        <v>15.471698</v>
      </c>
      <c s="129" r="X258">
        <v>13.4088049999999</v>
      </c>
      <c s="129" r="Y258">
        <v>16.503145</v>
      </c>
      <c s="129" r="Z258">
        <v>13.4088049999999</v>
      </c>
      <c s="129" r="AA258">
        <v>17.5345909999999</v>
      </c>
      <c s="129" r="AB258">
        <v>4.12578599999999</v>
      </c>
      <c s="129" r="AC258">
        <v>1.031447</v>
      </c>
      <c s="129" r="AD258">
        <v>15.471698</v>
      </c>
      <c s="129" r="AE258">
        <v>54.6666669999999</v>
      </c>
      <c s="129" r="AF258">
        <v>11.345912</v>
      </c>
      <c s="129" r="AG258">
        <v>82.5157229999999</v>
      </c>
      <c s="129" r="AH258">
        <v>14.4402519999999</v>
      </c>
      <c s="129" r="AI258">
        <v>11.345912</v>
      </c>
      <c s="129" r="AJ258">
        <v>15.471698</v>
      </c>
      <c s="129" r="AK258">
        <v>19.597484</v>
      </c>
      <c s="129" r="AL258">
        <v>16.503145</v>
      </c>
      <c s="129" r="AM258">
        <v>4.12578599999999</v>
      </c>
      <c s="129" r="AN258">
        <v>1.031447</v>
      </c>
      <c s="129" r="AO258">
        <v>18.5660379999999</v>
      </c>
      <c s="129" r="AP258">
        <v>47.446541</v>
      </c>
      <c s="129" r="AQ258">
        <v>16.503145</v>
      </c>
      <c s="129" r="AR258">
        <v>132.025157</v>
      </c>
      <c s="129" r="AS258">
        <v>12.3773579999999</v>
      </c>
      <c s="129" r="AT258">
        <v>20.628931</v>
      </c>
      <c s="129" r="AU258">
        <v>0.0</v>
      </c>
      <c s="129" r="AV258">
        <v>45.383648</v>
      </c>
      <c s="129" r="AW258">
        <v>4.12578599999999</v>
      </c>
      <c s="129" r="AX258">
        <v>4.12578599999999</v>
      </c>
      <c s="129" r="AY258">
        <v>28.880503</v>
      </c>
      <c s="129" r="AZ258">
        <v>16.503145</v>
      </c>
      <c s="129" r="BA258">
        <v>57.761006</v>
      </c>
      <c s="129" r="BB258">
        <v>8.25157199999999</v>
      </c>
      <c s="129" r="BC258">
        <v>12.3773579999999</v>
      </c>
      <c s="129" r="BD258">
        <v>0.0</v>
      </c>
      <c s="129" r="BE258">
        <v>20.628931</v>
      </c>
      <c s="129" r="BF258">
        <v>0.0</v>
      </c>
      <c s="129" r="BG258">
        <v>4.12578599999999</v>
      </c>
      <c s="129" r="BH258">
        <v>12.3773579999999</v>
      </c>
      <c s="129" r="BI258">
        <v>0.0</v>
      </c>
      <c s="129" r="BJ258">
        <v>74.2641509999999</v>
      </c>
      <c s="129" r="BK258">
        <v>4.12578599999999</v>
      </c>
      <c s="129" r="BL258">
        <v>8.25157199999999</v>
      </c>
      <c s="129" r="BM258">
        <v>0.0</v>
      </c>
      <c s="129" r="BN258">
        <v>24.7547169999999</v>
      </c>
      <c s="129" r="BO258">
        <v>4.12578599999999</v>
      </c>
      <c s="129" r="BP258">
        <v>0.0</v>
      </c>
      <c s="129" r="BQ258">
        <v>16.503145</v>
      </c>
      <c s="129" r="BR258">
        <v>16.503145</v>
      </c>
      <c s="129" r="BS258">
        <v>12.3773579999999</v>
      </c>
      <c s="129" r="BT258">
        <v>0.0</v>
      </c>
      <c s="129" r="BU258">
        <v>0.0</v>
      </c>
      <c s="129" r="BV258">
        <v>0.0</v>
      </c>
      <c s="129" r="BW258">
        <v>0.0</v>
      </c>
      <c s="129" r="BX258">
        <v>0.0</v>
      </c>
      <c s="129" r="BY258">
        <v>4.12578599999999</v>
      </c>
      <c s="129" r="BZ258">
        <v>0.0</v>
      </c>
      <c s="129" r="CA258">
        <v>8.25157199999999</v>
      </c>
      <c s="129" r="CB258">
        <v>74.2641509999999</v>
      </c>
      <c s="129" r="CC258">
        <v>8.25157199999999</v>
      </c>
      <c s="129" r="CD258">
        <v>12.3773579999999</v>
      </c>
      <c s="129" r="CE258">
        <v>0.0</v>
      </c>
      <c s="129" r="CF258">
        <v>41.257862</v>
      </c>
      <c s="129" r="CG258">
        <v>4.12578599999999</v>
      </c>
      <c s="129" r="CH258">
        <v>0.0</v>
      </c>
      <c s="129" r="CI258">
        <v>0.0</v>
      </c>
      <c s="129" r="CJ258">
        <v>8.25157199999999</v>
      </c>
      <c s="129" r="CK258">
        <v>45.383648</v>
      </c>
      <c s="129" r="CL258">
        <v>4.12578599999999</v>
      </c>
      <c s="129" r="CM258">
        <v>8.25157199999999</v>
      </c>
      <c s="129" r="CN258">
        <v>0.0</v>
      </c>
      <c s="129" r="CO258">
        <v>4.12578599999999</v>
      </c>
      <c s="129" r="CP258">
        <v>0.0</v>
      </c>
      <c s="129" r="CQ258">
        <v>0.0</v>
      </c>
      <c s="129" r="CR258">
        <v>28.880503</v>
      </c>
      <c s="129" r="CS258">
        <v>0.0</v>
      </c>
    </row>
    <row customHeight="1" r="259" ht="15.0">
      <c t="s" s="127" r="A259">
        <v>2942</v>
      </c>
      <c t="s" s="127" r="B259">
        <v>2943</v>
      </c>
      <c t="s" s="127" r="C259">
        <v>2944</v>
      </c>
      <c t="s" s="127" r="D259">
        <v>2945</v>
      </c>
      <c t="s" s="127" r="E259">
        <v>2946</v>
      </c>
      <c t="s" s="127" r="F259">
        <v>2947</v>
      </c>
      <c t="s" s="128" r="G259">
        <v>2948</v>
      </c>
      <c t="s" s="127" r="H259">
        <v>2949</v>
      </c>
      <c s="129" r="I259">
        <v>575.0</v>
      </c>
      <c s="129" r="J259">
        <v>94.3280979999999</v>
      </c>
      <c s="129" r="K259">
        <v>60.2094239999999</v>
      </c>
      <c s="129" r="L259">
        <v>94.3280979999999</v>
      </c>
      <c s="129" r="M259">
        <v>154.537522</v>
      </c>
      <c s="129" r="N259">
        <v>106.369983</v>
      </c>
      <c s="129" r="O259">
        <v>65.226876</v>
      </c>
      <c s="129" r="P259">
        <v>66.0</v>
      </c>
      <c s="129" r="Q259">
        <v>51.0</v>
      </c>
      <c s="129" r="R259">
        <v>113.0</v>
      </c>
      <c s="129" r="S259">
        <v>90.0</v>
      </c>
      <c s="129" r="T259">
        <v>99.0</v>
      </c>
      <c s="129" r="U259">
        <v>49.0</v>
      </c>
      <c s="129" r="V259">
        <v>272.949389</v>
      </c>
      <c s="129" r="W259">
        <v>43.1500869999999</v>
      </c>
      <c s="129" r="X259">
        <v>31.1082019999999</v>
      </c>
      <c s="129" r="Y259">
        <v>46.160558</v>
      </c>
      <c s="129" r="Z259">
        <v>68.237347</v>
      </c>
      <c s="129" r="AA259">
        <v>54.188482</v>
      </c>
      <c s="129" r="AB259">
        <v>28.097731</v>
      </c>
      <c s="129" r="AC259">
        <v>2.006981</v>
      </c>
      <c s="129" r="AD259">
        <v>61.2129139999999</v>
      </c>
      <c s="129" r="AE259">
        <v>154.537522</v>
      </c>
      <c s="129" r="AF259">
        <v>57.198953</v>
      </c>
      <c s="129" r="AG259">
        <v>302.050611</v>
      </c>
      <c s="129" r="AH259">
        <v>51.17801</v>
      </c>
      <c s="129" r="AI259">
        <v>29.101222</v>
      </c>
      <c s="129" r="AJ259">
        <v>48.1675389999999</v>
      </c>
      <c s="129" r="AK259">
        <v>86.3001749999999</v>
      </c>
      <c s="129" r="AL259">
        <v>52.1815009999999</v>
      </c>
      <c s="129" r="AM259">
        <v>33.115183</v>
      </c>
      <c s="129" r="AN259">
        <v>2.006981</v>
      </c>
      <c s="129" r="AO259">
        <v>61.2129139999999</v>
      </c>
      <c s="129" r="AP259">
        <v>171.596858999999</v>
      </c>
      <c s="129" r="AQ259">
        <v>69.2408379999999</v>
      </c>
      <c s="129" r="AR259">
        <v>473.647469</v>
      </c>
      <c s="129" r="AS259">
        <v>12.041885</v>
      </c>
      <c s="129" r="AT259">
        <v>40.1396159999999</v>
      </c>
      <c s="129" r="AU259">
        <v>16.0558459999999</v>
      </c>
      <c s="129" r="AV259">
        <v>48.1675389999999</v>
      </c>
      <c s="129" r="AW259">
        <v>68.237347</v>
      </c>
      <c s="129" r="AX259">
        <v>72.251309</v>
      </c>
      <c s="129" r="AY259">
        <v>180.628272</v>
      </c>
      <c s="129" r="AZ259">
        <v>36.1256539999999</v>
      </c>
      <c s="129" r="BA259">
        <v>256.893543</v>
      </c>
      <c s="129" r="BB259">
        <v>12.041885</v>
      </c>
      <c s="129" r="BC259">
        <v>24.08377</v>
      </c>
      <c s="129" r="BD259">
        <v>8.02792299999999</v>
      </c>
      <c s="129" r="BE259">
        <v>16.0558459999999</v>
      </c>
      <c s="129" r="BF259">
        <v>20.0698079999999</v>
      </c>
      <c s="129" r="BG259">
        <v>68.237347</v>
      </c>
      <c s="129" r="BH259">
        <v>92.321117</v>
      </c>
      <c s="129" r="BI259">
        <v>16.0558459999999</v>
      </c>
      <c s="129" r="BJ259">
        <v>216.753927</v>
      </c>
      <c s="129" r="BK259">
        <v>0.0</v>
      </c>
      <c s="129" r="BL259">
        <v>16.0558459999999</v>
      </c>
      <c s="129" r="BM259">
        <v>8.02792299999999</v>
      </c>
      <c s="129" r="BN259">
        <v>32.111693</v>
      </c>
      <c s="129" r="BO259">
        <v>48.1675389999999</v>
      </c>
      <c s="129" r="BP259">
        <v>4.013962</v>
      </c>
      <c s="129" r="BQ259">
        <v>88.3071549999999</v>
      </c>
      <c s="129" r="BR259">
        <v>20.0698079999999</v>
      </c>
      <c s="129" r="BS259">
        <v>48.1675389999999</v>
      </c>
      <c s="129" r="BT259">
        <v>4.013962</v>
      </c>
      <c s="129" r="BU259">
        <v>0.0</v>
      </c>
      <c s="129" r="BV259">
        <v>0.0</v>
      </c>
      <c s="129" r="BW259">
        <v>0.0</v>
      </c>
      <c s="129" r="BX259">
        <v>8.02792299999999</v>
      </c>
      <c s="129" r="BY259">
        <v>16.0558459999999</v>
      </c>
      <c s="129" r="BZ259">
        <v>0.0</v>
      </c>
      <c s="129" r="CA259">
        <v>20.0698079999999</v>
      </c>
      <c s="129" r="CB259">
        <v>200.69808</v>
      </c>
      <c s="129" r="CC259">
        <v>8.02792299999999</v>
      </c>
      <c s="129" r="CD259">
        <v>32.111693</v>
      </c>
      <c s="129" r="CE259">
        <v>12.041885</v>
      </c>
      <c s="129" r="CF259">
        <v>40.1396159999999</v>
      </c>
      <c s="129" r="CG259">
        <v>52.1815009999999</v>
      </c>
      <c s="129" r="CH259">
        <v>48.1675389999999</v>
      </c>
      <c s="129" r="CI259">
        <v>0.0</v>
      </c>
      <c s="129" r="CJ259">
        <v>8.02792299999999</v>
      </c>
      <c s="129" r="CK259">
        <v>224.781849999999</v>
      </c>
      <c s="129" r="CL259">
        <v>0.0</v>
      </c>
      <c s="129" r="CM259">
        <v>8.02792299999999</v>
      </c>
      <c s="129" r="CN259">
        <v>4.013962</v>
      </c>
      <c s="129" r="CO259">
        <v>8.02792299999999</v>
      </c>
      <c s="129" r="CP259">
        <v>8.02792299999999</v>
      </c>
      <c s="129" r="CQ259">
        <v>8.02792299999999</v>
      </c>
      <c s="129" r="CR259">
        <v>180.628272</v>
      </c>
      <c s="129" r="CS259">
        <v>8.02792299999999</v>
      </c>
    </row>
    <row customHeight="1" r="260" ht="15.0">
      <c t="s" s="127" r="A260">
        <v>2950</v>
      </c>
      <c t="s" s="127" r="B260">
        <v>2951</v>
      </c>
      <c t="s" s="127" r="C260">
        <v>2952</v>
      </c>
      <c t="s" s="127" r="D260">
        <v>2953</v>
      </c>
      <c t="s" s="127" r="E260">
        <v>2954</v>
      </c>
      <c t="s" s="127" r="F260">
        <v>2955</v>
      </c>
      <c t="s" s="128" r="G260">
        <v>2956</v>
      </c>
      <c t="s" s="127" r="H260">
        <v>2957</v>
      </c>
      <c s="129" r="I260">
        <v>662.0</v>
      </c>
      <c s="129" r="J260">
        <v>74.0</v>
      </c>
      <c s="129" r="K260">
        <v>67.0</v>
      </c>
      <c s="129" r="L260">
        <v>93.0</v>
      </c>
      <c s="129" r="M260">
        <v>144.0</v>
      </c>
      <c s="129" r="N260">
        <v>165.0</v>
      </c>
      <c s="129" r="O260">
        <v>119.0</v>
      </c>
      <c s="129" r="P260">
        <v>74.0</v>
      </c>
      <c s="129" r="Q260">
        <v>83.0</v>
      </c>
      <c s="129" r="R260">
        <v>125.0</v>
      </c>
      <c s="129" r="S260">
        <v>115.0</v>
      </c>
      <c s="129" r="T260">
        <v>198.0</v>
      </c>
      <c s="129" r="U260">
        <v>123.0</v>
      </c>
      <c s="129" r="V260">
        <v>323.0</v>
      </c>
      <c s="129" r="W260">
        <v>35.0</v>
      </c>
      <c s="129" r="X260">
        <v>33.0</v>
      </c>
      <c s="129" r="Y260">
        <v>49.0</v>
      </c>
      <c s="129" r="Z260">
        <v>76.0</v>
      </c>
      <c s="129" r="AA260">
        <v>81.0</v>
      </c>
      <c s="129" r="AB260">
        <v>47.0</v>
      </c>
      <c s="129" r="AC260">
        <v>2.0</v>
      </c>
      <c s="129" r="AD260">
        <v>47.0</v>
      </c>
      <c s="129" r="AE260">
        <v>175.0</v>
      </c>
      <c s="129" r="AF260">
        <v>101.0</v>
      </c>
      <c s="129" r="AG260">
        <v>339.0</v>
      </c>
      <c s="129" r="AH260">
        <v>39.0</v>
      </c>
      <c s="129" r="AI260">
        <v>34.0</v>
      </c>
      <c s="129" r="AJ260">
        <v>44.0</v>
      </c>
      <c s="129" r="AK260">
        <v>68.0</v>
      </c>
      <c s="129" r="AL260">
        <v>84.0</v>
      </c>
      <c s="129" r="AM260">
        <v>63.0</v>
      </c>
      <c s="129" r="AN260">
        <v>7.0</v>
      </c>
      <c s="129" r="AO260">
        <v>53.0</v>
      </c>
      <c s="129" r="AP260">
        <v>164.0</v>
      </c>
      <c s="129" r="AQ260">
        <v>122.0</v>
      </c>
      <c s="129" r="AR260">
        <v>580.0</v>
      </c>
      <c s="129" r="AS260">
        <v>32.0</v>
      </c>
      <c s="129" r="AT260">
        <v>36.0</v>
      </c>
      <c s="129" r="AU260">
        <v>16.0</v>
      </c>
      <c s="129" r="AV260">
        <v>28.0</v>
      </c>
      <c s="129" r="AW260">
        <v>64.0</v>
      </c>
      <c s="129" r="AX260">
        <v>52.0</v>
      </c>
      <c s="129" r="AY260">
        <v>284.0</v>
      </c>
      <c s="129" r="AZ260">
        <v>68.0</v>
      </c>
      <c s="129" r="BA260">
        <v>272.0</v>
      </c>
      <c s="129" r="BB260">
        <v>24.0</v>
      </c>
      <c s="129" r="BC260">
        <v>16.0</v>
      </c>
      <c s="129" r="BD260">
        <v>8.0</v>
      </c>
      <c s="129" r="BE260">
        <v>12.0</v>
      </c>
      <c s="129" r="BF260">
        <v>20.0</v>
      </c>
      <c s="129" r="BG260">
        <v>40.0</v>
      </c>
      <c s="129" r="BH260">
        <v>128.0</v>
      </c>
      <c s="129" r="BI260">
        <v>24.0</v>
      </c>
      <c s="129" r="BJ260">
        <v>308.0</v>
      </c>
      <c s="129" r="BK260">
        <v>8.0</v>
      </c>
      <c s="129" r="BL260">
        <v>20.0</v>
      </c>
      <c s="129" r="BM260">
        <v>8.0</v>
      </c>
      <c s="129" r="BN260">
        <v>16.0</v>
      </c>
      <c s="129" r="BO260">
        <v>44.0</v>
      </c>
      <c s="129" r="BP260">
        <v>12.0</v>
      </c>
      <c s="129" r="BQ260">
        <v>156.0</v>
      </c>
      <c s="129" r="BR260">
        <v>44.0</v>
      </c>
      <c s="129" r="BS260">
        <v>48.0</v>
      </c>
      <c s="129" r="BT260">
        <v>0.0</v>
      </c>
      <c s="129" r="BU260">
        <v>0.0</v>
      </c>
      <c s="129" r="BV260">
        <v>0.0</v>
      </c>
      <c s="129" r="BW260">
        <v>0.0</v>
      </c>
      <c s="129" r="BX260">
        <v>8.0</v>
      </c>
      <c s="129" r="BY260">
        <v>16.0</v>
      </c>
      <c s="129" r="BZ260">
        <v>0.0</v>
      </c>
      <c s="129" r="CA260">
        <v>24.0</v>
      </c>
      <c s="129" r="CB260">
        <v>204.0</v>
      </c>
      <c s="129" r="CC260">
        <v>32.0</v>
      </c>
      <c s="129" r="CD260">
        <v>32.0</v>
      </c>
      <c s="129" r="CE260">
        <v>12.0</v>
      </c>
      <c s="129" r="CF260">
        <v>28.0</v>
      </c>
      <c s="129" r="CG260">
        <v>48.0</v>
      </c>
      <c s="129" r="CH260">
        <v>32.0</v>
      </c>
      <c s="129" r="CI260">
        <v>0.0</v>
      </c>
      <c s="129" r="CJ260">
        <v>20.0</v>
      </c>
      <c s="129" r="CK260">
        <v>328.0</v>
      </c>
      <c s="129" r="CL260">
        <v>0.0</v>
      </c>
      <c s="129" r="CM260">
        <v>4.0</v>
      </c>
      <c s="129" r="CN260">
        <v>4.0</v>
      </c>
      <c s="129" r="CO260">
        <v>0.0</v>
      </c>
      <c s="129" r="CP260">
        <v>8.0</v>
      </c>
      <c s="129" r="CQ260">
        <v>4.0</v>
      </c>
      <c s="129" r="CR260">
        <v>284.0</v>
      </c>
      <c s="129" r="CS260">
        <v>24.0</v>
      </c>
    </row>
    <row customHeight="1" r="261" ht="15.0">
      <c t="s" s="127" r="A261">
        <v>2958</v>
      </c>
      <c t="s" s="127" r="B261">
        <v>2959</v>
      </c>
      <c t="s" s="127" r="C261">
        <v>2960</v>
      </c>
      <c t="s" s="127" r="D261">
        <v>2961</v>
      </c>
      <c t="s" s="127" r="E261">
        <v>2962</v>
      </c>
      <c t="s" s="127" r="F261">
        <v>2963</v>
      </c>
      <c t="s" s="128" r="G261">
        <v>2964</v>
      </c>
      <c t="s" s="127" r="H261">
        <v>2965</v>
      </c>
      <c s="129" r="I261">
        <v>554.0</v>
      </c>
      <c s="129" r="J261">
        <v>105.940351</v>
      </c>
      <c s="129" r="K261">
        <v>70.950877</v>
      </c>
      <c s="129" r="L261">
        <v>112.74386</v>
      </c>
      <c s="129" r="M261">
        <v>133.154385999999</v>
      </c>
      <c s="129" r="N261">
        <v>72.894737</v>
      </c>
      <c s="129" r="O261">
        <v>58.315789</v>
      </c>
      <c s="129" r="P261">
        <v>64.0</v>
      </c>
      <c s="129" r="Q261">
        <v>63.0</v>
      </c>
      <c s="129" r="R261">
        <v>105.0</v>
      </c>
      <c s="129" r="S261">
        <v>80.0</v>
      </c>
      <c s="129" r="T261">
        <v>87.0</v>
      </c>
      <c s="129" r="U261">
        <v>41.0</v>
      </c>
      <c s="129" r="V261">
        <v>286.719297999999</v>
      </c>
      <c s="129" r="W261">
        <v>62.2035089999999</v>
      </c>
      <c s="129" r="X261">
        <v>38.8771929999999</v>
      </c>
      <c s="129" r="Y261">
        <v>56.3719299999999</v>
      </c>
      <c s="129" r="Z261">
        <v>67.063158</v>
      </c>
      <c s="129" r="AA261">
        <v>40.8210529999999</v>
      </c>
      <c s="129" r="AB261">
        <v>21.382456</v>
      </c>
      <c s="129" r="AC261">
        <v>0.0</v>
      </c>
      <c s="129" r="AD261">
        <v>77.7543859999999</v>
      </c>
      <c s="129" r="AE261">
        <v>173.975438999999</v>
      </c>
      <c s="129" r="AF261">
        <v>34.989474</v>
      </c>
      <c s="129" r="AG261">
        <v>267.280702</v>
      </c>
      <c s="129" r="AH261">
        <v>43.736842</v>
      </c>
      <c s="129" r="AI261">
        <v>32.073684</v>
      </c>
      <c s="129" r="AJ261">
        <v>56.3719299999999</v>
      </c>
      <c s="129" r="AK261">
        <v>66.091228</v>
      </c>
      <c s="129" r="AL261">
        <v>32.073684</v>
      </c>
      <c s="129" r="AM261">
        <v>33.045614</v>
      </c>
      <c s="129" r="AN261">
        <v>3.887719</v>
      </c>
      <c s="129" r="AO261">
        <v>57.3438599999999</v>
      </c>
      <c s="129" r="AP261">
        <v>157.452631999999</v>
      </c>
      <c s="129" r="AQ261">
        <v>52.484211</v>
      </c>
      <c s="129" r="AR261">
        <v>431.536841999999</v>
      </c>
      <c s="129" r="AS261">
        <v>15.550877</v>
      </c>
      <c s="129" r="AT261">
        <v>19.438596</v>
      </c>
      <c s="129" r="AU261">
        <v>23.3263159999999</v>
      </c>
      <c s="129" r="AV261">
        <v>73.866667</v>
      </c>
      <c s="129" r="AW261">
        <v>97.192982</v>
      </c>
      <c s="129" r="AX261">
        <v>62.2035089999999</v>
      </c>
      <c s="129" r="AY261">
        <v>112.74386</v>
      </c>
      <c s="129" r="AZ261">
        <v>27.2140349999999</v>
      </c>
      <c s="129" r="BA261">
        <v>217.712280999999</v>
      </c>
      <c s="129" r="BB261">
        <v>7.775439</v>
      </c>
      <c s="129" r="BC261">
        <v>15.550877</v>
      </c>
      <c s="129" r="BD261">
        <v>15.550877</v>
      </c>
      <c s="129" r="BE261">
        <v>34.989474</v>
      </c>
      <c s="129" r="BF261">
        <v>19.438596</v>
      </c>
      <c s="129" r="BG261">
        <v>58.315789</v>
      </c>
      <c s="129" r="BH261">
        <v>54.4280699999999</v>
      </c>
      <c s="129" r="BI261">
        <v>11.6631579999999</v>
      </c>
      <c s="129" r="BJ261">
        <v>213.824560999999</v>
      </c>
      <c s="129" r="BK261">
        <v>7.775439</v>
      </c>
      <c s="129" r="BL261">
        <v>3.887719</v>
      </c>
      <c s="129" r="BM261">
        <v>7.775439</v>
      </c>
      <c s="129" r="BN261">
        <v>38.8771929999999</v>
      </c>
      <c s="129" r="BO261">
        <v>77.7543859999999</v>
      </c>
      <c s="129" r="BP261">
        <v>3.887719</v>
      </c>
      <c s="129" r="BQ261">
        <v>58.315789</v>
      </c>
      <c s="129" r="BR261">
        <v>15.550877</v>
      </c>
      <c s="129" r="BS261">
        <v>34.989474</v>
      </c>
      <c s="129" r="BT261">
        <v>0.0</v>
      </c>
      <c s="129" r="BU261">
        <v>0.0</v>
      </c>
      <c s="129" r="BV261">
        <v>0.0</v>
      </c>
      <c s="129" r="BW261">
        <v>0.0</v>
      </c>
      <c s="129" r="BX261">
        <v>11.6631579999999</v>
      </c>
      <c s="129" r="BY261">
        <v>7.775439</v>
      </c>
      <c s="129" r="BZ261">
        <v>0.0</v>
      </c>
      <c s="129" r="CA261">
        <v>15.550877</v>
      </c>
      <c s="129" r="CB261">
        <v>241.038596</v>
      </c>
      <c s="129" r="CC261">
        <v>3.887719</v>
      </c>
      <c s="129" r="CD261">
        <v>19.438596</v>
      </c>
      <c s="129" r="CE261">
        <v>15.550877</v>
      </c>
      <c s="129" r="CF261">
        <v>62.2035089999999</v>
      </c>
      <c s="129" r="CG261">
        <v>81.642105</v>
      </c>
      <c s="129" r="CH261">
        <v>50.540351</v>
      </c>
      <c s="129" r="CI261">
        <v>3.887719</v>
      </c>
      <c s="129" r="CJ261">
        <v>3.887719</v>
      </c>
      <c s="129" r="CK261">
        <v>155.508771999999</v>
      </c>
      <c s="129" r="CL261">
        <v>11.6631579999999</v>
      </c>
      <c s="129" r="CM261">
        <v>0.0</v>
      </c>
      <c s="129" r="CN261">
        <v>7.775439</v>
      </c>
      <c s="129" r="CO261">
        <v>11.6631579999999</v>
      </c>
      <c s="129" r="CP261">
        <v>3.887719</v>
      </c>
      <c s="129" r="CQ261">
        <v>3.887719</v>
      </c>
      <c s="129" r="CR261">
        <v>108.85614</v>
      </c>
      <c s="129" r="CS261">
        <v>7.775439</v>
      </c>
    </row>
    <row customHeight="1" r="262" ht="15.0">
      <c t="s" s="127" r="A262">
        <v>2966</v>
      </c>
      <c t="s" s="127" r="B262">
        <v>2967</v>
      </c>
      <c t="s" s="127" r="C262">
        <v>2968</v>
      </c>
      <c t="s" s="127" r="D262">
        <v>2969</v>
      </c>
      <c t="s" s="127" r="E262">
        <v>2970</v>
      </c>
      <c t="s" s="127" r="F262">
        <v>2971</v>
      </c>
      <c t="s" s="128" r="G262">
        <v>2972</v>
      </c>
      <c t="s" s="127" r="H262">
        <v>2973</v>
      </c>
      <c s="129" r="I262">
        <v>592.0</v>
      </c>
      <c s="129" r="J262">
        <v>69.936772</v>
      </c>
      <c s="129" r="K262">
        <v>62.056572</v>
      </c>
      <c s="129" r="L262">
        <v>99.487521</v>
      </c>
      <c s="129" r="M262">
        <v>109.33777</v>
      </c>
      <c s="129" r="N262">
        <v>131.008319</v>
      </c>
      <c s="129" r="O262">
        <v>120.173045</v>
      </c>
      <c s="129" r="P262">
        <v>73.0</v>
      </c>
      <c s="129" r="Q262">
        <v>70.0</v>
      </c>
      <c s="129" r="R262">
        <v>104.0</v>
      </c>
      <c s="129" r="S262">
        <v>106.0</v>
      </c>
      <c s="129" r="T262">
        <v>165.0</v>
      </c>
      <c s="129" r="U262">
        <v>93.0</v>
      </c>
      <c s="129" r="V262">
        <v>300.432612</v>
      </c>
      <c s="129" r="W262">
        <v>36.445923</v>
      </c>
      <c s="129" r="X262">
        <v>31.520799</v>
      </c>
      <c s="129" r="Y262">
        <v>50.2362729999999</v>
      </c>
      <c s="129" r="Z262">
        <v>59.1014979999999</v>
      </c>
      <c s="129" r="AA262">
        <v>65.0116469999999</v>
      </c>
      <c s="129" r="AB262">
        <v>56.1464229999999</v>
      </c>
      <c s="129" r="AC262">
        <v>1.97005</v>
      </c>
      <c s="129" r="AD262">
        <v>47.281198</v>
      </c>
      <c s="129" r="AE262">
        <v>151.693844</v>
      </c>
      <c s="129" r="AF262">
        <v>101.457571</v>
      </c>
      <c s="129" r="AG262">
        <v>291.567387999999</v>
      </c>
      <c s="129" r="AH262">
        <v>33.4908489999999</v>
      </c>
      <c s="129" r="AI262">
        <v>30.535774</v>
      </c>
      <c s="129" r="AJ262">
        <v>49.2512479999999</v>
      </c>
      <c s="129" r="AK262">
        <v>50.2362729999999</v>
      </c>
      <c s="129" r="AL262">
        <v>65.996672</v>
      </c>
      <c s="129" r="AM262">
        <v>55.1613979999999</v>
      </c>
      <c s="129" r="AN262">
        <v>6.895175</v>
      </c>
      <c s="129" r="AO262">
        <v>46.296173</v>
      </c>
      <c s="129" r="AP262">
        <v>140.858568999999</v>
      </c>
      <c s="129" r="AQ262">
        <v>104.412646</v>
      </c>
      <c s="129" r="AR262">
        <v>520.093177999999</v>
      </c>
      <c s="129" r="AS262">
        <v>19.700499</v>
      </c>
      <c s="129" r="AT262">
        <v>19.700499</v>
      </c>
      <c s="129" r="AU262">
        <v>7.8802</v>
      </c>
      <c s="129" r="AV262">
        <v>43.341098</v>
      </c>
      <c s="129" r="AW262">
        <v>43.341098</v>
      </c>
      <c s="129" r="AX262">
        <v>86.682196</v>
      </c>
      <c s="129" r="AY262">
        <v>232.46589</v>
      </c>
      <c s="129" r="AZ262">
        <v>66.9816969999999</v>
      </c>
      <c s="129" r="BA262">
        <v>263.986689</v>
      </c>
      <c s="129" r="BB262">
        <v>19.700499</v>
      </c>
      <c s="129" r="BC262">
        <v>11.8203</v>
      </c>
      <c s="129" r="BD262">
        <v>3.9401</v>
      </c>
      <c s="129" r="BE262">
        <v>31.520799</v>
      </c>
      <c s="129" r="BF262">
        <v>3.9401</v>
      </c>
      <c s="129" r="BG262">
        <v>55.1613979999999</v>
      </c>
      <c s="129" r="BH262">
        <v>114.262895</v>
      </c>
      <c s="129" r="BI262">
        <v>23.640599</v>
      </c>
      <c s="129" r="BJ262">
        <v>256.106489</v>
      </c>
      <c s="129" r="BK262">
        <v>0.0</v>
      </c>
      <c s="129" r="BL262">
        <v>7.8802</v>
      </c>
      <c s="129" r="BM262">
        <v>3.9401</v>
      </c>
      <c s="129" r="BN262">
        <v>11.8203</v>
      </c>
      <c s="129" r="BO262">
        <v>39.400998</v>
      </c>
      <c s="129" r="BP262">
        <v>31.520799</v>
      </c>
      <c s="129" r="BQ262">
        <v>118.202995</v>
      </c>
      <c s="129" r="BR262">
        <v>43.341098</v>
      </c>
      <c s="129" r="BS262">
        <v>51.2212979999999</v>
      </c>
      <c s="129" r="BT262">
        <v>0.0</v>
      </c>
      <c s="129" r="BU262">
        <v>0.0</v>
      </c>
      <c s="129" r="BV262">
        <v>0.0</v>
      </c>
      <c s="129" r="BW262">
        <v>3.9401</v>
      </c>
      <c s="129" r="BX262">
        <v>3.9401</v>
      </c>
      <c s="129" r="BY262">
        <v>15.760399</v>
      </c>
      <c s="129" r="BZ262">
        <v>0.0</v>
      </c>
      <c s="129" r="CA262">
        <v>27.5806989999999</v>
      </c>
      <c s="129" r="CB262">
        <v>204.885190999999</v>
      </c>
      <c s="129" r="CC262">
        <v>15.760399</v>
      </c>
      <c s="129" r="CD262">
        <v>19.700499</v>
      </c>
      <c s="129" r="CE262">
        <v>7.8802</v>
      </c>
      <c s="129" r="CF262">
        <v>39.400998</v>
      </c>
      <c s="129" r="CG262">
        <v>35.4608989999999</v>
      </c>
      <c s="129" r="CH262">
        <v>63.041597</v>
      </c>
      <c s="129" r="CI262">
        <v>7.8802</v>
      </c>
      <c s="129" r="CJ262">
        <v>15.760399</v>
      </c>
      <c s="129" r="CK262">
        <v>263.986689</v>
      </c>
      <c s="129" r="CL262">
        <v>3.9401</v>
      </c>
      <c s="129" r="CM262">
        <v>0.0</v>
      </c>
      <c s="129" r="CN262">
        <v>0.0</v>
      </c>
      <c s="129" r="CO262">
        <v>0.0</v>
      </c>
      <c s="129" r="CP262">
        <v>3.9401</v>
      </c>
      <c s="129" r="CQ262">
        <v>7.8802</v>
      </c>
      <c s="129" r="CR262">
        <v>224.585691</v>
      </c>
      <c s="129" r="CS262">
        <v>23.640599</v>
      </c>
    </row>
    <row customHeight="1" r="263" ht="15.0">
      <c t="s" s="127" r="A263">
        <v>2974</v>
      </c>
      <c t="s" s="127" r="B263">
        <v>2975</v>
      </c>
      <c t="s" s="127" r="C263">
        <v>2976</v>
      </c>
      <c t="s" s="127" r="D263">
        <v>2977</v>
      </c>
      <c t="s" s="127" r="E263">
        <v>2978</v>
      </c>
      <c t="s" s="127" r="F263">
        <v>2979</v>
      </c>
      <c t="s" s="128" r="G263">
        <v>2980</v>
      </c>
      <c t="s" s="127" r="H263">
        <v>2981</v>
      </c>
      <c s="129" r="I263">
        <v>446.0</v>
      </c>
      <c s="129" r="J263">
        <v>74.99115</v>
      </c>
      <c s="129" r="K263">
        <v>70.057522</v>
      </c>
      <c s="129" r="L263">
        <v>83.8716809999999</v>
      </c>
      <c s="129" r="M263">
        <v>83.8716809999999</v>
      </c>
      <c s="129" r="N263">
        <v>85.845133</v>
      </c>
      <c s="129" r="O263">
        <v>47.3628319999999</v>
      </c>
      <c s="129" r="P263">
        <v>53.0</v>
      </c>
      <c s="129" r="Q263">
        <v>49.0</v>
      </c>
      <c s="129" r="R263">
        <v>73.0</v>
      </c>
      <c s="129" r="S263">
        <v>78.0</v>
      </c>
      <c s="129" r="T263">
        <v>68.0</v>
      </c>
      <c s="129" r="U263">
        <v>26.0</v>
      </c>
      <c s="129" r="V263">
        <v>216.092919999999</v>
      </c>
      <c s="129" r="W263">
        <v>43.4159289999999</v>
      </c>
      <c s="129" r="X263">
        <v>27.628319</v>
      </c>
      <c s="129" r="Y263">
        <v>35.5221239999999</v>
      </c>
      <c s="129" r="Z263">
        <v>47.3628319999999</v>
      </c>
      <c s="129" r="AA263">
        <v>41.442478</v>
      </c>
      <c s="129" r="AB263">
        <v>19.734513</v>
      </c>
      <c s="129" r="AC263">
        <v>0.986725999999999</v>
      </c>
      <c s="129" r="AD263">
        <v>52.29646</v>
      </c>
      <c s="129" r="AE263">
        <v>120.380531</v>
      </c>
      <c s="129" r="AF263">
        <v>43.4159289999999</v>
      </c>
      <c s="129" r="AG263">
        <v>229.90708</v>
      </c>
      <c s="129" r="AH263">
        <v>31.5752209999999</v>
      </c>
      <c s="129" r="AI263">
        <v>42.4292039999999</v>
      </c>
      <c s="129" r="AJ263">
        <v>48.349558</v>
      </c>
      <c s="129" r="AK263">
        <v>36.50885</v>
      </c>
      <c s="129" r="AL263">
        <v>44.402655</v>
      </c>
      <c s="129" r="AM263">
        <v>24.668142</v>
      </c>
      <c s="129" r="AN263">
        <v>1.973451</v>
      </c>
      <c s="129" r="AO263">
        <v>51.309735</v>
      </c>
      <c s="129" r="AP263">
        <v>130.247788</v>
      </c>
      <c s="129" r="AQ263">
        <v>48.349558</v>
      </c>
      <c s="129" r="AR263">
        <v>347.327433999999</v>
      </c>
      <c s="129" r="AS263">
        <v>11.8407079999999</v>
      </c>
      <c s="129" r="AT263">
        <v>11.8407079999999</v>
      </c>
      <c s="129" r="AU263">
        <v>7.893805</v>
      </c>
      <c s="129" r="AV263">
        <v>27.628319</v>
      </c>
      <c s="129" r="AW263">
        <v>39.4690269999999</v>
      </c>
      <c s="129" r="AX263">
        <v>98.672566</v>
      </c>
      <c s="129" r="AY263">
        <v>130.247788</v>
      </c>
      <c s="129" r="AZ263">
        <v>19.734513</v>
      </c>
      <c s="129" r="BA263">
        <v>169.716814</v>
      </c>
      <c s="129" r="BB263">
        <v>7.893805</v>
      </c>
      <c s="129" r="BC263">
        <v>7.893805</v>
      </c>
      <c s="129" r="BD263">
        <v>7.893805</v>
      </c>
      <c s="129" r="BE263">
        <v>11.8407079999999</v>
      </c>
      <c s="129" r="BF263">
        <v>3.94690299999999</v>
      </c>
      <c s="129" r="BG263">
        <v>67.097345</v>
      </c>
      <c s="129" r="BH263">
        <v>63.1504419999999</v>
      </c>
      <c s="129" r="BI263">
        <v>0.0</v>
      </c>
      <c s="129" r="BJ263">
        <v>177.610619</v>
      </c>
      <c s="129" r="BK263">
        <v>3.94690299999999</v>
      </c>
      <c s="129" r="BL263">
        <v>3.94690299999999</v>
      </c>
      <c s="129" r="BM263">
        <v>0.0</v>
      </c>
      <c s="129" r="BN263">
        <v>15.787611</v>
      </c>
      <c s="129" r="BO263">
        <v>35.5221239999999</v>
      </c>
      <c s="129" r="BP263">
        <v>31.5752209999999</v>
      </c>
      <c s="129" r="BQ263">
        <v>67.097345</v>
      </c>
      <c s="129" r="BR263">
        <v>19.734513</v>
      </c>
      <c s="129" r="BS263">
        <v>15.787611</v>
      </c>
      <c s="129" r="BT263">
        <v>0.0</v>
      </c>
      <c s="129" r="BU263">
        <v>0.0</v>
      </c>
      <c s="129" r="BV263">
        <v>0.0</v>
      </c>
      <c s="129" r="BW263">
        <v>0.0</v>
      </c>
      <c s="129" r="BX263">
        <v>3.94690299999999</v>
      </c>
      <c s="129" r="BY263">
        <v>3.94690299999999</v>
      </c>
      <c s="129" r="BZ263">
        <v>0.0</v>
      </c>
      <c s="129" r="CA263">
        <v>7.893805</v>
      </c>
      <c s="129" r="CB263">
        <v>153.929204</v>
      </c>
      <c s="129" r="CC263">
        <v>3.94690299999999</v>
      </c>
      <c s="129" r="CD263">
        <v>11.8407079999999</v>
      </c>
      <c s="129" r="CE263">
        <v>7.893805</v>
      </c>
      <c s="129" r="CF263">
        <v>23.6814159999999</v>
      </c>
      <c s="129" r="CG263">
        <v>23.6814159999999</v>
      </c>
      <c s="129" r="CH263">
        <v>71.0442479999999</v>
      </c>
      <c s="129" r="CI263">
        <v>0.0</v>
      </c>
      <c s="129" r="CJ263">
        <v>11.8407079999999</v>
      </c>
      <c s="129" r="CK263">
        <v>177.610619</v>
      </c>
      <c s="129" r="CL263">
        <v>7.893805</v>
      </c>
      <c s="129" r="CM263">
        <v>0.0</v>
      </c>
      <c s="129" r="CN263">
        <v>0.0</v>
      </c>
      <c s="129" r="CO263">
        <v>3.94690299999999</v>
      </c>
      <c s="129" r="CP263">
        <v>11.8407079999999</v>
      </c>
      <c s="129" r="CQ263">
        <v>23.6814159999999</v>
      </c>
      <c s="129" r="CR263">
        <v>130.247788</v>
      </c>
      <c s="129" r="CS263">
        <v>0.0</v>
      </c>
    </row>
    <row customHeight="1" r="264" ht="15.0">
      <c t="s" s="127" r="A264">
        <v>2982</v>
      </c>
      <c t="s" s="127" r="B264">
        <v>2983</v>
      </c>
      <c t="s" s="127" r="C264">
        <v>2984</v>
      </c>
      <c t="s" s="127" r="D264">
        <v>2985</v>
      </c>
      <c t="s" s="127" r="E264">
        <v>2986</v>
      </c>
      <c t="s" s="127" r="F264">
        <v>2987</v>
      </c>
      <c t="s" s="128" r="G264">
        <v>2988</v>
      </c>
      <c t="s" s="127" r="H264">
        <v>2989</v>
      </c>
      <c s="129" r="I264">
        <v>317.0</v>
      </c>
      <c s="129" r="J264">
        <v>41.736677</v>
      </c>
      <c s="129" r="K264">
        <v>33.7868339999999</v>
      </c>
      <c s="129" r="L264">
        <v>57.636364</v>
      </c>
      <c s="129" r="M264">
        <v>73.53605</v>
      </c>
      <c s="129" r="N264">
        <v>72.54232</v>
      </c>
      <c s="129" r="O264">
        <v>37.761755</v>
      </c>
      <c s="129" r="P264">
        <v>41.0</v>
      </c>
      <c s="129" r="Q264">
        <v>32.0</v>
      </c>
      <c s="129" r="R264">
        <v>65.0</v>
      </c>
      <c s="129" r="S264">
        <v>69.0</v>
      </c>
      <c s="129" r="T264">
        <v>54.0</v>
      </c>
      <c s="129" r="U264">
        <v>31.0</v>
      </c>
      <c s="129" r="V264">
        <v>153.034482999999</v>
      </c>
      <c s="129" r="W264">
        <v>19.8746079999999</v>
      </c>
      <c s="129" r="X264">
        <v>17.8871469999999</v>
      </c>
      <c s="129" r="Y264">
        <v>27.824451</v>
      </c>
      <c s="129" r="Z264">
        <v>38.7554859999999</v>
      </c>
      <c s="129" r="AA264">
        <v>35.774295</v>
      </c>
      <c s="129" r="AB264">
        <v>10.931034</v>
      </c>
      <c s="129" r="AC264">
        <v>1.98746099999999</v>
      </c>
      <c s="129" r="AD264">
        <v>24.84326</v>
      </c>
      <c s="129" r="AE264">
        <v>89.435737</v>
      </c>
      <c s="129" r="AF264">
        <v>38.7554859999999</v>
      </c>
      <c s="129" r="AG264">
        <v>163.965517</v>
      </c>
      <c s="129" r="AH264">
        <v>21.862069</v>
      </c>
      <c s="129" r="AI264">
        <v>15.899687</v>
      </c>
      <c s="129" r="AJ264">
        <v>29.811912</v>
      </c>
      <c s="129" r="AK264">
        <v>34.7805639999999</v>
      </c>
      <c s="129" r="AL264">
        <v>36.768025</v>
      </c>
      <c s="129" r="AM264">
        <v>24.84326</v>
      </c>
      <c s="129" r="AN264">
        <v>0.0</v>
      </c>
      <c s="129" r="AO264">
        <v>29.811912</v>
      </c>
      <c s="129" r="AP264">
        <v>89.435737</v>
      </c>
      <c s="129" r="AQ264">
        <v>44.717868</v>
      </c>
      <c s="129" r="AR264">
        <v>262.344828</v>
      </c>
      <c s="129" r="AS264">
        <v>3.97492199999999</v>
      </c>
      <c s="129" r="AT264">
        <v>19.8746079999999</v>
      </c>
      <c s="129" r="AU264">
        <v>7.949843</v>
      </c>
      <c s="129" r="AV264">
        <v>27.824451</v>
      </c>
      <c s="129" r="AW264">
        <v>31.7993729999999</v>
      </c>
      <c s="129" r="AX264">
        <v>27.824451</v>
      </c>
      <c s="129" r="AY264">
        <v>111.297805999999</v>
      </c>
      <c s="129" r="AZ264">
        <v>31.7993729999999</v>
      </c>
      <c s="129" r="BA264">
        <v>127.197492</v>
      </c>
      <c s="129" r="BB264">
        <v>0.0</v>
      </c>
      <c s="129" r="BC264">
        <v>19.8746079999999</v>
      </c>
      <c s="129" r="BD264">
        <v>3.97492199999999</v>
      </c>
      <c s="129" r="BE264">
        <v>11.924765</v>
      </c>
      <c s="129" r="BF264">
        <v>11.924765</v>
      </c>
      <c s="129" r="BG264">
        <v>15.899687</v>
      </c>
      <c s="129" r="BH264">
        <v>59.6238239999999</v>
      </c>
      <c s="129" r="BI264">
        <v>3.97492199999999</v>
      </c>
      <c s="129" r="BJ264">
        <v>135.147335</v>
      </c>
      <c s="129" r="BK264">
        <v>3.97492199999999</v>
      </c>
      <c s="129" r="BL264">
        <v>0.0</v>
      </c>
      <c s="129" r="BM264">
        <v>3.97492199999999</v>
      </c>
      <c s="129" r="BN264">
        <v>15.899687</v>
      </c>
      <c s="129" r="BO264">
        <v>19.8746079999999</v>
      </c>
      <c s="129" r="BP264">
        <v>11.924765</v>
      </c>
      <c s="129" r="BQ264">
        <v>51.6739809999999</v>
      </c>
      <c s="129" r="BR264">
        <v>27.824451</v>
      </c>
      <c s="129" r="BS264">
        <v>11.924765</v>
      </c>
      <c s="129" r="BT264">
        <v>0.0</v>
      </c>
      <c s="129" r="BU264">
        <v>0.0</v>
      </c>
      <c s="129" r="BV264">
        <v>0.0</v>
      </c>
      <c s="129" r="BW264">
        <v>0.0</v>
      </c>
      <c s="129" r="BX264">
        <v>0.0</v>
      </c>
      <c s="129" r="BY264">
        <v>3.97492199999999</v>
      </c>
      <c s="129" r="BZ264">
        <v>0.0</v>
      </c>
      <c s="129" r="CA264">
        <v>7.949843</v>
      </c>
      <c s="129" r="CB264">
        <v>107.322884</v>
      </c>
      <c s="129" r="CC264">
        <v>0.0</v>
      </c>
      <c s="129" r="CD264">
        <v>15.899687</v>
      </c>
      <c s="129" r="CE264">
        <v>3.97492199999999</v>
      </c>
      <c s="129" r="CF264">
        <v>23.84953</v>
      </c>
      <c s="129" r="CG264">
        <v>31.7993729999999</v>
      </c>
      <c s="129" r="CH264">
        <v>15.899687</v>
      </c>
      <c s="129" r="CI264">
        <v>0.0</v>
      </c>
      <c s="129" r="CJ264">
        <v>15.899687</v>
      </c>
      <c s="129" r="CK264">
        <v>143.097179</v>
      </c>
      <c s="129" r="CL264">
        <v>3.97492199999999</v>
      </c>
      <c s="129" r="CM264">
        <v>3.97492199999999</v>
      </c>
      <c s="129" r="CN264">
        <v>3.97492199999999</v>
      </c>
      <c s="129" r="CO264">
        <v>3.97492199999999</v>
      </c>
      <c s="129" r="CP264">
        <v>0.0</v>
      </c>
      <c s="129" r="CQ264">
        <v>7.949843</v>
      </c>
      <c s="129" r="CR264">
        <v>111.297805999999</v>
      </c>
      <c s="129" r="CS264">
        <v>7.949843</v>
      </c>
    </row>
    <row customHeight="1" r="265" ht="15.0">
      <c t="s" s="127" r="A265">
        <v>2990</v>
      </c>
      <c t="s" s="127" r="B265">
        <v>2991</v>
      </c>
      <c t="s" s="127" r="C265">
        <v>2992</v>
      </c>
      <c t="s" s="127" r="D265">
        <v>2993</v>
      </c>
      <c t="s" s="127" r="E265">
        <v>2994</v>
      </c>
      <c t="s" s="127" r="F265">
        <v>2995</v>
      </c>
      <c t="s" s="128" r="G265">
        <v>2996</v>
      </c>
      <c t="s" s="127" r="H265">
        <v>2997</v>
      </c>
      <c s="129" r="I265">
        <v>922.0</v>
      </c>
      <c s="129" r="J265">
        <v>139.436697</v>
      </c>
      <c s="129" r="K265">
        <v>142.80483</v>
      </c>
      <c s="129" r="L265">
        <v>144.657158</v>
      </c>
      <c s="129" r="M265">
        <v>228.352852</v>
      </c>
      <c s="129" r="N265">
        <v>171.769844</v>
      </c>
      <c s="129" r="O265">
        <v>94.97862</v>
      </c>
      <c s="129" r="P265">
        <v>166.0</v>
      </c>
      <c s="129" r="Q265">
        <v>151.0</v>
      </c>
      <c s="129" r="R265">
        <v>204.0</v>
      </c>
      <c s="129" r="S265">
        <v>182.0</v>
      </c>
      <c s="129" r="T265">
        <v>145.0</v>
      </c>
      <c s="129" r="U265">
        <v>51.0</v>
      </c>
      <c s="129" r="V265">
        <v>459.063396</v>
      </c>
      <c s="129" r="W265">
        <v>65.6767049999999</v>
      </c>
      <c s="129" r="X265">
        <v>76.9596889999999</v>
      </c>
      <c s="129" r="Y265">
        <v>69.8867549999999</v>
      </c>
      <c s="129" r="Z265">
        <v>116.197247</v>
      </c>
      <c s="129" r="AA265">
        <v>87.9057439999999</v>
      </c>
      <c s="129" r="AB265">
        <v>42.4372559999999</v>
      </c>
      <c s="129" r="AC265">
        <v>0.0</v>
      </c>
      <c s="129" r="AD265">
        <v>101.883146999999</v>
      </c>
      <c s="129" r="AE265">
        <v>266.243272999999</v>
      </c>
      <c s="129" r="AF265">
        <v>90.936976</v>
      </c>
      <c s="129" r="AG265">
        <v>462.936603999999</v>
      </c>
      <c s="129" r="AH265">
        <v>73.7599919999999</v>
      </c>
      <c s="129" r="AI265">
        <v>65.8451409999999</v>
      </c>
      <c s="129" r="AJ265">
        <v>74.770403</v>
      </c>
      <c s="129" r="AK265">
        <v>112.155604</v>
      </c>
      <c s="129" r="AL265">
        <v>83.8640999999999</v>
      </c>
      <c s="129" r="AM265">
        <v>48.499721</v>
      </c>
      <c s="129" r="AN265">
        <v>4.04164299999999</v>
      </c>
      <c s="129" r="AO265">
        <v>109.966404999999</v>
      </c>
      <c s="129" r="AP265">
        <v>253.949936</v>
      </c>
      <c s="129" r="AQ265">
        <v>99.020263</v>
      </c>
      <c s="129" r="AR265">
        <v>779.363663999999</v>
      </c>
      <c s="129" r="AS265">
        <v>48.499721</v>
      </c>
      <c s="129" r="AT265">
        <v>24.24986</v>
      </c>
      <c s="129" r="AU265">
        <v>56.583007</v>
      </c>
      <c s="129" r="AV265">
        <v>137.415875</v>
      </c>
      <c s="129" r="AW265">
        <v>68.7079379999999</v>
      </c>
      <c s="129" r="AX265">
        <v>86.2217639999999</v>
      </c>
      <c s="129" r="AY265">
        <v>266.748464</v>
      </c>
      <c s="129" r="AZ265">
        <v>90.9370339999999</v>
      </c>
      <c s="129" r="BA265">
        <v>385.303375</v>
      </c>
      <c s="129" r="BB265">
        <v>24.24986</v>
      </c>
      <c s="129" r="BC265">
        <v>12.12493</v>
      </c>
      <c s="129" r="BD265">
        <v>32.3331469999999</v>
      </c>
      <c s="129" r="BE265">
        <v>68.7079379999999</v>
      </c>
      <c s="129" r="BF265">
        <v>12.12493</v>
      </c>
      <c s="129" r="BG265">
        <v>70.0551909999999</v>
      </c>
      <c s="129" r="BH265">
        <v>125.290944999999</v>
      </c>
      <c s="129" r="BI265">
        <v>40.416434</v>
      </c>
      <c s="129" r="BJ265">
        <v>394.060289</v>
      </c>
      <c s="129" r="BK265">
        <v>24.24986</v>
      </c>
      <c s="129" r="BL265">
        <v>12.12493</v>
      </c>
      <c s="129" r="BM265">
        <v>24.24986</v>
      </c>
      <c s="129" r="BN265">
        <v>68.7079379999999</v>
      </c>
      <c s="129" r="BO265">
        <v>56.583007</v>
      </c>
      <c s="129" r="BP265">
        <v>16.166574</v>
      </c>
      <c s="129" r="BQ265">
        <v>141.457518999999</v>
      </c>
      <c s="129" r="BR265">
        <v>50.5206</v>
      </c>
      <c s="129" r="BS265">
        <v>80.159357</v>
      </c>
      <c s="129" r="BT265">
        <v>0.0</v>
      </c>
      <c s="129" r="BU265">
        <v>0.0</v>
      </c>
      <c s="129" r="BV265">
        <v>0.0</v>
      </c>
      <c s="129" r="BW265">
        <v>4.04164299999999</v>
      </c>
      <c s="129" r="BX265">
        <v>4.04164299999999</v>
      </c>
      <c s="129" r="BY265">
        <v>21.55547</v>
      </c>
      <c s="129" r="BZ265">
        <v>0.0</v>
      </c>
      <c s="129" r="CA265">
        <v>50.5206</v>
      </c>
      <c s="129" r="CB265">
        <v>335.456401</v>
      </c>
      <c s="129" r="CC265">
        <v>40.416434</v>
      </c>
      <c s="129" r="CD265">
        <v>20.208217</v>
      </c>
      <c s="129" r="CE265">
        <v>40.416434</v>
      </c>
      <c s="129" r="CF265">
        <v>121.249302</v>
      </c>
      <c s="129" r="CG265">
        <v>40.416434</v>
      </c>
      <c s="129" r="CH265">
        <v>44.458077</v>
      </c>
      <c s="129" r="CI265">
        <v>4.04164299999999</v>
      </c>
      <c s="129" r="CJ265">
        <v>24.24986</v>
      </c>
      <c s="129" r="CK265">
        <v>363.747905</v>
      </c>
      <c s="129" r="CL265">
        <v>8.083287</v>
      </c>
      <c s="129" r="CM265">
        <v>4.04164299999999</v>
      </c>
      <c s="129" r="CN265">
        <v>16.166574</v>
      </c>
      <c s="129" r="CO265">
        <v>12.12493</v>
      </c>
      <c s="129" r="CP265">
        <v>24.24986</v>
      </c>
      <c s="129" r="CQ265">
        <v>20.208217</v>
      </c>
      <c s="129" r="CR265">
        <v>262.706819999999</v>
      </c>
      <c s="129" r="CS265">
        <v>16.166574</v>
      </c>
    </row>
    <row customHeight="1" r="266" ht="15.0">
      <c t="s" s="127" r="A266">
        <v>2998</v>
      </c>
      <c t="s" s="127" r="B266">
        <v>2999</v>
      </c>
      <c t="s" s="127" r="C266">
        <v>3000</v>
      </c>
      <c t="s" s="127" r="D266">
        <v>3001</v>
      </c>
      <c t="s" s="127" r="E266">
        <v>3002</v>
      </c>
      <c t="s" s="127" r="F266">
        <v>3003</v>
      </c>
      <c t="s" s="128" r="G266">
        <v>3004</v>
      </c>
      <c t="s" s="127" r="H266">
        <v>3005</v>
      </c>
      <c s="129" r="I266">
        <v>386.0</v>
      </c>
      <c s="129" r="J266">
        <v>72.1788619999999</v>
      </c>
      <c s="129" r="K266">
        <v>40.796748</v>
      </c>
      <c s="129" r="L266">
        <v>73.2249319999999</v>
      </c>
      <c s="129" r="M266">
        <v>88.9159889999999</v>
      </c>
      <c s="129" r="N266">
        <v>70.0867209999999</v>
      </c>
      <c s="129" r="O266">
        <v>40.796748</v>
      </c>
      <c s="129" r="P266">
        <v>59.0</v>
      </c>
      <c s="129" r="Q266">
        <v>51.0</v>
      </c>
      <c s="129" r="R266">
        <v>55.0</v>
      </c>
      <c s="129" r="S266">
        <v>66.0</v>
      </c>
      <c s="129" r="T266">
        <v>68.0</v>
      </c>
      <c s="129" r="U266">
        <v>33.0</v>
      </c>
      <c s="129" r="V266">
        <v>192.476965</v>
      </c>
      <c s="129" r="W266">
        <v>40.796748</v>
      </c>
      <c s="129" r="X266">
        <v>19.875339</v>
      </c>
      <c s="129" r="Y266">
        <v>35.5663959999999</v>
      </c>
      <c s="129" r="Z266">
        <v>40.796748</v>
      </c>
      <c s="129" r="AA266">
        <v>34.520325</v>
      </c>
      <c s="129" r="AB266">
        <v>20.921409</v>
      </c>
      <c s="129" r="AC266">
        <v>0.0</v>
      </c>
      <c s="129" r="AD266">
        <v>47.073171</v>
      </c>
      <c s="129" r="AE266">
        <v>101.468835</v>
      </c>
      <c s="129" r="AF266">
        <v>43.9349589999999</v>
      </c>
      <c s="129" r="AG266">
        <v>193.523034999999</v>
      </c>
      <c s="129" r="AH266">
        <v>31.382114</v>
      </c>
      <c s="129" r="AI266">
        <v>20.921409</v>
      </c>
      <c s="129" r="AJ266">
        <v>37.658537</v>
      </c>
      <c s="129" r="AK266">
        <v>48.119241</v>
      </c>
      <c s="129" r="AL266">
        <v>35.5663959999999</v>
      </c>
      <c s="129" r="AM266">
        <v>19.875339</v>
      </c>
      <c s="129" r="AN266">
        <v>0.0</v>
      </c>
      <c s="129" r="AO266">
        <v>38.704607</v>
      </c>
      <c s="129" r="AP266">
        <v>109.837397999999</v>
      </c>
      <c s="129" r="AQ266">
        <v>44.9810299999999</v>
      </c>
      <c s="129" r="AR266">
        <v>326.373984</v>
      </c>
      <c s="129" r="AS266">
        <v>16.737127</v>
      </c>
      <c s="129" r="AT266">
        <v>12.552846</v>
      </c>
      <c s="129" r="AU266">
        <v>0.0</v>
      </c>
      <c s="129" r="AV266">
        <v>33.4742549999999</v>
      </c>
      <c s="129" r="AW266">
        <v>37.658537</v>
      </c>
      <c s="129" r="AX266">
        <v>46.0270999999999</v>
      </c>
      <c s="129" r="AY266">
        <v>159.00271</v>
      </c>
      <c s="129" r="AZ266">
        <v>20.921409</v>
      </c>
      <c s="129" r="BA266">
        <v>150.634145999999</v>
      </c>
      <c s="129" r="BB266">
        <v>4.18428199999999</v>
      </c>
      <c s="129" r="BC266">
        <v>8.36856399999999</v>
      </c>
      <c s="129" r="BD266">
        <v>0.0</v>
      </c>
      <c s="129" r="BE266">
        <v>25.105691</v>
      </c>
      <c s="129" r="BF266">
        <v>4.18428199999999</v>
      </c>
      <c s="129" r="BG266">
        <v>25.105691</v>
      </c>
      <c s="129" r="BH266">
        <v>79.501355</v>
      </c>
      <c s="129" r="BI266">
        <v>4.18428199999999</v>
      </c>
      <c s="129" r="BJ266">
        <v>175.739836999999</v>
      </c>
      <c s="129" r="BK266">
        <v>12.552846</v>
      </c>
      <c s="129" r="BL266">
        <v>4.18428199999999</v>
      </c>
      <c s="129" r="BM266">
        <v>0.0</v>
      </c>
      <c s="129" r="BN266">
        <v>8.36856399999999</v>
      </c>
      <c s="129" r="BO266">
        <v>33.4742549999999</v>
      </c>
      <c s="129" r="BP266">
        <v>20.921409</v>
      </c>
      <c s="129" r="BQ266">
        <v>79.501355</v>
      </c>
      <c s="129" r="BR266">
        <v>16.737127</v>
      </c>
      <c s="129" r="BS266">
        <v>37.658537</v>
      </c>
      <c s="129" r="BT266">
        <v>0.0</v>
      </c>
      <c s="129" r="BU266">
        <v>0.0</v>
      </c>
      <c s="129" r="BV266">
        <v>0.0</v>
      </c>
      <c s="129" r="BW266">
        <v>0.0</v>
      </c>
      <c s="129" r="BX266">
        <v>12.552846</v>
      </c>
      <c s="129" r="BY266">
        <v>8.36856399999999</v>
      </c>
      <c s="129" r="BZ266">
        <v>0.0</v>
      </c>
      <c s="129" r="CA266">
        <v>16.737127</v>
      </c>
      <c s="129" r="CB266">
        <v>108.791327999999</v>
      </c>
      <c s="129" r="CC266">
        <v>12.552846</v>
      </c>
      <c s="129" r="CD266">
        <v>4.18428199999999</v>
      </c>
      <c s="129" r="CE266">
        <v>0.0</v>
      </c>
      <c s="129" r="CF266">
        <v>33.4742549999999</v>
      </c>
      <c s="129" r="CG266">
        <v>16.737127</v>
      </c>
      <c s="129" r="CH266">
        <v>37.658537</v>
      </c>
      <c s="129" r="CI266">
        <v>0.0</v>
      </c>
      <c s="129" r="CJ266">
        <v>4.18428199999999</v>
      </c>
      <c s="129" r="CK266">
        <v>179.924118999999</v>
      </c>
      <c s="129" r="CL266">
        <v>4.18428199999999</v>
      </c>
      <c s="129" r="CM266">
        <v>8.36856399999999</v>
      </c>
      <c s="129" r="CN266">
        <v>0.0</v>
      </c>
      <c s="129" r="CO266">
        <v>0.0</v>
      </c>
      <c s="129" r="CP266">
        <v>8.36856399999999</v>
      </c>
      <c s="129" r="CQ266">
        <v>0.0</v>
      </c>
      <c s="129" r="CR266">
        <v>159.00271</v>
      </c>
      <c s="129" r="CS266">
        <v>0.0</v>
      </c>
    </row>
    <row customHeight="1" r="267" ht="15.0">
      <c t="s" s="127" r="A267">
        <v>3006</v>
      </c>
      <c t="s" s="127" r="B267">
        <v>3007</v>
      </c>
      <c t="s" s="127" r="C267">
        <v>3008</v>
      </c>
      <c t="s" s="127" r="D267">
        <v>3009</v>
      </c>
      <c t="s" s="127" r="E267">
        <v>3010</v>
      </c>
      <c t="s" s="127" r="F267">
        <v>3011</v>
      </c>
      <c t="s" s="128" r="G267">
        <v>3012</v>
      </c>
      <c t="s" s="127" r="H267">
        <v>3013</v>
      </c>
      <c s="129" r="I267">
        <v>279.0</v>
      </c>
      <c s="129" r="J267">
        <v>50.446494</v>
      </c>
      <c s="129" r="K267">
        <v>29.856089</v>
      </c>
      <c s="129" r="L267">
        <v>59.7121769999999</v>
      </c>
      <c s="129" r="M267">
        <v>66.9188189999999</v>
      </c>
      <c s="129" r="N267">
        <v>47.357934</v>
      </c>
      <c s="129" r="O267">
        <v>24.708487</v>
      </c>
      <c s="129" r="P267">
        <v>40.0</v>
      </c>
      <c s="129" r="Q267">
        <v>33.0</v>
      </c>
      <c s="129" r="R267">
        <v>50.0</v>
      </c>
      <c s="129" r="S267">
        <v>47.0</v>
      </c>
      <c s="129" r="T267">
        <v>45.0</v>
      </c>
      <c s="129" r="U267">
        <v>17.0</v>
      </c>
      <c s="129" r="V267">
        <v>145.162362</v>
      </c>
      <c s="129" r="W267">
        <v>26.7675279999999</v>
      </c>
      <c s="129" r="X267">
        <v>18.531365</v>
      </c>
      <c s="129" r="Y267">
        <v>28.826568</v>
      </c>
      <c s="129" r="Z267">
        <v>35.0036899999999</v>
      </c>
      <c s="129" r="AA267">
        <v>25.738007</v>
      </c>
      <c s="129" r="AB267">
        <v>10.295203</v>
      </c>
      <c s="129" r="AC267">
        <v>0.0</v>
      </c>
      <c s="129" r="AD267">
        <v>36.0332099999999</v>
      </c>
      <c s="129" r="AE267">
        <v>80.3025829999999</v>
      </c>
      <c s="129" r="AF267">
        <v>28.826568</v>
      </c>
      <c s="129" r="AG267">
        <v>133.837638</v>
      </c>
      <c s="129" r="AH267">
        <v>23.678967</v>
      </c>
      <c s="129" r="AI267">
        <v>11.324723</v>
      </c>
      <c s="129" r="AJ267">
        <v>30.8856089999999</v>
      </c>
      <c s="129" r="AK267">
        <v>31.915129</v>
      </c>
      <c s="129" r="AL267">
        <v>21.619926</v>
      </c>
      <c s="129" r="AM267">
        <v>13.3837639999999</v>
      </c>
      <c s="129" r="AN267">
        <v>1.02952</v>
      </c>
      <c s="129" r="AO267">
        <v>29.856089</v>
      </c>
      <c s="129" r="AP267">
        <v>76.1845019999999</v>
      </c>
      <c s="129" r="AQ267">
        <v>27.797048</v>
      </c>
      <c s="129" r="AR267">
        <v>234.730627</v>
      </c>
      <c s="129" r="AS267">
        <v>16.472325</v>
      </c>
      <c s="129" r="AT267">
        <v>8.236162</v>
      </c>
      <c s="129" r="AU267">
        <v>4.118081</v>
      </c>
      <c s="129" r="AV267">
        <v>12.354244</v>
      </c>
      <c s="129" r="AW267">
        <v>41.180812</v>
      </c>
      <c s="129" r="AX267">
        <v>32.9446489999999</v>
      </c>
      <c s="129" r="AY267">
        <v>78.243542</v>
      </c>
      <c s="129" r="AZ267">
        <v>41.180812</v>
      </c>
      <c s="129" r="BA267">
        <v>127.660517</v>
      </c>
      <c s="129" r="BB267">
        <v>16.472325</v>
      </c>
      <c s="129" r="BC267">
        <v>8.236162</v>
      </c>
      <c s="129" r="BD267">
        <v>0.0</v>
      </c>
      <c s="129" r="BE267">
        <v>8.236162</v>
      </c>
      <c s="129" r="BF267">
        <v>0.0</v>
      </c>
      <c s="129" r="BG267">
        <v>32.9446489999999</v>
      </c>
      <c s="129" r="BH267">
        <v>45.298893</v>
      </c>
      <c s="129" r="BI267">
        <v>16.472325</v>
      </c>
      <c s="129" r="BJ267">
        <v>107.070111</v>
      </c>
      <c s="129" r="BK267">
        <v>0.0</v>
      </c>
      <c s="129" r="BL267">
        <v>0.0</v>
      </c>
      <c s="129" r="BM267">
        <v>4.118081</v>
      </c>
      <c s="129" r="BN267">
        <v>4.118081</v>
      </c>
      <c s="129" r="BO267">
        <v>41.180812</v>
      </c>
      <c s="129" r="BP267">
        <v>0.0</v>
      </c>
      <c s="129" r="BQ267">
        <v>32.9446489999999</v>
      </c>
      <c s="129" r="BR267">
        <v>24.708487</v>
      </c>
      <c s="129" r="BS267">
        <v>12.354244</v>
      </c>
      <c s="129" r="BT267">
        <v>0.0</v>
      </c>
      <c s="129" r="BU267">
        <v>0.0</v>
      </c>
      <c s="129" r="BV267">
        <v>0.0</v>
      </c>
      <c s="129" r="BW267">
        <v>0.0</v>
      </c>
      <c s="129" r="BX267">
        <v>4.118081</v>
      </c>
      <c s="129" r="BY267">
        <v>4.118081</v>
      </c>
      <c s="129" r="BZ267">
        <v>0.0</v>
      </c>
      <c s="129" r="CA267">
        <v>4.118081</v>
      </c>
      <c s="129" r="CB267">
        <v>119.424353999999</v>
      </c>
      <c s="129" r="CC267">
        <v>16.472325</v>
      </c>
      <c s="129" r="CD267">
        <v>8.236162</v>
      </c>
      <c s="129" r="CE267">
        <v>4.118081</v>
      </c>
      <c s="129" r="CF267">
        <v>12.354244</v>
      </c>
      <c s="129" r="CG267">
        <v>28.826568</v>
      </c>
      <c s="129" r="CH267">
        <v>28.826568</v>
      </c>
      <c s="129" r="CI267">
        <v>0.0</v>
      </c>
      <c s="129" r="CJ267">
        <v>20.590406</v>
      </c>
      <c s="129" r="CK267">
        <v>102.952029999999</v>
      </c>
      <c s="129" r="CL267">
        <v>0.0</v>
      </c>
      <c s="129" r="CM267">
        <v>0.0</v>
      </c>
      <c s="129" r="CN267">
        <v>0.0</v>
      </c>
      <c s="129" r="CO267">
        <v>0.0</v>
      </c>
      <c s="129" r="CP267">
        <v>8.236162</v>
      </c>
      <c s="129" r="CQ267">
        <v>0.0</v>
      </c>
      <c s="129" r="CR267">
        <v>78.243542</v>
      </c>
      <c s="129" r="CS267">
        <v>16.472325</v>
      </c>
    </row>
    <row customHeight="1" r="268" ht="15.0">
      <c t="s" s="127" r="A268">
        <v>3014</v>
      </c>
      <c t="s" s="127" r="B268">
        <v>3015</v>
      </c>
      <c t="s" s="127" r="C268">
        <v>3016</v>
      </c>
      <c t="s" s="127" r="D268">
        <v>3017</v>
      </c>
      <c t="s" s="127" r="E268">
        <v>3018</v>
      </c>
      <c t="s" s="127" r="F268">
        <v>3019</v>
      </c>
      <c t="s" s="128" r="G268">
        <v>3020</v>
      </c>
      <c t="s" s="127" r="H268">
        <v>3021</v>
      </c>
      <c s="129" r="I268">
        <v>74.0</v>
      </c>
      <c s="129" r="J268">
        <v>10.422535</v>
      </c>
      <c s="129" r="K268">
        <v>9.38028199999999</v>
      </c>
      <c s="129" r="L268">
        <v>14.591549</v>
      </c>
      <c s="129" r="M268">
        <v>19.802817</v>
      </c>
      <c s="129" r="N268">
        <v>11.464789</v>
      </c>
      <c s="129" r="O268">
        <v>8.33802799999999</v>
      </c>
      <c s="129" r="P268">
        <v>11.0</v>
      </c>
      <c s="129" r="Q268">
        <v>8.0</v>
      </c>
      <c s="129" r="R268">
        <v>20.0</v>
      </c>
      <c s="129" r="S268">
        <v>16.0</v>
      </c>
      <c s="129" r="T268">
        <v>9.0</v>
      </c>
      <c s="129" r="U268">
        <v>9.0</v>
      </c>
      <c s="129" r="V268">
        <v>36.478873</v>
      </c>
      <c s="129" r="W268">
        <v>5.21126799999999</v>
      </c>
      <c s="129" r="X268">
        <v>4.16901399999999</v>
      </c>
      <c s="129" r="Y268">
        <v>7.29577499999999</v>
      </c>
      <c s="129" r="Z268">
        <v>9.38028199999999</v>
      </c>
      <c s="129" r="AA268">
        <v>6.253521</v>
      </c>
      <c s="129" r="AB268">
        <v>3.126761</v>
      </c>
      <c s="129" r="AC268">
        <v>1.042254</v>
      </c>
      <c s="129" r="AD268">
        <v>6.253521</v>
      </c>
      <c s="129" r="AE268">
        <v>25.014085</v>
      </c>
      <c s="129" r="AF268">
        <v>5.21126799999999</v>
      </c>
      <c s="129" r="AG268">
        <v>37.521127</v>
      </c>
      <c s="129" r="AH268">
        <v>5.21126799999999</v>
      </c>
      <c s="129" r="AI268">
        <v>5.21126799999999</v>
      </c>
      <c s="129" r="AJ268">
        <v>7.29577499999999</v>
      </c>
      <c s="129" r="AK268">
        <v>10.422535</v>
      </c>
      <c s="129" r="AL268">
        <v>5.21126799999999</v>
      </c>
      <c s="129" r="AM268">
        <v>4.16901399999999</v>
      </c>
      <c s="129" r="AN268">
        <v>0.0</v>
      </c>
      <c s="129" r="AO268">
        <v>6.253521</v>
      </c>
      <c s="129" r="AP268">
        <v>22.9295769999999</v>
      </c>
      <c s="129" r="AQ268">
        <v>8.33802799999999</v>
      </c>
      <c s="129" r="AR268">
        <v>62.5352109999999</v>
      </c>
      <c s="129" r="AS268">
        <v>8.33802799999999</v>
      </c>
      <c s="129" r="AT268">
        <v>12.507042</v>
      </c>
      <c s="129" r="AU268">
        <v>0.0</v>
      </c>
      <c s="129" r="AV268">
        <v>4.16901399999999</v>
      </c>
      <c s="129" r="AW268">
        <v>8.33802799999999</v>
      </c>
      <c s="129" r="AX268">
        <v>4.16901399999999</v>
      </c>
      <c s="129" r="AY268">
        <v>20.84507</v>
      </c>
      <c s="129" r="AZ268">
        <v>4.16901399999999</v>
      </c>
      <c s="129" r="BA268">
        <v>33.352113</v>
      </c>
      <c s="129" r="BB268">
        <v>8.33802799999999</v>
      </c>
      <c s="129" r="BC268">
        <v>12.507042</v>
      </c>
      <c s="129" r="BD268">
        <v>0.0</v>
      </c>
      <c s="129" r="BE268">
        <v>0.0</v>
      </c>
      <c s="129" r="BF268">
        <v>0.0</v>
      </c>
      <c s="129" r="BG268">
        <v>4.16901399999999</v>
      </c>
      <c s="129" r="BH268">
        <v>8.33802799999999</v>
      </c>
      <c s="129" r="BI268">
        <v>0.0</v>
      </c>
      <c s="129" r="BJ268">
        <v>29.1830989999999</v>
      </c>
      <c s="129" r="BK268">
        <v>0.0</v>
      </c>
      <c s="129" r="BL268">
        <v>0.0</v>
      </c>
      <c s="129" r="BM268">
        <v>0.0</v>
      </c>
      <c s="129" r="BN268">
        <v>4.16901399999999</v>
      </c>
      <c s="129" r="BO268">
        <v>8.33802799999999</v>
      </c>
      <c s="129" r="BP268">
        <v>0.0</v>
      </c>
      <c s="129" r="BQ268">
        <v>12.507042</v>
      </c>
      <c s="129" r="BR268">
        <v>4.16901399999999</v>
      </c>
      <c s="129" r="BS268">
        <v>4.16901399999999</v>
      </c>
      <c s="129" r="BT268">
        <v>0.0</v>
      </c>
      <c s="129" r="BU268">
        <v>0.0</v>
      </c>
      <c s="129" r="BV268">
        <v>0.0</v>
      </c>
      <c s="129" r="BW268">
        <v>0.0</v>
      </c>
      <c s="129" r="BX268">
        <v>0.0</v>
      </c>
      <c s="129" r="BY268">
        <v>0.0</v>
      </c>
      <c s="129" r="BZ268">
        <v>0.0</v>
      </c>
      <c s="129" r="CA268">
        <v>4.16901399999999</v>
      </c>
      <c s="129" r="CB268">
        <v>25.014085</v>
      </c>
      <c s="129" r="CC268">
        <v>8.33802799999999</v>
      </c>
      <c s="129" r="CD268">
        <v>4.16901399999999</v>
      </c>
      <c s="129" r="CE268">
        <v>0.0</v>
      </c>
      <c s="129" r="CF268">
        <v>4.16901399999999</v>
      </c>
      <c s="129" r="CG268">
        <v>4.16901399999999</v>
      </c>
      <c s="129" r="CH268">
        <v>4.16901399999999</v>
      </c>
      <c s="129" r="CI268">
        <v>0.0</v>
      </c>
      <c s="129" r="CJ268">
        <v>0.0</v>
      </c>
      <c s="129" r="CK268">
        <v>33.352113</v>
      </c>
      <c s="129" r="CL268">
        <v>0.0</v>
      </c>
      <c s="129" r="CM268">
        <v>8.33802799999999</v>
      </c>
      <c s="129" r="CN268">
        <v>0.0</v>
      </c>
      <c s="129" r="CO268">
        <v>0.0</v>
      </c>
      <c s="129" r="CP268">
        <v>4.16901399999999</v>
      </c>
      <c s="129" r="CQ268">
        <v>0.0</v>
      </c>
      <c s="129" r="CR268">
        <v>20.84507</v>
      </c>
      <c s="129" r="CS268">
        <v>0.0</v>
      </c>
    </row>
    <row customHeight="1" r="269" ht="15.0">
      <c t="s" s="127" r="A269">
        <v>3022</v>
      </c>
      <c t="s" s="127" r="B269">
        <v>3023</v>
      </c>
      <c t="s" s="127" r="C269">
        <v>3024</v>
      </c>
      <c t="s" s="127" r="D269">
        <v>3025</v>
      </c>
      <c t="s" s="127" r="E269">
        <v>3026</v>
      </c>
      <c t="s" s="127" r="F269">
        <v>3027</v>
      </c>
      <c t="s" s="128" r="G269">
        <v>3028</v>
      </c>
      <c t="s" s="127" r="H269">
        <v>3029</v>
      </c>
      <c s="129" r="I269">
        <v>58.0</v>
      </c>
      <c s="129" r="J269">
        <v>11.0</v>
      </c>
      <c s="129" r="K269">
        <v>4.0</v>
      </c>
      <c s="129" r="L269">
        <v>14.0</v>
      </c>
      <c s="129" r="M269">
        <v>17.0</v>
      </c>
      <c s="129" r="N269">
        <v>7.0</v>
      </c>
      <c s="129" r="O269">
        <v>5.0</v>
      </c>
      <c s="129" r="P269">
        <v>5.0</v>
      </c>
      <c s="129" r="Q269">
        <v>9.0</v>
      </c>
      <c s="129" r="R269">
        <v>12.0</v>
      </c>
      <c s="129" r="S269">
        <v>9.0</v>
      </c>
      <c s="129" r="T269">
        <v>13.0</v>
      </c>
      <c s="129" r="U269">
        <v>9.0</v>
      </c>
      <c s="129" r="V269">
        <v>29.0</v>
      </c>
      <c s="129" r="W269">
        <v>4.0</v>
      </c>
      <c s="129" r="X269">
        <v>3.0</v>
      </c>
      <c s="129" r="Y269">
        <v>6.0</v>
      </c>
      <c s="129" r="Z269">
        <v>10.0</v>
      </c>
      <c s="129" r="AA269">
        <v>3.0</v>
      </c>
      <c s="129" r="AB269">
        <v>3.0</v>
      </c>
      <c s="129" r="AC269">
        <v>0.0</v>
      </c>
      <c s="129" r="AD269">
        <v>4.0</v>
      </c>
      <c s="129" r="AE269">
        <v>21.0</v>
      </c>
      <c s="129" r="AF269">
        <v>4.0</v>
      </c>
      <c s="129" r="AG269">
        <v>29.0</v>
      </c>
      <c s="129" r="AH269">
        <v>7.0</v>
      </c>
      <c s="129" r="AI269">
        <v>1.0</v>
      </c>
      <c s="129" r="AJ269">
        <v>8.0</v>
      </c>
      <c s="129" r="AK269">
        <v>7.0</v>
      </c>
      <c s="129" r="AL269">
        <v>4.0</v>
      </c>
      <c s="129" r="AM269">
        <v>2.0</v>
      </c>
      <c s="129" r="AN269">
        <v>0.0</v>
      </c>
      <c s="129" r="AO269">
        <v>7.0</v>
      </c>
      <c s="129" r="AP269">
        <v>17.0</v>
      </c>
      <c s="129" r="AQ269">
        <v>5.0</v>
      </c>
      <c s="129" r="AR269">
        <v>48.0</v>
      </c>
      <c s="129" r="AS269">
        <v>4.0</v>
      </c>
      <c s="129" r="AT269">
        <v>16.0</v>
      </c>
      <c s="129" r="AU269">
        <v>0.0</v>
      </c>
      <c s="129" r="AV269">
        <v>0.0</v>
      </c>
      <c s="129" r="AW269">
        <v>8.0</v>
      </c>
      <c s="129" r="AX269">
        <v>4.0</v>
      </c>
      <c s="129" r="AY269">
        <v>16.0</v>
      </c>
      <c s="129" r="AZ269">
        <v>0.0</v>
      </c>
      <c s="129" r="BA269">
        <v>28.0</v>
      </c>
      <c s="129" r="BB269">
        <v>4.0</v>
      </c>
      <c s="129" r="BC269">
        <v>8.0</v>
      </c>
      <c s="129" r="BD269">
        <v>0.0</v>
      </c>
      <c s="129" r="BE269">
        <v>0.0</v>
      </c>
      <c s="129" r="BF269">
        <v>0.0</v>
      </c>
      <c s="129" r="BG269">
        <v>4.0</v>
      </c>
      <c s="129" r="BH269">
        <v>12.0</v>
      </c>
      <c s="129" r="BI269">
        <v>0.0</v>
      </c>
      <c s="129" r="BJ269">
        <v>20.0</v>
      </c>
      <c s="129" r="BK269">
        <v>0.0</v>
      </c>
      <c s="129" r="BL269">
        <v>8.0</v>
      </c>
      <c s="129" r="BM269">
        <v>0.0</v>
      </c>
      <c s="129" r="BN269">
        <v>0.0</v>
      </c>
      <c s="129" r="BO269">
        <v>8.0</v>
      </c>
      <c s="129" r="BP269">
        <v>0.0</v>
      </c>
      <c s="129" r="BQ269">
        <v>4.0</v>
      </c>
      <c s="129" r="BR269">
        <v>0.0</v>
      </c>
      <c s="129" r="BS269">
        <v>0.0</v>
      </c>
      <c s="129" r="BT269">
        <v>0.0</v>
      </c>
      <c s="129" r="BU269">
        <v>0.0</v>
      </c>
      <c s="129" r="BV269">
        <v>0.0</v>
      </c>
      <c s="129" r="BW269">
        <v>0.0</v>
      </c>
      <c s="129" r="BX269">
        <v>0.0</v>
      </c>
      <c s="129" r="BY269">
        <v>0.0</v>
      </c>
      <c s="129" r="BZ269">
        <v>0.0</v>
      </c>
      <c s="129" r="CA269">
        <v>0.0</v>
      </c>
      <c s="129" r="CB269">
        <v>32.0</v>
      </c>
      <c s="129" r="CC269">
        <v>4.0</v>
      </c>
      <c s="129" r="CD269">
        <v>16.0</v>
      </c>
      <c s="129" r="CE269">
        <v>0.0</v>
      </c>
      <c s="129" r="CF269">
        <v>0.0</v>
      </c>
      <c s="129" r="CG269">
        <v>8.0</v>
      </c>
      <c s="129" r="CH269">
        <v>4.0</v>
      </c>
      <c s="129" r="CI269">
        <v>0.0</v>
      </c>
      <c s="129" r="CJ269">
        <v>0.0</v>
      </c>
      <c s="129" r="CK269">
        <v>16.0</v>
      </c>
      <c s="129" r="CL269">
        <v>0.0</v>
      </c>
      <c s="129" r="CM269">
        <v>0.0</v>
      </c>
      <c s="129" r="CN269">
        <v>0.0</v>
      </c>
      <c s="129" r="CO269">
        <v>0.0</v>
      </c>
      <c s="129" r="CP269">
        <v>0.0</v>
      </c>
      <c s="129" r="CQ269">
        <v>0.0</v>
      </c>
      <c s="129" r="CR269">
        <v>16.0</v>
      </c>
      <c s="129" r="CS269">
        <v>0.0</v>
      </c>
    </row>
    <row customHeight="1" r="270" ht="15.0">
      <c t="s" s="127" r="A270">
        <v>3030</v>
      </c>
      <c t="s" s="127" r="B270">
        <v>3031</v>
      </c>
      <c t="s" s="127" r="C270">
        <v>3032</v>
      </c>
      <c t="s" s="127" r="D270">
        <v>3033</v>
      </c>
      <c t="s" s="127" r="E270">
        <v>3034</v>
      </c>
      <c t="s" s="127" r="F270">
        <v>3035</v>
      </c>
      <c t="s" s="128" r="G270">
        <v>3036</v>
      </c>
      <c t="s" s="127" r="H270">
        <v>3037</v>
      </c>
      <c s="129" r="I270">
        <v>516.0</v>
      </c>
      <c s="129" r="J270">
        <v>58.654468</v>
      </c>
      <c s="129" r="K270">
        <v>63.6251859999999</v>
      </c>
      <c s="129" r="L270">
        <v>59.320523</v>
      </c>
      <c s="129" r="M270">
        <v>126.266105</v>
      </c>
      <c s="129" r="N270">
        <v>113.337301</v>
      </c>
      <c s="129" r="O270">
        <v>94.796417</v>
      </c>
      <c s="129" r="P270">
        <v>74.0</v>
      </c>
      <c s="129" r="Q270">
        <v>74.0</v>
      </c>
      <c s="129" r="R270">
        <v>86.0</v>
      </c>
      <c s="129" r="S270">
        <v>112.0</v>
      </c>
      <c s="129" r="T270">
        <v>92.0</v>
      </c>
      <c s="129" r="U270">
        <v>78.0</v>
      </c>
      <c s="129" r="V270">
        <v>246.562411</v>
      </c>
      <c s="129" r="W270">
        <v>35.7891669999999</v>
      </c>
      <c s="129" r="X270">
        <v>39.7657409999999</v>
      </c>
      <c s="129" r="Y270">
        <v>27.174903</v>
      </c>
      <c s="129" r="Z270">
        <v>55.343949</v>
      </c>
      <c s="129" r="AA270">
        <v>53.0226339999999</v>
      </c>
      <c s="129" r="AB270">
        <v>34.471873</v>
      </c>
      <c s="129" r="AC270">
        <v>0.994144</v>
      </c>
      <c s="129" r="AD270">
        <v>51.6954629999999</v>
      </c>
      <c s="129" r="AE270">
        <v>132.559055</v>
      </c>
      <c s="129" r="AF270">
        <v>62.307892</v>
      </c>
      <c s="129" r="AG270">
        <v>269.437589</v>
      </c>
      <c s="129" r="AH270">
        <v>22.8653009999999</v>
      </c>
      <c s="129" r="AI270">
        <v>23.859445</v>
      </c>
      <c s="129" r="AJ270">
        <v>32.14562</v>
      </c>
      <c s="129" r="AK270">
        <v>70.9221569999999</v>
      </c>
      <c s="129" r="AL270">
        <v>60.314666</v>
      </c>
      <c s="129" r="AM270">
        <v>53.6936279999999</v>
      </c>
      <c s="129" r="AN270">
        <v>5.63677199999999</v>
      </c>
      <c s="129" r="AO270">
        <v>33.8008799999999</v>
      </c>
      <c s="129" r="AP270">
        <v>141.511286</v>
      </c>
      <c s="129" r="AQ270">
        <v>94.1254239999999</v>
      </c>
      <c s="129" r="AR270">
        <v>441.439235999999</v>
      </c>
      <c s="129" r="AS270">
        <v>3.97657399999999</v>
      </c>
      <c s="129" r="AT270">
        <v>63.6251859999999</v>
      </c>
      <c s="129" r="AU270">
        <v>0.0</v>
      </c>
      <c s="129" r="AV270">
        <v>23.859445</v>
      </c>
      <c s="129" r="AW270">
        <v>67.6017599999999</v>
      </c>
      <c s="129" r="AX270">
        <v>39.7657409999999</v>
      </c>
      <c s="129" r="AY270">
        <v>202.825033999999</v>
      </c>
      <c s="129" r="AZ270">
        <v>39.785496</v>
      </c>
      <c s="129" r="BA270">
        <v>192.227421999999</v>
      </c>
      <c s="129" r="BB270">
        <v>3.97657399999999</v>
      </c>
      <c s="129" r="BC270">
        <v>35.7891669999999</v>
      </c>
      <c s="129" r="BD270">
        <v>0.0</v>
      </c>
      <c s="129" r="BE270">
        <v>11.929722</v>
      </c>
      <c s="129" r="BF270">
        <v>19.882871</v>
      </c>
      <c s="129" r="BG270">
        <v>31.812593</v>
      </c>
      <c s="129" r="BH270">
        <v>75.574663</v>
      </c>
      <c s="129" r="BI270">
        <v>13.261832</v>
      </c>
      <c s="129" r="BJ270">
        <v>249.211814</v>
      </c>
      <c s="129" r="BK270">
        <v>0.0</v>
      </c>
      <c s="129" r="BL270">
        <v>27.836019</v>
      </c>
      <c s="129" r="BM270">
        <v>0.0</v>
      </c>
      <c s="129" r="BN270">
        <v>11.929722</v>
      </c>
      <c s="129" r="BO270">
        <v>47.7188889999999</v>
      </c>
      <c s="129" r="BP270">
        <v>7.95314799999999</v>
      </c>
      <c s="129" r="BQ270">
        <v>127.250371</v>
      </c>
      <c s="129" r="BR270">
        <v>26.523664</v>
      </c>
      <c s="129" r="BS270">
        <v>43.7423149999999</v>
      </c>
      <c s="129" r="BT270">
        <v>0.0</v>
      </c>
      <c s="129" r="BU270">
        <v>0.0</v>
      </c>
      <c s="129" r="BV270">
        <v>0.0</v>
      </c>
      <c s="129" r="BW270">
        <v>0.0</v>
      </c>
      <c s="129" r="BX270">
        <v>19.882871</v>
      </c>
      <c s="129" r="BY270">
        <v>11.929722</v>
      </c>
      <c s="129" r="BZ270">
        <v>0.0</v>
      </c>
      <c s="129" r="CA270">
        <v>11.929722</v>
      </c>
      <c s="129" r="CB270">
        <v>152.441926</v>
      </c>
      <c s="129" r="CC270">
        <v>0.0</v>
      </c>
      <c s="129" r="CD270">
        <v>51.6954629999999</v>
      </c>
      <c s="129" r="CE270">
        <v>0.0</v>
      </c>
      <c s="129" r="CF270">
        <v>19.882871</v>
      </c>
      <c s="129" r="CG270">
        <v>43.7423149999999</v>
      </c>
      <c s="129" r="CH270">
        <v>27.836019</v>
      </c>
      <c s="129" r="CI270">
        <v>0.0</v>
      </c>
      <c s="129" r="CJ270">
        <v>9.285258</v>
      </c>
      <c s="129" r="CK270">
        <v>245.254995</v>
      </c>
      <c s="129" r="CL270">
        <v>3.97657399999999</v>
      </c>
      <c s="129" r="CM270">
        <v>11.929722</v>
      </c>
      <c s="129" r="CN270">
        <v>0.0</v>
      </c>
      <c s="129" r="CO270">
        <v>3.97657399999999</v>
      </c>
      <c s="129" r="CP270">
        <v>3.97657399999999</v>
      </c>
      <c s="129" r="CQ270">
        <v>0.0</v>
      </c>
      <c s="129" r="CR270">
        <v>202.825033999999</v>
      </c>
      <c s="129" r="CS270">
        <v>18.570516</v>
      </c>
    </row>
    <row customHeight="1" r="271" ht="15.0">
      <c t="s" s="127" r="A271">
        <v>3038</v>
      </c>
      <c t="s" s="127" r="B271">
        <v>3039</v>
      </c>
      <c t="s" s="127" r="C271">
        <v>3040</v>
      </c>
      <c t="s" s="127" r="D271">
        <v>3041</v>
      </c>
      <c t="s" s="127" r="E271">
        <v>3042</v>
      </c>
      <c t="s" s="127" r="F271">
        <v>3043</v>
      </c>
      <c t="s" s="128" r="G271">
        <v>3044</v>
      </c>
      <c t="s" s="127" r="H271">
        <v>3045</v>
      </c>
      <c s="129" r="I271">
        <v>189.0</v>
      </c>
      <c s="129" r="J271">
        <v>32.9538459999999</v>
      </c>
      <c s="129" r="K271">
        <v>24.2307689999999</v>
      </c>
      <c s="129" r="L271">
        <v>37.7999999999999</v>
      </c>
      <c s="129" r="M271">
        <v>47.492308</v>
      </c>
      <c s="129" r="N271">
        <v>33.9230769999999</v>
      </c>
      <c s="129" r="O271">
        <v>12.6</v>
      </c>
      <c s="129" r="P271">
        <v>38.0</v>
      </c>
      <c s="129" r="Q271">
        <v>27.0</v>
      </c>
      <c s="129" r="R271">
        <v>50.0</v>
      </c>
      <c s="129" r="S271">
        <v>32.0</v>
      </c>
      <c s="129" r="T271">
        <v>31.0</v>
      </c>
      <c s="129" r="U271">
        <v>13.0</v>
      </c>
      <c s="129" r="V271">
        <v>94.0153849999999</v>
      </c>
      <c s="129" r="W271">
        <v>13.569231</v>
      </c>
      <c s="129" r="X271">
        <v>14.538462</v>
      </c>
      <c s="129" r="Y271">
        <v>20.353846</v>
      </c>
      <c s="129" r="Z271">
        <v>23.261538</v>
      </c>
      <c s="129" r="AA271">
        <v>17.446154</v>
      </c>
      <c s="129" r="AB271">
        <v>4.846154</v>
      </c>
      <c s="129" r="AC271">
        <v>0.0</v>
      </c>
      <c s="129" r="AD271">
        <v>18.415385</v>
      </c>
      <c s="129" r="AE271">
        <v>61.0615379999999</v>
      </c>
      <c s="129" r="AF271">
        <v>14.538462</v>
      </c>
      <c s="129" r="AG271">
        <v>94.984615</v>
      </c>
      <c s="129" r="AH271">
        <v>19.384615</v>
      </c>
      <c s="129" r="AI271">
        <v>9.692308</v>
      </c>
      <c s="129" r="AJ271">
        <v>17.446154</v>
      </c>
      <c s="129" r="AK271">
        <v>24.2307689999999</v>
      </c>
      <c s="129" r="AL271">
        <v>16.4769229999999</v>
      </c>
      <c s="129" r="AM271">
        <v>5.815385</v>
      </c>
      <c s="129" r="AN271">
        <v>1.93846199999999</v>
      </c>
      <c s="129" r="AO271">
        <v>24.2307689999999</v>
      </c>
      <c s="129" r="AP271">
        <v>56.2153849999999</v>
      </c>
      <c s="129" r="AQ271">
        <v>14.538462</v>
      </c>
      <c s="129" r="AR271">
        <v>151.199999999999</v>
      </c>
      <c s="129" r="AS271">
        <v>7.753846</v>
      </c>
      <c s="129" r="AT271">
        <v>11.630769</v>
      </c>
      <c s="129" r="AU271">
        <v>15.507692</v>
      </c>
      <c s="129" r="AV271">
        <v>19.384615</v>
      </c>
      <c s="129" r="AW271">
        <v>15.507692</v>
      </c>
      <c s="129" r="AX271">
        <v>19.384615</v>
      </c>
      <c s="129" r="AY271">
        <v>58.153846</v>
      </c>
      <c s="129" r="AZ271">
        <v>3.876923</v>
      </c>
      <c s="129" r="BA271">
        <v>69.784615</v>
      </c>
      <c s="129" r="BB271">
        <v>7.753846</v>
      </c>
      <c s="129" r="BC271">
        <v>11.630769</v>
      </c>
      <c s="129" r="BD271">
        <v>7.753846</v>
      </c>
      <c s="129" r="BE271">
        <v>3.876923</v>
      </c>
      <c s="129" r="BF271">
        <v>0.0</v>
      </c>
      <c s="129" r="BG271">
        <v>19.384615</v>
      </c>
      <c s="129" r="BH271">
        <v>19.384615</v>
      </c>
      <c s="129" r="BI271">
        <v>0.0</v>
      </c>
      <c s="129" r="BJ271">
        <v>81.415385</v>
      </c>
      <c s="129" r="BK271">
        <v>0.0</v>
      </c>
      <c s="129" r="BL271">
        <v>0.0</v>
      </c>
      <c s="129" r="BM271">
        <v>7.753846</v>
      </c>
      <c s="129" r="BN271">
        <v>15.507692</v>
      </c>
      <c s="129" r="BO271">
        <v>15.507692</v>
      </c>
      <c s="129" r="BP271">
        <v>0.0</v>
      </c>
      <c s="129" r="BQ271">
        <v>38.7692309999999</v>
      </c>
      <c s="129" r="BR271">
        <v>3.876923</v>
      </c>
      <c s="129" r="BS271">
        <v>7.753846</v>
      </c>
      <c s="129" r="BT271">
        <v>0.0</v>
      </c>
      <c s="129" r="BU271">
        <v>0.0</v>
      </c>
      <c s="129" r="BV271">
        <v>0.0</v>
      </c>
      <c s="129" r="BW271">
        <v>3.876923</v>
      </c>
      <c s="129" r="BX271">
        <v>0.0</v>
      </c>
      <c s="129" r="BY271">
        <v>0.0</v>
      </c>
      <c s="129" r="BZ271">
        <v>0.0</v>
      </c>
      <c s="129" r="CA271">
        <v>3.876923</v>
      </c>
      <c s="129" r="CB271">
        <v>69.784615</v>
      </c>
      <c s="129" r="CC271">
        <v>3.876923</v>
      </c>
      <c s="129" r="CD271">
        <v>7.753846</v>
      </c>
      <c s="129" r="CE271">
        <v>15.507692</v>
      </c>
      <c s="129" r="CF271">
        <v>7.753846</v>
      </c>
      <c s="129" r="CG271">
        <v>15.507692</v>
      </c>
      <c s="129" r="CH271">
        <v>15.507692</v>
      </c>
      <c s="129" r="CI271">
        <v>3.876923</v>
      </c>
      <c s="129" r="CJ271">
        <v>0.0</v>
      </c>
      <c s="129" r="CK271">
        <v>73.6615379999999</v>
      </c>
      <c s="129" r="CL271">
        <v>3.876923</v>
      </c>
      <c s="129" r="CM271">
        <v>3.876923</v>
      </c>
      <c s="129" r="CN271">
        <v>0.0</v>
      </c>
      <c s="129" r="CO271">
        <v>7.753846</v>
      </c>
      <c s="129" r="CP271">
        <v>0.0</v>
      </c>
      <c s="129" r="CQ271">
        <v>3.876923</v>
      </c>
      <c s="129" r="CR271">
        <v>54.2769229999999</v>
      </c>
      <c s="129" r="CS271">
        <v>0.0</v>
      </c>
    </row>
    <row customHeight="1" r="272" ht="15.0">
      <c t="s" s="127" r="A272">
        <v>3046</v>
      </c>
      <c t="s" s="127" r="B272">
        <v>3047</v>
      </c>
      <c t="s" s="127" r="C272">
        <v>3048</v>
      </c>
      <c t="s" s="127" r="D272">
        <v>3049</v>
      </c>
      <c t="s" s="127" r="E272">
        <v>3050</v>
      </c>
      <c t="s" s="127" r="F272">
        <v>3051</v>
      </c>
      <c t="s" s="128" r="G272">
        <v>3052</v>
      </c>
      <c t="s" s="127" r="H272">
        <v>3053</v>
      </c>
      <c s="129" r="I272">
        <v>164.0</v>
      </c>
      <c s="129" r="J272">
        <v>28.9411759999999</v>
      </c>
      <c s="129" r="K272">
        <v>11.79085</v>
      </c>
      <c s="129" r="L272">
        <v>28.9411759999999</v>
      </c>
      <c s="129" r="M272">
        <v>38.5882349999999</v>
      </c>
      <c s="129" r="N272">
        <v>33.2287579999999</v>
      </c>
      <c s="129" r="O272">
        <v>22.5098039999999</v>
      </c>
      <c s="129" r="P272">
        <v>21.0</v>
      </c>
      <c s="129" r="Q272">
        <v>17.0</v>
      </c>
      <c s="129" r="R272">
        <v>32.0</v>
      </c>
      <c s="129" r="S272">
        <v>25.0</v>
      </c>
      <c s="129" r="T272">
        <v>31.0</v>
      </c>
      <c s="129" r="U272">
        <v>8.0</v>
      </c>
      <c s="129" r="V272">
        <v>77.176471</v>
      </c>
      <c s="129" r="W272">
        <v>9.647059</v>
      </c>
      <c s="129" r="X272">
        <v>7.503268</v>
      </c>
      <c s="129" r="Y272">
        <v>11.79085</v>
      </c>
      <c s="129" r="Z272">
        <v>17.150327</v>
      </c>
      <c s="129" r="AA272">
        <v>17.150327</v>
      </c>
      <c s="129" r="AB272">
        <v>13.9346409999999</v>
      </c>
      <c s="129" r="AC272">
        <v>0.0</v>
      </c>
      <c s="129" r="AD272">
        <v>12.862745</v>
      </c>
      <c s="129" r="AE272">
        <v>40.7320259999999</v>
      </c>
      <c s="129" r="AF272">
        <v>23.581699</v>
      </c>
      <c s="129" r="AG272">
        <v>86.8235289999999</v>
      </c>
      <c s="129" r="AH272">
        <v>19.294118</v>
      </c>
      <c s="129" r="AI272">
        <v>4.28758199999999</v>
      </c>
      <c s="129" r="AJ272">
        <v>17.150327</v>
      </c>
      <c s="129" r="AK272">
        <v>21.437908</v>
      </c>
      <c s="129" r="AL272">
        <v>16.0784309999999</v>
      </c>
      <c s="129" r="AM272">
        <v>7.503268</v>
      </c>
      <c s="129" r="AN272">
        <v>1.071895</v>
      </c>
      <c s="129" r="AO272">
        <v>22.5098039999999</v>
      </c>
      <c s="129" r="AP272">
        <v>48.235294</v>
      </c>
      <c s="129" r="AQ272">
        <v>16.0784309999999</v>
      </c>
      <c s="129" r="AR272">
        <v>137.202614</v>
      </c>
      <c s="129" r="AS272">
        <v>12.862745</v>
      </c>
      <c s="129" r="AT272">
        <v>4.28758199999999</v>
      </c>
      <c s="129" r="AU272">
        <v>8.57516299999999</v>
      </c>
      <c s="129" r="AV272">
        <v>4.28758199999999</v>
      </c>
      <c s="129" r="AW272">
        <v>25.72549</v>
      </c>
      <c s="129" r="AX272">
        <v>8.57516299999999</v>
      </c>
      <c s="129" r="AY272">
        <v>68.601307</v>
      </c>
      <c s="129" r="AZ272">
        <v>4.28758199999999</v>
      </c>
      <c s="129" r="BA272">
        <v>77.176471</v>
      </c>
      <c s="129" r="BB272">
        <v>8.57516299999999</v>
      </c>
      <c s="129" r="BC272">
        <v>4.28758199999999</v>
      </c>
      <c s="129" r="BD272">
        <v>8.57516299999999</v>
      </c>
      <c s="129" r="BE272">
        <v>0.0</v>
      </c>
      <c s="129" r="BF272">
        <v>8.57516299999999</v>
      </c>
      <c s="129" r="BG272">
        <v>4.28758199999999</v>
      </c>
      <c s="129" r="BH272">
        <v>42.8758169999999</v>
      </c>
      <c s="129" r="BI272">
        <v>0.0</v>
      </c>
      <c s="129" r="BJ272">
        <v>60.026144</v>
      </c>
      <c s="129" r="BK272">
        <v>4.28758199999999</v>
      </c>
      <c s="129" r="BL272">
        <v>0.0</v>
      </c>
      <c s="129" r="BM272">
        <v>0.0</v>
      </c>
      <c s="129" r="BN272">
        <v>4.28758199999999</v>
      </c>
      <c s="129" r="BO272">
        <v>17.150327</v>
      </c>
      <c s="129" r="BP272">
        <v>4.28758199999999</v>
      </c>
      <c s="129" r="BQ272">
        <v>25.72549</v>
      </c>
      <c s="129" r="BR272">
        <v>4.28758199999999</v>
      </c>
      <c s="129" r="BS272">
        <v>0.0</v>
      </c>
      <c s="129" r="BT272">
        <v>0.0</v>
      </c>
      <c s="129" r="BU272">
        <v>0.0</v>
      </c>
      <c s="129" r="BV272">
        <v>0.0</v>
      </c>
      <c s="129" r="BW272">
        <v>0.0</v>
      </c>
      <c s="129" r="BX272">
        <v>0.0</v>
      </c>
      <c s="129" r="BY272">
        <v>0.0</v>
      </c>
      <c s="129" r="BZ272">
        <v>0.0</v>
      </c>
      <c s="129" r="CA272">
        <v>0.0</v>
      </c>
      <c s="129" r="CB272">
        <v>51.45098</v>
      </c>
      <c s="129" r="CC272">
        <v>8.57516299999999</v>
      </c>
      <c s="129" r="CD272">
        <v>4.28758199999999</v>
      </c>
      <c s="129" r="CE272">
        <v>4.28758199999999</v>
      </c>
      <c s="129" r="CF272">
        <v>0.0</v>
      </c>
      <c s="129" r="CG272">
        <v>21.437908</v>
      </c>
      <c s="129" r="CH272">
        <v>8.57516299999999</v>
      </c>
      <c s="129" r="CI272">
        <v>0.0</v>
      </c>
      <c s="129" r="CJ272">
        <v>4.28758199999999</v>
      </c>
      <c s="129" r="CK272">
        <v>85.7516339999999</v>
      </c>
      <c s="129" r="CL272">
        <v>4.28758199999999</v>
      </c>
      <c s="129" r="CM272">
        <v>0.0</v>
      </c>
      <c s="129" r="CN272">
        <v>4.28758199999999</v>
      </c>
      <c s="129" r="CO272">
        <v>4.28758199999999</v>
      </c>
      <c s="129" r="CP272">
        <v>4.28758199999999</v>
      </c>
      <c s="129" r="CQ272">
        <v>0.0</v>
      </c>
      <c s="129" r="CR272">
        <v>68.601307</v>
      </c>
      <c s="129" r="CS272">
        <v>0.0</v>
      </c>
    </row>
    <row customHeight="1" r="273" ht="15.0">
      <c t="s" s="127" r="A273">
        <v>3054</v>
      </c>
      <c t="s" s="127" r="B273">
        <v>3055</v>
      </c>
      <c t="s" s="127" r="C273">
        <v>3056</v>
      </c>
      <c t="s" s="127" r="D273">
        <v>3057</v>
      </c>
      <c t="s" s="127" r="E273">
        <v>3058</v>
      </c>
      <c t="s" s="127" r="F273">
        <v>3059</v>
      </c>
      <c t="s" s="128" r="G273">
        <v>3060</v>
      </c>
      <c t="s" s="127" r="H273">
        <v>3061</v>
      </c>
      <c s="129" r="I273">
        <v>197.0</v>
      </c>
      <c s="129" r="J273">
        <v>35.723872</v>
      </c>
      <c s="129" r="K273">
        <v>28.965302</v>
      </c>
      <c s="129" r="L273">
        <v>32.863289</v>
      </c>
      <c s="129" r="M273">
        <v>33.792852</v>
      </c>
      <c s="129" r="N273">
        <v>33.792852</v>
      </c>
      <c s="129" r="O273">
        <v>31.861832</v>
      </c>
      <c s="129" r="P273">
        <v>17.0</v>
      </c>
      <c s="129" r="Q273">
        <v>17.0</v>
      </c>
      <c s="129" r="R273">
        <v>29.0</v>
      </c>
      <c s="129" r="S273">
        <v>28.0</v>
      </c>
      <c s="129" r="T273">
        <v>47.0</v>
      </c>
      <c s="129" r="U273">
        <v>15.0</v>
      </c>
      <c s="129" r="V273">
        <v>100.448993</v>
      </c>
      <c s="129" r="W273">
        <v>22.206731</v>
      </c>
      <c s="129" r="X273">
        <v>13.517141</v>
      </c>
      <c s="129" r="Y273">
        <v>16.449618</v>
      </c>
      <c s="129" r="Z273">
        <v>18.344691</v>
      </c>
      <c s="129" r="AA273">
        <v>16.413671</v>
      </c>
      <c s="129" r="AB273">
        <v>12.551631</v>
      </c>
      <c s="129" r="AC273">
        <v>0.965509999999999</v>
      </c>
      <c s="129" r="AD273">
        <v>25.103262</v>
      </c>
      <c s="129" r="AE273">
        <v>54.1045099999999</v>
      </c>
      <c s="129" r="AF273">
        <v>21.2412209999999</v>
      </c>
      <c s="129" r="AG273">
        <v>96.5510069999999</v>
      </c>
      <c s="129" r="AH273">
        <v>13.517141</v>
      </c>
      <c s="129" r="AI273">
        <v>15.448161</v>
      </c>
      <c s="129" r="AJ273">
        <v>16.413671</v>
      </c>
      <c s="129" r="AK273">
        <v>15.448161</v>
      </c>
      <c s="129" r="AL273">
        <v>17.3791809999999</v>
      </c>
      <c s="129" r="AM273">
        <v>17.3791809999999</v>
      </c>
      <c s="129" r="AN273">
        <v>0.965509999999999</v>
      </c>
      <c s="129" r="AO273">
        <v>17.3791809999999</v>
      </c>
      <c s="129" r="AP273">
        <v>54.068564</v>
      </c>
      <c s="129" r="AQ273">
        <v>25.103262</v>
      </c>
      <c s="129" r="AR273">
        <v>158.343650999999</v>
      </c>
      <c s="129" r="AS273">
        <v>0.0</v>
      </c>
      <c s="129" r="AT273">
        <v>19.3102009999999</v>
      </c>
      <c s="129" r="AU273">
        <v>7.724081</v>
      </c>
      <c s="129" r="AV273">
        <v>15.448161</v>
      </c>
      <c s="129" r="AW273">
        <v>34.7583619999999</v>
      </c>
      <c s="129" r="AX273">
        <v>27.034282</v>
      </c>
      <c s="129" r="AY273">
        <v>54.068564</v>
      </c>
      <c s="129" r="AZ273">
        <v>0.0</v>
      </c>
      <c s="129" r="BA273">
        <v>69.5167249999999</v>
      </c>
      <c s="129" r="BB273">
        <v>0.0</v>
      </c>
      <c s="129" r="BC273">
        <v>15.448161</v>
      </c>
      <c s="129" r="BD273">
        <v>7.724081</v>
      </c>
      <c s="129" r="BE273">
        <v>0.0</v>
      </c>
      <c s="129" r="BF273">
        <v>0.0</v>
      </c>
      <c s="129" r="BG273">
        <v>27.034282</v>
      </c>
      <c s="129" r="BH273">
        <v>19.3102009999999</v>
      </c>
      <c s="129" r="BI273">
        <v>0.0</v>
      </c>
      <c s="129" r="BJ273">
        <v>88.826926</v>
      </c>
      <c s="129" r="BK273">
        <v>0.0</v>
      </c>
      <c s="129" r="BL273">
        <v>3.86203999999999</v>
      </c>
      <c s="129" r="BM273">
        <v>0.0</v>
      </c>
      <c s="129" r="BN273">
        <v>15.448161</v>
      </c>
      <c s="129" r="BO273">
        <v>34.7583619999999</v>
      </c>
      <c s="129" r="BP273">
        <v>0.0</v>
      </c>
      <c s="129" r="BQ273">
        <v>34.7583619999999</v>
      </c>
      <c s="129" r="BR273">
        <v>0.0</v>
      </c>
      <c s="129" r="BS273">
        <v>15.448161</v>
      </c>
      <c s="129" r="BT273">
        <v>0.0</v>
      </c>
      <c s="129" r="BU273">
        <v>3.86203999999999</v>
      </c>
      <c s="129" r="BV273">
        <v>0.0</v>
      </c>
      <c s="129" r="BW273">
        <v>3.86203999999999</v>
      </c>
      <c s="129" r="BX273">
        <v>3.86203999999999</v>
      </c>
      <c s="129" r="BY273">
        <v>3.86203999999999</v>
      </c>
      <c s="129" r="BZ273">
        <v>0.0</v>
      </c>
      <c s="129" r="CA273">
        <v>0.0</v>
      </c>
      <c s="129" r="CB273">
        <v>65.654684</v>
      </c>
      <c s="129" r="CC273">
        <v>0.0</v>
      </c>
      <c s="129" r="CD273">
        <v>11.586121</v>
      </c>
      <c s="129" r="CE273">
        <v>3.86203999999999</v>
      </c>
      <c s="129" r="CF273">
        <v>11.586121</v>
      </c>
      <c s="129" r="CG273">
        <v>19.3102009999999</v>
      </c>
      <c s="129" r="CH273">
        <v>19.3102009999999</v>
      </c>
      <c s="129" r="CI273">
        <v>0.0</v>
      </c>
      <c s="129" r="CJ273">
        <v>0.0</v>
      </c>
      <c s="129" r="CK273">
        <v>77.2408049999999</v>
      </c>
      <c s="129" r="CL273">
        <v>0.0</v>
      </c>
      <c s="129" r="CM273">
        <v>3.86203999999999</v>
      </c>
      <c s="129" r="CN273">
        <v>3.86203999999999</v>
      </c>
      <c s="129" r="CO273">
        <v>0.0</v>
      </c>
      <c s="129" r="CP273">
        <v>11.586121</v>
      </c>
      <c s="129" r="CQ273">
        <v>3.86203999999999</v>
      </c>
      <c s="129" r="CR273">
        <v>54.068564</v>
      </c>
      <c s="129" r="CS273">
        <v>0.0</v>
      </c>
    </row>
    <row customHeight="1" r="274" ht="15.0">
      <c t="s" s="127" r="A274">
        <v>3062</v>
      </c>
      <c t="s" s="127" r="B274">
        <v>3063</v>
      </c>
      <c t="s" s="127" r="C274">
        <v>3064</v>
      </c>
      <c t="s" s="127" r="D274">
        <v>3065</v>
      </c>
      <c t="s" s="127" r="E274">
        <v>3066</v>
      </c>
      <c t="s" s="127" r="F274">
        <v>3067</v>
      </c>
      <c t="s" s="128" r="G274">
        <v>3068</v>
      </c>
      <c t="s" s="127" r="H274">
        <v>3069</v>
      </c>
      <c s="129" r="I274">
        <v>144.0</v>
      </c>
      <c s="129" r="J274">
        <v>27.759096</v>
      </c>
      <c s="129" r="K274">
        <v>20.58397</v>
      </c>
      <c s="129" r="L274">
        <v>26.7298979999999</v>
      </c>
      <c s="129" r="M274">
        <v>27.759096</v>
      </c>
      <c s="129" r="N274">
        <v>21.613168</v>
      </c>
      <c s="129" r="O274">
        <v>19.5547709999999</v>
      </c>
      <c s="129" r="P274">
        <v>20.0</v>
      </c>
      <c s="129" r="Q274">
        <v>7.0</v>
      </c>
      <c s="129" r="R274">
        <v>24.0</v>
      </c>
      <c s="129" r="S274">
        <v>15.0</v>
      </c>
      <c s="129" r="T274">
        <v>21.0</v>
      </c>
      <c s="129" r="U274">
        <v>18.0</v>
      </c>
      <c s="129" r="V274">
        <v>63.781044</v>
      </c>
      <c s="129" r="W274">
        <v>10.291985</v>
      </c>
      <c s="129" r="X274">
        <v>10.291985</v>
      </c>
      <c s="129" r="Y274">
        <v>10.291985</v>
      </c>
      <c s="129" r="Z274">
        <v>15.408715</v>
      </c>
      <c s="129" r="AA274">
        <v>12.350382</v>
      </c>
      <c s="129" r="AB274">
        <v>5.14599199999999</v>
      </c>
      <c s="129" r="AC274">
        <v>0.0</v>
      </c>
      <c s="129" r="AD274">
        <v>13.37958</v>
      </c>
      <c s="129" r="AE274">
        <v>42.167875</v>
      </c>
      <c s="129" r="AF274">
        <v>8.23358799999999</v>
      </c>
      <c s="129" r="AG274">
        <v>80.218956</v>
      </c>
      <c s="129" r="AH274">
        <v>17.4671109999999</v>
      </c>
      <c s="129" r="AI274">
        <v>10.291985</v>
      </c>
      <c s="129" r="AJ274">
        <v>16.437913</v>
      </c>
      <c s="129" r="AK274">
        <v>12.350382</v>
      </c>
      <c s="129" r="AL274">
        <v>9.262786</v>
      </c>
      <c s="129" r="AM274">
        <v>11.321183</v>
      </c>
      <c s="129" r="AN274">
        <v>3.08759499999999</v>
      </c>
      <c s="129" r="AO274">
        <v>20.554707</v>
      </c>
      <c s="129" r="AP274">
        <v>37.021883</v>
      </c>
      <c s="129" r="AQ274">
        <v>22.642367</v>
      </c>
      <c s="129" r="AR274">
        <v>119.387024999999</v>
      </c>
      <c s="129" r="AS274">
        <v>4.11679399999999</v>
      </c>
      <c s="129" r="AT274">
        <v>4.11679399999999</v>
      </c>
      <c s="129" r="AU274">
        <v>0.0</v>
      </c>
      <c s="129" r="AV274">
        <v>12.350382</v>
      </c>
      <c s="129" r="AW274">
        <v>16.4671759999999</v>
      </c>
      <c s="129" r="AX274">
        <v>16.4671759999999</v>
      </c>
      <c s="129" r="AY274">
        <v>45.284734</v>
      </c>
      <c s="129" r="AZ274">
        <v>20.58397</v>
      </c>
      <c s="129" r="BA274">
        <v>53.518321</v>
      </c>
      <c s="129" r="BB274">
        <v>4.11679399999999</v>
      </c>
      <c s="129" r="BC274">
        <v>4.11679399999999</v>
      </c>
      <c s="129" r="BD274">
        <v>0.0</v>
      </c>
      <c s="129" r="BE274">
        <v>8.23358799999999</v>
      </c>
      <c s="129" r="BF274">
        <v>0.0</v>
      </c>
      <c s="129" r="BG274">
        <v>12.350382</v>
      </c>
      <c s="129" r="BH274">
        <v>12.350382</v>
      </c>
      <c s="129" r="BI274">
        <v>12.350382</v>
      </c>
      <c s="129" r="BJ274">
        <v>65.8687029999999</v>
      </c>
      <c s="129" r="BK274">
        <v>0.0</v>
      </c>
      <c s="129" r="BL274">
        <v>0.0</v>
      </c>
      <c s="129" r="BM274">
        <v>0.0</v>
      </c>
      <c s="129" r="BN274">
        <v>4.11679399999999</v>
      </c>
      <c s="129" r="BO274">
        <v>16.4671759999999</v>
      </c>
      <c s="129" r="BP274">
        <v>4.11679399999999</v>
      </c>
      <c s="129" r="BQ274">
        <v>32.9343519999999</v>
      </c>
      <c s="129" r="BR274">
        <v>8.23358799999999</v>
      </c>
      <c s="129" r="BS274">
        <v>16.4671759999999</v>
      </c>
      <c s="129" r="BT274">
        <v>0.0</v>
      </c>
      <c s="129" r="BU274">
        <v>0.0</v>
      </c>
      <c s="129" r="BV274">
        <v>0.0</v>
      </c>
      <c s="129" r="BW274">
        <v>0.0</v>
      </c>
      <c s="129" r="BX274">
        <v>4.11679399999999</v>
      </c>
      <c s="129" r="BY274">
        <v>4.11679399999999</v>
      </c>
      <c s="129" r="BZ274">
        <v>0.0</v>
      </c>
      <c s="129" r="CA274">
        <v>8.23358799999999</v>
      </c>
      <c s="129" r="CB274">
        <v>41.16794</v>
      </c>
      <c s="129" r="CC274">
        <v>4.11679399999999</v>
      </c>
      <c s="129" r="CD274">
        <v>4.11679399999999</v>
      </c>
      <c s="129" r="CE274">
        <v>0.0</v>
      </c>
      <c s="129" r="CF274">
        <v>8.23358799999999</v>
      </c>
      <c s="129" r="CG274">
        <v>12.350382</v>
      </c>
      <c s="129" r="CH274">
        <v>8.23358799999999</v>
      </c>
      <c s="129" r="CI274">
        <v>0.0</v>
      </c>
      <c s="129" r="CJ274">
        <v>4.11679399999999</v>
      </c>
      <c s="129" r="CK274">
        <v>61.7519089999999</v>
      </c>
      <c s="129" r="CL274">
        <v>0.0</v>
      </c>
      <c s="129" r="CM274">
        <v>0.0</v>
      </c>
      <c s="129" r="CN274">
        <v>0.0</v>
      </c>
      <c s="129" r="CO274">
        <v>4.11679399999999</v>
      </c>
      <c s="129" r="CP274">
        <v>0.0</v>
      </c>
      <c s="129" r="CQ274">
        <v>4.11679399999999</v>
      </c>
      <c s="129" r="CR274">
        <v>45.284734</v>
      </c>
      <c s="129" r="CS274">
        <v>8.23358799999999</v>
      </c>
    </row>
    <row customHeight="1" r="275" ht="15.0">
      <c t="s" s="127" r="A275">
        <v>3070</v>
      </c>
      <c t="s" s="127" r="B275">
        <v>3071</v>
      </c>
      <c t="s" s="127" r="C275">
        <v>3072</v>
      </c>
      <c t="s" s="127" r="D275">
        <v>3073</v>
      </c>
      <c t="s" s="127" r="E275">
        <v>3074</v>
      </c>
      <c t="s" s="127" r="F275">
        <v>3075</v>
      </c>
      <c t="s" s="128" r="G275">
        <v>3076</v>
      </c>
      <c t="s" s="127" r="H275">
        <v>3077</v>
      </c>
      <c s="129" r="I275">
        <v>378.0</v>
      </c>
      <c s="129" r="J275">
        <v>41.795304</v>
      </c>
      <c s="129" r="K275">
        <v>46.7709359999999</v>
      </c>
      <c s="129" r="L275">
        <v>56.722199</v>
      </c>
      <c s="129" r="M275">
        <v>72.644219</v>
      </c>
      <c s="129" r="N275">
        <v>77.692604</v>
      </c>
      <c s="129" r="O275">
        <v>82.3747379999999</v>
      </c>
      <c s="129" r="P275">
        <v>52.0</v>
      </c>
      <c s="129" r="Q275">
        <v>47.0</v>
      </c>
      <c s="129" r="R275">
        <v>72.0</v>
      </c>
      <c s="129" r="S275">
        <v>77.0</v>
      </c>
      <c s="129" r="T275">
        <v>70.0</v>
      </c>
      <c s="129" r="U275">
        <v>63.0</v>
      </c>
      <c s="129" r="V275">
        <v>169.753498</v>
      </c>
      <c s="129" r="W275">
        <v>17.9122729999999</v>
      </c>
      <c s="129" r="X275">
        <v>28.8586619999999</v>
      </c>
      <c s="129" r="Y275">
        <v>24.878157</v>
      </c>
      <c s="129" r="Z275">
        <v>33.834294</v>
      </c>
      <c s="129" r="AA275">
        <v>37.814799</v>
      </c>
      <c s="129" r="AB275">
        <v>21.188666</v>
      </c>
      <c s="129" r="AC275">
        <v>5.26664599999999</v>
      </c>
      <c s="129" r="AD275">
        <v>33.834294</v>
      </c>
      <c s="129" r="AE275">
        <v>83.590608</v>
      </c>
      <c s="129" r="AF275">
        <v>52.328595</v>
      </c>
      <c s="129" r="AG275">
        <v>208.246501999999</v>
      </c>
      <c s="129" r="AH275">
        <v>23.8830309999999</v>
      </c>
      <c s="129" r="AI275">
        <v>17.9122729999999</v>
      </c>
      <c s="129" r="AJ275">
        <v>31.844041</v>
      </c>
      <c s="129" r="AK275">
        <v>38.809925</v>
      </c>
      <c s="129" r="AL275">
        <v>39.877805</v>
      </c>
      <c s="129" r="AM275">
        <v>41.114615</v>
      </c>
      <c s="129" r="AN275">
        <v>14.804811</v>
      </c>
      <c s="129" r="AO275">
        <v>30.848915</v>
      </c>
      <c s="129" r="AP275">
        <v>98.517503</v>
      </c>
      <c s="129" r="AQ275">
        <v>78.8800839999999</v>
      </c>
      <c s="129" r="AR275">
        <v>321.350554999999</v>
      </c>
      <c s="129" r="AS275">
        <v>15.922021</v>
      </c>
      <c s="129" r="AT275">
        <v>11.941515</v>
      </c>
      <c s="129" r="AU275">
        <v>15.922021</v>
      </c>
      <c s="129" r="AV275">
        <v>27.863536</v>
      </c>
      <c s="129" r="AW275">
        <v>47.7660619999999</v>
      </c>
      <c s="129" r="AX275">
        <v>27.863536</v>
      </c>
      <c s="129" r="AY275">
        <v>130.286306999999</v>
      </c>
      <c s="129" r="AZ275">
        <v>43.7855569999999</v>
      </c>
      <c s="129" r="BA275">
        <v>135.628189999999</v>
      </c>
      <c s="129" r="BB275">
        <v>11.941515</v>
      </c>
      <c s="129" r="BC275">
        <v>7.96100999999999</v>
      </c>
      <c s="129" r="BD275">
        <v>3.980505</v>
      </c>
      <c s="129" r="BE275">
        <v>15.922021</v>
      </c>
      <c s="129" r="BF275">
        <v>3.980505</v>
      </c>
      <c s="129" r="BG275">
        <v>23.8830309999999</v>
      </c>
      <c s="129" r="BH275">
        <v>48.057076</v>
      </c>
      <c s="129" r="BI275">
        <v>19.902526</v>
      </c>
      <c s="129" r="BJ275">
        <v>185.722365</v>
      </c>
      <c s="129" r="BK275">
        <v>3.980505</v>
      </c>
      <c s="129" r="BL275">
        <v>3.980505</v>
      </c>
      <c s="129" r="BM275">
        <v>11.941515</v>
      </c>
      <c s="129" r="BN275">
        <v>11.941515</v>
      </c>
      <c s="129" r="BO275">
        <v>43.7855569999999</v>
      </c>
      <c s="129" r="BP275">
        <v>3.980505</v>
      </c>
      <c s="129" r="BQ275">
        <v>82.2292309999999</v>
      </c>
      <c s="129" r="BR275">
        <v>23.8830309999999</v>
      </c>
      <c s="129" r="BS275">
        <v>35.8245459999999</v>
      </c>
      <c s="129" r="BT275">
        <v>0.0</v>
      </c>
      <c s="129" r="BU275">
        <v>0.0</v>
      </c>
      <c s="129" r="BV275">
        <v>0.0</v>
      </c>
      <c s="129" r="BW275">
        <v>3.980505</v>
      </c>
      <c s="129" r="BX275">
        <v>0.0</v>
      </c>
      <c s="129" r="BY275">
        <v>7.96100999999999</v>
      </c>
      <c s="129" r="BZ275">
        <v>0.0</v>
      </c>
      <c s="129" r="CA275">
        <v>23.8830309999999</v>
      </c>
      <c s="129" r="CB275">
        <v>119.415155</v>
      </c>
      <c s="129" r="CC275">
        <v>15.922021</v>
      </c>
      <c s="129" r="CD275">
        <v>7.96100999999999</v>
      </c>
      <c s="129" r="CE275">
        <v>3.980505</v>
      </c>
      <c s="129" r="CF275">
        <v>23.8830309999999</v>
      </c>
      <c s="129" r="CG275">
        <v>39.805052</v>
      </c>
      <c s="129" r="CH275">
        <v>19.902526</v>
      </c>
      <c s="129" r="CI275">
        <v>3.980505</v>
      </c>
      <c s="129" r="CJ275">
        <v>3.980505</v>
      </c>
      <c s="129" r="CK275">
        <v>166.110853999999</v>
      </c>
      <c s="129" r="CL275">
        <v>0.0</v>
      </c>
      <c s="129" r="CM275">
        <v>3.980505</v>
      </c>
      <c s="129" r="CN275">
        <v>11.941515</v>
      </c>
      <c s="129" r="CO275">
        <v>0.0</v>
      </c>
      <c s="129" r="CP275">
        <v>7.96100999999999</v>
      </c>
      <c s="129" r="CQ275">
        <v>0.0</v>
      </c>
      <c s="129" r="CR275">
        <v>126.305802</v>
      </c>
      <c s="129" r="CS275">
        <v>15.922021</v>
      </c>
    </row>
    <row customHeight="1" r="276" ht="15.0">
      <c t="s" s="127" r="A276">
        <v>3078</v>
      </c>
      <c t="s" s="127" r="B276">
        <v>3079</v>
      </c>
      <c t="s" s="127" r="C276">
        <v>3080</v>
      </c>
      <c t="s" s="127" r="D276">
        <v>3081</v>
      </c>
      <c t="s" s="127" r="E276">
        <v>3082</v>
      </c>
      <c t="s" s="127" r="F276">
        <v>3083</v>
      </c>
      <c t="s" s="128" r="G276">
        <v>3084</v>
      </c>
      <c t="s" s="127" r="H276">
        <v>3085</v>
      </c>
      <c s="129" r="I276">
        <v>503.0</v>
      </c>
      <c s="129" r="J276">
        <v>68.863095</v>
      </c>
      <c s="129" r="K276">
        <v>79.8412699999999</v>
      </c>
      <c s="129" r="L276">
        <v>71.8571429999999</v>
      </c>
      <c s="129" r="M276">
        <v>122.755951999999</v>
      </c>
      <c s="129" r="N276">
        <v>95.8095239999999</v>
      </c>
      <c s="129" r="O276">
        <v>63.873016</v>
      </c>
      <c s="129" r="P276">
        <v>74.0</v>
      </c>
      <c s="129" r="Q276">
        <v>72.0</v>
      </c>
      <c s="129" r="R276">
        <v>84.0</v>
      </c>
      <c s="129" r="S276">
        <v>72.0</v>
      </c>
      <c s="129" r="T276">
        <v>92.0</v>
      </c>
      <c s="129" r="U276">
        <v>48.0</v>
      </c>
      <c s="129" r="V276">
        <v>264.474205999999</v>
      </c>
      <c s="129" r="W276">
        <v>41.9166669999999</v>
      </c>
      <c s="129" r="X276">
        <v>46.9067459999999</v>
      </c>
      <c s="129" r="Y276">
        <v>39.9206349999999</v>
      </c>
      <c s="129" r="Z276">
        <v>61.876984</v>
      </c>
      <c s="129" r="AA276">
        <v>45.9087299999999</v>
      </c>
      <c s="129" r="AB276">
        <v>27.944444</v>
      </c>
      <c s="129" r="AC276">
        <v>0.0</v>
      </c>
      <c s="129" r="AD276">
        <v>57.8849209999999</v>
      </c>
      <c s="129" r="AE276">
        <v>152.696428999999</v>
      </c>
      <c s="129" r="AF276">
        <v>53.8928569999999</v>
      </c>
      <c s="129" r="AG276">
        <v>238.525793999999</v>
      </c>
      <c s="129" r="AH276">
        <v>26.9464289999999</v>
      </c>
      <c s="129" r="AI276">
        <v>32.934524</v>
      </c>
      <c s="129" r="AJ276">
        <v>31.936508</v>
      </c>
      <c s="129" r="AK276">
        <v>60.878968</v>
      </c>
      <c s="129" r="AL276">
        <v>49.9007939999999</v>
      </c>
      <c s="129" r="AM276">
        <v>34.930556</v>
      </c>
      <c s="129" r="AN276">
        <v>0.998016</v>
      </c>
      <c s="129" r="AO276">
        <v>39.9206349999999</v>
      </c>
      <c s="129" r="AP276">
        <v>135.730158999999</v>
      </c>
      <c s="129" r="AQ276">
        <v>62.875</v>
      </c>
      <c s="129" r="AR276">
        <v>447.111110999999</v>
      </c>
      <c s="129" r="AS276">
        <v>23.9523809999999</v>
      </c>
      <c s="129" r="AT276">
        <v>43.9126979999999</v>
      </c>
      <c s="129" r="AU276">
        <v>19.960317</v>
      </c>
      <c s="129" r="AV276">
        <v>55.8888889999999</v>
      </c>
      <c s="129" r="AW276">
        <v>59.880952</v>
      </c>
      <c s="129" r="AX276">
        <v>55.8888889999999</v>
      </c>
      <c s="129" r="AY276">
        <v>123.753968</v>
      </c>
      <c s="129" r="AZ276">
        <v>63.873016</v>
      </c>
      <c s="129" r="BA276">
        <v>223.555556</v>
      </c>
      <c s="129" r="BB276">
        <v>11.97619</v>
      </c>
      <c s="129" r="BC276">
        <v>31.936508</v>
      </c>
      <c s="129" r="BD276">
        <v>11.97619</v>
      </c>
      <c s="129" r="BE276">
        <v>31.936508</v>
      </c>
      <c s="129" r="BF276">
        <v>7.984127</v>
      </c>
      <c s="129" r="BG276">
        <v>51.896825</v>
      </c>
      <c s="129" r="BH276">
        <v>51.896825</v>
      </c>
      <c s="129" r="BI276">
        <v>23.9523809999999</v>
      </c>
      <c s="129" r="BJ276">
        <v>223.555556</v>
      </c>
      <c s="129" r="BK276">
        <v>11.97619</v>
      </c>
      <c s="129" r="BL276">
        <v>11.97619</v>
      </c>
      <c s="129" r="BM276">
        <v>7.984127</v>
      </c>
      <c s="129" r="BN276">
        <v>23.9523809999999</v>
      </c>
      <c s="129" r="BO276">
        <v>51.896825</v>
      </c>
      <c s="129" r="BP276">
        <v>3.99206299999999</v>
      </c>
      <c s="129" r="BQ276">
        <v>71.8571429999999</v>
      </c>
      <c s="129" r="BR276">
        <v>39.9206349999999</v>
      </c>
      <c s="129" r="BS276">
        <v>71.8571429999999</v>
      </c>
      <c s="129" r="BT276">
        <v>0.0</v>
      </c>
      <c s="129" r="BU276">
        <v>3.99206299999999</v>
      </c>
      <c s="129" r="BV276">
        <v>0.0</v>
      </c>
      <c s="129" r="BW276">
        <v>3.99206299999999</v>
      </c>
      <c s="129" r="BX276">
        <v>11.97619</v>
      </c>
      <c s="129" r="BY276">
        <v>15.968254</v>
      </c>
      <c s="129" r="BZ276">
        <v>0.0</v>
      </c>
      <c s="129" r="CA276">
        <v>35.9285709999999</v>
      </c>
      <c s="129" r="CB276">
        <v>207.587301999999</v>
      </c>
      <c s="129" r="CC276">
        <v>23.9523809999999</v>
      </c>
      <c s="129" r="CD276">
        <v>23.9523809999999</v>
      </c>
      <c s="129" r="CE276">
        <v>19.960317</v>
      </c>
      <c s="129" r="CF276">
        <v>47.9047619999999</v>
      </c>
      <c s="129" r="CG276">
        <v>47.9047619999999</v>
      </c>
      <c s="129" r="CH276">
        <v>27.944444</v>
      </c>
      <c s="129" r="CI276">
        <v>0.0</v>
      </c>
      <c s="129" r="CJ276">
        <v>15.968254</v>
      </c>
      <c s="129" r="CK276">
        <v>167.666666999999</v>
      </c>
      <c s="129" r="CL276">
        <v>0.0</v>
      </c>
      <c s="129" r="CM276">
        <v>15.968254</v>
      </c>
      <c s="129" r="CN276">
        <v>0.0</v>
      </c>
      <c s="129" r="CO276">
        <v>3.99206299999999</v>
      </c>
      <c s="129" r="CP276">
        <v>0.0</v>
      </c>
      <c s="129" r="CQ276">
        <v>11.97619</v>
      </c>
      <c s="129" r="CR276">
        <v>123.753968</v>
      </c>
      <c s="129" r="CS276">
        <v>11.97619</v>
      </c>
    </row>
    <row customHeight="1" r="277" ht="15.0">
      <c t="s" s="127" r="A277">
        <v>3086</v>
      </c>
      <c t="s" s="127" r="B277">
        <v>3087</v>
      </c>
      <c t="s" s="127" r="C277">
        <v>3088</v>
      </c>
      <c t="s" s="127" r="D277">
        <v>3089</v>
      </c>
      <c t="s" s="127" r="E277">
        <v>3090</v>
      </c>
      <c t="s" s="127" r="F277">
        <v>3091</v>
      </c>
      <c t="s" s="128" r="G277">
        <v>3092</v>
      </c>
      <c t="s" s="127" r="H277">
        <v>3093</v>
      </c>
      <c s="129" r="I277">
        <v>113.0</v>
      </c>
      <c s="129" r="J277">
        <v>9.26229499999999</v>
      </c>
      <c s="129" r="K277">
        <v>18.52459</v>
      </c>
      <c s="129" r="L277">
        <v>15.7459019999999</v>
      </c>
      <c s="129" r="M277">
        <v>25.9344259999999</v>
      </c>
      <c s="129" r="N277">
        <v>27.786885</v>
      </c>
      <c s="129" r="O277">
        <v>15.7459019999999</v>
      </c>
      <c s="129" r="P277">
        <v>27.0</v>
      </c>
      <c s="129" r="Q277">
        <v>10.0</v>
      </c>
      <c s="129" r="R277">
        <v>27.0</v>
      </c>
      <c s="129" r="S277">
        <v>18.0</v>
      </c>
      <c s="129" r="T277">
        <v>26.0</v>
      </c>
      <c s="129" r="U277">
        <v>6.0</v>
      </c>
      <c s="129" r="V277">
        <v>55.57377</v>
      </c>
      <c s="129" r="W277">
        <v>5.55737699999999</v>
      </c>
      <c s="129" r="X277">
        <v>12.9672129999999</v>
      </c>
      <c s="129" r="Y277">
        <v>6.483607</v>
      </c>
      <c s="129" r="Z277">
        <v>12.9672129999999</v>
      </c>
      <c s="129" r="AA277">
        <v>11.114754</v>
      </c>
      <c s="129" r="AB277">
        <v>6.483607</v>
      </c>
      <c s="129" r="AC277">
        <v>0.0</v>
      </c>
      <c s="129" r="AD277">
        <v>11.114754</v>
      </c>
      <c s="129" r="AE277">
        <v>28.7131149999999</v>
      </c>
      <c s="129" r="AF277">
        <v>15.7459019999999</v>
      </c>
      <c s="129" r="AG277">
        <v>57.4262299999999</v>
      </c>
      <c s="129" r="AH277">
        <v>3.704918</v>
      </c>
      <c s="129" r="AI277">
        <v>5.55737699999999</v>
      </c>
      <c s="129" r="AJ277">
        <v>9.26229499999999</v>
      </c>
      <c s="129" r="AK277">
        <v>12.9672129999999</v>
      </c>
      <c s="129" r="AL277">
        <v>16.672131</v>
      </c>
      <c s="129" r="AM277">
        <v>8.336066</v>
      </c>
      <c s="129" r="AN277">
        <v>0.92623</v>
      </c>
      <c s="129" r="AO277">
        <v>5.55737699999999</v>
      </c>
      <c s="129" r="AP277">
        <v>30.565574</v>
      </c>
      <c s="129" r="AQ277">
        <v>21.303279</v>
      </c>
      <c s="129" r="AR277">
        <v>96.327869</v>
      </c>
      <c s="129" r="AS277">
        <v>25.9344259999999</v>
      </c>
      <c s="129" r="AT277">
        <v>14.819672</v>
      </c>
      <c s="129" r="AU277">
        <v>0.0</v>
      </c>
      <c s="129" r="AV277">
        <v>7.409836</v>
      </c>
      <c s="129" r="AW277">
        <v>11.114754</v>
      </c>
      <c s="129" r="AX277">
        <v>7.409836</v>
      </c>
      <c s="129" r="AY277">
        <v>29.639344</v>
      </c>
      <c s="129" r="AZ277">
        <v>0.0</v>
      </c>
      <c s="129" r="BA277">
        <v>48.1639339999999</v>
      </c>
      <c s="129" r="BB277">
        <v>18.52459</v>
      </c>
      <c s="129" r="BC277">
        <v>11.114754</v>
      </c>
      <c s="129" r="BD277">
        <v>0.0</v>
      </c>
      <c s="129" r="BE277">
        <v>0.0</v>
      </c>
      <c s="129" r="BF277">
        <v>0.0</v>
      </c>
      <c s="129" r="BG277">
        <v>7.409836</v>
      </c>
      <c s="129" r="BH277">
        <v>11.114754</v>
      </c>
      <c s="129" r="BI277">
        <v>0.0</v>
      </c>
      <c s="129" r="BJ277">
        <v>48.1639339999999</v>
      </c>
      <c s="129" r="BK277">
        <v>7.409836</v>
      </c>
      <c s="129" r="BL277">
        <v>3.704918</v>
      </c>
      <c s="129" r="BM277">
        <v>0.0</v>
      </c>
      <c s="129" r="BN277">
        <v>7.409836</v>
      </c>
      <c s="129" r="BO277">
        <v>11.114754</v>
      </c>
      <c s="129" r="BP277">
        <v>0.0</v>
      </c>
      <c s="129" r="BQ277">
        <v>18.52459</v>
      </c>
      <c s="129" r="BR277">
        <v>0.0</v>
      </c>
      <c s="129" r="BS277">
        <v>7.409836</v>
      </c>
      <c s="129" r="BT277">
        <v>0.0</v>
      </c>
      <c s="129" r="BU277">
        <v>0.0</v>
      </c>
      <c s="129" r="BV277">
        <v>0.0</v>
      </c>
      <c s="129" r="BW277">
        <v>3.704918</v>
      </c>
      <c s="129" r="BX277">
        <v>0.0</v>
      </c>
      <c s="129" r="BY277">
        <v>3.704918</v>
      </c>
      <c s="129" r="BZ277">
        <v>0.0</v>
      </c>
      <c s="129" r="CA277">
        <v>0.0</v>
      </c>
      <c s="129" r="CB277">
        <v>44.4590159999999</v>
      </c>
      <c s="129" r="CC277">
        <v>18.52459</v>
      </c>
      <c s="129" r="CD277">
        <v>11.114754</v>
      </c>
      <c s="129" r="CE277">
        <v>0.0</v>
      </c>
      <c s="129" r="CF277">
        <v>3.704918</v>
      </c>
      <c s="129" r="CG277">
        <v>7.409836</v>
      </c>
      <c s="129" r="CH277">
        <v>3.704918</v>
      </c>
      <c s="129" r="CI277">
        <v>0.0</v>
      </c>
      <c s="129" r="CJ277">
        <v>0.0</v>
      </c>
      <c s="129" r="CK277">
        <v>44.4590159999999</v>
      </c>
      <c s="129" r="CL277">
        <v>7.409836</v>
      </c>
      <c s="129" r="CM277">
        <v>3.704918</v>
      </c>
      <c s="129" r="CN277">
        <v>0.0</v>
      </c>
      <c s="129" r="CO277">
        <v>0.0</v>
      </c>
      <c s="129" r="CP277">
        <v>3.704918</v>
      </c>
      <c s="129" r="CQ277">
        <v>0.0</v>
      </c>
      <c s="129" r="CR277">
        <v>29.639344</v>
      </c>
      <c s="129" r="CS277">
        <v>0.0</v>
      </c>
    </row>
    <row customHeight="1" r="278" ht="15.0">
      <c t="s" s="127" r="A278">
        <v>3094</v>
      </c>
      <c t="s" s="127" r="B278">
        <v>3095</v>
      </c>
      <c t="s" s="127" r="C278">
        <v>3096</v>
      </c>
      <c t="s" s="127" r="D278">
        <v>3097</v>
      </c>
      <c t="s" s="127" r="E278">
        <v>3098</v>
      </c>
      <c t="s" s="127" r="F278">
        <v>3099</v>
      </c>
      <c t="s" s="128" r="G278">
        <v>3100</v>
      </c>
      <c t="s" s="127" r="H278">
        <v>3101</v>
      </c>
      <c s="129" r="I278">
        <v>312.0</v>
      </c>
      <c s="129" r="J278">
        <v>40.124467</v>
      </c>
      <c s="129" r="K278">
        <v>29.09429</v>
      </c>
      <c s="129" r="L278">
        <v>50.1625689999999</v>
      </c>
      <c s="129" r="M278">
        <v>76.241516</v>
      </c>
      <c s="129" r="N278">
        <v>84.273115</v>
      </c>
      <c s="129" r="O278">
        <v>32.104044</v>
      </c>
      <c s="129" r="P278">
        <v>38.0</v>
      </c>
      <c s="129" r="Q278">
        <v>38.0</v>
      </c>
      <c s="129" r="R278">
        <v>60.0</v>
      </c>
      <c s="129" r="S278">
        <v>77.0</v>
      </c>
      <c s="129" r="T278">
        <v>45.0</v>
      </c>
      <c s="129" r="U278">
        <v>17.0</v>
      </c>
      <c s="129" r="V278">
        <v>153.491872</v>
      </c>
      <c s="129" r="W278">
        <v>23.071987</v>
      </c>
      <c s="129" r="X278">
        <v>16.052022</v>
      </c>
      <c s="129" r="Y278">
        <v>25.081284</v>
      </c>
      <c s="129" r="Z278">
        <v>35.111004</v>
      </c>
      <c s="129" r="AA278">
        <v>42.136558</v>
      </c>
      <c s="129" r="AB278">
        <v>12.039016</v>
      </c>
      <c s="129" r="AC278">
        <v>0.0</v>
      </c>
      <c s="129" r="AD278">
        <v>34.1077519999999</v>
      </c>
      <c s="129" r="AE278">
        <v>82.263818</v>
      </c>
      <c s="129" r="AF278">
        <v>37.1203009999999</v>
      </c>
      <c s="129" r="AG278">
        <v>158.508128</v>
      </c>
      <c s="129" r="AH278">
        <v>17.052479</v>
      </c>
      <c s="129" r="AI278">
        <v>13.042268</v>
      </c>
      <c s="129" r="AJ278">
        <v>25.081284</v>
      </c>
      <c s="129" r="AK278">
        <v>41.130512</v>
      </c>
      <c s="129" r="AL278">
        <v>42.136558</v>
      </c>
      <c s="129" r="AM278">
        <v>18.0585249999999</v>
      </c>
      <c s="129" r="AN278">
        <v>2.00650299999999</v>
      </c>
      <c s="129" r="AO278">
        <v>20.0622329999999</v>
      </c>
      <c s="129" r="AP278">
        <v>100.322343</v>
      </c>
      <c s="129" r="AQ278">
        <v>38.1235519999999</v>
      </c>
      <c s="129" r="AR278">
        <v>272.884372999999</v>
      </c>
      <c s="129" r="AS278">
        <v>20.065027</v>
      </c>
      <c s="129" r="AT278">
        <v>16.052022</v>
      </c>
      <c s="129" r="AU278">
        <v>8.026011</v>
      </c>
      <c s="129" r="AV278">
        <v>24.078033</v>
      </c>
      <c s="129" r="AW278">
        <v>28.091038</v>
      </c>
      <c s="129" r="AX278">
        <v>56.182077</v>
      </c>
      <c s="129" r="AY278">
        <v>84.273115</v>
      </c>
      <c s="129" r="AZ278">
        <v>36.117049</v>
      </c>
      <c s="129" r="BA278">
        <v>128.416176</v>
      </c>
      <c s="129" r="BB278">
        <v>12.039016</v>
      </c>
      <c s="129" r="BC278">
        <v>12.039016</v>
      </c>
      <c s="129" r="BD278">
        <v>4.01300499999999</v>
      </c>
      <c s="129" r="BE278">
        <v>0.0</v>
      </c>
      <c s="129" r="BF278">
        <v>4.01300499999999</v>
      </c>
      <c s="129" r="BG278">
        <v>48.156066</v>
      </c>
      <c s="129" r="BH278">
        <v>36.117049</v>
      </c>
      <c s="129" r="BI278">
        <v>12.039016</v>
      </c>
      <c s="129" r="BJ278">
        <v>144.468198</v>
      </c>
      <c s="129" r="BK278">
        <v>8.026011</v>
      </c>
      <c s="129" r="BL278">
        <v>4.01300499999999</v>
      </c>
      <c s="129" r="BM278">
        <v>4.01300499999999</v>
      </c>
      <c s="129" r="BN278">
        <v>24.078033</v>
      </c>
      <c s="129" r="BO278">
        <v>24.078033</v>
      </c>
      <c s="129" r="BP278">
        <v>8.026011</v>
      </c>
      <c s="129" r="BQ278">
        <v>48.156066</v>
      </c>
      <c s="129" r="BR278">
        <v>24.078033</v>
      </c>
      <c s="129" r="BS278">
        <v>16.052022</v>
      </c>
      <c s="129" r="BT278">
        <v>0.0</v>
      </c>
      <c s="129" r="BU278">
        <v>0.0</v>
      </c>
      <c s="129" r="BV278">
        <v>0.0</v>
      </c>
      <c s="129" r="BW278">
        <v>0.0</v>
      </c>
      <c s="129" r="BX278">
        <v>4.01300499999999</v>
      </c>
      <c s="129" r="BY278">
        <v>4.01300499999999</v>
      </c>
      <c s="129" r="BZ278">
        <v>0.0</v>
      </c>
      <c s="129" r="CA278">
        <v>8.026011</v>
      </c>
      <c s="129" r="CB278">
        <v>124.40317</v>
      </c>
      <c s="129" r="CC278">
        <v>8.026011</v>
      </c>
      <c s="129" r="CD278">
        <v>8.026011</v>
      </c>
      <c s="129" r="CE278">
        <v>8.026011</v>
      </c>
      <c s="129" r="CF278">
        <v>20.065027</v>
      </c>
      <c s="129" r="CG278">
        <v>16.052022</v>
      </c>
      <c s="129" r="CH278">
        <v>44.1430599999999</v>
      </c>
      <c s="129" r="CI278">
        <v>0.0</v>
      </c>
      <c s="129" r="CJ278">
        <v>20.065027</v>
      </c>
      <c s="129" r="CK278">
        <v>132.429181</v>
      </c>
      <c s="129" r="CL278">
        <v>12.039016</v>
      </c>
      <c s="129" r="CM278">
        <v>8.026011</v>
      </c>
      <c s="129" r="CN278">
        <v>0.0</v>
      </c>
      <c s="129" r="CO278">
        <v>4.01300499999999</v>
      </c>
      <c s="129" r="CP278">
        <v>8.026011</v>
      </c>
      <c s="129" r="CQ278">
        <v>8.026011</v>
      </c>
      <c s="129" r="CR278">
        <v>84.273115</v>
      </c>
      <c s="129" r="CS278">
        <v>8.026011</v>
      </c>
    </row>
    <row customHeight="1" r="279" ht="15.0">
      <c t="s" s="127" r="A279">
        <v>3102</v>
      </c>
      <c t="s" s="127" r="B279">
        <v>3103</v>
      </c>
      <c t="s" s="127" r="C279">
        <v>3104</v>
      </c>
      <c t="s" s="127" r="D279">
        <v>3105</v>
      </c>
      <c t="s" s="127" r="E279">
        <v>3106</v>
      </c>
      <c t="s" s="127" r="F279">
        <v>3107</v>
      </c>
      <c t="s" s="128" r="G279">
        <v>3108</v>
      </c>
      <c t="s" s="127" r="H279">
        <v>3109</v>
      </c>
      <c s="129" r="I279">
        <v>1423.0</v>
      </c>
      <c s="129" r="J279">
        <v>267.456960999999</v>
      </c>
      <c s="129" r="K279">
        <v>159.675906</v>
      </c>
      <c s="129" r="L279">
        <v>261.445799</v>
      </c>
      <c s="129" r="M279">
        <v>310.335068999999</v>
      </c>
      <c s="129" r="N279">
        <v>269.421269999999</v>
      </c>
      <c s="129" r="O279">
        <v>154.664996</v>
      </c>
      <c s="129" r="P279">
        <v>196.0</v>
      </c>
      <c s="129" r="Q279">
        <v>182.0</v>
      </c>
      <c s="129" r="R279">
        <v>234.0</v>
      </c>
      <c s="129" r="S279">
        <v>241.0</v>
      </c>
      <c s="129" r="T279">
        <v>220.0</v>
      </c>
      <c s="129" r="U279">
        <v>138.0</v>
      </c>
      <c s="129" r="V279">
        <v>682.557852</v>
      </c>
      <c s="129" r="W279">
        <v>118.759694</v>
      </c>
      <c s="129" r="X279">
        <v>82.830262</v>
      </c>
      <c s="129" r="Y279">
        <v>121.741145</v>
      </c>
      <c s="129" r="Z279">
        <v>156.663085999999</v>
      </c>
      <c s="129" r="AA279">
        <v>139.699828</v>
      </c>
      <c s="129" r="AB279">
        <v>59.8703209999999</v>
      </c>
      <c s="129" r="AC279">
        <v>2.993516</v>
      </c>
      <c s="129" r="AD279">
        <v>158.675654</v>
      </c>
      <c s="129" r="AE279">
        <v>380.191014999999</v>
      </c>
      <c s="129" r="AF279">
        <v>143.691183</v>
      </c>
      <c s="129" r="AG279">
        <v>740.442147999999</v>
      </c>
      <c s="129" r="AH279">
        <v>148.697267</v>
      </c>
      <c s="129" r="AI279">
        <v>76.8456429999999</v>
      </c>
      <c s="129" r="AJ279">
        <v>139.704654</v>
      </c>
      <c s="129" r="AK279">
        <v>153.671983</v>
      </c>
      <c s="129" r="AL279">
        <v>129.721442</v>
      </c>
      <c s="129" r="AM279">
        <v>83.818449</v>
      </c>
      <c s="129" r="AN279">
        <v>7.98270899999999</v>
      </c>
      <c s="129" r="AO279">
        <v>178.634840999999</v>
      </c>
      <c s="129" r="AP279">
        <v>396.163673</v>
      </c>
      <c s="129" r="AQ279">
        <v>165.643633999999</v>
      </c>
      <c s="129" r="AR279">
        <v>1169.57310499999</v>
      </c>
      <c s="129" r="AS279">
        <v>27.9491349999999</v>
      </c>
      <c s="129" r="AT279">
        <v>91.8011589999999</v>
      </c>
      <c s="129" r="AU279">
        <v>59.8703209999999</v>
      </c>
      <c s="129" r="AV279">
        <v>123.731996</v>
      </c>
      <c s="129" r="AW279">
        <v>127.723350999999</v>
      </c>
      <c s="129" r="AX279">
        <v>163.684151</v>
      </c>
      <c s="129" r="AY279">
        <v>407.127834</v>
      </c>
      <c s="129" r="AZ279">
        <v>167.685158</v>
      </c>
      <c s="129" r="BA279">
        <v>578.794694</v>
      </c>
      <c s="129" r="BB279">
        <v>23.95778</v>
      </c>
      <c s="129" r="BC279">
        <v>63.861676</v>
      </c>
      <c s="129" r="BD279">
        <v>31.930838</v>
      </c>
      <c s="129" r="BE279">
        <v>55.8789659999999</v>
      </c>
      <c s="129" r="BF279">
        <v>27.9394829999999</v>
      </c>
      <c s="129" r="BG279">
        <v>131.743661</v>
      </c>
      <c s="129" r="BH279">
        <v>187.593672</v>
      </c>
      <c s="129" r="BI279">
        <v>55.888618</v>
      </c>
      <c s="129" r="BJ279">
        <v>590.77841</v>
      </c>
      <c s="129" r="BK279">
        <v>3.991355</v>
      </c>
      <c s="129" r="BL279">
        <v>27.9394829999999</v>
      </c>
      <c s="129" r="BM279">
        <v>27.9394829999999</v>
      </c>
      <c s="129" r="BN279">
        <v>67.85303</v>
      </c>
      <c s="129" r="BO279">
        <v>99.7838679999999</v>
      </c>
      <c s="129" r="BP279">
        <v>31.94049</v>
      </c>
      <c s="129" r="BQ279">
        <v>219.534162</v>
      </c>
      <c s="129" r="BR279">
        <v>111.796539999999</v>
      </c>
      <c s="129" r="BS279">
        <v>115.778243</v>
      </c>
      <c s="129" r="BT279">
        <v>0.0</v>
      </c>
      <c s="129" r="BU279">
        <v>0.0</v>
      </c>
      <c s="129" r="BV279">
        <v>0.0</v>
      </c>
      <c s="129" r="BW279">
        <v>7.98270899999999</v>
      </c>
      <c s="129" r="BX279">
        <v>11.974064</v>
      </c>
      <c s="129" r="BY279">
        <v>19.9567739999999</v>
      </c>
      <c s="129" r="BZ279">
        <v>0.0</v>
      </c>
      <c s="129" r="CA279">
        <v>75.8646949999999</v>
      </c>
      <c s="129" r="CB279">
        <v>526.916735</v>
      </c>
      <c s="129" r="CC279">
        <v>19.966425</v>
      </c>
      <c s="129" r="CD279">
        <v>63.861676</v>
      </c>
      <c s="129" r="CE279">
        <v>47.8962569999999</v>
      </c>
      <c s="129" r="CF279">
        <v>107.766578</v>
      </c>
      <c s="129" r="CG279">
        <v>99.7838679999999</v>
      </c>
      <c s="129" r="CH279">
        <v>127.752307</v>
      </c>
      <c s="129" r="CI279">
        <v>11.974064</v>
      </c>
      <c s="129" r="CJ279">
        <v>47.9155599999999</v>
      </c>
      <c s="129" r="CK279">
        <v>526.878126999999</v>
      </c>
      <c s="129" r="CL279">
        <v>7.98270899999999</v>
      </c>
      <c s="129" r="CM279">
        <v>27.9394829999999</v>
      </c>
      <c s="129" r="CN279">
        <v>11.974064</v>
      </c>
      <c s="129" r="CO279">
        <v>7.98270899999999</v>
      </c>
      <c s="129" r="CP279">
        <v>15.965419</v>
      </c>
      <c s="129" r="CQ279">
        <v>15.975071</v>
      </c>
      <c s="129" r="CR279">
        <v>395.15377</v>
      </c>
      <c s="129" r="CS279">
        <v>43.904902</v>
      </c>
    </row>
    <row customHeight="1" r="280" ht="15.0">
      <c t="s" s="127" r="A280">
        <v>3110</v>
      </c>
      <c t="s" s="127" r="B280">
        <v>3111</v>
      </c>
      <c t="s" s="127" r="C280">
        <v>3112</v>
      </c>
      <c t="s" s="127" r="D280">
        <v>3113</v>
      </c>
      <c t="s" s="127" r="E280">
        <v>3114</v>
      </c>
      <c t="s" s="127" r="F280">
        <v>3115</v>
      </c>
      <c t="s" s="128" r="G280">
        <v>3116</v>
      </c>
      <c t="s" s="127" r="H280">
        <v>3117</v>
      </c>
      <c s="129" r="I280">
        <v>177.0</v>
      </c>
      <c s="129" r="J280">
        <v>23.9470589999999</v>
      </c>
      <c s="129" r="K280">
        <v>19.782353</v>
      </c>
      <c s="129" r="L280">
        <v>21.864706</v>
      </c>
      <c s="129" r="M280">
        <v>51.0176469999999</v>
      </c>
      <c s="129" r="N280">
        <v>34.3588239999999</v>
      </c>
      <c s="129" r="O280">
        <v>26.029412</v>
      </c>
      <c s="129" r="P280">
        <v>26.0</v>
      </c>
      <c s="129" r="Q280">
        <v>24.0</v>
      </c>
      <c s="129" r="R280">
        <v>36.0</v>
      </c>
      <c s="129" r="S280">
        <v>35.0</v>
      </c>
      <c s="129" r="T280">
        <v>43.0</v>
      </c>
      <c s="129" r="U280">
        <v>16.0</v>
      </c>
      <c s="129" r="V280">
        <v>80.1705879999999</v>
      </c>
      <c s="129" r="W280">
        <v>9.37058799999999</v>
      </c>
      <c s="129" r="X280">
        <v>8.32941199999999</v>
      </c>
      <c s="129" r="Y280">
        <v>10.411765</v>
      </c>
      <c s="129" r="Z280">
        <v>22.9058819999999</v>
      </c>
      <c s="129" r="AA280">
        <v>18.7411759999999</v>
      </c>
      <c s="129" r="AB280">
        <v>9.37058799999999</v>
      </c>
      <c s="129" r="AC280">
        <v>1.041176</v>
      </c>
      <c s="129" r="AD280">
        <v>11.4529409999999</v>
      </c>
      <c s="129" r="AE280">
        <v>43.729412</v>
      </c>
      <c s="129" r="AF280">
        <v>24.988235</v>
      </c>
      <c s="129" r="AG280">
        <v>96.829412</v>
      </c>
      <c s="129" r="AH280">
        <v>14.576471</v>
      </c>
      <c s="129" r="AI280">
        <v>11.4529409999999</v>
      </c>
      <c s="129" r="AJ280">
        <v>11.4529409999999</v>
      </c>
      <c s="129" r="AK280">
        <v>28.1117649999999</v>
      </c>
      <c s="129" r="AL280">
        <v>15.617647</v>
      </c>
      <c s="129" r="AM280">
        <v>13.535294</v>
      </c>
      <c s="129" r="AN280">
        <v>2.08235299999999</v>
      </c>
      <c s="129" r="AO280">
        <v>17.7</v>
      </c>
      <c s="129" r="AP280">
        <v>53.1</v>
      </c>
      <c s="129" r="AQ280">
        <v>26.029412</v>
      </c>
      <c s="129" r="AR280">
        <v>137.435294</v>
      </c>
      <c s="129" r="AS280">
        <v>16.6588239999999</v>
      </c>
      <c s="129" r="AT280">
        <v>4.16470599999999</v>
      </c>
      <c s="129" r="AU280">
        <v>8.32941199999999</v>
      </c>
      <c s="129" r="AV280">
        <v>20.823529</v>
      </c>
      <c s="129" r="AW280">
        <v>4.16470599999999</v>
      </c>
      <c s="129" r="AX280">
        <v>24.988235</v>
      </c>
      <c s="129" r="AY280">
        <v>54.141176</v>
      </c>
      <c s="129" r="AZ280">
        <v>4.16470599999999</v>
      </c>
      <c s="129" r="BA280">
        <v>74.964706</v>
      </c>
      <c s="129" r="BB280">
        <v>8.32941199999999</v>
      </c>
      <c s="129" r="BC280">
        <v>4.16470599999999</v>
      </c>
      <c s="129" r="BD280">
        <v>0.0</v>
      </c>
      <c s="129" r="BE280">
        <v>12.494118</v>
      </c>
      <c s="129" r="BF280">
        <v>0.0</v>
      </c>
      <c s="129" r="BG280">
        <v>20.823529</v>
      </c>
      <c s="129" r="BH280">
        <v>29.1529409999999</v>
      </c>
      <c s="129" r="BI280">
        <v>0.0</v>
      </c>
      <c s="129" r="BJ280">
        <v>62.4705879999999</v>
      </c>
      <c s="129" r="BK280">
        <v>8.32941199999999</v>
      </c>
      <c s="129" r="BL280">
        <v>0.0</v>
      </c>
      <c s="129" r="BM280">
        <v>8.32941199999999</v>
      </c>
      <c s="129" r="BN280">
        <v>8.32941199999999</v>
      </c>
      <c s="129" r="BO280">
        <v>4.16470599999999</v>
      </c>
      <c s="129" r="BP280">
        <v>4.16470599999999</v>
      </c>
      <c s="129" r="BQ280">
        <v>24.988235</v>
      </c>
      <c s="129" r="BR280">
        <v>4.16470599999999</v>
      </c>
      <c s="129" r="BS280">
        <v>4.16470599999999</v>
      </c>
      <c s="129" r="BT280">
        <v>0.0</v>
      </c>
      <c s="129" r="BU280">
        <v>0.0</v>
      </c>
      <c s="129" r="BV280">
        <v>0.0</v>
      </c>
      <c s="129" r="BW280">
        <v>0.0</v>
      </c>
      <c s="129" r="BX280">
        <v>0.0</v>
      </c>
      <c s="129" r="BY280">
        <v>4.16470599999999</v>
      </c>
      <c s="129" r="BZ280">
        <v>0.0</v>
      </c>
      <c s="129" r="CA280">
        <v>0.0</v>
      </c>
      <c s="129" r="CB280">
        <v>58.3058819999999</v>
      </c>
      <c s="129" r="CC280">
        <v>12.494118</v>
      </c>
      <c s="129" r="CD280">
        <v>0.0</v>
      </c>
      <c s="129" r="CE280">
        <v>4.16470599999999</v>
      </c>
      <c s="129" r="CF280">
        <v>16.6588239999999</v>
      </c>
      <c s="129" r="CG280">
        <v>4.16470599999999</v>
      </c>
      <c s="129" r="CH280">
        <v>16.6588239999999</v>
      </c>
      <c s="129" r="CI280">
        <v>4.16470599999999</v>
      </c>
      <c s="129" r="CJ280">
        <v>0.0</v>
      </c>
      <c s="129" r="CK280">
        <v>74.964706</v>
      </c>
      <c s="129" r="CL280">
        <v>4.16470599999999</v>
      </c>
      <c s="129" r="CM280">
        <v>4.16470599999999</v>
      </c>
      <c s="129" r="CN280">
        <v>4.16470599999999</v>
      </c>
      <c s="129" r="CO280">
        <v>4.16470599999999</v>
      </c>
      <c s="129" r="CP280">
        <v>0.0</v>
      </c>
      <c s="129" r="CQ280">
        <v>4.16470599999999</v>
      </c>
      <c s="129" r="CR280">
        <v>49.9764709999999</v>
      </c>
      <c s="129" r="CS280">
        <v>4.16470599999999</v>
      </c>
    </row>
    <row customHeight="1" r="281" ht="15.0">
      <c t="s" s="127" r="A281">
        <v>3118</v>
      </c>
      <c t="s" s="127" r="B281">
        <v>3119</v>
      </c>
      <c t="s" s="127" r="C281">
        <v>3120</v>
      </c>
      <c t="s" s="127" r="D281">
        <v>3121</v>
      </c>
      <c t="s" s="127" r="E281">
        <v>3122</v>
      </c>
      <c t="s" s="127" r="F281">
        <v>3123</v>
      </c>
      <c t="s" s="128" r="G281">
        <v>3124</v>
      </c>
      <c t="s" s="127" r="H281">
        <v>3125</v>
      </c>
      <c s="129" r="I281">
        <v>2783.0</v>
      </c>
      <c s="129" r="J281">
        <v>390.7253</v>
      </c>
      <c s="129" r="K281">
        <v>309.147859999999</v>
      </c>
      <c s="129" r="L281">
        <v>452.16881</v>
      </c>
      <c s="129" r="M281">
        <v>560.295786</v>
      </c>
      <c s="129" r="N281">
        <v>575.691097</v>
      </c>
      <c s="129" r="O281">
        <v>494.971148</v>
      </c>
      <c s="129" r="P281">
        <v>469.0</v>
      </c>
      <c s="129" r="Q281">
        <v>425.0</v>
      </c>
      <c s="129" r="R281">
        <v>570.0</v>
      </c>
      <c s="129" r="S281">
        <v>548.0</v>
      </c>
      <c s="129" r="T281">
        <v>604.0</v>
      </c>
      <c s="129" r="U281">
        <v>414.0</v>
      </c>
      <c s="129" r="V281">
        <v>1261.40201299999</v>
      </c>
      <c s="129" r="W281">
        <v>187.878717999999</v>
      </c>
      <c s="129" r="X281">
        <v>161.581640999999</v>
      </c>
      <c s="129" r="Y281">
        <v>208.279865</v>
      </c>
      <c s="129" r="Z281">
        <v>280.516965</v>
      </c>
      <c s="129" r="AA281">
        <v>249.010068999999</v>
      </c>
      <c s="129" r="AB281">
        <v>163.096323</v>
      </c>
      <c s="129" r="AC281">
        <v>11.038432</v>
      </c>
      <c s="129" r="AD281">
        <v>259.08357</v>
      </c>
      <c s="129" r="AE281">
        <v>647.586096</v>
      </c>
      <c s="129" r="AF281">
        <v>354.732347</v>
      </c>
      <c s="129" r="AG281">
        <v>1521.597987</v>
      </c>
      <c s="129" r="AH281">
        <v>202.846582</v>
      </c>
      <c s="129" r="AI281">
        <v>147.566218999999</v>
      </c>
      <c s="129" r="AJ281">
        <v>243.888944</v>
      </c>
      <c s="129" r="AK281">
        <v>279.778821999999</v>
      </c>
      <c s="129" r="AL281">
        <v>326.681026999999</v>
      </c>
      <c s="129" r="AM281">
        <v>272.549904</v>
      </c>
      <c s="129" r="AN281">
        <v>48.286489</v>
      </c>
      <c s="129" r="AO281">
        <v>263.529824</v>
      </c>
      <c s="129" r="AP281">
        <v>725.487765999999</v>
      </c>
      <c s="129" r="AQ281">
        <v>532.580396999999</v>
      </c>
      <c s="129" r="AR281">
        <v>2415.55989</v>
      </c>
      <c s="129" r="AS281">
        <v>41.631416</v>
      </c>
      <c s="129" r="AT281">
        <v>168.339970999999</v>
      </c>
      <c s="129" r="AU281">
        <v>69.390269</v>
      </c>
      <c s="129" r="AV281">
        <v>188.182712</v>
      </c>
      <c s="129" r="AW281">
        <v>272.520943999999</v>
      </c>
      <c s="129" r="AX281">
        <v>242.85439</v>
      </c>
      <c s="129" r="AY281">
        <v>1130.95021999999</v>
      </c>
      <c s="129" r="AZ281">
        <v>301.689968</v>
      </c>
      <c s="129" r="BA281">
        <v>1058.88223399999</v>
      </c>
      <c s="129" r="BB281">
        <v>26.189833</v>
      </c>
      <c s="129" r="BC281">
        <v>109.899886</v>
      </c>
      <c s="129" r="BD281">
        <v>46.5952389999999</v>
      </c>
      <c s="129" r="BE281">
        <v>77.7371239999999</v>
      </c>
      <c s="129" r="BF281">
        <v>50.987893</v>
      </c>
      <c s="129" r="BG281">
        <v>196.755789999999</v>
      </c>
      <c s="129" r="BH281">
        <v>451.518824</v>
      </c>
      <c s="129" r="BI281">
        <v>99.1976449999999</v>
      </c>
      <c s="129" r="BJ281">
        <v>1356.677656</v>
      </c>
      <c s="129" r="BK281">
        <v>15.441582</v>
      </c>
      <c s="129" r="BL281">
        <v>58.440085</v>
      </c>
      <c s="129" r="BM281">
        <v>22.79503</v>
      </c>
      <c s="129" r="BN281">
        <v>110.445588</v>
      </c>
      <c s="129" r="BO281">
        <v>221.533051</v>
      </c>
      <c s="129" r="BP281">
        <v>46.0985999999999</v>
      </c>
      <c s="129" r="BQ281">
        <v>679.431396999999</v>
      </c>
      <c s="129" r="BR281">
        <v>202.492323</v>
      </c>
      <c s="129" r="BS281">
        <v>218.929345</v>
      </c>
      <c s="129" r="BT281">
        <v>0.0</v>
      </c>
      <c s="129" r="BU281">
        <v>0.0</v>
      </c>
      <c s="129" r="BV281">
        <v>0.0</v>
      </c>
      <c s="129" r="BW281">
        <v>0.0</v>
      </c>
      <c s="129" r="BX281">
        <v>26.9007019999999</v>
      </c>
      <c s="129" r="BY281">
        <v>33.777403</v>
      </c>
      <c s="129" r="BZ281">
        <v>0.0</v>
      </c>
      <c s="129" r="CA281">
        <v>158.25124</v>
      </c>
      <c s="129" r="CB281">
        <v>855.095451</v>
      </c>
      <c s="129" r="CC281">
        <v>29.794812</v>
      </c>
      <c s="129" r="CD281">
        <v>120.616472</v>
      </c>
      <c s="129" r="CE281">
        <v>61.54437</v>
      </c>
      <c s="129" r="CF281">
        <v>159.751802</v>
      </c>
      <c s="129" r="CG281">
        <v>190.296872</v>
      </c>
      <c s="129" r="CH281">
        <v>185.535235</v>
      </c>
      <c s="129" r="CI281">
        <v>7.977222</v>
      </c>
      <c s="129" r="CJ281">
        <v>99.5786659999999</v>
      </c>
      <c s="129" r="CK281">
        <v>1341.535094</v>
      </c>
      <c s="129" r="CL281">
        <v>11.8366039999999</v>
      </c>
      <c s="129" r="CM281">
        <v>47.7234989999999</v>
      </c>
      <c s="129" r="CN281">
        <v>7.845899</v>
      </c>
      <c s="129" r="CO281">
        <v>28.4309109999999</v>
      </c>
      <c s="129" r="CP281">
        <v>55.3233699999999</v>
      </c>
      <c s="129" r="CQ281">
        <v>23.541751</v>
      </c>
      <c s="129" r="CR281">
        <v>1122.972998</v>
      </c>
      <c s="129" r="CS281">
        <v>43.8600619999999</v>
      </c>
    </row>
    <row customHeight="1" r="282" ht="15.0">
      <c t="s" s="127" r="A282">
        <v>3126</v>
      </c>
      <c t="s" s="127" r="B282">
        <v>3127</v>
      </c>
      <c t="s" s="127" r="C282">
        <v>3128</v>
      </c>
      <c t="s" s="127" r="D282">
        <v>3129</v>
      </c>
      <c t="s" s="127" r="E282">
        <v>3130</v>
      </c>
      <c t="s" s="127" r="F282">
        <v>3131</v>
      </c>
      <c t="s" s="128" r="G282">
        <v>3132</v>
      </c>
      <c t="s" s="127" r="H282">
        <v>3133</v>
      </c>
      <c s="129" r="I282">
        <v>440.0</v>
      </c>
      <c s="129" r="J282">
        <v>73.6607139999999</v>
      </c>
      <c s="129" r="K282">
        <v>51.071429</v>
      </c>
      <c s="129" r="L282">
        <v>80.5357139999999</v>
      </c>
      <c s="129" r="M282">
        <v>100.178571</v>
      </c>
      <c s="129" r="N282">
        <v>88.392857</v>
      </c>
      <c s="129" r="O282">
        <v>46.1607139999999</v>
      </c>
      <c s="129" r="P282">
        <v>51.0</v>
      </c>
      <c s="129" r="Q282">
        <v>62.0</v>
      </c>
      <c s="129" r="R282">
        <v>68.0</v>
      </c>
      <c s="129" r="S282">
        <v>77.0</v>
      </c>
      <c s="129" r="T282">
        <v>68.0</v>
      </c>
      <c s="129" r="U282">
        <v>34.0</v>
      </c>
      <c s="129" r="V282">
        <v>220.0</v>
      </c>
      <c s="129" r="W282">
        <v>32.4107139999999</v>
      </c>
      <c s="129" r="X282">
        <v>28.482143</v>
      </c>
      <c s="129" r="Y282">
        <v>38.3035709999999</v>
      </c>
      <c s="129" r="Z282">
        <v>53.0357139999999</v>
      </c>
      <c s="129" r="AA282">
        <v>49.107143</v>
      </c>
      <c s="129" r="AB282">
        <v>18.6607139999999</v>
      </c>
      <c s="129" r="AC282">
        <v>0.0</v>
      </c>
      <c s="129" r="AD282">
        <v>48.125</v>
      </c>
      <c s="129" r="AE282">
        <v>121.785714</v>
      </c>
      <c s="129" r="AF282">
        <v>50.089286</v>
      </c>
      <c s="129" r="AG282">
        <v>220.0</v>
      </c>
      <c s="129" r="AH282">
        <v>41.25</v>
      </c>
      <c s="129" r="AI282">
        <v>22.589286</v>
      </c>
      <c s="129" r="AJ282">
        <v>42.232143</v>
      </c>
      <c s="129" r="AK282">
        <v>47.1428569999999</v>
      </c>
      <c s="129" r="AL282">
        <v>39.2857139999999</v>
      </c>
      <c s="129" r="AM282">
        <v>27.5</v>
      </c>
      <c s="129" r="AN282">
        <v>0.0</v>
      </c>
      <c s="129" r="AO282">
        <v>48.125</v>
      </c>
      <c s="129" r="AP282">
        <v>122.767857</v>
      </c>
      <c s="129" r="AQ282">
        <v>49.107143</v>
      </c>
      <c s="129" r="AR282">
        <v>365.357143</v>
      </c>
      <c s="129" r="AS282">
        <v>31.428571</v>
      </c>
      <c s="129" r="AT282">
        <v>31.428571</v>
      </c>
      <c s="129" r="AU282">
        <v>3.92857099999999</v>
      </c>
      <c s="129" r="AV282">
        <v>23.5714289999999</v>
      </c>
      <c s="129" r="AW282">
        <v>23.5714289999999</v>
      </c>
      <c s="129" r="AX282">
        <v>47.1428569999999</v>
      </c>
      <c s="129" r="AY282">
        <v>153.214285999999</v>
      </c>
      <c s="129" r="AZ282">
        <v>51.071429</v>
      </c>
      <c s="129" r="BA282">
        <v>180.714285999999</v>
      </c>
      <c s="129" r="BB282">
        <v>23.5714289999999</v>
      </c>
      <c s="129" r="BC282">
        <v>19.6428569999999</v>
      </c>
      <c s="129" r="BD282">
        <v>3.92857099999999</v>
      </c>
      <c s="129" r="BE282">
        <v>0.0</v>
      </c>
      <c s="129" r="BF282">
        <v>0.0</v>
      </c>
      <c s="129" r="BG282">
        <v>31.428571</v>
      </c>
      <c s="129" r="BH282">
        <v>78.5714289999999</v>
      </c>
      <c s="129" r="BI282">
        <v>23.5714289999999</v>
      </c>
      <c s="129" r="BJ282">
        <v>184.642856999999</v>
      </c>
      <c s="129" r="BK282">
        <v>7.85714299999999</v>
      </c>
      <c s="129" r="BL282">
        <v>11.785714</v>
      </c>
      <c s="129" r="BM282">
        <v>0.0</v>
      </c>
      <c s="129" r="BN282">
        <v>23.5714289999999</v>
      </c>
      <c s="129" r="BO282">
        <v>23.5714289999999</v>
      </c>
      <c s="129" r="BP282">
        <v>15.714286</v>
      </c>
      <c s="129" r="BQ282">
        <v>74.642857</v>
      </c>
      <c s="129" r="BR282">
        <v>27.5</v>
      </c>
      <c s="129" r="BS282">
        <v>27.5</v>
      </c>
      <c s="129" r="BT282">
        <v>0.0</v>
      </c>
      <c s="129" r="BU282">
        <v>0.0</v>
      </c>
      <c s="129" r="BV282">
        <v>0.0</v>
      </c>
      <c s="129" r="BW282">
        <v>0.0</v>
      </c>
      <c s="129" r="BX282">
        <v>0.0</v>
      </c>
      <c s="129" r="BY282">
        <v>0.0</v>
      </c>
      <c s="129" r="BZ282">
        <v>0.0</v>
      </c>
      <c s="129" r="CA282">
        <v>27.5</v>
      </c>
      <c s="129" r="CB282">
        <v>145.357143</v>
      </c>
      <c s="129" r="CC282">
        <v>19.6428569999999</v>
      </c>
      <c s="129" r="CD282">
        <v>27.5</v>
      </c>
      <c s="129" r="CE282">
        <v>3.92857099999999</v>
      </c>
      <c s="129" r="CF282">
        <v>15.714286</v>
      </c>
      <c s="129" r="CG282">
        <v>23.5714289999999</v>
      </c>
      <c s="129" r="CH282">
        <v>43.214286</v>
      </c>
      <c s="129" r="CI282">
        <v>0.0</v>
      </c>
      <c s="129" r="CJ282">
        <v>11.785714</v>
      </c>
      <c s="129" r="CK282">
        <v>192.5</v>
      </c>
      <c s="129" r="CL282">
        <v>11.785714</v>
      </c>
      <c s="129" r="CM282">
        <v>3.92857099999999</v>
      </c>
      <c s="129" r="CN282">
        <v>0.0</v>
      </c>
      <c s="129" r="CO282">
        <v>7.85714299999999</v>
      </c>
      <c s="129" r="CP282">
        <v>0.0</v>
      </c>
      <c s="129" r="CQ282">
        <v>3.92857099999999</v>
      </c>
      <c s="129" r="CR282">
        <v>153.214285999999</v>
      </c>
      <c s="129" r="CS282">
        <v>11.785714</v>
      </c>
    </row>
    <row customHeight="1" r="283" ht="15.0">
      <c t="s" s="127" r="A283">
        <v>3134</v>
      </c>
      <c t="s" s="127" r="B283">
        <v>3135</v>
      </c>
      <c t="s" s="127" r="C283">
        <v>3136</v>
      </c>
      <c t="s" s="127" r="D283">
        <v>3137</v>
      </c>
      <c t="s" s="127" r="E283">
        <v>3138</v>
      </c>
      <c t="s" s="127" r="F283">
        <v>3139</v>
      </c>
      <c t="s" s="128" r="G283">
        <v>3140</v>
      </c>
      <c t="s" s="127" r="H283">
        <v>3141</v>
      </c>
      <c s="129" r="I283">
        <v>276.0</v>
      </c>
      <c s="129" r="J283">
        <v>41.1490909999999</v>
      </c>
      <c s="129" r="K283">
        <v>34.1236359999999</v>
      </c>
      <c s="129" r="L283">
        <v>51.1854549999999</v>
      </c>
      <c s="129" r="M283">
        <v>59.214545</v>
      </c>
      <c s="129" r="N283">
        <v>58.210909</v>
      </c>
      <c s="129" r="O283">
        <v>32.1163639999999</v>
      </c>
      <c s="129" r="P283">
        <v>38.0</v>
      </c>
      <c s="129" r="Q283">
        <v>33.0</v>
      </c>
      <c s="129" r="R283">
        <v>54.0</v>
      </c>
      <c s="129" r="S283">
        <v>47.0</v>
      </c>
      <c s="129" r="T283">
        <v>51.0</v>
      </c>
      <c s="129" r="U283">
        <v>28.0</v>
      </c>
      <c s="129" r="V283">
        <v>132.479999999999</v>
      </c>
      <c s="129" r="W283">
        <v>21.076364</v>
      </c>
      <c s="129" r="X283">
        <v>19.069091</v>
      </c>
      <c s="129" r="Y283">
        <v>21.076364</v>
      </c>
      <c s="129" r="Z283">
        <v>32.1163639999999</v>
      </c>
      <c s="129" r="AA283">
        <v>29.1054549999999</v>
      </c>
      <c s="129" r="AB283">
        <v>10.036364</v>
      </c>
      <c s="129" r="AC283">
        <v>0.0</v>
      </c>
      <c s="129" r="AD283">
        <v>31.112727</v>
      </c>
      <c s="129" r="AE283">
        <v>71.258182</v>
      </c>
      <c s="129" r="AF283">
        <v>30.1090909999999</v>
      </c>
      <c s="129" r="AG283">
        <v>143.52</v>
      </c>
      <c s="129" r="AH283">
        <v>20.072727</v>
      </c>
      <c s="129" r="AI283">
        <v>15.0545449999999</v>
      </c>
      <c s="129" r="AJ283">
        <v>30.1090909999999</v>
      </c>
      <c s="129" r="AK283">
        <v>27.098182</v>
      </c>
      <c s="129" r="AL283">
        <v>29.1054549999999</v>
      </c>
      <c s="129" r="AM283">
        <v>20.072727</v>
      </c>
      <c s="129" r="AN283">
        <v>2.007273</v>
      </c>
      <c s="129" r="AO283">
        <v>29.1054549999999</v>
      </c>
      <c s="129" r="AP283">
        <v>77.28</v>
      </c>
      <c s="129" r="AQ283">
        <v>37.134545</v>
      </c>
      <c s="129" r="AR283">
        <v>248.901817999999</v>
      </c>
      <c s="129" r="AS283">
        <v>4.014545</v>
      </c>
      <c s="129" r="AT283">
        <v>16.0581819999999</v>
      </c>
      <c s="129" r="AU283">
        <v>12.0436359999999</v>
      </c>
      <c s="129" r="AV283">
        <v>20.072727</v>
      </c>
      <c s="129" r="AW283">
        <v>40.1454549999999</v>
      </c>
      <c s="129" r="AX283">
        <v>40.1454549999999</v>
      </c>
      <c s="129" r="AY283">
        <v>96.349091</v>
      </c>
      <c s="129" r="AZ283">
        <v>20.072727</v>
      </c>
      <c s="129" r="BA283">
        <v>116.421818</v>
      </c>
      <c s="129" r="BB283">
        <v>4.014545</v>
      </c>
      <c s="129" r="BC283">
        <v>12.0436359999999</v>
      </c>
      <c s="129" r="BD283">
        <v>8.02909099999999</v>
      </c>
      <c s="129" r="BE283">
        <v>8.02909099999999</v>
      </c>
      <c s="129" r="BF283">
        <v>4.014545</v>
      </c>
      <c s="129" r="BG283">
        <v>36.130909</v>
      </c>
      <c s="129" r="BH283">
        <v>40.1454549999999</v>
      </c>
      <c s="129" r="BI283">
        <v>4.014545</v>
      </c>
      <c s="129" r="BJ283">
        <v>132.479999999999</v>
      </c>
      <c s="129" r="BK283">
        <v>0.0</v>
      </c>
      <c s="129" r="BL283">
        <v>4.014545</v>
      </c>
      <c s="129" r="BM283">
        <v>4.014545</v>
      </c>
      <c s="129" r="BN283">
        <v>12.0436359999999</v>
      </c>
      <c s="129" r="BO283">
        <v>36.130909</v>
      </c>
      <c s="129" r="BP283">
        <v>4.014545</v>
      </c>
      <c s="129" r="BQ283">
        <v>56.203636</v>
      </c>
      <c s="129" r="BR283">
        <v>16.0581819999999</v>
      </c>
      <c s="129" r="BS283">
        <v>20.072727</v>
      </c>
      <c s="129" r="BT283">
        <v>0.0</v>
      </c>
      <c s="129" r="BU283">
        <v>0.0</v>
      </c>
      <c s="129" r="BV283">
        <v>0.0</v>
      </c>
      <c s="129" r="BW283">
        <v>0.0</v>
      </c>
      <c s="129" r="BX283">
        <v>4.014545</v>
      </c>
      <c s="129" r="BY283">
        <v>0.0</v>
      </c>
      <c s="129" r="BZ283">
        <v>0.0</v>
      </c>
      <c s="129" r="CA283">
        <v>16.0581819999999</v>
      </c>
      <c s="129" r="CB283">
        <v>116.421818</v>
      </c>
      <c s="129" r="CC283">
        <v>0.0</v>
      </c>
      <c s="129" r="CD283">
        <v>12.0436359999999</v>
      </c>
      <c s="129" r="CE283">
        <v>12.0436359999999</v>
      </c>
      <c s="129" r="CF283">
        <v>16.0581819999999</v>
      </c>
      <c s="129" r="CG283">
        <v>32.1163639999999</v>
      </c>
      <c s="129" r="CH283">
        <v>40.1454549999999</v>
      </c>
      <c s="129" r="CI283">
        <v>0.0</v>
      </c>
      <c s="129" r="CJ283">
        <v>4.014545</v>
      </c>
      <c s="129" r="CK283">
        <v>112.407273</v>
      </c>
      <c s="129" r="CL283">
        <v>4.014545</v>
      </c>
      <c s="129" r="CM283">
        <v>4.014545</v>
      </c>
      <c s="129" r="CN283">
        <v>0.0</v>
      </c>
      <c s="129" r="CO283">
        <v>4.014545</v>
      </c>
      <c s="129" r="CP283">
        <v>4.014545</v>
      </c>
      <c s="129" r="CQ283">
        <v>0.0</v>
      </c>
      <c s="129" r="CR283">
        <v>96.349091</v>
      </c>
      <c s="129" r="CS283">
        <v>0.0</v>
      </c>
    </row>
    <row customHeight="1" r="284" ht="15.0">
      <c t="s" s="127" r="A284">
        <v>3142</v>
      </c>
      <c t="s" s="127" r="B284">
        <v>3143</v>
      </c>
      <c t="s" s="127" r="C284">
        <v>3144</v>
      </c>
      <c t="s" s="127" r="D284">
        <v>3145</v>
      </c>
      <c t="s" s="127" r="E284">
        <v>3146</v>
      </c>
      <c t="s" s="127" r="F284">
        <v>3147</v>
      </c>
      <c t="s" s="128" r="G284">
        <v>3148</v>
      </c>
      <c t="s" s="127" r="H284">
        <v>3149</v>
      </c>
      <c s="129" r="I284">
        <v>5465.0</v>
      </c>
      <c s="129" r="J284">
        <v>716.0</v>
      </c>
      <c s="129" r="K284">
        <v>705.0</v>
      </c>
      <c s="129" r="L284">
        <v>793.0</v>
      </c>
      <c s="129" r="M284">
        <v>1128.0</v>
      </c>
      <c s="129" r="N284">
        <v>1113.0</v>
      </c>
      <c s="129" r="O284">
        <v>1010.0</v>
      </c>
      <c s="129" r="P284">
        <v>734.0</v>
      </c>
      <c s="129" r="Q284">
        <v>722.0</v>
      </c>
      <c s="129" r="R284">
        <v>1031.0</v>
      </c>
      <c s="129" r="S284">
        <v>945.0</v>
      </c>
      <c s="129" r="T284">
        <v>1191.0</v>
      </c>
      <c s="129" r="U284">
        <v>766.0</v>
      </c>
      <c s="129" r="V284">
        <v>2518.0</v>
      </c>
      <c s="129" r="W284">
        <v>361.0</v>
      </c>
      <c s="129" r="X284">
        <v>371.0</v>
      </c>
      <c s="129" r="Y284">
        <v>385.0</v>
      </c>
      <c s="129" r="Z284">
        <v>535.0</v>
      </c>
      <c s="129" r="AA284">
        <v>502.0</v>
      </c>
      <c s="129" r="AB284">
        <v>351.0</v>
      </c>
      <c s="129" r="AC284">
        <v>13.0</v>
      </c>
      <c s="129" r="AD284">
        <v>503.0</v>
      </c>
      <c s="129" r="AE284">
        <v>1352.0</v>
      </c>
      <c s="129" r="AF284">
        <v>663.0</v>
      </c>
      <c s="129" r="AG284">
        <v>2947.0</v>
      </c>
      <c s="129" r="AH284">
        <v>355.0</v>
      </c>
      <c s="129" r="AI284">
        <v>334.0</v>
      </c>
      <c s="129" r="AJ284">
        <v>408.0</v>
      </c>
      <c s="129" r="AK284">
        <v>593.0</v>
      </c>
      <c s="129" r="AL284">
        <v>611.0</v>
      </c>
      <c s="129" r="AM284">
        <v>575.0</v>
      </c>
      <c s="129" r="AN284">
        <v>71.0</v>
      </c>
      <c s="129" r="AO284">
        <v>471.0</v>
      </c>
      <c s="129" r="AP284">
        <v>1417.0</v>
      </c>
      <c s="129" r="AQ284">
        <v>1059.0</v>
      </c>
      <c s="129" r="AR284">
        <v>4748.0</v>
      </c>
      <c s="129" r="AS284">
        <v>24.0</v>
      </c>
      <c s="129" r="AT284">
        <v>156.0</v>
      </c>
      <c s="129" r="AU284">
        <v>100.0</v>
      </c>
      <c s="129" r="AV284">
        <v>368.0</v>
      </c>
      <c s="129" r="AW284">
        <v>744.0</v>
      </c>
      <c s="129" r="AX284">
        <v>584.0</v>
      </c>
      <c s="129" r="AY284">
        <v>2064.0</v>
      </c>
      <c s="129" r="AZ284">
        <v>708.0</v>
      </c>
      <c s="129" r="BA284">
        <v>2112.0</v>
      </c>
      <c s="129" r="BB284">
        <v>20.0</v>
      </c>
      <c s="129" r="BC284">
        <v>92.0</v>
      </c>
      <c s="129" r="BD284">
        <v>52.0</v>
      </c>
      <c s="129" r="BE284">
        <v>240.0</v>
      </c>
      <c s="129" r="BF284">
        <v>132.0</v>
      </c>
      <c s="129" r="BG284">
        <v>476.0</v>
      </c>
      <c s="129" r="BH284">
        <v>832.0</v>
      </c>
      <c s="129" r="BI284">
        <v>268.0</v>
      </c>
      <c s="129" r="BJ284">
        <v>2636.0</v>
      </c>
      <c s="129" r="BK284">
        <v>4.0</v>
      </c>
      <c s="129" r="BL284">
        <v>64.0</v>
      </c>
      <c s="129" r="BM284">
        <v>48.0</v>
      </c>
      <c s="129" r="BN284">
        <v>128.0</v>
      </c>
      <c s="129" r="BO284">
        <v>612.0</v>
      </c>
      <c s="129" r="BP284">
        <v>108.0</v>
      </c>
      <c s="129" r="BQ284">
        <v>1232.0</v>
      </c>
      <c s="129" r="BR284">
        <v>440.0</v>
      </c>
      <c s="129" r="BS284">
        <v>464.0</v>
      </c>
      <c s="129" r="BT284">
        <v>0.0</v>
      </c>
      <c s="129" r="BU284">
        <v>4.0</v>
      </c>
      <c s="129" r="BV284">
        <v>0.0</v>
      </c>
      <c s="129" r="BW284">
        <v>20.0</v>
      </c>
      <c s="129" r="BX284">
        <v>100.0</v>
      </c>
      <c s="129" r="BY284">
        <v>100.0</v>
      </c>
      <c s="129" r="BZ284">
        <v>0.0</v>
      </c>
      <c s="129" r="CA284">
        <v>240.0</v>
      </c>
      <c s="129" r="CB284">
        <v>1812.0</v>
      </c>
      <c s="129" r="CC284">
        <v>12.0</v>
      </c>
      <c s="129" r="CD284">
        <v>108.0</v>
      </c>
      <c s="129" r="CE284">
        <v>72.0</v>
      </c>
      <c s="129" r="CF284">
        <v>288.0</v>
      </c>
      <c s="129" r="CG284">
        <v>560.0</v>
      </c>
      <c s="129" r="CH284">
        <v>444.0</v>
      </c>
      <c s="129" r="CI284">
        <v>24.0</v>
      </c>
      <c s="129" r="CJ284">
        <v>304.0</v>
      </c>
      <c s="129" r="CK284">
        <v>2472.0</v>
      </c>
      <c s="129" r="CL284">
        <v>12.0</v>
      </c>
      <c s="129" r="CM284">
        <v>44.0</v>
      </c>
      <c s="129" r="CN284">
        <v>28.0</v>
      </c>
      <c s="129" r="CO284">
        <v>60.0</v>
      </c>
      <c s="129" r="CP284">
        <v>84.0</v>
      </c>
      <c s="129" r="CQ284">
        <v>40.0</v>
      </c>
      <c s="129" r="CR284">
        <v>2040.0</v>
      </c>
      <c s="129" r="CS284">
        <v>164.0</v>
      </c>
    </row>
    <row customHeight="1" r="285" ht="15.0">
      <c t="s" s="127" r="A285">
        <v>3150</v>
      </c>
      <c t="s" s="127" r="B285">
        <v>3151</v>
      </c>
      <c t="s" s="127" r="C285">
        <v>3152</v>
      </c>
      <c t="s" s="127" r="D285">
        <v>3153</v>
      </c>
      <c t="s" s="127" r="E285">
        <v>3154</v>
      </c>
      <c t="s" s="127" r="F285">
        <v>3155</v>
      </c>
      <c t="s" s="128" r="G285">
        <v>3156</v>
      </c>
      <c t="s" s="127" r="H285">
        <v>3157</v>
      </c>
      <c s="129" r="I285">
        <v>1244.0</v>
      </c>
      <c s="129" r="J285">
        <v>235.0</v>
      </c>
      <c s="129" r="K285">
        <v>178.0</v>
      </c>
      <c s="129" r="L285">
        <v>233.0</v>
      </c>
      <c s="129" r="M285">
        <v>276.0</v>
      </c>
      <c s="129" r="N285">
        <v>212.0</v>
      </c>
      <c s="129" r="O285">
        <v>110.0</v>
      </c>
      <c s="129" r="P285">
        <v>200.0</v>
      </c>
      <c s="129" r="Q285">
        <v>150.0</v>
      </c>
      <c s="129" r="R285">
        <v>227.0</v>
      </c>
      <c s="129" r="S285">
        <v>221.0</v>
      </c>
      <c s="129" r="T285">
        <v>173.0</v>
      </c>
      <c s="129" r="U285">
        <v>78.0</v>
      </c>
      <c s="129" r="V285">
        <v>600.0</v>
      </c>
      <c s="129" r="W285">
        <v>121.0</v>
      </c>
      <c s="129" r="X285">
        <v>85.0</v>
      </c>
      <c s="129" r="Y285">
        <v>110.0</v>
      </c>
      <c s="129" r="Z285">
        <v>137.0</v>
      </c>
      <c s="129" r="AA285">
        <v>106.0</v>
      </c>
      <c s="129" r="AB285">
        <v>37.0</v>
      </c>
      <c s="129" r="AC285">
        <v>4.0</v>
      </c>
      <c s="129" r="AD285">
        <v>153.0</v>
      </c>
      <c s="129" r="AE285">
        <v>349.0</v>
      </c>
      <c s="129" r="AF285">
        <v>98.0</v>
      </c>
      <c s="129" r="AG285">
        <v>644.0</v>
      </c>
      <c s="129" r="AH285">
        <v>114.0</v>
      </c>
      <c s="129" r="AI285">
        <v>93.0</v>
      </c>
      <c s="129" r="AJ285">
        <v>123.0</v>
      </c>
      <c s="129" r="AK285">
        <v>139.0</v>
      </c>
      <c s="129" r="AL285">
        <v>106.0</v>
      </c>
      <c s="129" r="AM285">
        <v>64.0</v>
      </c>
      <c s="129" r="AN285">
        <v>5.0</v>
      </c>
      <c s="129" r="AO285">
        <v>147.0</v>
      </c>
      <c s="129" r="AP285">
        <v>371.0</v>
      </c>
      <c s="129" r="AQ285">
        <v>126.0</v>
      </c>
      <c s="129" r="AR285">
        <v>1024.0</v>
      </c>
      <c s="129" r="AS285">
        <v>8.0</v>
      </c>
      <c s="129" r="AT285">
        <v>16.0</v>
      </c>
      <c s="129" r="AU285">
        <v>48.0</v>
      </c>
      <c s="129" r="AV285">
        <v>116.0</v>
      </c>
      <c s="129" r="AW285">
        <v>208.0</v>
      </c>
      <c s="129" r="AX285">
        <v>220.0</v>
      </c>
      <c s="129" r="AY285">
        <v>308.0</v>
      </c>
      <c s="129" r="AZ285">
        <v>100.0</v>
      </c>
      <c s="129" r="BA285">
        <v>472.0</v>
      </c>
      <c s="129" r="BB285">
        <v>8.0</v>
      </c>
      <c s="129" r="BC285">
        <v>16.0</v>
      </c>
      <c s="129" r="BD285">
        <v>28.0</v>
      </c>
      <c s="129" r="BE285">
        <v>60.0</v>
      </c>
      <c s="129" r="BF285">
        <v>36.0</v>
      </c>
      <c s="129" r="BG285">
        <v>172.0</v>
      </c>
      <c s="129" r="BH285">
        <v>140.0</v>
      </c>
      <c s="129" r="BI285">
        <v>12.0</v>
      </c>
      <c s="129" r="BJ285">
        <v>552.0</v>
      </c>
      <c s="129" r="BK285">
        <v>0.0</v>
      </c>
      <c s="129" r="BL285">
        <v>0.0</v>
      </c>
      <c s="129" r="BM285">
        <v>20.0</v>
      </c>
      <c s="129" r="BN285">
        <v>56.0</v>
      </c>
      <c s="129" r="BO285">
        <v>172.0</v>
      </c>
      <c s="129" r="BP285">
        <v>48.0</v>
      </c>
      <c s="129" r="BQ285">
        <v>168.0</v>
      </c>
      <c s="129" r="BR285">
        <v>88.0</v>
      </c>
      <c s="129" r="BS285">
        <v>112.0</v>
      </c>
      <c s="129" r="BT285">
        <v>0.0</v>
      </c>
      <c s="129" r="BU285">
        <v>0.0</v>
      </c>
      <c s="129" r="BV285">
        <v>0.0</v>
      </c>
      <c s="129" r="BW285">
        <v>8.0</v>
      </c>
      <c s="129" r="BX285">
        <v>24.0</v>
      </c>
      <c s="129" r="BY285">
        <v>36.0</v>
      </c>
      <c s="129" r="BZ285">
        <v>0.0</v>
      </c>
      <c s="129" r="CA285">
        <v>44.0</v>
      </c>
      <c s="129" r="CB285">
        <v>464.0</v>
      </c>
      <c s="129" r="CC285">
        <v>8.0</v>
      </c>
      <c s="129" r="CD285">
        <v>8.0</v>
      </c>
      <c s="129" r="CE285">
        <v>36.0</v>
      </c>
      <c s="129" r="CF285">
        <v>104.0</v>
      </c>
      <c s="129" r="CG285">
        <v>148.0</v>
      </c>
      <c s="129" r="CH285">
        <v>148.0</v>
      </c>
      <c s="129" r="CI285">
        <v>0.0</v>
      </c>
      <c s="129" r="CJ285">
        <v>12.0</v>
      </c>
      <c s="129" r="CK285">
        <v>448.0</v>
      </c>
      <c s="129" r="CL285">
        <v>0.0</v>
      </c>
      <c s="129" r="CM285">
        <v>8.0</v>
      </c>
      <c s="129" r="CN285">
        <v>12.0</v>
      </c>
      <c s="129" r="CO285">
        <v>4.0</v>
      </c>
      <c s="129" r="CP285">
        <v>36.0</v>
      </c>
      <c s="129" r="CQ285">
        <v>36.0</v>
      </c>
      <c s="129" r="CR285">
        <v>308.0</v>
      </c>
      <c s="129" r="CS285">
        <v>44.0</v>
      </c>
    </row>
    <row customHeight="1" r="286" ht="15.0">
      <c t="s" s="127" r="A286">
        <v>3158</v>
      </c>
      <c t="s" s="127" r="B286">
        <v>3159</v>
      </c>
      <c t="s" s="127" r="C286">
        <v>3160</v>
      </c>
      <c t="s" s="127" r="D286">
        <v>3161</v>
      </c>
      <c t="s" s="127" r="E286">
        <v>3162</v>
      </c>
      <c t="s" s="127" r="F286">
        <v>3163</v>
      </c>
      <c t="s" s="128" r="G286">
        <v>3164</v>
      </c>
      <c t="s" s="127" r="H286">
        <v>3165</v>
      </c>
      <c s="129" r="I286">
        <v>1095.0</v>
      </c>
      <c s="129" r="J286">
        <v>188.765042999999</v>
      </c>
      <c s="129" r="K286">
        <v>143.546181999999</v>
      </c>
      <c s="129" r="L286">
        <v>193.616811</v>
      </c>
      <c s="129" r="M286">
        <v>215.688865999999</v>
      </c>
      <c s="129" r="N286">
        <v>214.725969999999</v>
      </c>
      <c s="129" r="O286">
        <v>138.657128</v>
      </c>
      <c s="129" r="P286">
        <v>150.0</v>
      </c>
      <c s="129" r="Q286">
        <v>142.0</v>
      </c>
      <c s="129" r="R286">
        <v>206.0</v>
      </c>
      <c s="129" r="S286">
        <v>193.0</v>
      </c>
      <c s="129" r="T286">
        <v>257.0</v>
      </c>
      <c s="129" r="U286">
        <v>113.0</v>
      </c>
      <c s="129" r="V286">
        <v>507.483859</v>
      </c>
      <c s="129" r="W286">
        <v>93.4009819999999</v>
      </c>
      <c s="129" r="X286">
        <v>75.105945</v>
      </c>
      <c s="129" r="Y286">
        <v>89.58668</v>
      </c>
      <c s="129" r="Z286">
        <v>95.3267759999999</v>
      </c>
      <c s="129" r="AA286">
        <v>103.02995</v>
      </c>
      <c s="129" r="AB286">
        <v>48.1448359999999</v>
      </c>
      <c s="129" r="AC286">
        <v>2.88869</v>
      </c>
      <c s="129" r="AD286">
        <v>124.213677</v>
      </c>
      <c s="129" r="AE286">
        <v>273.499955</v>
      </c>
      <c s="129" r="AF286">
        <v>109.770227</v>
      </c>
      <c s="129" r="AG286">
        <v>587.516140999999</v>
      </c>
      <c s="129" r="AH286">
        <v>95.364061</v>
      </c>
      <c s="129" r="AI286">
        <v>68.4402369999999</v>
      </c>
      <c s="129" r="AJ286">
        <v>104.030131</v>
      </c>
      <c s="129" r="AK286">
        <v>120.362091</v>
      </c>
      <c s="129" r="AL286">
        <v>111.69602</v>
      </c>
      <c s="129" r="AM286">
        <v>76.068841</v>
      </c>
      <c s="129" r="AN286">
        <v>11.5547609999999</v>
      </c>
      <c s="129" r="AO286">
        <v>120.473945</v>
      </c>
      <c s="129" r="AP286">
        <v>311.052927</v>
      </c>
      <c s="129" r="AQ286">
        <v>155.989269</v>
      </c>
      <c s="129" r="AR286">
        <v>948.086934</v>
      </c>
      <c s="129" r="AS286">
        <v>0.0</v>
      </c>
      <c s="129" r="AT286">
        <v>31.1109739999999</v>
      </c>
      <c s="129" r="AU286">
        <v>23.109521</v>
      </c>
      <c s="129" r="AV286">
        <v>80.8833249999999</v>
      </c>
      <c s="129" r="AW286">
        <v>200.431658</v>
      </c>
      <c s="129" r="AX286">
        <v>134.805541</v>
      </c>
      <c s="129" r="AY286">
        <v>335.088059999999</v>
      </c>
      <c s="129" r="AZ286">
        <v>142.657855</v>
      </c>
      <c s="129" r="BA286">
        <v>443.081633</v>
      </c>
      <c s="129" r="BB286">
        <v>0.0</v>
      </c>
      <c s="129" r="BC286">
        <v>27.1102479999999</v>
      </c>
      <c s="129" r="BD286">
        <v>15.4063479999999</v>
      </c>
      <c s="129" r="BE286">
        <v>30.812695</v>
      </c>
      <c s="129" r="BF286">
        <v>50.07063</v>
      </c>
      <c s="129" r="BG286">
        <v>107.844433</v>
      </c>
      <c s="129" r="BH286">
        <v>154.063476</v>
      </c>
      <c s="129" r="BI286">
        <v>57.773803</v>
      </c>
      <c s="129" r="BJ286">
        <v>505.005301999999</v>
      </c>
      <c s="129" r="BK286">
        <v>0.0</v>
      </c>
      <c s="129" r="BL286">
        <v>4.000726</v>
      </c>
      <c s="129" r="BM286">
        <v>7.70317399999999</v>
      </c>
      <c s="129" r="BN286">
        <v>50.07063</v>
      </c>
      <c s="129" r="BO286">
        <v>150.361028</v>
      </c>
      <c s="129" r="BP286">
        <v>26.9611079999999</v>
      </c>
      <c s="129" r="BQ286">
        <v>181.024584</v>
      </c>
      <c s="129" r="BR286">
        <v>84.8840509999999</v>
      </c>
      <c s="129" r="BS286">
        <v>100.439538</v>
      </c>
      <c s="129" r="BT286">
        <v>0.0</v>
      </c>
      <c s="129" r="BU286">
        <v>4.000726</v>
      </c>
      <c s="129" r="BV286">
        <v>0.0</v>
      </c>
      <c s="129" r="BW286">
        <v>0.0</v>
      </c>
      <c s="129" r="BX286">
        <v>26.9611079999999</v>
      </c>
      <c s="129" r="BY286">
        <v>3.85158699999999</v>
      </c>
      <c s="129" r="BZ286">
        <v>0.0</v>
      </c>
      <c s="129" r="CA286">
        <v>65.6261169999999</v>
      </c>
      <c s="129" r="CB286">
        <v>408.566489999999</v>
      </c>
      <c s="129" r="CC286">
        <v>0.0</v>
      </c>
      <c s="129" r="CD286">
        <v>23.258661</v>
      </c>
      <c s="129" r="CE286">
        <v>19.2579339999999</v>
      </c>
      <c s="129" r="CF286">
        <v>57.773803</v>
      </c>
      <c s="129" r="CG286">
        <v>150.361028</v>
      </c>
      <c s="129" r="CH286">
        <v>119.399193999999</v>
      </c>
      <c s="129" r="CI286">
        <v>0.0</v>
      </c>
      <c s="129" r="CJ286">
        <v>38.515869</v>
      </c>
      <c s="129" r="CK286">
        <v>439.080906</v>
      </c>
      <c s="129" r="CL286">
        <v>0.0</v>
      </c>
      <c s="129" r="CM286">
        <v>3.85158699999999</v>
      </c>
      <c s="129" r="CN286">
        <v>3.85158699999999</v>
      </c>
      <c s="129" r="CO286">
        <v>23.109521</v>
      </c>
      <c s="129" r="CP286">
        <v>23.109521</v>
      </c>
      <c s="129" r="CQ286">
        <v>11.5547609999999</v>
      </c>
      <c s="129" r="CR286">
        <v>335.088059999999</v>
      </c>
      <c s="129" r="CS286">
        <v>38.515869</v>
      </c>
    </row>
    <row customHeight="1" r="287" ht="15.0">
      <c t="s" s="127" r="A287">
        <v>3166</v>
      </c>
      <c t="s" s="127" r="B287">
        <v>3167</v>
      </c>
      <c t="s" s="127" r="C287">
        <v>3168</v>
      </c>
      <c t="s" s="127" r="D287">
        <v>3169</v>
      </c>
      <c t="s" s="127" r="E287">
        <v>3170</v>
      </c>
      <c t="s" s="127" r="F287">
        <v>3171</v>
      </c>
      <c t="s" s="128" r="G287">
        <v>3172</v>
      </c>
      <c t="s" s="127" r="H287">
        <v>3173</v>
      </c>
      <c s="129" r="I287">
        <v>882.0</v>
      </c>
      <c s="129" r="J287">
        <v>143.280531999999</v>
      </c>
      <c s="129" r="K287">
        <v>132.972579999999</v>
      </c>
      <c s="129" r="L287">
        <v>157.711665</v>
      </c>
      <c s="129" r="M287">
        <v>180.327316</v>
      </c>
      <c s="129" r="N287">
        <v>135.972199999999</v>
      </c>
      <c s="129" r="O287">
        <v>131.735706999999</v>
      </c>
      <c s="129" r="P287">
        <v>112.0</v>
      </c>
      <c s="129" r="Q287">
        <v>102.0</v>
      </c>
      <c s="129" r="R287">
        <v>132.0</v>
      </c>
      <c s="129" r="S287">
        <v>107.0</v>
      </c>
      <c s="129" r="T287">
        <v>153.0</v>
      </c>
      <c s="129" r="U287">
        <v>97.0</v>
      </c>
      <c s="129" r="V287">
        <v>429.532377999999</v>
      </c>
      <c s="129" r="W287">
        <v>77.30964</v>
      </c>
      <c s="129" r="X287">
        <v>73.1864589999999</v>
      </c>
      <c s="129" r="Y287">
        <v>77.30964</v>
      </c>
      <c s="129" r="Z287">
        <v>91.6789289999999</v>
      </c>
      <c s="129" r="AA287">
        <v>68.0324829999999</v>
      </c>
      <c s="129" r="AB287">
        <v>37.984813</v>
      </c>
      <c s="129" r="AC287">
        <v>4.03041499999999</v>
      </c>
      <c s="129" r="AD287">
        <v>95.8639529999999</v>
      </c>
      <c s="129" r="AE287">
        <v>255.575365</v>
      </c>
      <c s="129" r="AF287">
        <v>78.0930599999999</v>
      </c>
      <c s="129" r="AG287">
        <v>452.467622</v>
      </c>
      <c s="129" r="AH287">
        <v>65.970893</v>
      </c>
      <c s="129" r="AI287">
        <v>59.786121</v>
      </c>
      <c s="129" r="AJ287">
        <v>80.4020249999999</v>
      </c>
      <c s="129" r="AK287">
        <v>88.648387</v>
      </c>
      <c s="129" r="AL287">
        <v>67.939717</v>
      </c>
      <c s="129" r="AM287">
        <v>77.5983109999999</v>
      </c>
      <c s="129" r="AN287">
        <v>12.122168</v>
      </c>
      <c s="129" r="AO287">
        <v>85.5560009999999</v>
      </c>
      <c s="129" r="AP287">
        <v>232.959713999999</v>
      </c>
      <c s="129" r="AQ287">
        <v>133.951906</v>
      </c>
      <c s="129" r="AR287">
        <v>753.181521999999</v>
      </c>
      <c s="129" r="AS287">
        <v>0.0</v>
      </c>
      <c s="129" r="AT287">
        <v>37.1086269999999</v>
      </c>
      <c s="129" r="AU287">
        <v>16.492723</v>
      </c>
      <c s="129" r="AV287">
        <v>16.492723</v>
      </c>
      <c s="129" r="AW287">
        <v>119.572243</v>
      </c>
      <c s="129" r="AX287">
        <v>189.666315999999</v>
      </c>
      <c s="129" r="AY287">
        <v>274.892552</v>
      </c>
      <c s="129" r="AZ287">
        <v>98.956339</v>
      </c>
      <c s="129" r="BA287">
        <v>378.714195</v>
      </c>
      <c s="129" r="BB287">
        <v>0.0</v>
      </c>
      <c s="129" r="BC287">
        <v>24.7390849999999</v>
      </c>
      <c s="129" r="BD287">
        <v>12.3695419999999</v>
      </c>
      <c s="129" r="BE287">
        <v>8.24636199999999</v>
      </c>
      <c s="129" r="BF287">
        <v>16.492723</v>
      </c>
      <c s="129" r="BG287">
        <v>144.311327</v>
      </c>
      <c s="129" r="BH287">
        <v>135.446529</v>
      </c>
      <c s="129" r="BI287">
        <v>37.1086269999999</v>
      </c>
      <c s="129" r="BJ287">
        <v>374.467327</v>
      </c>
      <c s="129" r="BK287">
        <v>0.0</v>
      </c>
      <c s="129" r="BL287">
        <v>12.3695419999999</v>
      </c>
      <c s="129" r="BM287">
        <v>4.12318099999999</v>
      </c>
      <c s="129" r="BN287">
        <v>8.24636199999999</v>
      </c>
      <c s="129" r="BO287">
        <v>103.07952</v>
      </c>
      <c s="129" r="BP287">
        <v>45.354989</v>
      </c>
      <c s="129" r="BQ287">
        <v>139.446023</v>
      </c>
      <c s="129" r="BR287">
        <v>61.847712</v>
      </c>
      <c s="129" r="BS287">
        <v>86.586796</v>
      </c>
      <c s="129" r="BT287">
        <v>0.0</v>
      </c>
      <c s="129" r="BU287">
        <v>0.0</v>
      </c>
      <c s="129" r="BV287">
        <v>0.0</v>
      </c>
      <c s="129" r="BW287">
        <v>0.0</v>
      </c>
      <c s="129" r="BX287">
        <v>16.492723</v>
      </c>
      <c s="129" r="BY287">
        <v>32.985446</v>
      </c>
      <c s="129" r="BZ287">
        <v>0.0</v>
      </c>
      <c s="129" r="CA287">
        <v>37.1086269999999</v>
      </c>
      <c s="129" r="CB287">
        <v>337.977137</v>
      </c>
      <c s="129" r="CC287">
        <v>0.0</v>
      </c>
      <c s="129" r="CD287">
        <v>28.862265</v>
      </c>
      <c s="129" r="CE287">
        <v>16.492723</v>
      </c>
      <c s="129" r="CF287">
        <v>12.3695419999999</v>
      </c>
      <c s="129" r="CG287">
        <v>98.956339</v>
      </c>
      <c s="129" r="CH287">
        <v>144.311327</v>
      </c>
      <c s="129" r="CI287">
        <v>3.999493</v>
      </c>
      <c s="129" r="CJ287">
        <v>32.985446</v>
      </c>
      <c s="129" r="CK287">
        <v>328.617589</v>
      </c>
      <c s="129" r="CL287">
        <v>0.0</v>
      </c>
      <c s="129" r="CM287">
        <v>8.24636199999999</v>
      </c>
      <c s="129" r="CN287">
        <v>0.0</v>
      </c>
      <c s="129" r="CO287">
        <v>4.12318099999999</v>
      </c>
      <c s="129" r="CP287">
        <v>4.12318099999999</v>
      </c>
      <c s="129" r="CQ287">
        <v>12.3695419999999</v>
      </c>
      <c s="129" r="CR287">
        <v>270.893058</v>
      </c>
      <c s="129" r="CS287">
        <v>28.862265</v>
      </c>
    </row>
    <row customHeight="1" r="288" ht="15.0">
      <c t="s" s="127" r="A288">
        <v>3174</v>
      </c>
      <c t="s" s="127" r="B288">
        <v>3175</v>
      </c>
      <c t="s" s="127" r="C288">
        <v>3176</v>
      </c>
      <c t="s" s="127" r="D288">
        <v>3177</v>
      </c>
      <c t="s" s="127" r="E288">
        <v>3178</v>
      </c>
      <c t="s" s="127" r="F288">
        <v>3179</v>
      </c>
      <c t="s" s="128" r="G288">
        <v>3180</v>
      </c>
      <c t="s" s="127" r="H288">
        <v>3181</v>
      </c>
      <c s="129" r="I288">
        <v>241.0</v>
      </c>
      <c s="129" r="J288">
        <v>43.0</v>
      </c>
      <c s="129" r="K288">
        <v>16.0</v>
      </c>
      <c s="129" r="L288">
        <v>58.0</v>
      </c>
      <c s="129" r="M288">
        <v>58.0</v>
      </c>
      <c s="129" r="N288">
        <v>43.0</v>
      </c>
      <c s="129" r="O288">
        <v>23.0</v>
      </c>
      <c s="129" r="P288">
        <v>38.0</v>
      </c>
      <c s="129" r="Q288">
        <v>34.0</v>
      </c>
      <c s="129" r="R288">
        <v>53.0</v>
      </c>
      <c s="129" r="S288">
        <v>34.0</v>
      </c>
      <c s="129" r="T288">
        <v>54.0</v>
      </c>
      <c s="129" r="U288">
        <v>14.0</v>
      </c>
      <c s="129" r="V288">
        <v>124.0</v>
      </c>
      <c s="129" r="W288">
        <v>21.0</v>
      </c>
      <c s="129" r="X288">
        <v>9.0</v>
      </c>
      <c s="129" r="Y288">
        <v>28.0</v>
      </c>
      <c s="129" r="Z288">
        <v>28.0</v>
      </c>
      <c s="129" r="AA288">
        <v>22.0</v>
      </c>
      <c s="129" r="AB288">
        <v>16.0</v>
      </c>
      <c s="129" r="AC288">
        <v>0.0</v>
      </c>
      <c s="129" r="AD288">
        <v>24.0</v>
      </c>
      <c s="129" r="AE288">
        <v>70.0</v>
      </c>
      <c s="129" r="AF288">
        <v>30.0</v>
      </c>
      <c s="129" r="AG288">
        <v>117.0</v>
      </c>
      <c s="129" r="AH288">
        <v>22.0</v>
      </c>
      <c s="129" r="AI288">
        <v>7.0</v>
      </c>
      <c s="129" r="AJ288">
        <v>30.0</v>
      </c>
      <c s="129" r="AK288">
        <v>30.0</v>
      </c>
      <c s="129" r="AL288">
        <v>21.0</v>
      </c>
      <c s="129" r="AM288">
        <v>6.0</v>
      </c>
      <c s="129" r="AN288">
        <v>1.0</v>
      </c>
      <c s="129" r="AO288">
        <v>26.0</v>
      </c>
      <c s="129" r="AP288">
        <v>69.0</v>
      </c>
      <c s="129" r="AQ288">
        <v>22.0</v>
      </c>
      <c s="129" r="AR288">
        <v>200.0</v>
      </c>
      <c s="129" r="AS288">
        <v>8.0</v>
      </c>
      <c s="129" r="AT288">
        <v>4.0</v>
      </c>
      <c s="129" r="AU288">
        <v>12.0</v>
      </c>
      <c s="129" r="AV288">
        <v>12.0</v>
      </c>
      <c s="129" r="AW288">
        <v>44.0</v>
      </c>
      <c s="129" r="AX288">
        <v>36.0</v>
      </c>
      <c s="129" r="AY288">
        <v>76.0</v>
      </c>
      <c s="129" r="AZ288">
        <v>8.0</v>
      </c>
      <c s="129" r="BA288">
        <v>112.0</v>
      </c>
      <c s="129" r="BB288">
        <v>4.0</v>
      </c>
      <c s="129" r="BC288">
        <v>0.0</v>
      </c>
      <c s="129" r="BD288">
        <v>4.0</v>
      </c>
      <c s="129" r="BE288">
        <v>8.0</v>
      </c>
      <c s="129" r="BF288">
        <v>12.0</v>
      </c>
      <c s="129" r="BG288">
        <v>32.0</v>
      </c>
      <c s="129" r="BH288">
        <v>52.0</v>
      </c>
      <c s="129" r="BI288">
        <v>0.0</v>
      </c>
      <c s="129" r="BJ288">
        <v>88.0</v>
      </c>
      <c s="129" r="BK288">
        <v>4.0</v>
      </c>
      <c s="129" r="BL288">
        <v>4.0</v>
      </c>
      <c s="129" r="BM288">
        <v>8.0</v>
      </c>
      <c s="129" r="BN288">
        <v>4.0</v>
      </c>
      <c s="129" r="BO288">
        <v>32.0</v>
      </c>
      <c s="129" r="BP288">
        <v>4.0</v>
      </c>
      <c s="129" r="BQ288">
        <v>24.0</v>
      </c>
      <c s="129" r="BR288">
        <v>8.0</v>
      </c>
      <c s="129" r="BS288">
        <v>8.0</v>
      </c>
      <c s="129" r="BT288">
        <v>0.0</v>
      </c>
      <c s="129" r="BU288">
        <v>0.0</v>
      </c>
      <c s="129" r="BV288">
        <v>0.0</v>
      </c>
      <c s="129" r="BW288">
        <v>0.0</v>
      </c>
      <c s="129" r="BX288">
        <v>0.0</v>
      </c>
      <c s="129" r="BY288">
        <v>4.0</v>
      </c>
      <c s="129" r="BZ288">
        <v>0.0</v>
      </c>
      <c s="129" r="CA288">
        <v>4.0</v>
      </c>
      <c s="129" r="CB288">
        <v>104.0</v>
      </c>
      <c s="129" r="CC288">
        <v>4.0</v>
      </c>
      <c s="129" r="CD288">
        <v>4.0</v>
      </c>
      <c s="129" r="CE288">
        <v>12.0</v>
      </c>
      <c s="129" r="CF288">
        <v>12.0</v>
      </c>
      <c s="129" r="CG288">
        <v>40.0</v>
      </c>
      <c s="129" r="CH288">
        <v>32.0</v>
      </c>
      <c s="129" r="CI288">
        <v>0.0</v>
      </c>
      <c s="129" r="CJ288">
        <v>0.0</v>
      </c>
      <c s="129" r="CK288">
        <v>88.0</v>
      </c>
      <c s="129" r="CL288">
        <v>4.0</v>
      </c>
      <c s="129" r="CM288">
        <v>0.0</v>
      </c>
      <c s="129" r="CN288">
        <v>0.0</v>
      </c>
      <c s="129" r="CO288">
        <v>0.0</v>
      </c>
      <c s="129" r="CP288">
        <v>4.0</v>
      </c>
      <c s="129" r="CQ288">
        <v>0.0</v>
      </c>
      <c s="129" r="CR288">
        <v>76.0</v>
      </c>
      <c s="129" r="CS288">
        <v>4.0</v>
      </c>
    </row>
    <row customHeight="1" r="289" ht="15.0">
      <c t="s" s="127" r="A289">
        <v>3182</v>
      </c>
      <c t="s" s="127" r="B289">
        <v>3183</v>
      </c>
      <c t="s" s="127" r="C289">
        <v>3184</v>
      </c>
      <c t="s" s="127" r="D289">
        <v>3185</v>
      </c>
      <c t="s" s="127" r="E289">
        <v>3186</v>
      </c>
      <c t="s" s="127" r="F289">
        <v>3187</v>
      </c>
      <c t="s" s="128" r="G289">
        <v>3188</v>
      </c>
      <c t="s" s="127" r="H289">
        <v>3189</v>
      </c>
      <c s="129" r="I289">
        <v>2864.0</v>
      </c>
      <c s="129" r="J289">
        <v>418.0</v>
      </c>
      <c s="129" r="K289">
        <v>423.0</v>
      </c>
      <c s="129" r="L289">
        <v>393.0</v>
      </c>
      <c s="129" r="M289">
        <v>513.0</v>
      </c>
      <c s="129" r="N289">
        <v>558.0</v>
      </c>
      <c s="129" r="O289">
        <v>559.0</v>
      </c>
      <c s="129" r="P289">
        <v>409.0</v>
      </c>
      <c s="129" r="Q289">
        <v>384.0</v>
      </c>
      <c s="129" r="R289">
        <v>425.0</v>
      </c>
      <c s="129" r="S289">
        <v>460.0</v>
      </c>
      <c s="129" r="T289">
        <v>627.0</v>
      </c>
      <c s="129" r="U289">
        <v>540.0</v>
      </c>
      <c s="129" r="V289">
        <v>1299.0</v>
      </c>
      <c s="129" r="W289">
        <v>207.0</v>
      </c>
      <c s="129" r="X289">
        <v>210.0</v>
      </c>
      <c s="129" r="Y289">
        <v>190.0</v>
      </c>
      <c s="129" r="Z289">
        <v>249.0</v>
      </c>
      <c s="129" r="AA289">
        <v>252.0</v>
      </c>
      <c s="129" r="AB289">
        <v>181.0</v>
      </c>
      <c s="129" r="AC289">
        <v>10.0</v>
      </c>
      <c s="129" r="AD289">
        <v>271.0</v>
      </c>
      <c s="129" r="AE289">
        <v>674.0</v>
      </c>
      <c s="129" r="AF289">
        <v>354.0</v>
      </c>
      <c s="129" r="AG289">
        <v>1565.0</v>
      </c>
      <c s="129" r="AH289">
        <v>211.0</v>
      </c>
      <c s="129" r="AI289">
        <v>213.0</v>
      </c>
      <c s="129" r="AJ289">
        <v>203.0</v>
      </c>
      <c s="129" r="AK289">
        <v>264.0</v>
      </c>
      <c s="129" r="AL289">
        <v>306.0</v>
      </c>
      <c s="129" r="AM289">
        <v>326.0</v>
      </c>
      <c s="129" r="AN289">
        <v>42.0</v>
      </c>
      <c s="129" r="AO289">
        <v>273.0</v>
      </c>
      <c s="129" r="AP289">
        <v>715.0</v>
      </c>
      <c s="129" r="AQ289">
        <v>577.0</v>
      </c>
      <c s="129" r="AR289">
        <v>2452.0</v>
      </c>
      <c s="129" r="AS289">
        <v>8.0</v>
      </c>
      <c s="129" r="AT289">
        <v>104.0</v>
      </c>
      <c s="129" r="AU289">
        <v>100.0</v>
      </c>
      <c s="129" r="AV289">
        <v>200.0</v>
      </c>
      <c s="129" r="AW289">
        <v>352.0</v>
      </c>
      <c s="129" r="AX289">
        <v>260.0</v>
      </c>
      <c s="129" r="AY289">
        <v>1108.0</v>
      </c>
      <c s="129" r="AZ289">
        <v>320.0</v>
      </c>
      <c s="129" r="BA289">
        <v>1092.0</v>
      </c>
      <c s="129" r="BB289">
        <v>8.0</v>
      </c>
      <c s="129" r="BC289">
        <v>72.0</v>
      </c>
      <c s="129" r="BD289">
        <v>48.0</v>
      </c>
      <c s="129" r="BE289">
        <v>104.0</v>
      </c>
      <c s="129" r="BF289">
        <v>80.0</v>
      </c>
      <c s="129" r="BG289">
        <v>228.0</v>
      </c>
      <c s="129" r="BH289">
        <v>424.0</v>
      </c>
      <c s="129" r="BI289">
        <v>128.0</v>
      </c>
      <c s="129" r="BJ289">
        <v>1360.0</v>
      </c>
      <c s="129" r="BK289">
        <v>0.0</v>
      </c>
      <c s="129" r="BL289">
        <v>32.0</v>
      </c>
      <c s="129" r="BM289">
        <v>52.0</v>
      </c>
      <c s="129" r="BN289">
        <v>96.0</v>
      </c>
      <c s="129" r="BO289">
        <v>272.0</v>
      </c>
      <c s="129" r="BP289">
        <v>32.0</v>
      </c>
      <c s="129" r="BQ289">
        <v>684.0</v>
      </c>
      <c s="129" r="BR289">
        <v>192.0</v>
      </c>
      <c s="129" r="BS289">
        <v>316.0</v>
      </c>
      <c s="129" r="BT289">
        <v>0.0</v>
      </c>
      <c s="129" r="BU289">
        <v>12.0</v>
      </c>
      <c s="129" r="BV289">
        <v>4.0</v>
      </c>
      <c s="129" r="BW289">
        <v>32.0</v>
      </c>
      <c s="129" r="BX289">
        <v>64.0</v>
      </c>
      <c s="129" r="BY289">
        <v>72.0</v>
      </c>
      <c s="129" r="BZ289">
        <v>0.0</v>
      </c>
      <c s="129" r="CA289">
        <v>132.0</v>
      </c>
      <c s="129" r="CB289">
        <v>816.0</v>
      </c>
      <c s="129" r="CC289">
        <v>0.0</v>
      </c>
      <c s="129" r="CD289">
        <v>64.0</v>
      </c>
      <c s="129" r="CE289">
        <v>76.0</v>
      </c>
      <c s="129" r="CF289">
        <v>140.0</v>
      </c>
      <c s="129" r="CG289">
        <v>252.0</v>
      </c>
      <c s="129" r="CH289">
        <v>172.0</v>
      </c>
      <c s="129" r="CI289">
        <v>0.0</v>
      </c>
      <c s="129" r="CJ289">
        <v>112.0</v>
      </c>
      <c s="129" r="CK289">
        <v>1320.0</v>
      </c>
      <c s="129" r="CL289">
        <v>8.0</v>
      </c>
      <c s="129" r="CM289">
        <v>28.0</v>
      </c>
      <c s="129" r="CN289">
        <v>20.0</v>
      </c>
      <c s="129" r="CO289">
        <v>28.0</v>
      </c>
      <c s="129" r="CP289">
        <v>36.0</v>
      </c>
      <c s="129" r="CQ289">
        <v>16.0</v>
      </c>
      <c s="129" r="CR289">
        <v>1108.0</v>
      </c>
      <c s="129" r="CS289">
        <v>76.0</v>
      </c>
    </row>
    <row customHeight="1" r="290" ht="15.0">
      <c t="s" s="127" r="A290">
        <v>3190</v>
      </c>
      <c t="s" s="127" r="B290">
        <v>3191</v>
      </c>
      <c t="s" s="127" r="C290">
        <v>3192</v>
      </c>
      <c t="s" s="127" r="D290">
        <v>3193</v>
      </c>
      <c t="s" s="127" r="E290">
        <v>3194</v>
      </c>
      <c t="s" s="127" r="F290">
        <v>3195</v>
      </c>
      <c t="s" s="128" r="G290">
        <v>3196</v>
      </c>
      <c t="s" s="127" r="H290">
        <v>3197</v>
      </c>
      <c s="129" r="I290">
        <v>377.0</v>
      </c>
      <c s="129" r="J290">
        <v>61.835979</v>
      </c>
      <c s="129" r="K290">
        <v>52.859788</v>
      </c>
      <c s="129" r="L290">
        <v>72.8068779999999</v>
      </c>
      <c s="129" r="M290">
        <v>78.7910049999999</v>
      </c>
      <c s="129" r="N290">
        <v>66.8227509999999</v>
      </c>
      <c s="129" r="O290">
        <v>43.8835979999999</v>
      </c>
      <c s="129" r="P290">
        <v>57.0</v>
      </c>
      <c s="129" r="Q290">
        <v>55.0</v>
      </c>
      <c s="129" r="R290">
        <v>66.0</v>
      </c>
      <c s="129" r="S290">
        <v>55.0</v>
      </c>
      <c s="129" r="T290">
        <v>70.0</v>
      </c>
      <c s="129" r="U290">
        <v>23.0</v>
      </c>
      <c s="129" r="V290">
        <v>195.481481</v>
      </c>
      <c s="129" r="W290">
        <v>25.931217</v>
      </c>
      <c s="129" r="X290">
        <v>30.9179889999999</v>
      </c>
      <c s="129" r="Y290">
        <v>38.896825</v>
      </c>
      <c s="129" r="Z290">
        <v>40.891534</v>
      </c>
      <c s="129" r="AA290">
        <v>33.9100529999999</v>
      </c>
      <c s="129" r="AB290">
        <v>22.939153</v>
      </c>
      <c s="129" r="AC290">
        <v>1.994709</v>
      </c>
      <c s="129" r="AD290">
        <v>40.891534</v>
      </c>
      <c s="129" r="AE290">
        <v>108.71164</v>
      </c>
      <c s="129" r="AF290">
        <v>45.878307</v>
      </c>
      <c s="129" r="AG290">
        <v>181.518519</v>
      </c>
      <c s="129" r="AH290">
        <v>35.9047619999999</v>
      </c>
      <c s="129" r="AI290">
        <v>21.941799</v>
      </c>
      <c s="129" r="AJ290">
        <v>33.9100529999999</v>
      </c>
      <c s="129" r="AK290">
        <v>37.8994709999999</v>
      </c>
      <c s="129" r="AL290">
        <v>32.9126979999999</v>
      </c>
      <c s="129" r="AM290">
        <v>18.949735</v>
      </c>
      <c s="129" r="AN290">
        <v>0.0</v>
      </c>
      <c s="129" r="AO290">
        <v>45.878307</v>
      </c>
      <c s="129" r="AP290">
        <v>99.73545</v>
      </c>
      <c s="129" r="AQ290">
        <v>35.9047619999999</v>
      </c>
      <c s="129" r="AR290">
        <v>315.164020999999</v>
      </c>
      <c s="129" r="AS290">
        <v>31.915344</v>
      </c>
      <c s="129" r="AT290">
        <v>7.978836</v>
      </c>
      <c s="129" r="AU290">
        <v>0.0</v>
      </c>
      <c s="129" r="AV290">
        <v>31.915344</v>
      </c>
      <c s="129" r="AW290">
        <v>67.8201059999999</v>
      </c>
      <c s="129" r="AX290">
        <v>31.915344</v>
      </c>
      <c s="129" r="AY290">
        <v>99.73545</v>
      </c>
      <c s="129" r="AZ290">
        <v>43.8835979999999</v>
      </c>
      <c s="129" r="BA290">
        <v>179.52381</v>
      </c>
      <c s="129" r="BB290">
        <v>23.936508</v>
      </c>
      <c s="129" r="BC290">
        <v>7.978836</v>
      </c>
      <c s="129" r="BD290">
        <v>0.0</v>
      </c>
      <c s="129" r="BE290">
        <v>15.957672</v>
      </c>
      <c s="129" r="BF290">
        <v>23.936508</v>
      </c>
      <c s="129" r="BG290">
        <v>27.925926</v>
      </c>
      <c s="129" r="BH290">
        <v>55.851852</v>
      </c>
      <c s="129" r="BI290">
        <v>23.936508</v>
      </c>
      <c s="129" r="BJ290">
        <v>135.640211999999</v>
      </c>
      <c s="129" r="BK290">
        <v>7.978836</v>
      </c>
      <c s="129" r="BL290">
        <v>0.0</v>
      </c>
      <c s="129" r="BM290">
        <v>0.0</v>
      </c>
      <c s="129" r="BN290">
        <v>15.957672</v>
      </c>
      <c s="129" r="BO290">
        <v>43.8835979999999</v>
      </c>
      <c s="129" r="BP290">
        <v>3.989418</v>
      </c>
      <c s="129" r="BQ290">
        <v>43.8835979999999</v>
      </c>
      <c s="129" r="BR290">
        <v>19.9470899999999</v>
      </c>
      <c s="129" r="BS290">
        <v>51.862434</v>
      </c>
      <c s="129" r="BT290">
        <v>3.989418</v>
      </c>
      <c s="129" r="BU290">
        <v>0.0</v>
      </c>
      <c s="129" r="BV290">
        <v>0.0</v>
      </c>
      <c s="129" r="BW290">
        <v>0.0</v>
      </c>
      <c s="129" r="BX290">
        <v>7.978836</v>
      </c>
      <c s="129" r="BY290">
        <v>11.968254</v>
      </c>
      <c s="129" r="BZ290">
        <v>0.0</v>
      </c>
      <c s="129" r="CA290">
        <v>27.925926</v>
      </c>
      <c s="129" r="CB290">
        <v>159.576719999999</v>
      </c>
      <c s="129" r="CC290">
        <v>27.925926</v>
      </c>
      <c s="129" r="CD290">
        <v>7.978836</v>
      </c>
      <c s="129" r="CE290">
        <v>0.0</v>
      </c>
      <c s="129" r="CF290">
        <v>27.925926</v>
      </c>
      <c s="129" r="CG290">
        <v>55.851852</v>
      </c>
      <c s="129" r="CH290">
        <v>19.9470899999999</v>
      </c>
      <c s="129" r="CI290">
        <v>7.978836</v>
      </c>
      <c s="129" r="CJ290">
        <v>11.968254</v>
      </c>
      <c s="129" r="CK290">
        <v>103.724868</v>
      </c>
      <c s="129" r="CL290">
        <v>0.0</v>
      </c>
      <c s="129" r="CM290">
        <v>0.0</v>
      </c>
      <c s="129" r="CN290">
        <v>0.0</v>
      </c>
      <c s="129" r="CO290">
        <v>3.989418</v>
      </c>
      <c s="129" r="CP290">
        <v>3.989418</v>
      </c>
      <c s="129" r="CQ290">
        <v>0.0</v>
      </c>
      <c s="129" r="CR290">
        <v>91.7566139999999</v>
      </c>
      <c s="129" r="CS290">
        <v>3.989418</v>
      </c>
    </row>
    <row customHeight="1" r="291" ht="15.0">
      <c t="s" s="127" r="A291">
        <v>3198</v>
      </c>
      <c t="s" s="127" r="B291">
        <v>3199</v>
      </c>
      <c t="s" s="127" r="C291">
        <v>3200</v>
      </c>
      <c t="s" s="127" r="D291">
        <v>3201</v>
      </c>
      <c t="s" s="127" r="E291">
        <v>3202</v>
      </c>
      <c t="s" s="127" r="F291">
        <v>3203</v>
      </c>
      <c t="s" s="128" r="G291">
        <v>3204</v>
      </c>
      <c t="s" s="127" r="H291">
        <v>3205</v>
      </c>
      <c s="129" r="I291">
        <v>340.0</v>
      </c>
      <c s="129" r="J291">
        <v>46.8618579999999</v>
      </c>
      <c s="129" r="K291">
        <v>36.8912499999999</v>
      </c>
      <c s="129" r="L291">
        <v>61.81777</v>
      </c>
      <c s="129" r="M291">
        <v>69.7965219999999</v>
      </c>
      <c s="129" r="N291">
        <v>67.8001349999999</v>
      </c>
      <c s="129" r="O291">
        <v>56.8324659999999</v>
      </c>
      <c s="129" r="P291">
        <v>50.0</v>
      </c>
      <c s="129" r="Q291">
        <v>47.0</v>
      </c>
      <c s="129" r="R291">
        <v>68.0</v>
      </c>
      <c s="129" r="S291">
        <v>54.0</v>
      </c>
      <c s="129" r="T291">
        <v>90.0</v>
      </c>
      <c s="129" r="U291">
        <v>32.0</v>
      </c>
      <c s="129" r="V291">
        <v>170.499663</v>
      </c>
      <c s="129" r="W291">
        <v>19.941216</v>
      </c>
      <c s="129" r="X291">
        <v>22.932399</v>
      </c>
      <c s="129" r="Y291">
        <v>32.903007</v>
      </c>
      <c s="129" r="Z291">
        <v>34.899393</v>
      </c>
      <c s="129" r="AA291">
        <v>31.905946</v>
      </c>
      <c s="129" r="AB291">
        <v>25.9235809999999</v>
      </c>
      <c s="129" r="AC291">
        <v>1.994122</v>
      </c>
      <c s="129" r="AD291">
        <v>32.903007</v>
      </c>
      <c s="129" r="AE291">
        <v>89.7377379999999</v>
      </c>
      <c s="129" r="AF291">
        <v>47.858919</v>
      </c>
      <c s="129" r="AG291">
        <v>169.500337</v>
      </c>
      <c s="129" r="AH291">
        <v>26.920642</v>
      </c>
      <c s="129" r="AI291">
        <v>13.9588509999999</v>
      </c>
      <c s="129" r="AJ291">
        <v>28.914763</v>
      </c>
      <c s="129" r="AK291">
        <v>34.897128</v>
      </c>
      <c s="129" r="AL291">
        <v>35.8941889999999</v>
      </c>
      <c s="129" r="AM291">
        <v>27.9177029999999</v>
      </c>
      <c s="129" r="AN291">
        <v>0.997060999999999</v>
      </c>
      <c s="129" r="AO291">
        <v>30.908885</v>
      </c>
      <c s="129" r="AP291">
        <v>85.747229</v>
      </c>
      <c s="129" r="AQ291">
        <v>52.844223</v>
      </c>
      <c s="129" r="AR291">
        <v>291.141754999999</v>
      </c>
      <c s="129" r="AS291">
        <v>23.929459</v>
      </c>
      <c s="129" r="AT291">
        <v>27.9177029999999</v>
      </c>
      <c s="129" r="AU291">
        <v>3.988243</v>
      </c>
      <c s="129" r="AV291">
        <v>15.952973</v>
      </c>
      <c s="129" r="AW291">
        <v>35.8941889999999</v>
      </c>
      <c s="129" r="AX291">
        <v>43.8706749999999</v>
      </c>
      <c s="129" r="AY291">
        <v>127.623783</v>
      </c>
      <c s="129" r="AZ291">
        <v>11.9647299999999</v>
      </c>
      <c s="129" r="BA291">
        <v>147.564999</v>
      </c>
      <c s="129" r="BB291">
        <v>23.929459</v>
      </c>
      <c s="129" r="BC291">
        <v>11.9647299999999</v>
      </c>
      <c s="129" r="BD291">
        <v>3.988243</v>
      </c>
      <c s="129" r="BE291">
        <v>3.988243</v>
      </c>
      <c s="129" r="BF291">
        <v>0.0</v>
      </c>
      <c s="129" r="BG291">
        <v>35.8941889999999</v>
      </c>
      <c s="129" r="BH291">
        <v>59.8236479999999</v>
      </c>
      <c s="129" r="BI291">
        <v>7.976486</v>
      </c>
      <c s="129" r="BJ291">
        <v>143.576755999999</v>
      </c>
      <c s="129" r="BK291">
        <v>0.0</v>
      </c>
      <c s="129" r="BL291">
        <v>15.952973</v>
      </c>
      <c s="129" r="BM291">
        <v>0.0</v>
      </c>
      <c s="129" r="BN291">
        <v>11.9647299999999</v>
      </c>
      <c s="129" r="BO291">
        <v>35.8941889999999</v>
      </c>
      <c s="129" r="BP291">
        <v>7.976486</v>
      </c>
      <c s="129" r="BQ291">
        <v>67.8001349999999</v>
      </c>
      <c s="129" r="BR291">
        <v>3.988243</v>
      </c>
      <c s="129" r="BS291">
        <v>11.9647299999999</v>
      </c>
      <c s="129" r="BT291">
        <v>0.0</v>
      </c>
      <c s="129" r="BU291">
        <v>0.0</v>
      </c>
      <c s="129" r="BV291">
        <v>3.988243</v>
      </c>
      <c s="129" r="BW291">
        <v>0.0</v>
      </c>
      <c s="129" r="BX291">
        <v>0.0</v>
      </c>
      <c s="129" r="BY291">
        <v>0.0</v>
      </c>
      <c s="129" r="BZ291">
        <v>0.0</v>
      </c>
      <c s="129" r="CA291">
        <v>7.976486</v>
      </c>
      <c s="129" r="CB291">
        <v>115.659053</v>
      </c>
      <c s="129" r="CC291">
        <v>19.941216</v>
      </c>
      <c s="129" r="CD291">
        <v>15.952973</v>
      </c>
      <c s="129" r="CE291">
        <v>0.0</v>
      </c>
      <c s="129" r="CF291">
        <v>11.9647299999999</v>
      </c>
      <c s="129" r="CG291">
        <v>23.929459</v>
      </c>
      <c s="129" r="CH291">
        <v>39.882432</v>
      </c>
      <c s="129" r="CI291">
        <v>0.0</v>
      </c>
      <c s="129" r="CJ291">
        <v>3.988243</v>
      </c>
      <c s="129" r="CK291">
        <v>163.517971999999</v>
      </c>
      <c s="129" r="CL291">
        <v>3.988243</v>
      </c>
      <c s="129" r="CM291">
        <v>11.9647299999999</v>
      </c>
      <c s="129" r="CN291">
        <v>0.0</v>
      </c>
      <c s="129" r="CO291">
        <v>3.988243</v>
      </c>
      <c s="129" r="CP291">
        <v>11.9647299999999</v>
      </c>
      <c s="129" r="CQ291">
        <v>3.988243</v>
      </c>
      <c s="129" r="CR291">
        <v>127.623783</v>
      </c>
      <c s="129" r="CS291">
        <v>0.0</v>
      </c>
    </row>
    <row customHeight="1" r="292" ht="15.0">
      <c t="s" s="127" r="A292">
        <v>3206</v>
      </c>
      <c t="s" s="127" r="B292">
        <v>3207</v>
      </c>
      <c t="s" s="127" r="C292">
        <v>3208</v>
      </c>
      <c t="s" s="127" r="D292">
        <v>3209</v>
      </c>
      <c t="s" s="127" r="E292">
        <v>3210</v>
      </c>
      <c t="s" s="127" r="F292">
        <v>3211</v>
      </c>
      <c t="s" s="128" r="G292">
        <v>3212</v>
      </c>
      <c t="s" s="127" r="H292">
        <v>3213</v>
      </c>
      <c s="129" r="I292">
        <v>297.0</v>
      </c>
      <c s="129" r="J292">
        <v>38.0</v>
      </c>
      <c s="129" r="K292">
        <v>38.0</v>
      </c>
      <c s="129" r="L292">
        <v>59.0</v>
      </c>
      <c s="129" r="M292">
        <v>62.0</v>
      </c>
      <c s="129" r="N292">
        <v>58.0</v>
      </c>
      <c s="129" r="O292">
        <v>42.0</v>
      </c>
      <c s="129" r="P292">
        <v>36.0</v>
      </c>
      <c s="129" r="Q292">
        <v>31.0</v>
      </c>
      <c s="129" r="R292">
        <v>47.0</v>
      </c>
      <c s="129" r="S292">
        <v>67.0</v>
      </c>
      <c s="129" r="T292">
        <v>56.0</v>
      </c>
      <c s="129" r="U292">
        <v>44.0</v>
      </c>
      <c s="129" r="V292">
        <v>145.0</v>
      </c>
      <c s="129" r="W292">
        <v>20.0</v>
      </c>
      <c s="129" r="X292">
        <v>21.0</v>
      </c>
      <c s="129" r="Y292">
        <v>29.0</v>
      </c>
      <c s="129" r="Z292">
        <v>32.0</v>
      </c>
      <c s="129" r="AA292">
        <v>26.0</v>
      </c>
      <c s="129" r="AB292">
        <v>15.0</v>
      </c>
      <c s="129" r="AC292">
        <v>2.0</v>
      </c>
      <c s="129" r="AD292">
        <v>29.0</v>
      </c>
      <c s="129" r="AE292">
        <v>83.0</v>
      </c>
      <c s="129" r="AF292">
        <v>33.0</v>
      </c>
      <c s="129" r="AG292">
        <v>152.0</v>
      </c>
      <c s="129" r="AH292">
        <v>18.0</v>
      </c>
      <c s="129" r="AI292">
        <v>17.0</v>
      </c>
      <c s="129" r="AJ292">
        <v>30.0</v>
      </c>
      <c s="129" r="AK292">
        <v>30.0</v>
      </c>
      <c s="129" r="AL292">
        <v>32.0</v>
      </c>
      <c s="129" r="AM292">
        <v>24.0</v>
      </c>
      <c s="129" r="AN292">
        <v>1.0</v>
      </c>
      <c s="129" r="AO292">
        <v>22.0</v>
      </c>
      <c s="129" r="AP292">
        <v>84.0</v>
      </c>
      <c s="129" r="AQ292">
        <v>46.0</v>
      </c>
      <c s="129" r="AR292">
        <v>272.0</v>
      </c>
      <c s="129" r="AS292">
        <v>32.0</v>
      </c>
      <c s="129" r="AT292">
        <v>8.0</v>
      </c>
      <c s="129" r="AU292">
        <v>4.0</v>
      </c>
      <c s="129" r="AV292">
        <v>28.0</v>
      </c>
      <c s="129" r="AW292">
        <v>40.0</v>
      </c>
      <c s="129" r="AX292">
        <v>16.0</v>
      </c>
      <c s="129" r="AY292">
        <v>116.0</v>
      </c>
      <c s="129" r="AZ292">
        <v>28.0</v>
      </c>
      <c s="129" r="BA292">
        <v>132.0</v>
      </c>
      <c s="129" r="BB292">
        <v>28.0</v>
      </c>
      <c s="129" r="BC292">
        <v>8.0</v>
      </c>
      <c s="129" r="BD292">
        <v>4.0</v>
      </c>
      <c s="129" r="BE292">
        <v>8.0</v>
      </c>
      <c s="129" r="BF292">
        <v>8.0</v>
      </c>
      <c s="129" r="BG292">
        <v>4.0</v>
      </c>
      <c s="129" r="BH292">
        <v>56.0</v>
      </c>
      <c s="129" r="BI292">
        <v>16.0</v>
      </c>
      <c s="129" r="BJ292">
        <v>140.0</v>
      </c>
      <c s="129" r="BK292">
        <v>4.0</v>
      </c>
      <c s="129" r="BL292">
        <v>0.0</v>
      </c>
      <c s="129" r="BM292">
        <v>0.0</v>
      </c>
      <c s="129" r="BN292">
        <v>20.0</v>
      </c>
      <c s="129" r="BO292">
        <v>32.0</v>
      </c>
      <c s="129" r="BP292">
        <v>12.0</v>
      </c>
      <c s="129" r="BQ292">
        <v>60.0</v>
      </c>
      <c s="129" r="BR292">
        <v>12.0</v>
      </c>
      <c s="129" r="BS292">
        <v>16.0</v>
      </c>
      <c s="129" r="BT292">
        <v>0.0</v>
      </c>
      <c s="129" r="BU292">
        <v>0.0</v>
      </c>
      <c s="129" r="BV292">
        <v>0.0</v>
      </c>
      <c s="129" r="BW292">
        <v>0.0</v>
      </c>
      <c s="129" r="BX292">
        <v>4.0</v>
      </c>
      <c s="129" r="BY292">
        <v>0.0</v>
      </c>
      <c s="129" r="BZ292">
        <v>0.0</v>
      </c>
      <c s="129" r="CA292">
        <v>12.0</v>
      </c>
      <c s="129" r="CB292">
        <v>108.0</v>
      </c>
      <c s="129" r="CC292">
        <v>28.0</v>
      </c>
      <c s="129" r="CD292">
        <v>8.0</v>
      </c>
      <c s="129" r="CE292">
        <v>0.0</v>
      </c>
      <c s="129" r="CF292">
        <v>20.0</v>
      </c>
      <c s="129" r="CG292">
        <v>32.0</v>
      </c>
      <c s="129" r="CH292">
        <v>12.0</v>
      </c>
      <c s="129" r="CI292">
        <v>0.0</v>
      </c>
      <c s="129" r="CJ292">
        <v>8.0</v>
      </c>
      <c s="129" r="CK292">
        <v>148.0</v>
      </c>
      <c s="129" r="CL292">
        <v>4.0</v>
      </c>
      <c s="129" r="CM292">
        <v>0.0</v>
      </c>
      <c s="129" r="CN292">
        <v>4.0</v>
      </c>
      <c s="129" r="CO292">
        <v>8.0</v>
      </c>
      <c s="129" r="CP292">
        <v>4.0</v>
      </c>
      <c s="129" r="CQ292">
        <v>4.0</v>
      </c>
      <c s="129" r="CR292">
        <v>116.0</v>
      </c>
      <c s="129" r="CS292">
        <v>8.0</v>
      </c>
    </row>
    <row customHeight="1" r="293" ht="15.0">
      <c t="s" s="127" r="A293">
        <v>3214</v>
      </c>
      <c t="s" s="127" r="B293">
        <v>3215</v>
      </c>
      <c t="s" s="127" r="C293">
        <v>3216</v>
      </c>
      <c t="s" s="127" r="D293">
        <v>3217</v>
      </c>
      <c t="s" s="127" r="E293">
        <v>3218</v>
      </c>
      <c t="s" s="127" r="F293">
        <v>3219</v>
      </c>
      <c t="s" s="128" r="G293">
        <v>3220</v>
      </c>
      <c t="s" s="127" r="H293">
        <v>3221</v>
      </c>
      <c s="129" r="I293">
        <v>255.0</v>
      </c>
      <c s="129" r="J293">
        <v>25.62201</v>
      </c>
      <c s="129" r="K293">
        <v>24.401914</v>
      </c>
      <c s="129" r="L293">
        <v>35.382775</v>
      </c>
      <c s="129" r="M293">
        <v>47.5837319999999</v>
      </c>
      <c s="129" r="N293">
        <v>78.0861239999999</v>
      </c>
      <c s="129" r="O293">
        <v>43.923445</v>
      </c>
      <c s="129" r="P293">
        <v>30.0</v>
      </c>
      <c s="129" r="Q293">
        <v>31.0</v>
      </c>
      <c s="129" r="R293">
        <v>38.0</v>
      </c>
      <c s="129" r="S293">
        <v>48.0</v>
      </c>
      <c s="129" r="T293">
        <v>73.0</v>
      </c>
      <c s="129" r="U293">
        <v>32.0</v>
      </c>
      <c s="129" r="V293">
        <v>131.770334999999</v>
      </c>
      <c s="129" r="W293">
        <v>9.760766</v>
      </c>
      <c s="129" r="X293">
        <v>17.08134</v>
      </c>
      <c s="129" r="Y293">
        <v>19.521531</v>
      </c>
      <c s="129" r="Z293">
        <v>20.741627</v>
      </c>
      <c s="129" r="AA293">
        <v>43.923445</v>
      </c>
      <c s="129" r="AB293">
        <v>19.521531</v>
      </c>
      <c s="129" r="AC293">
        <v>1.220096</v>
      </c>
      <c s="129" r="AD293">
        <v>18.301435</v>
      </c>
      <c s="129" r="AE293">
        <v>73.205742</v>
      </c>
      <c s="129" r="AF293">
        <v>40.2631579999999</v>
      </c>
      <c s="129" r="AG293">
        <v>123.229665</v>
      </c>
      <c s="129" r="AH293">
        <v>15.8612439999999</v>
      </c>
      <c s="129" r="AI293">
        <v>7.32057399999999</v>
      </c>
      <c s="129" r="AJ293">
        <v>15.8612439999999</v>
      </c>
      <c s="129" r="AK293">
        <v>26.842105</v>
      </c>
      <c s="129" r="AL293">
        <v>34.1626789999999</v>
      </c>
      <c s="129" r="AM293">
        <v>23.181818</v>
      </c>
      <c s="129" r="AN293">
        <v>0.0</v>
      </c>
      <c s="129" r="AO293">
        <v>18.301435</v>
      </c>
      <c s="129" r="AP293">
        <v>68.325359</v>
      </c>
      <c s="129" r="AQ293">
        <v>36.602871</v>
      </c>
      <c s="129" r="AR293">
        <v>224.497608</v>
      </c>
      <c s="129" r="AS293">
        <v>19.521531</v>
      </c>
      <c s="129" r="AT293">
        <v>24.401914</v>
      </c>
      <c s="129" r="AU293">
        <v>19.521531</v>
      </c>
      <c s="129" r="AV293">
        <v>9.760766</v>
      </c>
      <c s="129" r="AW293">
        <v>14.6411479999999</v>
      </c>
      <c s="129" r="AX293">
        <v>9.760766</v>
      </c>
      <c s="129" r="AY293">
        <v>107.368421</v>
      </c>
      <c s="129" r="AZ293">
        <v>19.521531</v>
      </c>
      <c s="129" r="BA293">
        <v>112.248804</v>
      </c>
      <c s="129" r="BB293">
        <v>19.521531</v>
      </c>
      <c s="129" r="BC293">
        <v>9.760766</v>
      </c>
      <c s="129" r="BD293">
        <v>14.6411479999999</v>
      </c>
      <c s="129" r="BE293">
        <v>4.880383</v>
      </c>
      <c s="129" r="BF293">
        <v>0.0</v>
      </c>
      <c s="129" r="BG293">
        <v>4.880383</v>
      </c>
      <c s="129" r="BH293">
        <v>48.803828</v>
      </c>
      <c s="129" r="BI293">
        <v>9.760766</v>
      </c>
      <c s="129" r="BJ293">
        <v>112.248804</v>
      </c>
      <c s="129" r="BK293">
        <v>0.0</v>
      </c>
      <c s="129" r="BL293">
        <v>14.6411479999999</v>
      </c>
      <c s="129" r="BM293">
        <v>4.880383</v>
      </c>
      <c s="129" r="BN293">
        <v>4.880383</v>
      </c>
      <c s="129" r="BO293">
        <v>14.6411479999999</v>
      </c>
      <c s="129" r="BP293">
        <v>4.880383</v>
      </c>
      <c s="129" r="BQ293">
        <v>58.564593</v>
      </c>
      <c s="129" r="BR293">
        <v>9.760766</v>
      </c>
      <c s="129" r="BS293">
        <v>9.760766</v>
      </c>
      <c s="129" r="BT293">
        <v>0.0</v>
      </c>
      <c s="129" r="BU293">
        <v>0.0</v>
      </c>
      <c s="129" r="BV293">
        <v>0.0</v>
      </c>
      <c s="129" r="BW293">
        <v>0.0</v>
      </c>
      <c s="129" r="BX293">
        <v>0.0</v>
      </c>
      <c s="129" r="BY293">
        <v>0.0</v>
      </c>
      <c s="129" r="BZ293">
        <v>0.0</v>
      </c>
      <c s="129" r="CA293">
        <v>9.760766</v>
      </c>
      <c s="129" r="CB293">
        <v>92.7272729999999</v>
      </c>
      <c s="129" r="CC293">
        <v>14.6411479999999</v>
      </c>
      <c s="129" r="CD293">
        <v>19.521531</v>
      </c>
      <c s="129" r="CE293">
        <v>14.6411479999999</v>
      </c>
      <c s="129" r="CF293">
        <v>9.760766</v>
      </c>
      <c s="129" r="CG293">
        <v>14.6411479999999</v>
      </c>
      <c s="129" r="CH293">
        <v>9.760766</v>
      </c>
      <c s="129" r="CI293">
        <v>0.0</v>
      </c>
      <c s="129" r="CJ293">
        <v>9.760766</v>
      </c>
      <c s="129" r="CK293">
        <v>122.009569</v>
      </c>
      <c s="129" r="CL293">
        <v>4.880383</v>
      </c>
      <c s="129" r="CM293">
        <v>4.880383</v>
      </c>
      <c s="129" r="CN293">
        <v>4.880383</v>
      </c>
      <c s="129" r="CO293">
        <v>0.0</v>
      </c>
      <c s="129" r="CP293">
        <v>0.0</v>
      </c>
      <c s="129" r="CQ293">
        <v>0.0</v>
      </c>
      <c s="129" r="CR293">
        <v>107.368421</v>
      </c>
      <c s="129" r="CS293">
        <v>0.0</v>
      </c>
    </row>
    <row customHeight="1" r="294" ht="15.0">
      <c t="s" s="127" r="A294">
        <v>3222</v>
      </c>
      <c t="s" s="127" r="B294">
        <v>3223</v>
      </c>
      <c t="s" s="127" r="C294">
        <v>3224</v>
      </c>
      <c t="s" s="127" r="D294">
        <v>3225</v>
      </c>
      <c t="s" s="127" r="E294">
        <v>3226</v>
      </c>
      <c t="s" s="127" r="F294">
        <v>3227</v>
      </c>
      <c t="s" s="128" r="G294">
        <v>3228</v>
      </c>
      <c t="s" s="127" r="H294">
        <v>3229</v>
      </c>
      <c s="129" r="I294">
        <v>1057.0</v>
      </c>
      <c s="129" r="J294">
        <v>149.484233999999</v>
      </c>
      <c s="129" r="K294">
        <v>117.937467</v>
      </c>
      <c s="129" r="L294">
        <v>205.526634</v>
      </c>
      <c s="129" r="M294">
        <v>246.195974</v>
      </c>
      <c s="129" r="N294">
        <v>204.545162</v>
      </c>
      <c s="129" r="O294">
        <v>133.310529</v>
      </c>
      <c s="129" r="P294">
        <v>124.0</v>
      </c>
      <c s="129" r="Q294">
        <v>113.0</v>
      </c>
      <c s="129" r="R294">
        <v>196.0</v>
      </c>
      <c s="129" r="S294">
        <v>166.0</v>
      </c>
      <c s="129" r="T294">
        <v>210.0</v>
      </c>
      <c s="129" r="U294">
        <v>86.0</v>
      </c>
      <c s="129" r="V294">
        <v>530.044538999999</v>
      </c>
      <c s="129" r="W294">
        <v>87.4445039999999</v>
      </c>
      <c s="129" r="X294">
        <v>71.180385</v>
      </c>
      <c s="129" r="Y294">
        <v>85.48156</v>
      </c>
      <c s="129" r="Z294">
        <v>132.274808</v>
      </c>
      <c s="129" r="AA294">
        <v>92.605024</v>
      </c>
      <c s="129" r="AB294">
        <v>59.0229819999999</v>
      </c>
      <c s="129" r="AC294">
        <v>2.03527499999999</v>
      </c>
      <c s="129" r="AD294">
        <v>123.061820999999</v>
      </c>
      <c s="129" r="AE294">
        <v>286.901478999999</v>
      </c>
      <c s="129" r="AF294">
        <v>120.081239999999</v>
      </c>
      <c s="129" r="AG294">
        <v>526.955461</v>
      </c>
      <c s="129" r="AH294">
        <v>62.039729</v>
      </c>
      <c s="129" r="AI294">
        <v>46.7570819999999</v>
      </c>
      <c s="129" r="AJ294">
        <v>120.045074</v>
      </c>
      <c s="129" r="AK294">
        <v>113.921165</v>
      </c>
      <c s="129" r="AL294">
        <v>111.940139</v>
      </c>
      <c s="129" r="AM294">
        <v>67.164083</v>
      </c>
      <c s="129" r="AN294">
        <v>5.08818799999999</v>
      </c>
      <c s="129" r="AO294">
        <v>83.392037</v>
      </c>
      <c s="129" r="AP294">
        <v>299.058881999999</v>
      </c>
      <c s="129" r="AQ294">
        <v>144.504543</v>
      </c>
      <c s="129" r="AR294">
        <v>919.510423999999</v>
      </c>
      <c s="129" r="AS294">
        <v>8.141101</v>
      </c>
      <c s="129" r="AT294">
        <v>48.701943</v>
      </c>
      <c s="129" r="AU294">
        <v>20.3527519999999</v>
      </c>
      <c s="129" r="AV294">
        <v>89.5521109999999</v>
      </c>
      <c s="129" r="AW294">
        <v>130.257616</v>
      </c>
      <c s="129" r="AX294">
        <v>162.82202</v>
      </c>
      <c s="129" r="AY294">
        <v>321.573489</v>
      </c>
      <c s="129" r="AZ294">
        <v>138.109390999999</v>
      </c>
      <c s="129" r="BA294">
        <v>427.263139</v>
      </c>
      <c s="129" r="BB294">
        <v>8.141101</v>
      </c>
      <c s="129" r="BC294">
        <v>40.560842</v>
      </c>
      <c s="129" r="BD294">
        <v>4.07054999999999</v>
      </c>
      <c s="129" r="BE294">
        <v>40.705505</v>
      </c>
      <c s="129" r="BF294">
        <v>20.3527519999999</v>
      </c>
      <c s="129" r="BG294">
        <v>101.763762</v>
      </c>
      <c s="129" r="BH294">
        <v>166.89257</v>
      </c>
      <c s="129" r="BI294">
        <v>44.7760549999999</v>
      </c>
      <c s="129" r="BJ294">
        <v>492.247284999999</v>
      </c>
      <c s="129" r="BK294">
        <v>0.0</v>
      </c>
      <c s="129" r="BL294">
        <v>8.141101</v>
      </c>
      <c s="129" r="BM294">
        <v>16.282202</v>
      </c>
      <c s="129" r="BN294">
        <v>48.846606</v>
      </c>
      <c s="129" r="BO294">
        <v>109.904863</v>
      </c>
      <c s="129" r="BP294">
        <v>61.0582569999999</v>
      </c>
      <c s="129" r="BQ294">
        <v>154.680918999999</v>
      </c>
      <c s="129" r="BR294">
        <v>93.333336</v>
      </c>
      <c s="129" r="BS294">
        <v>93.4779989999999</v>
      </c>
      <c s="129" r="BT294">
        <v>0.0</v>
      </c>
      <c s="129" r="BU294">
        <v>3.998219</v>
      </c>
      <c s="129" r="BV294">
        <v>0.0</v>
      </c>
      <c s="129" r="BW294">
        <v>8.141101</v>
      </c>
      <c s="129" r="BX294">
        <v>16.282202</v>
      </c>
      <c s="129" r="BY294">
        <v>4.07054999999999</v>
      </c>
      <c s="129" r="BZ294">
        <v>0.0</v>
      </c>
      <c s="129" r="CA294">
        <v>60.9859259999999</v>
      </c>
      <c s="129" r="CB294">
        <v>423.047926</v>
      </c>
      <c s="129" r="CC294">
        <v>4.07054999999999</v>
      </c>
      <c s="129" r="CD294">
        <v>36.562623</v>
      </c>
      <c s="129" r="CE294">
        <v>20.3527519999999</v>
      </c>
      <c s="129" r="CF294">
        <v>77.3404589999999</v>
      </c>
      <c s="129" r="CG294">
        <v>101.763762</v>
      </c>
      <c s="129" r="CH294">
        <v>142.469267</v>
      </c>
      <c s="129" r="CI294">
        <v>0.0</v>
      </c>
      <c s="129" r="CJ294">
        <v>40.488511</v>
      </c>
      <c s="129" r="CK294">
        <v>402.984499</v>
      </c>
      <c s="129" r="CL294">
        <v>4.07054999999999</v>
      </c>
      <c s="129" r="CM294">
        <v>8.141101</v>
      </c>
      <c s="129" r="CN294">
        <v>0.0</v>
      </c>
      <c s="129" r="CO294">
        <v>4.07054999999999</v>
      </c>
      <c s="129" r="CP294">
        <v>12.211651</v>
      </c>
      <c s="129" r="CQ294">
        <v>16.282202</v>
      </c>
      <c s="129" r="CR294">
        <v>321.573489</v>
      </c>
      <c s="129" r="CS294">
        <v>36.634954</v>
      </c>
    </row>
    <row customHeight="1" r="295" ht="15.0">
      <c t="s" s="127" r="A295">
        <v>3230</v>
      </c>
      <c t="s" s="127" r="B295">
        <v>3231</v>
      </c>
      <c t="s" s="127" r="C295">
        <v>3232</v>
      </c>
      <c t="s" s="127" r="D295">
        <v>3233</v>
      </c>
      <c t="s" s="127" r="E295">
        <v>3234</v>
      </c>
      <c t="s" s="127" r="F295">
        <v>3235</v>
      </c>
      <c t="s" s="128" r="G295">
        <v>3236</v>
      </c>
      <c t="s" s="127" r="H295">
        <v>3237</v>
      </c>
      <c s="129" r="I295">
        <v>282.0</v>
      </c>
      <c s="129" r="J295">
        <v>30.890459</v>
      </c>
      <c s="129" r="K295">
        <v>25.908127</v>
      </c>
      <c s="129" r="L295">
        <v>52.812721</v>
      </c>
      <c s="129" r="M295">
        <v>73.738516</v>
      </c>
      <c s="129" r="N295">
        <v>57.795053</v>
      </c>
      <c s="129" r="O295">
        <v>40.855124</v>
      </c>
      <c s="129" r="P295">
        <v>34.0</v>
      </c>
      <c s="129" r="Q295">
        <v>45.0</v>
      </c>
      <c s="129" r="R295">
        <v>49.0</v>
      </c>
      <c s="129" r="S295">
        <v>63.0</v>
      </c>
      <c s="129" r="T295">
        <v>72.0</v>
      </c>
      <c s="129" r="U295">
        <v>28.0</v>
      </c>
      <c s="129" r="V295">
        <v>138.508834</v>
      </c>
      <c s="129" r="W295">
        <v>17.9363959999999</v>
      </c>
      <c s="129" r="X295">
        <v>11.957597</v>
      </c>
      <c s="129" r="Y295">
        <v>22.918728</v>
      </c>
      <c s="129" r="Z295">
        <v>38.862191</v>
      </c>
      <c s="129" r="AA295">
        <v>27.90106</v>
      </c>
      <c s="129" r="AB295">
        <v>15.9434629999999</v>
      </c>
      <c s="129" r="AC295">
        <v>2.989399</v>
      </c>
      <c s="129" r="AD295">
        <v>23.915194</v>
      </c>
      <c s="129" r="AE295">
        <v>80.7137809999999</v>
      </c>
      <c s="129" r="AF295">
        <v>33.879859</v>
      </c>
      <c s="129" r="AG295">
        <v>143.491165999999</v>
      </c>
      <c s="129" r="AH295">
        <v>12.954064</v>
      </c>
      <c s="129" r="AI295">
        <v>13.95053</v>
      </c>
      <c s="129" r="AJ295">
        <v>29.8939929999999</v>
      </c>
      <c s="129" r="AK295">
        <v>34.876325</v>
      </c>
      <c s="129" r="AL295">
        <v>29.8939929999999</v>
      </c>
      <c s="129" r="AM295">
        <v>18.932862</v>
      </c>
      <c s="129" r="AN295">
        <v>2.989399</v>
      </c>
      <c s="129" r="AO295">
        <v>16.9399289999999</v>
      </c>
      <c s="129" r="AP295">
        <v>83.70318</v>
      </c>
      <c s="129" r="AQ295">
        <v>42.8480569999999</v>
      </c>
      <c s="129" r="AR295">
        <v>247.123674999999</v>
      </c>
      <c s="129" r="AS295">
        <v>23.915194</v>
      </c>
      <c s="129" r="AT295">
        <v>11.957597</v>
      </c>
      <c s="129" r="AU295">
        <v>7.971731</v>
      </c>
      <c s="129" r="AV295">
        <v>15.9434629999999</v>
      </c>
      <c s="129" r="AW295">
        <v>39.858657</v>
      </c>
      <c s="129" r="AX295">
        <v>47.8303889999999</v>
      </c>
      <c s="129" r="AY295">
        <v>83.70318</v>
      </c>
      <c s="129" r="AZ295">
        <v>15.9434629999999</v>
      </c>
      <c s="129" r="BA295">
        <v>115.590106</v>
      </c>
      <c s="129" r="BB295">
        <v>19.9293289999999</v>
      </c>
      <c s="129" r="BC295">
        <v>7.971731</v>
      </c>
      <c s="129" r="BD295">
        <v>7.971731</v>
      </c>
      <c s="129" r="BE295">
        <v>0.0</v>
      </c>
      <c s="129" r="BF295">
        <v>3.985866</v>
      </c>
      <c s="129" r="BG295">
        <v>35.8727919999999</v>
      </c>
      <c s="129" r="BH295">
        <v>35.8727919999999</v>
      </c>
      <c s="129" r="BI295">
        <v>3.985866</v>
      </c>
      <c s="129" r="BJ295">
        <v>131.533569</v>
      </c>
      <c s="129" r="BK295">
        <v>3.985866</v>
      </c>
      <c s="129" r="BL295">
        <v>3.985866</v>
      </c>
      <c s="129" r="BM295">
        <v>0.0</v>
      </c>
      <c s="129" r="BN295">
        <v>15.9434629999999</v>
      </c>
      <c s="129" r="BO295">
        <v>35.8727919999999</v>
      </c>
      <c s="129" r="BP295">
        <v>11.957597</v>
      </c>
      <c s="129" r="BQ295">
        <v>47.8303889999999</v>
      </c>
      <c s="129" r="BR295">
        <v>11.957597</v>
      </c>
      <c s="129" r="BS295">
        <v>15.9434629999999</v>
      </c>
      <c s="129" r="BT295">
        <v>0.0</v>
      </c>
      <c s="129" r="BU295">
        <v>0.0</v>
      </c>
      <c s="129" r="BV295">
        <v>0.0</v>
      </c>
      <c s="129" r="BW295">
        <v>0.0</v>
      </c>
      <c s="129" r="BX295">
        <v>0.0</v>
      </c>
      <c s="129" r="BY295">
        <v>3.985866</v>
      </c>
      <c s="129" r="BZ295">
        <v>0.0</v>
      </c>
      <c s="129" r="CA295">
        <v>11.957597</v>
      </c>
      <c s="129" r="CB295">
        <v>115.590106</v>
      </c>
      <c s="129" r="CC295">
        <v>19.9293289999999</v>
      </c>
      <c s="129" r="CD295">
        <v>11.957597</v>
      </c>
      <c s="129" r="CE295">
        <v>3.985866</v>
      </c>
      <c s="129" r="CF295">
        <v>11.957597</v>
      </c>
      <c s="129" r="CG295">
        <v>35.8727919999999</v>
      </c>
      <c s="129" r="CH295">
        <v>31.8869259999999</v>
      </c>
      <c s="129" r="CI295">
        <v>0.0</v>
      </c>
      <c s="129" r="CJ295">
        <v>0.0</v>
      </c>
      <c s="129" r="CK295">
        <v>115.590106</v>
      </c>
      <c s="129" r="CL295">
        <v>3.985866</v>
      </c>
      <c s="129" r="CM295">
        <v>0.0</v>
      </c>
      <c s="129" r="CN295">
        <v>3.985866</v>
      </c>
      <c s="129" r="CO295">
        <v>3.985866</v>
      </c>
      <c s="129" r="CP295">
        <v>3.985866</v>
      </c>
      <c s="129" r="CQ295">
        <v>11.957597</v>
      </c>
      <c s="129" r="CR295">
        <v>83.70318</v>
      </c>
      <c s="129" r="CS295">
        <v>3.985866</v>
      </c>
    </row>
    <row customHeight="1" r="296" ht="15.0">
      <c t="s" s="127" r="A296">
        <v>3238</v>
      </c>
      <c t="s" s="127" r="B296">
        <v>3239</v>
      </c>
      <c t="s" s="127" r="C296">
        <v>3240</v>
      </c>
      <c t="s" s="127" r="D296">
        <v>3241</v>
      </c>
      <c t="s" s="127" r="E296">
        <v>3242</v>
      </c>
      <c t="s" s="127" r="F296">
        <v>3243</v>
      </c>
      <c t="s" s="128" r="G296">
        <v>3244</v>
      </c>
      <c t="s" s="127" r="H296">
        <v>3245</v>
      </c>
      <c s="129" r="I296">
        <v>114.0</v>
      </c>
      <c s="129" r="J296">
        <v>30.265487</v>
      </c>
      <c s="129" r="K296">
        <v>8.07079599999999</v>
      </c>
      <c s="129" r="L296">
        <v>25.221239</v>
      </c>
      <c s="129" r="M296">
        <v>25.221239</v>
      </c>
      <c s="129" r="N296">
        <v>16.141593</v>
      </c>
      <c s="129" r="O296">
        <v>9.079646</v>
      </c>
      <c s="129" r="P296">
        <v>20.0</v>
      </c>
      <c s="129" r="Q296">
        <v>17.0</v>
      </c>
      <c s="129" r="R296">
        <v>28.0</v>
      </c>
      <c s="129" r="S296">
        <v>22.0</v>
      </c>
      <c s="129" r="T296">
        <v>16.0</v>
      </c>
      <c s="129" r="U296">
        <v>12.0</v>
      </c>
      <c s="129" r="V296">
        <v>54.477876</v>
      </c>
      <c s="129" r="W296">
        <v>14.123894</v>
      </c>
      <c s="129" r="X296">
        <v>2.01769899999999</v>
      </c>
      <c s="129" r="Y296">
        <v>9.079646</v>
      </c>
      <c s="129" r="Z296">
        <v>17.150442</v>
      </c>
      <c s="129" r="AA296">
        <v>9.079646</v>
      </c>
      <c s="129" r="AB296">
        <v>3.026549</v>
      </c>
      <c s="129" r="AC296">
        <v>0.0</v>
      </c>
      <c s="129" r="AD296">
        <v>14.123894</v>
      </c>
      <c s="129" r="AE296">
        <v>33.2920349999999</v>
      </c>
      <c s="129" r="AF296">
        <v>7.061947</v>
      </c>
      <c s="129" r="AG296">
        <v>59.5221239999999</v>
      </c>
      <c s="129" r="AH296">
        <v>16.141593</v>
      </c>
      <c s="129" r="AI296">
        <v>6.053097</v>
      </c>
      <c s="129" r="AJ296">
        <v>16.141593</v>
      </c>
      <c s="129" r="AK296">
        <v>8.07079599999999</v>
      </c>
      <c s="129" r="AL296">
        <v>7.061947</v>
      </c>
      <c s="129" r="AM296">
        <v>6.053097</v>
      </c>
      <c s="129" r="AN296">
        <v>0.0</v>
      </c>
      <c s="129" r="AO296">
        <v>18.159292</v>
      </c>
      <c s="129" r="AP296">
        <v>32.283186</v>
      </c>
      <c s="129" r="AQ296">
        <v>9.079646</v>
      </c>
      <c s="129" r="AR296">
        <v>68.60177</v>
      </c>
      <c s="129" r="AS296">
        <v>4.03539799999999</v>
      </c>
      <c s="129" r="AT296">
        <v>12.106195</v>
      </c>
      <c s="129" r="AU296">
        <v>8.07079599999999</v>
      </c>
      <c s="129" r="AV296">
        <v>4.03539799999999</v>
      </c>
      <c s="129" r="AW296">
        <v>16.141593</v>
      </c>
      <c s="129" r="AX296">
        <v>0.0</v>
      </c>
      <c s="129" r="AY296">
        <v>12.106195</v>
      </c>
      <c s="129" r="AZ296">
        <v>12.106195</v>
      </c>
      <c s="129" r="BA296">
        <v>24.212389</v>
      </c>
      <c s="129" r="BB296">
        <v>0.0</v>
      </c>
      <c s="129" r="BC296">
        <v>8.07079599999999</v>
      </c>
      <c s="129" r="BD296">
        <v>4.03539799999999</v>
      </c>
      <c s="129" r="BE296">
        <v>4.03539799999999</v>
      </c>
      <c s="129" r="BF296">
        <v>4.03539799999999</v>
      </c>
      <c s="129" r="BG296">
        <v>0.0</v>
      </c>
      <c s="129" r="BH296">
        <v>4.03539799999999</v>
      </c>
      <c s="129" r="BI296">
        <v>0.0</v>
      </c>
      <c s="129" r="BJ296">
        <v>44.389381</v>
      </c>
      <c s="129" r="BK296">
        <v>4.03539799999999</v>
      </c>
      <c s="129" r="BL296">
        <v>4.03539799999999</v>
      </c>
      <c s="129" r="BM296">
        <v>4.03539799999999</v>
      </c>
      <c s="129" r="BN296">
        <v>0.0</v>
      </c>
      <c s="129" r="BO296">
        <v>12.106195</v>
      </c>
      <c s="129" r="BP296">
        <v>0.0</v>
      </c>
      <c s="129" r="BQ296">
        <v>8.07079599999999</v>
      </c>
      <c s="129" r="BR296">
        <v>12.106195</v>
      </c>
      <c s="129" r="BS296">
        <v>8.07079599999999</v>
      </c>
      <c s="129" r="BT296">
        <v>0.0</v>
      </c>
      <c s="129" r="BU296">
        <v>0.0</v>
      </c>
      <c s="129" r="BV296">
        <v>0.0</v>
      </c>
      <c s="129" r="BW296">
        <v>0.0</v>
      </c>
      <c s="129" r="BX296">
        <v>0.0</v>
      </c>
      <c s="129" r="BY296">
        <v>0.0</v>
      </c>
      <c s="129" r="BZ296">
        <v>0.0</v>
      </c>
      <c s="129" r="CA296">
        <v>8.07079599999999</v>
      </c>
      <c s="129" r="CB296">
        <v>36.318584</v>
      </c>
      <c s="129" r="CC296">
        <v>4.03539799999999</v>
      </c>
      <c s="129" r="CD296">
        <v>12.106195</v>
      </c>
      <c s="129" r="CE296">
        <v>4.03539799999999</v>
      </c>
      <c s="129" r="CF296">
        <v>0.0</v>
      </c>
      <c s="129" r="CG296">
        <v>16.141593</v>
      </c>
      <c s="129" r="CH296">
        <v>0.0</v>
      </c>
      <c s="129" r="CI296">
        <v>0.0</v>
      </c>
      <c s="129" r="CJ296">
        <v>0.0</v>
      </c>
      <c s="129" r="CK296">
        <v>24.212389</v>
      </c>
      <c s="129" r="CL296">
        <v>0.0</v>
      </c>
      <c s="129" r="CM296">
        <v>0.0</v>
      </c>
      <c s="129" r="CN296">
        <v>4.03539799999999</v>
      </c>
      <c s="129" r="CO296">
        <v>4.03539799999999</v>
      </c>
      <c s="129" r="CP296">
        <v>0.0</v>
      </c>
      <c s="129" r="CQ296">
        <v>0.0</v>
      </c>
      <c s="129" r="CR296">
        <v>12.106195</v>
      </c>
      <c s="129" r="CS296">
        <v>4.03539799999999</v>
      </c>
    </row>
    <row customHeight="1" r="297" ht="15.0">
      <c t="s" s="127" r="A297">
        <v>3246</v>
      </c>
      <c t="s" s="127" r="B297">
        <v>3247</v>
      </c>
      <c t="s" s="127" r="C297">
        <v>3248</v>
      </c>
      <c t="s" s="127" r="D297">
        <v>3249</v>
      </c>
      <c t="s" s="127" r="E297">
        <v>3250</v>
      </c>
      <c t="s" s="127" r="F297">
        <v>3251</v>
      </c>
      <c t="s" s="128" r="G297">
        <v>3252</v>
      </c>
      <c t="s" s="127" r="H297">
        <v>3253</v>
      </c>
      <c s="129" r="I297">
        <v>218.0</v>
      </c>
      <c s="129" r="J297">
        <v>42.193548</v>
      </c>
      <c s="129" r="K297">
        <v>20.0921659999999</v>
      </c>
      <c s="129" r="L297">
        <v>37.170507</v>
      </c>
      <c s="129" r="M297">
        <v>43.198157</v>
      </c>
      <c s="129" r="N297">
        <v>47.2165899999999</v>
      </c>
      <c s="129" r="O297">
        <v>28.1290319999999</v>
      </c>
      <c s="129" r="P297">
        <v>25.0</v>
      </c>
      <c s="129" r="Q297">
        <v>24.0</v>
      </c>
      <c s="129" r="R297">
        <v>34.0</v>
      </c>
      <c s="129" r="S297">
        <v>30.0</v>
      </c>
      <c s="129" r="T297">
        <v>49.0</v>
      </c>
      <c s="129" r="U297">
        <v>20.0</v>
      </c>
      <c s="129" r="V297">
        <v>111.511521</v>
      </c>
      <c s="129" r="W297">
        <v>22.101382</v>
      </c>
      <c s="129" r="X297">
        <v>13.059908</v>
      </c>
      <c s="129" r="Y297">
        <v>16.073733</v>
      </c>
      <c s="129" r="Z297">
        <v>24.110599</v>
      </c>
      <c s="129" r="AA297">
        <v>24.110599</v>
      </c>
      <c s="129" r="AB297">
        <v>12.0553</v>
      </c>
      <c s="129" r="AC297">
        <v>0.0</v>
      </c>
      <c s="129" r="AD297">
        <v>25.115207</v>
      </c>
      <c s="129" r="AE297">
        <v>62.2857139999999</v>
      </c>
      <c s="129" r="AF297">
        <v>24.110599</v>
      </c>
      <c s="129" r="AG297">
        <v>106.488479</v>
      </c>
      <c s="129" r="AH297">
        <v>20.0921659999999</v>
      </c>
      <c s="129" r="AI297">
        <v>7.03225799999999</v>
      </c>
      <c s="129" r="AJ297">
        <v>21.096774</v>
      </c>
      <c s="129" r="AK297">
        <v>19.087558</v>
      </c>
      <c s="129" r="AL297">
        <v>23.105991</v>
      </c>
      <c s="129" r="AM297">
        <v>14.0645159999999</v>
      </c>
      <c s="129" r="AN297">
        <v>2.009217</v>
      </c>
      <c s="129" r="AO297">
        <v>23.105991</v>
      </c>
      <c s="129" r="AP297">
        <v>52.239631</v>
      </c>
      <c s="129" r="AQ297">
        <v>31.1428569999999</v>
      </c>
      <c s="129" r="AR297">
        <v>180.829493</v>
      </c>
      <c s="129" r="AS297">
        <v>8.03686599999999</v>
      </c>
      <c s="129" r="AT297">
        <v>4.01843299999999</v>
      </c>
      <c s="129" r="AU297">
        <v>0.0</v>
      </c>
      <c s="129" r="AV297">
        <v>40.1843319999999</v>
      </c>
      <c s="129" r="AW297">
        <v>24.110599</v>
      </c>
      <c s="129" r="AX297">
        <v>20.0921659999999</v>
      </c>
      <c s="129" r="AY297">
        <v>68.313364</v>
      </c>
      <c s="129" r="AZ297">
        <v>16.073733</v>
      </c>
      <c s="129" r="BA297">
        <v>100.460829</v>
      </c>
      <c s="129" r="BB297">
        <v>4.01843299999999</v>
      </c>
      <c s="129" r="BC297">
        <v>4.01843299999999</v>
      </c>
      <c s="129" r="BD297">
        <v>0.0</v>
      </c>
      <c s="129" r="BE297">
        <v>20.0921659999999</v>
      </c>
      <c s="129" r="BF297">
        <v>4.01843299999999</v>
      </c>
      <c s="129" r="BG297">
        <v>20.0921659999999</v>
      </c>
      <c s="129" r="BH297">
        <v>44.2027649999999</v>
      </c>
      <c s="129" r="BI297">
        <v>4.01843299999999</v>
      </c>
      <c s="129" r="BJ297">
        <v>80.3686639999999</v>
      </c>
      <c s="129" r="BK297">
        <v>4.01843299999999</v>
      </c>
      <c s="129" r="BL297">
        <v>0.0</v>
      </c>
      <c s="129" r="BM297">
        <v>0.0</v>
      </c>
      <c s="129" r="BN297">
        <v>20.0921659999999</v>
      </c>
      <c s="129" r="BO297">
        <v>20.0921659999999</v>
      </c>
      <c s="129" r="BP297">
        <v>0.0</v>
      </c>
      <c s="129" r="BQ297">
        <v>24.110599</v>
      </c>
      <c s="129" r="BR297">
        <v>12.0553</v>
      </c>
      <c s="129" r="BS297">
        <v>8.03686599999999</v>
      </c>
      <c s="129" r="BT297">
        <v>0.0</v>
      </c>
      <c s="129" r="BU297">
        <v>0.0</v>
      </c>
      <c s="129" r="BV297">
        <v>0.0</v>
      </c>
      <c s="129" r="BW297">
        <v>0.0</v>
      </c>
      <c s="129" r="BX297">
        <v>4.01843299999999</v>
      </c>
      <c s="129" r="BY297">
        <v>0.0</v>
      </c>
      <c s="129" r="BZ297">
        <v>0.0</v>
      </c>
      <c s="129" r="CA297">
        <v>4.01843299999999</v>
      </c>
      <c s="129" r="CB297">
        <v>84.3870969999999</v>
      </c>
      <c s="129" r="CC297">
        <v>8.03686599999999</v>
      </c>
      <c s="129" r="CD297">
        <v>4.01843299999999</v>
      </c>
      <c s="129" r="CE297">
        <v>0.0</v>
      </c>
      <c s="129" r="CF297">
        <v>24.110599</v>
      </c>
      <c s="129" r="CG297">
        <v>20.0921659999999</v>
      </c>
      <c s="129" r="CH297">
        <v>20.0921659999999</v>
      </c>
      <c s="129" r="CI297">
        <v>0.0</v>
      </c>
      <c s="129" r="CJ297">
        <v>8.03686599999999</v>
      </c>
      <c s="129" r="CK297">
        <v>88.4055299999999</v>
      </c>
      <c s="129" r="CL297">
        <v>0.0</v>
      </c>
      <c s="129" r="CM297">
        <v>0.0</v>
      </c>
      <c s="129" r="CN297">
        <v>0.0</v>
      </c>
      <c s="129" r="CO297">
        <v>16.073733</v>
      </c>
      <c s="129" r="CP297">
        <v>0.0</v>
      </c>
      <c s="129" r="CQ297">
        <v>0.0</v>
      </c>
      <c s="129" r="CR297">
        <v>68.313364</v>
      </c>
      <c s="129" r="CS297">
        <v>4.01843299999999</v>
      </c>
    </row>
    <row customHeight="1" r="298" ht="15.0">
      <c t="s" s="127" r="A298">
        <v>3254</v>
      </c>
      <c t="s" s="127" r="B298">
        <v>3255</v>
      </c>
      <c t="s" s="127" r="C298">
        <v>3256</v>
      </c>
      <c t="s" s="127" r="D298">
        <v>3257</v>
      </c>
      <c t="s" s="127" r="E298">
        <v>3258</v>
      </c>
      <c t="s" s="127" r="F298">
        <v>3259</v>
      </c>
      <c t="s" s="128" r="G298">
        <v>3260</v>
      </c>
      <c t="s" s="127" r="H298">
        <v>3261</v>
      </c>
      <c s="129" r="I298">
        <v>838.0</v>
      </c>
      <c s="129" r="J298">
        <v>147.891975</v>
      </c>
      <c s="129" r="K298">
        <v>133.513589</v>
      </c>
      <c s="129" r="L298">
        <v>166.378471999999</v>
      </c>
      <c s="129" r="M298">
        <v>165.296918</v>
      </c>
      <c s="129" r="N298">
        <v>125.297368</v>
      </c>
      <c s="129" r="O298">
        <v>99.621678</v>
      </c>
      <c s="129" r="P298">
        <v>109.0</v>
      </c>
      <c s="129" r="Q298">
        <v>95.0</v>
      </c>
      <c s="129" r="R298">
        <v>121.0</v>
      </c>
      <c s="129" r="S298">
        <v>123.0</v>
      </c>
      <c s="129" r="T298">
        <v>148.0</v>
      </c>
      <c s="129" r="U298">
        <v>63.0</v>
      </c>
      <c s="129" r="V298">
        <v>426.189192999999</v>
      </c>
      <c s="129" r="W298">
        <v>74.973015</v>
      </c>
      <c s="129" r="X298">
        <v>74.973015</v>
      </c>
      <c s="129" r="Y298">
        <v>82.162209</v>
      </c>
      <c s="129" r="Z298">
        <v>87.270083</v>
      </c>
      <c s="129" r="AA298">
        <v>61.621656</v>
      </c>
      <c s="129" r="AB298">
        <v>43.135159</v>
      </c>
      <c s="129" r="AC298">
        <v>2.054055</v>
      </c>
      <c s="129" r="AD298">
        <v>104.756816</v>
      </c>
      <c s="129" r="AE298">
        <v>230.026919999999</v>
      </c>
      <c s="129" r="AF298">
        <v>91.4054569999999</v>
      </c>
      <c s="129" r="AG298">
        <v>411.810807</v>
      </c>
      <c s="129" r="AH298">
        <v>72.9189599999999</v>
      </c>
      <c s="129" r="AI298">
        <v>58.5405739999999</v>
      </c>
      <c s="129" r="AJ298">
        <v>84.2162639999999</v>
      </c>
      <c s="129" r="AK298">
        <v>78.026835</v>
      </c>
      <c s="129" r="AL298">
        <v>63.6757119999999</v>
      </c>
      <c s="129" r="AM298">
        <v>50.324353</v>
      </c>
      <c s="129" r="AN298">
        <v>4.10810999999999</v>
      </c>
      <c s="129" r="AO298">
        <v>90.3784289999999</v>
      </c>
      <c s="129" r="AP298">
        <v>223.864755</v>
      </c>
      <c s="129" r="AQ298">
        <v>97.5676229999999</v>
      </c>
      <c s="129" r="AR298">
        <v>698.378773</v>
      </c>
      <c s="129" r="AS298">
        <v>12.324331</v>
      </c>
      <c s="129" r="AT298">
        <v>41.081104</v>
      </c>
      <c s="129" r="AU298">
        <v>12.324331</v>
      </c>
      <c s="129" r="AV298">
        <v>73.945988</v>
      </c>
      <c s="129" r="AW298">
        <v>115.027092</v>
      </c>
      <c s="129" r="AX298">
        <v>94.48654</v>
      </c>
      <c s="129" r="AY298">
        <v>250.594736</v>
      </c>
      <c s="129" r="AZ298">
        <v>98.59465</v>
      </c>
      <c s="129" r="BA298">
        <v>340.973164999999</v>
      </c>
      <c s="129" r="BB298">
        <v>12.324331</v>
      </c>
      <c s="129" r="BC298">
        <v>28.7567729999999</v>
      </c>
      <c s="129" r="BD298">
        <v>8.216221</v>
      </c>
      <c s="129" r="BE298">
        <v>32.8648829999999</v>
      </c>
      <c s="129" r="BF298">
        <v>12.324331</v>
      </c>
      <c s="129" r="BG298">
        <v>78.0540979999999</v>
      </c>
      <c s="129" r="BH298">
        <v>123.243313</v>
      </c>
      <c s="129" r="BI298">
        <v>45.1892149999999</v>
      </c>
      <c s="129" r="BJ298">
        <v>357.405606999999</v>
      </c>
      <c s="129" r="BK298">
        <v>0.0</v>
      </c>
      <c s="129" r="BL298">
        <v>12.324331</v>
      </c>
      <c s="129" r="BM298">
        <v>4.10810999999999</v>
      </c>
      <c s="129" r="BN298">
        <v>41.081104</v>
      </c>
      <c s="129" r="BO298">
        <v>102.702761</v>
      </c>
      <c s="129" r="BP298">
        <v>16.432442</v>
      </c>
      <c s="129" r="BQ298">
        <v>127.351423</v>
      </c>
      <c s="129" r="BR298">
        <v>53.405436</v>
      </c>
      <c s="129" r="BS298">
        <v>90.3784289999999</v>
      </c>
      <c s="129" r="BT298">
        <v>4.10810999999999</v>
      </c>
      <c s="129" r="BU298">
        <v>0.0</v>
      </c>
      <c s="129" r="BV298">
        <v>4.10810999999999</v>
      </c>
      <c s="129" r="BW298">
        <v>4.10810999999999</v>
      </c>
      <c s="129" r="BX298">
        <v>16.432442</v>
      </c>
      <c s="129" r="BY298">
        <v>16.432442</v>
      </c>
      <c s="129" r="BZ298">
        <v>0.0</v>
      </c>
      <c s="129" r="CA298">
        <v>45.1892149999999</v>
      </c>
      <c s="129" r="CB298">
        <v>328.648834</v>
      </c>
      <c s="129" r="CC298">
        <v>8.216221</v>
      </c>
      <c s="129" r="CD298">
        <v>36.972994</v>
      </c>
      <c s="129" r="CE298">
        <v>4.10810999999999</v>
      </c>
      <c s="129" r="CF298">
        <v>65.7297669999999</v>
      </c>
      <c s="129" r="CG298">
        <v>86.270319</v>
      </c>
      <c s="129" r="CH298">
        <v>73.945988</v>
      </c>
      <c s="129" r="CI298">
        <v>16.432442</v>
      </c>
      <c s="129" r="CJ298">
        <v>36.972994</v>
      </c>
      <c s="129" r="CK298">
        <v>279.351509</v>
      </c>
      <c s="129" r="CL298">
        <v>0.0</v>
      </c>
      <c s="129" r="CM298">
        <v>4.10810999999999</v>
      </c>
      <c s="129" r="CN298">
        <v>4.10810999999999</v>
      </c>
      <c s="129" r="CO298">
        <v>4.10810999999999</v>
      </c>
      <c s="129" r="CP298">
        <v>12.324331</v>
      </c>
      <c s="129" r="CQ298">
        <v>4.10810999999999</v>
      </c>
      <c s="129" r="CR298">
        <v>234.162294</v>
      </c>
      <c s="129" r="CS298">
        <v>16.432442</v>
      </c>
    </row>
    <row customHeight="1" r="299" ht="15.0">
      <c t="s" s="127" r="A299">
        <v>3262</v>
      </c>
      <c t="s" s="127" r="B299">
        <v>3263</v>
      </c>
      <c t="s" s="127" r="C299">
        <v>3264</v>
      </c>
      <c t="s" s="127" r="D299">
        <v>3265</v>
      </c>
      <c t="s" s="127" r="E299">
        <v>3266</v>
      </c>
      <c t="s" s="127" r="F299">
        <v>3267</v>
      </c>
      <c t="s" s="128" r="G299">
        <v>3268</v>
      </c>
      <c t="s" s="127" r="H299">
        <v>3269</v>
      </c>
      <c s="129" r="I299">
        <v>3635.0</v>
      </c>
      <c s="129" r="J299">
        <v>509.838768</v>
      </c>
      <c s="129" r="K299">
        <v>608.686424999999</v>
      </c>
      <c s="129" r="L299">
        <v>627.190479999999</v>
      </c>
      <c s="129" r="M299">
        <v>712.879797</v>
      </c>
      <c s="129" r="N299">
        <v>635.156658999999</v>
      </c>
      <c s="129" r="O299">
        <v>541.247872</v>
      </c>
      <c s="129" r="P299">
        <v>506.0</v>
      </c>
      <c s="129" r="Q299">
        <v>531.0</v>
      </c>
      <c s="129" r="R299">
        <v>701.0</v>
      </c>
      <c s="129" r="S299">
        <v>593.0</v>
      </c>
      <c s="129" r="T299">
        <v>651.0</v>
      </c>
      <c s="129" r="U299">
        <v>332.0</v>
      </c>
      <c s="129" r="V299">
        <v>1896.353664</v>
      </c>
      <c s="129" r="W299">
        <v>247.769679</v>
      </c>
      <c s="129" r="X299">
        <v>407.768173999999</v>
      </c>
      <c s="129" r="Y299">
        <v>367.18131</v>
      </c>
      <c s="129" r="Z299">
        <v>374.31389</v>
      </c>
      <c s="129" r="AA299">
        <v>294.672890999999</v>
      </c>
      <c s="129" r="AB299">
        <v>193.508333999999</v>
      </c>
      <c s="129" r="AC299">
        <v>11.139386</v>
      </c>
      <c s="129" r="AD299">
        <v>338.268528</v>
      </c>
      <c s="129" r="AE299">
        <v>1183.143249</v>
      </c>
      <c s="129" r="AF299">
        <v>374.941888</v>
      </c>
      <c s="129" r="AG299">
        <v>1738.646336</v>
      </c>
      <c s="129" r="AH299">
        <v>262.069089</v>
      </c>
      <c s="129" r="AI299">
        <v>200.91825</v>
      </c>
      <c s="129" r="AJ299">
        <v>260.009169999999</v>
      </c>
      <c s="129" r="AK299">
        <v>338.565906999999</v>
      </c>
      <c s="129" r="AL299">
        <v>340.483768</v>
      </c>
      <c s="129" r="AM299">
        <v>297.510566999999</v>
      </c>
      <c s="129" r="AN299">
        <v>39.089585</v>
      </c>
      <c s="129" r="AO299">
        <v>337.652577</v>
      </c>
      <c s="129" r="AP299">
        <v>858.503725</v>
      </c>
      <c s="129" r="AQ299">
        <v>542.490034</v>
      </c>
      <c s="129" r="AR299">
        <v>3074.311575</v>
      </c>
      <c s="129" r="AS299">
        <v>12.2394909999999</v>
      </c>
      <c s="129" r="AT299">
        <v>106.075588999999</v>
      </c>
      <c s="129" r="AU299">
        <v>81.596607</v>
      </c>
      <c s="129" r="AV299">
        <v>220.310837999999</v>
      </c>
      <c s="129" r="AW299">
        <v>448.781337</v>
      </c>
      <c s="129" r="AX299">
        <v>383.424038</v>
      </c>
      <c s="129" r="AY299">
        <v>1131.59985299999</v>
      </c>
      <c s="129" r="AZ299">
        <v>690.283823999999</v>
      </c>
      <c s="129" r="BA299">
        <v>1616.001173</v>
      </c>
      <c s="129" r="BB299">
        <v>8.15966099999999</v>
      </c>
      <c s="129" r="BC299">
        <v>73.436946</v>
      </c>
      <c s="129" r="BD299">
        <v>48.9579639999999</v>
      </c>
      <c s="129" r="BE299">
        <v>97.9159279999999</v>
      </c>
      <c s="129" r="BF299">
        <v>126.47474</v>
      </c>
      <c s="129" r="BG299">
        <v>293.66777</v>
      </c>
      <c s="129" r="BH299">
        <v>472.936196</v>
      </c>
      <c s="129" r="BI299">
        <v>494.451968</v>
      </c>
      <c s="129" r="BJ299">
        <v>1458.310402</v>
      </c>
      <c s="129" r="BK299">
        <v>4.07983</v>
      </c>
      <c s="129" r="BL299">
        <v>32.638643</v>
      </c>
      <c s="129" r="BM299">
        <v>32.638643</v>
      </c>
      <c s="129" r="BN299">
        <v>122.39491</v>
      </c>
      <c s="129" r="BO299">
        <v>322.306596</v>
      </c>
      <c s="129" r="BP299">
        <v>89.7562669999999</v>
      </c>
      <c s="129" r="BQ299">
        <v>658.663655999999</v>
      </c>
      <c s="129" r="BR299">
        <v>195.831855999999</v>
      </c>
      <c s="129" r="BS299">
        <v>355.479801</v>
      </c>
      <c s="129" r="BT299">
        <v>0.0</v>
      </c>
      <c s="129" r="BU299">
        <v>0.0</v>
      </c>
      <c s="129" r="BV299">
        <v>0.0</v>
      </c>
      <c s="129" r="BW299">
        <v>8.15966099999999</v>
      </c>
      <c s="129" r="BX299">
        <v>57.1176249999999</v>
      </c>
      <c s="129" r="BY299">
        <v>57.1176249999999</v>
      </c>
      <c s="129" r="BZ299">
        <v>0.0</v>
      </c>
      <c s="129" r="CA299">
        <v>233.084891</v>
      </c>
      <c s="129" r="CB299">
        <v>1338.34460399999</v>
      </c>
      <c s="129" r="CC299">
        <v>4.07983</v>
      </c>
      <c s="129" r="CD299">
        <v>69.357116</v>
      </c>
      <c s="129" r="CE299">
        <v>69.357116</v>
      </c>
      <c s="129" r="CF299">
        <v>187.672194999999</v>
      </c>
      <c s="129" r="CG299">
        <v>330.466256999999</v>
      </c>
      <c s="129" r="CH299">
        <v>297.747600999999</v>
      </c>
      <c s="129" r="CI299">
        <v>4.07983</v>
      </c>
      <c s="129" r="CJ299">
        <v>375.584658999999</v>
      </c>
      <c s="129" r="CK299">
        <v>1380.48717</v>
      </c>
      <c s="129" r="CL299">
        <v>8.15966099999999</v>
      </c>
      <c s="129" r="CM299">
        <v>36.718473</v>
      </c>
      <c s="129" r="CN299">
        <v>12.2394909999999</v>
      </c>
      <c s="129" r="CO299">
        <v>24.4789819999999</v>
      </c>
      <c s="129" r="CP299">
        <v>61.1974549999999</v>
      </c>
      <c s="129" r="CQ299">
        <v>28.558812</v>
      </c>
      <c s="129" r="CR299">
        <v>1127.52002199999</v>
      </c>
      <c s="129" r="CS299">
        <v>81.6142729999999</v>
      </c>
    </row>
    <row customHeight="1" r="300" ht="15.0">
      <c t="s" s="127" r="A300">
        <v>3270</v>
      </c>
      <c t="s" s="127" r="B300">
        <v>3271</v>
      </c>
      <c t="s" s="127" r="C300">
        <v>3272</v>
      </c>
      <c t="s" s="127" r="D300">
        <v>3273</v>
      </c>
      <c t="s" s="127" r="E300">
        <v>3274</v>
      </c>
      <c t="s" s="127" r="F300">
        <v>3275</v>
      </c>
      <c t="s" s="128" r="G300">
        <v>3276</v>
      </c>
      <c t="s" s="127" r="H300">
        <v>3277</v>
      </c>
      <c s="129" r="I300">
        <v>206.0</v>
      </c>
      <c s="129" r="J300">
        <v>37.3674419999999</v>
      </c>
      <c s="129" r="K300">
        <v>24.911628</v>
      </c>
      <c s="129" r="L300">
        <v>32.5767439999999</v>
      </c>
      <c s="129" r="M300">
        <v>49.823256</v>
      </c>
      <c s="129" r="N300">
        <v>34.493023</v>
      </c>
      <c s="129" r="O300">
        <v>26.827907</v>
      </c>
      <c s="129" r="P300">
        <v>27.0</v>
      </c>
      <c s="129" r="Q300">
        <v>36.0</v>
      </c>
      <c s="129" r="R300">
        <v>43.0</v>
      </c>
      <c s="129" r="S300">
        <v>37.0</v>
      </c>
      <c s="129" r="T300">
        <v>33.0</v>
      </c>
      <c s="129" r="U300">
        <v>17.0</v>
      </c>
      <c s="129" r="V300">
        <v>100.604651</v>
      </c>
      <c s="129" r="W300">
        <v>18.2046509999999</v>
      </c>
      <c s="129" r="X300">
        <v>8.62325599999999</v>
      </c>
      <c s="129" r="Y300">
        <v>16.2883719999999</v>
      </c>
      <c s="129" r="Z300">
        <v>25.869767</v>
      </c>
      <c s="129" r="AA300">
        <v>17.2465119999999</v>
      </c>
      <c s="129" r="AB300">
        <v>14.372093</v>
      </c>
      <c s="129" r="AC300">
        <v>0.0</v>
      </c>
      <c s="129" r="AD300">
        <v>19.1627909999999</v>
      </c>
      <c s="129" r="AE300">
        <v>55.572093</v>
      </c>
      <c s="129" r="AF300">
        <v>25.869767</v>
      </c>
      <c s="129" r="AG300">
        <v>105.395349</v>
      </c>
      <c s="129" r="AH300">
        <v>19.1627909999999</v>
      </c>
      <c s="129" r="AI300">
        <v>16.2883719999999</v>
      </c>
      <c s="129" r="AJ300">
        <v>16.2883719999999</v>
      </c>
      <c s="129" r="AK300">
        <v>23.953488</v>
      </c>
      <c s="129" r="AL300">
        <v>17.2465119999999</v>
      </c>
      <c s="129" r="AM300">
        <v>11.497674</v>
      </c>
      <c s="129" r="AN300">
        <v>0.958139999999999</v>
      </c>
      <c s="129" r="AO300">
        <v>25.869767</v>
      </c>
      <c s="129" r="AP300">
        <v>57.4883719999999</v>
      </c>
      <c s="129" r="AQ300">
        <v>22.037209</v>
      </c>
      <c s="129" r="AR300">
        <v>172.465115999999</v>
      </c>
      <c s="129" r="AS300">
        <v>11.497674</v>
      </c>
      <c s="129" r="AT300">
        <v>19.1627909999999</v>
      </c>
      <c s="129" r="AU300">
        <v>3.832558</v>
      </c>
      <c s="129" r="AV300">
        <v>11.497674</v>
      </c>
      <c s="129" r="AW300">
        <v>22.995349</v>
      </c>
      <c s="129" r="AX300">
        <v>11.497674</v>
      </c>
      <c s="129" r="AY300">
        <v>65.1534879999999</v>
      </c>
      <c s="129" r="AZ300">
        <v>26.827907</v>
      </c>
      <c s="129" r="BA300">
        <v>80.483721</v>
      </c>
      <c s="129" r="BB300">
        <v>7.665116</v>
      </c>
      <c s="129" r="BC300">
        <v>11.497674</v>
      </c>
      <c s="129" r="BD300">
        <v>3.832558</v>
      </c>
      <c s="129" r="BE300">
        <v>3.832558</v>
      </c>
      <c s="129" r="BF300">
        <v>7.665116</v>
      </c>
      <c s="129" r="BG300">
        <v>3.832558</v>
      </c>
      <c s="129" r="BH300">
        <v>30.6604649999999</v>
      </c>
      <c s="129" r="BI300">
        <v>11.497674</v>
      </c>
      <c s="129" r="BJ300">
        <v>91.981395</v>
      </c>
      <c s="129" r="BK300">
        <v>3.832558</v>
      </c>
      <c s="129" r="BL300">
        <v>7.665116</v>
      </c>
      <c s="129" r="BM300">
        <v>0.0</v>
      </c>
      <c s="129" r="BN300">
        <v>7.665116</v>
      </c>
      <c s="129" r="BO300">
        <v>15.330233</v>
      </c>
      <c s="129" r="BP300">
        <v>7.665116</v>
      </c>
      <c s="129" r="BQ300">
        <v>34.493023</v>
      </c>
      <c s="129" r="BR300">
        <v>15.330233</v>
      </c>
      <c s="129" r="BS300">
        <v>7.665116</v>
      </c>
      <c s="129" r="BT300">
        <v>0.0</v>
      </c>
      <c s="129" r="BU300">
        <v>0.0</v>
      </c>
      <c s="129" r="BV300">
        <v>0.0</v>
      </c>
      <c s="129" r="BW300">
        <v>0.0</v>
      </c>
      <c s="129" r="BX300">
        <v>0.0</v>
      </c>
      <c s="129" r="BY300">
        <v>0.0</v>
      </c>
      <c s="129" r="BZ300">
        <v>0.0</v>
      </c>
      <c s="129" r="CA300">
        <v>7.665116</v>
      </c>
      <c s="129" r="CB300">
        <v>84.3162789999999</v>
      </c>
      <c s="129" r="CC300">
        <v>11.497674</v>
      </c>
      <c s="129" r="CD300">
        <v>15.330233</v>
      </c>
      <c s="129" r="CE300">
        <v>3.832558</v>
      </c>
      <c s="129" r="CF300">
        <v>7.665116</v>
      </c>
      <c s="129" r="CG300">
        <v>22.995349</v>
      </c>
      <c s="129" r="CH300">
        <v>11.497674</v>
      </c>
      <c s="129" r="CI300">
        <v>0.0</v>
      </c>
      <c s="129" r="CJ300">
        <v>11.497674</v>
      </c>
      <c s="129" r="CK300">
        <v>80.483721</v>
      </c>
      <c s="129" r="CL300">
        <v>0.0</v>
      </c>
      <c s="129" r="CM300">
        <v>3.832558</v>
      </c>
      <c s="129" r="CN300">
        <v>0.0</v>
      </c>
      <c s="129" r="CO300">
        <v>3.832558</v>
      </c>
      <c s="129" r="CP300">
        <v>0.0</v>
      </c>
      <c s="129" r="CQ300">
        <v>0.0</v>
      </c>
      <c s="129" r="CR300">
        <v>65.1534879999999</v>
      </c>
      <c s="129" r="CS300">
        <v>7.665116</v>
      </c>
    </row>
    <row customHeight="1" r="301" ht="15.0">
      <c t="s" s="127" r="A301">
        <v>3278</v>
      </c>
      <c t="s" s="127" r="B301">
        <v>3279</v>
      </c>
      <c t="s" s="127" r="C301">
        <v>3280</v>
      </c>
      <c t="s" s="127" r="D301">
        <v>3281</v>
      </c>
      <c t="s" s="127" r="E301">
        <v>3282</v>
      </c>
      <c t="s" s="127" r="F301">
        <v>3283</v>
      </c>
      <c t="s" s="128" r="G301">
        <v>3284</v>
      </c>
      <c t="s" s="127" r="H301">
        <v>3285</v>
      </c>
      <c s="129" r="I301">
        <v>3351.0</v>
      </c>
      <c s="129" r="J301">
        <v>438.372922</v>
      </c>
      <c s="129" r="K301">
        <v>407.028393999999</v>
      </c>
      <c s="129" r="L301">
        <v>519.785035999999</v>
      </c>
      <c s="129" r="M301">
        <v>710.771885999999</v>
      </c>
      <c s="129" r="N301">
        <v>656.432414999999</v>
      </c>
      <c s="129" r="O301">
        <v>618.609346999999</v>
      </c>
      <c s="129" r="P301">
        <v>455.0</v>
      </c>
      <c s="129" r="Q301">
        <v>532.0</v>
      </c>
      <c s="129" r="R301">
        <v>674.0</v>
      </c>
      <c s="129" r="S301">
        <v>638.0</v>
      </c>
      <c s="129" r="T301">
        <v>711.0</v>
      </c>
      <c s="129" r="U301">
        <v>488.0</v>
      </c>
      <c s="129" r="V301">
        <v>1519.36593399999</v>
      </c>
      <c s="129" r="W301">
        <v>216.055226</v>
      </c>
      <c s="129" r="X301">
        <v>198.407480999999</v>
      </c>
      <c s="129" r="Y301">
        <v>236.930127</v>
      </c>
      <c s="129" r="Z301">
        <v>341.295385</v>
      </c>
      <c s="129" r="AA301">
        <v>308.911547999999</v>
      </c>
      <c s="129" r="AB301">
        <v>188.661517</v>
      </c>
      <c s="129" r="AC301">
        <v>29.104652</v>
      </c>
      <c s="129" r="AD301">
        <v>296.519516</v>
      </c>
      <c s="129" r="AE301">
        <v>817.243127999999</v>
      </c>
      <c s="129" r="AF301">
        <v>405.60329</v>
      </c>
      <c s="129" r="AG301">
        <v>1831.634066</v>
      </c>
      <c s="129" r="AH301">
        <v>222.317696</v>
      </c>
      <c s="129" r="AI301">
        <v>208.620913</v>
      </c>
      <c s="129" r="AJ301">
        <v>282.854909</v>
      </c>
      <c s="129" r="AK301">
        <v>369.476500999999</v>
      </c>
      <c s="129" r="AL301">
        <v>347.520868</v>
      </c>
      <c s="129" r="AM301">
        <v>326.109646</v>
      </c>
      <c s="129" r="AN301">
        <v>74.7335329999999</v>
      </c>
      <c s="129" r="AO301">
        <v>309.864183</v>
      </c>
      <c s="129" r="AP301">
        <v>892.374278</v>
      </c>
      <c s="129" r="AQ301">
        <v>629.395604</v>
      </c>
      <c s="129" r="AR301">
        <v>2895.99656899999</v>
      </c>
      <c s="129" r="AS301">
        <v>20.874901</v>
      </c>
      <c s="129" r="AT301">
        <v>150.299286999999</v>
      </c>
      <c s="129" r="AU301">
        <v>129.424386</v>
      </c>
      <c s="129" r="AV301">
        <v>229.623910999999</v>
      </c>
      <c s="129" r="AW301">
        <v>409.148059999999</v>
      </c>
      <c s="129" r="AX301">
        <v>505.220212</v>
      </c>
      <c s="129" r="AY301">
        <v>1159.20197899999</v>
      </c>
      <c s="129" r="AZ301">
        <v>292.203830999999</v>
      </c>
      <c s="129" r="BA301">
        <v>1285.85178799999</v>
      </c>
      <c s="129" r="BB301">
        <v>20.874901</v>
      </c>
      <c s="129" r="BC301">
        <v>116.899446</v>
      </c>
      <c s="129" r="BD301">
        <v>87.6745839999999</v>
      </c>
      <c s="129" r="BE301">
        <v>104.374505</v>
      </c>
      <c s="129" r="BF301">
        <v>66.799683</v>
      </c>
      <c s="129" r="BG301">
        <v>321.521082999999</v>
      </c>
      <c s="129" r="BH301">
        <v>459.062884</v>
      </c>
      <c s="129" r="BI301">
        <v>108.6447</v>
      </c>
      <c s="129" r="BJ301">
        <v>1610.144781</v>
      </c>
      <c s="129" r="BK301">
        <v>0.0</v>
      </c>
      <c s="129" r="BL301">
        <v>33.399842</v>
      </c>
      <c s="129" r="BM301">
        <v>41.749802</v>
      </c>
      <c s="129" r="BN301">
        <v>125.249405999999</v>
      </c>
      <c s="129" r="BO301">
        <v>342.348377</v>
      </c>
      <c s="129" r="BP301">
        <v>183.699129</v>
      </c>
      <c s="129" r="BQ301">
        <v>700.139095</v>
      </c>
      <c s="129" r="BR301">
        <v>183.55913</v>
      </c>
      <c s="129" r="BS301">
        <v>258.851595999999</v>
      </c>
      <c s="129" r="BT301">
        <v>0.0</v>
      </c>
      <c s="129" r="BU301">
        <v>0.0</v>
      </c>
      <c s="129" r="BV301">
        <v>4.17497999999999</v>
      </c>
      <c s="129" r="BW301">
        <v>12.524941</v>
      </c>
      <c s="129" r="BX301">
        <v>37.5748219999999</v>
      </c>
      <c s="129" r="BY301">
        <v>71.022271</v>
      </c>
      <c s="129" r="BZ301">
        <v>0.0</v>
      </c>
      <c s="129" r="CA301">
        <v>133.554583</v>
      </c>
      <c s="129" r="CB301">
        <v>1206.532292</v>
      </c>
      <c s="129" r="CC301">
        <v>16.699921</v>
      </c>
      <c s="129" r="CD301">
        <v>104.374505</v>
      </c>
      <c s="129" r="CE301">
        <v>96.024545</v>
      </c>
      <c s="129" r="CF301">
        <v>175.349168999999</v>
      </c>
      <c s="129" r="CG301">
        <v>338.173397</v>
      </c>
      <c s="129" r="CH301">
        <v>367.398258</v>
      </c>
      <c s="129" r="CI301">
        <v>4.13799299999999</v>
      </c>
      <c s="129" r="CJ301">
        <v>104.374505</v>
      </c>
      <c s="129" r="CK301">
        <v>1430.612681</v>
      </c>
      <c s="129" r="CL301">
        <v>4.17497999999999</v>
      </c>
      <c s="129" r="CM301">
        <v>45.924782</v>
      </c>
      <c s="129" r="CN301">
        <v>29.224861</v>
      </c>
      <c s="129" r="CO301">
        <v>41.749802</v>
      </c>
      <c s="129" r="CP301">
        <v>33.399842</v>
      </c>
      <c s="129" r="CQ301">
        <v>66.799683</v>
      </c>
      <c s="129" r="CR301">
        <v>1155.063987</v>
      </c>
      <c s="129" r="CS301">
        <v>54.274743</v>
      </c>
    </row>
    <row customHeight="1" r="302" ht="15.0">
      <c t="s" s="127" r="A302">
        <v>3286</v>
      </c>
      <c t="s" s="127" r="B302">
        <v>3287</v>
      </c>
      <c t="s" s="127" r="C302">
        <v>3288</v>
      </c>
      <c t="s" s="127" r="D302">
        <v>3289</v>
      </c>
      <c t="s" s="127" r="E302">
        <v>3290</v>
      </c>
      <c t="s" s="127" r="F302">
        <v>3291</v>
      </c>
      <c t="s" s="128" r="G302">
        <v>3292</v>
      </c>
      <c t="s" s="127" r="H302">
        <v>3293</v>
      </c>
      <c s="129" r="I302">
        <v>3059.0</v>
      </c>
      <c s="129" r="J302">
        <v>502.490756999999</v>
      </c>
      <c s="129" r="K302">
        <v>395.471738</v>
      </c>
      <c s="129" r="L302">
        <v>594.371299</v>
      </c>
      <c s="129" r="M302">
        <v>733.572688999999</v>
      </c>
      <c s="129" r="N302">
        <v>499.853561</v>
      </c>
      <c s="129" r="O302">
        <v>333.239957</v>
      </c>
      <c s="129" r="P302">
        <v>394.0</v>
      </c>
      <c s="129" r="Q302">
        <v>450.0</v>
      </c>
      <c s="129" r="R302">
        <v>574.0</v>
      </c>
      <c s="129" r="S302">
        <v>586.0</v>
      </c>
      <c s="129" r="T302">
        <v>383.0</v>
      </c>
      <c s="129" r="U302">
        <v>229.0</v>
      </c>
      <c s="129" r="V302">
        <v>1454.301684</v>
      </c>
      <c s="129" r="W302">
        <v>254.701941</v>
      </c>
      <c s="129" r="X302">
        <v>193.148778999999</v>
      </c>
      <c s="129" r="Y302">
        <v>285.295301999999</v>
      </c>
      <c s="129" r="Z302">
        <v>342.662617</v>
      </c>
      <c s="129" r="AA302">
        <v>244.714194999999</v>
      </c>
      <c s="129" r="AB302">
        <v>125.682606</v>
      </c>
      <c s="129" r="AC302">
        <v>8.09624499999999</v>
      </c>
      <c s="129" r="AD302">
        <v>323.726691</v>
      </c>
      <c s="129" r="AE302">
        <v>857.622594</v>
      </c>
      <c s="129" r="AF302">
        <v>272.952399</v>
      </c>
      <c s="129" r="AG302">
        <v>1604.698316</v>
      </c>
      <c s="129" r="AH302">
        <v>247.788816</v>
      </c>
      <c s="129" r="AI302">
        <v>202.322959</v>
      </c>
      <c s="129" r="AJ302">
        <v>309.075996999999</v>
      </c>
      <c s="129" r="AK302">
        <v>390.910072</v>
      </c>
      <c s="129" r="AL302">
        <v>255.139366</v>
      </c>
      <c s="129" r="AM302">
        <v>169.360397</v>
      </c>
      <c s="129" r="AN302">
        <v>30.1007089999999</v>
      </c>
      <c s="129" r="AO302">
        <v>328.857456</v>
      </c>
      <c s="129" r="AP302">
        <v>927.021496999999</v>
      </c>
      <c s="129" r="AQ302">
        <v>348.819363</v>
      </c>
      <c s="129" r="AR302">
        <v>2526.064056</v>
      </c>
      <c s="129" r="AS302">
        <v>4.063151</v>
      </c>
      <c s="129" r="AT302">
        <v>100.79464</v>
      </c>
      <c s="129" r="AU302">
        <v>169.526486</v>
      </c>
      <c s="129" r="AV302">
        <v>431.072463</v>
      </c>
      <c s="129" r="AW302">
        <v>472.486658999999</v>
      </c>
      <c s="129" r="AX302">
        <v>270.182691999999</v>
      </c>
      <c s="129" r="AY302">
        <v>832.165013</v>
      </c>
      <c s="129" r="AZ302">
        <v>245.772952</v>
      </c>
      <c s="129" r="BA302">
        <v>1208.26782499999</v>
      </c>
      <c s="129" r="BB302">
        <v>0.0</v>
      </c>
      <c s="129" r="BC302">
        <v>64.4301719999999</v>
      </c>
      <c s="129" r="BD302">
        <v>100.930772</v>
      </c>
      <c s="129" r="BE302">
        <v>238.019832</v>
      </c>
      <c s="129" r="BF302">
        <v>88.5010889999999</v>
      </c>
      <c s="129" r="BG302">
        <v>229.99473</v>
      </c>
      <c s="129" r="BH302">
        <v>422.062851</v>
      </c>
      <c s="129" r="BI302">
        <v>64.3283789999999</v>
      </c>
      <c s="129" r="BJ302">
        <v>1317.796231</v>
      </c>
      <c s="129" r="BK302">
        <v>4.063151</v>
      </c>
      <c s="129" r="BL302">
        <v>36.364468</v>
      </c>
      <c s="129" r="BM302">
        <v>68.595714</v>
      </c>
      <c s="129" r="BN302">
        <v>193.052630999999</v>
      </c>
      <c s="129" r="BO302">
        <v>383.98557</v>
      </c>
      <c s="129" r="BP302">
        <v>40.1879619999999</v>
      </c>
      <c s="129" r="BQ302">
        <v>410.102162</v>
      </c>
      <c s="129" r="BR302">
        <v>181.444571999999</v>
      </c>
      <c s="129" r="BS302">
        <v>257.48048</v>
      </c>
      <c s="129" r="BT302">
        <v>0.0</v>
      </c>
      <c s="129" r="BU302">
        <v>0.0</v>
      </c>
      <c s="129" r="BV302">
        <v>0.0</v>
      </c>
      <c s="129" r="BW302">
        <v>32.198076</v>
      </c>
      <c s="129" r="BX302">
        <v>48.484423</v>
      </c>
      <c s="129" r="BY302">
        <v>52.3090649999999</v>
      </c>
      <c s="129" r="BZ302">
        <v>0.0</v>
      </c>
      <c s="129" r="CA302">
        <v>124.488915</v>
      </c>
      <c s="129" r="CB302">
        <v>1196.861318</v>
      </c>
      <c s="129" r="CC302">
        <v>0.0</v>
      </c>
      <c s="129" r="CD302">
        <v>84.5763539999999</v>
      </c>
      <c s="129" r="CE302">
        <v>116.876534</v>
      </c>
      <c s="129" r="CF302">
        <v>362.340052</v>
      </c>
      <c s="129" r="CG302">
        <v>363.020063999999</v>
      </c>
      <c s="129" r="CH302">
        <v>189.430984</v>
      </c>
      <c s="129" r="CI302">
        <v>8.126595</v>
      </c>
      <c s="129" r="CJ302">
        <v>72.490735</v>
      </c>
      <c s="129" r="CK302">
        <v>1071.722258</v>
      </c>
      <c s="129" r="CL302">
        <v>4.063151</v>
      </c>
      <c s="129" r="CM302">
        <v>16.2182859999999</v>
      </c>
      <c s="129" r="CN302">
        <v>52.6499519999999</v>
      </c>
      <c s="129" r="CO302">
        <v>36.534334</v>
      </c>
      <c s="129" r="CP302">
        <v>60.9821719999999</v>
      </c>
      <c s="129" r="CQ302">
        <v>28.442643</v>
      </c>
      <c s="129" r="CR302">
        <v>824.038417999999</v>
      </c>
      <c s="129" r="CS302">
        <v>48.793301</v>
      </c>
    </row>
    <row customHeight="1" r="303" ht="15.0">
      <c t="s" s="127" r="A303">
        <v>3294</v>
      </c>
      <c t="s" s="127" r="B303">
        <v>3295</v>
      </c>
      <c t="s" s="127" r="C303">
        <v>3296</v>
      </c>
      <c t="s" s="127" r="D303">
        <v>3297</v>
      </c>
      <c t="s" s="127" r="E303">
        <v>3298</v>
      </c>
      <c t="s" s="127" r="F303">
        <v>3299</v>
      </c>
      <c t="s" s="128" r="G303">
        <v>3300</v>
      </c>
      <c t="s" s="127" r="H303">
        <v>3301</v>
      </c>
      <c s="129" r="I303">
        <v>58.0</v>
      </c>
      <c s="129" r="J303">
        <v>13.0</v>
      </c>
      <c s="129" r="K303">
        <v>7.0</v>
      </c>
      <c s="129" r="L303">
        <v>14.0</v>
      </c>
      <c s="129" r="M303">
        <v>7.0</v>
      </c>
      <c s="129" r="N303">
        <v>15.0</v>
      </c>
      <c s="129" r="O303">
        <v>2.0</v>
      </c>
      <c s="129" r="P303">
        <v>6.0</v>
      </c>
      <c s="129" r="Q303">
        <v>3.0</v>
      </c>
      <c s="129" r="R303">
        <v>9.0</v>
      </c>
      <c s="129" r="S303">
        <v>17.0</v>
      </c>
      <c s="129" r="T303">
        <v>9.0</v>
      </c>
      <c s="129" r="U303">
        <v>7.0</v>
      </c>
      <c s="129" r="V303">
        <v>31.0</v>
      </c>
      <c s="129" r="W303">
        <v>8.0</v>
      </c>
      <c s="129" r="X303">
        <v>2.0</v>
      </c>
      <c s="129" r="Y303">
        <v>7.0</v>
      </c>
      <c s="129" r="Z303">
        <v>4.0</v>
      </c>
      <c s="129" r="AA303">
        <v>8.0</v>
      </c>
      <c s="129" r="AB303">
        <v>2.0</v>
      </c>
      <c s="129" r="AC303">
        <v>0.0</v>
      </c>
      <c s="129" r="AD303">
        <v>9.0</v>
      </c>
      <c s="129" r="AE303">
        <v>18.0</v>
      </c>
      <c s="129" r="AF303">
        <v>4.0</v>
      </c>
      <c s="129" r="AG303">
        <v>27.0</v>
      </c>
      <c s="129" r="AH303">
        <v>5.0</v>
      </c>
      <c s="129" r="AI303">
        <v>5.0</v>
      </c>
      <c s="129" r="AJ303">
        <v>7.0</v>
      </c>
      <c s="129" r="AK303">
        <v>3.0</v>
      </c>
      <c s="129" r="AL303">
        <v>7.0</v>
      </c>
      <c s="129" r="AM303">
        <v>0.0</v>
      </c>
      <c s="129" r="AN303">
        <v>0.0</v>
      </c>
      <c s="129" r="AO303">
        <v>7.0</v>
      </c>
      <c s="129" r="AP303">
        <v>17.0</v>
      </c>
      <c s="129" r="AQ303">
        <v>3.0</v>
      </c>
      <c s="129" r="AR303">
        <v>40.0</v>
      </c>
      <c s="129" r="AS303">
        <v>4.0</v>
      </c>
      <c s="129" r="AT303">
        <v>0.0</v>
      </c>
      <c s="129" r="AU303">
        <v>0.0</v>
      </c>
      <c s="129" r="AV303">
        <v>8.0</v>
      </c>
      <c s="129" r="AW303">
        <v>4.0</v>
      </c>
      <c s="129" r="AX303">
        <v>4.0</v>
      </c>
      <c s="129" r="AY303">
        <v>20.0</v>
      </c>
      <c s="129" r="AZ303">
        <v>0.0</v>
      </c>
      <c s="129" r="BA303">
        <v>24.0</v>
      </c>
      <c s="129" r="BB303">
        <v>4.0</v>
      </c>
      <c s="129" r="BC303">
        <v>0.0</v>
      </c>
      <c s="129" r="BD303">
        <v>0.0</v>
      </c>
      <c s="129" r="BE303">
        <v>4.0</v>
      </c>
      <c s="129" r="BF303">
        <v>0.0</v>
      </c>
      <c s="129" r="BG303">
        <v>4.0</v>
      </c>
      <c s="129" r="BH303">
        <v>12.0</v>
      </c>
      <c s="129" r="BI303">
        <v>0.0</v>
      </c>
      <c s="129" r="BJ303">
        <v>16.0</v>
      </c>
      <c s="129" r="BK303">
        <v>0.0</v>
      </c>
      <c s="129" r="BL303">
        <v>0.0</v>
      </c>
      <c s="129" r="BM303">
        <v>0.0</v>
      </c>
      <c s="129" r="BN303">
        <v>4.0</v>
      </c>
      <c s="129" r="BO303">
        <v>4.0</v>
      </c>
      <c s="129" r="BP303">
        <v>0.0</v>
      </c>
      <c s="129" r="BQ303">
        <v>8.0</v>
      </c>
      <c s="129" r="BR303">
        <v>0.0</v>
      </c>
      <c s="129" r="BS303">
        <v>4.0</v>
      </c>
      <c s="129" r="BT303">
        <v>0.0</v>
      </c>
      <c s="129" r="BU303">
        <v>0.0</v>
      </c>
      <c s="129" r="BV303">
        <v>0.0</v>
      </c>
      <c s="129" r="BW303">
        <v>0.0</v>
      </c>
      <c s="129" r="BX303">
        <v>4.0</v>
      </c>
      <c s="129" r="BY303">
        <v>0.0</v>
      </c>
      <c s="129" r="BZ303">
        <v>0.0</v>
      </c>
      <c s="129" r="CA303">
        <v>0.0</v>
      </c>
      <c s="129" r="CB303">
        <v>20.0</v>
      </c>
      <c s="129" r="CC303">
        <v>4.0</v>
      </c>
      <c s="129" r="CD303">
        <v>0.0</v>
      </c>
      <c s="129" r="CE303">
        <v>0.0</v>
      </c>
      <c s="129" r="CF303">
        <v>8.0</v>
      </c>
      <c s="129" r="CG303">
        <v>0.0</v>
      </c>
      <c s="129" r="CH303">
        <v>4.0</v>
      </c>
      <c s="129" r="CI303">
        <v>4.0</v>
      </c>
      <c s="129" r="CJ303">
        <v>0.0</v>
      </c>
      <c s="129" r="CK303">
        <v>16.0</v>
      </c>
      <c s="129" r="CL303">
        <v>0.0</v>
      </c>
      <c s="129" r="CM303">
        <v>0.0</v>
      </c>
      <c s="129" r="CN303">
        <v>0.0</v>
      </c>
      <c s="129" r="CO303">
        <v>0.0</v>
      </c>
      <c s="129" r="CP303">
        <v>0.0</v>
      </c>
      <c s="129" r="CQ303">
        <v>0.0</v>
      </c>
      <c s="129" r="CR303">
        <v>16.0</v>
      </c>
      <c s="129" r="CS303">
        <v>0.0</v>
      </c>
    </row>
    <row customHeight="1" r="304" ht="15.0">
      <c t="s" s="127" r="A304">
        <v>3302</v>
      </c>
      <c t="s" s="127" r="B304">
        <v>3303</v>
      </c>
      <c t="s" s="127" r="C304">
        <v>3304</v>
      </c>
      <c t="s" s="127" r="D304">
        <v>3305</v>
      </c>
      <c t="s" s="127" r="E304">
        <v>3306</v>
      </c>
      <c t="s" s="127" r="F304">
        <v>3307</v>
      </c>
      <c t="s" s="128" r="G304">
        <v>3308</v>
      </c>
      <c t="s" s="127" r="H304">
        <v>3309</v>
      </c>
      <c s="129" r="I304">
        <v>91.0</v>
      </c>
      <c s="129" r="J304">
        <v>19.5</v>
      </c>
      <c s="129" r="K304">
        <v>5.416667</v>
      </c>
      <c s="129" r="L304">
        <v>21.666667</v>
      </c>
      <c s="129" r="M304">
        <v>21.666667</v>
      </c>
      <c s="129" r="N304">
        <v>10.833333</v>
      </c>
      <c s="129" r="O304">
        <v>11.916667</v>
      </c>
      <c s="129" r="P304">
        <v>24.0</v>
      </c>
      <c s="129" r="Q304">
        <v>8.0</v>
      </c>
      <c s="129" r="R304">
        <v>21.0</v>
      </c>
      <c s="129" r="S304">
        <v>12.0</v>
      </c>
      <c s="129" r="T304">
        <v>16.0</v>
      </c>
      <c s="129" r="U304">
        <v>7.0</v>
      </c>
      <c s="129" r="V304">
        <v>43.333333</v>
      </c>
      <c s="129" r="W304">
        <v>11.916667</v>
      </c>
      <c s="129" r="X304">
        <v>2.16666699999999</v>
      </c>
      <c s="129" r="Y304">
        <v>8.666667</v>
      </c>
      <c s="129" r="Z304">
        <v>11.916667</v>
      </c>
      <c s="129" r="AA304">
        <v>5.416667</v>
      </c>
      <c s="129" r="AB304">
        <v>3.25</v>
      </c>
      <c s="129" r="AC304">
        <v>0.0</v>
      </c>
      <c s="129" r="AD304">
        <v>13.0</v>
      </c>
      <c s="129" r="AE304">
        <v>26.0</v>
      </c>
      <c s="129" r="AF304">
        <v>4.33333299999999</v>
      </c>
      <c s="129" r="AG304">
        <v>47.6666669999999</v>
      </c>
      <c s="129" r="AH304">
        <v>7.58333299999999</v>
      </c>
      <c s="129" r="AI304">
        <v>3.25</v>
      </c>
      <c s="129" r="AJ304">
        <v>13.0</v>
      </c>
      <c s="129" r="AK304">
        <v>9.75</v>
      </c>
      <c s="129" r="AL304">
        <v>5.416667</v>
      </c>
      <c s="129" r="AM304">
        <v>8.666667</v>
      </c>
      <c s="129" r="AN304">
        <v>0.0</v>
      </c>
      <c s="129" r="AO304">
        <v>10.833333</v>
      </c>
      <c s="129" r="AP304">
        <v>24.916667</v>
      </c>
      <c s="129" r="AQ304">
        <v>11.916667</v>
      </c>
      <c s="129" r="AR304">
        <v>60.6666669999999</v>
      </c>
      <c s="129" r="AS304">
        <v>4.33333299999999</v>
      </c>
      <c s="129" r="AT304">
        <v>0.0</v>
      </c>
      <c s="129" r="AU304">
        <v>4.33333299999999</v>
      </c>
      <c s="129" r="AV304">
        <v>0.0</v>
      </c>
      <c s="129" r="AW304">
        <v>8.666667</v>
      </c>
      <c s="129" r="AX304">
        <v>13.0</v>
      </c>
      <c s="129" r="AY304">
        <v>21.666667</v>
      </c>
      <c s="129" r="AZ304">
        <v>8.666667</v>
      </c>
      <c s="129" r="BA304">
        <v>21.666667</v>
      </c>
      <c s="129" r="BB304">
        <v>4.33333299999999</v>
      </c>
      <c s="129" r="BC304">
        <v>0.0</v>
      </c>
      <c s="129" r="BD304">
        <v>0.0</v>
      </c>
      <c s="129" r="BE304">
        <v>0.0</v>
      </c>
      <c s="129" r="BF304">
        <v>0.0</v>
      </c>
      <c s="129" r="BG304">
        <v>8.666667</v>
      </c>
      <c s="129" r="BH304">
        <v>4.33333299999999</v>
      </c>
      <c s="129" r="BI304">
        <v>4.33333299999999</v>
      </c>
      <c s="129" r="BJ304">
        <v>39.0</v>
      </c>
      <c s="129" r="BK304">
        <v>0.0</v>
      </c>
      <c s="129" r="BL304">
        <v>0.0</v>
      </c>
      <c s="129" r="BM304">
        <v>4.33333299999999</v>
      </c>
      <c s="129" r="BN304">
        <v>0.0</v>
      </c>
      <c s="129" r="BO304">
        <v>8.666667</v>
      </c>
      <c s="129" r="BP304">
        <v>4.33333299999999</v>
      </c>
      <c s="129" r="BQ304">
        <v>17.333333</v>
      </c>
      <c s="129" r="BR304">
        <v>4.33333299999999</v>
      </c>
      <c s="129" r="BS304">
        <v>0.0</v>
      </c>
      <c s="129" r="BT304">
        <v>0.0</v>
      </c>
      <c s="129" r="BU304">
        <v>0.0</v>
      </c>
      <c s="129" r="BV304">
        <v>0.0</v>
      </c>
      <c s="129" r="BW304">
        <v>0.0</v>
      </c>
      <c s="129" r="BX304">
        <v>0.0</v>
      </c>
      <c s="129" r="BY304">
        <v>0.0</v>
      </c>
      <c s="129" r="BZ304">
        <v>0.0</v>
      </c>
      <c s="129" r="CA304">
        <v>0.0</v>
      </c>
      <c s="129" r="CB304">
        <v>34.6666669999999</v>
      </c>
      <c s="129" r="CC304">
        <v>4.33333299999999</v>
      </c>
      <c s="129" r="CD304">
        <v>0.0</v>
      </c>
      <c s="129" r="CE304">
        <v>4.33333299999999</v>
      </c>
      <c s="129" r="CF304">
        <v>0.0</v>
      </c>
      <c s="129" r="CG304">
        <v>8.666667</v>
      </c>
      <c s="129" r="CH304">
        <v>8.666667</v>
      </c>
      <c s="129" r="CI304">
        <v>0.0</v>
      </c>
      <c s="129" r="CJ304">
        <v>8.666667</v>
      </c>
      <c s="129" r="CK304">
        <v>26.0</v>
      </c>
      <c s="129" r="CL304">
        <v>0.0</v>
      </c>
      <c s="129" r="CM304">
        <v>0.0</v>
      </c>
      <c s="129" r="CN304">
        <v>0.0</v>
      </c>
      <c s="129" r="CO304">
        <v>0.0</v>
      </c>
      <c s="129" r="CP304">
        <v>0.0</v>
      </c>
      <c s="129" r="CQ304">
        <v>4.33333299999999</v>
      </c>
      <c s="129" r="CR304">
        <v>21.666667</v>
      </c>
      <c s="129" r="CS304">
        <v>0.0</v>
      </c>
    </row>
    <row customHeight="1" r="305" ht="15.0">
      <c t="s" s="127" r="A305">
        <v>3310</v>
      </c>
      <c t="s" s="127" r="B305">
        <v>3311</v>
      </c>
      <c t="s" s="127" r="C305">
        <v>3312</v>
      </c>
      <c t="s" s="127" r="D305">
        <v>3313</v>
      </c>
      <c t="s" s="127" r="E305">
        <v>3314</v>
      </c>
      <c t="s" s="127" r="F305">
        <v>3315</v>
      </c>
      <c t="s" s="128" r="G305">
        <v>3316</v>
      </c>
      <c t="s" s="127" r="H305">
        <v>3317</v>
      </c>
      <c s="129" r="I305">
        <v>375.0</v>
      </c>
      <c s="129" r="J305">
        <v>52.6859499999999</v>
      </c>
      <c s="129" r="K305">
        <v>46.487603</v>
      </c>
      <c s="129" r="L305">
        <v>64.049587</v>
      </c>
      <c s="129" r="M305">
        <v>81.61157</v>
      </c>
      <c s="129" r="N305">
        <v>82.6446279999999</v>
      </c>
      <c s="129" r="O305">
        <v>47.5206609999999</v>
      </c>
      <c s="129" r="P305">
        <v>64.0</v>
      </c>
      <c s="129" r="Q305">
        <v>64.0</v>
      </c>
      <c s="129" r="R305">
        <v>73.0</v>
      </c>
      <c s="129" r="S305">
        <v>71.0</v>
      </c>
      <c s="129" r="T305">
        <v>90.0</v>
      </c>
      <c s="129" r="U305">
        <v>49.0</v>
      </c>
      <c s="129" r="V305">
        <v>188.016528999999</v>
      </c>
      <c s="129" r="W305">
        <v>22.727273</v>
      </c>
      <c s="129" r="X305">
        <v>25.826446</v>
      </c>
      <c s="129" r="Y305">
        <v>34.090909</v>
      </c>
      <c s="129" r="Z305">
        <v>43.38843</v>
      </c>
      <c s="129" r="AA305">
        <v>42.355372</v>
      </c>
      <c s="129" r="AB305">
        <v>17.561983</v>
      </c>
      <c s="129" r="AC305">
        <v>2.066116</v>
      </c>
      <c s="129" r="AD305">
        <v>36.1570249999999</v>
      </c>
      <c s="129" r="AE305">
        <v>103.305785</v>
      </c>
      <c s="129" r="AF305">
        <v>48.553719</v>
      </c>
      <c s="129" r="AG305">
        <v>186.983471</v>
      </c>
      <c s="129" r="AH305">
        <v>29.9586779999999</v>
      </c>
      <c s="129" r="AI305">
        <v>20.6611569999999</v>
      </c>
      <c s="129" r="AJ305">
        <v>29.9586779999999</v>
      </c>
      <c s="129" r="AK305">
        <v>38.22314</v>
      </c>
      <c s="129" r="AL305">
        <v>40.289256</v>
      </c>
      <c s="129" r="AM305">
        <v>26.859504</v>
      </c>
      <c s="129" r="AN305">
        <v>1.033058</v>
      </c>
      <c s="129" r="AO305">
        <v>39.2561979999999</v>
      </c>
      <c s="129" r="AP305">
        <v>86.7768599999999</v>
      </c>
      <c s="129" r="AQ305">
        <v>60.9504129999999</v>
      </c>
      <c s="129" r="AR305">
        <v>322.31405</v>
      </c>
      <c s="129" r="AS305">
        <v>4.132231</v>
      </c>
      <c s="129" r="AT305">
        <v>12.396694</v>
      </c>
      <c s="129" r="AU305">
        <v>12.396694</v>
      </c>
      <c s="129" r="AV305">
        <v>8.26446299999999</v>
      </c>
      <c s="129" r="AW305">
        <v>53.719008</v>
      </c>
      <c s="129" r="AX305">
        <v>61.983471</v>
      </c>
      <c s="129" r="AY305">
        <v>128.099174</v>
      </c>
      <c s="129" r="AZ305">
        <v>41.3223139999999</v>
      </c>
      <c s="129" r="BA305">
        <v>169.421488</v>
      </c>
      <c s="129" r="BB305">
        <v>0.0</v>
      </c>
      <c s="129" r="BC305">
        <v>12.396694</v>
      </c>
      <c s="129" r="BD305">
        <v>4.132231</v>
      </c>
      <c s="129" r="BE305">
        <v>4.132231</v>
      </c>
      <c s="129" r="BF305">
        <v>0.0</v>
      </c>
      <c s="129" r="BG305">
        <v>61.983471</v>
      </c>
      <c s="129" r="BH305">
        <v>66.1157019999999</v>
      </c>
      <c s="129" r="BI305">
        <v>20.6611569999999</v>
      </c>
      <c s="129" r="BJ305">
        <v>152.892562</v>
      </c>
      <c s="129" r="BK305">
        <v>4.132231</v>
      </c>
      <c s="129" r="BL305">
        <v>0.0</v>
      </c>
      <c s="129" r="BM305">
        <v>8.26446299999999</v>
      </c>
      <c s="129" r="BN305">
        <v>4.132231</v>
      </c>
      <c s="129" r="BO305">
        <v>53.719008</v>
      </c>
      <c s="129" r="BP305">
        <v>0.0</v>
      </c>
      <c s="129" r="BQ305">
        <v>61.983471</v>
      </c>
      <c s="129" r="BR305">
        <v>20.6611569999999</v>
      </c>
      <c s="129" r="BS305">
        <v>33.0578509999999</v>
      </c>
      <c s="129" r="BT305">
        <v>0.0</v>
      </c>
      <c s="129" r="BU305">
        <v>0.0</v>
      </c>
      <c s="129" r="BV305">
        <v>0.0</v>
      </c>
      <c s="129" r="BW305">
        <v>0.0</v>
      </c>
      <c s="129" r="BX305">
        <v>4.132231</v>
      </c>
      <c s="129" r="BY305">
        <v>8.26446299999999</v>
      </c>
      <c s="129" r="BZ305">
        <v>0.0</v>
      </c>
      <c s="129" r="CA305">
        <v>20.6611569999999</v>
      </c>
      <c s="129" r="CB305">
        <v>128.099174</v>
      </c>
      <c s="129" r="CC305">
        <v>0.0</v>
      </c>
      <c s="129" r="CD305">
        <v>4.132231</v>
      </c>
      <c s="129" r="CE305">
        <v>12.396694</v>
      </c>
      <c s="129" r="CF305">
        <v>8.26446299999999</v>
      </c>
      <c s="129" r="CG305">
        <v>41.3223139999999</v>
      </c>
      <c s="129" r="CH305">
        <v>45.454545</v>
      </c>
      <c s="129" r="CI305">
        <v>0.0</v>
      </c>
      <c s="129" r="CJ305">
        <v>16.5289259999999</v>
      </c>
      <c s="129" r="CK305">
        <v>161.157025</v>
      </c>
      <c s="129" r="CL305">
        <v>4.132231</v>
      </c>
      <c s="129" r="CM305">
        <v>8.26446299999999</v>
      </c>
      <c s="129" r="CN305">
        <v>0.0</v>
      </c>
      <c s="129" r="CO305">
        <v>0.0</v>
      </c>
      <c s="129" r="CP305">
        <v>8.26446299999999</v>
      </c>
      <c s="129" r="CQ305">
        <v>8.26446299999999</v>
      </c>
      <c s="129" r="CR305">
        <v>128.099174</v>
      </c>
      <c s="129" r="CS305">
        <v>4.132231</v>
      </c>
    </row>
    <row customHeight="1" r="306" ht="15.0">
      <c t="s" s="127" r="A306">
        <v>3318</v>
      </c>
      <c t="s" s="127" r="B306">
        <v>3319</v>
      </c>
      <c t="s" s="127" r="C306">
        <v>3320</v>
      </c>
      <c t="s" s="127" r="D306">
        <v>3321</v>
      </c>
      <c t="s" s="127" r="E306">
        <v>3322</v>
      </c>
      <c t="s" s="127" r="F306">
        <v>3323</v>
      </c>
      <c t="s" s="128" r="G306">
        <v>3324</v>
      </c>
      <c t="s" s="127" r="H306">
        <v>3325</v>
      </c>
      <c s="129" r="I306">
        <v>271.0</v>
      </c>
      <c s="129" r="J306">
        <v>46.0</v>
      </c>
      <c s="129" r="K306">
        <v>25.0</v>
      </c>
      <c s="129" r="L306">
        <v>46.0</v>
      </c>
      <c s="129" r="M306">
        <v>66.0</v>
      </c>
      <c s="129" r="N306">
        <v>47.0</v>
      </c>
      <c s="129" r="O306">
        <v>41.0</v>
      </c>
      <c s="129" r="P306">
        <v>38.0</v>
      </c>
      <c s="129" r="Q306">
        <v>32.0</v>
      </c>
      <c s="129" r="R306">
        <v>61.0</v>
      </c>
      <c s="129" r="S306">
        <v>46.0</v>
      </c>
      <c s="129" r="T306">
        <v>59.0</v>
      </c>
      <c s="129" r="U306">
        <v>32.0</v>
      </c>
      <c s="129" r="V306">
        <v>134.0</v>
      </c>
      <c s="129" r="W306">
        <v>23.0</v>
      </c>
      <c s="129" r="X306">
        <v>11.0</v>
      </c>
      <c s="129" r="Y306">
        <v>21.0</v>
      </c>
      <c s="129" r="Z306">
        <v>37.0</v>
      </c>
      <c s="129" r="AA306">
        <v>24.0</v>
      </c>
      <c s="129" r="AB306">
        <v>18.0</v>
      </c>
      <c s="129" r="AC306">
        <v>0.0</v>
      </c>
      <c s="129" r="AD306">
        <v>28.0</v>
      </c>
      <c s="129" r="AE306">
        <v>73.0</v>
      </c>
      <c s="129" r="AF306">
        <v>33.0</v>
      </c>
      <c s="129" r="AG306">
        <v>137.0</v>
      </c>
      <c s="129" r="AH306">
        <v>23.0</v>
      </c>
      <c s="129" r="AI306">
        <v>14.0</v>
      </c>
      <c s="129" r="AJ306">
        <v>25.0</v>
      </c>
      <c s="129" r="AK306">
        <v>29.0</v>
      </c>
      <c s="129" r="AL306">
        <v>23.0</v>
      </c>
      <c s="129" r="AM306">
        <v>21.0</v>
      </c>
      <c s="129" r="AN306">
        <v>2.0</v>
      </c>
      <c s="129" r="AO306">
        <v>27.0</v>
      </c>
      <c s="129" r="AP306">
        <v>73.0</v>
      </c>
      <c s="129" r="AQ306">
        <v>37.0</v>
      </c>
      <c s="129" r="AR306">
        <v>244.0</v>
      </c>
      <c s="129" r="AS306">
        <v>48.0</v>
      </c>
      <c s="129" r="AT306">
        <v>4.0</v>
      </c>
      <c s="129" r="AU306">
        <v>0.0</v>
      </c>
      <c s="129" r="AV306">
        <v>12.0</v>
      </c>
      <c s="129" r="AW306">
        <v>16.0</v>
      </c>
      <c s="129" r="AX306">
        <v>24.0</v>
      </c>
      <c s="129" r="AY306">
        <v>112.0</v>
      </c>
      <c s="129" r="AZ306">
        <v>28.0</v>
      </c>
      <c s="129" r="BA306">
        <v>132.0</v>
      </c>
      <c s="129" r="BB306">
        <v>36.0</v>
      </c>
      <c s="129" r="BC306">
        <v>4.0</v>
      </c>
      <c s="129" r="BD306">
        <v>0.0</v>
      </c>
      <c s="129" r="BE306">
        <v>4.0</v>
      </c>
      <c s="129" r="BF306">
        <v>0.0</v>
      </c>
      <c s="129" r="BG306">
        <v>24.0</v>
      </c>
      <c s="129" r="BH306">
        <v>56.0</v>
      </c>
      <c s="129" r="BI306">
        <v>8.0</v>
      </c>
      <c s="129" r="BJ306">
        <v>112.0</v>
      </c>
      <c s="129" r="BK306">
        <v>12.0</v>
      </c>
      <c s="129" r="BL306">
        <v>0.0</v>
      </c>
      <c s="129" r="BM306">
        <v>0.0</v>
      </c>
      <c s="129" r="BN306">
        <v>8.0</v>
      </c>
      <c s="129" r="BO306">
        <v>16.0</v>
      </c>
      <c s="129" r="BP306">
        <v>0.0</v>
      </c>
      <c s="129" r="BQ306">
        <v>56.0</v>
      </c>
      <c s="129" r="BR306">
        <v>20.0</v>
      </c>
      <c s="129" r="BS306">
        <v>20.0</v>
      </c>
      <c s="129" r="BT306">
        <v>0.0</v>
      </c>
      <c s="129" r="BU306">
        <v>0.0</v>
      </c>
      <c s="129" r="BV306">
        <v>0.0</v>
      </c>
      <c s="129" r="BW306">
        <v>4.0</v>
      </c>
      <c s="129" r="BX306">
        <v>4.0</v>
      </c>
      <c s="129" r="BY306">
        <v>0.0</v>
      </c>
      <c s="129" r="BZ306">
        <v>0.0</v>
      </c>
      <c s="129" r="CA306">
        <v>12.0</v>
      </c>
      <c s="129" r="CB306">
        <v>96.0</v>
      </c>
      <c s="129" r="CC306">
        <v>36.0</v>
      </c>
      <c s="129" r="CD306">
        <v>4.0</v>
      </c>
      <c s="129" r="CE306">
        <v>0.0</v>
      </c>
      <c s="129" r="CF306">
        <v>8.0</v>
      </c>
      <c s="129" r="CG306">
        <v>8.0</v>
      </c>
      <c s="129" r="CH306">
        <v>24.0</v>
      </c>
      <c s="129" r="CI306">
        <v>0.0</v>
      </c>
      <c s="129" r="CJ306">
        <v>16.0</v>
      </c>
      <c s="129" r="CK306">
        <v>128.0</v>
      </c>
      <c s="129" r="CL306">
        <v>12.0</v>
      </c>
      <c s="129" r="CM306">
        <v>0.0</v>
      </c>
      <c s="129" r="CN306">
        <v>0.0</v>
      </c>
      <c s="129" r="CO306">
        <v>0.0</v>
      </c>
      <c s="129" r="CP306">
        <v>4.0</v>
      </c>
      <c s="129" r="CQ306">
        <v>0.0</v>
      </c>
      <c s="129" r="CR306">
        <v>112.0</v>
      </c>
      <c s="129" r="CS306">
        <v>0.0</v>
      </c>
    </row>
    <row customHeight="1" r="307" ht="15.0">
      <c t="s" s="127" r="A307">
        <v>3326</v>
      </c>
      <c t="s" s="127" r="B307">
        <v>3327</v>
      </c>
      <c t="s" s="127" r="C307">
        <v>3328</v>
      </c>
      <c t="s" s="127" r="D307">
        <v>3329</v>
      </c>
      <c t="s" s="127" r="E307">
        <v>3330</v>
      </c>
      <c t="s" s="127" r="F307">
        <v>3331</v>
      </c>
      <c t="s" s="128" r="G307">
        <v>3332</v>
      </c>
      <c t="s" s="127" r="H307">
        <v>3333</v>
      </c>
      <c s="129" r="I307">
        <v>314.0</v>
      </c>
      <c s="129" r="J307">
        <v>44.0</v>
      </c>
      <c s="129" r="K307">
        <v>38.0</v>
      </c>
      <c s="129" r="L307">
        <v>52.0</v>
      </c>
      <c s="129" r="M307">
        <v>56.0</v>
      </c>
      <c s="129" r="N307">
        <v>86.0</v>
      </c>
      <c s="129" r="O307">
        <v>38.0</v>
      </c>
      <c s="129" r="P307">
        <v>38.0</v>
      </c>
      <c s="129" r="Q307">
        <v>42.0</v>
      </c>
      <c s="129" r="R307">
        <v>48.0</v>
      </c>
      <c s="129" r="S307">
        <v>55.0</v>
      </c>
      <c s="129" r="T307">
        <v>63.0</v>
      </c>
      <c s="129" r="U307">
        <v>25.0</v>
      </c>
      <c s="129" r="V307">
        <v>155.0</v>
      </c>
      <c s="129" r="W307">
        <v>20.0</v>
      </c>
      <c s="129" r="X307">
        <v>21.0</v>
      </c>
      <c s="129" r="Y307">
        <v>28.0</v>
      </c>
      <c s="129" r="Z307">
        <v>25.0</v>
      </c>
      <c s="129" r="AA307">
        <v>48.0</v>
      </c>
      <c s="129" r="AB307">
        <v>12.0</v>
      </c>
      <c s="129" r="AC307">
        <v>1.0</v>
      </c>
      <c s="129" r="AD307">
        <v>26.0</v>
      </c>
      <c s="129" r="AE307">
        <v>86.0</v>
      </c>
      <c s="129" r="AF307">
        <v>43.0</v>
      </c>
      <c s="129" r="AG307">
        <v>159.0</v>
      </c>
      <c s="129" r="AH307">
        <v>24.0</v>
      </c>
      <c s="129" r="AI307">
        <v>17.0</v>
      </c>
      <c s="129" r="AJ307">
        <v>24.0</v>
      </c>
      <c s="129" r="AK307">
        <v>31.0</v>
      </c>
      <c s="129" r="AL307">
        <v>38.0</v>
      </c>
      <c s="129" r="AM307">
        <v>23.0</v>
      </c>
      <c s="129" r="AN307">
        <v>2.0</v>
      </c>
      <c s="129" r="AO307">
        <v>32.0</v>
      </c>
      <c s="129" r="AP307">
        <v>77.0</v>
      </c>
      <c s="129" r="AQ307">
        <v>50.0</v>
      </c>
      <c s="129" r="AR307">
        <v>256.0</v>
      </c>
      <c s="129" r="AS307">
        <v>16.0</v>
      </c>
      <c s="129" r="AT307">
        <v>16.0</v>
      </c>
      <c s="129" r="AU307">
        <v>4.0</v>
      </c>
      <c s="129" r="AV307">
        <v>8.0</v>
      </c>
      <c s="129" r="AW307">
        <v>36.0</v>
      </c>
      <c s="129" r="AX307">
        <v>44.0</v>
      </c>
      <c s="129" r="AY307">
        <v>124.0</v>
      </c>
      <c s="129" r="AZ307">
        <v>8.0</v>
      </c>
      <c s="129" r="BA307">
        <v>140.0</v>
      </c>
      <c s="129" r="BB307">
        <v>12.0</v>
      </c>
      <c s="129" r="BC307">
        <v>12.0</v>
      </c>
      <c s="129" r="BD307">
        <v>4.0</v>
      </c>
      <c s="129" r="BE307">
        <v>4.0</v>
      </c>
      <c s="129" r="BF307">
        <v>8.0</v>
      </c>
      <c s="129" r="BG307">
        <v>36.0</v>
      </c>
      <c s="129" r="BH307">
        <v>64.0</v>
      </c>
      <c s="129" r="BI307">
        <v>0.0</v>
      </c>
      <c s="129" r="BJ307">
        <v>116.0</v>
      </c>
      <c s="129" r="BK307">
        <v>4.0</v>
      </c>
      <c s="129" r="BL307">
        <v>4.0</v>
      </c>
      <c s="129" r="BM307">
        <v>0.0</v>
      </c>
      <c s="129" r="BN307">
        <v>4.0</v>
      </c>
      <c s="129" r="BO307">
        <v>28.0</v>
      </c>
      <c s="129" r="BP307">
        <v>8.0</v>
      </c>
      <c s="129" r="BQ307">
        <v>60.0</v>
      </c>
      <c s="129" r="BR307">
        <v>8.0</v>
      </c>
      <c s="129" r="BS307">
        <v>12.0</v>
      </c>
      <c s="129" r="BT307">
        <v>0.0</v>
      </c>
      <c s="129" r="BU307">
        <v>0.0</v>
      </c>
      <c s="129" r="BV307">
        <v>0.0</v>
      </c>
      <c s="129" r="BW307">
        <v>0.0</v>
      </c>
      <c s="129" r="BX307">
        <v>4.0</v>
      </c>
      <c s="129" r="BY307">
        <v>4.0</v>
      </c>
      <c s="129" r="BZ307">
        <v>0.0</v>
      </c>
      <c s="129" r="CA307">
        <v>4.0</v>
      </c>
      <c s="129" r="CB307">
        <v>116.0</v>
      </c>
      <c s="129" r="CC307">
        <v>16.0</v>
      </c>
      <c s="129" r="CD307">
        <v>16.0</v>
      </c>
      <c s="129" r="CE307">
        <v>0.0</v>
      </c>
      <c s="129" r="CF307">
        <v>8.0</v>
      </c>
      <c s="129" r="CG307">
        <v>28.0</v>
      </c>
      <c s="129" r="CH307">
        <v>36.0</v>
      </c>
      <c s="129" r="CI307">
        <v>8.0</v>
      </c>
      <c s="129" r="CJ307">
        <v>4.0</v>
      </c>
      <c s="129" r="CK307">
        <v>128.0</v>
      </c>
      <c s="129" r="CL307">
        <v>0.0</v>
      </c>
      <c s="129" r="CM307">
        <v>0.0</v>
      </c>
      <c s="129" r="CN307">
        <v>4.0</v>
      </c>
      <c s="129" r="CO307">
        <v>0.0</v>
      </c>
      <c s="129" r="CP307">
        <v>4.0</v>
      </c>
      <c s="129" r="CQ307">
        <v>4.0</v>
      </c>
      <c s="129" r="CR307">
        <v>116.0</v>
      </c>
      <c s="129" r="CS307">
        <v>0.0</v>
      </c>
    </row>
    <row customHeight="1" r="308" ht="15.0">
      <c t="s" s="127" r="A308">
        <v>3334</v>
      </c>
      <c t="s" s="127" r="B308">
        <v>3335</v>
      </c>
      <c t="s" s="127" r="C308">
        <v>3336</v>
      </c>
      <c t="s" s="127" r="D308">
        <v>3337</v>
      </c>
      <c t="s" s="127" r="E308">
        <v>3338</v>
      </c>
      <c t="s" s="127" r="F308">
        <v>3339</v>
      </c>
      <c t="s" s="128" r="G308">
        <v>3340</v>
      </c>
      <c t="s" s="127" r="H308">
        <v>3341</v>
      </c>
      <c s="129" r="I308">
        <v>445.0</v>
      </c>
      <c s="129" r="J308">
        <v>60.9589039999999</v>
      </c>
      <c s="129" r="K308">
        <v>40.6392689999999</v>
      </c>
      <c s="129" r="L308">
        <v>94.4863009999999</v>
      </c>
      <c s="129" r="M308">
        <v>84.3264839999999</v>
      </c>
      <c s="129" r="N308">
        <v>107.694064</v>
      </c>
      <c s="129" r="O308">
        <v>56.8949769999999</v>
      </c>
      <c s="129" r="P308">
        <v>56.0</v>
      </c>
      <c s="129" r="Q308">
        <v>55.0</v>
      </c>
      <c s="129" r="R308">
        <v>78.0</v>
      </c>
      <c s="129" r="S308">
        <v>83.0</v>
      </c>
      <c s="129" r="T308">
        <v>82.0</v>
      </c>
      <c s="129" r="U308">
        <v>38.0</v>
      </c>
      <c s="129" r="V308">
        <v>214.372145999999</v>
      </c>
      <c s="129" r="W308">
        <v>32.5114159999999</v>
      </c>
      <c s="129" r="X308">
        <v>22.3515979999999</v>
      </c>
      <c s="129" r="Y308">
        <v>39.623288</v>
      </c>
      <c s="129" r="Z308">
        <v>41.655251</v>
      </c>
      <c s="129" r="AA308">
        <v>52.8310499999999</v>
      </c>
      <c s="129" r="AB308">
        <v>25.399543</v>
      </c>
      <c s="129" r="AC308">
        <v>0.0</v>
      </c>
      <c s="129" r="AD308">
        <v>38.607306</v>
      </c>
      <c s="129" r="AE308">
        <v>118.869863</v>
      </c>
      <c s="129" r="AF308">
        <v>56.8949769999999</v>
      </c>
      <c s="129" r="AG308">
        <v>230.627854</v>
      </c>
      <c s="129" r="AH308">
        <v>28.447489</v>
      </c>
      <c s="129" r="AI308">
        <v>18.287671</v>
      </c>
      <c s="129" r="AJ308">
        <v>54.863014</v>
      </c>
      <c s="129" r="AK308">
        <v>42.671233</v>
      </c>
      <c s="129" r="AL308">
        <v>54.863014</v>
      </c>
      <c s="129" r="AM308">
        <v>28.447489</v>
      </c>
      <c s="129" r="AN308">
        <v>3.04794499999999</v>
      </c>
      <c s="129" r="AO308">
        <v>36.5753419999999</v>
      </c>
      <c s="129" r="AP308">
        <v>126.997716999999</v>
      </c>
      <c s="129" r="AQ308">
        <v>67.0547949999999</v>
      </c>
      <c s="129" r="AR308">
        <v>373.881279</v>
      </c>
      <c s="129" r="AS308">
        <v>12.191781</v>
      </c>
      <c s="129" r="AT308">
        <v>12.191781</v>
      </c>
      <c s="129" r="AU308">
        <v>0.0</v>
      </c>
      <c s="129" r="AV308">
        <v>24.383562</v>
      </c>
      <c s="129" r="AW308">
        <v>73.1506849999999</v>
      </c>
      <c s="129" r="AX308">
        <v>44.7031959999999</v>
      </c>
      <c s="129" r="AY308">
        <v>170.684932</v>
      </c>
      <c s="129" r="AZ308">
        <v>36.5753419999999</v>
      </c>
      <c s="129" r="BA308">
        <v>170.684932</v>
      </c>
      <c s="129" r="BB308">
        <v>8.12785399999999</v>
      </c>
      <c s="129" r="BC308">
        <v>8.12785399999999</v>
      </c>
      <c s="129" r="BD308">
        <v>0.0</v>
      </c>
      <c s="129" r="BE308">
        <v>8.12785399999999</v>
      </c>
      <c s="129" r="BF308">
        <v>4.06392699999999</v>
      </c>
      <c s="129" r="BG308">
        <v>44.7031959999999</v>
      </c>
      <c s="129" r="BH308">
        <v>85.342466</v>
      </c>
      <c s="129" r="BI308">
        <v>12.191781</v>
      </c>
      <c s="129" r="BJ308">
        <v>203.196347</v>
      </c>
      <c s="129" r="BK308">
        <v>4.06392699999999</v>
      </c>
      <c s="129" r="BL308">
        <v>4.06392699999999</v>
      </c>
      <c s="129" r="BM308">
        <v>0.0</v>
      </c>
      <c s="129" r="BN308">
        <v>16.2557079999999</v>
      </c>
      <c s="129" r="BO308">
        <v>69.086758</v>
      </c>
      <c s="129" r="BP308">
        <v>0.0</v>
      </c>
      <c s="129" r="BQ308">
        <v>85.342466</v>
      </c>
      <c s="129" r="BR308">
        <v>24.383562</v>
      </c>
      <c s="129" r="BS308">
        <v>28.447489</v>
      </c>
      <c s="129" r="BT308">
        <v>0.0</v>
      </c>
      <c s="129" r="BU308">
        <v>0.0</v>
      </c>
      <c s="129" r="BV308">
        <v>0.0</v>
      </c>
      <c s="129" r="BW308">
        <v>0.0</v>
      </c>
      <c s="129" r="BX308">
        <v>0.0</v>
      </c>
      <c s="129" r="BY308">
        <v>12.191781</v>
      </c>
      <c s="129" r="BZ308">
        <v>0.0</v>
      </c>
      <c s="129" r="CA308">
        <v>16.2557079999999</v>
      </c>
      <c s="129" r="CB308">
        <v>158.493151</v>
      </c>
      <c s="129" r="CC308">
        <v>12.191781</v>
      </c>
      <c s="129" r="CD308">
        <v>8.12785399999999</v>
      </c>
      <c s="129" r="CE308">
        <v>0.0</v>
      </c>
      <c s="129" r="CF308">
        <v>20.319635</v>
      </c>
      <c s="129" r="CG308">
        <v>69.086758</v>
      </c>
      <c s="129" r="CH308">
        <v>32.5114159999999</v>
      </c>
      <c s="129" r="CI308">
        <v>0.0</v>
      </c>
      <c s="129" r="CJ308">
        <v>16.2557079999999</v>
      </c>
      <c s="129" r="CK308">
        <v>186.940639</v>
      </c>
      <c s="129" r="CL308">
        <v>0.0</v>
      </c>
      <c s="129" r="CM308">
        <v>4.06392699999999</v>
      </c>
      <c s="129" r="CN308">
        <v>0.0</v>
      </c>
      <c s="129" r="CO308">
        <v>4.06392699999999</v>
      </c>
      <c s="129" r="CP308">
        <v>4.06392699999999</v>
      </c>
      <c s="129" r="CQ308">
        <v>0.0</v>
      </c>
      <c s="129" r="CR308">
        <v>170.684932</v>
      </c>
      <c s="129" r="CS308">
        <v>4.06392699999999</v>
      </c>
    </row>
    <row customHeight="1" r="309" ht="15.0">
      <c t="s" s="127" r="A309">
        <v>3342</v>
      </c>
      <c t="s" s="127" r="B309">
        <v>3343</v>
      </c>
      <c t="s" s="127" r="C309">
        <v>3344</v>
      </c>
      <c t="s" s="127" r="D309">
        <v>3345</v>
      </c>
      <c t="s" s="127" r="E309">
        <v>3346</v>
      </c>
      <c t="s" s="127" r="F309">
        <v>3347</v>
      </c>
      <c t="s" s="128" r="G309">
        <v>3348</v>
      </c>
      <c t="s" s="127" r="H309">
        <v>3349</v>
      </c>
      <c s="129" r="I309">
        <v>1069.0</v>
      </c>
      <c s="129" r="J309">
        <v>132.64443</v>
      </c>
      <c s="129" r="K309">
        <v>136.663958</v>
      </c>
      <c s="129" r="L309">
        <v>169.825065999999</v>
      </c>
      <c s="129" r="M309">
        <v>251.220510999999</v>
      </c>
      <c s="129" r="N309">
        <v>204.986675999999</v>
      </c>
      <c s="129" r="O309">
        <v>173.659358999999</v>
      </c>
      <c s="129" r="P309">
        <v>144.0</v>
      </c>
      <c s="129" r="Q309">
        <v>121.0</v>
      </c>
      <c s="129" r="R309">
        <v>200.0</v>
      </c>
      <c s="129" r="S309">
        <v>209.0</v>
      </c>
      <c s="129" r="T309">
        <v>237.0</v>
      </c>
      <c s="129" r="U309">
        <v>130.0</v>
      </c>
      <c s="129" r="V309">
        <v>512.448166</v>
      </c>
      <c s="129" r="W309">
        <v>67.3270969999999</v>
      </c>
      <c s="129" r="X309">
        <v>67.3270969999999</v>
      </c>
      <c s="129" r="Y309">
        <v>88.42962</v>
      </c>
      <c s="129" r="Z309">
        <v>126.615138</v>
      </c>
      <c s="129" r="AA309">
        <v>105.507983999999</v>
      </c>
      <c s="129" r="AB309">
        <v>53.230963</v>
      </c>
      <c s="129" r="AC309">
        <v>4.01026599999999</v>
      </c>
      <c s="129" r="AD309">
        <v>85.414974</v>
      </c>
      <c s="129" r="AE309">
        <v>308.498787999999</v>
      </c>
      <c s="129" r="AF309">
        <v>118.534403999999</v>
      </c>
      <c s="129" r="AG309">
        <v>556.551833999999</v>
      </c>
      <c s="129" r="AH309">
        <v>65.317333</v>
      </c>
      <c s="129" r="AI309">
        <v>69.3368609999999</v>
      </c>
      <c s="129" r="AJ309">
        <v>81.395446</v>
      </c>
      <c s="129" r="AK309">
        <v>124.605374</v>
      </c>
      <c s="129" r="AL309">
        <v>99.4786919999999</v>
      </c>
      <c s="129" r="AM309">
        <v>97.3855719999999</v>
      </c>
      <c s="129" r="AN309">
        <v>19.032557</v>
      </c>
      <c s="129" r="AO309">
        <v>97.4735579999999</v>
      </c>
      <c s="129" r="AP309">
        <v>276.342562999999</v>
      </c>
      <c s="129" r="AQ309">
        <v>182.735713</v>
      </c>
      <c s="129" r="AR309">
        <v>934.355067999999</v>
      </c>
      <c s="129" r="AS309">
        <v>64.3124509999999</v>
      </c>
      <c s="129" r="AT309">
        <v>20.0976409999999</v>
      </c>
      <c s="129" r="AU309">
        <v>16.0781129999999</v>
      </c>
      <c s="129" r="AV309">
        <v>72.3515069999999</v>
      </c>
      <c s="129" r="AW309">
        <v>120.585846</v>
      </c>
      <c s="129" r="AX309">
        <v>168.820184</v>
      </c>
      <c s="129" r="AY309">
        <v>375.640649999999</v>
      </c>
      <c s="129" r="AZ309">
        <v>96.468676</v>
      </c>
      <c s="129" r="BA309">
        <v>431.038827</v>
      </c>
      <c s="129" r="BB309">
        <v>48.234338</v>
      </c>
      <c s="129" r="BC309">
        <v>16.0781129999999</v>
      </c>
      <c s="129" r="BD309">
        <v>12.058585</v>
      </c>
      <c s="129" r="BE309">
        <v>28.136697</v>
      </c>
      <c s="129" r="BF309">
        <v>28.136697</v>
      </c>
      <c s="129" r="BG309">
        <v>120.585846</v>
      </c>
      <c s="129" r="BH309">
        <v>153.691382</v>
      </c>
      <c s="129" r="BI309">
        <v>24.117169</v>
      </c>
      <c s="129" r="BJ309">
        <v>503.316239999999</v>
      </c>
      <c s="129" r="BK309">
        <v>16.0781129999999</v>
      </c>
      <c s="129" r="BL309">
        <v>4.019528</v>
      </c>
      <c s="129" r="BM309">
        <v>4.019528</v>
      </c>
      <c s="129" r="BN309">
        <v>44.21481</v>
      </c>
      <c s="129" r="BO309">
        <v>92.4491479999999</v>
      </c>
      <c s="129" r="BP309">
        <v>48.234338</v>
      </c>
      <c s="129" r="BQ309">
        <v>221.949267999999</v>
      </c>
      <c s="129" r="BR309">
        <v>72.3515069999999</v>
      </c>
      <c s="129" r="BS309">
        <v>108.527261</v>
      </c>
      <c s="129" r="BT309">
        <v>8.039056</v>
      </c>
      <c s="129" r="BU309">
        <v>0.0</v>
      </c>
      <c s="129" r="BV309">
        <v>0.0</v>
      </c>
      <c s="129" r="BW309">
        <v>4.019528</v>
      </c>
      <c s="129" r="BX309">
        <v>8.039056</v>
      </c>
      <c s="129" r="BY309">
        <v>40.1952819999999</v>
      </c>
      <c s="129" r="BZ309">
        <v>0.0</v>
      </c>
      <c s="129" r="CA309">
        <v>48.234338</v>
      </c>
      <c s="129" r="CB309">
        <v>373.816121</v>
      </c>
      <c s="129" r="CC309">
        <v>48.234338</v>
      </c>
      <c s="129" r="CD309">
        <v>8.039056</v>
      </c>
      <c s="129" r="CE309">
        <v>12.058585</v>
      </c>
      <c s="129" r="CF309">
        <v>64.3124509999999</v>
      </c>
      <c s="129" r="CG309">
        <v>96.468676</v>
      </c>
      <c s="129" r="CH309">
        <v>108.527261</v>
      </c>
      <c s="129" r="CI309">
        <v>4.019528</v>
      </c>
      <c s="129" r="CJ309">
        <v>32.1562249999999</v>
      </c>
      <c s="129" r="CK309">
        <v>452.011686</v>
      </c>
      <c s="129" r="CL309">
        <v>8.039056</v>
      </c>
      <c s="129" r="CM309">
        <v>12.058585</v>
      </c>
      <c s="129" r="CN309">
        <v>4.019528</v>
      </c>
      <c s="129" r="CO309">
        <v>4.019528</v>
      </c>
      <c s="129" r="CP309">
        <v>16.0781129999999</v>
      </c>
      <c s="129" r="CQ309">
        <v>20.0976409999999</v>
      </c>
      <c s="129" r="CR309">
        <v>371.621122</v>
      </c>
      <c s="129" r="CS309">
        <v>16.0781129999999</v>
      </c>
    </row>
    <row customHeight="1" r="310" ht="15.0">
      <c t="s" s="127" r="A310">
        <v>3350</v>
      </c>
      <c t="s" s="127" r="B310">
        <v>3351</v>
      </c>
      <c t="s" s="127" r="C310">
        <v>3352</v>
      </c>
      <c t="s" s="127" r="D310">
        <v>3353</v>
      </c>
      <c t="s" s="127" r="E310">
        <v>3354</v>
      </c>
      <c t="s" s="127" r="F310">
        <v>3355</v>
      </c>
      <c t="s" s="128" r="G310">
        <v>3356</v>
      </c>
      <c t="s" s="127" r="H310">
        <v>3357</v>
      </c>
      <c s="129" r="I310">
        <v>879.0</v>
      </c>
      <c s="129" r="J310">
        <v>162.824707999999</v>
      </c>
      <c s="129" r="K310">
        <v>155.938121</v>
      </c>
      <c s="129" r="L310">
        <v>183.672357</v>
      </c>
      <c s="129" r="M310">
        <v>185.194385</v>
      </c>
      <c s="129" r="N310">
        <v>127.580286</v>
      </c>
      <c s="129" r="O310">
        <v>63.790143</v>
      </c>
      <c s="129" r="P310">
        <v>94.0</v>
      </c>
      <c s="129" r="Q310">
        <v>91.0</v>
      </c>
      <c s="129" r="R310">
        <v>139.0</v>
      </c>
      <c s="129" r="S310">
        <v>122.0</v>
      </c>
      <c s="129" r="T310">
        <v>100.0</v>
      </c>
      <c s="129" r="U310">
        <v>28.0</v>
      </c>
      <c s="129" r="V310">
        <v>427.133421</v>
      </c>
      <c s="129" r="W310">
        <v>83.942233</v>
      </c>
      <c s="129" r="X310">
        <v>77.9690599999999</v>
      </c>
      <c s="129" r="Y310">
        <v>83.0867819999999</v>
      </c>
      <c s="129" r="Z310">
        <v>94.670365</v>
      </c>
      <c s="129" r="AA310">
        <v>64.819484</v>
      </c>
      <c s="129" r="AB310">
        <v>21.6161549999999</v>
      </c>
      <c s="129" r="AC310">
        <v>1.029341</v>
      </c>
      <c s="129" r="AD310">
        <v>107.530125</v>
      </c>
      <c s="129" r="AE310">
        <v>259.901534</v>
      </c>
      <c s="129" r="AF310">
        <v>59.701762</v>
      </c>
      <c s="129" r="AG310">
        <v>451.866579</v>
      </c>
      <c s="129" r="AH310">
        <v>78.8824749999999</v>
      </c>
      <c s="129" r="AI310">
        <v>77.9690599999999</v>
      </c>
      <c s="129" r="AJ310">
        <v>100.585575</v>
      </c>
      <c s="129" r="AK310">
        <v>90.5240199999999</v>
      </c>
      <c s="129" r="AL310">
        <v>62.7608019999999</v>
      </c>
      <c s="129" r="AM310">
        <v>35.9979439999999</v>
      </c>
      <c s="129" r="AN310">
        <v>5.14670399999999</v>
      </c>
      <c s="129" r="AO310">
        <v>102.499348</v>
      </c>
      <c s="129" r="AP310">
        <v>274.25434</v>
      </c>
      <c s="129" r="AQ310">
        <v>75.112891</v>
      </c>
      <c s="129" r="AR310">
        <v>731.38355</v>
      </c>
      <c s="129" r="AS310">
        <v>0.0</v>
      </c>
      <c s="129" r="AT310">
        <v>45.059139</v>
      </c>
      <c s="129" r="AU310">
        <v>37.056266</v>
      </c>
      <c s="129" r="AV310">
        <v>69.995169</v>
      </c>
      <c s="129" r="AW310">
        <v>135.757048999999</v>
      </c>
      <c s="129" r="AX310">
        <v>119.403524</v>
      </c>
      <c s="129" r="AY310">
        <v>201.750781999999</v>
      </c>
      <c s="129" r="AZ310">
        <v>122.361622</v>
      </c>
      <c s="129" r="BA310">
        <v>369.751174999999</v>
      </c>
      <c s="129" r="BB310">
        <v>0.0</v>
      </c>
      <c s="129" r="BC310">
        <v>32.70705</v>
      </c>
      <c s="129" r="BD310">
        <v>8.234726</v>
      </c>
      <c s="129" r="BE310">
        <v>49.408355</v>
      </c>
      <c s="129" r="BF310">
        <v>32.822977</v>
      </c>
      <c s="129" r="BG310">
        <v>90.581984</v>
      </c>
      <c s="129" r="BH310">
        <v>94.699346</v>
      </c>
      <c s="129" r="BI310">
        <v>61.296737</v>
      </c>
      <c s="129" r="BJ310">
        <v>361.632375</v>
      </c>
      <c s="129" r="BK310">
        <v>0.0</v>
      </c>
      <c s="129" r="BL310">
        <v>12.3520889999999</v>
      </c>
      <c s="129" r="BM310">
        <v>28.8215399999999</v>
      </c>
      <c s="129" r="BN310">
        <v>20.586814</v>
      </c>
      <c s="129" r="BO310">
        <v>102.934072</v>
      </c>
      <c s="129" r="BP310">
        <v>28.8215399999999</v>
      </c>
      <c s="129" r="BQ310">
        <v>107.051435</v>
      </c>
      <c s="129" r="BR310">
        <v>61.0648839999999</v>
      </c>
      <c s="129" r="BS310">
        <v>106.355875999999</v>
      </c>
      <c s="129" r="BT310">
        <v>0.0</v>
      </c>
      <c s="129" r="BU310">
        <v>4.117363</v>
      </c>
      <c s="129" r="BV310">
        <v>4.117363</v>
      </c>
      <c s="129" r="BW310">
        <v>0.0</v>
      </c>
      <c s="129" r="BX310">
        <v>16.469452</v>
      </c>
      <c s="129" r="BY310">
        <v>8.234726</v>
      </c>
      <c s="129" r="BZ310">
        <v>0.0</v>
      </c>
      <c s="129" r="CA310">
        <v>73.4169729999999</v>
      </c>
      <c s="129" r="CB310">
        <v>345.046996999999</v>
      </c>
      <c s="129" r="CC310">
        <v>0.0</v>
      </c>
      <c s="129" r="CD310">
        <v>20.3549609999999</v>
      </c>
      <c s="129" r="CE310">
        <v>32.938903</v>
      </c>
      <c s="129" r="CF310">
        <v>65.877806</v>
      </c>
      <c s="129" r="CG310">
        <v>102.818146</v>
      </c>
      <c s="129" r="CH310">
        <v>94.699346</v>
      </c>
      <c s="129" r="CI310">
        <v>0.0</v>
      </c>
      <c s="129" r="CJ310">
        <v>28.357834</v>
      </c>
      <c s="129" r="CK310">
        <v>279.980677</v>
      </c>
      <c s="129" r="CL310">
        <v>0.0</v>
      </c>
      <c s="129" r="CM310">
        <v>20.586814</v>
      </c>
      <c s="129" r="CN310">
        <v>0.0</v>
      </c>
      <c s="129" r="CO310">
        <v>4.117363</v>
      </c>
      <c s="129" r="CP310">
        <v>16.469452</v>
      </c>
      <c s="129" r="CQ310">
        <v>16.469452</v>
      </c>
      <c s="129" r="CR310">
        <v>201.750781999999</v>
      </c>
      <c s="129" r="CS310">
        <v>20.586814</v>
      </c>
    </row>
    <row customHeight="1" r="311" ht="15.0">
      <c t="s" s="127" r="A311">
        <v>3358</v>
      </c>
      <c t="s" s="127" r="B311">
        <v>3359</v>
      </c>
      <c t="s" s="127" r="C311">
        <v>3360</v>
      </c>
      <c t="s" s="127" r="D311">
        <v>3361</v>
      </c>
      <c t="s" s="127" r="E311">
        <v>3362</v>
      </c>
      <c t="s" s="127" r="F311">
        <v>3363</v>
      </c>
      <c t="s" s="128" r="G311">
        <v>3364</v>
      </c>
      <c t="s" s="127" r="H311">
        <v>3365</v>
      </c>
      <c s="129" r="I311">
        <v>29573.0</v>
      </c>
      <c s="129" r="J311">
        <v>3760.036551</v>
      </c>
      <c s="129" r="K311">
        <v>6995.63371699999</v>
      </c>
      <c s="129" r="L311">
        <v>5232.737876</v>
      </c>
      <c s="129" r="M311">
        <v>5364.22735999999</v>
      </c>
      <c s="129" r="N311">
        <v>4184.544863</v>
      </c>
      <c s="129" r="O311">
        <v>4035.819633</v>
      </c>
      <c s="129" r="P311">
        <v>3992.0</v>
      </c>
      <c s="129" r="Q311">
        <v>6928.0</v>
      </c>
      <c s="129" r="R311">
        <v>6030.0</v>
      </c>
      <c s="129" r="S311">
        <v>5178.0</v>
      </c>
      <c s="129" r="T311">
        <v>4485.0</v>
      </c>
      <c s="129" r="U311">
        <v>3539.0</v>
      </c>
      <c s="129" r="V311">
        <v>13389.69341</v>
      </c>
      <c s="129" r="W311">
        <v>1926.105461</v>
      </c>
      <c s="129" r="X311">
        <v>3551.43647999999</v>
      </c>
      <c s="129" r="Y311">
        <v>2560.67180199999</v>
      </c>
      <c s="129" r="Z311">
        <v>2403.197011</v>
      </c>
      <c s="129" r="AA311">
        <v>1723.419069</v>
      </c>
      <c s="129" r="AB311">
        <v>1134.93049599999</v>
      </c>
      <c s="129" r="AC311">
        <v>89.933091</v>
      </c>
      <c s="129" r="AD311">
        <v>3049.931106</v>
      </c>
      <c s="129" r="AE311">
        <v>8122.11651499999</v>
      </c>
      <c s="129" r="AF311">
        <v>2217.645789</v>
      </c>
      <c s="129" r="AG311">
        <v>16183.30659</v>
      </c>
      <c s="129" r="AH311">
        <v>1833.93109</v>
      </c>
      <c s="129" r="AI311">
        <v>3444.19723699999</v>
      </c>
      <c s="129" r="AJ311">
        <v>2672.06607399999</v>
      </c>
      <c s="129" r="AK311">
        <v>2961.03034799999</v>
      </c>
      <c s="129" r="AL311">
        <v>2461.125794</v>
      </c>
      <c s="129" r="AM311">
        <v>2471.84453799999</v>
      </c>
      <c s="129" r="AN311">
        <v>339.111507</v>
      </c>
      <c s="129" r="AO311">
        <v>2923.594466</v>
      </c>
      <c s="129" r="AP311">
        <v>8980.67929499999</v>
      </c>
      <c s="129" r="AQ311">
        <v>4279.032828</v>
      </c>
      <c s="129" r="AR311">
        <v>25814.391199</v>
      </c>
      <c s="129" r="AS311">
        <v>17.410868</v>
      </c>
      <c s="129" r="AT311">
        <v>740.044618</v>
      </c>
      <c s="129" r="AU311">
        <v>1862.621889</v>
      </c>
      <c s="129" r="AV311">
        <v>3272.006945</v>
      </c>
      <c s="129" r="AW311">
        <v>4986.80741899999</v>
      </c>
      <c s="129" r="AX311">
        <v>2991.372687</v>
      </c>
      <c s="129" r="AY311">
        <v>7726.9017</v>
      </c>
      <c s="129" r="AZ311">
        <v>4217.225072</v>
      </c>
      <c s="129" r="BA311">
        <v>11485.718779</v>
      </c>
      <c s="129" r="BB311">
        <v>14.1798839999999</v>
      </c>
      <c s="129" r="BC311">
        <v>495.819064</v>
      </c>
      <c s="129" r="BD311">
        <v>1014.685383</v>
      </c>
      <c s="129" r="BE311">
        <v>1483.48413</v>
      </c>
      <c s="129" r="BF311">
        <v>1484.453323</v>
      </c>
      <c s="129" r="BG311">
        <v>2462.03213899999</v>
      </c>
      <c s="129" r="BH311">
        <v>2818.13336699999</v>
      </c>
      <c s="129" r="BI311">
        <v>1712.93148999999</v>
      </c>
      <c s="129" r="BJ311">
        <v>14328.672419</v>
      </c>
      <c s="129" r="BK311">
        <v>3.230985</v>
      </c>
      <c s="129" r="BL311">
        <v>244.225553999999</v>
      </c>
      <c s="129" r="BM311">
        <v>847.936506</v>
      </c>
      <c s="129" r="BN311">
        <v>1788.522815</v>
      </c>
      <c s="129" r="BO311">
        <v>3502.354096</v>
      </c>
      <c s="129" r="BP311">
        <v>529.340548</v>
      </c>
      <c s="129" r="BQ311">
        <v>4908.768333</v>
      </c>
      <c s="129" r="BR311">
        <v>2504.29358199999</v>
      </c>
      <c s="129" r="BS311">
        <v>4864.947446</v>
      </c>
      <c s="129" r="BT311">
        <v>1.069113</v>
      </c>
      <c s="129" r="BU311">
        <v>34.4327029999999</v>
      </c>
      <c s="129" r="BV311">
        <v>33.0994049999999</v>
      </c>
      <c s="129" r="BW311">
        <v>343.990163</v>
      </c>
      <c s="129" r="BX311">
        <v>1147.83896099999</v>
      </c>
      <c s="129" r="BY311">
        <v>777.928841</v>
      </c>
      <c s="129" r="BZ311">
        <v>0.0</v>
      </c>
      <c s="129" r="CA311">
        <v>2526.58826099999</v>
      </c>
      <c s="129" r="CB311">
        <v>10963.167516</v>
      </c>
      <c s="129" r="CC311">
        <v>12.847149</v>
      </c>
      <c s="129" r="CD311">
        <v>549.820464</v>
      </c>
      <c s="129" r="CE311">
        <v>1390.60626499999</v>
      </c>
      <c s="129" r="CF311">
        <v>2547.830503</v>
      </c>
      <c s="129" r="CG311">
        <v>3367.187952</v>
      </c>
      <c s="129" r="CH311">
        <v>1987.87178799999</v>
      </c>
      <c s="129" r="CI311">
        <v>25.5103079999999</v>
      </c>
      <c s="129" r="CJ311">
        <v>1081.49308599999</v>
      </c>
      <c s="129" r="CK311">
        <v>9986.27623599999</v>
      </c>
      <c s="129" r="CL311">
        <v>3.49460699999999</v>
      </c>
      <c s="129" r="CM311">
        <v>155.791451999999</v>
      </c>
      <c s="129" r="CN311">
        <v>438.916219</v>
      </c>
      <c s="129" r="CO311">
        <v>380.18628</v>
      </c>
      <c s="129" r="CP311">
        <v>471.780506</v>
      </c>
      <c s="129" r="CQ311">
        <v>225.572057</v>
      </c>
      <c s="129" r="CR311">
        <v>7701.391391</v>
      </c>
      <c s="129" r="CS311">
        <v>609.143725</v>
      </c>
    </row>
    <row customHeight="1" r="312" ht="15.0">
      <c t="s" s="127" r="A312">
        <v>3366</v>
      </c>
      <c t="s" s="127" r="B312">
        <v>3367</v>
      </c>
      <c t="s" s="127" r="C312">
        <v>3368</v>
      </c>
      <c t="s" s="127" r="D312">
        <v>3369</v>
      </c>
      <c t="s" s="127" r="E312">
        <v>3370</v>
      </c>
      <c t="s" s="127" r="F312">
        <v>3371</v>
      </c>
      <c t="s" s="128" r="G312">
        <v>3372</v>
      </c>
      <c t="s" s="127" r="H312">
        <v>3373</v>
      </c>
      <c s="129" r="I312">
        <v>171.0</v>
      </c>
      <c s="129" r="J312">
        <v>15.0</v>
      </c>
      <c s="129" r="K312">
        <v>18.0</v>
      </c>
      <c s="129" r="L312">
        <v>31.0</v>
      </c>
      <c s="129" r="M312">
        <v>31.0</v>
      </c>
      <c s="129" r="N312">
        <v>51.0</v>
      </c>
      <c s="129" r="O312">
        <v>25.0</v>
      </c>
      <c s="129" r="P312">
        <v>33.0</v>
      </c>
      <c s="129" r="Q312">
        <v>34.0</v>
      </c>
      <c s="129" r="R312">
        <v>35.0</v>
      </c>
      <c s="129" r="S312">
        <v>38.0</v>
      </c>
      <c s="129" r="T312">
        <v>40.0</v>
      </c>
      <c s="129" r="U312">
        <v>15.0</v>
      </c>
      <c s="129" r="V312">
        <v>97.0</v>
      </c>
      <c s="129" r="W312">
        <v>9.0</v>
      </c>
      <c s="129" r="X312">
        <v>15.0</v>
      </c>
      <c s="129" r="Y312">
        <v>20.0</v>
      </c>
      <c s="129" r="Z312">
        <v>15.0</v>
      </c>
      <c s="129" r="AA312">
        <v>26.0</v>
      </c>
      <c s="129" r="AB312">
        <v>12.0</v>
      </c>
      <c s="129" r="AC312">
        <v>0.0</v>
      </c>
      <c s="129" r="AD312">
        <v>17.0</v>
      </c>
      <c s="129" r="AE312">
        <v>51.0</v>
      </c>
      <c s="129" r="AF312">
        <v>29.0</v>
      </c>
      <c s="129" r="AG312">
        <v>74.0</v>
      </c>
      <c s="129" r="AH312">
        <v>6.0</v>
      </c>
      <c s="129" r="AI312">
        <v>3.0</v>
      </c>
      <c s="129" r="AJ312">
        <v>11.0</v>
      </c>
      <c s="129" r="AK312">
        <v>16.0</v>
      </c>
      <c s="129" r="AL312">
        <v>25.0</v>
      </c>
      <c s="129" r="AM312">
        <v>12.0</v>
      </c>
      <c s="129" r="AN312">
        <v>1.0</v>
      </c>
      <c s="129" r="AO312">
        <v>6.0</v>
      </c>
      <c s="129" r="AP312">
        <v>46.0</v>
      </c>
      <c s="129" r="AQ312">
        <v>22.0</v>
      </c>
      <c s="129" r="AR312">
        <v>160.0</v>
      </c>
      <c s="129" r="AS312">
        <v>8.0</v>
      </c>
      <c s="129" r="AT312">
        <v>8.0</v>
      </c>
      <c s="129" r="AU312">
        <v>0.0</v>
      </c>
      <c s="129" r="AV312">
        <v>24.0</v>
      </c>
      <c s="129" r="AW312">
        <v>12.0</v>
      </c>
      <c s="129" r="AX312">
        <v>12.0</v>
      </c>
      <c s="129" r="AY312">
        <v>88.0</v>
      </c>
      <c s="129" r="AZ312">
        <v>8.0</v>
      </c>
      <c s="129" r="BA312">
        <v>84.0</v>
      </c>
      <c s="129" r="BB312">
        <v>8.0</v>
      </c>
      <c s="129" r="BC312">
        <v>8.0</v>
      </c>
      <c s="129" r="BD312">
        <v>0.0</v>
      </c>
      <c s="129" r="BE312">
        <v>12.0</v>
      </c>
      <c s="129" r="BF312">
        <v>4.0</v>
      </c>
      <c s="129" r="BG312">
        <v>12.0</v>
      </c>
      <c s="129" r="BH312">
        <v>40.0</v>
      </c>
      <c s="129" r="BI312">
        <v>0.0</v>
      </c>
      <c s="129" r="BJ312">
        <v>76.0</v>
      </c>
      <c s="129" r="BK312">
        <v>0.0</v>
      </c>
      <c s="129" r="BL312">
        <v>0.0</v>
      </c>
      <c s="129" r="BM312">
        <v>0.0</v>
      </c>
      <c s="129" r="BN312">
        <v>12.0</v>
      </c>
      <c s="129" r="BO312">
        <v>8.0</v>
      </c>
      <c s="129" r="BP312">
        <v>0.0</v>
      </c>
      <c s="129" r="BQ312">
        <v>48.0</v>
      </c>
      <c s="129" r="BR312">
        <v>8.0</v>
      </c>
      <c s="129" r="BS312">
        <v>8.0</v>
      </c>
      <c s="129" r="BT312">
        <v>0.0</v>
      </c>
      <c s="129" r="BU312">
        <v>0.0</v>
      </c>
      <c s="129" r="BV312">
        <v>0.0</v>
      </c>
      <c s="129" r="BW312">
        <v>0.0</v>
      </c>
      <c s="129" r="BX312">
        <v>0.0</v>
      </c>
      <c s="129" r="BY312">
        <v>8.0</v>
      </c>
      <c s="129" r="BZ312">
        <v>0.0</v>
      </c>
      <c s="129" r="CA312">
        <v>0.0</v>
      </c>
      <c s="129" r="CB312">
        <v>52.0</v>
      </c>
      <c s="129" r="CC312">
        <v>4.0</v>
      </c>
      <c s="129" r="CD312">
        <v>8.0</v>
      </c>
      <c s="129" r="CE312">
        <v>0.0</v>
      </c>
      <c s="129" r="CF312">
        <v>24.0</v>
      </c>
      <c s="129" r="CG312">
        <v>12.0</v>
      </c>
      <c s="129" r="CH312">
        <v>4.0</v>
      </c>
      <c s="129" r="CI312">
        <v>0.0</v>
      </c>
      <c s="129" r="CJ312">
        <v>0.0</v>
      </c>
      <c s="129" r="CK312">
        <v>100.0</v>
      </c>
      <c s="129" r="CL312">
        <v>4.0</v>
      </c>
      <c s="129" r="CM312">
        <v>0.0</v>
      </c>
      <c s="129" r="CN312">
        <v>0.0</v>
      </c>
      <c s="129" r="CO312">
        <v>0.0</v>
      </c>
      <c s="129" r="CP312">
        <v>0.0</v>
      </c>
      <c s="129" r="CQ312">
        <v>0.0</v>
      </c>
      <c s="129" r="CR312">
        <v>88.0</v>
      </c>
      <c s="129" r="CS312">
        <v>8.0</v>
      </c>
    </row>
    <row customHeight="1" r="313" ht="15.0">
      <c t="s" s="127" r="A313">
        <v>3374</v>
      </c>
      <c t="s" s="127" r="B313">
        <v>3375</v>
      </c>
      <c t="s" s="127" r="C313">
        <v>3376</v>
      </c>
      <c t="s" s="127" r="D313">
        <v>3377</v>
      </c>
      <c t="s" s="127" r="E313">
        <v>3378</v>
      </c>
      <c t="s" s="127" r="F313">
        <v>3379</v>
      </c>
      <c t="s" s="128" r="G313">
        <v>3380</v>
      </c>
      <c t="s" s="127" r="H313">
        <v>3381</v>
      </c>
      <c s="129" r="I313">
        <v>530.0</v>
      </c>
      <c s="129" r="J313">
        <v>100.030991</v>
      </c>
      <c s="129" r="K313">
        <v>67.0310759999999</v>
      </c>
      <c s="129" r="L313">
        <v>103.124733</v>
      </c>
      <c s="129" r="M313">
        <v>103.063605999999</v>
      </c>
      <c s="129" r="N313">
        <v>92.8122599999999</v>
      </c>
      <c s="129" r="O313">
        <v>63.937334</v>
      </c>
      <c s="129" r="P313">
        <v>53.0</v>
      </c>
      <c s="129" r="Q313">
        <v>62.0</v>
      </c>
      <c s="129" r="R313">
        <v>71.0</v>
      </c>
      <c s="129" r="S313">
        <v>81.0</v>
      </c>
      <c s="129" r="T313">
        <v>83.0</v>
      </c>
      <c s="129" r="U313">
        <v>46.0</v>
      </c>
      <c s="129" r="V313">
        <v>261.906257999999</v>
      </c>
      <c s="129" r="W313">
        <v>55.687356</v>
      </c>
      <c s="129" r="X313">
        <v>34.031162</v>
      </c>
      <c s="129" r="Y313">
        <v>47.4373769999999</v>
      </c>
      <c s="129" r="Z313">
        <v>47.4068139999999</v>
      </c>
      <c s="129" r="AA313">
        <v>51.5623659999999</v>
      </c>
      <c s="129" r="AB313">
        <v>24.749936</v>
      </c>
      <c s="129" r="AC313">
        <v>1.031247</v>
      </c>
      <c s="129" r="AD313">
        <v>67.0310759999999</v>
      </c>
      <c s="129" r="AE313">
        <v>141.250319999999</v>
      </c>
      <c s="129" r="AF313">
        <v>53.624861</v>
      </c>
      <c s="129" r="AG313">
        <v>268.093742</v>
      </c>
      <c s="129" r="AH313">
        <v>44.3436349999999</v>
      </c>
      <c s="129" r="AI313">
        <v>32.999915</v>
      </c>
      <c s="129" r="AJ313">
        <v>55.687356</v>
      </c>
      <c s="129" r="AK313">
        <v>55.656792</v>
      </c>
      <c s="129" r="AL313">
        <v>41.249893</v>
      </c>
      <c s="129" r="AM313">
        <v>36.093657</v>
      </c>
      <c s="129" r="AN313">
        <v>2.062495</v>
      </c>
      <c s="129" r="AO313">
        <v>53.624861</v>
      </c>
      <c s="129" r="AP313">
        <v>145.37531</v>
      </c>
      <c s="129" r="AQ313">
        <v>69.0935709999999</v>
      </c>
      <c s="129" r="AR313">
        <v>453.748825</v>
      </c>
      <c s="129" r="AS313">
        <v>4.124989</v>
      </c>
      <c s="129" r="AT313">
        <v>20.6249469999999</v>
      </c>
      <c s="129" r="AU313">
        <v>8.24997899999999</v>
      </c>
      <c s="129" r="AV313">
        <v>70.124818</v>
      </c>
      <c s="129" r="AW313">
        <v>53.624861</v>
      </c>
      <c s="129" r="AX313">
        <v>74.249808</v>
      </c>
      <c s="129" r="AY313">
        <v>177.374540999999</v>
      </c>
      <c s="129" r="AZ313">
        <v>45.3748819999999</v>
      </c>
      <c s="129" r="BA313">
        <v>214.499444</v>
      </c>
      <c s="129" r="BB313">
        <v>4.124989</v>
      </c>
      <c s="129" r="BC313">
        <v>4.124989</v>
      </c>
      <c s="129" r="BD313">
        <v>0.0</v>
      </c>
      <c s="129" r="BE313">
        <v>37.124904</v>
      </c>
      <c s="129" r="BF313">
        <v>8.24997899999999</v>
      </c>
      <c s="129" r="BG313">
        <v>53.624861</v>
      </c>
      <c s="129" r="BH313">
        <v>90.7497649999999</v>
      </c>
      <c s="129" r="BI313">
        <v>16.4999569999999</v>
      </c>
      <c s="129" r="BJ313">
        <v>239.24938</v>
      </c>
      <c s="129" r="BK313">
        <v>0.0</v>
      </c>
      <c s="129" r="BL313">
        <v>16.4999569999999</v>
      </c>
      <c s="129" r="BM313">
        <v>8.24997899999999</v>
      </c>
      <c s="129" r="BN313">
        <v>32.999915</v>
      </c>
      <c s="129" r="BO313">
        <v>45.3748819999999</v>
      </c>
      <c s="129" r="BP313">
        <v>20.6249469999999</v>
      </c>
      <c s="129" r="BQ313">
        <v>86.6247759999999</v>
      </c>
      <c s="129" r="BR313">
        <v>28.874925</v>
      </c>
      <c s="129" r="BS313">
        <v>53.624861</v>
      </c>
      <c s="129" r="BT313">
        <v>0.0</v>
      </c>
      <c s="129" r="BU313">
        <v>4.124989</v>
      </c>
      <c s="129" r="BV313">
        <v>0.0</v>
      </c>
      <c s="129" r="BW313">
        <v>0.0</v>
      </c>
      <c s="129" r="BX313">
        <v>8.24997899999999</v>
      </c>
      <c s="129" r="BY313">
        <v>8.24997899999999</v>
      </c>
      <c s="129" r="BZ313">
        <v>0.0</v>
      </c>
      <c s="129" r="CA313">
        <v>32.999915</v>
      </c>
      <c s="129" r="CB313">
        <v>202.124477</v>
      </c>
      <c s="129" r="CC313">
        <v>4.124989</v>
      </c>
      <c s="129" r="CD313">
        <v>8.24997899999999</v>
      </c>
      <c s="129" r="CE313">
        <v>8.24997899999999</v>
      </c>
      <c s="129" r="CF313">
        <v>65.999829</v>
      </c>
      <c s="129" r="CG313">
        <v>41.249893</v>
      </c>
      <c s="129" r="CH313">
        <v>61.8748399999999</v>
      </c>
      <c s="129" r="CI313">
        <v>0.0</v>
      </c>
      <c s="129" r="CJ313">
        <v>12.374968</v>
      </c>
      <c s="129" r="CK313">
        <v>197.999486999999</v>
      </c>
      <c s="129" r="CL313">
        <v>0.0</v>
      </c>
      <c s="129" r="CM313">
        <v>8.24997899999999</v>
      </c>
      <c s="129" r="CN313">
        <v>0.0</v>
      </c>
      <c s="129" r="CO313">
        <v>4.124989</v>
      </c>
      <c s="129" r="CP313">
        <v>4.124989</v>
      </c>
      <c s="129" r="CQ313">
        <v>4.124989</v>
      </c>
      <c s="129" r="CR313">
        <v>177.374540999999</v>
      </c>
      <c s="129" r="CS313">
        <v>0.0</v>
      </c>
    </row>
    <row customHeight="1" r="314" ht="15.0">
      <c t="s" s="127" r="A314">
        <v>3382</v>
      </c>
      <c t="s" s="127" r="B314">
        <v>3383</v>
      </c>
      <c t="s" s="127" r="C314">
        <v>3384</v>
      </c>
      <c t="s" s="127" r="D314">
        <v>3385</v>
      </c>
      <c t="s" s="127" r="E314">
        <v>3386</v>
      </c>
      <c t="s" s="127" r="F314">
        <v>3387</v>
      </c>
      <c t="s" s="128" r="G314">
        <v>3388</v>
      </c>
      <c t="s" s="127" r="H314">
        <v>3389</v>
      </c>
      <c s="129" r="I314">
        <v>217.0</v>
      </c>
      <c s="129" r="J314">
        <v>29.0</v>
      </c>
      <c s="129" r="K314">
        <v>21.0</v>
      </c>
      <c s="129" r="L314">
        <v>46.0</v>
      </c>
      <c s="129" r="M314">
        <v>53.0</v>
      </c>
      <c s="129" r="N314">
        <v>41.0</v>
      </c>
      <c s="129" r="O314">
        <v>27.0</v>
      </c>
      <c s="129" r="P314">
        <v>38.0</v>
      </c>
      <c s="129" r="Q314">
        <v>34.0</v>
      </c>
      <c s="129" r="R314">
        <v>41.0</v>
      </c>
      <c s="129" r="S314">
        <v>29.0</v>
      </c>
      <c s="129" r="T314">
        <v>43.0</v>
      </c>
      <c s="129" r="U314">
        <v>29.0</v>
      </c>
      <c s="129" r="V314">
        <v>105.0</v>
      </c>
      <c s="129" r="W314">
        <v>15.0</v>
      </c>
      <c s="129" r="X314">
        <v>8.0</v>
      </c>
      <c s="129" r="Y314">
        <v>22.0</v>
      </c>
      <c s="129" r="Z314">
        <v>28.0</v>
      </c>
      <c s="129" r="AA314">
        <v>19.0</v>
      </c>
      <c s="129" r="AB314">
        <v>12.0</v>
      </c>
      <c s="129" r="AC314">
        <v>1.0</v>
      </c>
      <c s="129" r="AD314">
        <v>20.0</v>
      </c>
      <c s="129" r="AE314">
        <v>58.0</v>
      </c>
      <c s="129" r="AF314">
        <v>27.0</v>
      </c>
      <c s="129" r="AG314">
        <v>112.0</v>
      </c>
      <c s="129" r="AH314">
        <v>14.0</v>
      </c>
      <c s="129" r="AI314">
        <v>13.0</v>
      </c>
      <c s="129" r="AJ314">
        <v>24.0</v>
      </c>
      <c s="129" r="AK314">
        <v>25.0</v>
      </c>
      <c s="129" r="AL314">
        <v>22.0</v>
      </c>
      <c s="129" r="AM314">
        <v>12.0</v>
      </c>
      <c s="129" r="AN314">
        <v>2.0</v>
      </c>
      <c s="129" r="AO314">
        <v>22.0</v>
      </c>
      <c s="129" r="AP314">
        <v>60.0</v>
      </c>
      <c s="129" r="AQ314">
        <v>30.0</v>
      </c>
      <c s="129" r="AR314">
        <v>180.0</v>
      </c>
      <c s="129" r="AS314">
        <v>0.0</v>
      </c>
      <c s="129" r="AT314">
        <v>12.0</v>
      </c>
      <c s="129" r="AU314">
        <v>8.0</v>
      </c>
      <c s="129" r="AV314">
        <v>20.0</v>
      </c>
      <c s="129" r="AW314">
        <v>16.0</v>
      </c>
      <c s="129" r="AX314">
        <v>20.0</v>
      </c>
      <c s="129" r="AY314">
        <v>72.0</v>
      </c>
      <c s="129" r="AZ314">
        <v>32.0</v>
      </c>
      <c s="129" r="BA314">
        <v>88.0</v>
      </c>
      <c s="129" r="BB314">
        <v>0.0</v>
      </c>
      <c s="129" r="BC314">
        <v>8.0</v>
      </c>
      <c s="129" r="BD314">
        <v>4.0</v>
      </c>
      <c s="129" r="BE314">
        <v>8.0</v>
      </c>
      <c s="129" r="BF314">
        <v>0.0</v>
      </c>
      <c s="129" r="BG314">
        <v>20.0</v>
      </c>
      <c s="129" r="BH314">
        <v>36.0</v>
      </c>
      <c s="129" r="BI314">
        <v>12.0</v>
      </c>
      <c s="129" r="BJ314">
        <v>92.0</v>
      </c>
      <c s="129" r="BK314">
        <v>0.0</v>
      </c>
      <c s="129" r="BL314">
        <v>4.0</v>
      </c>
      <c s="129" r="BM314">
        <v>4.0</v>
      </c>
      <c s="129" r="BN314">
        <v>12.0</v>
      </c>
      <c s="129" r="BO314">
        <v>16.0</v>
      </c>
      <c s="129" r="BP314">
        <v>0.0</v>
      </c>
      <c s="129" r="BQ314">
        <v>36.0</v>
      </c>
      <c s="129" r="BR314">
        <v>20.0</v>
      </c>
      <c s="129" r="BS314">
        <v>16.0</v>
      </c>
      <c s="129" r="BT314">
        <v>0.0</v>
      </c>
      <c s="129" r="BU314">
        <v>0.0</v>
      </c>
      <c s="129" r="BV314">
        <v>0.0</v>
      </c>
      <c s="129" r="BW314">
        <v>0.0</v>
      </c>
      <c s="129" r="BX314">
        <v>4.0</v>
      </c>
      <c s="129" r="BY314">
        <v>4.0</v>
      </c>
      <c s="129" r="BZ314">
        <v>0.0</v>
      </c>
      <c s="129" r="CA314">
        <v>8.0</v>
      </c>
      <c s="129" r="CB314">
        <v>72.0</v>
      </c>
      <c s="129" r="CC314">
        <v>0.0</v>
      </c>
      <c s="129" r="CD314">
        <v>12.0</v>
      </c>
      <c s="129" r="CE314">
        <v>8.0</v>
      </c>
      <c s="129" r="CF314">
        <v>16.0</v>
      </c>
      <c s="129" r="CG314">
        <v>12.0</v>
      </c>
      <c s="129" r="CH314">
        <v>12.0</v>
      </c>
      <c s="129" r="CI314">
        <v>4.0</v>
      </c>
      <c s="129" r="CJ314">
        <v>8.0</v>
      </c>
      <c s="129" r="CK314">
        <v>92.0</v>
      </c>
      <c s="129" r="CL314">
        <v>0.0</v>
      </c>
      <c s="129" r="CM314">
        <v>0.0</v>
      </c>
      <c s="129" r="CN314">
        <v>0.0</v>
      </c>
      <c s="129" r="CO314">
        <v>4.0</v>
      </c>
      <c s="129" r="CP314">
        <v>0.0</v>
      </c>
      <c s="129" r="CQ314">
        <v>4.0</v>
      </c>
      <c s="129" r="CR314">
        <v>68.0</v>
      </c>
      <c s="129" r="CS314">
        <v>16.0</v>
      </c>
    </row>
    <row customHeight="1" r="315" ht="15.0">
      <c t="s" s="127" r="A315">
        <v>3390</v>
      </c>
      <c t="s" s="127" r="B315">
        <v>3391</v>
      </c>
      <c t="s" s="127" r="C315">
        <v>3392</v>
      </c>
      <c t="s" s="127" r="D315">
        <v>3393</v>
      </c>
      <c t="s" s="127" r="E315">
        <v>3394</v>
      </c>
      <c t="s" s="127" r="F315">
        <v>3395</v>
      </c>
      <c t="s" s="128" r="G315">
        <v>3396</v>
      </c>
      <c t="s" s="127" r="H315">
        <v>3397</v>
      </c>
      <c s="129" r="I315">
        <v>171.0</v>
      </c>
      <c s="129" r="J315">
        <v>28.0</v>
      </c>
      <c s="129" r="K315">
        <v>24.0</v>
      </c>
      <c s="129" r="L315">
        <v>21.0</v>
      </c>
      <c s="129" r="M315">
        <v>50.0</v>
      </c>
      <c s="129" r="N315">
        <v>32.0</v>
      </c>
      <c s="129" r="O315">
        <v>16.0</v>
      </c>
      <c s="129" r="P315">
        <v>23.0</v>
      </c>
      <c s="129" r="Q315">
        <v>20.0</v>
      </c>
      <c s="129" r="R315">
        <v>37.0</v>
      </c>
      <c s="129" r="S315">
        <v>24.0</v>
      </c>
      <c s="129" r="T315">
        <v>26.0</v>
      </c>
      <c s="129" r="U315">
        <v>17.0</v>
      </c>
      <c s="129" r="V315">
        <v>92.0</v>
      </c>
      <c s="129" r="W315">
        <v>19.0</v>
      </c>
      <c s="129" r="X315">
        <v>12.0</v>
      </c>
      <c s="129" r="Y315">
        <v>12.0</v>
      </c>
      <c s="129" r="Z315">
        <v>24.0</v>
      </c>
      <c s="129" r="AA315">
        <v>18.0</v>
      </c>
      <c s="129" r="AB315">
        <v>7.0</v>
      </c>
      <c s="129" r="AC315">
        <v>0.0</v>
      </c>
      <c s="129" r="AD315">
        <v>23.0</v>
      </c>
      <c s="129" r="AE315">
        <v>51.0</v>
      </c>
      <c s="129" r="AF315">
        <v>18.0</v>
      </c>
      <c s="129" r="AG315">
        <v>79.0</v>
      </c>
      <c s="129" r="AH315">
        <v>9.0</v>
      </c>
      <c s="129" r="AI315">
        <v>12.0</v>
      </c>
      <c s="129" r="AJ315">
        <v>9.0</v>
      </c>
      <c s="129" r="AK315">
        <v>26.0</v>
      </c>
      <c s="129" r="AL315">
        <v>14.0</v>
      </c>
      <c s="129" r="AM315">
        <v>8.0</v>
      </c>
      <c s="129" r="AN315">
        <v>1.0</v>
      </c>
      <c s="129" r="AO315">
        <v>13.0</v>
      </c>
      <c s="129" r="AP315">
        <v>50.0</v>
      </c>
      <c s="129" r="AQ315">
        <v>16.0</v>
      </c>
      <c s="129" r="AR315">
        <v>140.0</v>
      </c>
      <c s="129" r="AS315">
        <v>0.0</v>
      </c>
      <c s="129" r="AT315">
        <v>24.0</v>
      </c>
      <c s="129" r="AU315">
        <v>8.0</v>
      </c>
      <c s="129" r="AV315">
        <v>24.0</v>
      </c>
      <c s="129" r="AW315">
        <v>12.0</v>
      </c>
      <c s="129" r="AX315">
        <v>4.0</v>
      </c>
      <c s="129" r="AY315">
        <v>36.0</v>
      </c>
      <c s="129" r="AZ315">
        <v>32.0</v>
      </c>
      <c s="129" r="BA315">
        <v>72.0</v>
      </c>
      <c s="129" r="BB315">
        <v>0.0</v>
      </c>
      <c s="129" r="BC315">
        <v>16.0</v>
      </c>
      <c s="129" r="BD315">
        <v>4.0</v>
      </c>
      <c s="129" r="BE315">
        <v>12.0</v>
      </c>
      <c s="129" r="BF315">
        <v>0.0</v>
      </c>
      <c s="129" r="BG315">
        <v>4.0</v>
      </c>
      <c s="129" r="BH315">
        <v>24.0</v>
      </c>
      <c s="129" r="BI315">
        <v>12.0</v>
      </c>
      <c s="129" r="BJ315">
        <v>68.0</v>
      </c>
      <c s="129" r="BK315">
        <v>0.0</v>
      </c>
      <c s="129" r="BL315">
        <v>8.0</v>
      </c>
      <c s="129" r="BM315">
        <v>4.0</v>
      </c>
      <c s="129" r="BN315">
        <v>12.0</v>
      </c>
      <c s="129" r="BO315">
        <v>12.0</v>
      </c>
      <c s="129" r="BP315">
        <v>0.0</v>
      </c>
      <c s="129" r="BQ315">
        <v>12.0</v>
      </c>
      <c s="129" r="BR315">
        <v>20.0</v>
      </c>
      <c s="129" r="BS315">
        <v>16.0</v>
      </c>
      <c s="129" r="BT315">
        <v>0.0</v>
      </c>
      <c s="129" r="BU315">
        <v>0.0</v>
      </c>
      <c s="129" r="BV315">
        <v>0.0</v>
      </c>
      <c s="129" r="BW315">
        <v>4.0</v>
      </c>
      <c s="129" r="BX315">
        <v>0.0</v>
      </c>
      <c s="129" r="BY315">
        <v>4.0</v>
      </c>
      <c s="129" r="BZ315">
        <v>0.0</v>
      </c>
      <c s="129" r="CA315">
        <v>8.0</v>
      </c>
      <c s="129" r="CB315">
        <v>56.0</v>
      </c>
      <c s="129" r="CC315">
        <v>0.0</v>
      </c>
      <c s="129" r="CD315">
        <v>20.0</v>
      </c>
      <c s="129" r="CE315">
        <v>4.0</v>
      </c>
      <c s="129" r="CF315">
        <v>8.0</v>
      </c>
      <c s="129" r="CG315">
        <v>12.0</v>
      </c>
      <c s="129" r="CH315">
        <v>0.0</v>
      </c>
      <c s="129" r="CI315">
        <v>0.0</v>
      </c>
      <c s="129" r="CJ315">
        <v>12.0</v>
      </c>
      <c s="129" r="CK315">
        <v>68.0</v>
      </c>
      <c s="129" r="CL315">
        <v>0.0</v>
      </c>
      <c s="129" r="CM315">
        <v>4.0</v>
      </c>
      <c s="129" r="CN315">
        <v>4.0</v>
      </c>
      <c s="129" r="CO315">
        <v>12.0</v>
      </c>
      <c s="129" r="CP315">
        <v>0.0</v>
      </c>
      <c s="129" r="CQ315">
        <v>0.0</v>
      </c>
      <c s="129" r="CR315">
        <v>36.0</v>
      </c>
      <c s="129" r="CS315">
        <v>12.0</v>
      </c>
    </row>
    <row customHeight="1" r="316" ht="15.0">
      <c t="s" s="127" r="A316">
        <v>3398</v>
      </c>
      <c t="s" s="127" r="B316">
        <v>3399</v>
      </c>
      <c t="s" s="127" r="C316">
        <v>3400</v>
      </c>
      <c t="s" s="127" r="D316">
        <v>3401</v>
      </c>
      <c t="s" s="127" r="E316">
        <v>3402</v>
      </c>
      <c t="s" s="127" r="F316">
        <v>3403</v>
      </c>
      <c t="s" s="128" r="G316">
        <v>3404</v>
      </c>
      <c t="s" s="127" r="H316">
        <v>3405</v>
      </c>
      <c s="129" r="I316">
        <v>122.0</v>
      </c>
      <c s="129" r="J316">
        <v>8.87272699999999</v>
      </c>
      <c s="129" r="K316">
        <v>8.87272699999999</v>
      </c>
      <c s="129" r="L316">
        <v>8.87272699999999</v>
      </c>
      <c s="129" r="M316">
        <v>28.836364</v>
      </c>
      <c s="129" r="N316">
        <v>42.1454549999999</v>
      </c>
      <c s="129" r="O316">
        <v>24.4</v>
      </c>
      <c s="129" r="P316">
        <v>26.0</v>
      </c>
      <c s="129" r="Q316">
        <v>12.0</v>
      </c>
      <c s="129" r="R316">
        <v>23.0</v>
      </c>
      <c s="129" r="S316">
        <v>21.0</v>
      </c>
      <c s="129" r="T316">
        <v>33.0</v>
      </c>
      <c s="129" r="U316">
        <v>22.0</v>
      </c>
      <c s="129" r="V316">
        <v>58.781818</v>
      </c>
      <c s="129" r="W316">
        <v>6.65454499999999</v>
      </c>
      <c s="129" r="X316">
        <v>5.54545499999999</v>
      </c>
      <c s="129" r="Y316">
        <v>3.32727299999999</v>
      </c>
      <c s="129" r="Z316">
        <v>15.5272729999999</v>
      </c>
      <c s="129" r="AA316">
        <v>18.854545</v>
      </c>
      <c s="129" r="AB316">
        <v>7.763636</v>
      </c>
      <c s="129" r="AC316">
        <v>1.109091</v>
      </c>
      <c s="129" r="AD316">
        <v>8.87272699999999</v>
      </c>
      <c s="129" r="AE316">
        <v>26.618182</v>
      </c>
      <c s="129" r="AF316">
        <v>23.2909089999999</v>
      </c>
      <c s="129" r="AG316">
        <v>63.2181819999999</v>
      </c>
      <c s="129" r="AH316">
        <v>2.218182</v>
      </c>
      <c s="129" r="AI316">
        <v>3.32727299999999</v>
      </c>
      <c s="129" r="AJ316">
        <v>5.54545499999999</v>
      </c>
      <c s="129" r="AK316">
        <v>13.309091</v>
      </c>
      <c s="129" r="AL316">
        <v>23.2909089999999</v>
      </c>
      <c s="129" r="AM316">
        <v>12.2</v>
      </c>
      <c s="129" r="AN316">
        <v>3.32727299999999</v>
      </c>
      <c s="129" r="AO316">
        <v>5.54545499999999</v>
      </c>
      <c s="129" r="AP316">
        <v>28.836364</v>
      </c>
      <c s="129" r="AQ316">
        <v>28.836364</v>
      </c>
      <c s="129" r="AR316">
        <v>115.345455</v>
      </c>
      <c s="129" r="AS316">
        <v>4.436364</v>
      </c>
      <c s="129" r="AT316">
        <v>8.87272699999999</v>
      </c>
      <c s="129" r="AU316">
        <v>4.436364</v>
      </c>
      <c s="129" r="AV316">
        <v>8.87272699999999</v>
      </c>
      <c s="129" r="AW316">
        <v>22.181818</v>
      </c>
      <c s="129" r="AX316">
        <v>0.0</v>
      </c>
      <c s="129" r="AY316">
        <v>62.1090909999999</v>
      </c>
      <c s="129" r="AZ316">
        <v>4.436364</v>
      </c>
      <c s="129" r="BA316">
        <v>57.672727</v>
      </c>
      <c s="129" r="BB316">
        <v>4.436364</v>
      </c>
      <c s="129" r="BC316">
        <v>8.87272699999999</v>
      </c>
      <c s="129" r="BD316">
        <v>0.0</v>
      </c>
      <c s="129" r="BE316">
        <v>4.436364</v>
      </c>
      <c s="129" r="BF316">
        <v>8.87272699999999</v>
      </c>
      <c s="129" r="BG316">
        <v>0.0</v>
      </c>
      <c s="129" r="BH316">
        <v>31.054545</v>
      </c>
      <c s="129" r="BI316">
        <v>0.0</v>
      </c>
      <c s="129" r="BJ316">
        <v>57.672727</v>
      </c>
      <c s="129" r="BK316">
        <v>0.0</v>
      </c>
      <c s="129" r="BL316">
        <v>0.0</v>
      </c>
      <c s="129" r="BM316">
        <v>4.436364</v>
      </c>
      <c s="129" r="BN316">
        <v>4.436364</v>
      </c>
      <c s="129" r="BO316">
        <v>13.309091</v>
      </c>
      <c s="129" r="BP316">
        <v>0.0</v>
      </c>
      <c s="129" r="BQ316">
        <v>31.054545</v>
      </c>
      <c s="129" r="BR316">
        <v>4.436364</v>
      </c>
      <c s="129" r="BS316">
        <v>4.436364</v>
      </c>
      <c s="129" r="BT316">
        <v>0.0</v>
      </c>
      <c s="129" r="BU316">
        <v>0.0</v>
      </c>
      <c s="129" r="BV316">
        <v>0.0</v>
      </c>
      <c s="129" r="BW316">
        <v>0.0</v>
      </c>
      <c s="129" r="BX316">
        <v>0.0</v>
      </c>
      <c s="129" r="BY316">
        <v>0.0</v>
      </c>
      <c s="129" r="BZ316">
        <v>0.0</v>
      </c>
      <c s="129" r="CA316">
        <v>4.436364</v>
      </c>
      <c s="129" r="CB316">
        <v>48.8</v>
      </c>
      <c s="129" r="CC316">
        <v>4.436364</v>
      </c>
      <c s="129" r="CD316">
        <v>8.87272699999999</v>
      </c>
      <c s="129" r="CE316">
        <v>4.436364</v>
      </c>
      <c s="129" r="CF316">
        <v>4.436364</v>
      </c>
      <c s="129" r="CG316">
        <v>17.745455</v>
      </c>
      <c s="129" r="CH316">
        <v>0.0</v>
      </c>
      <c s="129" r="CI316">
        <v>8.87272699999999</v>
      </c>
      <c s="129" r="CJ316">
        <v>0.0</v>
      </c>
      <c s="129" r="CK316">
        <v>62.1090909999999</v>
      </c>
      <c s="129" r="CL316">
        <v>0.0</v>
      </c>
      <c s="129" r="CM316">
        <v>0.0</v>
      </c>
      <c s="129" r="CN316">
        <v>0.0</v>
      </c>
      <c s="129" r="CO316">
        <v>4.436364</v>
      </c>
      <c s="129" r="CP316">
        <v>4.436364</v>
      </c>
      <c s="129" r="CQ316">
        <v>0.0</v>
      </c>
      <c s="129" r="CR316">
        <v>53.236364</v>
      </c>
      <c s="129" r="CS316">
        <v>0.0</v>
      </c>
    </row>
    <row customHeight="1" r="317" ht="15.0">
      <c t="s" s="127" r="A317">
        <v>3406</v>
      </c>
      <c t="s" s="127" r="B317">
        <v>3407</v>
      </c>
      <c t="s" s="127" r="C317">
        <v>3408</v>
      </c>
      <c t="s" s="127" r="D317">
        <v>3409</v>
      </c>
      <c t="s" s="127" r="E317">
        <v>3410</v>
      </c>
      <c t="s" s="127" r="F317">
        <v>3411</v>
      </c>
      <c t="s" s="128" r="G317">
        <v>3412</v>
      </c>
      <c t="s" s="127" r="H317">
        <v>3413</v>
      </c>
      <c s="129" r="I317">
        <v>1227.0</v>
      </c>
      <c s="129" r="J317">
        <v>116.0</v>
      </c>
      <c s="129" r="K317">
        <v>133.0</v>
      </c>
      <c s="129" r="L317">
        <v>149.0</v>
      </c>
      <c s="129" r="M317">
        <v>260.0</v>
      </c>
      <c s="129" r="N317">
        <v>301.0</v>
      </c>
      <c s="129" r="O317">
        <v>268.0</v>
      </c>
      <c s="129" r="P317">
        <v>146.0</v>
      </c>
      <c s="129" r="Q317">
        <v>175.0</v>
      </c>
      <c s="129" r="R317">
        <v>224.0</v>
      </c>
      <c s="129" r="S317">
        <v>223.0</v>
      </c>
      <c s="129" r="T317">
        <v>336.0</v>
      </c>
      <c s="129" r="U317">
        <v>211.0</v>
      </c>
      <c s="129" r="V317">
        <v>581.0</v>
      </c>
      <c s="129" r="W317">
        <v>59.0</v>
      </c>
      <c s="129" r="X317">
        <v>64.0</v>
      </c>
      <c s="129" r="Y317">
        <v>73.0</v>
      </c>
      <c s="129" r="Z317">
        <v>130.0</v>
      </c>
      <c s="129" r="AA317">
        <v>143.0</v>
      </c>
      <c s="129" r="AB317">
        <v>108.0</v>
      </c>
      <c s="129" r="AC317">
        <v>4.0</v>
      </c>
      <c s="129" r="AD317">
        <v>84.0</v>
      </c>
      <c s="129" r="AE317">
        <v>297.0</v>
      </c>
      <c s="129" r="AF317">
        <v>200.0</v>
      </c>
      <c s="129" r="AG317">
        <v>646.0</v>
      </c>
      <c s="129" r="AH317">
        <v>57.0</v>
      </c>
      <c s="129" r="AI317">
        <v>69.0</v>
      </c>
      <c s="129" r="AJ317">
        <v>76.0</v>
      </c>
      <c s="129" r="AK317">
        <v>130.0</v>
      </c>
      <c s="129" r="AL317">
        <v>158.0</v>
      </c>
      <c s="129" r="AM317">
        <v>151.0</v>
      </c>
      <c s="129" r="AN317">
        <v>5.0</v>
      </c>
      <c s="129" r="AO317">
        <v>88.0</v>
      </c>
      <c s="129" r="AP317">
        <v>300.0</v>
      </c>
      <c s="129" r="AQ317">
        <v>258.0</v>
      </c>
      <c s="129" r="AR317">
        <v>1124.0</v>
      </c>
      <c s="129" r="AS317">
        <v>4.0</v>
      </c>
      <c s="129" r="AT317">
        <v>56.0</v>
      </c>
      <c s="129" r="AU317">
        <v>28.0</v>
      </c>
      <c s="129" r="AV317">
        <v>60.0</v>
      </c>
      <c s="129" r="AW317">
        <v>96.0</v>
      </c>
      <c s="129" r="AX317">
        <v>164.0</v>
      </c>
      <c s="129" r="AY317">
        <v>616.0</v>
      </c>
      <c s="129" r="AZ317">
        <v>100.0</v>
      </c>
      <c s="129" r="BA317">
        <v>536.0</v>
      </c>
      <c s="129" r="BB317">
        <v>0.0</v>
      </c>
      <c s="129" r="BC317">
        <v>40.0</v>
      </c>
      <c s="129" r="BD317">
        <v>24.0</v>
      </c>
      <c s="129" r="BE317">
        <v>32.0</v>
      </c>
      <c s="129" r="BF317">
        <v>12.0</v>
      </c>
      <c s="129" r="BG317">
        <v>112.0</v>
      </c>
      <c s="129" r="BH317">
        <v>280.0</v>
      </c>
      <c s="129" r="BI317">
        <v>36.0</v>
      </c>
      <c s="129" r="BJ317">
        <v>588.0</v>
      </c>
      <c s="129" r="BK317">
        <v>4.0</v>
      </c>
      <c s="129" r="BL317">
        <v>16.0</v>
      </c>
      <c s="129" r="BM317">
        <v>4.0</v>
      </c>
      <c s="129" r="BN317">
        <v>28.0</v>
      </c>
      <c s="129" r="BO317">
        <v>84.0</v>
      </c>
      <c s="129" r="BP317">
        <v>52.0</v>
      </c>
      <c s="129" r="BQ317">
        <v>336.0</v>
      </c>
      <c s="129" r="BR317">
        <v>64.0</v>
      </c>
      <c s="129" r="BS317">
        <v>56.0</v>
      </c>
      <c s="129" r="BT317">
        <v>0.0</v>
      </c>
      <c s="129" r="BU317">
        <v>0.0</v>
      </c>
      <c s="129" r="BV317">
        <v>0.0</v>
      </c>
      <c s="129" r="BW317">
        <v>0.0</v>
      </c>
      <c s="129" r="BX317">
        <v>16.0</v>
      </c>
      <c s="129" r="BY317">
        <v>20.0</v>
      </c>
      <c s="129" r="BZ317">
        <v>0.0</v>
      </c>
      <c s="129" r="CA317">
        <v>20.0</v>
      </c>
      <c s="129" r="CB317">
        <v>344.0</v>
      </c>
      <c s="129" r="CC317">
        <v>0.0</v>
      </c>
      <c s="129" r="CD317">
        <v>40.0</v>
      </c>
      <c s="129" r="CE317">
        <v>20.0</v>
      </c>
      <c s="129" r="CF317">
        <v>52.0</v>
      </c>
      <c s="129" r="CG317">
        <v>68.0</v>
      </c>
      <c s="129" r="CH317">
        <v>124.0</v>
      </c>
      <c s="129" r="CI317">
        <v>0.0</v>
      </c>
      <c s="129" r="CJ317">
        <v>40.0</v>
      </c>
      <c s="129" r="CK317">
        <v>724.0</v>
      </c>
      <c s="129" r="CL317">
        <v>4.0</v>
      </c>
      <c s="129" r="CM317">
        <v>16.0</v>
      </c>
      <c s="129" r="CN317">
        <v>8.0</v>
      </c>
      <c s="129" r="CO317">
        <v>8.0</v>
      </c>
      <c s="129" r="CP317">
        <v>12.0</v>
      </c>
      <c s="129" r="CQ317">
        <v>20.0</v>
      </c>
      <c s="129" r="CR317">
        <v>616.0</v>
      </c>
      <c s="129" r="CS317">
        <v>40.0</v>
      </c>
    </row>
    <row customHeight="1" r="318" ht="15.0">
      <c t="s" s="127" r="A318">
        <v>3414</v>
      </c>
      <c t="s" s="127" r="B318">
        <v>3415</v>
      </c>
      <c t="s" s="127" r="C318">
        <v>3416</v>
      </c>
      <c t="s" s="127" r="D318">
        <v>3417</v>
      </c>
      <c t="s" s="127" r="E318">
        <v>3418</v>
      </c>
      <c t="s" s="127" r="F318">
        <v>3419</v>
      </c>
      <c t="s" s="128" r="G318">
        <v>3420</v>
      </c>
      <c t="s" s="127" r="H318">
        <v>3421</v>
      </c>
      <c s="129" r="I318">
        <v>1261.0</v>
      </c>
      <c s="129" r="J318">
        <v>229.808411</v>
      </c>
      <c s="129" r="K318">
        <v>150.259345999999</v>
      </c>
      <c s="129" r="L318">
        <v>250.432243</v>
      </c>
      <c s="129" r="M318">
        <v>232.754673</v>
      </c>
      <c s="129" r="N318">
        <v>248.468069</v>
      </c>
      <c s="129" r="O318">
        <v>149.277258999999</v>
      </c>
      <c s="129" r="P318">
        <v>179.0</v>
      </c>
      <c s="129" r="Q318">
        <v>174.0</v>
      </c>
      <c s="129" r="R318">
        <v>209.0</v>
      </c>
      <c s="129" r="S318">
        <v>222.0</v>
      </c>
      <c s="129" r="T318">
        <v>210.0</v>
      </c>
      <c s="129" r="U318">
        <v>101.0</v>
      </c>
      <c s="129" r="V318">
        <v>622.643301999999</v>
      </c>
      <c s="129" r="W318">
        <v>110.975857</v>
      </c>
      <c s="129" r="X318">
        <v>73.656542</v>
      </c>
      <c s="129" r="Y318">
        <v>124.725078</v>
      </c>
      <c s="129" r="Z318">
        <v>119.814642</v>
      </c>
      <c s="129" r="AA318">
        <v>127.67134</v>
      </c>
      <c s="129" r="AB318">
        <v>61.871495</v>
      </c>
      <c s="129" r="AC318">
        <v>3.92834899999999</v>
      </c>
      <c s="129" r="AD318">
        <v>137.492211999999</v>
      </c>
      <c s="129" r="AE318">
        <v>348.640965999999</v>
      </c>
      <c s="129" r="AF318">
        <v>136.510124999999</v>
      </c>
      <c s="129" r="AG318">
        <v>638.356698</v>
      </c>
      <c s="129" r="AH318">
        <v>118.832555</v>
      </c>
      <c s="129" r="AI318">
        <v>76.602804</v>
      </c>
      <c s="129" r="AJ318">
        <v>125.707165</v>
      </c>
      <c s="129" r="AK318">
        <v>112.940031</v>
      </c>
      <c s="129" r="AL318">
        <v>120.796729</v>
      </c>
      <c s="129" r="AM318">
        <v>78.566978</v>
      </c>
      <c s="129" r="AN318">
        <v>4.91043599999999</v>
      </c>
      <c s="129" r="AO318">
        <v>146.330997</v>
      </c>
      <c s="129" r="AP318">
        <v>328.999220999999</v>
      </c>
      <c s="129" r="AQ318">
        <v>163.026479999999</v>
      </c>
      <c s="129" r="AR318">
        <v>1048.869159</v>
      </c>
      <c s="129" r="AS318">
        <v>7.85669799999999</v>
      </c>
      <c s="129" r="AT318">
        <v>43.211838</v>
      </c>
      <c s="129" r="AU318">
        <v>27.498442</v>
      </c>
      <c s="129" r="AV318">
        <v>129.635514</v>
      </c>
      <c s="129" r="AW318">
        <v>121.778816</v>
      </c>
      <c s="129" r="AX318">
        <v>212.130841</v>
      </c>
      <c s="129" r="AY318">
        <v>400.691589</v>
      </c>
      <c s="129" r="AZ318">
        <v>106.065421</v>
      </c>
      <c s="129" r="BA318">
        <v>538.183801</v>
      </c>
      <c s="129" r="BB318">
        <v>3.92834899999999</v>
      </c>
      <c s="129" r="BC318">
        <v>27.498442</v>
      </c>
      <c s="129" r="BD318">
        <v>23.570093</v>
      </c>
      <c s="129" r="BE318">
        <v>66.781931</v>
      </c>
      <c s="129" r="BF318">
        <v>7.85669799999999</v>
      </c>
      <c s="129" r="BG318">
        <v>168.919003</v>
      </c>
      <c s="129" r="BH318">
        <v>204.274143</v>
      </c>
      <c s="129" r="BI318">
        <v>35.3551399999999</v>
      </c>
      <c s="129" r="BJ318">
        <v>510.685358</v>
      </c>
      <c s="129" r="BK318">
        <v>3.92834899999999</v>
      </c>
      <c s="129" r="BL318">
        <v>15.7133959999999</v>
      </c>
      <c s="129" r="BM318">
        <v>3.92834899999999</v>
      </c>
      <c s="129" r="BN318">
        <v>62.853583</v>
      </c>
      <c s="129" r="BO318">
        <v>113.922118</v>
      </c>
      <c s="129" r="BP318">
        <v>43.211838</v>
      </c>
      <c s="129" r="BQ318">
        <v>196.417444999999</v>
      </c>
      <c s="129" r="BR318">
        <v>70.7102799999999</v>
      </c>
      <c s="129" r="BS318">
        <v>78.566978</v>
      </c>
      <c s="129" r="BT318">
        <v>0.0</v>
      </c>
      <c s="129" r="BU318">
        <v>0.0</v>
      </c>
      <c s="129" r="BV318">
        <v>0.0</v>
      </c>
      <c s="129" r="BW318">
        <v>3.92834899999999</v>
      </c>
      <c s="129" r="BX318">
        <v>3.92834899999999</v>
      </c>
      <c s="129" r="BY318">
        <v>23.570093</v>
      </c>
      <c s="129" r="BZ318">
        <v>0.0</v>
      </c>
      <c s="129" r="CA318">
        <v>47.1401869999999</v>
      </c>
      <c s="129" r="CB318">
        <v>487.115265</v>
      </c>
      <c s="129" r="CC318">
        <v>7.85669799999999</v>
      </c>
      <c s="129" r="CD318">
        <v>27.498442</v>
      </c>
      <c s="129" r="CE318">
        <v>23.570093</v>
      </c>
      <c s="129" r="CF318">
        <v>113.922118</v>
      </c>
      <c s="129" r="CG318">
        <v>106.065421</v>
      </c>
      <c s="129" r="CH318">
        <v>176.775701</v>
      </c>
      <c s="129" r="CI318">
        <v>3.92834899999999</v>
      </c>
      <c s="129" r="CJ318">
        <v>27.498442</v>
      </c>
      <c s="129" r="CK318">
        <v>483.186916</v>
      </c>
      <c s="129" r="CL318">
        <v>0.0</v>
      </c>
      <c s="129" r="CM318">
        <v>15.7133959999999</v>
      </c>
      <c s="129" r="CN318">
        <v>3.92834899999999</v>
      </c>
      <c s="129" r="CO318">
        <v>11.785047</v>
      </c>
      <c s="129" r="CP318">
        <v>11.785047</v>
      </c>
      <c s="129" r="CQ318">
        <v>11.785047</v>
      </c>
      <c s="129" r="CR318">
        <v>396.76324</v>
      </c>
      <c s="129" r="CS318">
        <v>31.426791</v>
      </c>
    </row>
    <row customHeight="1" r="319" ht="15.0">
      <c t="s" s="127" r="A319">
        <v>3422</v>
      </c>
      <c t="s" s="127" r="B319">
        <v>3423</v>
      </c>
      <c t="s" s="127" r="C319">
        <v>3424</v>
      </c>
      <c t="s" s="127" r="D319">
        <v>3425</v>
      </c>
      <c t="s" s="127" r="E319">
        <v>3426</v>
      </c>
      <c t="s" s="127" r="F319">
        <v>3427</v>
      </c>
      <c t="s" s="128" r="G319">
        <v>3428</v>
      </c>
      <c t="s" s="127" r="H319">
        <v>3429</v>
      </c>
      <c s="129" r="I319">
        <v>714.0</v>
      </c>
      <c s="129" r="J319">
        <v>91.132928</v>
      </c>
      <c s="129" r="K319">
        <v>59.844445</v>
      </c>
      <c s="129" r="L319">
        <v>129.628986</v>
      </c>
      <c s="129" r="M319">
        <v>215.25457</v>
      </c>
      <c s="129" r="N319">
        <v>158.358961999999</v>
      </c>
      <c s="129" r="O319">
        <v>59.78011</v>
      </c>
      <c s="129" r="P319">
        <v>100.0</v>
      </c>
      <c s="129" r="Q319">
        <v>73.0</v>
      </c>
      <c s="129" r="R319">
        <v>141.0</v>
      </c>
      <c s="129" r="S319">
        <v>132.0</v>
      </c>
      <c s="129" r="T319">
        <v>83.0</v>
      </c>
      <c s="129" r="U319">
        <v>49.0</v>
      </c>
      <c s="129" r="V319">
        <v>349.878548</v>
      </c>
      <c s="129" r="W319">
        <v>50.629404</v>
      </c>
      <c s="129" r="X319">
        <v>28.454214</v>
      </c>
      <c s="129" r="Y319">
        <v>63.4826729999999</v>
      </c>
      <c s="129" r="Z319">
        <v>103.741209</v>
      </c>
      <c s="129" r="AA319">
        <v>77.243757</v>
      </c>
      <c s="129" r="AB319">
        <v>25.314702</v>
      </c>
      <c s="129" r="AC319">
        <v>1.012588</v>
      </c>
      <c s="129" r="AD319">
        <v>64.805638</v>
      </c>
      <c s="129" r="AE319">
        <v>228.330565</v>
      </c>
      <c s="129" r="AF319">
        <v>56.742345</v>
      </c>
      <c s="129" r="AG319">
        <v>364.121451999999</v>
      </c>
      <c s="129" r="AH319">
        <v>40.5035239999999</v>
      </c>
      <c s="129" r="AI319">
        <v>31.390231</v>
      </c>
      <c s="129" r="AJ319">
        <v>66.146313</v>
      </c>
      <c s="129" r="AK319">
        <v>111.513361</v>
      </c>
      <c s="129" r="AL319">
        <v>81.115205</v>
      </c>
      <c s="129" r="AM319">
        <v>31.427643</v>
      </c>
      <c s="129" r="AN319">
        <v>2.025176</v>
      </c>
      <c s="129" r="AO319">
        <v>56.7049329999999</v>
      </c>
      <c s="129" r="AP319">
        <v>233.352019</v>
      </c>
      <c s="129" r="AQ319">
        <v>74.064501</v>
      </c>
      <c s="129" r="AR319">
        <v>626.097843</v>
      </c>
      <c s="129" r="AS319">
        <v>0.0</v>
      </c>
      <c s="129" r="AT319">
        <v>44.553876</v>
      </c>
      <c s="129" r="AU319">
        <v>52.8042299999999</v>
      </c>
      <c s="129" r="AV319">
        <v>60.755285</v>
      </c>
      <c s="129" r="AW319">
        <v>56.7049329999999</v>
      </c>
      <c s="129" r="AX319">
        <v>48.6042279999999</v>
      </c>
      <c s="129" r="AY319">
        <v>239.686404</v>
      </c>
      <c s="129" r="AZ319">
        <v>122.988885999999</v>
      </c>
      <c s="129" r="BA319">
        <v>301.122339</v>
      </c>
      <c s="129" r="BB319">
        <v>0.0</v>
      </c>
      <c s="129" r="BC319">
        <v>28.352466</v>
      </c>
      <c s="129" r="BD319">
        <v>28.502116</v>
      </c>
      <c s="129" r="BE319">
        <v>32.402819</v>
      </c>
      <c s="129" r="BF319">
        <v>8.10070499999999</v>
      </c>
      <c s="129" r="BG319">
        <v>32.402819</v>
      </c>
      <c s="129" r="BH319">
        <v>117.743201</v>
      </c>
      <c s="129" r="BI319">
        <v>53.6182129999999</v>
      </c>
      <c s="129" r="BJ319">
        <v>324.975504</v>
      </c>
      <c s="129" r="BK319">
        <v>0.0</v>
      </c>
      <c s="129" r="BL319">
        <v>16.201409</v>
      </c>
      <c s="129" r="BM319">
        <v>24.302114</v>
      </c>
      <c s="129" r="BN319">
        <v>28.352466</v>
      </c>
      <c s="129" r="BO319">
        <v>48.6042279999999</v>
      </c>
      <c s="129" r="BP319">
        <v>16.201409</v>
      </c>
      <c s="129" r="BQ319">
        <v>121.943203</v>
      </c>
      <c s="129" r="BR319">
        <v>69.3706739999999</v>
      </c>
      <c s="129" r="BS319">
        <v>52.654581</v>
      </c>
      <c s="129" r="BT319">
        <v>0.0</v>
      </c>
      <c s="129" r="BU319">
        <v>4.050352</v>
      </c>
      <c s="129" r="BV319">
        <v>0.0</v>
      </c>
      <c s="129" r="BW319">
        <v>0.0</v>
      </c>
      <c s="129" r="BX319">
        <v>12.151057</v>
      </c>
      <c s="129" r="BY319">
        <v>12.151057</v>
      </c>
      <c s="129" r="BZ319">
        <v>0.0</v>
      </c>
      <c s="129" r="CA319">
        <v>24.302114</v>
      </c>
      <c s="129" r="CB319">
        <v>264.493877</v>
      </c>
      <c s="129" r="CC319">
        <v>0.0</v>
      </c>
      <c s="129" r="CD319">
        <v>32.402819</v>
      </c>
      <c s="129" r="CE319">
        <v>36.4531709999999</v>
      </c>
      <c s="129" r="CF319">
        <v>56.7049329999999</v>
      </c>
      <c s="129" r="CG319">
        <v>36.4531709999999</v>
      </c>
      <c s="129" r="CH319">
        <v>28.352466</v>
      </c>
      <c s="129" r="CI319">
        <v>0.0</v>
      </c>
      <c s="129" r="CJ319">
        <v>74.1273159999999</v>
      </c>
      <c s="129" r="CK319">
        <v>308.949385</v>
      </c>
      <c s="129" r="CL319">
        <v>0.0</v>
      </c>
      <c s="129" r="CM319">
        <v>8.10070499999999</v>
      </c>
      <c s="129" r="CN319">
        <v>16.3510589999999</v>
      </c>
      <c s="129" r="CO319">
        <v>4.050352</v>
      </c>
      <c s="129" r="CP319">
        <v>8.10070499999999</v>
      </c>
      <c s="129" r="CQ319">
        <v>8.10070499999999</v>
      </c>
      <c s="129" r="CR319">
        <v>239.686404</v>
      </c>
      <c s="129" r="CS319">
        <v>24.559456</v>
      </c>
    </row>
    <row customHeight="1" r="320" ht="15.0">
      <c t="s" s="127" r="A320">
        <v>3430</v>
      </c>
      <c t="s" s="127" r="B320">
        <v>3431</v>
      </c>
      <c t="s" s="127" r="C320">
        <v>3432</v>
      </c>
      <c t="s" s="127" r="D320">
        <v>3433</v>
      </c>
      <c t="s" s="127" r="E320">
        <v>3434</v>
      </c>
      <c t="s" s="127" r="F320">
        <v>3435</v>
      </c>
      <c t="s" s="128" r="G320">
        <v>3436</v>
      </c>
      <c t="s" s="127" r="H320">
        <v>3437</v>
      </c>
      <c s="129" r="I320">
        <v>804.0</v>
      </c>
      <c s="129" r="J320">
        <v>161.394089</v>
      </c>
      <c s="129" r="K320">
        <v>103.965517</v>
      </c>
      <c s="129" r="L320">
        <v>174.266009999999</v>
      </c>
      <c s="129" r="M320">
        <v>159.413793</v>
      </c>
      <c s="129" r="N320">
        <v>131.689654999999</v>
      </c>
      <c s="129" r="O320">
        <v>73.270936</v>
      </c>
      <c s="129" r="P320">
        <v>133.0</v>
      </c>
      <c s="129" r="Q320">
        <v>115.0</v>
      </c>
      <c s="129" r="R320">
        <v>159.0</v>
      </c>
      <c s="129" r="S320">
        <v>137.0</v>
      </c>
      <c s="129" r="T320">
        <v>114.0</v>
      </c>
      <c s="129" r="U320">
        <v>48.0</v>
      </c>
      <c s="129" r="V320">
        <v>400.019703999999</v>
      </c>
      <c s="129" r="W320">
        <v>87.1330049999999</v>
      </c>
      <c s="129" r="X320">
        <v>42.576355</v>
      </c>
      <c s="129" r="Y320">
        <v>83.172414</v>
      </c>
      <c s="129" r="Z320">
        <v>84.1625619999999</v>
      </c>
      <c s="129" r="AA320">
        <v>67.330049</v>
      </c>
      <c s="129" r="AB320">
        <v>34.655172</v>
      </c>
      <c s="129" r="AC320">
        <v>0.990148</v>
      </c>
      <c s="129" r="AD320">
        <v>102.975369</v>
      </c>
      <c s="129" r="AE320">
        <v>226.743842</v>
      </c>
      <c s="129" r="AF320">
        <v>70.300493</v>
      </c>
      <c s="129" r="AG320">
        <v>403.980296</v>
      </c>
      <c s="129" r="AH320">
        <v>74.2610839999999</v>
      </c>
      <c s="129" r="AI320">
        <v>61.389163</v>
      </c>
      <c s="129" r="AJ320">
        <v>91.093596</v>
      </c>
      <c s="129" r="AK320">
        <v>75.251232</v>
      </c>
      <c s="129" r="AL320">
        <v>64.3596059999999</v>
      </c>
      <c s="129" r="AM320">
        <v>36.635468</v>
      </c>
      <c s="129" r="AN320">
        <v>0.990148</v>
      </c>
      <c s="129" r="AO320">
        <v>102.975369</v>
      </c>
      <c s="129" r="AP320">
        <v>225.753694999999</v>
      </c>
      <c s="129" r="AQ320">
        <v>75.251232</v>
      </c>
      <c s="129" r="AR320">
        <v>637.655171999999</v>
      </c>
      <c s="129" r="AS320">
        <v>35.6453199999999</v>
      </c>
      <c s="129" r="AT320">
        <v>47.5270939999999</v>
      </c>
      <c s="129" r="AU320">
        <v>75.251232</v>
      </c>
      <c s="129" r="AV320">
        <v>71.2906399999999</v>
      </c>
      <c s="129" r="AW320">
        <v>63.369458</v>
      </c>
      <c s="129" r="AX320">
        <v>79.2118229999999</v>
      </c>
      <c s="129" r="AY320">
        <v>198.029557</v>
      </c>
      <c s="129" r="AZ320">
        <v>67.330049</v>
      </c>
      <c s="129" r="BA320">
        <v>332.689655</v>
      </c>
      <c s="129" r="BB320">
        <v>27.724138</v>
      </c>
      <c s="129" r="BC320">
        <v>35.6453199999999</v>
      </c>
      <c s="129" r="BD320">
        <v>47.5270939999999</v>
      </c>
      <c s="129" r="BE320">
        <v>19.8029559999999</v>
      </c>
      <c s="129" r="BF320">
        <v>11.881773</v>
      </c>
      <c s="129" r="BG320">
        <v>59.408867</v>
      </c>
      <c s="129" r="BH320">
        <v>106.935961</v>
      </c>
      <c s="129" r="BI320">
        <v>23.7635469999999</v>
      </c>
      <c s="129" r="BJ320">
        <v>304.965516999999</v>
      </c>
      <c s="129" r="BK320">
        <v>7.92118199999999</v>
      </c>
      <c s="129" r="BL320">
        <v>11.881773</v>
      </c>
      <c s="129" r="BM320">
        <v>27.724138</v>
      </c>
      <c s="129" r="BN320">
        <v>51.4876849999999</v>
      </c>
      <c s="129" r="BO320">
        <v>51.4876849999999</v>
      </c>
      <c s="129" r="BP320">
        <v>19.8029559999999</v>
      </c>
      <c s="129" r="BQ320">
        <v>91.093596</v>
      </c>
      <c s="129" r="BR320">
        <v>43.566502</v>
      </c>
      <c s="129" r="BS320">
        <v>59.408867</v>
      </c>
      <c s="129" r="BT320">
        <v>0.0</v>
      </c>
      <c s="129" r="BU320">
        <v>3.960591</v>
      </c>
      <c s="129" r="BV320">
        <v>3.960591</v>
      </c>
      <c s="129" r="BW320">
        <v>3.960591</v>
      </c>
      <c s="129" r="BX320">
        <v>7.92118199999999</v>
      </c>
      <c s="129" r="BY320">
        <v>0.0</v>
      </c>
      <c s="129" r="BZ320">
        <v>0.0</v>
      </c>
      <c s="129" r="CA320">
        <v>39.6059109999999</v>
      </c>
      <c s="129" r="CB320">
        <v>324.768472999999</v>
      </c>
      <c s="129" r="CC320">
        <v>15.8423649999999</v>
      </c>
      <c s="129" r="CD320">
        <v>39.6059109999999</v>
      </c>
      <c s="129" r="CE320">
        <v>63.369458</v>
      </c>
      <c s="129" r="CF320">
        <v>63.369458</v>
      </c>
      <c s="129" r="CG320">
        <v>55.448276</v>
      </c>
      <c s="129" r="CH320">
        <v>75.251232</v>
      </c>
      <c s="129" r="CI320">
        <v>0.0</v>
      </c>
      <c s="129" r="CJ320">
        <v>11.881773</v>
      </c>
      <c s="129" r="CK320">
        <v>253.477833</v>
      </c>
      <c s="129" r="CL320">
        <v>19.8029559999999</v>
      </c>
      <c s="129" r="CM320">
        <v>3.960591</v>
      </c>
      <c s="129" r="CN320">
        <v>7.92118199999999</v>
      </c>
      <c s="129" r="CO320">
        <v>3.960591</v>
      </c>
      <c s="129" r="CP320">
        <v>0.0</v>
      </c>
      <c s="129" r="CQ320">
        <v>3.960591</v>
      </c>
      <c s="129" r="CR320">
        <v>198.029557</v>
      </c>
      <c s="129" r="CS320">
        <v>15.8423649999999</v>
      </c>
    </row>
    <row customHeight="1" r="321" ht="15.0">
      <c t="s" s="127" r="A321">
        <v>3438</v>
      </c>
      <c t="s" s="127" r="B321">
        <v>3439</v>
      </c>
      <c t="s" s="127" r="C321">
        <v>3440</v>
      </c>
      <c t="s" s="127" r="D321">
        <v>3441</v>
      </c>
      <c t="s" s="127" r="E321">
        <v>3442</v>
      </c>
      <c t="s" s="127" r="F321">
        <v>3443</v>
      </c>
      <c t="s" s="128" r="G321">
        <v>3444</v>
      </c>
      <c t="s" s="127" r="H321">
        <v>3445</v>
      </c>
      <c s="129" r="I321">
        <v>53.0</v>
      </c>
      <c s="129" r="J321">
        <v>10.6</v>
      </c>
      <c s="129" r="K321">
        <v>5.781818</v>
      </c>
      <c s="129" r="L321">
        <v>9.636364</v>
      </c>
      <c s="129" r="M321">
        <v>13.490909</v>
      </c>
      <c s="129" r="N321">
        <v>9.636364</v>
      </c>
      <c s="129" r="O321">
        <v>3.85454499999999</v>
      </c>
      <c s="129" r="P321">
        <v>4.0</v>
      </c>
      <c s="129" r="Q321">
        <v>6.0</v>
      </c>
      <c s="129" r="R321">
        <v>6.0</v>
      </c>
      <c s="129" r="S321">
        <v>7.0</v>
      </c>
      <c s="129" r="T321">
        <v>4.0</v>
      </c>
      <c s="129" r="U321">
        <v>4.0</v>
      </c>
      <c s="129" r="V321">
        <v>26.981818</v>
      </c>
      <c s="129" r="W321">
        <v>6.74545499999999</v>
      </c>
      <c s="129" r="X321">
        <v>1.927273</v>
      </c>
      <c s="129" r="Y321">
        <v>4.818182</v>
      </c>
      <c s="129" r="Z321">
        <v>7.70909099999999</v>
      </c>
      <c s="129" r="AA321">
        <v>4.818182</v>
      </c>
      <c s="129" r="AB321">
        <v>0.963636</v>
      </c>
      <c s="129" r="AC321">
        <v>0.0</v>
      </c>
      <c s="129" r="AD321">
        <v>6.74545499999999</v>
      </c>
      <c s="129" r="AE321">
        <v>16.3818179999999</v>
      </c>
      <c s="129" r="AF321">
        <v>3.85454499999999</v>
      </c>
      <c s="129" r="AG321">
        <v>26.0181819999999</v>
      </c>
      <c s="129" r="AH321">
        <v>3.85454499999999</v>
      </c>
      <c s="129" r="AI321">
        <v>3.85454499999999</v>
      </c>
      <c s="129" r="AJ321">
        <v>4.818182</v>
      </c>
      <c s="129" r="AK321">
        <v>5.781818</v>
      </c>
      <c s="129" r="AL321">
        <v>4.818182</v>
      </c>
      <c s="129" r="AM321">
        <v>2.890909</v>
      </c>
      <c s="129" r="AN321">
        <v>0.0</v>
      </c>
      <c s="129" r="AO321">
        <v>4.818182</v>
      </c>
      <c s="129" r="AP321">
        <v>16.3818179999999</v>
      </c>
      <c s="129" r="AQ321">
        <v>4.818182</v>
      </c>
      <c s="129" r="AR321">
        <v>42.4</v>
      </c>
      <c s="129" r="AS321">
        <v>0.0</v>
      </c>
      <c s="129" r="AT321">
        <v>0.0</v>
      </c>
      <c s="129" r="AU321">
        <v>0.0</v>
      </c>
      <c s="129" r="AV321">
        <v>19.272727</v>
      </c>
      <c s="129" r="AW321">
        <v>3.85454499999999</v>
      </c>
      <c s="129" r="AX321">
        <v>3.85454499999999</v>
      </c>
      <c s="129" r="AY321">
        <v>11.563636</v>
      </c>
      <c s="129" r="AZ321">
        <v>3.85454499999999</v>
      </c>
      <c s="129" r="BA321">
        <v>19.272727</v>
      </c>
      <c s="129" r="BB321">
        <v>0.0</v>
      </c>
      <c s="129" r="BC321">
        <v>0.0</v>
      </c>
      <c s="129" r="BD321">
        <v>0.0</v>
      </c>
      <c s="129" r="BE321">
        <v>7.70909099999999</v>
      </c>
      <c s="129" r="BF321">
        <v>3.85454499999999</v>
      </c>
      <c s="129" r="BG321">
        <v>3.85454499999999</v>
      </c>
      <c s="129" r="BH321">
        <v>3.85454499999999</v>
      </c>
      <c s="129" r="BI321">
        <v>0.0</v>
      </c>
      <c s="129" r="BJ321">
        <v>23.1272729999999</v>
      </c>
      <c s="129" r="BK321">
        <v>0.0</v>
      </c>
      <c s="129" r="BL321">
        <v>0.0</v>
      </c>
      <c s="129" r="BM321">
        <v>0.0</v>
      </c>
      <c s="129" r="BN321">
        <v>11.563636</v>
      </c>
      <c s="129" r="BO321">
        <v>0.0</v>
      </c>
      <c s="129" r="BP321">
        <v>0.0</v>
      </c>
      <c s="129" r="BQ321">
        <v>7.70909099999999</v>
      </c>
      <c s="129" r="BR321">
        <v>3.85454499999999</v>
      </c>
      <c s="129" r="BS321">
        <v>3.85454499999999</v>
      </c>
      <c s="129" r="BT321">
        <v>0.0</v>
      </c>
      <c s="129" r="BU321">
        <v>0.0</v>
      </c>
      <c s="129" r="BV321">
        <v>0.0</v>
      </c>
      <c s="129" r="BW321">
        <v>0.0</v>
      </c>
      <c s="129" r="BX321">
        <v>0.0</v>
      </c>
      <c s="129" r="BY321">
        <v>0.0</v>
      </c>
      <c s="129" r="BZ321">
        <v>0.0</v>
      </c>
      <c s="129" r="CA321">
        <v>3.85454499999999</v>
      </c>
      <c s="129" r="CB321">
        <v>23.1272729999999</v>
      </c>
      <c s="129" r="CC321">
        <v>0.0</v>
      </c>
      <c s="129" r="CD321">
        <v>0.0</v>
      </c>
      <c s="129" r="CE321">
        <v>0.0</v>
      </c>
      <c s="129" r="CF321">
        <v>15.418182</v>
      </c>
      <c s="129" r="CG321">
        <v>3.85454499999999</v>
      </c>
      <c s="129" r="CH321">
        <v>3.85454499999999</v>
      </c>
      <c s="129" r="CI321">
        <v>0.0</v>
      </c>
      <c s="129" r="CJ321">
        <v>0.0</v>
      </c>
      <c s="129" r="CK321">
        <v>15.418182</v>
      </c>
      <c s="129" r="CL321">
        <v>0.0</v>
      </c>
      <c s="129" r="CM321">
        <v>0.0</v>
      </c>
      <c s="129" r="CN321">
        <v>0.0</v>
      </c>
      <c s="129" r="CO321">
        <v>3.85454499999999</v>
      </c>
      <c s="129" r="CP321">
        <v>0.0</v>
      </c>
      <c s="129" r="CQ321">
        <v>0.0</v>
      </c>
      <c s="129" r="CR321">
        <v>11.563636</v>
      </c>
      <c s="129" r="CS321">
        <v>0.0</v>
      </c>
    </row>
    <row customHeight="1" r="322" ht="15.0">
      <c t="s" s="127" r="A322">
        <v>3446</v>
      </c>
      <c t="s" s="127" r="B322">
        <v>3447</v>
      </c>
      <c t="s" s="127" r="C322">
        <v>3448</v>
      </c>
      <c t="s" s="127" r="D322">
        <v>3449</v>
      </c>
      <c t="s" s="127" r="E322">
        <v>3450</v>
      </c>
      <c t="s" s="127" r="F322">
        <v>3451</v>
      </c>
      <c t="s" s="128" r="G322">
        <v>3452</v>
      </c>
      <c t="s" s="127" r="H322">
        <v>3453</v>
      </c>
      <c s="129" r="I322">
        <v>210.0</v>
      </c>
      <c s="129" r="J322">
        <v>37.28972</v>
      </c>
      <c s="129" r="K322">
        <v>20.6074769999999</v>
      </c>
      <c s="129" r="L322">
        <v>47.1028039999999</v>
      </c>
      <c s="129" r="M322">
        <v>28.457944</v>
      </c>
      <c s="129" r="N322">
        <v>56.915888</v>
      </c>
      <c s="129" r="O322">
        <v>19.626168</v>
      </c>
      <c s="129" r="P322">
        <v>23.0</v>
      </c>
      <c s="129" r="Q322">
        <v>22.0</v>
      </c>
      <c s="129" r="R322">
        <v>33.0</v>
      </c>
      <c s="129" r="S322">
        <v>43.0</v>
      </c>
      <c s="129" r="T322">
        <v>33.0</v>
      </c>
      <c s="129" r="U322">
        <v>14.0</v>
      </c>
      <c s="129" r="V322">
        <v>105.981308</v>
      </c>
      <c s="129" r="W322">
        <v>19.626168</v>
      </c>
      <c s="129" r="X322">
        <v>9.81308399999999</v>
      </c>
      <c s="129" r="Y322">
        <v>26.495327</v>
      </c>
      <c s="129" r="Z322">
        <v>16.682243</v>
      </c>
      <c s="129" r="AA322">
        <v>23.551402</v>
      </c>
      <c s="129" r="AB322">
        <v>8.83177599999999</v>
      </c>
      <c s="129" r="AC322">
        <v>0.981307999999999</v>
      </c>
      <c s="129" r="AD322">
        <v>21.588785</v>
      </c>
      <c s="129" r="AE322">
        <v>59.859813</v>
      </c>
      <c s="129" r="AF322">
        <v>24.53271</v>
      </c>
      <c s="129" r="AG322">
        <v>104.018692</v>
      </c>
      <c s="129" r="AH322">
        <v>17.6635509999999</v>
      </c>
      <c s="129" r="AI322">
        <v>10.7943929999999</v>
      </c>
      <c s="129" r="AJ322">
        <v>20.6074769999999</v>
      </c>
      <c s="129" r="AK322">
        <v>11.775701</v>
      </c>
      <c s="129" r="AL322">
        <v>33.3644859999999</v>
      </c>
      <c s="129" r="AM322">
        <v>7.850467</v>
      </c>
      <c s="129" r="AN322">
        <v>1.962617</v>
      </c>
      <c s="129" r="AO322">
        <v>20.6074769999999</v>
      </c>
      <c s="129" r="AP322">
        <v>52.9906539999999</v>
      </c>
      <c s="129" r="AQ322">
        <v>30.4205609999999</v>
      </c>
      <c s="129" r="AR322">
        <v>160.934579</v>
      </c>
      <c s="129" r="AS322">
        <v>0.0</v>
      </c>
      <c s="129" r="AT322">
        <v>11.775701</v>
      </c>
      <c s="129" r="AU322">
        <v>3.925234</v>
      </c>
      <c s="129" r="AV322">
        <v>11.775701</v>
      </c>
      <c s="129" r="AW322">
        <v>27.4766359999999</v>
      </c>
      <c s="129" r="AX322">
        <v>19.626168</v>
      </c>
      <c s="129" r="AY322">
        <v>62.803738</v>
      </c>
      <c s="129" r="AZ322">
        <v>23.551402</v>
      </c>
      <c s="129" r="BA322">
        <v>78.5046729999999</v>
      </c>
      <c s="129" r="BB322">
        <v>0.0</v>
      </c>
      <c s="129" r="BC322">
        <v>11.775701</v>
      </c>
      <c s="129" r="BD322">
        <v>3.925234</v>
      </c>
      <c s="129" r="BE322">
        <v>0.0</v>
      </c>
      <c s="129" r="BF322">
        <v>7.850467</v>
      </c>
      <c s="129" r="BG322">
        <v>19.626168</v>
      </c>
      <c s="129" r="BH322">
        <v>31.401869</v>
      </c>
      <c s="129" r="BI322">
        <v>3.925234</v>
      </c>
      <c s="129" r="BJ322">
        <v>82.429907</v>
      </c>
      <c s="129" r="BK322">
        <v>0.0</v>
      </c>
      <c s="129" r="BL322">
        <v>0.0</v>
      </c>
      <c s="129" r="BM322">
        <v>0.0</v>
      </c>
      <c s="129" r="BN322">
        <v>11.775701</v>
      </c>
      <c s="129" r="BO322">
        <v>19.626168</v>
      </c>
      <c s="129" r="BP322">
        <v>0.0</v>
      </c>
      <c s="129" r="BQ322">
        <v>31.401869</v>
      </c>
      <c s="129" r="BR322">
        <v>19.626168</v>
      </c>
      <c s="129" r="BS322">
        <v>11.775701</v>
      </c>
      <c s="129" r="BT322">
        <v>0.0</v>
      </c>
      <c s="129" r="BU322">
        <v>3.925234</v>
      </c>
      <c s="129" r="BV322">
        <v>0.0</v>
      </c>
      <c s="129" r="BW322">
        <v>0.0</v>
      </c>
      <c s="129" r="BX322">
        <v>0.0</v>
      </c>
      <c s="129" r="BY322">
        <v>0.0</v>
      </c>
      <c s="129" r="BZ322">
        <v>0.0</v>
      </c>
      <c s="129" r="CA322">
        <v>7.850467</v>
      </c>
      <c s="129" r="CB322">
        <v>78.5046729999999</v>
      </c>
      <c s="129" r="CC322">
        <v>0.0</v>
      </c>
      <c s="129" r="CD322">
        <v>7.850467</v>
      </c>
      <c s="129" r="CE322">
        <v>3.925234</v>
      </c>
      <c s="129" r="CF322">
        <v>11.775701</v>
      </c>
      <c s="129" r="CG322">
        <v>27.4766359999999</v>
      </c>
      <c s="129" r="CH322">
        <v>19.626168</v>
      </c>
      <c s="129" r="CI322">
        <v>0.0</v>
      </c>
      <c s="129" r="CJ322">
        <v>7.850467</v>
      </c>
      <c s="129" r="CK322">
        <v>70.654206</v>
      </c>
      <c s="129" r="CL322">
        <v>0.0</v>
      </c>
      <c s="129" r="CM322">
        <v>0.0</v>
      </c>
      <c s="129" r="CN322">
        <v>0.0</v>
      </c>
      <c s="129" r="CO322">
        <v>0.0</v>
      </c>
      <c s="129" r="CP322">
        <v>0.0</v>
      </c>
      <c s="129" r="CQ322">
        <v>0.0</v>
      </c>
      <c s="129" r="CR322">
        <v>62.803738</v>
      </c>
      <c s="129" r="CS322">
        <v>7.850467</v>
      </c>
    </row>
    <row customHeight="1" r="323" ht="15.0">
      <c t="s" s="127" r="A323">
        <v>3454</v>
      </c>
      <c t="s" s="127" r="B323">
        <v>3455</v>
      </c>
      <c t="s" s="127" r="C323">
        <v>3456</v>
      </c>
      <c t="s" s="127" r="D323">
        <v>3457</v>
      </c>
      <c t="s" s="127" r="E323">
        <v>3458</v>
      </c>
      <c t="s" s="127" r="F323">
        <v>3459</v>
      </c>
      <c t="s" s="128" r="G323">
        <v>3460</v>
      </c>
      <c t="s" s="127" r="H323">
        <v>3461</v>
      </c>
      <c s="129" r="I323">
        <v>2497.0</v>
      </c>
      <c s="129" r="J323">
        <v>394.814354999999</v>
      </c>
      <c s="129" r="K323">
        <v>295.051273999999</v>
      </c>
      <c s="129" r="L323">
        <v>347.960208</v>
      </c>
      <c s="129" r="M323">
        <v>531.943483</v>
      </c>
      <c s="129" r="N323">
        <v>553.074971</v>
      </c>
      <c s="129" r="O323">
        <v>374.155709</v>
      </c>
      <c s="129" r="P323">
        <v>324.0</v>
      </c>
      <c s="129" r="Q323">
        <v>339.0</v>
      </c>
      <c s="129" r="R323">
        <v>384.0</v>
      </c>
      <c s="129" r="S323">
        <v>492.0</v>
      </c>
      <c s="129" r="T323">
        <v>466.0</v>
      </c>
      <c s="129" r="U323">
        <v>340.0</v>
      </c>
      <c s="129" r="V323">
        <v>1177.306438</v>
      </c>
      <c s="129" r="W323">
        <v>190.914280999999</v>
      </c>
      <c s="129" r="X323">
        <v>151.94406</v>
      </c>
      <c s="129" r="Y323">
        <v>165.042676</v>
      </c>
      <c s="129" r="Z323">
        <v>258.017878</v>
      </c>
      <c s="129" r="AA323">
        <v>260.351210999999</v>
      </c>
      <c s="129" r="AB323">
        <v>141.325836</v>
      </c>
      <c s="129" r="AC323">
        <v>9.71049599999999</v>
      </c>
      <c s="129" r="AD323">
        <v>258.648421999999</v>
      </c>
      <c s="129" r="AE323">
        <v>624.809112</v>
      </c>
      <c s="129" r="AF323">
        <v>293.848904</v>
      </c>
      <c s="129" r="AG323">
        <v>1319.69356199999</v>
      </c>
      <c s="129" r="AH323">
        <v>203.900072999999</v>
      </c>
      <c s="129" r="AI323">
        <v>143.107214</v>
      </c>
      <c s="129" r="AJ323">
        <v>182.917531999999</v>
      </c>
      <c s="129" r="AK323">
        <v>273.925606</v>
      </c>
      <c s="129" r="AL323">
        <v>292.72376</v>
      </c>
      <c s="129" r="AM323">
        <v>194.94406</v>
      </c>
      <c s="129" r="AN323">
        <v>28.175317</v>
      </c>
      <c s="129" r="AO323">
        <v>257.376375999999</v>
      </c>
      <c s="129" r="AP323">
        <v>672.821799</v>
      </c>
      <c s="129" r="AQ323">
        <v>389.495386</v>
      </c>
      <c s="129" r="AR323">
        <v>2114.556989</v>
      </c>
      <c s="129" r="AS323">
        <v>16.175317</v>
      </c>
      <c s="129" r="AT323">
        <v>93.0080739999999</v>
      </c>
      <c s="129" r="AU323">
        <v>72.788927</v>
      </c>
      <c s="129" r="AV323">
        <v>132.069204</v>
      </c>
      <c s="129" r="AW323">
        <v>327.550172999999</v>
      </c>
      <c s="129" r="AX323">
        <v>226.454441</v>
      </c>
      <c s="129" r="AY323">
        <v>924.897346999999</v>
      </c>
      <c s="129" r="AZ323">
        <v>321.613504999999</v>
      </c>
      <c s="129" r="BA323">
        <v>995.545559</v>
      </c>
      <c s="129" r="BB323">
        <v>16.175317</v>
      </c>
      <c s="129" r="BC323">
        <v>68.7450979999999</v>
      </c>
      <c s="129" r="BD323">
        <v>44.4821219999999</v>
      </c>
      <c s="129" r="BE323">
        <v>56.61361</v>
      </c>
      <c s="129" r="BF323">
        <v>64.7012689999999</v>
      </c>
      <c s="129" r="BG323">
        <v>181.972318</v>
      </c>
      <c s="129" r="BH323">
        <v>433.628604</v>
      </c>
      <c s="129" r="BI323">
        <v>129.227219999999</v>
      </c>
      <c s="129" r="BJ323">
        <v>1119.01142899999</v>
      </c>
      <c s="129" r="BK323">
        <v>0.0</v>
      </c>
      <c s="129" r="BL323">
        <v>24.2629759999999</v>
      </c>
      <c s="129" r="BM323">
        <v>28.306805</v>
      </c>
      <c s="129" r="BN323">
        <v>75.455594</v>
      </c>
      <c s="129" r="BO323">
        <v>262.848904</v>
      </c>
      <c s="129" r="BP323">
        <v>44.4821219999999</v>
      </c>
      <c s="129" r="BQ323">
        <v>491.268742999999</v>
      </c>
      <c s="129" r="BR323">
        <v>192.386284999999</v>
      </c>
      <c s="129" r="BS323">
        <v>220.824578</v>
      </c>
      <c s="129" r="BT323">
        <v>0.0</v>
      </c>
      <c s="129" r="BU323">
        <v>4.04382899999999</v>
      </c>
      <c s="129" r="BV323">
        <v>0.0</v>
      </c>
      <c s="129" r="BW323">
        <v>18.841984</v>
      </c>
      <c s="129" r="BX323">
        <v>28.306805</v>
      </c>
      <c s="129" r="BY323">
        <v>40.438293</v>
      </c>
      <c s="129" r="BZ323">
        <v>0.0</v>
      </c>
      <c s="129" r="CA323">
        <v>129.193667</v>
      </c>
      <c s="129" r="CB323">
        <v>768.064590999999</v>
      </c>
      <c s="129" r="CC323">
        <v>16.175317</v>
      </c>
      <c s="129" r="CD323">
        <v>72.788927</v>
      </c>
      <c s="129" r="CE323">
        <v>60.6574389999999</v>
      </c>
      <c s="129" r="CF323">
        <v>88.964245</v>
      </c>
      <c s="129" r="CG323">
        <v>210.279123</v>
      </c>
      <c s="129" r="CH323">
        <v>165.797000999999</v>
      </c>
      <c s="129" r="CI323">
        <v>4.04382899999999</v>
      </c>
      <c s="129" r="CJ323">
        <v>149.358708</v>
      </c>
      <c s="129" r="CK323">
        <v>1125.66781999999</v>
      </c>
      <c s="129" r="CL323">
        <v>0.0</v>
      </c>
      <c s="129" r="CM323">
        <v>16.175317</v>
      </c>
      <c s="129" r="CN323">
        <v>12.1314879999999</v>
      </c>
      <c s="129" r="CO323">
        <v>24.2629759999999</v>
      </c>
      <c s="129" r="CP323">
        <v>88.964245</v>
      </c>
      <c s="129" r="CQ323">
        <v>20.2191459999999</v>
      </c>
      <c s="129" r="CR323">
        <v>920.853518</v>
      </c>
      <c s="129" r="CS323">
        <v>43.0611299999999</v>
      </c>
    </row>
    <row customHeight="1" r="324" ht="15.0">
      <c t="s" s="127" r="A324">
        <v>3462</v>
      </c>
      <c t="s" s="127" r="B324">
        <v>3463</v>
      </c>
      <c t="s" s="127" r="C324">
        <v>3464</v>
      </c>
      <c t="s" s="127" r="D324">
        <v>3465</v>
      </c>
      <c t="s" s="127" r="E324">
        <v>3466</v>
      </c>
      <c t="s" s="127" r="F324">
        <v>3467</v>
      </c>
      <c t="s" s="128" r="G324">
        <v>3468</v>
      </c>
      <c t="s" s="127" r="H324">
        <v>3469</v>
      </c>
      <c s="129" r="I324">
        <v>507.0</v>
      </c>
      <c s="129" r="J324">
        <v>77.831007</v>
      </c>
      <c s="129" r="K324">
        <v>80.845691</v>
      </c>
      <c s="129" r="L324">
        <v>103.822339</v>
      </c>
      <c s="129" r="M324">
        <v>123.760471999999</v>
      </c>
      <c s="129" r="N324">
        <v>71.846654</v>
      </c>
      <c s="129" r="O324">
        <v>48.893838</v>
      </c>
      <c s="129" r="P324">
        <v>69.0</v>
      </c>
      <c s="129" r="Q324">
        <v>60.0</v>
      </c>
      <c s="129" r="R324">
        <v>104.0</v>
      </c>
      <c s="129" r="S324">
        <v>84.0</v>
      </c>
      <c s="129" r="T324">
        <v>58.0</v>
      </c>
      <c s="129" r="U324">
        <v>46.0</v>
      </c>
      <c s="129" r="V324">
        <v>248.505537</v>
      </c>
      <c s="129" r="W324">
        <v>43.90467</v>
      </c>
      <c s="129" r="X324">
        <v>37.9309099999999</v>
      </c>
      <c s="129" r="Y324">
        <v>50.9053919999999</v>
      </c>
      <c s="129" r="Z324">
        <v>54.894078</v>
      </c>
      <c s="129" r="AA324">
        <v>38.918151</v>
      </c>
      <c s="129" r="AB324">
        <v>21.952335</v>
      </c>
      <c s="129" r="AC324">
        <v>0.0</v>
      </c>
      <c s="129" r="AD324">
        <v>53.8830049999999</v>
      </c>
      <c s="129" r="AE324">
        <v>152.713528999999</v>
      </c>
      <c s="129" r="AF324">
        <v>41.909004</v>
      </c>
      <c s="129" r="AG324">
        <v>258.494463</v>
      </c>
      <c s="129" r="AH324">
        <v>33.9263359999999</v>
      </c>
      <c s="129" r="AI324">
        <v>42.9147809999999</v>
      </c>
      <c s="129" r="AJ324">
        <v>52.916947</v>
      </c>
      <c s="129" r="AK324">
        <v>68.866394</v>
      </c>
      <c s="129" r="AL324">
        <v>32.9285029999999</v>
      </c>
      <c s="129" r="AM324">
        <v>21.952335</v>
      </c>
      <c s="129" r="AN324">
        <v>4.989167</v>
      </c>
      <c s="129" r="AO324">
        <v>46.8981709999999</v>
      </c>
      <c s="129" r="AP324">
        <v>165.695955</v>
      </c>
      <c s="129" r="AQ324">
        <v>45.900337</v>
      </c>
      <c s="129" r="AR324">
        <v>431.169956</v>
      </c>
      <c s="129" r="AS324">
        <v>15.965335</v>
      </c>
      <c s="129" r="AT324">
        <v>15.965335</v>
      </c>
      <c s="129" r="AU324">
        <v>23.9480019999999</v>
      </c>
      <c s="129" r="AV324">
        <v>55.8786709999999</v>
      </c>
      <c s="129" r="AW324">
        <v>71.8440059999999</v>
      </c>
      <c s="129" r="AX324">
        <v>59.8700049999999</v>
      </c>
      <c s="129" r="AY324">
        <v>135.705344999999</v>
      </c>
      <c s="129" r="AZ324">
        <v>51.993257</v>
      </c>
      <c s="129" r="BA324">
        <v>203.600384999999</v>
      </c>
      <c s="129" r="BB324">
        <v>15.965335</v>
      </c>
      <c s="129" r="BC324">
        <v>3.991334</v>
      </c>
      <c s="129" r="BD324">
        <v>11.9740009999999</v>
      </c>
      <c s="129" r="BE324">
        <v>27.939336</v>
      </c>
      <c s="129" r="BF324">
        <v>7.982667</v>
      </c>
      <c s="129" r="BG324">
        <v>47.8960039999999</v>
      </c>
      <c s="129" r="BH324">
        <v>63.861339</v>
      </c>
      <c s="129" r="BI324">
        <v>23.9903699999999</v>
      </c>
      <c s="129" r="BJ324">
        <v>227.569571</v>
      </c>
      <c s="129" r="BK324">
        <v>0.0</v>
      </c>
      <c s="129" r="BL324">
        <v>11.9740009999999</v>
      </c>
      <c s="129" r="BM324">
        <v>11.9740009999999</v>
      </c>
      <c s="129" r="BN324">
        <v>27.939336</v>
      </c>
      <c s="129" r="BO324">
        <v>63.861339</v>
      </c>
      <c s="129" r="BP324">
        <v>11.9740009999999</v>
      </c>
      <c s="129" r="BQ324">
        <v>71.8440059999999</v>
      </c>
      <c s="129" r="BR324">
        <v>28.002887</v>
      </c>
      <c s="129" r="BS324">
        <v>43.9152619999999</v>
      </c>
      <c s="129" r="BT324">
        <v>0.0</v>
      </c>
      <c s="129" r="BU324">
        <v>0.0</v>
      </c>
      <c s="129" r="BV324">
        <v>0.0</v>
      </c>
      <c s="129" r="BW324">
        <v>7.982667</v>
      </c>
      <c s="129" r="BX324">
        <v>7.982667</v>
      </c>
      <c s="129" r="BY324">
        <v>11.9740009999999</v>
      </c>
      <c s="129" r="BZ324">
        <v>0.0</v>
      </c>
      <c s="129" r="CA324">
        <v>15.975927</v>
      </c>
      <c s="129" r="CB324">
        <v>243.566680999999</v>
      </c>
      <c s="129" r="CC324">
        <v>15.965335</v>
      </c>
      <c s="129" r="CD324">
        <v>11.9740009999999</v>
      </c>
      <c s="129" r="CE324">
        <v>19.956668</v>
      </c>
      <c s="129" r="CF324">
        <v>47.8960039999999</v>
      </c>
      <c s="129" r="CG324">
        <v>63.861339</v>
      </c>
      <c s="129" r="CH324">
        <v>43.90467</v>
      </c>
      <c s="129" r="CI324">
        <v>3.991334</v>
      </c>
      <c s="129" r="CJ324">
        <v>36.01733</v>
      </c>
      <c s="129" r="CK324">
        <v>143.688011999999</v>
      </c>
      <c s="129" r="CL324">
        <v>0.0</v>
      </c>
      <c s="129" r="CM324">
        <v>3.991334</v>
      </c>
      <c s="129" r="CN324">
        <v>3.991334</v>
      </c>
      <c s="129" r="CO324">
        <v>0.0</v>
      </c>
      <c s="129" r="CP324">
        <v>0.0</v>
      </c>
      <c s="129" r="CQ324">
        <v>3.991334</v>
      </c>
      <c s="129" r="CR324">
        <v>131.714011</v>
      </c>
      <c s="129" r="CS324">
        <v>0.0</v>
      </c>
    </row>
    <row customHeight="1" r="325" ht="15.0">
      <c t="s" s="127" r="A325">
        <v>3470</v>
      </c>
      <c t="s" s="127" r="B325">
        <v>3471</v>
      </c>
      <c t="s" s="127" r="C325">
        <v>3472</v>
      </c>
      <c t="s" s="127" r="D325">
        <v>3473</v>
      </c>
      <c t="s" s="127" r="E325">
        <v>3474</v>
      </c>
      <c t="s" s="127" r="F325">
        <v>3475</v>
      </c>
      <c t="s" s="128" r="G325">
        <v>3476</v>
      </c>
      <c t="s" s="127" r="H325">
        <v>3477</v>
      </c>
      <c s="129" r="I325">
        <v>155.0</v>
      </c>
      <c s="129" r="J325">
        <v>17.957317</v>
      </c>
      <c s="129" r="K325">
        <v>20.792683</v>
      </c>
      <c s="129" r="L325">
        <v>24.5731709999999</v>
      </c>
      <c s="129" r="M325">
        <v>43.47561</v>
      </c>
      <c s="129" r="N325">
        <v>27.4085369999999</v>
      </c>
      <c s="129" r="O325">
        <v>20.792683</v>
      </c>
      <c s="129" r="P325">
        <v>29.0</v>
      </c>
      <c s="129" r="Q325">
        <v>23.0</v>
      </c>
      <c s="129" r="R325">
        <v>38.0</v>
      </c>
      <c s="129" r="S325">
        <v>42.0</v>
      </c>
      <c s="129" r="T325">
        <v>32.0</v>
      </c>
      <c s="129" r="U325">
        <v>19.0</v>
      </c>
      <c s="129" r="V325">
        <v>80.3353659999999</v>
      </c>
      <c s="129" r="W325">
        <v>10.396341</v>
      </c>
      <c s="129" r="X325">
        <v>10.396341</v>
      </c>
      <c s="129" r="Y325">
        <v>13.231707</v>
      </c>
      <c s="129" r="Z325">
        <v>22.6829269999999</v>
      </c>
      <c s="129" r="AA325">
        <v>15.1219509999999</v>
      </c>
      <c s="129" r="AB325">
        <v>8.50609799999999</v>
      </c>
      <c s="129" r="AC325">
        <v>0.0</v>
      </c>
      <c s="129" r="AD325">
        <v>14.176829</v>
      </c>
      <c s="129" r="AE325">
        <v>45.3658539999999</v>
      </c>
      <c s="129" r="AF325">
        <v>20.792683</v>
      </c>
      <c s="129" r="AG325">
        <v>74.664634</v>
      </c>
      <c s="129" r="AH325">
        <v>7.560976</v>
      </c>
      <c s="129" r="AI325">
        <v>10.396341</v>
      </c>
      <c s="129" r="AJ325">
        <v>11.3414629999999</v>
      </c>
      <c s="129" r="AK325">
        <v>20.792683</v>
      </c>
      <c s="129" r="AL325">
        <v>12.286585</v>
      </c>
      <c s="129" r="AM325">
        <v>10.396341</v>
      </c>
      <c s="129" r="AN325">
        <v>1.890244</v>
      </c>
      <c s="129" r="AO325">
        <v>12.286585</v>
      </c>
      <c s="129" r="AP325">
        <v>41.585366</v>
      </c>
      <c s="129" r="AQ325">
        <v>20.792683</v>
      </c>
      <c s="129" r="AR325">
        <v>132.317072999999</v>
      </c>
      <c s="129" r="AS325">
        <v>15.1219509999999</v>
      </c>
      <c s="129" r="AT325">
        <v>0.0</v>
      </c>
      <c s="129" r="AU325">
        <v>0.0</v>
      </c>
      <c s="129" r="AV325">
        <v>0.0</v>
      </c>
      <c s="129" r="AW325">
        <v>18.902439</v>
      </c>
      <c s="129" r="AX325">
        <v>22.6829269999999</v>
      </c>
      <c s="129" r="AY325">
        <v>52.9268289999999</v>
      </c>
      <c s="129" r="AZ325">
        <v>22.6829269999999</v>
      </c>
      <c s="129" r="BA325">
        <v>71.8292679999999</v>
      </c>
      <c s="129" r="BB325">
        <v>11.3414629999999</v>
      </c>
      <c s="129" r="BC325">
        <v>0.0</v>
      </c>
      <c s="129" r="BD325">
        <v>0.0</v>
      </c>
      <c s="129" r="BE325">
        <v>0.0</v>
      </c>
      <c s="129" r="BF325">
        <v>0.0</v>
      </c>
      <c s="129" r="BG325">
        <v>22.6829269999999</v>
      </c>
      <c s="129" r="BH325">
        <v>34.0243899999999</v>
      </c>
      <c s="129" r="BI325">
        <v>3.780488</v>
      </c>
      <c s="129" r="BJ325">
        <v>60.487805</v>
      </c>
      <c s="129" r="BK325">
        <v>3.780488</v>
      </c>
      <c s="129" r="BL325">
        <v>0.0</v>
      </c>
      <c s="129" r="BM325">
        <v>0.0</v>
      </c>
      <c s="129" r="BN325">
        <v>0.0</v>
      </c>
      <c s="129" r="BO325">
        <v>18.902439</v>
      </c>
      <c s="129" r="BP325">
        <v>0.0</v>
      </c>
      <c s="129" r="BQ325">
        <v>18.902439</v>
      </c>
      <c s="129" r="BR325">
        <v>18.902439</v>
      </c>
      <c s="129" r="BS325">
        <v>11.3414629999999</v>
      </c>
      <c s="129" r="BT325">
        <v>0.0</v>
      </c>
      <c s="129" r="BU325">
        <v>0.0</v>
      </c>
      <c s="129" r="BV325">
        <v>0.0</v>
      </c>
      <c s="129" r="BW325">
        <v>0.0</v>
      </c>
      <c s="129" r="BX325">
        <v>0.0</v>
      </c>
      <c s="129" r="BY325">
        <v>3.780488</v>
      </c>
      <c s="129" r="BZ325">
        <v>0.0</v>
      </c>
      <c s="129" r="CA325">
        <v>7.560976</v>
      </c>
      <c s="129" r="CB325">
        <v>49.146341</v>
      </c>
      <c s="129" r="CC325">
        <v>3.780488</v>
      </c>
      <c s="129" r="CD325">
        <v>0.0</v>
      </c>
      <c s="129" r="CE325">
        <v>0.0</v>
      </c>
      <c s="129" r="CF325">
        <v>0.0</v>
      </c>
      <c s="129" r="CG325">
        <v>18.902439</v>
      </c>
      <c s="129" r="CH325">
        <v>18.902439</v>
      </c>
      <c s="129" r="CI325">
        <v>0.0</v>
      </c>
      <c s="129" r="CJ325">
        <v>7.560976</v>
      </c>
      <c s="129" r="CK325">
        <v>71.8292679999999</v>
      </c>
      <c s="129" r="CL325">
        <v>11.3414629999999</v>
      </c>
      <c s="129" r="CM325">
        <v>0.0</v>
      </c>
      <c s="129" r="CN325">
        <v>0.0</v>
      </c>
      <c s="129" r="CO325">
        <v>0.0</v>
      </c>
      <c s="129" r="CP325">
        <v>0.0</v>
      </c>
      <c s="129" r="CQ325">
        <v>0.0</v>
      </c>
      <c s="129" r="CR325">
        <v>52.9268289999999</v>
      </c>
      <c s="129" r="CS325">
        <v>7.560976</v>
      </c>
    </row>
    <row customHeight="1" r="326" ht="15.0">
      <c t="s" s="127" r="A326">
        <v>3478</v>
      </c>
      <c t="s" s="127" r="B326">
        <v>3479</v>
      </c>
      <c t="s" s="127" r="C326">
        <v>3480</v>
      </c>
      <c t="s" s="127" r="D326">
        <v>3481</v>
      </c>
      <c t="s" s="127" r="E326">
        <v>3482</v>
      </c>
      <c t="s" s="127" r="F326">
        <v>3483</v>
      </c>
      <c t="s" s="128" r="G326">
        <v>3484</v>
      </c>
      <c t="s" s="127" r="H326">
        <v>3485</v>
      </c>
      <c s="129" r="I326">
        <v>468.0</v>
      </c>
      <c s="129" r="J326">
        <v>74.88</v>
      </c>
      <c s="129" r="K326">
        <v>58.130526</v>
      </c>
      <c s="129" r="L326">
        <v>82.762105</v>
      </c>
      <c s="129" r="M326">
        <v>101.482105</v>
      </c>
      <c s="129" r="N326">
        <v>99.5115789999999</v>
      </c>
      <c s="129" r="O326">
        <v>51.2336839999999</v>
      </c>
      <c s="129" r="P326">
        <v>75.0</v>
      </c>
      <c s="129" r="Q326">
        <v>74.0</v>
      </c>
      <c s="129" r="R326">
        <v>86.0</v>
      </c>
      <c s="129" r="S326">
        <v>97.0</v>
      </c>
      <c s="129" r="T326">
        <v>87.0</v>
      </c>
      <c s="129" r="U326">
        <v>29.0</v>
      </c>
      <c s="129" r="V326">
        <v>230.551579</v>
      </c>
      <c s="129" r="W326">
        <v>36.454737</v>
      </c>
      <c s="129" r="X326">
        <v>31.528421</v>
      </c>
      <c s="129" r="Y326">
        <v>36.454737</v>
      </c>
      <c s="129" r="Z326">
        <v>49.2631579999999</v>
      </c>
      <c s="129" r="AA326">
        <v>50.248421</v>
      </c>
      <c s="129" r="AB326">
        <v>26.602105</v>
      </c>
      <c s="129" r="AC326">
        <v>0.0</v>
      </c>
      <c s="129" r="AD326">
        <v>53.204211</v>
      </c>
      <c s="129" r="AE326">
        <v>127.098947</v>
      </c>
      <c s="129" r="AF326">
        <v>50.248421</v>
      </c>
      <c s="129" r="AG326">
        <v>237.448421</v>
      </c>
      <c s="129" r="AH326">
        <v>38.425263</v>
      </c>
      <c s="129" r="AI326">
        <v>26.602105</v>
      </c>
      <c s="129" r="AJ326">
        <v>46.3073679999999</v>
      </c>
      <c s="129" r="AK326">
        <v>52.218947</v>
      </c>
      <c s="129" r="AL326">
        <v>49.2631579999999</v>
      </c>
      <c s="129" r="AM326">
        <v>22.6610529999999</v>
      </c>
      <c s="129" r="AN326">
        <v>1.970526</v>
      </c>
      <c s="129" r="AO326">
        <v>50.248421</v>
      </c>
      <c s="129" r="AP326">
        <v>137.936842</v>
      </c>
      <c s="129" r="AQ326">
        <v>49.2631579999999</v>
      </c>
      <c s="129" r="AR326">
        <v>374.4</v>
      </c>
      <c s="129" r="AS326">
        <v>3.941053</v>
      </c>
      <c s="129" r="AT326">
        <v>15.764211</v>
      </c>
      <c s="129" r="AU326">
        <v>7.882105</v>
      </c>
      <c s="129" r="AV326">
        <v>74.88</v>
      </c>
      <c s="129" r="AW326">
        <v>59.1157889999999</v>
      </c>
      <c s="129" r="AX326">
        <v>51.2336839999999</v>
      </c>
      <c s="129" r="AY326">
        <v>122.172631999999</v>
      </c>
      <c s="129" r="AZ326">
        <v>39.4105259999999</v>
      </c>
      <c s="129" r="BA326">
        <v>189.170526</v>
      </c>
      <c s="129" r="BB326">
        <v>0.0</v>
      </c>
      <c s="129" r="BC326">
        <v>15.764211</v>
      </c>
      <c s="129" r="BD326">
        <v>3.941053</v>
      </c>
      <c s="129" r="BE326">
        <v>27.587368</v>
      </c>
      <c s="129" r="BF326">
        <v>11.8231579999999</v>
      </c>
      <c s="129" r="BG326">
        <v>51.2336839999999</v>
      </c>
      <c s="129" r="BH326">
        <v>74.88</v>
      </c>
      <c s="129" r="BI326">
        <v>3.941053</v>
      </c>
      <c s="129" r="BJ326">
        <v>185.229474</v>
      </c>
      <c s="129" r="BK326">
        <v>3.941053</v>
      </c>
      <c s="129" r="BL326">
        <v>0.0</v>
      </c>
      <c s="129" r="BM326">
        <v>3.941053</v>
      </c>
      <c s="129" r="BN326">
        <v>47.2926319999999</v>
      </c>
      <c s="129" r="BO326">
        <v>47.2926319999999</v>
      </c>
      <c s="129" r="BP326">
        <v>0.0</v>
      </c>
      <c s="129" r="BQ326">
        <v>47.2926319999999</v>
      </c>
      <c s="129" r="BR326">
        <v>35.4694739999999</v>
      </c>
      <c s="129" r="BS326">
        <v>35.4694739999999</v>
      </c>
      <c s="129" r="BT326">
        <v>0.0</v>
      </c>
      <c s="129" r="BU326">
        <v>0.0</v>
      </c>
      <c s="129" r="BV326">
        <v>0.0</v>
      </c>
      <c s="129" r="BW326">
        <v>7.882105</v>
      </c>
      <c s="129" r="BX326">
        <v>3.941053</v>
      </c>
      <c s="129" r="BY326">
        <v>3.941053</v>
      </c>
      <c s="129" r="BZ326">
        <v>0.0</v>
      </c>
      <c s="129" r="CA326">
        <v>19.7052629999999</v>
      </c>
      <c s="129" r="CB326">
        <v>169.465262999999</v>
      </c>
      <c s="129" r="CC326">
        <v>0.0</v>
      </c>
      <c s="129" r="CD326">
        <v>11.8231579999999</v>
      </c>
      <c s="129" r="CE326">
        <v>7.882105</v>
      </c>
      <c s="129" r="CF326">
        <v>51.2336839999999</v>
      </c>
      <c s="129" r="CG326">
        <v>47.2926319999999</v>
      </c>
      <c s="129" r="CH326">
        <v>39.4105259999999</v>
      </c>
      <c s="129" r="CI326">
        <v>3.941053</v>
      </c>
      <c s="129" r="CJ326">
        <v>7.882105</v>
      </c>
      <c s="129" r="CK326">
        <v>169.465262999999</v>
      </c>
      <c s="129" r="CL326">
        <v>3.941053</v>
      </c>
      <c s="129" r="CM326">
        <v>3.941053</v>
      </c>
      <c s="129" r="CN326">
        <v>0.0</v>
      </c>
      <c s="129" r="CO326">
        <v>15.764211</v>
      </c>
      <c s="129" r="CP326">
        <v>7.882105</v>
      </c>
      <c s="129" r="CQ326">
        <v>7.882105</v>
      </c>
      <c s="129" r="CR326">
        <v>118.231579</v>
      </c>
      <c s="129" r="CS326">
        <v>11.8231579999999</v>
      </c>
    </row>
    <row customHeight="1" r="327" ht="15.0">
      <c t="s" s="127" r="A327">
        <v>3486</v>
      </c>
      <c t="s" s="127" r="B327">
        <v>3487</v>
      </c>
      <c t="s" s="127" r="C327">
        <v>3488</v>
      </c>
      <c t="s" s="127" r="D327">
        <v>3489</v>
      </c>
      <c t="s" s="127" r="E327">
        <v>3490</v>
      </c>
      <c t="s" s="127" r="F327">
        <v>3491</v>
      </c>
      <c t="s" s="128" r="G327">
        <v>3492</v>
      </c>
      <c t="s" s="127" r="H327">
        <v>3493</v>
      </c>
      <c s="129" r="I327">
        <v>155.0</v>
      </c>
      <c s="129" r="J327">
        <v>31.849315</v>
      </c>
      <c s="129" r="K327">
        <v>19.109589</v>
      </c>
      <c s="129" r="L327">
        <v>30.787671</v>
      </c>
      <c s="129" r="M327">
        <v>31.849315</v>
      </c>
      <c s="129" r="N327">
        <v>23.356164</v>
      </c>
      <c s="129" r="O327">
        <v>18.0479449999999</v>
      </c>
      <c s="129" r="P327">
        <v>7.0</v>
      </c>
      <c s="129" r="Q327">
        <v>18.0</v>
      </c>
      <c s="129" r="R327">
        <v>26.0</v>
      </c>
      <c s="129" r="S327">
        <v>25.0</v>
      </c>
      <c s="129" r="T327">
        <v>21.0</v>
      </c>
      <c s="129" r="U327">
        <v>17.0</v>
      </c>
      <c s="129" r="V327">
        <v>73.2534249999999</v>
      </c>
      <c s="129" r="W327">
        <v>13.80137</v>
      </c>
      <c s="129" r="X327">
        <v>11.678082</v>
      </c>
      <c s="129" r="Y327">
        <v>14.863014</v>
      </c>
      <c s="129" r="Z327">
        <v>18.0479449999999</v>
      </c>
      <c s="129" r="AA327">
        <v>8.49315099999999</v>
      </c>
      <c s="129" r="AB327">
        <v>6.36986299999999</v>
      </c>
      <c s="129" r="AC327">
        <v>0.0</v>
      </c>
      <c s="129" r="AD327">
        <v>18.0479449999999</v>
      </c>
      <c s="129" r="AE327">
        <v>43.527397</v>
      </c>
      <c s="129" r="AF327">
        <v>11.678082</v>
      </c>
      <c s="129" r="AG327">
        <v>81.746575</v>
      </c>
      <c s="129" r="AH327">
        <v>18.0479449999999</v>
      </c>
      <c s="129" r="AI327">
        <v>7.43150699999999</v>
      </c>
      <c s="129" r="AJ327">
        <v>15.924658</v>
      </c>
      <c s="129" r="AK327">
        <v>13.80137</v>
      </c>
      <c s="129" r="AL327">
        <v>14.863014</v>
      </c>
      <c s="129" r="AM327">
        <v>7.43150699999999</v>
      </c>
      <c s="129" r="AN327">
        <v>4.246575</v>
      </c>
      <c s="129" r="AO327">
        <v>19.109589</v>
      </c>
      <c s="129" r="AP327">
        <v>41.40411</v>
      </c>
      <c s="129" r="AQ327">
        <v>21.2328769999999</v>
      </c>
      <c s="129" r="AR327">
        <v>123.150685</v>
      </c>
      <c s="129" r="AS327">
        <v>8.49315099999999</v>
      </c>
      <c s="129" r="AT327">
        <v>0.0</v>
      </c>
      <c s="129" r="AU327">
        <v>4.246575</v>
      </c>
      <c s="129" r="AV327">
        <v>4.246575</v>
      </c>
      <c s="129" r="AW327">
        <v>25.4794519999999</v>
      </c>
      <c s="129" r="AX327">
        <v>33.9726029999999</v>
      </c>
      <c s="129" r="AY327">
        <v>38.2191779999999</v>
      </c>
      <c s="129" r="AZ327">
        <v>8.49315099999999</v>
      </c>
      <c s="129" r="BA327">
        <v>59.452055</v>
      </c>
      <c s="129" r="BB327">
        <v>8.49315099999999</v>
      </c>
      <c s="129" r="BC327">
        <v>0.0</v>
      </c>
      <c s="129" r="BD327">
        <v>4.246575</v>
      </c>
      <c s="129" r="BE327">
        <v>4.246575</v>
      </c>
      <c s="129" r="BF327">
        <v>8.49315099999999</v>
      </c>
      <c s="129" r="BG327">
        <v>16.986301</v>
      </c>
      <c s="129" r="BH327">
        <v>12.7397259999999</v>
      </c>
      <c s="129" r="BI327">
        <v>4.246575</v>
      </c>
      <c s="129" r="BJ327">
        <v>63.69863</v>
      </c>
      <c s="129" r="BK327">
        <v>0.0</v>
      </c>
      <c s="129" r="BL327">
        <v>0.0</v>
      </c>
      <c s="129" r="BM327">
        <v>0.0</v>
      </c>
      <c s="129" r="BN327">
        <v>0.0</v>
      </c>
      <c s="129" r="BO327">
        <v>16.986301</v>
      </c>
      <c s="129" r="BP327">
        <v>16.986301</v>
      </c>
      <c s="129" r="BQ327">
        <v>25.4794519999999</v>
      </c>
      <c s="129" r="BR327">
        <v>4.246575</v>
      </c>
      <c s="129" r="BS327">
        <v>12.7397259999999</v>
      </c>
      <c s="129" r="BT327">
        <v>0.0</v>
      </c>
      <c s="129" r="BU327">
        <v>0.0</v>
      </c>
      <c s="129" r="BV327">
        <v>0.0</v>
      </c>
      <c s="129" r="BW327">
        <v>0.0</v>
      </c>
      <c s="129" r="BX327">
        <v>8.49315099999999</v>
      </c>
      <c s="129" r="BY327">
        <v>0.0</v>
      </c>
      <c s="129" r="BZ327">
        <v>0.0</v>
      </c>
      <c s="129" r="CA327">
        <v>4.246575</v>
      </c>
      <c s="129" r="CB327">
        <v>72.191781</v>
      </c>
      <c s="129" r="CC327">
        <v>8.49315099999999</v>
      </c>
      <c s="129" r="CD327">
        <v>0.0</v>
      </c>
      <c s="129" r="CE327">
        <v>4.246575</v>
      </c>
      <c s="129" r="CF327">
        <v>4.246575</v>
      </c>
      <c s="129" r="CG327">
        <v>16.986301</v>
      </c>
      <c s="129" r="CH327">
        <v>33.9726029999999</v>
      </c>
      <c s="129" r="CI327">
        <v>0.0</v>
      </c>
      <c s="129" r="CJ327">
        <v>4.246575</v>
      </c>
      <c s="129" r="CK327">
        <v>38.2191779999999</v>
      </c>
      <c s="129" r="CL327">
        <v>0.0</v>
      </c>
      <c s="129" r="CM327">
        <v>0.0</v>
      </c>
      <c s="129" r="CN327">
        <v>0.0</v>
      </c>
      <c s="129" r="CO327">
        <v>0.0</v>
      </c>
      <c s="129" r="CP327">
        <v>0.0</v>
      </c>
      <c s="129" r="CQ327">
        <v>0.0</v>
      </c>
      <c s="129" r="CR327">
        <v>38.2191779999999</v>
      </c>
      <c s="129" r="CS327">
        <v>0.0</v>
      </c>
    </row>
    <row customHeight="1" r="328" ht="15.0">
      <c t="s" s="127" r="A328">
        <v>3494</v>
      </c>
      <c t="s" s="127" r="B328">
        <v>3495</v>
      </c>
      <c t="s" s="127" r="C328">
        <v>3496</v>
      </c>
      <c t="s" s="127" r="D328">
        <v>3497</v>
      </c>
      <c t="s" s="127" r="E328">
        <v>3498</v>
      </c>
      <c t="s" s="127" r="F328">
        <v>3499</v>
      </c>
      <c t="s" s="128" r="G328">
        <v>3500</v>
      </c>
      <c t="s" s="127" r="H328">
        <v>3501</v>
      </c>
      <c s="129" r="I328">
        <v>4057.0</v>
      </c>
      <c s="129" r="J328">
        <v>630.984129</v>
      </c>
      <c s="129" r="K328">
        <v>485.112892999999</v>
      </c>
      <c s="129" r="L328">
        <v>648.188559</v>
      </c>
      <c s="129" r="M328">
        <v>1031.360379</v>
      </c>
      <c s="129" r="N328">
        <v>799.216475999999</v>
      </c>
      <c s="129" r="O328">
        <v>462.137564</v>
      </c>
      <c s="129" r="P328">
        <v>653.0</v>
      </c>
      <c s="129" r="Q328">
        <v>596.0</v>
      </c>
      <c s="129" r="R328">
        <v>911.0</v>
      </c>
      <c s="129" r="S328">
        <v>896.0</v>
      </c>
      <c s="129" r="T328">
        <v>626.0</v>
      </c>
      <c s="129" r="U328">
        <v>275.0</v>
      </c>
      <c s="129" r="V328">
        <v>1987.126717</v>
      </c>
      <c s="129" r="W328">
        <v>336.247522</v>
      </c>
      <c s="129" r="X328">
        <v>254.730933999999</v>
      </c>
      <c s="129" r="Y328">
        <v>323.296074999999</v>
      </c>
      <c s="129" r="Z328">
        <v>491.265429999999</v>
      </c>
      <c s="129" r="AA328">
        <v>395.333958</v>
      </c>
      <c s="129" r="AB328">
        <v>173.441961999999</v>
      </c>
      <c s="129" r="AC328">
        <v>12.8108369999999</v>
      </c>
      <c s="129" r="AD328">
        <v>439.416207999999</v>
      </c>
      <c s="129" r="AE328">
        <v>1162.343218</v>
      </c>
      <c s="129" r="AF328">
        <v>385.36729</v>
      </c>
      <c s="129" r="AG328">
        <v>2069.87328299999</v>
      </c>
      <c s="129" r="AH328">
        <v>294.736606999999</v>
      </c>
      <c s="129" r="AI328">
        <v>230.381958999999</v>
      </c>
      <c s="129" r="AJ328">
        <v>324.892484</v>
      </c>
      <c s="129" r="AK328">
        <v>540.09495</v>
      </c>
      <c s="129" r="AL328">
        <v>403.882518</v>
      </c>
      <c s="129" r="AM328">
        <v>248.307166999999</v>
      </c>
      <c s="129" r="AN328">
        <v>27.5775979999999</v>
      </c>
      <c s="129" r="AO328">
        <v>378.512250999999</v>
      </c>
      <c s="129" r="AP328">
        <v>1194.995634</v>
      </c>
      <c s="129" r="AQ328">
        <v>496.365398</v>
      </c>
      <c s="129" r="AR328">
        <v>3453.540837</v>
      </c>
      <c s="129" r="AS328">
        <v>39.423833</v>
      </c>
      <c s="129" r="AT328">
        <v>130.156592999999</v>
      </c>
      <c s="129" r="AU328">
        <v>118.271497999999</v>
      </c>
      <c s="129" r="AV328">
        <v>381.305438999999</v>
      </c>
      <c s="129" r="AW328">
        <v>579.530338</v>
      </c>
      <c s="129" r="AX328">
        <v>333.869756999999</v>
      </c>
      <c s="129" r="AY328">
        <v>1322.102355</v>
      </c>
      <c s="129" r="AZ328">
        <v>548.881024</v>
      </c>
      <c s="129" r="BA328">
        <v>1648.09585599999</v>
      </c>
      <c s="129" r="BB328">
        <v>27.5966829999999</v>
      </c>
      <c s="129" r="BC328">
        <v>102.55991</v>
      </c>
      <c s="129" r="BD328">
        <v>94.617198</v>
      </c>
      <c s="129" r="BE328">
        <v>163.087047</v>
      </c>
      <c s="129" r="BF328">
        <v>106.444348</v>
      </c>
      <c s="129" r="BG328">
        <v>291.721093</v>
      </c>
      <c s="129" r="BH328">
        <v>642.712652</v>
      </c>
      <c s="129" r="BI328">
        <v>219.356924999999</v>
      </c>
      <c s="129" r="BJ328">
        <v>1805.444981</v>
      </c>
      <c s="129" r="BK328">
        <v>11.82715</v>
      </c>
      <c s="129" r="BL328">
        <v>27.5966829999999</v>
      </c>
      <c s="129" r="BM328">
        <v>23.6542999999999</v>
      </c>
      <c s="129" r="BN328">
        <v>218.218391999999</v>
      </c>
      <c s="129" r="BO328">
        <v>473.085989999999</v>
      </c>
      <c s="129" r="BP328">
        <v>42.1486639999999</v>
      </c>
      <c s="129" r="BQ328">
        <v>679.389703</v>
      </c>
      <c s="129" r="BR328">
        <v>329.524099999999</v>
      </c>
      <c s="129" r="BS328">
        <v>281.296523999999</v>
      </c>
      <c s="129" r="BT328">
        <v>0.0</v>
      </c>
      <c s="129" r="BU328">
        <v>0.0</v>
      </c>
      <c s="129" r="BV328">
        <v>7.884767</v>
      </c>
      <c s="129" r="BW328">
        <v>36.8687619999999</v>
      </c>
      <c s="129" r="BX328">
        <v>47.308599</v>
      </c>
      <c s="129" r="BY328">
        <v>63.0781319999999</v>
      </c>
      <c s="129" r="BZ328">
        <v>0.0</v>
      </c>
      <c s="129" r="CA328">
        <v>126.156263999999</v>
      </c>
      <c s="129" r="CB328">
        <v>1447.68645999999</v>
      </c>
      <c s="129" r="CC328">
        <v>31.5390659999999</v>
      </c>
      <c s="129" r="CD328">
        <v>78.9056099999999</v>
      </c>
      <c s="129" r="CE328">
        <v>82.7900479999999</v>
      </c>
      <c s="129" r="CF328">
        <v>289.243311</v>
      </c>
      <c s="129" r="CG328">
        <v>445.489307999999</v>
      </c>
      <c s="129" r="CH328">
        <v>235.325443</v>
      </c>
      <c s="129" r="CI328">
        <v>0.0</v>
      </c>
      <c s="129" r="CJ328">
        <v>284.393673999999</v>
      </c>
      <c s="129" r="CK328">
        <v>1724.55785199999</v>
      </c>
      <c s="129" r="CL328">
        <v>7.884767</v>
      </c>
      <c s="129" r="CM328">
        <v>51.250982</v>
      </c>
      <c s="129" r="CN328">
        <v>27.5966829999999</v>
      </c>
      <c s="129" r="CO328">
        <v>55.1933659999999</v>
      </c>
      <c s="129" r="CP328">
        <v>86.732432</v>
      </c>
      <c s="129" r="CQ328">
        <v>35.466182</v>
      </c>
      <c s="129" r="CR328">
        <v>1322.102355</v>
      </c>
      <c s="129" r="CS328">
        <v>138.331086</v>
      </c>
    </row>
    <row customHeight="1" r="329" ht="15.0">
      <c t="s" s="127" r="A329">
        <v>3502</v>
      </c>
      <c t="s" s="127" r="B329">
        <v>3503</v>
      </c>
      <c t="s" s="127" r="C329">
        <v>3504</v>
      </c>
      <c t="s" s="127" r="D329">
        <v>3505</v>
      </c>
      <c t="s" s="127" r="E329">
        <v>3506</v>
      </c>
      <c t="s" s="127" r="F329">
        <v>3507</v>
      </c>
      <c t="s" s="128" r="G329">
        <v>3508</v>
      </c>
      <c t="s" s="127" r="H329">
        <v>3509</v>
      </c>
      <c s="129" r="I329">
        <v>918.0</v>
      </c>
      <c s="129" r="J329">
        <v>163.863437</v>
      </c>
      <c s="129" r="K329">
        <v>115.611142</v>
      </c>
      <c s="129" r="L329">
        <v>174.416894</v>
      </c>
      <c s="129" r="M329">
        <v>212.816888</v>
      </c>
      <c s="129" r="N329">
        <v>180.044200999999</v>
      </c>
      <c s="129" r="O329">
        <v>71.247438</v>
      </c>
      <c s="129" r="P329">
        <v>129.0</v>
      </c>
      <c s="129" r="Q329">
        <v>125.0</v>
      </c>
      <c s="129" r="R329">
        <v>175.0</v>
      </c>
      <c s="129" r="S329">
        <v>185.0</v>
      </c>
      <c s="129" r="T329">
        <v>99.0</v>
      </c>
      <c s="129" r="U329">
        <v>48.0</v>
      </c>
      <c s="129" r="V329">
        <v>445.039353</v>
      </c>
      <c s="129" r="W329">
        <v>79.061998</v>
      </c>
      <c s="129" r="X329">
        <v>60.6566019999999</v>
      </c>
      <c s="129" r="Y329">
        <v>87.6898489999999</v>
      </c>
      <c s="129" r="Z329">
        <v>103.057322</v>
      </c>
      <c s="129" r="AA329">
        <v>87.615092</v>
      </c>
      <c s="129" r="AB329">
        <v>25.995687</v>
      </c>
      <c s="129" r="AC329">
        <v>0.962802999999999</v>
      </c>
      <c s="129" r="AD329">
        <v>105.057685</v>
      </c>
      <c s="129" r="AE329">
        <v>268.734231</v>
      </c>
      <c s="129" r="AF329">
        <v>71.247438</v>
      </c>
      <c s="129" r="AG329">
        <v>472.960646999999</v>
      </c>
      <c s="129" r="AH329">
        <v>84.801439</v>
      </c>
      <c s="129" r="AI329">
        <v>54.95454</v>
      </c>
      <c s="129" r="AJ329">
        <v>86.727046</v>
      </c>
      <c s="129" r="AK329">
        <v>109.759566</v>
      </c>
      <c s="129" r="AL329">
        <v>92.4291079999999</v>
      </c>
      <c s="129" r="AM329">
        <v>39.474932</v>
      </c>
      <c s="129" r="AN329">
        <v>4.81401599999999</v>
      </c>
      <c s="129" r="AO329">
        <v>104.13226</v>
      </c>
      <c s="129" r="AP329">
        <v>277.362081999999</v>
      </c>
      <c s="129" r="AQ329">
        <v>91.466305</v>
      </c>
      <c s="129" r="AR329">
        <v>763.138195999999</v>
      </c>
      <c s="129" r="AS329">
        <v>11.553639</v>
      </c>
      <c s="129" r="AT329">
        <v>50.21528</v>
      </c>
      <c s="129" r="AU329">
        <v>34.660916</v>
      </c>
      <c s="129" r="AV329">
        <v>80.87547</v>
      </c>
      <c s="129" r="AW329">
        <v>146.346088</v>
      </c>
      <c s="129" r="AX329">
        <v>88.5778959999999</v>
      </c>
      <c s="129" r="AY329">
        <v>258.031260999999</v>
      </c>
      <c s="129" r="AZ329">
        <v>92.8776469999999</v>
      </c>
      <c s="129" r="BA329">
        <v>385.270798</v>
      </c>
      <c s="129" r="BB329">
        <v>7.702426</v>
      </c>
      <c s="129" r="BC329">
        <v>30.959216</v>
      </c>
      <c s="129" r="BD329">
        <v>23.107277</v>
      </c>
      <c s="129" r="BE329">
        <v>30.8097029999999</v>
      </c>
      <c s="129" r="BF329">
        <v>57.7681929999999</v>
      </c>
      <c s="129" r="BG329">
        <v>84.7266829999999</v>
      </c>
      <c s="129" r="BH329">
        <v>123.238811</v>
      </c>
      <c s="129" r="BI329">
        <v>26.95849</v>
      </c>
      <c s="129" r="BJ329">
        <v>377.867397999999</v>
      </c>
      <c s="129" r="BK329">
        <v>3.851213</v>
      </c>
      <c s="129" r="BL329">
        <v>19.2560639999999</v>
      </c>
      <c s="129" r="BM329">
        <v>11.553639</v>
      </c>
      <c s="129" r="BN329">
        <v>50.065767</v>
      </c>
      <c s="129" r="BO329">
        <v>88.5778959999999</v>
      </c>
      <c s="129" r="BP329">
        <v>3.851213</v>
      </c>
      <c s="129" r="BQ329">
        <v>134.79245</v>
      </c>
      <c s="129" r="BR329">
        <v>65.9191569999999</v>
      </c>
      <c s="129" r="BS329">
        <v>100.43056</v>
      </c>
      <c s="129" r="BT329">
        <v>0.0</v>
      </c>
      <c s="129" r="BU329">
        <v>3.851213</v>
      </c>
      <c s="129" r="BV329">
        <v>0.0</v>
      </c>
      <c s="129" r="BW329">
        <v>0.0</v>
      </c>
      <c s="129" r="BX329">
        <v>23.107277</v>
      </c>
      <c s="129" r="BY329">
        <v>26.95849</v>
      </c>
      <c s="129" r="BZ329">
        <v>0.0</v>
      </c>
      <c s="129" r="CA329">
        <v>46.5135799999999</v>
      </c>
      <c s="129" r="CB329">
        <v>343.056968999999</v>
      </c>
      <c s="129" r="CC329">
        <v>11.553639</v>
      </c>
      <c s="129" r="CD329">
        <v>38.661641</v>
      </c>
      <c s="129" r="CE329">
        <v>15.404851</v>
      </c>
      <c s="129" r="CF329">
        <v>69.321831</v>
      </c>
      <c s="129" r="CG329">
        <v>119.387598</v>
      </c>
      <c s="129" r="CH329">
        <v>53.91698</v>
      </c>
      <c s="129" r="CI329">
        <v>7.702426</v>
      </c>
      <c s="129" r="CJ329">
        <v>27.108003</v>
      </c>
      <c s="129" r="CK329">
        <v>319.650666</v>
      </c>
      <c s="129" r="CL329">
        <v>0.0</v>
      </c>
      <c s="129" r="CM329">
        <v>7.702426</v>
      </c>
      <c s="129" r="CN329">
        <v>19.2560639999999</v>
      </c>
      <c s="129" r="CO329">
        <v>11.553639</v>
      </c>
      <c s="129" r="CP329">
        <v>3.851213</v>
      </c>
      <c s="129" r="CQ329">
        <v>7.702426</v>
      </c>
      <c s="129" r="CR329">
        <v>250.328835</v>
      </c>
      <c s="129" r="CS329">
        <v>19.2560639999999</v>
      </c>
    </row>
    <row customHeight="1" r="330" ht="15.0">
      <c t="s" s="127" r="A330">
        <v>3510</v>
      </c>
      <c t="s" s="127" r="B330">
        <v>3511</v>
      </c>
      <c t="s" s="127" r="C330">
        <v>3512</v>
      </c>
      <c t="s" s="127" r="D330">
        <v>3513</v>
      </c>
      <c t="s" s="127" r="E330">
        <v>3514</v>
      </c>
      <c t="s" s="127" r="F330">
        <v>3515</v>
      </c>
      <c t="s" s="128" r="G330">
        <v>3516</v>
      </c>
      <c t="s" s="127" r="H330">
        <v>3517</v>
      </c>
      <c s="129" r="I330">
        <v>94.0</v>
      </c>
      <c s="129" r="J330">
        <v>20.7789469999999</v>
      </c>
      <c s="129" r="K330">
        <v>6.92631599999999</v>
      </c>
      <c s="129" r="L330">
        <v>19.7894739999999</v>
      </c>
      <c s="129" r="M330">
        <v>15.831579</v>
      </c>
      <c s="129" r="N330">
        <v>18.8</v>
      </c>
      <c s="129" r="O330">
        <v>11.873684</v>
      </c>
      <c s="129" r="P330">
        <v>17.0</v>
      </c>
      <c s="129" r="Q330">
        <v>11.0</v>
      </c>
      <c s="129" r="R330">
        <v>24.0</v>
      </c>
      <c s="129" r="S330">
        <v>20.0</v>
      </c>
      <c s="129" r="T330">
        <v>24.0</v>
      </c>
      <c s="129" r="U330">
        <v>5.0</v>
      </c>
      <c s="129" r="V330">
        <v>45.5157889999999</v>
      </c>
      <c s="129" r="W330">
        <v>8.90526299999999</v>
      </c>
      <c s="129" r="X330">
        <v>1.978947</v>
      </c>
      <c s="129" r="Y330">
        <v>8.90526299999999</v>
      </c>
      <c s="129" r="Z330">
        <v>9.89473699999999</v>
      </c>
      <c s="129" r="AA330">
        <v>7.915789</v>
      </c>
      <c s="129" r="AB330">
        <v>7.915789</v>
      </c>
      <c s="129" r="AC330">
        <v>0.0</v>
      </c>
      <c s="129" r="AD330">
        <v>9.89473699999999</v>
      </c>
      <c s="129" r="AE330">
        <v>22.757895</v>
      </c>
      <c s="129" r="AF330">
        <v>12.863158</v>
      </c>
      <c s="129" r="AG330">
        <v>48.484211</v>
      </c>
      <c s="129" r="AH330">
        <v>11.873684</v>
      </c>
      <c s="129" r="AI330">
        <v>4.947368</v>
      </c>
      <c s="129" r="AJ330">
        <v>10.884211</v>
      </c>
      <c s="129" r="AK330">
        <v>5.936842</v>
      </c>
      <c s="129" r="AL330">
        <v>10.884211</v>
      </c>
      <c s="129" r="AM330">
        <v>3.957895</v>
      </c>
      <c s="129" r="AN330">
        <v>0.0</v>
      </c>
      <c s="129" r="AO330">
        <v>14.842105</v>
      </c>
      <c s="129" r="AP330">
        <v>20.7789469999999</v>
      </c>
      <c s="129" r="AQ330">
        <v>12.863158</v>
      </c>
      <c s="129" r="AR330">
        <v>75.2</v>
      </c>
      <c s="129" r="AS330">
        <v>3.957895</v>
      </c>
      <c s="129" r="AT330">
        <v>0.0</v>
      </c>
      <c s="129" r="AU330">
        <v>3.957895</v>
      </c>
      <c s="129" r="AV330">
        <v>3.957895</v>
      </c>
      <c s="129" r="AW330">
        <v>3.957895</v>
      </c>
      <c s="129" r="AX330">
        <v>11.873684</v>
      </c>
      <c s="129" r="AY330">
        <v>39.5789469999999</v>
      </c>
      <c s="129" r="AZ330">
        <v>7.915789</v>
      </c>
      <c s="129" r="BA330">
        <v>43.536842</v>
      </c>
      <c s="129" r="BB330">
        <v>3.957895</v>
      </c>
      <c s="129" r="BC330">
        <v>0.0</v>
      </c>
      <c s="129" r="BD330">
        <v>3.957895</v>
      </c>
      <c s="129" r="BE330">
        <v>0.0</v>
      </c>
      <c s="129" r="BF330">
        <v>0.0</v>
      </c>
      <c s="129" r="BG330">
        <v>11.873684</v>
      </c>
      <c s="129" r="BH330">
        <v>19.7894739999999</v>
      </c>
      <c s="129" r="BI330">
        <v>3.957895</v>
      </c>
      <c s="129" r="BJ330">
        <v>31.6631579999999</v>
      </c>
      <c s="129" r="BK330">
        <v>0.0</v>
      </c>
      <c s="129" r="BL330">
        <v>0.0</v>
      </c>
      <c s="129" r="BM330">
        <v>0.0</v>
      </c>
      <c s="129" r="BN330">
        <v>3.957895</v>
      </c>
      <c s="129" r="BO330">
        <v>3.957895</v>
      </c>
      <c s="129" r="BP330">
        <v>0.0</v>
      </c>
      <c s="129" r="BQ330">
        <v>19.7894739999999</v>
      </c>
      <c s="129" r="BR330">
        <v>3.957895</v>
      </c>
      <c s="129" r="BS330">
        <v>3.957895</v>
      </c>
      <c s="129" r="BT330">
        <v>0.0</v>
      </c>
      <c s="129" r="BU330">
        <v>0.0</v>
      </c>
      <c s="129" r="BV330">
        <v>0.0</v>
      </c>
      <c s="129" r="BW330">
        <v>0.0</v>
      </c>
      <c s="129" r="BX330">
        <v>0.0</v>
      </c>
      <c s="129" r="BY330">
        <v>0.0</v>
      </c>
      <c s="129" r="BZ330">
        <v>0.0</v>
      </c>
      <c s="129" r="CA330">
        <v>3.957895</v>
      </c>
      <c s="129" r="CB330">
        <v>23.747368</v>
      </c>
      <c s="129" r="CC330">
        <v>0.0</v>
      </c>
      <c s="129" r="CD330">
        <v>0.0</v>
      </c>
      <c s="129" r="CE330">
        <v>0.0</v>
      </c>
      <c s="129" r="CF330">
        <v>3.957895</v>
      </c>
      <c s="129" r="CG330">
        <v>3.957895</v>
      </c>
      <c s="129" r="CH330">
        <v>11.873684</v>
      </c>
      <c s="129" r="CI330">
        <v>0.0</v>
      </c>
      <c s="129" r="CJ330">
        <v>3.957895</v>
      </c>
      <c s="129" r="CK330">
        <v>47.494737</v>
      </c>
      <c s="129" r="CL330">
        <v>3.957895</v>
      </c>
      <c s="129" r="CM330">
        <v>0.0</v>
      </c>
      <c s="129" r="CN330">
        <v>3.957895</v>
      </c>
      <c s="129" r="CO330">
        <v>0.0</v>
      </c>
      <c s="129" r="CP330">
        <v>0.0</v>
      </c>
      <c s="129" r="CQ330">
        <v>0.0</v>
      </c>
      <c s="129" r="CR330">
        <v>39.5789469999999</v>
      </c>
      <c s="129" r="CS330">
        <v>0.0</v>
      </c>
    </row>
    <row customHeight="1" r="331" ht="15.0">
      <c t="s" s="127" r="A331">
        <v>3518</v>
      </c>
      <c t="s" s="127" r="B331">
        <v>3519</v>
      </c>
      <c t="s" s="127" r="C331">
        <v>3520</v>
      </c>
      <c t="s" s="127" r="D331">
        <v>3521</v>
      </c>
      <c t="s" s="127" r="E331">
        <v>3522</v>
      </c>
      <c t="s" s="127" r="F331">
        <v>3523</v>
      </c>
      <c t="s" s="128" r="G331">
        <v>3524</v>
      </c>
      <c t="s" s="127" r="H331">
        <v>3525</v>
      </c>
      <c s="129" r="I331">
        <v>58.0</v>
      </c>
      <c s="129" r="J331">
        <v>9.15789499999999</v>
      </c>
      <c s="129" r="K331">
        <v>9.15789499999999</v>
      </c>
      <c s="129" r="L331">
        <v>6.10526299999999</v>
      </c>
      <c s="129" r="M331">
        <v>19.333333</v>
      </c>
      <c s="129" r="N331">
        <v>6.10526299999999</v>
      </c>
      <c s="129" r="O331">
        <v>8.140351</v>
      </c>
      <c s="129" r="P331">
        <v>11.0</v>
      </c>
      <c s="129" r="Q331">
        <v>9.0</v>
      </c>
      <c s="129" r="R331">
        <v>11.0</v>
      </c>
      <c s="129" r="S331">
        <v>5.0</v>
      </c>
      <c s="129" r="T331">
        <v>15.0</v>
      </c>
      <c s="129" r="U331">
        <v>4.0</v>
      </c>
      <c s="129" r="V331">
        <v>33.5789469999999</v>
      </c>
      <c s="129" r="W331">
        <v>8.140351</v>
      </c>
      <c s="129" r="X331">
        <v>6.10526299999999</v>
      </c>
      <c s="129" r="Y331">
        <v>3.052632</v>
      </c>
      <c s="129" r="Z331">
        <v>10.175439</v>
      </c>
      <c s="129" r="AA331">
        <v>2.035088</v>
      </c>
      <c s="129" r="AB331">
        <v>4.07017499999999</v>
      </c>
      <c s="129" r="AC331">
        <v>0.0</v>
      </c>
      <c s="129" r="AD331">
        <v>10.175439</v>
      </c>
      <c s="129" r="AE331">
        <v>18.3157889999999</v>
      </c>
      <c s="129" r="AF331">
        <v>5.08771899999999</v>
      </c>
      <c s="129" r="AG331">
        <v>24.421053</v>
      </c>
      <c s="129" r="AH331">
        <v>1.017544</v>
      </c>
      <c s="129" r="AI331">
        <v>3.052632</v>
      </c>
      <c s="129" r="AJ331">
        <v>3.052632</v>
      </c>
      <c s="129" r="AK331">
        <v>9.15789499999999</v>
      </c>
      <c s="129" r="AL331">
        <v>4.07017499999999</v>
      </c>
      <c s="129" r="AM331">
        <v>4.07017499999999</v>
      </c>
      <c s="129" r="AN331">
        <v>0.0</v>
      </c>
      <c s="129" r="AO331">
        <v>2.035088</v>
      </c>
      <c s="129" r="AP331">
        <v>16.280702</v>
      </c>
      <c s="129" r="AQ331">
        <v>6.10526299999999</v>
      </c>
      <c s="129" r="AR331">
        <v>40.701754</v>
      </c>
      <c s="129" r="AS331">
        <v>4.07017499999999</v>
      </c>
      <c s="129" r="AT331">
        <v>4.07017499999999</v>
      </c>
      <c s="129" r="AU331">
        <v>0.0</v>
      </c>
      <c s="129" r="AV331">
        <v>4.07017499999999</v>
      </c>
      <c s="129" r="AW331">
        <v>12.210526</v>
      </c>
      <c s="129" r="AX331">
        <v>4.07017499999999</v>
      </c>
      <c s="129" r="AY331">
        <v>8.140351</v>
      </c>
      <c s="129" r="AZ331">
        <v>4.07017499999999</v>
      </c>
      <c s="129" r="BA331">
        <v>20.350877</v>
      </c>
      <c s="129" r="BB331">
        <v>4.07017499999999</v>
      </c>
      <c s="129" r="BC331">
        <v>0.0</v>
      </c>
      <c s="129" r="BD331">
        <v>0.0</v>
      </c>
      <c s="129" r="BE331">
        <v>0.0</v>
      </c>
      <c s="129" r="BF331">
        <v>8.140351</v>
      </c>
      <c s="129" r="BG331">
        <v>4.07017499999999</v>
      </c>
      <c s="129" r="BH331">
        <v>4.07017499999999</v>
      </c>
      <c s="129" r="BI331">
        <v>0.0</v>
      </c>
      <c s="129" r="BJ331">
        <v>20.350877</v>
      </c>
      <c s="129" r="BK331">
        <v>0.0</v>
      </c>
      <c s="129" r="BL331">
        <v>4.07017499999999</v>
      </c>
      <c s="129" r="BM331">
        <v>0.0</v>
      </c>
      <c s="129" r="BN331">
        <v>4.07017499999999</v>
      </c>
      <c s="129" r="BO331">
        <v>4.07017499999999</v>
      </c>
      <c s="129" r="BP331">
        <v>0.0</v>
      </c>
      <c s="129" r="BQ331">
        <v>4.07017499999999</v>
      </c>
      <c s="129" r="BR331">
        <v>4.07017499999999</v>
      </c>
      <c s="129" r="BS331">
        <v>4.07017499999999</v>
      </c>
      <c s="129" r="BT331">
        <v>0.0</v>
      </c>
      <c s="129" r="BU331">
        <v>0.0</v>
      </c>
      <c s="129" r="BV331">
        <v>0.0</v>
      </c>
      <c s="129" r="BW331">
        <v>0.0</v>
      </c>
      <c s="129" r="BX331">
        <v>0.0</v>
      </c>
      <c s="129" r="BY331">
        <v>4.07017499999999</v>
      </c>
      <c s="129" r="BZ331">
        <v>0.0</v>
      </c>
      <c s="129" r="CA331">
        <v>0.0</v>
      </c>
      <c s="129" r="CB331">
        <v>20.350877</v>
      </c>
      <c s="129" r="CC331">
        <v>0.0</v>
      </c>
      <c s="129" r="CD331">
        <v>4.07017499999999</v>
      </c>
      <c s="129" r="CE331">
        <v>0.0</v>
      </c>
      <c s="129" r="CF331">
        <v>4.07017499999999</v>
      </c>
      <c s="129" r="CG331">
        <v>12.210526</v>
      </c>
      <c s="129" r="CH331">
        <v>0.0</v>
      </c>
      <c s="129" r="CI331">
        <v>0.0</v>
      </c>
      <c s="129" r="CJ331">
        <v>0.0</v>
      </c>
      <c s="129" r="CK331">
        <v>16.280702</v>
      </c>
      <c s="129" r="CL331">
        <v>4.07017499999999</v>
      </c>
      <c s="129" r="CM331">
        <v>0.0</v>
      </c>
      <c s="129" r="CN331">
        <v>0.0</v>
      </c>
      <c s="129" r="CO331">
        <v>0.0</v>
      </c>
      <c s="129" r="CP331">
        <v>0.0</v>
      </c>
      <c s="129" r="CQ331">
        <v>0.0</v>
      </c>
      <c s="129" r="CR331">
        <v>8.140351</v>
      </c>
      <c s="129" r="CS331">
        <v>4.07017499999999</v>
      </c>
    </row>
    <row customHeight="1" r="332" ht="15.0">
      <c t="s" s="127" r="A332">
        <v>3526</v>
      </c>
      <c t="s" s="127" r="B332">
        <v>3527</v>
      </c>
      <c t="s" s="127" r="C332">
        <v>3528</v>
      </c>
      <c t="s" s="127" r="D332">
        <v>3529</v>
      </c>
      <c t="s" s="127" r="E332">
        <v>3530</v>
      </c>
      <c t="s" s="127" r="F332">
        <v>3531</v>
      </c>
      <c t="s" s="128" r="G332">
        <v>3532</v>
      </c>
      <c t="s" s="127" r="H332">
        <v>3533</v>
      </c>
      <c s="129" r="I332">
        <v>467.0</v>
      </c>
      <c s="129" r="J332">
        <v>83.82344</v>
      </c>
      <c s="129" r="K332">
        <v>48.8973549999999</v>
      </c>
      <c s="129" r="L332">
        <v>76.834325</v>
      </c>
      <c s="129" r="M332">
        <v>120.739653</v>
      </c>
      <c s="129" r="N332">
        <v>94.795595</v>
      </c>
      <c s="129" r="O332">
        <v>41.909632</v>
      </c>
      <c s="129" r="P332">
        <v>79.0</v>
      </c>
      <c s="129" r="Q332">
        <v>79.0</v>
      </c>
      <c s="129" r="R332">
        <v>117.0</v>
      </c>
      <c s="129" r="S332">
        <v>91.0</v>
      </c>
      <c s="129" r="T332">
        <v>63.0</v>
      </c>
      <c s="129" r="U332">
        <v>30.0</v>
      </c>
      <c s="129" r="V332">
        <v>226.515758</v>
      </c>
      <c s="129" r="W332">
        <v>41.912416</v>
      </c>
      <c s="129" r="X332">
        <v>21.9540569999999</v>
      </c>
      <c s="129" r="Y332">
        <v>35.922541</v>
      </c>
      <c s="129" r="Z332">
        <v>60.868751</v>
      </c>
      <c s="129" r="AA332">
        <v>49.8924189999999</v>
      </c>
      <c s="129" r="AB332">
        <v>14.967726</v>
      </c>
      <c s="129" r="AC332">
        <v>0.997847999999999</v>
      </c>
      <c s="129" r="AD332">
        <v>50.8930519999999</v>
      </c>
      <c s="129" r="AE332">
        <v>135.708771</v>
      </c>
      <c s="129" r="AF332">
        <v>39.913935</v>
      </c>
      <c s="129" r="AG332">
        <v>240.484241999999</v>
      </c>
      <c s="129" r="AH332">
        <v>41.9110239999999</v>
      </c>
      <c s="129" r="AI332">
        <v>26.9432979999999</v>
      </c>
      <c s="129" r="AJ332">
        <v>40.911783</v>
      </c>
      <c s="129" r="AK332">
        <v>59.870902</v>
      </c>
      <c s="129" r="AL332">
        <v>44.9031769999999</v>
      </c>
      <c s="129" r="AM332">
        <v>25.9440579999999</v>
      </c>
      <c s="129" r="AN332">
        <v>0.0</v>
      </c>
      <c s="129" r="AO332">
        <v>49.8938109999999</v>
      </c>
      <c s="129" r="AP332">
        <v>144.689405999999</v>
      </c>
      <c s="129" r="AQ332">
        <v>45.9010249999999</v>
      </c>
      <c s="129" r="AR332">
        <v>367.219339999999</v>
      </c>
      <c s="129" r="AS332">
        <v>7.982787</v>
      </c>
      <c s="129" r="AT332">
        <v>23.9483609999999</v>
      </c>
      <c s="129" r="AU332">
        <v>19.9569669999999</v>
      </c>
      <c s="129" r="AV332">
        <v>67.853689</v>
      </c>
      <c s="129" r="AW332">
        <v>43.910898</v>
      </c>
      <c s="129" r="AX332">
        <v>19.962537</v>
      </c>
      <c s="129" r="AY332">
        <v>147.681558999999</v>
      </c>
      <c s="129" r="AZ332">
        <v>35.922541</v>
      </c>
      <c s="129" r="BA332">
        <v>187.601063</v>
      </c>
      <c s="129" r="BB332">
        <v>3.991393</v>
      </c>
      <c s="129" r="BC332">
        <v>19.9569669999999</v>
      </c>
      <c s="129" r="BD332">
        <v>7.982787</v>
      </c>
      <c s="129" r="BE332">
        <v>31.931148</v>
      </c>
      <c s="129" r="BF332">
        <v>3.991393</v>
      </c>
      <c s="129" r="BG332">
        <v>19.962537</v>
      </c>
      <c s="129" r="BH332">
        <v>87.810657</v>
      </c>
      <c s="129" r="BI332">
        <v>11.97418</v>
      </c>
      <c s="129" r="BJ332">
        <v>179.618277</v>
      </c>
      <c s="129" r="BK332">
        <v>3.991393</v>
      </c>
      <c s="129" r="BL332">
        <v>3.991393</v>
      </c>
      <c s="129" r="BM332">
        <v>11.97418</v>
      </c>
      <c s="129" r="BN332">
        <v>35.922541</v>
      </c>
      <c s="129" r="BO332">
        <v>39.919504</v>
      </c>
      <c s="129" r="BP332">
        <v>0.0</v>
      </c>
      <c s="129" r="BQ332">
        <v>59.870902</v>
      </c>
      <c s="129" r="BR332">
        <v>23.9483609999999</v>
      </c>
      <c s="129" r="BS332">
        <v>15.965574</v>
      </c>
      <c s="129" r="BT332">
        <v>0.0</v>
      </c>
      <c s="129" r="BU332">
        <v>0.0</v>
      </c>
      <c s="129" r="BV332">
        <v>0.0</v>
      </c>
      <c s="129" r="BW332">
        <v>3.991393</v>
      </c>
      <c s="129" r="BX332">
        <v>3.991393</v>
      </c>
      <c s="129" r="BY332">
        <v>0.0</v>
      </c>
      <c s="129" r="BZ332">
        <v>0.0</v>
      </c>
      <c s="129" r="CA332">
        <v>7.982787</v>
      </c>
      <c s="129" r="CB332">
        <v>159.666878999999</v>
      </c>
      <c s="129" r="CC332">
        <v>3.991393</v>
      </c>
      <c s="129" r="CD332">
        <v>23.9483609999999</v>
      </c>
      <c s="129" r="CE332">
        <v>19.9569669999999</v>
      </c>
      <c s="129" r="CF332">
        <v>59.870902</v>
      </c>
      <c s="129" r="CG332">
        <v>35.928111</v>
      </c>
      <c s="129" r="CH332">
        <v>11.9797499999999</v>
      </c>
      <c s="129" r="CI332">
        <v>0.0</v>
      </c>
      <c s="129" r="CJ332">
        <v>3.991393</v>
      </c>
      <c s="129" r="CK332">
        <v>191.586886999999</v>
      </c>
      <c s="129" r="CL332">
        <v>3.991393</v>
      </c>
      <c s="129" r="CM332">
        <v>0.0</v>
      </c>
      <c s="129" r="CN332">
        <v>0.0</v>
      </c>
      <c s="129" r="CO332">
        <v>3.991393</v>
      </c>
      <c s="129" r="CP332">
        <v>3.991393</v>
      </c>
      <c s="129" r="CQ332">
        <v>7.982787</v>
      </c>
      <c s="129" r="CR332">
        <v>147.681558999999</v>
      </c>
      <c s="129" r="CS332">
        <v>23.9483609999999</v>
      </c>
    </row>
    <row customHeight="1" r="333" ht="15.0">
      <c t="s" s="127" r="A333">
        <v>3534</v>
      </c>
      <c t="s" s="127" r="B333">
        <v>3535</v>
      </c>
      <c t="s" s="127" r="C333">
        <v>3536</v>
      </c>
      <c t="s" s="127" r="D333">
        <v>3537</v>
      </c>
      <c t="s" s="127" r="E333">
        <v>3538</v>
      </c>
      <c t="s" s="127" r="F333">
        <v>3539</v>
      </c>
      <c t="s" s="128" r="G333">
        <v>3540</v>
      </c>
      <c t="s" s="127" r="H333">
        <v>3541</v>
      </c>
      <c s="129" r="I333">
        <v>385.0</v>
      </c>
      <c s="129" r="J333">
        <v>52.0</v>
      </c>
      <c s="129" r="K333">
        <v>43.0</v>
      </c>
      <c s="129" r="L333">
        <v>75.0</v>
      </c>
      <c s="129" r="M333">
        <v>79.0</v>
      </c>
      <c s="129" r="N333">
        <v>93.0</v>
      </c>
      <c s="129" r="O333">
        <v>43.0</v>
      </c>
      <c s="129" r="P333">
        <v>62.0</v>
      </c>
      <c s="129" r="Q333">
        <v>58.0</v>
      </c>
      <c s="129" r="R333">
        <v>97.0</v>
      </c>
      <c s="129" r="S333">
        <v>94.0</v>
      </c>
      <c s="129" r="T333">
        <v>66.0</v>
      </c>
      <c s="129" r="U333">
        <v>48.0</v>
      </c>
      <c s="129" r="V333">
        <v>189.0</v>
      </c>
      <c s="129" r="W333">
        <v>23.0</v>
      </c>
      <c s="129" r="X333">
        <v>20.0</v>
      </c>
      <c s="129" r="Y333">
        <v>39.0</v>
      </c>
      <c s="129" r="Z333">
        <v>43.0</v>
      </c>
      <c s="129" r="AA333">
        <v>45.0</v>
      </c>
      <c s="129" r="AB333">
        <v>19.0</v>
      </c>
      <c s="129" r="AC333">
        <v>0.0</v>
      </c>
      <c s="129" r="AD333">
        <v>30.0</v>
      </c>
      <c s="129" r="AE333">
        <v>114.0</v>
      </c>
      <c s="129" r="AF333">
        <v>45.0</v>
      </c>
      <c s="129" r="AG333">
        <v>196.0</v>
      </c>
      <c s="129" r="AH333">
        <v>29.0</v>
      </c>
      <c s="129" r="AI333">
        <v>23.0</v>
      </c>
      <c s="129" r="AJ333">
        <v>36.0</v>
      </c>
      <c s="129" r="AK333">
        <v>36.0</v>
      </c>
      <c s="129" r="AL333">
        <v>48.0</v>
      </c>
      <c s="129" r="AM333">
        <v>24.0</v>
      </c>
      <c s="129" r="AN333">
        <v>0.0</v>
      </c>
      <c s="129" r="AO333">
        <v>36.0</v>
      </c>
      <c s="129" r="AP333">
        <v>110.0</v>
      </c>
      <c s="129" r="AQ333">
        <v>50.0</v>
      </c>
      <c s="129" r="AR333">
        <v>340.0</v>
      </c>
      <c s="129" r="AS333">
        <v>8.0</v>
      </c>
      <c s="129" r="AT333">
        <v>8.0</v>
      </c>
      <c s="129" r="AU333">
        <v>16.0</v>
      </c>
      <c s="129" r="AV333">
        <v>24.0</v>
      </c>
      <c s="129" r="AW333">
        <v>28.0</v>
      </c>
      <c s="129" r="AX333">
        <v>84.0</v>
      </c>
      <c s="129" r="AY333">
        <v>128.0</v>
      </c>
      <c s="129" r="AZ333">
        <v>44.0</v>
      </c>
      <c s="129" r="BA333">
        <v>176.0</v>
      </c>
      <c s="129" r="BB333">
        <v>8.0</v>
      </c>
      <c s="129" r="BC333">
        <v>8.0</v>
      </c>
      <c s="129" r="BD333">
        <v>8.0</v>
      </c>
      <c s="129" r="BE333">
        <v>20.0</v>
      </c>
      <c s="129" r="BF333">
        <v>0.0</v>
      </c>
      <c s="129" r="BG333">
        <v>60.0</v>
      </c>
      <c s="129" r="BH333">
        <v>56.0</v>
      </c>
      <c s="129" r="BI333">
        <v>16.0</v>
      </c>
      <c s="129" r="BJ333">
        <v>164.0</v>
      </c>
      <c s="129" r="BK333">
        <v>0.0</v>
      </c>
      <c s="129" r="BL333">
        <v>0.0</v>
      </c>
      <c s="129" r="BM333">
        <v>8.0</v>
      </c>
      <c s="129" r="BN333">
        <v>4.0</v>
      </c>
      <c s="129" r="BO333">
        <v>28.0</v>
      </c>
      <c s="129" r="BP333">
        <v>24.0</v>
      </c>
      <c s="129" r="BQ333">
        <v>72.0</v>
      </c>
      <c s="129" r="BR333">
        <v>28.0</v>
      </c>
      <c s="129" r="BS333">
        <v>28.0</v>
      </c>
      <c s="129" r="BT333">
        <v>0.0</v>
      </c>
      <c s="129" r="BU333">
        <v>0.0</v>
      </c>
      <c s="129" r="BV333">
        <v>0.0</v>
      </c>
      <c s="129" r="BW333">
        <v>0.0</v>
      </c>
      <c s="129" r="BX333">
        <v>0.0</v>
      </c>
      <c s="129" r="BY333">
        <v>12.0</v>
      </c>
      <c s="129" r="BZ333">
        <v>0.0</v>
      </c>
      <c s="129" r="CA333">
        <v>16.0</v>
      </c>
      <c s="129" r="CB333">
        <v>128.0</v>
      </c>
      <c s="129" r="CC333">
        <v>4.0</v>
      </c>
      <c s="129" r="CD333">
        <v>8.0</v>
      </c>
      <c s="129" r="CE333">
        <v>8.0</v>
      </c>
      <c s="129" r="CF333">
        <v>16.0</v>
      </c>
      <c s="129" r="CG333">
        <v>20.0</v>
      </c>
      <c s="129" r="CH333">
        <v>60.0</v>
      </c>
      <c s="129" r="CI333">
        <v>0.0</v>
      </c>
      <c s="129" r="CJ333">
        <v>12.0</v>
      </c>
      <c s="129" r="CK333">
        <v>184.0</v>
      </c>
      <c s="129" r="CL333">
        <v>4.0</v>
      </c>
      <c s="129" r="CM333">
        <v>0.0</v>
      </c>
      <c s="129" r="CN333">
        <v>8.0</v>
      </c>
      <c s="129" r="CO333">
        <v>8.0</v>
      </c>
      <c s="129" r="CP333">
        <v>8.0</v>
      </c>
      <c s="129" r="CQ333">
        <v>12.0</v>
      </c>
      <c s="129" r="CR333">
        <v>128.0</v>
      </c>
      <c s="129" r="CS333">
        <v>16.0</v>
      </c>
    </row>
    <row customHeight="1" r="334" ht="15.0">
      <c t="s" s="127" r="A334">
        <v>3542</v>
      </c>
      <c t="s" s="127" r="B334">
        <v>3543</v>
      </c>
      <c t="s" s="127" r="C334">
        <v>3544</v>
      </c>
      <c t="s" s="127" r="D334">
        <v>3545</v>
      </c>
      <c t="s" s="127" r="E334">
        <v>3546</v>
      </c>
      <c t="s" s="127" r="F334">
        <v>3547</v>
      </c>
      <c t="s" s="128" r="G334">
        <v>3548</v>
      </c>
      <c t="s" s="127" r="H334">
        <v>3549</v>
      </c>
      <c s="129" r="I334">
        <v>136.0</v>
      </c>
      <c s="129" r="J334">
        <v>17.0</v>
      </c>
      <c s="129" r="K334">
        <v>21.0</v>
      </c>
      <c s="129" r="L334">
        <v>19.0</v>
      </c>
      <c s="129" r="M334">
        <v>28.0</v>
      </c>
      <c s="129" r="N334">
        <v>29.0</v>
      </c>
      <c s="129" r="O334">
        <v>22.0</v>
      </c>
      <c s="129" r="P334">
        <v>24.0</v>
      </c>
      <c s="129" r="Q334">
        <v>26.0</v>
      </c>
      <c s="129" r="R334">
        <v>33.0</v>
      </c>
      <c s="129" r="S334">
        <v>25.0</v>
      </c>
      <c s="129" r="T334">
        <v>40.0</v>
      </c>
      <c s="129" r="U334">
        <v>14.0</v>
      </c>
      <c s="129" r="V334">
        <v>67.0</v>
      </c>
      <c s="129" r="W334">
        <v>9.0</v>
      </c>
      <c s="129" r="X334">
        <v>11.0</v>
      </c>
      <c s="129" r="Y334">
        <v>9.0</v>
      </c>
      <c s="129" r="Z334">
        <v>14.0</v>
      </c>
      <c s="129" r="AA334">
        <v>15.0</v>
      </c>
      <c s="129" r="AB334">
        <v>9.0</v>
      </c>
      <c s="129" r="AC334">
        <v>0.0</v>
      </c>
      <c s="129" r="AD334">
        <v>14.0</v>
      </c>
      <c s="129" r="AE334">
        <v>32.0</v>
      </c>
      <c s="129" r="AF334">
        <v>21.0</v>
      </c>
      <c s="129" r="AG334">
        <v>69.0</v>
      </c>
      <c s="129" r="AH334">
        <v>8.0</v>
      </c>
      <c s="129" r="AI334">
        <v>10.0</v>
      </c>
      <c s="129" r="AJ334">
        <v>10.0</v>
      </c>
      <c s="129" r="AK334">
        <v>14.0</v>
      </c>
      <c s="129" r="AL334">
        <v>14.0</v>
      </c>
      <c s="129" r="AM334">
        <v>13.0</v>
      </c>
      <c s="129" r="AN334">
        <v>0.0</v>
      </c>
      <c s="129" r="AO334">
        <v>15.0</v>
      </c>
      <c s="129" r="AP334">
        <v>31.0</v>
      </c>
      <c s="129" r="AQ334">
        <v>23.0</v>
      </c>
      <c s="129" r="AR334">
        <v>120.0</v>
      </c>
      <c s="129" r="AS334">
        <v>20.0</v>
      </c>
      <c s="129" r="AT334">
        <v>4.0</v>
      </c>
      <c s="129" r="AU334">
        <v>0.0</v>
      </c>
      <c s="129" r="AV334">
        <v>4.0</v>
      </c>
      <c s="129" r="AW334">
        <v>16.0</v>
      </c>
      <c s="129" r="AX334">
        <v>8.0</v>
      </c>
      <c s="129" r="AY334">
        <v>60.0</v>
      </c>
      <c s="129" r="AZ334">
        <v>8.0</v>
      </c>
      <c s="129" r="BA334">
        <v>56.0</v>
      </c>
      <c s="129" r="BB334">
        <v>12.0</v>
      </c>
      <c s="129" r="BC334">
        <v>0.0</v>
      </c>
      <c s="129" r="BD334">
        <v>0.0</v>
      </c>
      <c s="129" r="BE334">
        <v>0.0</v>
      </c>
      <c s="129" r="BF334">
        <v>8.0</v>
      </c>
      <c s="129" r="BG334">
        <v>8.0</v>
      </c>
      <c s="129" r="BH334">
        <v>28.0</v>
      </c>
      <c s="129" r="BI334">
        <v>0.0</v>
      </c>
      <c s="129" r="BJ334">
        <v>64.0</v>
      </c>
      <c s="129" r="BK334">
        <v>8.0</v>
      </c>
      <c s="129" r="BL334">
        <v>4.0</v>
      </c>
      <c s="129" r="BM334">
        <v>0.0</v>
      </c>
      <c s="129" r="BN334">
        <v>4.0</v>
      </c>
      <c s="129" r="BO334">
        <v>8.0</v>
      </c>
      <c s="129" r="BP334">
        <v>0.0</v>
      </c>
      <c s="129" r="BQ334">
        <v>32.0</v>
      </c>
      <c s="129" r="BR334">
        <v>8.0</v>
      </c>
      <c s="129" r="BS334">
        <v>16.0</v>
      </c>
      <c s="129" r="BT334">
        <v>4.0</v>
      </c>
      <c s="129" r="BU334">
        <v>0.0</v>
      </c>
      <c s="129" r="BV334">
        <v>0.0</v>
      </c>
      <c s="129" r="BW334">
        <v>0.0</v>
      </c>
      <c s="129" r="BX334">
        <v>8.0</v>
      </c>
      <c s="129" r="BY334">
        <v>0.0</v>
      </c>
      <c s="129" r="BZ334">
        <v>0.0</v>
      </c>
      <c s="129" r="CA334">
        <v>4.0</v>
      </c>
      <c s="129" r="CB334">
        <v>36.0</v>
      </c>
      <c s="129" r="CC334">
        <v>12.0</v>
      </c>
      <c s="129" r="CD334">
        <v>4.0</v>
      </c>
      <c s="129" r="CE334">
        <v>0.0</v>
      </c>
      <c s="129" r="CF334">
        <v>4.0</v>
      </c>
      <c s="129" r="CG334">
        <v>4.0</v>
      </c>
      <c s="129" r="CH334">
        <v>8.0</v>
      </c>
      <c s="129" r="CI334">
        <v>0.0</v>
      </c>
      <c s="129" r="CJ334">
        <v>4.0</v>
      </c>
      <c s="129" r="CK334">
        <v>68.0</v>
      </c>
      <c s="129" r="CL334">
        <v>4.0</v>
      </c>
      <c s="129" r="CM334">
        <v>0.0</v>
      </c>
      <c s="129" r="CN334">
        <v>0.0</v>
      </c>
      <c s="129" r="CO334">
        <v>0.0</v>
      </c>
      <c s="129" r="CP334">
        <v>4.0</v>
      </c>
      <c s="129" r="CQ334">
        <v>0.0</v>
      </c>
      <c s="129" r="CR334">
        <v>60.0</v>
      </c>
      <c s="129" r="CS334">
        <v>0.0</v>
      </c>
    </row>
    <row customHeight="1" r="335" ht="15.0">
      <c t="s" s="127" r="A335">
        <v>3550</v>
      </c>
      <c t="s" s="127" r="B335">
        <v>3551</v>
      </c>
      <c t="s" s="127" r="C335">
        <v>3552</v>
      </c>
      <c t="s" s="127" r="D335">
        <v>3553</v>
      </c>
      <c t="s" s="127" r="E335">
        <v>3554</v>
      </c>
      <c t="s" s="127" r="F335">
        <v>3555</v>
      </c>
      <c t="s" s="128" r="G335">
        <v>3556</v>
      </c>
      <c t="s" s="127" r="H335">
        <v>3557</v>
      </c>
      <c s="129" r="I335">
        <v>303.0</v>
      </c>
      <c s="129" r="J335">
        <v>46.0</v>
      </c>
      <c s="129" r="K335">
        <v>43.0</v>
      </c>
      <c s="129" r="L335">
        <v>46.0</v>
      </c>
      <c s="129" r="M335">
        <v>71.0</v>
      </c>
      <c s="129" r="N335">
        <v>72.0</v>
      </c>
      <c s="129" r="O335">
        <v>25.0</v>
      </c>
      <c s="129" r="P335">
        <v>46.0</v>
      </c>
      <c s="129" r="Q335">
        <v>42.0</v>
      </c>
      <c s="129" r="R335">
        <v>49.0</v>
      </c>
      <c s="129" r="S335">
        <v>74.0</v>
      </c>
      <c s="129" r="T335">
        <v>48.0</v>
      </c>
      <c s="129" r="U335">
        <v>23.0</v>
      </c>
      <c s="129" r="V335">
        <v>150.0</v>
      </c>
      <c s="129" r="W335">
        <v>24.0</v>
      </c>
      <c s="129" r="X335">
        <v>22.0</v>
      </c>
      <c s="129" r="Y335">
        <v>21.0</v>
      </c>
      <c s="129" r="Z335">
        <v>39.0</v>
      </c>
      <c s="129" r="AA335">
        <v>34.0</v>
      </c>
      <c s="129" r="AB335">
        <v>10.0</v>
      </c>
      <c s="129" r="AC335">
        <v>0.0</v>
      </c>
      <c s="129" r="AD335">
        <v>27.0</v>
      </c>
      <c s="129" r="AE335">
        <v>94.0</v>
      </c>
      <c s="129" r="AF335">
        <v>29.0</v>
      </c>
      <c s="129" r="AG335">
        <v>153.0</v>
      </c>
      <c s="129" r="AH335">
        <v>22.0</v>
      </c>
      <c s="129" r="AI335">
        <v>21.0</v>
      </c>
      <c s="129" r="AJ335">
        <v>25.0</v>
      </c>
      <c s="129" r="AK335">
        <v>32.0</v>
      </c>
      <c s="129" r="AL335">
        <v>38.0</v>
      </c>
      <c s="129" r="AM335">
        <v>12.0</v>
      </c>
      <c s="129" r="AN335">
        <v>3.0</v>
      </c>
      <c s="129" r="AO335">
        <v>27.0</v>
      </c>
      <c s="129" r="AP335">
        <v>92.0</v>
      </c>
      <c s="129" r="AQ335">
        <v>34.0</v>
      </c>
      <c s="129" r="AR335">
        <v>260.0</v>
      </c>
      <c s="129" r="AS335">
        <v>12.0</v>
      </c>
      <c s="129" r="AT335">
        <v>8.0</v>
      </c>
      <c s="129" r="AU335">
        <v>16.0</v>
      </c>
      <c s="129" r="AV335">
        <v>20.0</v>
      </c>
      <c s="129" r="AW335">
        <v>52.0</v>
      </c>
      <c s="129" r="AX335">
        <v>32.0</v>
      </c>
      <c s="129" r="AY335">
        <v>92.0</v>
      </c>
      <c s="129" r="AZ335">
        <v>28.0</v>
      </c>
      <c s="129" r="BA335">
        <v>124.0</v>
      </c>
      <c s="129" r="BB335">
        <v>12.0</v>
      </c>
      <c s="129" r="BC335">
        <v>4.0</v>
      </c>
      <c s="129" r="BD335">
        <v>12.0</v>
      </c>
      <c s="129" r="BE335">
        <v>16.0</v>
      </c>
      <c s="129" r="BF335">
        <v>0.0</v>
      </c>
      <c s="129" r="BG335">
        <v>32.0</v>
      </c>
      <c s="129" r="BH335">
        <v>44.0</v>
      </c>
      <c s="129" r="BI335">
        <v>4.0</v>
      </c>
      <c s="129" r="BJ335">
        <v>136.0</v>
      </c>
      <c s="129" r="BK335">
        <v>0.0</v>
      </c>
      <c s="129" r="BL335">
        <v>4.0</v>
      </c>
      <c s="129" r="BM335">
        <v>4.0</v>
      </c>
      <c s="129" r="BN335">
        <v>4.0</v>
      </c>
      <c s="129" r="BO335">
        <v>52.0</v>
      </c>
      <c s="129" r="BP335">
        <v>0.0</v>
      </c>
      <c s="129" r="BQ335">
        <v>48.0</v>
      </c>
      <c s="129" r="BR335">
        <v>24.0</v>
      </c>
      <c s="129" r="BS335">
        <v>28.0</v>
      </c>
      <c s="129" r="BT335">
        <v>4.0</v>
      </c>
      <c s="129" r="BU335">
        <v>0.0</v>
      </c>
      <c s="129" r="BV335">
        <v>0.0</v>
      </c>
      <c s="129" r="BW335">
        <v>4.0</v>
      </c>
      <c s="129" r="BX335">
        <v>4.0</v>
      </c>
      <c s="129" r="BY335">
        <v>8.0</v>
      </c>
      <c s="129" r="BZ335">
        <v>0.0</v>
      </c>
      <c s="129" r="CA335">
        <v>8.0</v>
      </c>
      <c s="129" r="CB335">
        <v>152.0</v>
      </c>
      <c s="129" r="CC335">
        <v>8.0</v>
      </c>
      <c s="129" r="CD335">
        <v>8.0</v>
      </c>
      <c s="129" r="CE335">
        <v>16.0</v>
      </c>
      <c s="129" r="CF335">
        <v>16.0</v>
      </c>
      <c s="129" r="CG335">
        <v>44.0</v>
      </c>
      <c s="129" r="CH335">
        <v>24.0</v>
      </c>
      <c s="129" r="CI335">
        <v>16.0</v>
      </c>
      <c s="129" r="CJ335">
        <v>20.0</v>
      </c>
      <c s="129" r="CK335">
        <v>80.0</v>
      </c>
      <c s="129" r="CL335">
        <v>0.0</v>
      </c>
      <c s="129" r="CM335">
        <v>0.0</v>
      </c>
      <c s="129" r="CN335">
        <v>0.0</v>
      </c>
      <c s="129" r="CO335">
        <v>0.0</v>
      </c>
      <c s="129" r="CP335">
        <v>4.0</v>
      </c>
      <c s="129" r="CQ335">
        <v>0.0</v>
      </c>
      <c s="129" r="CR335">
        <v>76.0</v>
      </c>
      <c s="129" r="CS335">
        <v>0.0</v>
      </c>
    </row>
    <row customHeight="1" r="336" ht="15.0">
      <c t="s" s="127" r="A336">
        <v>3558</v>
      </c>
      <c t="s" s="127" r="B336">
        <v>3559</v>
      </c>
      <c t="s" s="127" r="C336">
        <v>3560</v>
      </c>
      <c t="s" s="127" r="D336">
        <v>3561</v>
      </c>
      <c t="s" s="127" r="E336">
        <v>3562</v>
      </c>
      <c t="s" s="127" r="F336">
        <v>3563</v>
      </c>
      <c t="s" s="128" r="G336">
        <v>3564</v>
      </c>
      <c t="s" s="127" r="H336">
        <v>3565</v>
      </c>
      <c s="129" r="I336">
        <v>352.0</v>
      </c>
      <c s="129" r="J336">
        <v>59.0</v>
      </c>
      <c s="129" r="K336">
        <v>39.0</v>
      </c>
      <c s="129" r="L336">
        <v>78.0</v>
      </c>
      <c s="129" r="M336">
        <v>88.0</v>
      </c>
      <c s="129" r="N336">
        <v>52.0</v>
      </c>
      <c s="129" r="O336">
        <v>36.0</v>
      </c>
      <c s="129" r="P336">
        <v>67.0</v>
      </c>
      <c s="129" r="Q336">
        <v>51.0</v>
      </c>
      <c s="129" r="R336">
        <v>86.0</v>
      </c>
      <c s="129" r="S336">
        <v>59.0</v>
      </c>
      <c s="129" r="T336">
        <v>51.0</v>
      </c>
      <c s="129" r="U336">
        <v>18.0</v>
      </c>
      <c s="129" r="V336">
        <v>176.0</v>
      </c>
      <c s="129" r="W336">
        <v>32.0</v>
      </c>
      <c s="129" r="X336">
        <v>22.0</v>
      </c>
      <c s="129" r="Y336">
        <v>36.0</v>
      </c>
      <c s="129" r="Z336">
        <v>46.0</v>
      </c>
      <c s="129" r="AA336">
        <v>24.0</v>
      </c>
      <c s="129" r="AB336">
        <v>16.0</v>
      </c>
      <c s="129" r="AC336">
        <v>0.0</v>
      </c>
      <c s="129" r="AD336">
        <v>40.0</v>
      </c>
      <c s="129" r="AE336">
        <v>104.0</v>
      </c>
      <c s="129" r="AF336">
        <v>32.0</v>
      </c>
      <c s="129" r="AG336">
        <v>176.0</v>
      </c>
      <c s="129" r="AH336">
        <v>27.0</v>
      </c>
      <c s="129" r="AI336">
        <v>17.0</v>
      </c>
      <c s="129" r="AJ336">
        <v>42.0</v>
      </c>
      <c s="129" r="AK336">
        <v>42.0</v>
      </c>
      <c s="129" r="AL336">
        <v>28.0</v>
      </c>
      <c s="129" r="AM336">
        <v>18.0</v>
      </c>
      <c s="129" r="AN336">
        <v>2.0</v>
      </c>
      <c s="129" r="AO336">
        <v>36.0</v>
      </c>
      <c s="129" r="AP336">
        <v>102.0</v>
      </c>
      <c s="129" r="AQ336">
        <v>38.0</v>
      </c>
      <c s="129" r="AR336">
        <v>288.0</v>
      </c>
      <c s="129" r="AS336">
        <v>20.0</v>
      </c>
      <c s="129" r="AT336">
        <v>16.0</v>
      </c>
      <c s="129" r="AU336">
        <v>20.0</v>
      </c>
      <c s="129" r="AV336">
        <v>36.0</v>
      </c>
      <c s="129" r="AW336">
        <v>36.0</v>
      </c>
      <c s="129" r="AX336">
        <v>52.0</v>
      </c>
      <c s="129" r="AY336">
        <v>80.0</v>
      </c>
      <c s="129" r="AZ336">
        <v>28.0</v>
      </c>
      <c s="129" r="BA336">
        <v>136.0</v>
      </c>
      <c s="129" r="BB336">
        <v>8.0</v>
      </c>
      <c s="129" r="BC336">
        <v>8.0</v>
      </c>
      <c s="129" r="BD336">
        <v>16.0</v>
      </c>
      <c s="129" r="BE336">
        <v>24.0</v>
      </c>
      <c s="129" r="BF336">
        <v>8.0</v>
      </c>
      <c s="129" r="BG336">
        <v>32.0</v>
      </c>
      <c s="129" r="BH336">
        <v>32.0</v>
      </c>
      <c s="129" r="BI336">
        <v>8.0</v>
      </c>
      <c s="129" r="BJ336">
        <v>152.0</v>
      </c>
      <c s="129" r="BK336">
        <v>12.0</v>
      </c>
      <c s="129" r="BL336">
        <v>8.0</v>
      </c>
      <c s="129" r="BM336">
        <v>4.0</v>
      </c>
      <c s="129" r="BN336">
        <v>12.0</v>
      </c>
      <c s="129" r="BO336">
        <v>28.0</v>
      </c>
      <c s="129" r="BP336">
        <v>20.0</v>
      </c>
      <c s="129" r="BQ336">
        <v>48.0</v>
      </c>
      <c s="129" r="BR336">
        <v>20.0</v>
      </c>
      <c s="129" r="BS336">
        <v>32.0</v>
      </c>
      <c s="129" r="BT336">
        <v>0.0</v>
      </c>
      <c s="129" r="BU336">
        <v>0.0</v>
      </c>
      <c s="129" r="BV336">
        <v>0.0</v>
      </c>
      <c s="129" r="BW336">
        <v>8.0</v>
      </c>
      <c s="129" r="BX336">
        <v>4.0</v>
      </c>
      <c s="129" r="BY336">
        <v>4.0</v>
      </c>
      <c s="129" r="BZ336">
        <v>0.0</v>
      </c>
      <c s="129" r="CA336">
        <v>16.0</v>
      </c>
      <c s="129" r="CB336">
        <v>140.0</v>
      </c>
      <c s="129" r="CC336">
        <v>12.0</v>
      </c>
      <c s="129" r="CD336">
        <v>12.0</v>
      </c>
      <c s="129" r="CE336">
        <v>16.0</v>
      </c>
      <c s="129" r="CF336">
        <v>20.0</v>
      </c>
      <c s="129" r="CG336">
        <v>28.0</v>
      </c>
      <c s="129" r="CH336">
        <v>44.0</v>
      </c>
      <c s="129" r="CI336">
        <v>0.0</v>
      </c>
      <c s="129" r="CJ336">
        <v>8.0</v>
      </c>
      <c s="129" r="CK336">
        <v>116.0</v>
      </c>
      <c s="129" r="CL336">
        <v>8.0</v>
      </c>
      <c s="129" r="CM336">
        <v>4.0</v>
      </c>
      <c s="129" r="CN336">
        <v>4.0</v>
      </c>
      <c s="129" r="CO336">
        <v>8.0</v>
      </c>
      <c s="129" r="CP336">
        <v>4.0</v>
      </c>
      <c s="129" r="CQ336">
        <v>4.0</v>
      </c>
      <c s="129" r="CR336">
        <v>80.0</v>
      </c>
      <c s="129" r="CS336">
        <v>4.0</v>
      </c>
    </row>
    <row customHeight="1" r="337" ht="15.0">
      <c t="s" s="127" r="A337">
        <v>3566</v>
      </c>
      <c t="s" s="127" r="B337">
        <v>3567</v>
      </c>
      <c t="s" s="127" r="C337">
        <v>3568</v>
      </c>
      <c t="s" s="127" r="D337">
        <v>3569</v>
      </c>
      <c t="s" s="127" r="E337">
        <v>3570</v>
      </c>
      <c t="s" s="127" r="F337">
        <v>3571</v>
      </c>
      <c t="s" s="128" r="G337">
        <v>3572</v>
      </c>
      <c t="s" s="127" r="H337">
        <v>3573</v>
      </c>
      <c s="129" r="I337">
        <v>2447.0</v>
      </c>
      <c s="129" r="J337">
        <v>440.969139999999</v>
      </c>
      <c s="129" r="K337">
        <v>323.862669999999</v>
      </c>
      <c s="129" r="L337">
        <v>451.102066999999</v>
      </c>
      <c s="129" r="M337">
        <v>497.613771999999</v>
      </c>
      <c s="129" r="N337">
        <v>449.179076</v>
      </c>
      <c s="129" r="O337">
        <v>284.273275</v>
      </c>
      <c s="129" r="P337">
        <v>411.0</v>
      </c>
      <c s="129" r="Q337">
        <v>359.0</v>
      </c>
      <c s="129" r="R337">
        <v>457.0</v>
      </c>
      <c s="129" r="S337">
        <v>482.0</v>
      </c>
      <c s="129" r="T337">
        <v>377.0</v>
      </c>
      <c s="129" r="U337">
        <v>188.0</v>
      </c>
      <c s="129" r="V337">
        <v>1198.917009</v>
      </c>
      <c s="129" r="W337">
        <v>242.192667</v>
      </c>
      <c s="129" r="X337">
        <v>170.511709999999</v>
      </c>
      <c s="129" r="Y337">
        <v>213.937495</v>
      </c>
      <c s="129" r="Z337">
        <v>244.269130999999</v>
      </c>
      <c s="129" r="AA337">
        <v>217.023415</v>
      </c>
      <c s="129" r="AB337">
        <v>101.935856</v>
      </c>
      <c s="129" r="AC337">
        <v>9.046734</v>
      </c>
      <c s="129" r="AD337">
        <v>308.768793</v>
      </c>
      <c s="129" r="AE337">
        <v>658.030924</v>
      </c>
      <c s="129" r="AF337">
        <v>232.117291999999</v>
      </c>
      <c s="129" r="AG337">
        <v>1248.082991</v>
      </c>
      <c s="129" r="AH337">
        <v>198.776473</v>
      </c>
      <c s="129" r="AI337">
        <v>153.350959999999</v>
      </c>
      <c s="129" r="AJ337">
        <v>237.164571999999</v>
      </c>
      <c s="129" r="AK337">
        <v>253.344641</v>
      </c>
      <c s="129" r="AL337">
        <v>232.155661</v>
      </c>
      <c s="129" r="AM337">
        <v>151.207351999999</v>
      </c>
      <c s="129" r="AN337">
        <v>22.0833319999999</v>
      </c>
      <c s="129" r="AO337">
        <v>248.230218</v>
      </c>
      <c s="129" r="AP337">
        <v>696.36147</v>
      </c>
      <c s="129" r="AQ337">
        <v>303.491304</v>
      </c>
      <c s="129" r="AR337">
        <v>2002.03140499999</v>
      </c>
      <c s="129" r="AS337">
        <v>8.075647</v>
      </c>
      <c s="129" r="AT337">
        <v>64.4133329999999</v>
      </c>
      <c s="129" r="AU337">
        <v>88.832115</v>
      </c>
      <c s="129" r="AV337">
        <v>214.004639999999</v>
      </c>
      <c s="129" r="AW337">
        <v>411.857985999999</v>
      </c>
      <c s="129" r="AX337">
        <v>242.269403</v>
      </c>
      <c s="129" r="AY337">
        <v>710.234866</v>
      </c>
      <c s="129" r="AZ337">
        <v>262.343415999999</v>
      </c>
      <c s="129" r="BA337">
        <v>944.620463999999</v>
      </c>
      <c s="129" r="BB337">
        <v>8.075647</v>
      </c>
      <c s="129" r="BC337">
        <v>32.2258509999999</v>
      </c>
      <c s="129" r="BD337">
        <v>80.7564679999999</v>
      </c>
      <c s="129" r="BE337">
        <v>109.021231</v>
      </c>
      <c s="129" r="BF337">
        <v>80.7564679999999</v>
      </c>
      <c s="129" r="BG337">
        <v>197.853345999999</v>
      </c>
      <c s="129" r="BH337">
        <v>343.138252</v>
      </c>
      <c s="129" r="BI337">
        <v>92.7932019999999</v>
      </c>
      <c s="129" r="BJ337">
        <v>1057.410941</v>
      </c>
      <c s="129" r="BK337">
        <v>0.0</v>
      </c>
      <c s="129" r="BL337">
        <v>32.187483</v>
      </c>
      <c s="129" r="BM337">
        <v>8.075647</v>
      </c>
      <c s="129" r="BN337">
        <v>104.983408</v>
      </c>
      <c s="129" r="BO337">
        <v>331.101518</v>
      </c>
      <c s="129" r="BP337">
        <v>44.416057</v>
      </c>
      <c s="129" r="BQ337">
        <v>367.096613999999</v>
      </c>
      <c s="129" r="BR337">
        <v>169.550214</v>
      </c>
      <c s="129" r="BS337">
        <v>153.360552</v>
      </c>
      <c s="129" r="BT337">
        <v>0.0</v>
      </c>
      <c s="129" r="BU337">
        <v>0.0</v>
      </c>
      <c s="129" r="BV337">
        <v>0.0</v>
      </c>
      <c s="129" r="BW337">
        <v>4.037823</v>
      </c>
      <c s="129" r="BX337">
        <v>40.3782339999999</v>
      </c>
      <c s="129" r="BY337">
        <v>12.11347</v>
      </c>
      <c s="129" r="BZ337">
        <v>0.0</v>
      </c>
      <c s="129" r="CA337">
        <v>96.8310249999999</v>
      </c>
      <c s="129" r="CB337">
        <v>981.037609999999</v>
      </c>
      <c s="129" r="CC337">
        <v>8.075647</v>
      </c>
      <c s="129" r="CD337">
        <v>48.338776</v>
      </c>
      <c s="129" r="CE337">
        <v>84.794291</v>
      </c>
      <c s="129" r="CF337">
        <v>197.853345999999</v>
      </c>
      <c s="129" r="CG337">
        <v>339.177165</v>
      </c>
      <c s="129" r="CH337">
        <v>197.853345999999</v>
      </c>
      <c s="129" r="CI337">
        <v>4.037823</v>
      </c>
      <c s="129" r="CJ337">
        <v>100.907216</v>
      </c>
      <c s="129" r="CK337">
        <v>867.633242</v>
      </c>
      <c s="129" r="CL337">
        <v>0.0</v>
      </c>
      <c s="129" r="CM337">
        <v>16.0745569999999</v>
      </c>
      <c s="129" r="CN337">
        <v>4.037823</v>
      </c>
      <c s="129" r="CO337">
        <v>12.11347</v>
      </c>
      <c s="129" r="CP337">
        <v>32.302587</v>
      </c>
      <c s="129" r="CQ337">
        <v>32.302587</v>
      </c>
      <c s="129" r="CR337">
        <v>706.197043</v>
      </c>
      <c s="129" r="CS337">
        <v>64.605174</v>
      </c>
    </row>
    <row customHeight="1" r="338" ht="15.0">
      <c t="s" s="127" r="A338">
        <v>3574</v>
      </c>
      <c t="s" s="127" r="B338">
        <v>3575</v>
      </c>
      <c t="s" s="127" r="C338">
        <v>3576</v>
      </c>
      <c t="s" s="127" r="D338">
        <v>3577</v>
      </c>
      <c t="s" s="127" r="E338">
        <v>3578</v>
      </c>
      <c t="s" s="127" r="F338">
        <v>3579</v>
      </c>
      <c t="s" s="128" r="G338">
        <v>3580</v>
      </c>
      <c t="s" s="127" r="H338">
        <v>3581</v>
      </c>
      <c s="129" r="I338">
        <v>320.0</v>
      </c>
      <c s="129" r="J338">
        <v>59.813084</v>
      </c>
      <c s="129" r="K338">
        <v>38.8785049999999</v>
      </c>
      <c s="129" r="L338">
        <v>63.800623</v>
      </c>
      <c s="129" r="M338">
        <v>65.7943929999999</v>
      </c>
      <c s="129" r="N338">
        <v>55.8255449999999</v>
      </c>
      <c s="129" r="O338">
        <v>35.88785</v>
      </c>
      <c s="129" r="P338">
        <v>54.0</v>
      </c>
      <c s="129" r="Q338">
        <v>44.0</v>
      </c>
      <c s="129" r="R338">
        <v>67.0</v>
      </c>
      <c s="129" r="S338">
        <v>57.0</v>
      </c>
      <c s="129" r="T338">
        <v>50.0</v>
      </c>
      <c s="129" r="U338">
        <v>19.0</v>
      </c>
      <c s="129" r="V338">
        <v>157.507788</v>
      </c>
      <c s="129" r="W338">
        <v>29.906542</v>
      </c>
      <c s="129" r="X338">
        <v>18.9408099999999</v>
      </c>
      <c s="129" r="Y338">
        <v>31.900312</v>
      </c>
      <c s="129" r="Z338">
        <v>28.9096569999999</v>
      </c>
      <c s="129" r="AA338">
        <v>30.903427</v>
      </c>
      <c s="129" r="AB338">
        <v>15.950156</v>
      </c>
      <c s="129" r="AC338">
        <v>0.996885</v>
      </c>
      <c s="129" r="AD338">
        <v>36.8847349999999</v>
      </c>
      <c s="129" r="AE338">
        <v>90.7165109999999</v>
      </c>
      <c s="129" r="AF338">
        <v>29.906542</v>
      </c>
      <c s="129" r="AG338">
        <v>162.492211999999</v>
      </c>
      <c s="129" r="AH338">
        <v>29.906542</v>
      </c>
      <c s="129" r="AI338">
        <v>19.937695</v>
      </c>
      <c s="129" r="AJ338">
        <v>31.900312</v>
      </c>
      <c s="129" r="AK338">
        <v>36.8847349999999</v>
      </c>
      <c s="129" r="AL338">
        <v>24.922118</v>
      </c>
      <c s="129" r="AM338">
        <v>16.94704</v>
      </c>
      <c s="129" r="AN338">
        <v>1.99376899999999</v>
      </c>
      <c s="129" r="AO338">
        <v>35.88785</v>
      </c>
      <c s="129" r="AP338">
        <v>95.700935</v>
      </c>
      <c s="129" r="AQ338">
        <v>30.903427</v>
      </c>
      <c s="129" r="AR338">
        <v>263.17757</v>
      </c>
      <c s="129" r="AS338">
        <v>7.97507799999999</v>
      </c>
      <c s="129" r="AT338">
        <v>11.962617</v>
      </c>
      <c s="129" r="AU338">
        <v>0.0</v>
      </c>
      <c s="129" r="AV338">
        <v>23.925234</v>
      </c>
      <c s="129" r="AW338">
        <v>39.8753889999999</v>
      </c>
      <c s="129" r="AX338">
        <v>23.925234</v>
      </c>
      <c s="129" r="AY338">
        <v>107.663551</v>
      </c>
      <c s="129" r="AZ338">
        <v>47.850467</v>
      </c>
      <c s="129" r="BA338">
        <v>111.65109</v>
      </c>
      <c s="129" r="BB338">
        <v>7.97507799999999</v>
      </c>
      <c s="129" r="BC338">
        <v>7.97507799999999</v>
      </c>
      <c s="129" r="BD338">
        <v>0.0</v>
      </c>
      <c s="129" r="BE338">
        <v>11.962617</v>
      </c>
      <c s="129" r="BF338">
        <v>3.98753899999999</v>
      </c>
      <c s="129" r="BG338">
        <v>15.950156</v>
      </c>
      <c s="129" r="BH338">
        <v>43.8629279999999</v>
      </c>
      <c s="129" r="BI338">
        <v>19.937695</v>
      </c>
      <c s="129" r="BJ338">
        <v>151.526479999999</v>
      </c>
      <c s="129" r="BK338">
        <v>0.0</v>
      </c>
      <c s="129" r="BL338">
        <v>3.98753899999999</v>
      </c>
      <c s="129" r="BM338">
        <v>0.0</v>
      </c>
      <c s="129" r="BN338">
        <v>11.962617</v>
      </c>
      <c s="129" r="BO338">
        <v>35.88785</v>
      </c>
      <c s="129" r="BP338">
        <v>7.97507799999999</v>
      </c>
      <c s="129" r="BQ338">
        <v>63.800623</v>
      </c>
      <c s="129" r="BR338">
        <v>27.912773</v>
      </c>
      <c s="129" r="BS338">
        <v>19.937695</v>
      </c>
      <c s="129" r="BT338">
        <v>0.0</v>
      </c>
      <c s="129" r="BU338">
        <v>0.0</v>
      </c>
      <c s="129" r="BV338">
        <v>0.0</v>
      </c>
      <c s="129" r="BW338">
        <v>3.98753899999999</v>
      </c>
      <c s="129" r="BX338">
        <v>0.0</v>
      </c>
      <c s="129" r="BY338">
        <v>3.98753899999999</v>
      </c>
      <c s="129" r="BZ338">
        <v>0.0</v>
      </c>
      <c s="129" r="CA338">
        <v>11.962617</v>
      </c>
      <c s="129" r="CB338">
        <v>99.6884739999999</v>
      </c>
      <c s="129" r="CC338">
        <v>7.97507799999999</v>
      </c>
      <c s="129" r="CD338">
        <v>11.962617</v>
      </c>
      <c s="129" r="CE338">
        <v>0.0</v>
      </c>
      <c s="129" r="CF338">
        <v>15.950156</v>
      </c>
      <c s="129" r="CG338">
        <v>27.912773</v>
      </c>
      <c s="129" r="CH338">
        <v>19.937695</v>
      </c>
      <c s="129" r="CI338">
        <v>0.0</v>
      </c>
      <c s="129" r="CJ338">
        <v>15.950156</v>
      </c>
      <c s="129" r="CK338">
        <v>143.551402</v>
      </c>
      <c s="129" r="CL338">
        <v>0.0</v>
      </c>
      <c s="129" r="CM338">
        <v>0.0</v>
      </c>
      <c s="129" r="CN338">
        <v>0.0</v>
      </c>
      <c s="129" r="CO338">
        <v>3.98753899999999</v>
      </c>
      <c s="129" r="CP338">
        <v>11.962617</v>
      </c>
      <c s="129" r="CQ338">
        <v>0.0</v>
      </c>
      <c s="129" r="CR338">
        <v>107.663551</v>
      </c>
      <c s="129" r="CS338">
        <v>19.937695</v>
      </c>
    </row>
    <row customHeight="1" r="339" ht="15.0">
      <c t="s" s="127" r="A339">
        <v>3582</v>
      </c>
      <c t="s" s="127" r="B339">
        <v>3583</v>
      </c>
      <c t="s" s="127" r="C339">
        <v>3584</v>
      </c>
      <c t="s" s="127" r="D339">
        <v>3585</v>
      </c>
      <c t="s" s="127" r="E339">
        <v>3586</v>
      </c>
      <c t="s" s="127" r="F339">
        <v>3587</v>
      </c>
      <c t="s" s="128" r="G339">
        <v>3588</v>
      </c>
      <c t="s" s="127" r="H339">
        <v>3589</v>
      </c>
      <c s="129" r="I339">
        <v>4090.0</v>
      </c>
      <c s="129" r="J339">
        <v>587.31758</v>
      </c>
      <c s="129" r="K339">
        <v>510.583890999999</v>
      </c>
      <c s="129" r="L339">
        <v>589.720559999999</v>
      </c>
      <c s="129" r="M339">
        <v>817.929481</v>
      </c>
      <c s="129" r="N339">
        <v>806.604955</v>
      </c>
      <c s="129" r="O339">
        <v>777.843533999999</v>
      </c>
      <c s="129" r="P339">
        <v>616.0</v>
      </c>
      <c s="129" r="Q339">
        <v>638.0</v>
      </c>
      <c s="129" r="R339">
        <v>733.0</v>
      </c>
      <c s="129" r="S339">
        <v>659.0</v>
      </c>
      <c s="129" r="T339">
        <v>783.0</v>
      </c>
      <c s="129" r="U339">
        <v>568.0</v>
      </c>
      <c s="129" r="V339">
        <v>1894.33067099999</v>
      </c>
      <c s="129" r="W339">
        <v>302.721654</v>
      </c>
      <c s="129" r="X339">
        <v>281.506418999999</v>
      </c>
      <c s="129" r="Y339">
        <v>288.545503999999</v>
      </c>
      <c s="129" r="Z339">
        <v>370.660334999999</v>
      </c>
      <c s="129" r="AA339">
        <v>382.747998999999</v>
      </c>
      <c s="129" r="AB339">
        <v>236.624528</v>
      </c>
      <c s="129" r="AC339">
        <v>31.5242329999999</v>
      </c>
      <c s="129" r="AD339">
        <v>432.829463999999</v>
      </c>
      <c s="129" r="AE339">
        <v>968.306784999999</v>
      </c>
      <c s="129" r="AF339">
        <v>493.194421999999</v>
      </c>
      <c s="129" r="AG339">
        <v>2195.66932899999</v>
      </c>
      <c s="129" r="AH339">
        <v>284.595926</v>
      </c>
      <c s="129" r="AI339">
        <v>229.077473</v>
      </c>
      <c s="129" r="AJ339">
        <v>301.175055999999</v>
      </c>
      <c s="129" r="AK339">
        <v>447.269145999999</v>
      </c>
      <c s="129" r="AL339">
        <v>423.856956</v>
      </c>
      <c s="129" r="AM339">
        <v>442.947526999999</v>
      </c>
      <c s="129" r="AN339">
        <v>66.747246</v>
      </c>
      <c s="129" r="AO339">
        <v>375.814842</v>
      </c>
      <c s="129" r="AP339">
        <v>1057.44732</v>
      </c>
      <c s="129" r="AQ339">
        <v>762.407167999999</v>
      </c>
      <c s="129" r="AR339">
        <v>3512.349109</v>
      </c>
      <c s="129" r="AS339">
        <v>24.6042239999999</v>
      </c>
      <c s="129" r="AT339">
        <v>123.021120999999</v>
      </c>
      <c s="129" r="AU339">
        <v>164.028161</v>
      </c>
      <c s="129" r="AV339">
        <v>278.847872999999</v>
      </c>
      <c s="129" r="AW339">
        <v>614.579325</v>
      </c>
      <c s="129" r="AX339">
        <v>307.552800999999</v>
      </c>
      <c s="129" r="AY339">
        <v>1498.074393</v>
      </c>
      <c s="129" r="AZ339">
        <v>501.641211</v>
      </c>
      <c s="129" r="BA339">
        <v>1581.435079</v>
      </c>
      <c s="129" r="BB339">
        <v>12.3021119999999</v>
      </c>
      <c s="129" r="BC339">
        <v>90.2154879999999</v>
      </c>
      <c s="129" r="BD339">
        <v>98.4168959999999</v>
      </c>
      <c s="129" r="BE339">
        <v>123.021120999999</v>
      </c>
      <c s="129" r="BF339">
        <v>142.998363</v>
      </c>
      <c s="129" r="BG339">
        <v>262.445057</v>
      </c>
      <c s="129" r="BH339">
        <v>643.144627</v>
      </c>
      <c s="129" r="BI339">
        <v>208.891414</v>
      </c>
      <c s="129" r="BJ339">
        <v>1930.91402999999</v>
      </c>
      <c s="129" r="BK339">
        <v>12.3021119999999</v>
      </c>
      <c s="129" r="BL339">
        <v>32.805632</v>
      </c>
      <c s="129" r="BM339">
        <v>65.611264</v>
      </c>
      <c s="129" r="BN339">
        <v>155.826753</v>
      </c>
      <c s="129" r="BO339">
        <v>471.580962</v>
      </c>
      <c s="129" r="BP339">
        <v>45.1077439999999</v>
      </c>
      <c s="129" r="BQ339">
        <v>854.929765999999</v>
      </c>
      <c s="129" r="BR339">
        <v>292.749797</v>
      </c>
      <c s="129" r="BS339">
        <v>369.547691999999</v>
      </c>
      <c s="129" r="BT339">
        <v>0.0</v>
      </c>
      <c s="129" r="BU339">
        <v>8.201408</v>
      </c>
      <c s="129" r="BV339">
        <v>0.0</v>
      </c>
      <c s="129" r="BW339">
        <v>8.201408</v>
      </c>
      <c s="129" r="BX339">
        <v>69.185691</v>
      </c>
      <c s="129" r="BY339">
        <v>61.5105599999999</v>
      </c>
      <c s="129" r="BZ339">
        <v>0.0</v>
      </c>
      <c s="129" r="CA339">
        <v>222.448624999999</v>
      </c>
      <c s="129" r="CB339">
        <v>1322.915385</v>
      </c>
      <c s="129" r="CC339">
        <v>24.6042239999999</v>
      </c>
      <c s="129" r="CD339">
        <v>77.913376</v>
      </c>
      <c s="129" r="CE339">
        <v>123.021120999999</v>
      </c>
      <c s="129" r="CF339">
        <v>209.135905</v>
      </c>
      <c s="129" r="CG339">
        <v>455.178146</v>
      </c>
      <c s="129" r="CH339">
        <v>225.538721</v>
      </c>
      <c s="129" r="CI339">
        <v>0.0</v>
      </c>
      <c s="129" r="CJ339">
        <v>207.523891999999</v>
      </c>
      <c s="129" r="CK339">
        <v>1819.886033</v>
      </c>
      <c s="129" r="CL339">
        <v>0.0</v>
      </c>
      <c s="129" r="CM339">
        <v>36.906336</v>
      </c>
      <c s="129" r="CN339">
        <v>41.00704</v>
      </c>
      <c s="129" r="CO339">
        <v>61.5105599999999</v>
      </c>
      <c s="129" r="CP339">
        <v>90.2154879999999</v>
      </c>
      <c s="129" r="CQ339">
        <v>20.50352</v>
      </c>
      <c s="129" r="CR339">
        <v>1498.074393</v>
      </c>
      <c s="129" r="CS339">
        <v>71.668695</v>
      </c>
    </row>
    <row customHeight="1" r="340" ht="15.0">
      <c t="s" s="127" r="A340">
        <v>3590</v>
      </c>
      <c t="s" s="127" r="B340">
        <v>3591</v>
      </c>
      <c t="s" s="127" r="C340">
        <v>3592</v>
      </c>
      <c t="s" s="127" r="D340">
        <v>3593</v>
      </c>
      <c t="s" s="127" r="E340">
        <v>3594</v>
      </c>
      <c t="s" s="127" r="F340">
        <v>3595</v>
      </c>
      <c t="s" s="128" r="G340">
        <v>3596</v>
      </c>
      <c t="s" s="127" r="H340">
        <v>3597</v>
      </c>
      <c s="129" r="I340">
        <v>395.0</v>
      </c>
      <c s="129" r="J340">
        <v>56.570352</v>
      </c>
      <c s="129" r="K340">
        <v>49.623116</v>
      </c>
      <c s="129" r="L340">
        <v>72.4497489999999</v>
      </c>
      <c s="129" r="M340">
        <v>82.3743719999999</v>
      </c>
      <c s="129" r="N340">
        <v>78.4045229999999</v>
      </c>
      <c s="129" r="O340">
        <v>55.5778889999999</v>
      </c>
      <c s="129" r="P340">
        <v>59.0</v>
      </c>
      <c s="129" r="Q340">
        <v>61.0</v>
      </c>
      <c s="129" r="R340">
        <v>73.0</v>
      </c>
      <c s="129" r="S340">
        <v>68.0</v>
      </c>
      <c s="129" r="T340">
        <v>89.0</v>
      </c>
      <c s="129" r="U340">
        <v>47.0</v>
      </c>
      <c s="129" r="V340">
        <v>199.484925</v>
      </c>
      <c s="129" r="W340">
        <v>27.7889449999999</v>
      </c>
      <c s="129" r="X340">
        <v>27.7889449999999</v>
      </c>
      <c s="129" r="Y340">
        <v>35.7286429999999</v>
      </c>
      <c s="129" r="Z340">
        <v>43.668342</v>
      </c>
      <c s="129" r="AA340">
        <v>38.7060299999999</v>
      </c>
      <c s="129" r="AB340">
        <v>24.811558</v>
      </c>
      <c s="129" r="AC340">
        <v>0.992461999999999</v>
      </c>
      <c s="129" r="AD340">
        <v>36.7211059999999</v>
      </c>
      <c s="129" r="AE340">
        <v>115.125628</v>
      </c>
      <c s="129" r="AF340">
        <v>47.6381909999999</v>
      </c>
      <c s="129" r="AG340">
        <v>195.515075</v>
      </c>
      <c s="129" r="AH340">
        <v>28.781407</v>
      </c>
      <c s="129" r="AI340">
        <v>21.834171</v>
      </c>
      <c s="129" r="AJ340">
        <v>36.7211059999999</v>
      </c>
      <c s="129" r="AK340">
        <v>38.7060299999999</v>
      </c>
      <c s="129" r="AL340">
        <v>39.698492</v>
      </c>
      <c s="129" r="AM340">
        <v>29.773869</v>
      </c>
      <c s="129" r="AN340">
        <v>0.0</v>
      </c>
      <c s="129" r="AO340">
        <v>41.6834169999999</v>
      </c>
      <c s="129" r="AP340">
        <v>96.268844</v>
      </c>
      <c s="129" r="AQ340">
        <v>57.562814</v>
      </c>
      <c s="129" r="AR340">
        <v>321.557789</v>
      </c>
      <c s="129" r="AS340">
        <v>27.7889449999999</v>
      </c>
      <c s="129" r="AT340">
        <v>7.93969799999999</v>
      </c>
      <c s="129" r="AU340">
        <v>23.819095</v>
      </c>
      <c s="129" r="AV340">
        <v>11.9095479999999</v>
      </c>
      <c s="129" r="AW340">
        <v>31.758794</v>
      </c>
      <c s="129" r="AX340">
        <v>47.6381909999999</v>
      </c>
      <c s="129" r="AY340">
        <v>134.974874</v>
      </c>
      <c s="129" r="AZ340">
        <v>35.7286429999999</v>
      </c>
      <c s="129" r="BA340">
        <v>158.79397</v>
      </c>
      <c s="129" r="BB340">
        <v>19.849246</v>
      </c>
      <c s="129" r="BC340">
        <v>7.93969799999999</v>
      </c>
      <c s="129" r="BD340">
        <v>15.879397</v>
      </c>
      <c s="129" r="BE340">
        <v>3.969849</v>
      </c>
      <c s="129" r="BF340">
        <v>0.0</v>
      </c>
      <c s="129" r="BG340">
        <v>35.7286429999999</v>
      </c>
      <c s="129" r="BH340">
        <v>63.517588</v>
      </c>
      <c s="129" r="BI340">
        <v>11.9095479999999</v>
      </c>
      <c s="129" r="BJ340">
        <v>162.763819</v>
      </c>
      <c s="129" r="BK340">
        <v>7.93969799999999</v>
      </c>
      <c s="129" r="BL340">
        <v>0.0</v>
      </c>
      <c s="129" r="BM340">
        <v>7.93969799999999</v>
      </c>
      <c s="129" r="BN340">
        <v>7.93969799999999</v>
      </c>
      <c s="129" r="BO340">
        <v>31.758794</v>
      </c>
      <c s="129" r="BP340">
        <v>11.9095479999999</v>
      </c>
      <c s="129" r="BQ340">
        <v>71.4572859999999</v>
      </c>
      <c s="129" r="BR340">
        <v>23.819095</v>
      </c>
      <c s="129" r="BS340">
        <v>19.849246</v>
      </c>
      <c s="129" r="BT340">
        <v>0.0</v>
      </c>
      <c s="129" r="BU340">
        <v>0.0</v>
      </c>
      <c s="129" r="BV340">
        <v>0.0</v>
      </c>
      <c s="129" r="BW340">
        <v>3.969849</v>
      </c>
      <c s="129" r="BX340">
        <v>0.0</v>
      </c>
      <c s="129" r="BY340">
        <v>3.969849</v>
      </c>
      <c s="129" r="BZ340">
        <v>0.0</v>
      </c>
      <c s="129" r="CA340">
        <v>11.9095479999999</v>
      </c>
      <c s="129" r="CB340">
        <v>138.944724</v>
      </c>
      <c s="129" r="CC340">
        <v>23.819095</v>
      </c>
      <c s="129" r="CD340">
        <v>3.969849</v>
      </c>
      <c s="129" r="CE340">
        <v>15.879397</v>
      </c>
      <c s="129" r="CF340">
        <v>3.969849</v>
      </c>
      <c s="129" r="CG340">
        <v>31.758794</v>
      </c>
      <c s="129" r="CH340">
        <v>35.7286429999999</v>
      </c>
      <c s="129" r="CI340">
        <v>7.93969799999999</v>
      </c>
      <c s="129" r="CJ340">
        <v>15.879397</v>
      </c>
      <c s="129" r="CK340">
        <v>162.763819</v>
      </c>
      <c s="129" r="CL340">
        <v>3.969849</v>
      </c>
      <c s="129" r="CM340">
        <v>3.969849</v>
      </c>
      <c s="129" r="CN340">
        <v>7.93969799999999</v>
      </c>
      <c s="129" r="CO340">
        <v>3.969849</v>
      </c>
      <c s="129" r="CP340">
        <v>0.0</v>
      </c>
      <c s="129" r="CQ340">
        <v>7.93969799999999</v>
      </c>
      <c s="129" r="CR340">
        <v>127.035176</v>
      </c>
      <c s="129" r="CS340">
        <v>7.93969799999999</v>
      </c>
    </row>
    <row customHeight="1" r="341" ht="15.0">
      <c t="s" s="127" r="A341">
        <v>3598</v>
      </c>
      <c t="s" s="127" r="B341">
        <v>3599</v>
      </c>
      <c t="s" s="127" r="C341">
        <v>3600</v>
      </c>
      <c t="s" s="127" r="D341">
        <v>3601</v>
      </c>
      <c t="s" s="127" r="E341">
        <v>3602</v>
      </c>
      <c t="s" s="127" r="F341">
        <v>3603</v>
      </c>
      <c t="s" s="128" r="G341">
        <v>3604</v>
      </c>
      <c t="s" s="127" r="H341">
        <v>3605</v>
      </c>
      <c s="129" r="I341">
        <v>2873.0</v>
      </c>
      <c s="129" r="J341">
        <v>459.627626</v>
      </c>
      <c s="129" r="K341">
        <v>369.642836999999</v>
      </c>
      <c s="129" r="L341">
        <v>493.775560999999</v>
      </c>
      <c s="129" r="M341">
        <v>600.260772999999</v>
      </c>
      <c s="129" r="N341">
        <v>525.168259</v>
      </c>
      <c s="129" r="O341">
        <v>424.524944</v>
      </c>
      <c s="129" r="P341">
        <v>473.0</v>
      </c>
      <c s="129" r="Q341">
        <v>445.0</v>
      </c>
      <c s="129" r="R341">
        <v>576.0</v>
      </c>
      <c s="129" r="S341">
        <v>481.0</v>
      </c>
      <c s="129" r="T341">
        <v>514.0</v>
      </c>
      <c s="129" r="U341">
        <v>315.0</v>
      </c>
      <c s="129" r="V341">
        <v>1360.048796</v>
      </c>
      <c s="129" r="W341">
        <v>230.22459</v>
      </c>
      <c s="129" r="X341">
        <v>181.289247999999</v>
      </c>
      <c s="129" r="Y341">
        <v>244.633267999999</v>
      </c>
      <c s="129" r="Z341">
        <v>291.395597</v>
      </c>
      <c s="129" r="AA341">
        <v>253.819303999999</v>
      </c>
      <c s="129" r="AB341">
        <v>146.616293</v>
      </c>
      <c s="129" r="AC341">
        <v>12.070496</v>
      </c>
      <c s="129" r="AD341">
        <v>310.146199</v>
      </c>
      <c s="129" r="AE341">
        <v>744.570517</v>
      </c>
      <c s="129" r="AF341">
        <v>305.332081</v>
      </c>
      <c s="129" r="AG341">
        <v>1512.951204</v>
      </c>
      <c s="129" r="AH341">
        <v>229.403035999999</v>
      </c>
      <c s="129" r="AI341">
        <v>188.353588</v>
      </c>
      <c s="129" r="AJ341">
        <v>249.142293</v>
      </c>
      <c s="129" r="AK341">
        <v>308.865177</v>
      </c>
      <c s="129" r="AL341">
        <v>271.348955999999</v>
      </c>
      <c s="129" r="AM341">
        <v>232.624576999999</v>
      </c>
      <c s="129" r="AN341">
        <v>33.213577</v>
      </c>
      <c s="129" r="AO341">
        <v>304.21771</v>
      </c>
      <c s="129" r="AP341">
        <v>773.752986999999</v>
      </c>
      <c s="129" r="AQ341">
        <v>434.980506999999</v>
      </c>
      <c s="129" r="AR341">
        <v>2405.598089</v>
      </c>
      <c s="129" r="AS341">
        <v>72.370754</v>
      </c>
      <c s="129" r="AT341">
        <v>92.689126</v>
      </c>
      <c s="129" r="AU341">
        <v>36.115614</v>
      </c>
      <c s="129" r="AV341">
        <v>181.107571</v>
      </c>
      <c s="129" r="AW341">
        <v>377.953027</v>
      </c>
      <c s="129" r="AX341">
        <v>470.234006</v>
      </c>
      <c s="129" r="AY341">
        <v>845.760001999999</v>
      </c>
      <c s="129" r="AZ341">
        <v>329.367989</v>
      </c>
      <c s="129" r="BA341">
        <v>1155.91389</v>
      </c>
      <c s="129" r="BB341">
        <v>40.190148</v>
      </c>
      <c s="129" r="BC341">
        <v>60.5643689999999</v>
      </c>
      <c s="129" r="BD341">
        <v>19.927819</v>
      </c>
      <c s="129" r="BE341">
        <v>108.737979</v>
      </c>
      <c s="129" r="BF341">
        <v>48.2843319999999</v>
      </c>
      <c s="129" r="BG341">
        <v>365.766146999999</v>
      </c>
      <c s="129" r="BH341">
        <v>384.335219</v>
      </c>
      <c s="129" r="BI341">
        <v>128.107877</v>
      </c>
      <c s="129" r="BJ341">
        <v>1249.68419999999</v>
      </c>
      <c s="129" r="BK341">
        <v>32.1806059999999</v>
      </c>
      <c s="129" r="BL341">
        <v>32.124757</v>
      </c>
      <c s="129" r="BM341">
        <v>16.187795</v>
      </c>
      <c s="129" r="BN341">
        <v>72.3695919999999</v>
      </c>
      <c s="129" r="BO341">
        <v>329.668695</v>
      </c>
      <c s="129" r="BP341">
        <v>104.467859</v>
      </c>
      <c s="129" r="BQ341">
        <v>461.424782999999</v>
      </c>
      <c s="129" r="BR341">
        <v>201.260111999999</v>
      </c>
      <c s="129" r="BS341">
        <v>256.436826999999</v>
      </c>
      <c s="129" r="BT341">
        <v>0.0</v>
      </c>
      <c s="129" r="BU341">
        <v>0.0</v>
      </c>
      <c s="129" r="BV341">
        <v>0.0</v>
      </c>
      <c s="129" r="BW341">
        <v>16.131947</v>
      </c>
      <c s="129" r="BX341">
        <v>48.0054769999999</v>
      </c>
      <c s="129" r="BY341">
        <v>72.2035829999999</v>
      </c>
      <c s="129" r="BZ341">
        <v>0.0</v>
      </c>
      <c s="129" r="CA341">
        <v>120.095821</v>
      </c>
      <c s="129" r="CB341">
        <v>1044.785361</v>
      </c>
      <c s="129" r="CC341">
        <v>56.154743</v>
      </c>
      <c s="129" r="CD341">
        <v>52.247757</v>
      </c>
      <c s="129" r="CE341">
        <v>28.133317</v>
      </c>
      <c s="129" r="CF341">
        <v>152.806512</v>
      </c>
      <c s="129" r="CG341">
        <v>273.459076999999</v>
      </c>
      <c s="129" r="CH341">
        <v>357.559483</v>
      </c>
      <c s="129" r="CI341">
        <v>4.04689999999999</v>
      </c>
      <c s="129" r="CJ341">
        <v>120.377572</v>
      </c>
      <c s="129" r="CK341">
        <v>1104.375901</v>
      </c>
      <c s="129" r="CL341">
        <v>16.216011</v>
      </c>
      <c s="129" r="CM341">
        <v>40.441369</v>
      </c>
      <c s="129" r="CN341">
        <v>7.982297</v>
      </c>
      <c s="129" r="CO341">
        <v>12.169112</v>
      </c>
      <c s="129" r="CP341">
        <v>56.4884739999999</v>
      </c>
      <c s="129" r="CQ341">
        <v>40.4709399999999</v>
      </c>
      <c s="129" r="CR341">
        <v>841.713102</v>
      </c>
      <c s="129" r="CS341">
        <v>88.894596</v>
      </c>
    </row>
    <row customHeight="1" r="342" ht="15.0">
      <c t="s" s="127" r="A342">
        <v>3606</v>
      </c>
      <c t="s" s="127" r="B342">
        <v>3607</v>
      </c>
      <c t="s" s="127" r="C342">
        <v>3608</v>
      </c>
      <c t="s" s="127" r="D342">
        <v>3609</v>
      </c>
      <c t="s" s="127" r="E342">
        <v>3610</v>
      </c>
      <c t="s" s="127" r="F342">
        <v>3611</v>
      </c>
      <c t="s" s="128" r="G342">
        <v>3612</v>
      </c>
      <c t="s" s="127" r="H342">
        <v>3613</v>
      </c>
      <c s="129" r="I342">
        <v>418.0</v>
      </c>
      <c s="129" r="J342">
        <v>38.5548459999999</v>
      </c>
      <c s="129" r="K342">
        <v>48.700859</v>
      </c>
      <c s="129" r="L342">
        <v>60.8760729999999</v>
      </c>
      <c s="129" r="M342">
        <v>112.620735999999</v>
      </c>
      <c s="129" r="N342">
        <v>87.240002</v>
      </c>
      <c s="129" r="O342">
        <v>70.007484</v>
      </c>
      <c s="129" r="P342">
        <v>53.0</v>
      </c>
      <c s="129" r="Q342">
        <v>60.0</v>
      </c>
      <c s="129" r="R342">
        <v>90.0</v>
      </c>
      <c s="129" r="S342">
        <v>88.0</v>
      </c>
      <c s="129" r="T342">
        <v>102.0</v>
      </c>
      <c s="129" r="U342">
        <v>56.0</v>
      </c>
      <c s="129" r="V342">
        <v>207.977546999999</v>
      </c>
      <c s="129" r="W342">
        <v>21.306626</v>
      </c>
      <c s="129" r="X342">
        <v>23.3358279999999</v>
      </c>
      <c s="129" r="Y342">
        <v>30.438037</v>
      </c>
      <c s="129" r="Z342">
        <v>53.773865</v>
      </c>
      <c s="129" r="AA342">
        <v>47.670554</v>
      </c>
      <c s="129" r="AB342">
        <v>31.452638</v>
      </c>
      <c s="129" r="AC342">
        <v>0.0</v>
      </c>
      <c s="129" r="AD342">
        <v>30.438037</v>
      </c>
      <c s="129" r="AE342">
        <v>114.649938</v>
      </c>
      <c s="129" r="AF342">
        <v>62.8895729999999</v>
      </c>
      <c s="129" r="AG342">
        <v>210.022453</v>
      </c>
      <c s="129" r="AH342">
        <v>17.248221</v>
      </c>
      <c s="129" r="AI342">
        <v>25.3650309999999</v>
      </c>
      <c s="129" r="AJ342">
        <v>30.438037</v>
      </c>
      <c s="129" r="AK342">
        <v>58.846871</v>
      </c>
      <c s="129" r="AL342">
        <v>39.569448</v>
      </c>
      <c s="129" r="AM342">
        <v>35.511043</v>
      </c>
      <c s="129" r="AN342">
        <v>3.043804</v>
      </c>
      <c s="129" r="AO342">
        <v>24.3504289999999</v>
      </c>
      <c s="129" r="AP342">
        <v>129.868956</v>
      </c>
      <c s="129" r="AQ342">
        <v>55.8030669999999</v>
      </c>
      <c s="129" r="AR342">
        <v>361.198035</v>
      </c>
      <c s="129" r="AS342">
        <v>12.175215</v>
      </c>
      <c s="129" r="AT342">
        <v>32.4672389999999</v>
      </c>
      <c s="129" r="AU342">
        <v>24.3504289999999</v>
      </c>
      <c s="129" r="AV342">
        <v>52.759264</v>
      </c>
      <c s="129" r="AW342">
        <v>52.759264</v>
      </c>
      <c s="129" r="AX342">
        <v>8.11680999999999</v>
      </c>
      <c s="129" r="AY342">
        <v>158.277791</v>
      </c>
      <c s="129" r="AZ342">
        <v>20.292024</v>
      </c>
      <c s="129" r="BA342">
        <v>186.686624999999</v>
      </c>
      <c s="129" r="BB342">
        <v>12.175215</v>
      </c>
      <c s="129" r="BC342">
        <v>24.3504289999999</v>
      </c>
      <c s="129" r="BD342">
        <v>20.292024</v>
      </c>
      <c s="129" r="BE342">
        <v>24.3504289999999</v>
      </c>
      <c s="129" r="BF342">
        <v>8.11680999999999</v>
      </c>
      <c s="129" r="BG342">
        <v>8.11680999999999</v>
      </c>
      <c s="129" r="BH342">
        <v>81.168098</v>
      </c>
      <c s="129" r="BI342">
        <v>8.11680999999999</v>
      </c>
      <c s="129" r="BJ342">
        <v>174.51141</v>
      </c>
      <c s="129" r="BK342">
        <v>0.0</v>
      </c>
      <c s="129" r="BL342">
        <v>8.11680999999999</v>
      </c>
      <c s="129" r="BM342">
        <v>4.05840499999999</v>
      </c>
      <c s="129" r="BN342">
        <v>28.4088339999999</v>
      </c>
      <c s="129" r="BO342">
        <v>44.642454</v>
      </c>
      <c s="129" r="BP342">
        <v>0.0</v>
      </c>
      <c s="129" r="BQ342">
        <v>77.1096929999999</v>
      </c>
      <c s="129" r="BR342">
        <v>12.175215</v>
      </c>
      <c s="129" r="BS342">
        <v>12.175215</v>
      </c>
      <c s="129" r="BT342">
        <v>0.0</v>
      </c>
      <c s="129" r="BU342">
        <v>0.0</v>
      </c>
      <c s="129" r="BV342">
        <v>0.0</v>
      </c>
      <c s="129" r="BW342">
        <v>8.11680999999999</v>
      </c>
      <c s="129" r="BX342">
        <v>0.0</v>
      </c>
      <c s="129" r="BY342">
        <v>0.0</v>
      </c>
      <c s="129" r="BZ342">
        <v>0.0</v>
      </c>
      <c s="129" r="CA342">
        <v>4.05840499999999</v>
      </c>
      <c s="129" r="CB342">
        <v>174.51141</v>
      </c>
      <c s="129" r="CC342">
        <v>12.175215</v>
      </c>
      <c s="129" r="CD342">
        <v>32.4672389999999</v>
      </c>
      <c s="129" r="CE342">
        <v>20.292024</v>
      </c>
      <c s="129" r="CF342">
        <v>44.642454</v>
      </c>
      <c s="129" r="CG342">
        <v>48.700859</v>
      </c>
      <c s="129" r="CH342">
        <v>8.11680999999999</v>
      </c>
      <c s="129" r="CI342">
        <v>0.0</v>
      </c>
      <c s="129" r="CJ342">
        <v>8.11680999999999</v>
      </c>
      <c s="129" r="CK342">
        <v>174.51141</v>
      </c>
      <c s="129" r="CL342">
        <v>0.0</v>
      </c>
      <c s="129" r="CM342">
        <v>0.0</v>
      </c>
      <c s="129" r="CN342">
        <v>4.05840499999999</v>
      </c>
      <c s="129" r="CO342">
        <v>0.0</v>
      </c>
      <c s="129" r="CP342">
        <v>4.05840499999999</v>
      </c>
      <c s="129" r="CQ342">
        <v>0.0</v>
      </c>
      <c s="129" r="CR342">
        <v>158.277791</v>
      </c>
      <c s="129" r="CS342">
        <v>8.11680999999999</v>
      </c>
    </row>
    <row customHeight="1" r="343" ht="15.0">
      <c t="s" s="127" r="A343">
        <v>3614</v>
      </c>
      <c t="s" s="127" r="B343">
        <v>3615</v>
      </c>
      <c t="s" s="127" r="C343">
        <v>3616</v>
      </c>
      <c t="s" s="127" r="D343">
        <v>3617</v>
      </c>
      <c t="s" s="127" r="E343">
        <v>3618</v>
      </c>
      <c t="s" s="127" r="F343">
        <v>3619</v>
      </c>
      <c t="s" s="128" r="G343">
        <v>3620</v>
      </c>
      <c t="s" s="127" r="H343">
        <v>3621</v>
      </c>
      <c s="129" r="I343">
        <v>1557.0</v>
      </c>
      <c s="129" r="J343">
        <v>190.612112999999</v>
      </c>
      <c s="129" r="K343">
        <v>182.58634</v>
      </c>
      <c s="129" r="L343">
        <v>214.689433</v>
      </c>
      <c s="129" r="M343">
        <v>390.253221999999</v>
      </c>
      <c s="129" r="N343">
        <v>335.076031</v>
      </c>
      <c s="129" r="O343">
        <v>243.782861</v>
      </c>
      <c s="129" r="P343">
        <v>193.0</v>
      </c>
      <c s="129" r="Q343">
        <v>188.0</v>
      </c>
      <c s="129" r="R343">
        <v>312.0</v>
      </c>
      <c s="129" r="S343">
        <v>262.0</v>
      </c>
      <c s="129" r="T343">
        <v>348.0</v>
      </c>
      <c s="129" r="U343">
        <v>181.0</v>
      </c>
      <c s="129" r="V343">
        <v>742.384020999999</v>
      </c>
      <c s="129" r="W343">
        <v>81.2609539999999</v>
      </c>
      <c s="129" r="X343">
        <v>98.3157219999999</v>
      </c>
      <c s="129" r="Y343">
        <v>109.351159999999</v>
      </c>
      <c s="129" r="Z343">
        <v>209.673325</v>
      </c>
      <c s="129" r="AA343">
        <v>150.483247</v>
      </c>
      <c s="129" r="AB343">
        <v>93.2996129999999</v>
      </c>
      <c s="129" r="AC343">
        <v>0.0</v>
      </c>
      <c s="129" r="AD343">
        <v>115.37049</v>
      </c>
      <c s="129" r="AE343">
        <v>433.391752999999</v>
      </c>
      <c s="129" r="AF343">
        <v>193.621778</v>
      </c>
      <c s="129" r="AG343">
        <v>814.615979</v>
      </c>
      <c s="129" r="AH343">
        <v>109.351159999999</v>
      </c>
      <c s="129" r="AI343">
        <v>84.2706189999999</v>
      </c>
      <c s="129" r="AJ343">
        <v>105.338273</v>
      </c>
      <c s="129" r="AK343">
        <v>180.579896999999</v>
      </c>
      <c s="129" r="AL343">
        <v>184.592783999999</v>
      </c>
      <c s="129" r="AM343">
        <v>138.444588</v>
      </c>
      <c s="129" r="AN343">
        <v>12.03866</v>
      </c>
      <c s="129" r="AO343">
        <v>137.441365999999</v>
      </c>
      <c s="129" r="AP343">
        <v>421.353093</v>
      </c>
      <c s="129" r="AQ343">
        <v>255.821520999999</v>
      </c>
      <c s="129" r="AR343">
        <v>1388.458763</v>
      </c>
      <c s="129" r="AS343">
        <v>32.103093</v>
      </c>
      <c s="129" r="AT343">
        <v>92.2963919999999</v>
      </c>
      <c s="129" r="AU343">
        <v>64.206186</v>
      </c>
      <c s="129" r="AV343">
        <v>100.322165</v>
      </c>
      <c s="129" r="AW343">
        <v>192.618557</v>
      </c>
      <c s="129" r="AX343">
        <v>168.541237</v>
      </c>
      <c s="129" r="AY343">
        <v>557.791237</v>
      </c>
      <c s="129" r="AZ343">
        <v>180.579896999999</v>
      </c>
      <c s="129" r="BA343">
        <v>682.190722</v>
      </c>
      <c s="129" r="BB343">
        <v>20.064433</v>
      </c>
      <c s="129" r="BC343">
        <v>76.2448449999999</v>
      </c>
      <c s="129" r="BD343">
        <v>36.115979</v>
      </c>
      <c s="129" r="BE343">
        <v>52.167526</v>
      </c>
      <c s="129" r="BF343">
        <v>44.141753</v>
      </c>
      <c s="129" r="BG343">
        <v>136.438143999999</v>
      </c>
      <c s="129" r="BH343">
        <v>260.837628999999</v>
      </c>
      <c s="129" r="BI343">
        <v>56.1804119999999</v>
      </c>
      <c s="129" r="BJ343">
        <v>706.268041</v>
      </c>
      <c s="129" r="BK343">
        <v>12.03866</v>
      </c>
      <c s="129" r="BL343">
        <v>16.0515459999999</v>
      </c>
      <c s="129" r="BM343">
        <v>28.0902059999999</v>
      </c>
      <c s="129" r="BN343">
        <v>48.154639</v>
      </c>
      <c s="129" r="BO343">
        <v>148.476803999999</v>
      </c>
      <c s="129" r="BP343">
        <v>32.103093</v>
      </c>
      <c s="129" r="BQ343">
        <v>296.953607999999</v>
      </c>
      <c s="129" r="BR343">
        <v>124.399485</v>
      </c>
      <c s="129" r="BS343">
        <v>148.476803999999</v>
      </c>
      <c s="129" r="BT343">
        <v>0.0</v>
      </c>
      <c s="129" r="BU343">
        <v>0.0</v>
      </c>
      <c s="129" r="BV343">
        <v>0.0</v>
      </c>
      <c s="129" r="BW343">
        <v>12.03866</v>
      </c>
      <c s="129" r="BX343">
        <v>24.07732</v>
      </c>
      <c s="129" r="BY343">
        <v>40.128866</v>
      </c>
      <c s="129" r="BZ343">
        <v>0.0</v>
      </c>
      <c s="129" r="CA343">
        <v>72.231959</v>
      </c>
      <c s="129" r="CB343">
        <v>557.791237</v>
      </c>
      <c s="129" r="CC343">
        <v>16.0515459999999</v>
      </c>
      <c s="129" r="CD343">
        <v>76.2448449999999</v>
      </c>
      <c s="129" r="CE343">
        <v>52.167526</v>
      </c>
      <c s="129" r="CF343">
        <v>64.206186</v>
      </c>
      <c s="129" r="CG343">
        <v>140.451031</v>
      </c>
      <c s="129" r="CH343">
        <v>120.386598</v>
      </c>
      <c s="129" r="CI343">
        <v>12.03866</v>
      </c>
      <c s="129" r="CJ343">
        <v>76.2448449999999</v>
      </c>
      <c s="129" r="CK343">
        <v>682.190722</v>
      </c>
      <c s="129" r="CL343">
        <v>16.0515459999999</v>
      </c>
      <c s="129" r="CM343">
        <v>16.0515459999999</v>
      </c>
      <c s="129" r="CN343">
        <v>12.03866</v>
      </c>
      <c s="129" r="CO343">
        <v>24.07732</v>
      </c>
      <c s="129" r="CP343">
        <v>28.0902059999999</v>
      </c>
      <c s="129" r="CQ343">
        <v>8.02577299999999</v>
      </c>
      <c s="129" r="CR343">
        <v>545.752576999999</v>
      </c>
      <c s="129" r="CS343">
        <v>32.103093</v>
      </c>
    </row>
    <row customHeight="1" r="344" ht="15.0">
      <c t="s" s="127" r="A344">
        <v>3622</v>
      </c>
      <c t="s" s="127" r="B344">
        <v>3623</v>
      </c>
      <c t="s" s="127" r="C344">
        <v>3624</v>
      </c>
      <c t="s" s="127" r="D344">
        <v>3625</v>
      </c>
      <c t="s" s="127" r="E344">
        <v>3626</v>
      </c>
      <c t="s" s="127" r="F344">
        <v>3627</v>
      </c>
      <c t="s" s="128" r="G344">
        <v>3628</v>
      </c>
      <c t="s" s="127" r="H344">
        <v>3629</v>
      </c>
      <c s="129" r="I344">
        <v>345.0</v>
      </c>
      <c s="129" r="J344">
        <v>38.8872829999999</v>
      </c>
      <c s="129" r="K344">
        <v>56.8352599999999</v>
      </c>
      <c s="129" r="L344">
        <v>45.867052</v>
      </c>
      <c s="129" r="M344">
        <v>92.7312139999999</v>
      </c>
      <c s="129" r="N344">
        <v>73.7861269999999</v>
      </c>
      <c s="129" r="O344">
        <v>36.893064</v>
      </c>
      <c s="129" r="P344">
        <v>52.0</v>
      </c>
      <c s="129" r="Q344">
        <v>31.0</v>
      </c>
      <c s="129" r="R344">
        <v>62.0</v>
      </c>
      <c s="129" r="S344">
        <v>61.0</v>
      </c>
      <c s="129" r="T344">
        <v>52.0</v>
      </c>
      <c s="129" r="U344">
        <v>26.0</v>
      </c>
      <c s="129" r="V344">
        <v>169.508670999999</v>
      </c>
      <c s="129" r="W344">
        <v>12.9624279999999</v>
      </c>
      <c s="129" r="X344">
        <v>28.9161849999999</v>
      </c>
      <c s="129" r="Y344">
        <v>19.942197</v>
      </c>
      <c s="129" r="Z344">
        <v>49.855491</v>
      </c>
      <c s="129" r="AA344">
        <v>40.881503</v>
      </c>
      <c s="129" r="AB344">
        <v>16.9508669999999</v>
      </c>
      <c s="129" r="AC344">
        <v>0.0</v>
      </c>
      <c s="129" r="AD344">
        <v>25.924855</v>
      </c>
      <c s="129" r="AE344">
        <v>99.7109829999999</v>
      </c>
      <c s="129" r="AF344">
        <v>43.872832</v>
      </c>
      <c s="129" r="AG344">
        <v>175.491329</v>
      </c>
      <c s="129" r="AH344">
        <v>25.924855</v>
      </c>
      <c s="129" r="AI344">
        <v>27.9190749999999</v>
      </c>
      <c s="129" r="AJ344">
        <v>25.924855</v>
      </c>
      <c s="129" r="AK344">
        <v>42.875723</v>
      </c>
      <c s="129" r="AL344">
        <v>32.9046239999999</v>
      </c>
      <c s="129" r="AM344">
        <v>15.953757</v>
      </c>
      <c s="129" r="AN344">
        <v>3.988439</v>
      </c>
      <c s="129" r="AO344">
        <v>36.893064</v>
      </c>
      <c s="129" r="AP344">
        <v>94.725434</v>
      </c>
      <c s="129" r="AQ344">
        <v>43.872832</v>
      </c>
      <c s="129" r="AR344">
        <v>299.132948</v>
      </c>
      <c s="129" r="AS344">
        <v>19.942197</v>
      </c>
      <c s="129" r="AT344">
        <v>7.976879</v>
      </c>
      <c s="129" r="AU344">
        <v>7.976879</v>
      </c>
      <c s="129" r="AV344">
        <v>47.861272</v>
      </c>
      <c s="129" r="AW344">
        <v>55.8381499999999</v>
      </c>
      <c s="129" r="AX344">
        <v>43.872832</v>
      </c>
      <c s="129" r="AY344">
        <v>87.745665</v>
      </c>
      <c s="129" r="AZ344">
        <v>27.9190749999999</v>
      </c>
      <c s="129" r="BA344">
        <v>155.549133</v>
      </c>
      <c s="129" r="BB344">
        <v>7.976879</v>
      </c>
      <c s="129" r="BC344">
        <v>7.976879</v>
      </c>
      <c s="129" r="BD344">
        <v>7.976879</v>
      </c>
      <c s="129" r="BE344">
        <v>23.930636</v>
      </c>
      <c s="129" r="BF344">
        <v>15.953757</v>
      </c>
      <c s="129" r="BG344">
        <v>31.9075139999999</v>
      </c>
      <c s="129" r="BH344">
        <v>47.861272</v>
      </c>
      <c s="129" r="BI344">
        <v>11.965318</v>
      </c>
      <c s="129" r="BJ344">
        <v>143.583814999999</v>
      </c>
      <c s="129" r="BK344">
        <v>11.965318</v>
      </c>
      <c s="129" r="BL344">
        <v>0.0</v>
      </c>
      <c s="129" r="BM344">
        <v>0.0</v>
      </c>
      <c s="129" r="BN344">
        <v>23.930636</v>
      </c>
      <c s="129" r="BO344">
        <v>39.884393</v>
      </c>
      <c s="129" r="BP344">
        <v>11.965318</v>
      </c>
      <c s="129" r="BQ344">
        <v>39.884393</v>
      </c>
      <c s="129" r="BR344">
        <v>15.953757</v>
      </c>
      <c s="129" r="BS344">
        <v>55.8381499999999</v>
      </c>
      <c s="129" r="BT344">
        <v>0.0</v>
      </c>
      <c s="129" r="BU344">
        <v>0.0</v>
      </c>
      <c s="129" r="BV344">
        <v>0.0</v>
      </c>
      <c s="129" r="BW344">
        <v>7.976879</v>
      </c>
      <c s="129" r="BX344">
        <v>3.988439</v>
      </c>
      <c s="129" r="BY344">
        <v>19.942197</v>
      </c>
      <c s="129" r="BZ344">
        <v>0.0</v>
      </c>
      <c s="129" r="CA344">
        <v>23.930636</v>
      </c>
      <c s="129" r="CB344">
        <v>123.641617999999</v>
      </c>
      <c s="129" r="CC344">
        <v>15.953757</v>
      </c>
      <c s="129" r="CD344">
        <v>0.0</v>
      </c>
      <c s="129" r="CE344">
        <v>3.988439</v>
      </c>
      <c s="129" r="CF344">
        <v>31.9075139999999</v>
      </c>
      <c s="129" r="CG344">
        <v>43.872832</v>
      </c>
      <c s="129" r="CH344">
        <v>23.930636</v>
      </c>
      <c s="129" r="CI344">
        <v>0.0</v>
      </c>
      <c s="129" r="CJ344">
        <v>3.988439</v>
      </c>
      <c s="129" r="CK344">
        <v>119.653178999999</v>
      </c>
      <c s="129" r="CL344">
        <v>3.988439</v>
      </c>
      <c s="129" r="CM344">
        <v>7.976879</v>
      </c>
      <c s="129" r="CN344">
        <v>3.988439</v>
      </c>
      <c s="129" r="CO344">
        <v>7.976879</v>
      </c>
      <c s="129" r="CP344">
        <v>7.976879</v>
      </c>
      <c s="129" r="CQ344">
        <v>0.0</v>
      </c>
      <c s="129" r="CR344">
        <v>87.745665</v>
      </c>
      <c s="129" r="CS344">
        <v>0.0</v>
      </c>
    </row>
    <row customHeight="1" r="345" ht="15.0">
      <c t="s" s="127" r="A345">
        <v>3630</v>
      </c>
      <c t="s" s="127" r="B345">
        <v>3631</v>
      </c>
      <c t="s" s="127" r="C345">
        <v>3632</v>
      </c>
      <c t="s" s="127" r="D345">
        <v>3633</v>
      </c>
      <c t="s" s="127" r="E345">
        <v>3634</v>
      </c>
      <c t="s" s="127" r="F345">
        <v>3635</v>
      </c>
      <c t="s" s="128" r="G345">
        <v>3636</v>
      </c>
      <c t="s" s="127" r="H345">
        <v>3637</v>
      </c>
      <c s="129" r="I345">
        <v>107.0</v>
      </c>
      <c s="129" r="J345">
        <v>24.541284</v>
      </c>
      <c s="129" r="K345">
        <v>7.85321099999999</v>
      </c>
      <c s="129" r="L345">
        <v>22.5779819999999</v>
      </c>
      <c s="129" r="M345">
        <v>13.743119</v>
      </c>
      <c s="129" r="N345">
        <v>28.46789</v>
      </c>
      <c s="129" r="O345">
        <v>9.81651399999999</v>
      </c>
      <c s="129" r="P345">
        <v>10.0</v>
      </c>
      <c s="129" r="Q345">
        <v>22.0</v>
      </c>
      <c s="129" r="R345">
        <v>13.0</v>
      </c>
      <c s="129" r="S345">
        <v>23.0</v>
      </c>
      <c s="129" r="T345">
        <v>14.0</v>
      </c>
      <c s="129" r="U345">
        <v>9.0</v>
      </c>
      <c s="129" r="V345">
        <v>52.027523</v>
      </c>
      <c s="129" r="W345">
        <v>9.81651399999999</v>
      </c>
      <c s="129" r="X345">
        <v>4.90825699999999</v>
      </c>
      <c s="129" r="Y345">
        <v>10.7981649999999</v>
      </c>
      <c s="129" r="Z345">
        <v>7.85321099999999</v>
      </c>
      <c s="129" r="AA345">
        <v>14.724771</v>
      </c>
      <c s="129" r="AB345">
        <v>3.926606</v>
      </c>
      <c s="129" r="AC345">
        <v>0.0</v>
      </c>
      <c s="129" r="AD345">
        <v>13.743119</v>
      </c>
      <c s="129" r="AE345">
        <v>22.5779819999999</v>
      </c>
      <c s="129" r="AF345">
        <v>15.706422</v>
      </c>
      <c s="129" r="AG345">
        <v>54.9724769999999</v>
      </c>
      <c s="129" r="AH345">
        <v>14.724771</v>
      </c>
      <c s="129" r="AI345">
        <v>2.944954</v>
      </c>
      <c s="129" r="AJ345">
        <v>11.779817</v>
      </c>
      <c s="129" r="AK345">
        <v>5.889908</v>
      </c>
      <c s="129" r="AL345">
        <v>13.743119</v>
      </c>
      <c s="129" r="AM345">
        <v>5.889908</v>
      </c>
      <c s="129" r="AN345">
        <v>0.0</v>
      </c>
      <c s="129" r="AO345">
        <v>15.706422</v>
      </c>
      <c s="129" r="AP345">
        <v>25.522936</v>
      </c>
      <c s="129" r="AQ345">
        <v>13.743119</v>
      </c>
      <c s="129" r="AR345">
        <v>102.091742999999</v>
      </c>
      <c s="129" r="AS345">
        <v>11.779817</v>
      </c>
      <c s="129" r="AT345">
        <v>3.926606</v>
      </c>
      <c s="129" r="AU345">
        <v>3.926606</v>
      </c>
      <c s="129" r="AV345">
        <v>11.779817</v>
      </c>
      <c s="129" r="AW345">
        <v>19.6330279999999</v>
      </c>
      <c s="129" r="AX345">
        <v>7.85321099999999</v>
      </c>
      <c s="129" r="AY345">
        <v>27.486239</v>
      </c>
      <c s="129" r="AZ345">
        <v>15.706422</v>
      </c>
      <c s="129" r="BA345">
        <v>54.9724769999999</v>
      </c>
      <c s="129" r="BB345">
        <v>7.85321099999999</v>
      </c>
      <c s="129" r="BC345">
        <v>3.926606</v>
      </c>
      <c s="129" r="BD345">
        <v>0.0</v>
      </c>
      <c s="129" r="BE345">
        <v>7.85321099999999</v>
      </c>
      <c s="129" r="BF345">
        <v>7.85321099999999</v>
      </c>
      <c s="129" r="BG345">
        <v>3.926606</v>
      </c>
      <c s="129" r="BH345">
        <v>15.706422</v>
      </c>
      <c s="129" r="BI345">
        <v>7.85321099999999</v>
      </c>
      <c s="129" r="BJ345">
        <v>47.119266</v>
      </c>
      <c s="129" r="BK345">
        <v>3.926606</v>
      </c>
      <c s="129" r="BL345">
        <v>0.0</v>
      </c>
      <c s="129" r="BM345">
        <v>3.926606</v>
      </c>
      <c s="129" r="BN345">
        <v>3.926606</v>
      </c>
      <c s="129" r="BO345">
        <v>11.779817</v>
      </c>
      <c s="129" r="BP345">
        <v>3.926606</v>
      </c>
      <c s="129" r="BQ345">
        <v>11.779817</v>
      </c>
      <c s="129" r="BR345">
        <v>7.85321099999999</v>
      </c>
      <c s="129" r="BS345">
        <v>7.85321099999999</v>
      </c>
      <c s="129" r="BT345">
        <v>0.0</v>
      </c>
      <c s="129" r="BU345">
        <v>0.0</v>
      </c>
      <c s="129" r="BV345">
        <v>0.0</v>
      </c>
      <c s="129" r="BW345">
        <v>0.0</v>
      </c>
      <c s="129" r="BX345">
        <v>0.0</v>
      </c>
      <c s="129" r="BY345">
        <v>0.0</v>
      </c>
      <c s="129" r="BZ345">
        <v>0.0</v>
      </c>
      <c s="129" r="CA345">
        <v>7.85321099999999</v>
      </c>
      <c s="129" r="CB345">
        <v>39.266055</v>
      </c>
      <c s="129" r="CC345">
        <v>7.85321099999999</v>
      </c>
      <c s="129" r="CD345">
        <v>3.926606</v>
      </c>
      <c s="129" r="CE345">
        <v>0.0</v>
      </c>
      <c s="129" r="CF345">
        <v>7.85321099999999</v>
      </c>
      <c s="129" r="CG345">
        <v>11.779817</v>
      </c>
      <c s="129" r="CH345">
        <v>7.85321099999999</v>
      </c>
      <c s="129" r="CI345">
        <v>0.0</v>
      </c>
      <c s="129" r="CJ345">
        <v>0.0</v>
      </c>
      <c s="129" r="CK345">
        <v>54.9724769999999</v>
      </c>
      <c s="129" r="CL345">
        <v>3.926606</v>
      </c>
      <c s="129" r="CM345">
        <v>0.0</v>
      </c>
      <c s="129" r="CN345">
        <v>3.926606</v>
      </c>
      <c s="129" r="CO345">
        <v>3.926606</v>
      </c>
      <c s="129" r="CP345">
        <v>7.85321099999999</v>
      </c>
      <c s="129" r="CQ345">
        <v>0.0</v>
      </c>
      <c s="129" r="CR345">
        <v>27.486239</v>
      </c>
      <c s="129" r="CS345">
        <v>7.85321099999999</v>
      </c>
    </row>
    <row customHeight="1" r="346" ht="15.0">
      <c t="s" s="127" r="A346">
        <v>3638</v>
      </c>
      <c t="s" s="127" r="B346">
        <v>3639</v>
      </c>
      <c t="s" s="127" r="C346">
        <v>3640</v>
      </c>
      <c t="s" s="127" r="D346">
        <v>3641</v>
      </c>
      <c t="s" s="127" r="E346">
        <v>3642</v>
      </c>
      <c t="s" s="127" r="F346">
        <v>3643</v>
      </c>
      <c t="s" s="128" r="G346">
        <v>3644</v>
      </c>
      <c t="s" s="127" r="H346">
        <v>3645</v>
      </c>
      <c s="129" r="I346">
        <v>361.0</v>
      </c>
      <c s="129" r="J346">
        <v>61.014085</v>
      </c>
      <c s="129" r="K346">
        <v>53.895775</v>
      </c>
      <c s="129" r="L346">
        <v>70.1661969999999</v>
      </c>
      <c s="129" r="M346">
        <v>67.115493</v>
      </c>
      <c s="129" r="N346">
        <v>67.115493</v>
      </c>
      <c s="129" r="O346">
        <v>41.6929579999999</v>
      </c>
      <c s="129" r="P346">
        <v>56.0</v>
      </c>
      <c s="129" r="Q346">
        <v>53.0</v>
      </c>
      <c s="129" r="R346">
        <v>70.0</v>
      </c>
      <c s="129" r="S346">
        <v>54.0</v>
      </c>
      <c s="129" r="T346">
        <v>64.0</v>
      </c>
      <c s="129" r="U346">
        <v>26.0</v>
      </c>
      <c s="129" r="V346">
        <v>183.042254</v>
      </c>
      <c s="129" r="W346">
        <v>26.439437</v>
      </c>
      <c s="129" r="X346">
        <v>31.523944</v>
      </c>
      <c s="129" r="Y346">
        <v>35.591549</v>
      </c>
      <c s="129" r="Z346">
        <v>35.591549</v>
      </c>
      <c s="129" r="AA346">
        <v>35.591549</v>
      </c>
      <c s="129" r="AB346">
        <v>17.287324</v>
      </c>
      <c s="129" r="AC346">
        <v>1.016901</v>
      </c>
      <c s="129" r="AD346">
        <v>36.608451</v>
      </c>
      <c s="129" r="AE346">
        <v>106.774648</v>
      </c>
      <c s="129" r="AF346">
        <v>39.6591549999999</v>
      </c>
      <c s="129" r="AG346">
        <v>177.957745999999</v>
      </c>
      <c s="129" r="AH346">
        <v>34.574648</v>
      </c>
      <c s="129" r="AI346">
        <v>22.371831</v>
      </c>
      <c s="129" r="AJ346">
        <v>34.574648</v>
      </c>
      <c s="129" r="AK346">
        <v>31.523944</v>
      </c>
      <c s="129" r="AL346">
        <v>31.523944</v>
      </c>
      <c s="129" r="AM346">
        <v>22.371831</v>
      </c>
      <c s="129" r="AN346">
        <v>1.016901</v>
      </c>
      <c s="129" r="AO346">
        <v>40.676056</v>
      </c>
      <c s="129" r="AP346">
        <v>97.6225349999999</v>
      </c>
      <c s="129" r="AQ346">
        <v>39.6591549999999</v>
      </c>
      <c s="129" r="AR346">
        <v>313.205633999999</v>
      </c>
      <c s="129" r="AS346">
        <v>0.0</v>
      </c>
      <c s="129" r="AT346">
        <v>8.135211</v>
      </c>
      <c s="129" r="AU346">
        <v>4.06760599999999</v>
      </c>
      <c s="129" r="AV346">
        <v>40.676056</v>
      </c>
      <c s="129" r="AW346">
        <v>40.676056</v>
      </c>
      <c s="129" r="AX346">
        <v>28.473239</v>
      </c>
      <c s="129" r="AY346">
        <v>146.433803</v>
      </c>
      <c s="129" r="AZ346">
        <v>44.743662</v>
      </c>
      <c s="129" r="BA346">
        <v>150.501408</v>
      </c>
      <c s="129" r="BB346">
        <v>0.0</v>
      </c>
      <c s="129" r="BC346">
        <v>8.135211</v>
      </c>
      <c s="129" r="BD346">
        <v>0.0</v>
      </c>
      <c s="129" r="BE346">
        <v>20.338028</v>
      </c>
      <c s="129" r="BF346">
        <v>12.202817</v>
      </c>
      <c s="129" r="BG346">
        <v>28.473239</v>
      </c>
      <c s="129" r="BH346">
        <v>73.2169009999999</v>
      </c>
      <c s="129" r="BI346">
        <v>8.135211</v>
      </c>
      <c s="129" r="BJ346">
        <v>162.704225</v>
      </c>
      <c s="129" r="BK346">
        <v>0.0</v>
      </c>
      <c s="129" r="BL346">
        <v>0.0</v>
      </c>
      <c s="129" r="BM346">
        <v>4.06760599999999</v>
      </c>
      <c s="129" r="BN346">
        <v>20.338028</v>
      </c>
      <c s="129" r="BO346">
        <v>28.473239</v>
      </c>
      <c s="129" r="BP346">
        <v>0.0</v>
      </c>
      <c s="129" r="BQ346">
        <v>73.2169009999999</v>
      </c>
      <c s="129" r="BR346">
        <v>36.608451</v>
      </c>
      <c s="129" r="BS346">
        <v>36.608451</v>
      </c>
      <c s="129" r="BT346">
        <v>0.0</v>
      </c>
      <c s="129" r="BU346">
        <v>0.0</v>
      </c>
      <c s="129" r="BV346">
        <v>0.0</v>
      </c>
      <c s="129" r="BW346">
        <v>4.06760599999999</v>
      </c>
      <c s="129" r="BX346">
        <v>4.06760599999999</v>
      </c>
      <c s="129" r="BY346">
        <v>12.202817</v>
      </c>
      <c s="129" r="BZ346">
        <v>0.0</v>
      </c>
      <c s="129" r="CA346">
        <v>16.270423</v>
      </c>
      <c s="129" r="CB346">
        <v>113.892957999999</v>
      </c>
      <c s="129" r="CC346">
        <v>0.0</v>
      </c>
      <c s="129" r="CD346">
        <v>8.135211</v>
      </c>
      <c s="129" r="CE346">
        <v>4.06760599999999</v>
      </c>
      <c s="129" r="CF346">
        <v>36.608451</v>
      </c>
      <c s="129" r="CG346">
        <v>28.473239</v>
      </c>
      <c s="129" r="CH346">
        <v>16.270423</v>
      </c>
      <c s="129" r="CI346">
        <v>4.06760599999999</v>
      </c>
      <c s="129" r="CJ346">
        <v>16.270423</v>
      </c>
      <c s="129" r="CK346">
        <v>162.704225</v>
      </c>
      <c s="129" r="CL346">
        <v>0.0</v>
      </c>
      <c s="129" r="CM346">
        <v>0.0</v>
      </c>
      <c s="129" r="CN346">
        <v>0.0</v>
      </c>
      <c s="129" r="CO346">
        <v>0.0</v>
      </c>
      <c s="129" r="CP346">
        <v>8.135211</v>
      </c>
      <c s="129" r="CQ346">
        <v>0.0</v>
      </c>
      <c s="129" r="CR346">
        <v>142.366197</v>
      </c>
      <c s="129" r="CS346">
        <v>12.202817</v>
      </c>
    </row>
    <row customHeight="1" r="347" ht="15.0">
      <c t="s" s="127" r="A347">
        <v>3646</v>
      </c>
      <c t="s" s="127" r="B347">
        <v>3647</v>
      </c>
      <c t="s" s="127" r="C347">
        <v>3648</v>
      </c>
      <c t="s" s="127" r="D347">
        <v>3649</v>
      </c>
      <c t="s" s="127" r="E347">
        <v>3650</v>
      </c>
      <c t="s" s="127" r="F347">
        <v>3651</v>
      </c>
      <c t="s" s="128" r="G347">
        <v>3652</v>
      </c>
      <c t="s" s="127" r="H347">
        <v>3653</v>
      </c>
      <c s="129" r="I347">
        <v>416.0</v>
      </c>
      <c s="129" r="J347">
        <v>77.272265</v>
      </c>
      <c s="129" r="K347">
        <v>43.3994909999999</v>
      </c>
      <c s="129" r="L347">
        <v>88.916031</v>
      </c>
      <c s="129" r="M347">
        <v>101.618320999999</v>
      </c>
      <c s="129" r="N347">
        <v>67.745547</v>
      </c>
      <c s="129" r="O347">
        <v>37.048346</v>
      </c>
      <c s="129" r="P347">
        <v>85.0</v>
      </c>
      <c s="129" r="Q347">
        <v>43.0</v>
      </c>
      <c s="129" r="R347">
        <v>89.0</v>
      </c>
      <c s="129" r="S347">
        <v>56.0</v>
      </c>
      <c s="129" r="T347">
        <v>64.0</v>
      </c>
      <c s="129" r="U347">
        <v>20.0</v>
      </c>
      <c s="129" r="V347">
        <v>204.295165</v>
      </c>
      <c s="129" r="W347">
        <v>33.872774</v>
      </c>
      <c s="129" r="X347">
        <v>22.229008</v>
      </c>
      <c s="129" r="Y347">
        <v>45.516539</v>
      </c>
      <c s="129" r="Z347">
        <v>53.9847329999999</v>
      </c>
      <c s="129" r="AA347">
        <v>33.872774</v>
      </c>
      <c s="129" r="AB347">
        <v>14.819338</v>
      </c>
      <c s="129" r="AC347">
        <v>0.0</v>
      </c>
      <c s="129" r="AD347">
        <v>43.3994909999999</v>
      </c>
      <c s="129" r="AE347">
        <v>121.730279999999</v>
      </c>
      <c s="129" r="AF347">
        <v>39.1653939999999</v>
      </c>
      <c s="129" r="AG347">
        <v>211.704835</v>
      </c>
      <c s="129" r="AH347">
        <v>43.3994909999999</v>
      </c>
      <c s="129" r="AI347">
        <v>21.170483</v>
      </c>
      <c s="129" r="AJ347">
        <v>43.3994909999999</v>
      </c>
      <c s="129" r="AK347">
        <v>47.633588</v>
      </c>
      <c s="129" r="AL347">
        <v>33.872774</v>
      </c>
      <c s="129" r="AM347">
        <v>20.1119589999999</v>
      </c>
      <c s="129" r="AN347">
        <v>2.117048</v>
      </c>
      <c s="129" r="AO347">
        <v>55.0432569999999</v>
      </c>
      <c s="129" r="AP347">
        <v>112.203562</v>
      </c>
      <c s="129" r="AQ347">
        <v>44.458015</v>
      </c>
      <c s="129" r="AR347">
        <v>347.195928999999</v>
      </c>
      <c s="129" r="AS347">
        <v>16.936387</v>
      </c>
      <c s="129" r="AT347">
        <v>8.46819299999999</v>
      </c>
      <c s="129" r="AU347">
        <v>0.0</v>
      </c>
      <c s="129" r="AV347">
        <v>38.10687</v>
      </c>
      <c s="129" r="AW347">
        <v>84.6819339999999</v>
      </c>
      <c s="129" r="AX347">
        <v>55.0432569999999</v>
      </c>
      <c s="129" r="AY347">
        <v>97.384224</v>
      </c>
      <c s="129" r="AZ347">
        <v>46.5750639999999</v>
      </c>
      <c s="129" r="BA347">
        <v>160.895674</v>
      </c>
      <c s="129" r="BB347">
        <v>8.46819299999999</v>
      </c>
      <c s="129" r="BC347">
        <v>8.46819299999999</v>
      </c>
      <c s="129" r="BD347">
        <v>0.0</v>
      </c>
      <c s="129" r="BE347">
        <v>12.70229</v>
      </c>
      <c s="129" r="BF347">
        <v>29.638677</v>
      </c>
      <c s="129" r="BG347">
        <v>42.3409669999999</v>
      </c>
      <c s="129" r="BH347">
        <v>42.3409669999999</v>
      </c>
      <c s="129" r="BI347">
        <v>16.936387</v>
      </c>
      <c s="129" r="BJ347">
        <v>186.300254</v>
      </c>
      <c s="129" r="BK347">
        <v>8.46819299999999</v>
      </c>
      <c s="129" r="BL347">
        <v>0.0</v>
      </c>
      <c s="129" r="BM347">
        <v>0.0</v>
      </c>
      <c s="129" r="BN347">
        <v>25.4045799999999</v>
      </c>
      <c s="129" r="BO347">
        <v>55.0432569999999</v>
      </c>
      <c s="129" r="BP347">
        <v>12.70229</v>
      </c>
      <c s="129" r="BQ347">
        <v>55.0432569999999</v>
      </c>
      <c s="129" r="BR347">
        <v>29.638677</v>
      </c>
      <c s="129" r="BS347">
        <v>29.638677</v>
      </c>
      <c s="129" r="BT347">
        <v>0.0</v>
      </c>
      <c s="129" r="BU347">
        <v>0.0</v>
      </c>
      <c s="129" r="BV347">
        <v>0.0</v>
      </c>
      <c s="129" r="BW347">
        <v>0.0</v>
      </c>
      <c s="129" r="BX347">
        <v>0.0</v>
      </c>
      <c s="129" r="BY347">
        <v>8.46819299999999</v>
      </c>
      <c s="129" r="BZ347">
        <v>0.0</v>
      </c>
      <c s="129" r="CA347">
        <v>21.170483</v>
      </c>
      <c s="129" r="CB347">
        <v>177.832061</v>
      </c>
      <c s="129" r="CC347">
        <v>0.0</v>
      </c>
      <c s="129" r="CD347">
        <v>8.46819299999999</v>
      </c>
      <c s="129" r="CE347">
        <v>0.0</v>
      </c>
      <c s="129" r="CF347">
        <v>38.10687</v>
      </c>
      <c s="129" r="CG347">
        <v>71.9796439999999</v>
      </c>
      <c s="129" r="CH347">
        <v>46.5750639999999</v>
      </c>
      <c s="129" r="CI347">
        <v>8.46819299999999</v>
      </c>
      <c s="129" r="CJ347">
        <v>4.234097</v>
      </c>
      <c s="129" r="CK347">
        <v>139.725191</v>
      </c>
      <c s="129" r="CL347">
        <v>16.936387</v>
      </c>
      <c s="129" r="CM347">
        <v>0.0</v>
      </c>
      <c s="129" r="CN347">
        <v>0.0</v>
      </c>
      <c s="129" r="CO347">
        <v>0.0</v>
      </c>
      <c s="129" r="CP347">
        <v>12.70229</v>
      </c>
      <c s="129" r="CQ347">
        <v>0.0</v>
      </c>
      <c s="129" r="CR347">
        <v>88.916031</v>
      </c>
      <c s="129" r="CS347">
        <v>21.170483</v>
      </c>
    </row>
    <row customHeight="1" r="348" ht="15.0">
      <c t="s" s="127" r="A348">
        <v>3654</v>
      </c>
      <c t="s" s="127" r="B348">
        <v>3655</v>
      </c>
      <c t="s" s="127" r="C348">
        <v>3656</v>
      </c>
      <c t="s" s="127" r="D348">
        <v>3657</v>
      </c>
      <c t="s" s="127" r="E348">
        <v>3658</v>
      </c>
      <c t="s" s="127" r="F348">
        <v>3659</v>
      </c>
      <c t="s" s="128" r="G348">
        <v>3660</v>
      </c>
      <c t="s" s="127" r="H348">
        <v>3661</v>
      </c>
      <c s="129" r="I348">
        <v>886.0</v>
      </c>
      <c s="129" r="J348">
        <v>98.0355399999999</v>
      </c>
      <c s="129" r="K348">
        <v>102.252122</v>
      </c>
      <c s="129" r="L348">
        <v>111.447492999999</v>
      </c>
      <c s="129" r="M348">
        <v>166.555003</v>
      </c>
      <c s="129" r="N348">
        <v>243.102078</v>
      </c>
      <c s="129" r="O348">
        <v>164.607765</v>
      </c>
      <c s="129" r="P348">
        <v>114.0</v>
      </c>
      <c s="129" r="Q348">
        <v>93.0</v>
      </c>
      <c s="129" r="R348">
        <v>128.0</v>
      </c>
      <c s="129" r="S348">
        <v>159.0</v>
      </c>
      <c s="129" r="T348">
        <v>161.0</v>
      </c>
      <c s="129" r="U348">
        <v>127.0</v>
      </c>
      <c s="129" r="V348">
        <v>420.084924</v>
      </c>
      <c s="129" r="W348">
        <v>53.761425</v>
      </c>
      <c s="129" r="X348">
        <v>55.8697159999999</v>
      </c>
      <c s="129" r="Y348">
        <v>62.1945899999999</v>
      </c>
      <c s="129" r="Z348">
        <v>73.7901909999999</v>
      </c>
      <c s="129" r="AA348">
        <v>114.609928999999</v>
      </c>
      <c s="129" r="AB348">
        <v>55.934429</v>
      </c>
      <c s="129" r="AC348">
        <v>3.924643</v>
      </c>
      <c s="129" r="AD348">
        <v>63.248735</v>
      </c>
      <c s="129" r="AE348">
        <v>225.587155999999</v>
      </c>
      <c s="129" r="AF348">
        <v>131.249032</v>
      </c>
      <c s="129" r="AG348">
        <v>465.915076</v>
      </c>
      <c s="129" r="AH348">
        <v>44.274115</v>
      </c>
      <c s="129" r="AI348">
        <v>46.382406</v>
      </c>
      <c s="129" r="AJ348">
        <v>49.252903</v>
      </c>
      <c s="129" r="AK348">
        <v>92.764812</v>
      </c>
      <c s="129" r="AL348">
        <v>128.492149</v>
      </c>
      <c s="129" r="AM348">
        <v>88.044876</v>
      </c>
      <c s="129" r="AN348">
        <v>16.703816</v>
      </c>
      <c s="129" r="AO348">
        <v>57.9780069999999</v>
      </c>
      <c s="129" r="AP348">
        <v>232.382296</v>
      </c>
      <c s="129" r="AQ348">
        <v>175.554773</v>
      </c>
      <c s="129" r="AR348">
        <v>805.884935</v>
      </c>
      <c s="129" r="AS348">
        <v>25.2994939999999</v>
      </c>
      <c s="129" r="AT348">
        <v>63.248735</v>
      </c>
      <c s="129" r="AU348">
        <v>8.433165</v>
      </c>
      <c s="129" r="AV348">
        <v>63.248735</v>
      </c>
      <c s="129" r="AW348">
        <v>67.4653179999999</v>
      </c>
      <c s="129" r="AX348">
        <v>71.6818999999999</v>
      </c>
      <c s="129" r="AY348">
        <v>452.859776</v>
      </c>
      <c s="129" r="AZ348">
        <v>53.647812</v>
      </c>
      <c s="129" r="BA348">
        <v>389.806641</v>
      </c>
      <c s="129" r="BB348">
        <v>12.649747</v>
      </c>
      <c s="129" r="BC348">
        <v>46.382406</v>
      </c>
      <c s="129" r="BD348">
        <v>4.21658199999999</v>
      </c>
      <c s="129" r="BE348">
        <v>21.082912</v>
      </c>
      <c s="129" r="BF348">
        <v>12.649747</v>
      </c>
      <c s="129" r="BG348">
        <v>59.032153</v>
      </c>
      <c s="129" r="BH348">
        <v>212.710182</v>
      </c>
      <c s="129" r="BI348">
        <v>21.082912</v>
      </c>
      <c s="129" r="BJ348">
        <v>416.078294</v>
      </c>
      <c s="129" r="BK348">
        <v>12.649747</v>
      </c>
      <c s="129" r="BL348">
        <v>16.866329</v>
      </c>
      <c s="129" r="BM348">
        <v>4.21658199999999</v>
      </c>
      <c s="129" r="BN348">
        <v>42.165824</v>
      </c>
      <c s="129" r="BO348">
        <v>54.8155709999999</v>
      </c>
      <c s="129" r="BP348">
        <v>12.649747</v>
      </c>
      <c s="129" r="BQ348">
        <v>240.149594</v>
      </c>
      <c s="129" r="BR348">
        <v>32.5649</v>
      </c>
      <c s="129" r="BS348">
        <v>59.032153</v>
      </c>
      <c s="129" r="BT348">
        <v>0.0</v>
      </c>
      <c s="129" r="BU348">
        <v>4.21658199999999</v>
      </c>
      <c s="129" r="BV348">
        <v>0.0</v>
      </c>
      <c s="129" r="BW348">
        <v>4.21658199999999</v>
      </c>
      <c s="129" r="BX348">
        <v>8.433165</v>
      </c>
      <c s="129" r="BY348">
        <v>29.516076</v>
      </c>
      <c s="129" r="BZ348">
        <v>0.0</v>
      </c>
      <c s="129" r="CA348">
        <v>12.649747</v>
      </c>
      <c s="129" r="CB348">
        <v>227.695447</v>
      </c>
      <c s="129" r="CC348">
        <v>21.082912</v>
      </c>
      <c s="129" r="CD348">
        <v>50.5989879999999</v>
      </c>
      <c s="129" r="CE348">
        <v>4.21658199999999</v>
      </c>
      <c s="129" r="CF348">
        <v>42.165824</v>
      </c>
      <c s="129" r="CG348">
        <v>50.5989879999999</v>
      </c>
      <c s="129" r="CH348">
        <v>33.7326589999999</v>
      </c>
      <c s="129" r="CI348">
        <v>8.433165</v>
      </c>
      <c s="129" r="CJ348">
        <v>16.866329</v>
      </c>
      <c s="129" r="CK348">
        <v>519.157334999999</v>
      </c>
      <c s="129" r="CL348">
        <v>4.21658199999999</v>
      </c>
      <c s="129" r="CM348">
        <v>8.433165</v>
      </c>
      <c s="129" r="CN348">
        <v>4.21658199999999</v>
      </c>
      <c s="129" r="CO348">
        <v>16.866329</v>
      </c>
      <c s="129" r="CP348">
        <v>8.433165</v>
      </c>
      <c s="129" r="CQ348">
        <v>8.433165</v>
      </c>
      <c s="129" r="CR348">
        <v>444.426611999999</v>
      </c>
      <c s="129" r="CS348">
        <v>24.1317349999999</v>
      </c>
    </row>
    <row customHeight="1" r="349" ht="15.0">
      <c t="s" s="127" r="A349">
        <v>3662</v>
      </c>
      <c t="s" s="127" r="B349">
        <v>3663</v>
      </c>
      <c t="s" s="127" r="C349">
        <v>3664</v>
      </c>
      <c t="s" s="127" r="D349">
        <v>3665</v>
      </c>
      <c t="s" s="127" r="E349">
        <v>3666</v>
      </c>
      <c t="s" s="127" r="F349">
        <v>3667</v>
      </c>
      <c t="s" s="128" r="G349">
        <v>3668</v>
      </c>
      <c t="s" s="127" r="H349">
        <v>3669</v>
      </c>
      <c s="129" r="I349">
        <v>101.0</v>
      </c>
      <c s="129" r="J349">
        <v>18.878505</v>
      </c>
      <c s="129" r="K349">
        <v>12.2710279999999</v>
      </c>
      <c s="129" r="L349">
        <v>16.9906539999999</v>
      </c>
      <c s="129" r="M349">
        <v>23.5981309999999</v>
      </c>
      <c s="129" r="N349">
        <v>21.71028</v>
      </c>
      <c s="129" r="O349">
        <v>7.551402</v>
      </c>
      <c s="129" r="P349">
        <v>18.0</v>
      </c>
      <c s="129" r="Q349">
        <v>15.0</v>
      </c>
      <c s="129" r="R349">
        <v>27.0</v>
      </c>
      <c s="129" r="S349">
        <v>18.0</v>
      </c>
      <c s="129" r="T349">
        <v>12.0</v>
      </c>
      <c s="129" r="U349">
        <v>10.0</v>
      </c>
      <c s="129" r="V349">
        <v>60.4112149999999</v>
      </c>
      <c s="129" r="W349">
        <v>14.158879</v>
      </c>
      <c s="129" r="X349">
        <v>6.607477</v>
      </c>
      <c s="129" r="Y349">
        <v>10.3831779999999</v>
      </c>
      <c s="129" r="Z349">
        <v>13.214953</v>
      </c>
      <c s="129" r="AA349">
        <v>13.214953</v>
      </c>
      <c s="129" r="AB349">
        <v>2.831776</v>
      </c>
      <c s="129" r="AC349">
        <v>0.0</v>
      </c>
      <c s="129" r="AD349">
        <v>14.158879</v>
      </c>
      <c s="129" r="AE349">
        <v>34.925234</v>
      </c>
      <c s="129" r="AF349">
        <v>11.3271029999999</v>
      </c>
      <c s="129" r="AG349">
        <v>40.588785</v>
      </c>
      <c s="129" r="AH349">
        <v>4.71962599999999</v>
      </c>
      <c s="129" r="AI349">
        <v>5.663551</v>
      </c>
      <c s="129" r="AJ349">
        <v>6.607477</v>
      </c>
      <c s="129" r="AK349">
        <v>10.3831779999999</v>
      </c>
      <c s="129" r="AL349">
        <v>8.49532699999999</v>
      </c>
      <c s="129" r="AM349">
        <v>4.71962599999999</v>
      </c>
      <c s="129" r="AN349">
        <v>0.0</v>
      </c>
      <c s="129" r="AO349">
        <v>4.71962599999999</v>
      </c>
      <c s="129" r="AP349">
        <v>24.5420559999999</v>
      </c>
      <c s="129" r="AQ349">
        <v>11.3271029999999</v>
      </c>
      <c s="129" r="AR349">
        <v>75.514019</v>
      </c>
      <c s="129" r="AS349">
        <v>15.102804</v>
      </c>
      <c s="129" r="AT349">
        <v>3.775701</v>
      </c>
      <c s="129" r="AU349">
        <v>0.0</v>
      </c>
      <c s="129" r="AV349">
        <v>0.0</v>
      </c>
      <c s="129" r="AW349">
        <v>15.102804</v>
      </c>
      <c s="129" r="AX349">
        <v>18.878505</v>
      </c>
      <c s="129" r="AY349">
        <v>18.878505</v>
      </c>
      <c s="129" r="AZ349">
        <v>3.775701</v>
      </c>
      <c s="129" r="BA349">
        <v>41.53271</v>
      </c>
      <c s="129" r="BB349">
        <v>11.3271029999999</v>
      </c>
      <c s="129" r="BC349">
        <v>3.775701</v>
      </c>
      <c s="129" r="BD349">
        <v>0.0</v>
      </c>
      <c s="129" r="BE349">
        <v>0.0</v>
      </c>
      <c s="129" r="BF349">
        <v>0.0</v>
      </c>
      <c s="129" r="BG349">
        <v>15.102804</v>
      </c>
      <c s="129" r="BH349">
        <v>11.3271029999999</v>
      </c>
      <c s="129" r="BI349">
        <v>0.0</v>
      </c>
      <c s="129" r="BJ349">
        <v>33.9813079999999</v>
      </c>
      <c s="129" r="BK349">
        <v>3.775701</v>
      </c>
      <c s="129" r="BL349">
        <v>0.0</v>
      </c>
      <c s="129" r="BM349">
        <v>0.0</v>
      </c>
      <c s="129" r="BN349">
        <v>0.0</v>
      </c>
      <c s="129" r="BO349">
        <v>15.102804</v>
      </c>
      <c s="129" r="BP349">
        <v>3.775701</v>
      </c>
      <c s="129" r="BQ349">
        <v>7.551402</v>
      </c>
      <c s="129" r="BR349">
        <v>3.775701</v>
      </c>
      <c s="129" r="BS349">
        <v>3.775701</v>
      </c>
      <c s="129" r="BT349">
        <v>0.0</v>
      </c>
      <c s="129" r="BU349">
        <v>0.0</v>
      </c>
      <c s="129" r="BV349">
        <v>0.0</v>
      </c>
      <c s="129" r="BW349">
        <v>0.0</v>
      </c>
      <c s="129" r="BX349">
        <v>3.775701</v>
      </c>
      <c s="129" r="BY349">
        <v>0.0</v>
      </c>
      <c s="129" r="BZ349">
        <v>0.0</v>
      </c>
      <c s="129" r="CA349">
        <v>0.0</v>
      </c>
      <c s="129" r="CB349">
        <v>49.0841119999999</v>
      </c>
      <c s="129" r="CC349">
        <v>11.3271029999999</v>
      </c>
      <c s="129" r="CD349">
        <v>3.775701</v>
      </c>
      <c s="129" r="CE349">
        <v>0.0</v>
      </c>
      <c s="129" r="CF349">
        <v>0.0</v>
      </c>
      <c s="129" r="CG349">
        <v>11.3271029999999</v>
      </c>
      <c s="129" r="CH349">
        <v>18.878505</v>
      </c>
      <c s="129" r="CI349">
        <v>0.0</v>
      </c>
      <c s="129" r="CJ349">
        <v>3.775701</v>
      </c>
      <c s="129" r="CK349">
        <v>22.6542059999999</v>
      </c>
      <c s="129" r="CL349">
        <v>3.775701</v>
      </c>
      <c s="129" r="CM349">
        <v>0.0</v>
      </c>
      <c s="129" r="CN349">
        <v>0.0</v>
      </c>
      <c s="129" r="CO349">
        <v>0.0</v>
      </c>
      <c s="129" r="CP349">
        <v>0.0</v>
      </c>
      <c s="129" r="CQ349">
        <v>0.0</v>
      </c>
      <c s="129" r="CR349">
        <v>18.878505</v>
      </c>
      <c s="129" r="CS349">
        <v>0.0</v>
      </c>
    </row>
    <row customHeight="1" r="350" ht="15.0">
      <c t="s" s="127" r="A350">
        <v>3670</v>
      </c>
      <c t="s" s="127" r="B350">
        <v>3671</v>
      </c>
      <c t="s" s="127" r="C350">
        <v>3672</v>
      </c>
      <c t="s" s="127" r="D350">
        <v>3673</v>
      </c>
      <c t="s" s="127" r="E350">
        <v>3674</v>
      </c>
      <c t="s" s="127" r="F350">
        <v>3675</v>
      </c>
      <c t="s" s="128" r="G350">
        <v>3676</v>
      </c>
      <c t="s" s="127" r="H350">
        <v>3677</v>
      </c>
      <c s="129" r="I350">
        <v>394.0</v>
      </c>
      <c s="129" r="J350">
        <v>87.670157</v>
      </c>
      <c s="129" r="K350">
        <v>52.602094</v>
      </c>
      <c s="129" r="L350">
        <v>85.60733</v>
      </c>
      <c s="129" r="M350">
        <v>76.324607</v>
      </c>
      <c s="129" r="N350">
        <v>54.664921</v>
      </c>
      <c s="129" r="O350">
        <v>37.13089</v>
      </c>
      <c s="129" r="P350">
        <v>88.0</v>
      </c>
      <c s="129" r="Q350">
        <v>37.0</v>
      </c>
      <c s="129" r="R350">
        <v>96.0</v>
      </c>
      <c s="129" r="S350">
        <v>42.0</v>
      </c>
      <c s="129" r="T350">
        <v>54.0</v>
      </c>
      <c s="129" r="U350">
        <v>36.0</v>
      </c>
      <c s="129" r="V350">
        <v>194.937173</v>
      </c>
      <c s="129" r="W350">
        <v>42.287958</v>
      </c>
      <c s="129" r="X350">
        <v>27.848168</v>
      </c>
      <c s="129" r="Y350">
        <v>39.1937169999999</v>
      </c>
      <c s="129" r="Z350">
        <v>39.1937169999999</v>
      </c>
      <c s="129" r="AA350">
        <v>25.78534</v>
      </c>
      <c s="129" r="AB350">
        <v>19.5968589999999</v>
      </c>
      <c s="129" r="AC350">
        <v>1.031414</v>
      </c>
      <c s="129" r="AD350">
        <v>60.853403</v>
      </c>
      <c s="129" r="AE350">
        <v>96.9528799999999</v>
      </c>
      <c s="129" r="AF350">
        <v>37.13089</v>
      </c>
      <c s="129" r="AG350">
        <v>199.062827</v>
      </c>
      <c s="129" r="AH350">
        <v>45.382199</v>
      </c>
      <c s="129" r="AI350">
        <v>24.753927</v>
      </c>
      <c s="129" r="AJ350">
        <v>46.4136129999999</v>
      </c>
      <c s="129" r="AK350">
        <v>37.13089</v>
      </c>
      <c s="129" r="AL350">
        <v>28.879581</v>
      </c>
      <c s="129" r="AM350">
        <v>15.471204</v>
      </c>
      <c s="129" r="AN350">
        <v>1.031414</v>
      </c>
      <c s="129" r="AO350">
        <v>57.759162</v>
      </c>
      <c s="129" r="AP350">
        <v>104.172775</v>
      </c>
      <c s="129" r="AQ350">
        <v>37.13089</v>
      </c>
      <c s="129" r="AR350">
        <v>301.172775</v>
      </c>
      <c s="129" r="AS350">
        <v>24.753927</v>
      </c>
      <c s="129" r="AT350">
        <v>24.753927</v>
      </c>
      <c s="129" r="AU350">
        <v>4.12565399999999</v>
      </c>
      <c s="129" r="AV350">
        <v>41.256545</v>
      </c>
      <c s="129" r="AW350">
        <v>45.382199</v>
      </c>
      <c s="129" r="AX350">
        <v>57.759162</v>
      </c>
      <c s="129" r="AY350">
        <v>53.6335079999999</v>
      </c>
      <c s="129" r="AZ350">
        <v>49.5078529999999</v>
      </c>
      <c s="129" r="BA350">
        <v>136.146597</v>
      </c>
      <c s="129" r="BB350">
        <v>16.5026179999999</v>
      </c>
      <c s="129" r="BC350">
        <v>16.5026179999999</v>
      </c>
      <c s="129" r="BD350">
        <v>0.0</v>
      </c>
      <c s="129" r="BE350">
        <v>20.6282719999999</v>
      </c>
      <c s="129" r="BF350">
        <v>8.25130899999999</v>
      </c>
      <c s="129" r="BG350">
        <v>28.879581</v>
      </c>
      <c s="129" r="BH350">
        <v>28.879581</v>
      </c>
      <c s="129" r="BI350">
        <v>16.5026179999999</v>
      </c>
      <c s="129" r="BJ350">
        <v>165.026177999999</v>
      </c>
      <c s="129" r="BK350">
        <v>8.25130899999999</v>
      </c>
      <c s="129" r="BL350">
        <v>8.25130899999999</v>
      </c>
      <c s="129" r="BM350">
        <v>4.12565399999999</v>
      </c>
      <c s="129" r="BN350">
        <v>20.6282719999999</v>
      </c>
      <c s="129" r="BO350">
        <v>37.13089</v>
      </c>
      <c s="129" r="BP350">
        <v>28.879581</v>
      </c>
      <c s="129" r="BQ350">
        <v>24.753927</v>
      </c>
      <c s="129" r="BR350">
        <v>33.0052359999999</v>
      </c>
      <c s="129" r="BS350">
        <v>66.0104709999999</v>
      </c>
      <c s="129" r="BT350">
        <v>0.0</v>
      </c>
      <c s="129" r="BU350">
        <v>0.0</v>
      </c>
      <c s="129" r="BV350">
        <v>0.0</v>
      </c>
      <c s="129" r="BW350">
        <v>0.0</v>
      </c>
      <c s="129" r="BX350">
        <v>12.376963</v>
      </c>
      <c s="129" r="BY350">
        <v>24.753927</v>
      </c>
      <c s="129" r="BZ350">
        <v>0.0</v>
      </c>
      <c s="129" r="CA350">
        <v>28.879581</v>
      </c>
      <c s="129" r="CB350">
        <v>152.649215</v>
      </c>
      <c s="129" r="CC350">
        <v>24.753927</v>
      </c>
      <c s="129" r="CD350">
        <v>16.5026179999999</v>
      </c>
      <c s="129" r="CE350">
        <v>0.0</v>
      </c>
      <c s="129" r="CF350">
        <v>41.256545</v>
      </c>
      <c s="129" r="CG350">
        <v>24.753927</v>
      </c>
      <c s="129" r="CH350">
        <v>33.0052359999999</v>
      </c>
      <c s="129" r="CI350">
        <v>0.0</v>
      </c>
      <c s="129" r="CJ350">
        <v>12.376963</v>
      </c>
      <c s="129" r="CK350">
        <v>82.5130889999999</v>
      </c>
      <c s="129" r="CL350">
        <v>0.0</v>
      </c>
      <c s="129" r="CM350">
        <v>8.25130899999999</v>
      </c>
      <c s="129" r="CN350">
        <v>4.12565399999999</v>
      </c>
      <c s="129" r="CO350">
        <v>0.0</v>
      </c>
      <c s="129" r="CP350">
        <v>8.25130899999999</v>
      </c>
      <c s="129" r="CQ350">
        <v>0.0</v>
      </c>
      <c s="129" r="CR350">
        <v>53.6335079999999</v>
      </c>
      <c s="129" r="CS350">
        <v>8.25130899999999</v>
      </c>
    </row>
    <row customHeight="1" r="351" ht="15.0">
      <c t="s" s="127" r="A351">
        <v>3678</v>
      </c>
      <c t="s" s="127" r="B351">
        <v>3679</v>
      </c>
      <c t="s" s="127" r="C351">
        <v>3680</v>
      </c>
      <c t="s" s="127" r="D351">
        <v>3681</v>
      </c>
      <c t="s" s="127" r="E351">
        <v>3682</v>
      </c>
      <c t="s" s="127" r="F351">
        <v>3683</v>
      </c>
      <c t="s" s="128" r="G351">
        <v>3684</v>
      </c>
      <c t="s" s="127" r="H351">
        <v>3685</v>
      </c>
      <c s="129" r="I351">
        <v>216.0</v>
      </c>
      <c s="129" r="J351">
        <v>36.172249</v>
      </c>
      <c s="129" r="K351">
        <v>27.9043059999999</v>
      </c>
      <c s="129" r="L351">
        <v>38.239234</v>
      </c>
      <c s="129" r="M351">
        <v>44.4401909999999</v>
      </c>
      <c s="129" r="N351">
        <v>42.373206</v>
      </c>
      <c s="129" r="O351">
        <v>26.8708129999999</v>
      </c>
      <c s="129" r="P351">
        <v>40.0</v>
      </c>
      <c s="129" r="Q351">
        <v>16.0</v>
      </c>
      <c s="129" r="R351">
        <v>42.0</v>
      </c>
      <c s="129" r="S351">
        <v>34.0</v>
      </c>
      <c s="129" r="T351">
        <v>48.0</v>
      </c>
      <c s="129" r="U351">
        <v>17.0</v>
      </c>
      <c s="129" r="V351">
        <v>112.650718</v>
      </c>
      <c s="129" r="W351">
        <v>19.636364</v>
      </c>
      <c s="129" r="X351">
        <v>14.4689</v>
      </c>
      <c s="129" r="Y351">
        <v>21.7033489999999</v>
      </c>
      <c s="129" r="Z351">
        <v>20.6698559999999</v>
      </c>
      <c s="129" r="AA351">
        <v>23.7703349999999</v>
      </c>
      <c s="129" r="AB351">
        <v>12.401914</v>
      </c>
      <c s="129" r="AC351">
        <v>0.0</v>
      </c>
      <c s="129" r="AD351">
        <v>27.9043059999999</v>
      </c>
      <c s="129" r="AE351">
        <v>55.8086119999999</v>
      </c>
      <c s="129" r="AF351">
        <v>28.9377989999999</v>
      </c>
      <c s="129" r="AG351">
        <v>103.349282</v>
      </c>
      <c s="129" r="AH351">
        <v>16.535885</v>
      </c>
      <c s="129" r="AI351">
        <v>13.435407</v>
      </c>
      <c s="129" r="AJ351">
        <v>16.535885</v>
      </c>
      <c s="129" r="AK351">
        <v>23.7703349999999</v>
      </c>
      <c s="129" r="AL351">
        <v>18.602871</v>
      </c>
      <c s="129" r="AM351">
        <v>13.435407</v>
      </c>
      <c s="129" r="AN351">
        <v>1.033493</v>
      </c>
      <c s="129" r="AO351">
        <v>21.7033489999999</v>
      </c>
      <c s="129" r="AP351">
        <v>50.641148</v>
      </c>
      <c s="129" r="AQ351">
        <v>31.0047849999999</v>
      </c>
      <c s="129" r="AR351">
        <v>194.296651</v>
      </c>
      <c s="129" r="AS351">
        <v>24.8038279999999</v>
      </c>
      <c s="129" r="AT351">
        <v>8.267943</v>
      </c>
      <c s="129" r="AU351">
        <v>8.267943</v>
      </c>
      <c s="129" r="AV351">
        <v>8.267943</v>
      </c>
      <c s="129" r="AW351">
        <v>16.535885</v>
      </c>
      <c s="129" r="AX351">
        <v>28.9377989999999</v>
      </c>
      <c s="129" r="AY351">
        <v>74.411483</v>
      </c>
      <c s="129" r="AZ351">
        <v>24.8038279999999</v>
      </c>
      <c s="129" r="BA351">
        <v>103.349282</v>
      </c>
      <c s="129" r="BB351">
        <v>16.535885</v>
      </c>
      <c s="129" r="BC351">
        <v>8.267943</v>
      </c>
      <c s="129" r="BD351">
        <v>4.13397099999999</v>
      </c>
      <c s="129" r="BE351">
        <v>4.13397099999999</v>
      </c>
      <c s="129" r="BF351">
        <v>0.0</v>
      </c>
      <c s="129" r="BG351">
        <v>20.6698559999999</v>
      </c>
      <c s="129" r="BH351">
        <v>41.339713</v>
      </c>
      <c s="129" r="BI351">
        <v>8.267943</v>
      </c>
      <c s="129" r="BJ351">
        <v>90.9473679999999</v>
      </c>
      <c s="129" r="BK351">
        <v>8.267943</v>
      </c>
      <c s="129" r="BL351">
        <v>0.0</v>
      </c>
      <c s="129" r="BM351">
        <v>4.13397099999999</v>
      </c>
      <c s="129" r="BN351">
        <v>4.13397099999999</v>
      </c>
      <c s="129" r="BO351">
        <v>16.535885</v>
      </c>
      <c s="129" r="BP351">
        <v>8.267943</v>
      </c>
      <c s="129" r="BQ351">
        <v>33.07177</v>
      </c>
      <c s="129" r="BR351">
        <v>16.535885</v>
      </c>
      <c s="129" r="BS351">
        <v>28.9377989999999</v>
      </c>
      <c s="129" r="BT351">
        <v>0.0</v>
      </c>
      <c s="129" r="BU351">
        <v>0.0</v>
      </c>
      <c s="129" r="BV351">
        <v>0.0</v>
      </c>
      <c s="129" r="BW351">
        <v>0.0</v>
      </c>
      <c s="129" r="BX351">
        <v>0.0</v>
      </c>
      <c s="129" r="BY351">
        <v>12.401914</v>
      </c>
      <c s="129" r="BZ351">
        <v>0.0</v>
      </c>
      <c s="129" r="CA351">
        <v>16.535885</v>
      </c>
      <c s="129" r="CB351">
        <v>74.411483</v>
      </c>
      <c s="129" r="CC351">
        <v>20.6698559999999</v>
      </c>
      <c s="129" r="CD351">
        <v>4.13397099999999</v>
      </c>
      <c s="129" r="CE351">
        <v>8.267943</v>
      </c>
      <c s="129" r="CF351">
        <v>8.267943</v>
      </c>
      <c s="129" r="CG351">
        <v>12.401914</v>
      </c>
      <c s="129" r="CH351">
        <v>12.401914</v>
      </c>
      <c s="129" r="CI351">
        <v>4.13397099999999</v>
      </c>
      <c s="129" r="CJ351">
        <v>4.13397099999999</v>
      </c>
      <c s="129" r="CK351">
        <v>90.9473679999999</v>
      </c>
      <c s="129" r="CL351">
        <v>4.13397099999999</v>
      </c>
      <c s="129" r="CM351">
        <v>4.13397099999999</v>
      </c>
      <c s="129" r="CN351">
        <v>0.0</v>
      </c>
      <c s="129" r="CO351">
        <v>0.0</v>
      </c>
      <c s="129" r="CP351">
        <v>4.13397099999999</v>
      </c>
      <c s="129" r="CQ351">
        <v>4.13397099999999</v>
      </c>
      <c s="129" r="CR351">
        <v>70.277512</v>
      </c>
      <c s="129" r="CS351">
        <v>4.13397099999999</v>
      </c>
    </row>
    <row customHeight="1" r="352" ht="15.0">
      <c t="s" s="127" r="A352">
        <v>3686</v>
      </c>
      <c t="s" s="127" r="B352">
        <v>3687</v>
      </c>
      <c t="s" s="127" r="C352">
        <v>3688</v>
      </c>
      <c t="s" s="127" r="D352">
        <v>3689</v>
      </c>
      <c t="s" s="127" r="E352">
        <v>3690</v>
      </c>
      <c t="s" s="127" r="F352">
        <v>3691</v>
      </c>
      <c t="s" s="128" r="G352">
        <v>3692</v>
      </c>
      <c t="s" s="127" r="H352">
        <v>3693</v>
      </c>
      <c s="129" r="I352">
        <v>798.0</v>
      </c>
      <c s="129" r="J352">
        <v>152.984455999999</v>
      </c>
      <c s="129" r="K352">
        <v>111.637306</v>
      </c>
      <c s="129" r="L352">
        <v>154.018135</v>
      </c>
      <c s="129" r="M352">
        <v>182.96114</v>
      </c>
      <c s="129" r="N352">
        <v>124.041451</v>
      </c>
      <c s="129" r="O352">
        <v>72.3575129999999</v>
      </c>
      <c s="129" r="P352">
        <v>96.0</v>
      </c>
      <c s="129" r="Q352">
        <v>83.0</v>
      </c>
      <c s="129" r="R352">
        <v>134.0</v>
      </c>
      <c s="129" r="S352">
        <v>124.0</v>
      </c>
      <c s="129" r="T352">
        <v>99.0</v>
      </c>
      <c s="129" r="U352">
        <v>56.0</v>
      </c>
      <c s="129" r="V352">
        <v>397.966320999999</v>
      </c>
      <c s="129" r="W352">
        <v>73.391192</v>
      </c>
      <c s="129" r="X352">
        <v>55.8186529999999</v>
      </c>
      <c s="129" r="Y352">
        <v>71.323834</v>
      </c>
      <c s="129" r="Z352">
        <v>99.2331609999999</v>
      </c>
      <c s="129" r="AA352">
        <v>58.9196889999999</v>
      </c>
      <c s="129" r="AB352">
        <v>38.2461139999999</v>
      </c>
      <c s="129" r="AC352">
        <v>1.033679</v>
      </c>
      <c s="129" r="AD352">
        <v>90.9637309999999</v>
      </c>
      <c s="129" r="AE352">
        <v>229.476684</v>
      </c>
      <c s="129" r="AF352">
        <v>77.525907</v>
      </c>
      <c s="129" r="AG352">
        <v>400.033679</v>
      </c>
      <c s="129" r="AH352">
        <v>79.593264</v>
      </c>
      <c s="129" r="AI352">
        <v>55.8186529999999</v>
      </c>
      <c s="129" r="AJ352">
        <v>82.6943009999999</v>
      </c>
      <c s="129" r="AK352">
        <v>83.727979</v>
      </c>
      <c s="129" r="AL352">
        <v>65.121762</v>
      </c>
      <c s="129" r="AM352">
        <v>32.044041</v>
      </c>
      <c s="129" r="AN352">
        <v>1.033679</v>
      </c>
      <c s="129" r="AO352">
        <v>104.401554</v>
      </c>
      <c s="129" r="AP352">
        <v>222.240933</v>
      </c>
      <c s="129" r="AQ352">
        <v>73.391192</v>
      </c>
      <c s="129" r="AR352">
        <v>653.284974</v>
      </c>
      <c s="129" r="AS352">
        <v>33.0777199999999</v>
      </c>
      <c s="129" r="AT352">
        <v>57.8860099999999</v>
      </c>
      <c s="129" r="AU352">
        <v>20.673575</v>
      </c>
      <c s="129" r="AV352">
        <v>82.6943009999999</v>
      </c>
      <c s="129" r="AW352">
        <v>128.176165999999</v>
      </c>
      <c s="129" r="AX352">
        <v>99.2331609999999</v>
      </c>
      <c s="129" r="AY352">
        <v>157.119170999999</v>
      </c>
      <c s="129" r="AZ352">
        <v>74.4248699999999</v>
      </c>
      <c s="129" r="BA352">
        <v>330.777201999999</v>
      </c>
      <c s="129" r="BB352">
        <v>16.53886</v>
      </c>
      <c s="129" r="BC352">
        <v>41.3471499999999</v>
      </c>
      <c s="129" r="BD352">
        <v>8.26942999999999</v>
      </c>
      <c s="129" r="BE352">
        <v>41.3471499999999</v>
      </c>
      <c s="129" r="BF352">
        <v>28.9430049999999</v>
      </c>
      <c s="129" r="BG352">
        <v>70.2901549999999</v>
      </c>
      <c s="129" r="BH352">
        <v>86.8290159999999</v>
      </c>
      <c s="129" r="BI352">
        <v>37.2124349999999</v>
      </c>
      <c s="129" r="BJ352">
        <v>322.507771999999</v>
      </c>
      <c s="129" r="BK352">
        <v>16.53886</v>
      </c>
      <c s="129" r="BL352">
        <v>16.53886</v>
      </c>
      <c s="129" r="BM352">
        <v>12.404145</v>
      </c>
      <c s="129" r="BN352">
        <v>41.3471499999999</v>
      </c>
      <c s="129" r="BO352">
        <v>99.2331609999999</v>
      </c>
      <c s="129" r="BP352">
        <v>28.9430049999999</v>
      </c>
      <c s="129" r="BQ352">
        <v>70.2901549999999</v>
      </c>
      <c s="129" r="BR352">
        <v>37.2124349999999</v>
      </c>
      <c s="129" r="BS352">
        <v>78.5595849999999</v>
      </c>
      <c s="129" r="BT352">
        <v>0.0</v>
      </c>
      <c s="129" r="BU352">
        <v>12.404145</v>
      </c>
      <c s="129" r="BV352">
        <v>0.0</v>
      </c>
      <c s="129" r="BW352">
        <v>0.0</v>
      </c>
      <c s="129" r="BX352">
        <v>20.673575</v>
      </c>
      <c s="129" r="BY352">
        <v>16.53886</v>
      </c>
      <c s="129" r="BZ352">
        <v>0.0</v>
      </c>
      <c s="129" r="CA352">
        <v>28.9430049999999</v>
      </c>
      <c s="129" r="CB352">
        <v>359.720207</v>
      </c>
      <c s="129" r="CC352">
        <v>20.673575</v>
      </c>
      <c s="129" r="CD352">
        <v>41.3471499999999</v>
      </c>
      <c s="129" r="CE352">
        <v>20.673575</v>
      </c>
      <c s="129" r="CF352">
        <v>74.4248699999999</v>
      </c>
      <c s="129" r="CG352">
        <v>90.9637309999999</v>
      </c>
      <c s="129" r="CH352">
        <v>70.2901549999999</v>
      </c>
      <c s="129" r="CI352">
        <v>4.13471499999999</v>
      </c>
      <c s="129" r="CJ352">
        <v>37.2124349999999</v>
      </c>
      <c s="129" r="CK352">
        <v>215.005180999999</v>
      </c>
      <c s="129" r="CL352">
        <v>12.404145</v>
      </c>
      <c s="129" r="CM352">
        <v>4.13471499999999</v>
      </c>
      <c s="129" r="CN352">
        <v>0.0</v>
      </c>
      <c s="129" r="CO352">
        <v>8.26942999999999</v>
      </c>
      <c s="129" r="CP352">
        <v>16.53886</v>
      </c>
      <c s="129" r="CQ352">
        <v>12.404145</v>
      </c>
      <c s="129" r="CR352">
        <v>152.984455999999</v>
      </c>
      <c s="129" r="CS352">
        <v>8.26942999999999</v>
      </c>
    </row>
    <row customHeight="1" r="353" ht="15.0">
      <c t="s" s="127" r="A353">
        <v>3694</v>
      </c>
      <c t="s" s="127" r="B353">
        <v>3695</v>
      </c>
      <c t="s" s="127" r="C353">
        <v>3696</v>
      </c>
      <c t="s" s="127" r="D353">
        <v>3697</v>
      </c>
      <c t="s" s="127" r="E353">
        <v>3698</v>
      </c>
      <c t="s" s="127" r="F353">
        <v>3699</v>
      </c>
      <c t="s" s="128" r="G353">
        <v>3700</v>
      </c>
      <c t="s" s="127" r="H353">
        <v>3701</v>
      </c>
      <c s="129" r="I353">
        <v>161.0</v>
      </c>
      <c s="129" r="J353">
        <v>11.780488</v>
      </c>
      <c s="129" r="K353">
        <v>17.670732</v>
      </c>
      <c s="129" r="L353">
        <v>23.560976</v>
      </c>
      <c s="129" r="M353">
        <v>46.140244</v>
      </c>
      <c s="129" r="N353">
        <v>34.3597559999999</v>
      </c>
      <c s="129" r="O353">
        <v>27.487805</v>
      </c>
      <c s="129" r="P353">
        <v>15.0</v>
      </c>
      <c s="129" r="Q353">
        <v>21.0</v>
      </c>
      <c s="129" r="R353">
        <v>25.0</v>
      </c>
      <c s="129" r="S353">
        <v>23.0</v>
      </c>
      <c s="129" r="T353">
        <v>44.0</v>
      </c>
      <c s="129" r="U353">
        <v>19.0</v>
      </c>
      <c s="129" r="V353">
        <v>74.609756</v>
      </c>
      <c s="129" r="W353">
        <v>4.90853699999999</v>
      </c>
      <c s="129" r="X353">
        <v>6.871951</v>
      </c>
      <c s="129" r="Y353">
        <v>15.707317</v>
      </c>
      <c s="129" r="Z353">
        <v>22.5792679999999</v>
      </c>
      <c s="129" r="AA353">
        <v>14.72561</v>
      </c>
      <c s="129" r="AB353">
        <v>7.853659</v>
      </c>
      <c s="129" r="AC353">
        <v>1.96341499999999</v>
      </c>
      <c s="129" r="AD353">
        <v>5.890244</v>
      </c>
      <c s="129" r="AE353">
        <v>53.0121949999999</v>
      </c>
      <c s="129" r="AF353">
        <v>15.707317</v>
      </c>
      <c s="129" r="AG353">
        <v>86.3902439999999</v>
      </c>
      <c s="129" r="AH353">
        <v>6.871951</v>
      </c>
      <c s="129" r="AI353">
        <v>10.79878</v>
      </c>
      <c s="129" r="AJ353">
        <v>7.853659</v>
      </c>
      <c s="129" r="AK353">
        <v>23.560976</v>
      </c>
      <c s="129" r="AL353">
        <v>19.634146</v>
      </c>
      <c s="129" r="AM353">
        <v>16.689024</v>
      </c>
      <c s="129" r="AN353">
        <v>0.981707</v>
      </c>
      <c s="129" r="AO353">
        <v>7.853659</v>
      </c>
      <c s="129" r="AP353">
        <v>53.9939019999999</v>
      </c>
      <c s="129" r="AQ353">
        <v>24.542683</v>
      </c>
      <c s="129" r="AR353">
        <v>145.292683</v>
      </c>
      <c s="129" r="AS353">
        <v>7.853659</v>
      </c>
      <c s="129" r="AT353">
        <v>7.853659</v>
      </c>
      <c s="129" r="AU353">
        <v>3.926829</v>
      </c>
      <c s="129" r="AV353">
        <v>0.0</v>
      </c>
      <c s="129" r="AW353">
        <v>15.707317</v>
      </c>
      <c s="129" r="AX353">
        <v>23.560976</v>
      </c>
      <c s="129" r="AY353">
        <v>82.4634149999999</v>
      </c>
      <c s="129" r="AZ353">
        <v>3.926829</v>
      </c>
      <c s="129" r="BA353">
        <v>58.902439</v>
      </c>
      <c s="129" r="BB353">
        <v>0.0</v>
      </c>
      <c s="129" r="BC353">
        <v>7.853659</v>
      </c>
      <c s="129" r="BD353">
        <v>3.926829</v>
      </c>
      <c s="129" r="BE353">
        <v>0.0</v>
      </c>
      <c s="129" r="BF353">
        <v>0.0</v>
      </c>
      <c s="129" r="BG353">
        <v>23.560976</v>
      </c>
      <c s="129" r="BH353">
        <v>23.560976</v>
      </c>
      <c s="129" r="BI353">
        <v>0.0</v>
      </c>
      <c s="129" r="BJ353">
        <v>86.3902439999999</v>
      </c>
      <c s="129" r="BK353">
        <v>7.853659</v>
      </c>
      <c s="129" r="BL353">
        <v>0.0</v>
      </c>
      <c s="129" r="BM353">
        <v>0.0</v>
      </c>
      <c s="129" r="BN353">
        <v>0.0</v>
      </c>
      <c s="129" r="BO353">
        <v>15.707317</v>
      </c>
      <c s="129" r="BP353">
        <v>0.0</v>
      </c>
      <c s="129" r="BQ353">
        <v>58.902439</v>
      </c>
      <c s="129" r="BR353">
        <v>3.926829</v>
      </c>
      <c s="129" r="BS353">
        <v>7.853659</v>
      </c>
      <c s="129" r="BT353">
        <v>0.0</v>
      </c>
      <c s="129" r="BU353">
        <v>0.0</v>
      </c>
      <c s="129" r="BV353">
        <v>0.0</v>
      </c>
      <c s="129" r="BW353">
        <v>0.0</v>
      </c>
      <c s="129" r="BX353">
        <v>3.926829</v>
      </c>
      <c s="129" r="BY353">
        <v>0.0</v>
      </c>
      <c s="129" r="BZ353">
        <v>0.0</v>
      </c>
      <c s="129" r="CA353">
        <v>3.926829</v>
      </c>
      <c s="129" r="CB353">
        <v>43.1951219999999</v>
      </c>
      <c s="129" r="CC353">
        <v>7.853659</v>
      </c>
      <c s="129" r="CD353">
        <v>0.0</v>
      </c>
      <c s="129" r="CE353">
        <v>0.0</v>
      </c>
      <c s="129" r="CF353">
        <v>0.0</v>
      </c>
      <c s="129" r="CG353">
        <v>11.780488</v>
      </c>
      <c s="129" r="CH353">
        <v>23.560976</v>
      </c>
      <c s="129" r="CI353">
        <v>0.0</v>
      </c>
      <c s="129" r="CJ353">
        <v>0.0</v>
      </c>
      <c s="129" r="CK353">
        <v>94.243902</v>
      </c>
      <c s="129" r="CL353">
        <v>0.0</v>
      </c>
      <c s="129" r="CM353">
        <v>7.853659</v>
      </c>
      <c s="129" r="CN353">
        <v>3.926829</v>
      </c>
      <c s="129" r="CO353">
        <v>0.0</v>
      </c>
      <c s="129" r="CP353">
        <v>0.0</v>
      </c>
      <c s="129" r="CQ353">
        <v>0.0</v>
      </c>
      <c s="129" r="CR353">
        <v>82.4634149999999</v>
      </c>
      <c s="129" r="CS353">
        <v>0.0</v>
      </c>
    </row>
    <row customHeight="1" r="354" ht="15.0">
      <c t="s" s="127" r="A354">
        <v>3702</v>
      </c>
      <c t="s" s="127" r="B354">
        <v>3703</v>
      </c>
      <c t="s" s="127" r="C354">
        <v>3704</v>
      </c>
      <c t="s" s="127" r="D354">
        <v>3705</v>
      </c>
      <c t="s" s="127" r="E354">
        <v>3706</v>
      </c>
      <c t="s" s="127" r="F354">
        <v>3707</v>
      </c>
      <c t="s" s="128" r="G354">
        <v>3708</v>
      </c>
      <c t="s" s="127" r="H354">
        <v>3709</v>
      </c>
      <c s="129" r="I354">
        <v>390.0</v>
      </c>
      <c s="129" r="J354">
        <v>41.1952739999999</v>
      </c>
      <c s="129" r="K354">
        <v>33.1728669999999</v>
      </c>
      <c s="129" r="L354">
        <v>54.269874</v>
      </c>
      <c s="129" r="M354">
        <v>96.502887</v>
      </c>
      <c s="129" r="N354">
        <v>87.455741</v>
      </c>
      <c s="129" r="O354">
        <v>77.403357</v>
      </c>
      <c s="129" r="P354">
        <v>37.0</v>
      </c>
      <c s="129" r="Q354">
        <v>42.0</v>
      </c>
      <c s="129" r="R354">
        <v>66.0</v>
      </c>
      <c s="129" r="S354">
        <v>78.0</v>
      </c>
      <c s="129" r="T354">
        <v>87.0</v>
      </c>
      <c s="129" r="U354">
        <v>54.0</v>
      </c>
      <c s="129" r="V354">
        <v>189.964057999999</v>
      </c>
      <c s="129" r="W354">
        <v>22.095745</v>
      </c>
      <c s="129" r="X354">
        <v>18.0942909999999</v>
      </c>
      <c s="129" r="Y354">
        <v>26.129698</v>
      </c>
      <c s="129" r="Z354">
        <v>49.2566819999999</v>
      </c>
      <c s="129" r="AA354">
        <v>43.225251</v>
      </c>
      <c s="129" r="AB354">
        <v>30.157152</v>
      </c>
      <c s="129" r="AC354">
        <v>1.005238</v>
      </c>
      <c s="129" r="AD354">
        <v>30.1376519999999</v>
      </c>
      <c s="129" r="AE354">
        <v>101.522578999999</v>
      </c>
      <c s="129" r="AF354">
        <v>58.3038269999999</v>
      </c>
      <c s="129" r="AG354">
        <v>200.035942</v>
      </c>
      <c s="129" r="AH354">
        <v>19.09953</v>
      </c>
      <c s="129" r="AI354">
        <v>15.078576</v>
      </c>
      <c s="129" r="AJ354">
        <v>28.1401749999999</v>
      </c>
      <c s="129" r="AK354">
        <v>47.246205</v>
      </c>
      <c s="129" r="AL354">
        <v>44.23049</v>
      </c>
      <c s="129" r="AM354">
        <v>44.23049</v>
      </c>
      <c s="129" r="AN354">
        <v>2.01047699999999</v>
      </c>
      <c s="129" r="AO354">
        <v>27.141437</v>
      </c>
      <c s="129" r="AP354">
        <v>103.533055</v>
      </c>
      <c s="129" r="AQ354">
        <v>69.36145</v>
      </c>
      <c s="129" r="AR354">
        <v>369.927731999999</v>
      </c>
      <c s="129" r="AS354">
        <v>0.0</v>
      </c>
      <c s="129" r="AT354">
        <v>8.041907</v>
      </c>
      <c s="129" r="AU354">
        <v>16.083814</v>
      </c>
      <c s="129" r="AV354">
        <v>24.125722</v>
      </c>
      <c s="129" r="AW354">
        <v>16.083814</v>
      </c>
      <c s="129" r="AX354">
        <v>60.314304</v>
      </c>
      <c s="129" r="AY354">
        <v>176.921958999999</v>
      </c>
      <c s="129" r="AZ354">
        <v>68.356211</v>
      </c>
      <c s="129" r="BA354">
        <v>180.942912</v>
      </c>
      <c s="129" r="BB354">
        <v>0.0</v>
      </c>
      <c s="129" r="BC354">
        <v>4.02095399999999</v>
      </c>
      <c s="129" r="BD354">
        <v>16.083814</v>
      </c>
      <c s="129" r="BE354">
        <v>8.041907</v>
      </c>
      <c s="129" r="BF354">
        <v>0.0</v>
      </c>
      <c s="129" r="BG354">
        <v>48.251443</v>
      </c>
      <c s="129" r="BH354">
        <v>84.440026</v>
      </c>
      <c s="129" r="BI354">
        <v>20.104768</v>
      </c>
      <c s="129" r="BJ354">
        <v>188.98482</v>
      </c>
      <c s="129" r="BK354">
        <v>0.0</v>
      </c>
      <c s="129" r="BL354">
        <v>4.02095399999999</v>
      </c>
      <c s="129" r="BM354">
        <v>0.0</v>
      </c>
      <c s="129" r="BN354">
        <v>16.083814</v>
      </c>
      <c s="129" r="BO354">
        <v>16.083814</v>
      </c>
      <c s="129" r="BP354">
        <v>12.062861</v>
      </c>
      <c s="129" r="BQ354">
        <v>92.4819329999999</v>
      </c>
      <c s="129" r="BR354">
        <v>48.251443</v>
      </c>
      <c s="129" r="BS354">
        <v>40.209536</v>
      </c>
      <c s="129" r="BT354">
        <v>0.0</v>
      </c>
      <c s="129" r="BU354">
        <v>0.0</v>
      </c>
      <c s="129" r="BV354">
        <v>4.02095399999999</v>
      </c>
      <c s="129" r="BW354">
        <v>0.0</v>
      </c>
      <c s="129" r="BX354">
        <v>0.0</v>
      </c>
      <c s="129" r="BY354">
        <v>12.062861</v>
      </c>
      <c s="129" r="BZ354">
        <v>0.0</v>
      </c>
      <c s="129" r="CA354">
        <v>24.125722</v>
      </c>
      <c s="129" r="CB354">
        <v>100.52384</v>
      </c>
      <c s="129" r="CC354">
        <v>0.0</v>
      </c>
      <c s="129" r="CD354">
        <v>8.041907</v>
      </c>
      <c s="129" r="CE354">
        <v>4.02095399999999</v>
      </c>
      <c s="129" r="CF354">
        <v>16.083814</v>
      </c>
      <c s="129" r="CG354">
        <v>8.041907</v>
      </c>
      <c s="129" r="CH354">
        <v>44.23049</v>
      </c>
      <c s="129" r="CI354">
        <v>4.02095399999999</v>
      </c>
      <c s="129" r="CJ354">
        <v>16.083814</v>
      </c>
      <c s="129" r="CK354">
        <v>229.194356</v>
      </c>
      <c s="129" r="CL354">
        <v>0.0</v>
      </c>
      <c s="129" r="CM354">
        <v>0.0</v>
      </c>
      <c s="129" r="CN354">
        <v>8.041907</v>
      </c>
      <c s="129" r="CO354">
        <v>8.041907</v>
      </c>
      <c s="129" r="CP354">
        <v>8.041907</v>
      </c>
      <c s="129" r="CQ354">
        <v>4.02095399999999</v>
      </c>
      <c s="129" r="CR354">
        <v>172.901005</v>
      </c>
      <c s="129" r="CS354">
        <v>28.1466749999999</v>
      </c>
    </row>
    <row customHeight="1" r="355" ht="15.0">
      <c t="s" s="127" r="A355">
        <v>3710</v>
      </c>
      <c t="s" s="127" r="B355">
        <v>3711</v>
      </c>
      <c t="s" s="127" r="C355">
        <v>3712</v>
      </c>
      <c t="s" s="127" r="D355">
        <v>3713</v>
      </c>
      <c t="s" s="127" r="E355">
        <v>3714</v>
      </c>
      <c t="s" s="127" r="F355">
        <v>3715</v>
      </c>
      <c t="s" s="128" r="G355">
        <v>3716</v>
      </c>
      <c t="s" s="127" r="H355">
        <v>3717</v>
      </c>
      <c s="129" r="I355">
        <v>147.0</v>
      </c>
      <c s="129" r="J355">
        <v>29.592068</v>
      </c>
      <c s="129" r="K355">
        <v>16.7688379999999</v>
      </c>
      <c s="129" r="L355">
        <v>29.6051</v>
      </c>
      <c s="129" r="M355">
        <v>34.524079</v>
      </c>
      <c s="129" r="N355">
        <v>33.5507089999999</v>
      </c>
      <c s="129" r="O355">
        <v>2.959207</v>
      </c>
      <c s="129" r="P355">
        <v>27.0</v>
      </c>
      <c s="129" r="Q355">
        <v>20.0</v>
      </c>
      <c s="129" r="R355">
        <v>31.0</v>
      </c>
      <c s="129" r="S355">
        <v>34.0</v>
      </c>
      <c s="129" r="T355">
        <v>26.0</v>
      </c>
      <c s="129" r="U355">
        <v>8.0</v>
      </c>
      <c s="129" r="V355">
        <v>76.96544</v>
      </c>
      <c s="129" r="W355">
        <v>16.7688379999999</v>
      </c>
      <c s="129" r="X355">
        <v>8.87762</v>
      </c>
      <c s="129" r="Y355">
        <v>13.822664</v>
      </c>
      <c s="129" r="Z355">
        <v>18.741643</v>
      </c>
      <c s="129" r="AA355">
        <v>17.768273</v>
      </c>
      <c s="129" r="AB355">
        <v>0.986402</v>
      </c>
      <c s="129" r="AC355">
        <v>0.0</v>
      </c>
      <c s="129" r="AD355">
        <v>20.714447</v>
      </c>
      <c s="129" r="AE355">
        <v>45.400568</v>
      </c>
      <c s="129" r="AF355">
        <v>10.850425</v>
      </c>
      <c s="129" r="AG355">
        <v>70.0345599999999</v>
      </c>
      <c s="129" r="AH355">
        <v>12.823229</v>
      </c>
      <c s="129" r="AI355">
        <v>7.891218</v>
      </c>
      <c s="129" r="AJ355">
        <v>15.782436</v>
      </c>
      <c s="129" r="AK355">
        <v>15.782436</v>
      </c>
      <c s="129" r="AL355">
        <v>15.782436</v>
      </c>
      <c s="129" r="AM355">
        <v>1.97280499999999</v>
      </c>
      <c s="129" r="AN355">
        <v>0.0</v>
      </c>
      <c s="129" r="AO355">
        <v>16.7688379999999</v>
      </c>
      <c s="129" r="AP355">
        <v>42.415297</v>
      </c>
      <c s="129" r="AQ355">
        <v>10.850425</v>
      </c>
      <c s="129" r="AR355">
        <v>122.313879</v>
      </c>
      <c s="129" r="AS355">
        <v>19.728045</v>
      </c>
      <c s="129" r="AT355">
        <v>0.0</v>
      </c>
      <c s="129" r="AU355">
        <v>11.836827</v>
      </c>
      <c s="129" r="AV355">
        <v>11.836827</v>
      </c>
      <c s="129" r="AW355">
        <v>7.891218</v>
      </c>
      <c s="129" r="AX355">
        <v>3.945609</v>
      </c>
      <c s="129" r="AY355">
        <v>47.3473079999999</v>
      </c>
      <c s="129" r="AZ355">
        <v>19.728045</v>
      </c>
      <c s="129" r="BA355">
        <v>63.129744</v>
      </c>
      <c s="129" r="BB355">
        <v>7.891218</v>
      </c>
      <c s="129" r="BC355">
        <v>0.0</v>
      </c>
      <c s="129" r="BD355">
        <v>11.836827</v>
      </c>
      <c s="129" r="BE355">
        <v>3.945609</v>
      </c>
      <c s="129" r="BF355">
        <v>0.0</v>
      </c>
      <c s="129" r="BG355">
        <v>3.945609</v>
      </c>
      <c s="129" r="BH355">
        <v>27.619263</v>
      </c>
      <c s="129" r="BI355">
        <v>7.891218</v>
      </c>
      <c s="129" r="BJ355">
        <v>59.1841349999999</v>
      </c>
      <c s="129" r="BK355">
        <v>11.836827</v>
      </c>
      <c s="129" r="BL355">
        <v>0.0</v>
      </c>
      <c s="129" r="BM355">
        <v>0.0</v>
      </c>
      <c s="129" r="BN355">
        <v>7.891218</v>
      </c>
      <c s="129" r="BO355">
        <v>7.891218</v>
      </c>
      <c s="129" r="BP355">
        <v>0.0</v>
      </c>
      <c s="129" r="BQ355">
        <v>19.728045</v>
      </c>
      <c s="129" r="BR355">
        <v>11.836827</v>
      </c>
      <c s="129" r="BS355">
        <v>11.836827</v>
      </c>
      <c s="129" r="BT355">
        <v>0.0</v>
      </c>
      <c s="129" r="BU355">
        <v>0.0</v>
      </c>
      <c s="129" r="BV355">
        <v>0.0</v>
      </c>
      <c s="129" r="BW355">
        <v>0.0</v>
      </c>
      <c s="129" r="BX355">
        <v>0.0</v>
      </c>
      <c s="129" r="BY355">
        <v>3.945609</v>
      </c>
      <c s="129" r="BZ355">
        <v>0.0</v>
      </c>
      <c s="129" r="CA355">
        <v>7.891218</v>
      </c>
      <c s="129" r="CB355">
        <v>35.5104809999999</v>
      </c>
      <c s="129" r="CC355">
        <v>7.891218</v>
      </c>
      <c s="129" r="CD355">
        <v>0.0</v>
      </c>
      <c s="129" r="CE355">
        <v>7.891218</v>
      </c>
      <c s="129" r="CF355">
        <v>7.891218</v>
      </c>
      <c s="129" r="CG355">
        <v>7.891218</v>
      </c>
      <c s="129" r="CH355">
        <v>0.0</v>
      </c>
      <c s="129" r="CI355">
        <v>0.0</v>
      </c>
      <c s="129" r="CJ355">
        <v>3.945609</v>
      </c>
      <c s="129" r="CK355">
        <v>74.966571</v>
      </c>
      <c s="129" r="CL355">
        <v>11.836827</v>
      </c>
      <c s="129" r="CM355">
        <v>0.0</v>
      </c>
      <c s="129" r="CN355">
        <v>3.945609</v>
      </c>
      <c s="129" r="CO355">
        <v>3.945609</v>
      </c>
      <c s="129" r="CP355">
        <v>0.0</v>
      </c>
      <c s="129" r="CQ355">
        <v>0.0</v>
      </c>
      <c s="129" r="CR355">
        <v>47.3473079999999</v>
      </c>
      <c s="129" r="CS355">
        <v>7.891218</v>
      </c>
    </row>
    <row customHeight="1" r="356" ht="15.0">
      <c t="s" s="127" r="A356">
        <v>3718</v>
      </c>
      <c t="s" s="127" r="B356">
        <v>3719</v>
      </c>
      <c t="s" s="127" r="C356">
        <v>3720</v>
      </c>
      <c t="s" s="127" r="D356">
        <v>3721</v>
      </c>
      <c t="s" s="127" r="E356">
        <v>3722</v>
      </c>
      <c t="s" s="127" r="F356">
        <v>3723</v>
      </c>
      <c t="s" s="128" r="G356">
        <v>3724</v>
      </c>
      <c t="s" s="127" r="H356">
        <v>3725</v>
      </c>
      <c s="129" r="I356">
        <v>2081.0</v>
      </c>
      <c s="129" r="J356">
        <v>441.402179999999</v>
      </c>
      <c s="129" r="K356">
        <v>293.295948</v>
      </c>
      <c s="129" r="L356">
        <v>395.063223999999</v>
      </c>
      <c s="129" r="M356">
        <v>431.887030999999</v>
      </c>
      <c s="129" r="N356">
        <v>318.051720999999</v>
      </c>
      <c s="129" r="O356">
        <v>201.299895999999</v>
      </c>
      <c s="129" r="P356">
        <v>356.0</v>
      </c>
      <c s="129" r="Q356">
        <v>317.0</v>
      </c>
      <c s="129" r="R356">
        <v>379.0</v>
      </c>
      <c s="129" r="S356">
        <v>332.0</v>
      </c>
      <c s="129" r="T356">
        <v>310.0</v>
      </c>
      <c s="129" r="U356">
        <v>149.0</v>
      </c>
      <c s="129" r="V356">
        <v>1020.663337</v>
      </c>
      <c s="129" r="W356">
        <v>229.335815999999</v>
      </c>
      <c s="129" r="X356">
        <v>152.274066</v>
      </c>
      <c s="129" r="Y356">
        <v>183.795961</v>
      </c>
      <c s="129" r="Z356">
        <v>222.536195999999</v>
      </c>
      <c s="129" r="AA356">
        <v>146.290296</v>
      </c>
      <c s="129" r="AB356">
        <v>82.3636609999999</v>
      </c>
      <c s="129" r="AC356">
        <v>4.06734099999999</v>
      </c>
      <c s="129" r="AD356">
        <v>289.195109</v>
      </c>
      <c s="129" r="AE356">
        <v>557.673132</v>
      </c>
      <c s="129" r="AF356">
        <v>173.795096</v>
      </c>
      <c s="129" r="AG356">
        <v>1060.336663</v>
      </c>
      <c s="129" r="AH356">
        <v>212.066363999999</v>
      </c>
      <c s="129" r="AI356">
        <v>141.021882</v>
      </c>
      <c s="129" r="AJ356">
        <v>211.267263</v>
      </c>
      <c s="129" r="AK356">
        <v>209.350834999999</v>
      </c>
      <c s="129" r="AL356">
        <v>171.761425</v>
      </c>
      <c s="129" r="AM356">
        <v>102.66687</v>
      </c>
      <c s="129" r="AN356">
        <v>12.202024</v>
      </c>
      <c s="129" r="AO356">
        <v>273.009487999999</v>
      </c>
      <c s="129" r="AP356">
        <v>576.926008</v>
      </c>
      <c s="129" r="AQ356">
        <v>210.401168</v>
      </c>
      <c s="129" r="AR356">
        <v>1612.72463199999</v>
      </c>
      <c s="129" r="AS356">
        <v>32.471735</v>
      </c>
      <c s="129" r="AT356">
        <v>36.539076</v>
      </c>
      <c s="129" r="AU356">
        <v>60.8761289999999</v>
      </c>
      <c s="129" r="AV356">
        <v>154.558968999999</v>
      </c>
      <c s="129" r="AW356">
        <v>223.636776</v>
      </c>
      <c s="129" r="AX356">
        <v>361.390417</v>
      </c>
      <c s="129" r="AY356">
        <v>508.216675</v>
      </c>
      <c s="129" r="AZ356">
        <v>235.034855999999</v>
      </c>
      <c s="129" r="BA356">
        <v>771.72292</v>
      </c>
      <c s="129" r="BB356">
        <v>24.337052</v>
      </c>
      <c s="129" r="BC356">
        <v>32.471735</v>
      </c>
      <c s="129" r="BD356">
        <v>44.6067639999999</v>
      </c>
      <c s="129" r="BE356">
        <v>85.414167</v>
      </c>
      <c s="129" r="BF356">
        <v>24.404048</v>
      </c>
      <c s="129" r="BG356">
        <v>255.840529</v>
      </c>
      <c s="129" r="BH356">
        <v>231.704463</v>
      </c>
      <c s="129" r="BI356">
        <v>72.944162</v>
      </c>
      <c s="129" r="BJ356">
        <v>841.001712</v>
      </c>
      <c s="129" r="BK356">
        <v>8.134683</v>
      </c>
      <c s="129" r="BL356">
        <v>4.06734099999999</v>
      </c>
      <c s="129" r="BM356">
        <v>16.269365</v>
      </c>
      <c s="129" r="BN356">
        <v>69.1448019999999</v>
      </c>
      <c s="129" r="BO356">
        <v>199.232728</v>
      </c>
      <c s="129" r="BP356">
        <v>105.549888</v>
      </c>
      <c s="129" r="BQ356">
        <v>276.512211999999</v>
      </c>
      <c s="129" r="BR356">
        <v>162.090694</v>
      </c>
      <c s="129" r="BS356">
        <v>206.898442999999</v>
      </c>
      <c s="129" r="BT356">
        <v>4.06734099999999</v>
      </c>
      <c s="129" r="BU356">
        <v>0.0</v>
      </c>
      <c s="129" r="BV356">
        <v>0.0</v>
      </c>
      <c s="129" r="BW356">
        <v>4.06734099999999</v>
      </c>
      <c s="129" r="BX356">
        <v>20.336706</v>
      </c>
      <c s="129" r="BY356">
        <v>69.010811</v>
      </c>
      <c s="129" r="BZ356">
        <v>0.0</v>
      </c>
      <c s="129" r="CA356">
        <v>109.416242999999</v>
      </c>
      <c s="129" r="CB356">
        <v>718.847483</v>
      </c>
      <c s="129" r="CC356">
        <v>8.134683</v>
      </c>
      <c s="129" r="CD356">
        <v>24.337052</v>
      </c>
      <c s="129" r="CE356">
        <v>40.539422</v>
      </c>
      <c s="129" r="CF356">
        <v>122.020239</v>
      </c>
      <c s="129" r="CG356">
        <v>178.963017</v>
      </c>
      <c s="129" r="CH356">
        <v>276.110239999999</v>
      </c>
      <c s="129" r="CI356">
        <v>4.06734099999999</v>
      </c>
      <c s="129" r="CJ356">
        <v>64.6754889999999</v>
      </c>
      <c s="129" r="CK356">
        <v>686.978705999999</v>
      </c>
      <c s="129" r="CL356">
        <v>20.269711</v>
      </c>
      <c s="129" r="CM356">
        <v>12.202024</v>
      </c>
      <c s="129" r="CN356">
        <v>20.336706</v>
      </c>
      <c s="129" r="CO356">
        <v>28.4713889999999</v>
      </c>
      <c s="129" r="CP356">
        <v>24.337052</v>
      </c>
      <c s="129" r="CQ356">
        <v>16.269365</v>
      </c>
      <c s="129" r="CR356">
        <v>504.149334</v>
      </c>
      <c s="129" r="CS356">
        <v>60.9431239999999</v>
      </c>
    </row>
    <row customHeight="1" r="357" ht="15.0">
      <c t="s" s="127" r="A357">
        <v>3726</v>
      </c>
      <c t="s" s="127" r="B357">
        <v>3727</v>
      </c>
      <c t="s" s="127" r="C357">
        <v>3728</v>
      </c>
      <c t="s" s="127" r="D357">
        <v>3729</v>
      </c>
      <c t="s" s="127" r="E357">
        <v>3730</v>
      </c>
      <c t="s" s="127" r="F357">
        <v>3731</v>
      </c>
      <c t="s" s="128" r="G357">
        <v>3732</v>
      </c>
      <c t="s" s="127" r="H357">
        <v>3733</v>
      </c>
      <c s="129" r="I357">
        <v>513.0</v>
      </c>
      <c s="129" r="J357">
        <v>79.8</v>
      </c>
      <c s="129" r="K357">
        <v>89.127273</v>
      </c>
      <c s="129" r="L357">
        <v>82.909091</v>
      </c>
      <c s="129" r="M357">
        <v>139.909090999999</v>
      </c>
      <c s="129" r="N357">
        <v>81.8727269999999</v>
      </c>
      <c s="129" r="O357">
        <v>39.381818</v>
      </c>
      <c s="129" r="P357">
        <v>83.0</v>
      </c>
      <c s="129" r="Q357">
        <v>62.0</v>
      </c>
      <c s="129" r="R357">
        <v>103.0</v>
      </c>
      <c s="129" r="S357">
        <v>94.0</v>
      </c>
      <c s="129" r="T357">
        <v>71.0</v>
      </c>
      <c s="129" r="U357">
        <v>36.0</v>
      </c>
      <c s="129" r="V357">
        <v>250.8</v>
      </c>
      <c s="129" r="W357">
        <v>38.345455</v>
      </c>
      <c s="129" r="X357">
        <v>47.672727</v>
      </c>
      <c s="129" r="Y357">
        <v>33.1636359999999</v>
      </c>
      <c s="129" r="Z357">
        <v>72.545455</v>
      </c>
      <c s="129" r="AA357">
        <v>42.490909</v>
      </c>
      <c s="129" r="AB357">
        <v>15.545455</v>
      </c>
      <c s="129" r="AC357">
        <v>1.036364</v>
      </c>
      <c s="129" r="AD357">
        <v>55.963636</v>
      </c>
      <c s="129" r="AE357">
        <v>154.418182</v>
      </c>
      <c s="129" r="AF357">
        <v>40.418182</v>
      </c>
      <c s="129" r="AG357">
        <v>262.2</v>
      </c>
      <c s="129" r="AH357">
        <v>41.454545</v>
      </c>
      <c s="129" r="AI357">
        <v>41.454545</v>
      </c>
      <c s="129" r="AJ357">
        <v>49.745455</v>
      </c>
      <c s="129" r="AK357">
        <v>67.363636</v>
      </c>
      <c s="129" r="AL357">
        <v>39.381818</v>
      </c>
      <c s="129" r="AM357">
        <v>22.8</v>
      </c>
      <c s="129" r="AN357">
        <v>0.0</v>
      </c>
      <c s="129" r="AO357">
        <v>61.1454549999999</v>
      </c>
      <c s="129" r="AP357">
        <v>157.527273</v>
      </c>
      <c s="129" r="AQ357">
        <v>43.527273</v>
      </c>
      <c s="129" r="AR357">
        <v>414.545455</v>
      </c>
      <c s="129" r="AS357">
        <v>20.727273</v>
      </c>
      <c s="129" r="AT357">
        <v>8.29090899999999</v>
      </c>
      <c s="129" r="AU357">
        <v>29.0181819999999</v>
      </c>
      <c s="129" r="AV357">
        <v>49.745455</v>
      </c>
      <c s="129" r="AW357">
        <v>66.327273</v>
      </c>
      <c s="129" r="AX357">
        <v>62.181818</v>
      </c>
      <c s="129" r="AY357">
        <v>124.363636</v>
      </c>
      <c s="129" r="AZ357">
        <v>53.890909</v>
      </c>
      <c s="129" r="BA357">
        <v>194.836364</v>
      </c>
      <c s="129" r="BB357">
        <v>12.4363639999999</v>
      </c>
      <c s="129" r="BC357">
        <v>8.29090899999999</v>
      </c>
      <c s="129" r="BD357">
        <v>16.5818179999999</v>
      </c>
      <c s="129" r="BE357">
        <v>24.872727</v>
      </c>
      <c s="129" r="BF357">
        <v>12.4363639999999</v>
      </c>
      <c s="129" r="BG357">
        <v>49.745455</v>
      </c>
      <c s="129" r="BH357">
        <v>53.890909</v>
      </c>
      <c s="129" r="BI357">
        <v>16.5818179999999</v>
      </c>
      <c s="129" r="BJ357">
        <v>219.709091</v>
      </c>
      <c s="129" r="BK357">
        <v>8.29090899999999</v>
      </c>
      <c s="129" r="BL357">
        <v>0.0</v>
      </c>
      <c s="129" r="BM357">
        <v>12.4363639999999</v>
      </c>
      <c s="129" r="BN357">
        <v>24.872727</v>
      </c>
      <c s="129" r="BO357">
        <v>53.890909</v>
      </c>
      <c s="129" r="BP357">
        <v>12.4363639999999</v>
      </c>
      <c s="129" r="BQ357">
        <v>70.472727</v>
      </c>
      <c s="129" r="BR357">
        <v>37.309091</v>
      </c>
      <c s="129" r="BS357">
        <v>53.890909</v>
      </c>
      <c s="129" r="BT357">
        <v>0.0</v>
      </c>
      <c s="129" r="BU357">
        <v>0.0</v>
      </c>
      <c s="129" r="BV357">
        <v>0.0</v>
      </c>
      <c s="129" r="BW357">
        <v>4.145455</v>
      </c>
      <c s="129" r="BX357">
        <v>8.29090899999999</v>
      </c>
      <c s="129" r="BY357">
        <v>20.727273</v>
      </c>
      <c s="129" r="BZ357">
        <v>0.0</v>
      </c>
      <c s="129" r="CA357">
        <v>20.727273</v>
      </c>
      <c s="129" r="CB357">
        <v>198.981818</v>
      </c>
      <c s="129" r="CC357">
        <v>16.5818179999999</v>
      </c>
      <c s="129" r="CD357">
        <v>8.29090899999999</v>
      </c>
      <c s="129" r="CE357">
        <v>24.872727</v>
      </c>
      <c s="129" r="CF357">
        <v>37.309091</v>
      </c>
      <c s="129" r="CG357">
        <v>49.745455</v>
      </c>
      <c s="129" r="CH357">
        <v>41.454545</v>
      </c>
      <c s="129" r="CI357">
        <v>0.0</v>
      </c>
      <c s="129" r="CJ357">
        <v>20.727273</v>
      </c>
      <c s="129" r="CK357">
        <v>161.672727</v>
      </c>
      <c s="129" r="CL357">
        <v>4.145455</v>
      </c>
      <c s="129" r="CM357">
        <v>0.0</v>
      </c>
      <c s="129" r="CN357">
        <v>4.145455</v>
      </c>
      <c s="129" r="CO357">
        <v>8.29090899999999</v>
      </c>
      <c s="129" r="CP357">
        <v>8.29090899999999</v>
      </c>
      <c s="129" r="CQ357">
        <v>0.0</v>
      </c>
      <c s="129" r="CR357">
        <v>124.363636</v>
      </c>
      <c s="129" r="CS357">
        <v>12.4363639999999</v>
      </c>
    </row>
    <row customHeight="1" r="358" ht="15.0">
      <c t="s" s="127" r="A358">
        <v>3734</v>
      </c>
      <c t="s" s="127" r="B358">
        <v>3735</v>
      </c>
      <c t="s" s="127" r="C358">
        <v>3736</v>
      </c>
      <c t="s" s="127" r="D358">
        <v>3737</v>
      </c>
      <c t="s" s="127" r="E358">
        <v>3738</v>
      </c>
      <c t="s" s="127" r="F358">
        <v>3739</v>
      </c>
      <c t="s" s="128" r="G358">
        <v>3740</v>
      </c>
      <c t="s" s="127" r="H358">
        <v>3741</v>
      </c>
      <c s="129" r="I358">
        <v>5469.0</v>
      </c>
      <c s="129" r="J358">
        <v>880.962127</v>
      </c>
      <c s="129" r="K358">
        <v>780.454486999999</v>
      </c>
      <c s="129" r="L358">
        <v>948.122099</v>
      </c>
      <c s="129" r="M358">
        <v>1070.080079</v>
      </c>
      <c s="129" r="N358">
        <v>976.019604999999</v>
      </c>
      <c s="129" r="O358">
        <v>813.361602999999</v>
      </c>
      <c s="129" r="P358">
        <v>885.0</v>
      </c>
      <c s="129" r="Q358">
        <v>797.0</v>
      </c>
      <c s="129" r="R358">
        <v>1062.0</v>
      </c>
      <c s="129" r="S358">
        <v>881.0</v>
      </c>
      <c s="129" r="T358">
        <v>918.0</v>
      </c>
      <c s="129" r="U358">
        <v>548.0</v>
      </c>
      <c s="129" r="V358">
        <v>2622.925189</v>
      </c>
      <c s="129" r="W358">
        <v>477.856568999999</v>
      </c>
      <c s="129" r="X358">
        <v>390.886515999999</v>
      </c>
      <c s="129" r="Y358">
        <v>463.254968</v>
      </c>
      <c s="129" r="Z358">
        <v>531.808852</v>
      </c>
      <c s="129" r="AA358">
        <v>447.239670999999</v>
      </c>
      <c s="129" r="AB358">
        <v>293.692945</v>
      </c>
      <c s="129" r="AC358">
        <v>18.185668</v>
      </c>
      <c s="129" r="AD358">
        <v>621.836079</v>
      </c>
      <c s="129" r="AE358">
        <v>1408.678956</v>
      </c>
      <c s="129" r="AF358">
        <v>592.410154</v>
      </c>
      <c s="129" r="AG358">
        <v>2846.074811</v>
      </c>
      <c s="129" r="AH358">
        <v>403.105557999999</v>
      </c>
      <c s="129" r="AI358">
        <v>389.567971</v>
      </c>
      <c s="129" r="AJ358">
        <v>484.867130999999</v>
      </c>
      <c s="129" r="AK358">
        <v>538.271226999999</v>
      </c>
      <c s="129" r="AL358">
        <v>528.779934</v>
      </c>
      <c s="129" r="AM358">
        <v>450.034555</v>
      </c>
      <c s="129" r="AN358">
        <v>51.448435</v>
      </c>
      <c s="129" r="AO358">
        <v>548.112032</v>
      </c>
      <c s="129" r="AP358">
        <v>1453.826683</v>
      </c>
      <c s="129" r="AQ358">
        <v>844.136095999999</v>
      </c>
      <c s="129" r="AR358">
        <v>4535.04292799999</v>
      </c>
      <c s="129" r="AS358">
        <v>16.0715709999999</v>
      </c>
      <c s="129" r="AT358">
        <v>96.5172589999999</v>
      </c>
      <c s="129" r="AU358">
        <v>181.07998</v>
      </c>
      <c s="129" r="AV358">
        <v>503.382578</v>
      </c>
      <c s="129" r="AW358">
        <v>817.52481</v>
      </c>
      <c s="129" r="AX358">
        <v>567.478378</v>
      </c>
      <c s="129" r="AY358">
        <v>1599.503967</v>
      </c>
      <c s="129" r="AZ358">
        <v>753.484384999999</v>
      </c>
      <c s="129" r="BA358">
        <v>2115.04086899999</v>
      </c>
      <c s="129" r="BB358">
        <v>4.06733399999999</v>
      </c>
      <c s="129" r="BC358">
        <v>76.4815559999999</v>
      </c>
      <c s="129" r="BD358">
        <v>132.521308</v>
      </c>
      <c s="129" r="BE358">
        <v>253.651586</v>
      </c>
      <c s="129" r="BF358">
        <v>193.186257</v>
      </c>
      <c s="129" r="BG358">
        <v>463.222648999999</v>
      </c>
      <c s="129" r="BH358">
        <v>723.719626999999</v>
      </c>
      <c s="129" r="BI358">
        <v>268.190553</v>
      </c>
      <c s="129" r="BJ358">
        <v>2420.00205899999</v>
      </c>
      <c s="129" r="BK358">
        <v>12.004237</v>
      </c>
      <c s="129" r="BL358">
        <v>20.035703</v>
      </c>
      <c s="129" r="BM358">
        <v>48.558672</v>
      </c>
      <c s="129" r="BN358">
        <v>249.730991999999</v>
      </c>
      <c s="129" r="BO358">
        <v>624.338553</v>
      </c>
      <c s="129" r="BP358">
        <v>104.255729</v>
      </c>
      <c s="129" r="BQ358">
        <v>875.78434</v>
      </c>
      <c s="129" r="BR358">
        <v>485.293832</v>
      </c>
      <c s="129" r="BS358">
        <v>548.092984</v>
      </c>
      <c s="129" r="BT358">
        <v>4.06733399999999</v>
      </c>
      <c s="129" r="BU358">
        <v>0.0</v>
      </c>
      <c s="129" r="BV358">
        <v>0.0</v>
      </c>
      <c s="129" r="BW358">
        <v>28.1224969999999</v>
      </c>
      <c s="129" r="BX358">
        <v>116.750688</v>
      </c>
      <c s="129" r="BY358">
        <v>101.082684</v>
      </c>
      <c s="129" r="BZ358">
        <v>0.0</v>
      </c>
      <c s="129" r="CA358">
        <v>298.069781999999</v>
      </c>
      <c s="129" r="CB358">
        <v>2033.612398</v>
      </c>
      <c s="129" r="CC358">
        <v>12.004237</v>
      </c>
      <c s="129" r="CD358">
        <v>80.247292</v>
      </c>
      <c s="129" r="CE358">
        <v>144.472712</v>
      </c>
      <c s="129" r="CF358">
        <v>438.603076999999</v>
      </c>
      <c s="129" r="CG358">
        <v>631.779299</v>
      </c>
      <c s="129" r="CH358">
        <v>413.518459</v>
      </c>
      <c s="129" r="CI358">
        <v>32.439188</v>
      </c>
      <c s="129" r="CJ358">
        <v>280.548134</v>
      </c>
      <c s="129" r="CK358">
        <v>1953.337546</v>
      </c>
      <c s="129" r="CL358">
        <v>0.0</v>
      </c>
      <c s="129" r="CM358">
        <v>16.269967</v>
      </c>
      <c s="129" r="CN358">
        <v>36.6072679999999</v>
      </c>
      <c s="129" r="CO358">
        <v>36.6570049999999</v>
      </c>
      <c s="129" r="CP358">
        <v>68.9948239999999</v>
      </c>
      <c s="129" r="CQ358">
        <v>52.8772349999999</v>
      </c>
      <c s="129" r="CR358">
        <v>1567.064779</v>
      </c>
      <c s="129" r="CS358">
        <v>174.866469999999</v>
      </c>
    </row>
    <row customHeight="1" r="359" ht="15.0">
      <c t="s" s="127" r="A359">
        <v>3742</v>
      </c>
      <c t="s" s="127" r="B359">
        <v>3743</v>
      </c>
      <c t="s" s="127" r="C359">
        <v>3744</v>
      </c>
      <c t="s" s="127" r="D359">
        <v>3745</v>
      </c>
      <c t="s" s="127" r="E359">
        <v>3746</v>
      </c>
      <c t="s" s="127" r="F359">
        <v>3747</v>
      </c>
      <c t="s" s="128" r="G359">
        <v>3748</v>
      </c>
      <c t="s" s="127" r="H359">
        <v>3749</v>
      </c>
      <c s="129" r="I359">
        <v>325.0</v>
      </c>
      <c s="129" r="J359">
        <v>47.0</v>
      </c>
      <c s="129" r="K359">
        <v>39.0</v>
      </c>
      <c s="129" r="L359">
        <v>56.0</v>
      </c>
      <c s="129" r="M359">
        <v>88.0</v>
      </c>
      <c s="129" r="N359">
        <v>55.0</v>
      </c>
      <c s="129" r="O359">
        <v>40.0</v>
      </c>
      <c s="129" r="P359">
        <v>50.0</v>
      </c>
      <c s="129" r="Q359">
        <v>38.0</v>
      </c>
      <c s="129" r="R359">
        <v>69.0</v>
      </c>
      <c s="129" r="S359">
        <v>56.0</v>
      </c>
      <c s="129" r="T359">
        <v>66.0</v>
      </c>
      <c s="129" r="U359">
        <v>37.0</v>
      </c>
      <c s="129" r="V359">
        <v>155.0</v>
      </c>
      <c s="129" r="W359">
        <v>21.0</v>
      </c>
      <c s="129" r="X359">
        <v>20.0</v>
      </c>
      <c s="129" r="Y359">
        <v>29.0</v>
      </c>
      <c s="129" r="Z359">
        <v>41.0</v>
      </c>
      <c s="129" r="AA359">
        <v>26.0</v>
      </c>
      <c s="129" r="AB359">
        <v>18.0</v>
      </c>
      <c s="129" r="AC359">
        <v>0.0</v>
      </c>
      <c s="129" r="AD359">
        <v>27.0</v>
      </c>
      <c s="129" r="AE359">
        <v>97.0</v>
      </c>
      <c s="129" r="AF359">
        <v>31.0</v>
      </c>
      <c s="129" r="AG359">
        <v>170.0</v>
      </c>
      <c s="129" r="AH359">
        <v>26.0</v>
      </c>
      <c s="129" r="AI359">
        <v>19.0</v>
      </c>
      <c s="129" r="AJ359">
        <v>27.0</v>
      </c>
      <c s="129" r="AK359">
        <v>47.0</v>
      </c>
      <c s="129" r="AL359">
        <v>29.0</v>
      </c>
      <c s="129" r="AM359">
        <v>21.0</v>
      </c>
      <c s="129" r="AN359">
        <v>1.0</v>
      </c>
      <c s="129" r="AO359">
        <v>33.0</v>
      </c>
      <c s="129" r="AP359">
        <v>97.0</v>
      </c>
      <c s="129" r="AQ359">
        <v>40.0</v>
      </c>
      <c s="129" r="AR359">
        <v>272.0</v>
      </c>
      <c s="129" r="AS359">
        <v>4.0</v>
      </c>
      <c s="129" r="AT359">
        <v>12.0</v>
      </c>
      <c s="129" r="AU359">
        <v>8.0</v>
      </c>
      <c s="129" r="AV359">
        <v>20.0</v>
      </c>
      <c s="129" r="AW359">
        <v>36.0</v>
      </c>
      <c s="129" r="AX359">
        <v>40.0</v>
      </c>
      <c s="129" r="AY359">
        <v>128.0</v>
      </c>
      <c s="129" r="AZ359">
        <v>24.0</v>
      </c>
      <c s="129" r="BA359">
        <v>128.0</v>
      </c>
      <c s="129" r="BB359">
        <v>4.0</v>
      </c>
      <c s="129" r="BC359">
        <v>12.0</v>
      </c>
      <c s="129" r="BD359">
        <v>4.0</v>
      </c>
      <c s="129" r="BE359">
        <v>12.0</v>
      </c>
      <c s="129" r="BF359">
        <v>4.0</v>
      </c>
      <c s="129" r="BG359">
        <v>36.0</v>
      </c>
      <c s="129" r="BH359">
        <v>52.0</v>
      </c>
      <c s="129" r="BI359">
        <v>4.0</v>
      </c>
      <c s="129" r="BJ359">
        <v>144.0</v>
      </c>
      <c s="129" r="BK359">
        <v>0.0</v>
      </c>
      <c s="129" r="BL359">
        <v>0.0</v>
      </c>
      <c s="129" r="BM359">
        <v>4.0</v>
      </c>
      <c s="129" r="BN359">
        <v>8.0</v>
      </c>
      <c s="129" r="BO359">
        <v>32.0</v>
      </c>
      <c s="129" r="BP359">
        <v>4.0</v>
      </c>
      <c s="129" r="BQ359">
        <v>76.0</v>
      </c>
      <c s="129" r="BR359">
        <v>20.0</v>
      </c>
      <c s="129" r="BS359">
        <v>16.0</v>
      </c>
      <c s="129" r="BT359">
        <v>0.0</v>
      </c>
      <c s="129" r="BU359">
        <v>0.0</v>
      </c>
      <c s="129" r="BV359">
        <v>0.0</v>
      </c>
      <c s="129" r="BW359">
        <v>0.0</v>
      </c>
      <c s="129" r="BX359">
        <v>4.0</v>
      </c>
      <c s="129" r="BY359">
        <v>8.0</v>
      </c>
      <c s="129" r="BZ359">
        <v>0.0</v>
      </c>
      <c s="129" r="CA359">
        <v>4.0</v>
      </c>
      <c s="129" r="CB359">
        <v>116.0</v>
      </c>
      <c s="129" r="CC359">
        <v>4.0</v>
      </c>
      <c s="129" r="CD359">
        <v>4.0</v>
      </c>
      <c s="129" r="CE359">
        <v>8.0</v>
      </c>
      <c s="129" r="CF359">
        <v>20.0</v>
      </c>
      <c s="129" r="CG359">
        <v>32.0</v>
      </c>
      <c s="129" r="CH359">
        <v>32.0</v>
      </c>
      <c s="129" r="CI359">
        <v>0.0</v>
      </c>
      <c s="129" r="CJ359">
        <v>16.0</v>
      </c>
      <c s="129" r="CK359">
        <v>140.0</v>
      </c>
      <c s="129" r="CL359">
        <v>0.0</v>
      </c>
      <c s="129" r="CM359">
        <v>8.0</v>
      </c>
      <c s="129" r="CN359">
        <v>0.0</v>
      </c>
      <c s="129" r="CO359">
        <v>0.0</v>
      </c>
      <c s="129" r="CP359">
        <v>0.0</v>
      </c>
      <c s="129" r="CQ359">
        <v>0.0</v>
      </c>
      <c s="129" r="CR359">
        <v>128.0</v>
      </c>
      <c s="129" r="CS359">
        <v>4.0</v>
      </c>
    </row>
    <row customHeight="1" r="360" ht="15.0">
      <c t="s" s="127" r="A360">
        <v>3750</v>
      </c>
      <c t="s" s="127" r="B360">
        <v>3751</v>
      </c>
      <c t="s" s="127" r="C360">
        <v>3752</v>
      </c>
      <c t="s" s="127" r="D360">
        <v>3753</v>
      </c>
      <c t="s" s="127" r="E360">
        <v>3754</v>
      </c>
      <c t="s" s="127" r="F360">
        <v>3755</v>
      </c>
      <c t="s" s="128" r="G360">
        <v>3756</v>
      </c>
      <c t="s" s="127" r="H360">
        <v>3757</v>
      </c>
      <c s="129" r="I360">
        <v>295.0</v>
      </c>
      <c s="129" r="J360">
        <v>62.204473</v>
      </c>
      <c s="129" r="K360">
        <v>33.929712</v>
      </c>
      <c s="129" r="L360">
        <v>68.801917</v>
      </c>
      <c s="129" r="M360">
        <v>68.801917</v>
      </c>
      <c s="129" r="N360">
        <v>37.6996809999999</v>
      </c>
      <c s="129" r="O360">
        <v>23.5623</v>
      </c>
      <c s="129" r="P360">
        <v>50.0</v>
      </c>
      <c s="129" r="Q360">
        <v>29.0</v>
      </c>
      <c s="129" r="R360">
        <v>61.0</v>
      </c>
      <c s="129" r="S360">
        <v>43.0</v>
      </c>
      <c s="129" r="T360">
        <v>48.0</v>
      </c>
      <c s="129" r="U360">
        <v>25.0</v>
      </c>
      <c s="129" r="V360">
        <v>139.488818</v>
      </c>
      <c s="129" r="W360">
        <v>29.2172519999999</v>
      </c>
      <c s="129" r="X360">
        <v>15.079872</v>
      </c>
      <c s="129" r="Y360">
        <v>30.159744</v>
      </c>
      <c s="129" r="Z360">
        <v>37.6996809999999</v>
      </c>
      <c s="129" r="AA360">
        <v>18.84984</v>
      </c>
      <c s="129" r="AB360">
        <v>6.597444</v>
      </c>
      <c s="129" r="AC360">
        <v>1.884984</v>
      </c>
      <c s="129" r="AD360">
        <v>34.872204</v>
      </c>
      <c s="129" r="AE360">
        <v>83.8817889999999</v>
      </c>
      <c s="129" r="AF360">
        <v>20.734824</v>
      </c>
      <c s="129" r="AG360">
        <v>155.511181999999</v>
      </c>
      <c s="129" r="AH360">
        <v>32.98722</v>
      </c>
      <c s="129" r="AI360">
        <v>18.84984</v>
      </c>
      <c s="129" r="AJ360">
        <v>38.642173</v>
      </c>
      <c s="129" r="AK360">
        <v>31.102236</v>
      </c>
      <c s="129" r="AL360">
        <v>18.84984</v>
      </c>
      <c s="129" r="AM360">
        <v>14.13738</v>
      </c>
      <c s="129" r="AN360">
        <v>0.942492</v>
      </c>
      <c s="129" r="AO360">
        <v>35.8146959999999</v>
      </c>
      <c s="129" r="AP360">
        <v>93.3067089999999</v>
      </c>
      <c s="129" r="AQ360">
        <v>26.389776</v>
      </c>
      <c s="129" r="AR360">
        <v>226.198083</v>
      </c>
      <c s="129" r="AS360">
        <v>18.84984</v>
      </c>
      <c s="129" r="AT360">
        <v>26.389776</v>
      </c>
      <c s="129" r="AU360">
        <v>15.079872</v>
      </c>
      <c s="129" r="AV360">
        <v>41.4696489999999</v>
      </c>
      <c s="129" r="AW360">
        <v>41.4696489999999</v>
      </c>
      <c s="129" r="AX360">
        <v>18.84984</v>
      </c>
      <c s="129" r="AY360">
        <v>45.239617</v>
      </c>
      <c s="129" r="AZ360">
        <v>18.84984</v>
      </c>
      <c s="129" r="BA360">
        <v>105.559105</v>
      </c>
      <c s="129" r="BB360">
        <v>7.539936</v>
      </c>
      <c s="129" r="BC360">
        <v>15.079872</v>
      </c>
      <c s="129" r="BD360">
        <v>3.769968</v>
      </c>
      <c s="129" r="BE360">
        <v>22.6198079999999</v>
      </c>
      <c s="129" r="BF360">
        <v>11.309904</v>
      </c>
      <c s="129" r="BG360">
        <v>15.079872</v>
      </c>
      <c s="129" r="BH360">
        <v>18.84984</v>
      </c>
      <c s="129" r="BI360">
        <v>11.309904</v>
      </c>
      <c s="129" r="BJ360">
        <v>120.638977999999</v>
      </c>
      <c s="129" r="BK360">
        <v>11.309904</v>
      </c>
      <c s="129" r="BL360">
        <v>11.309904</v>
      </c>
      <c s="129" r="BM360">
        <v>11.309904</v>
      </c>
      <c s="129" r="BN360">
        <v>18.84984</v>
      </c>
      <c s="129" r="BO360">
        <v>30.159744</v>
      </c>
      <c s="129" r="BP360">
        <v>3.769968</v>
      </c>
      <c s="129" r="BQ360">
        <v>26.389776</v>
      </c>
      <c s="129" r="BR360">
        <v>7.539936</v>
      </c>
      <c s="129" r="BS360">
        <v>3.769968</v>
      </c>
      <c s="129" r="BT360">
        <v>0.0</v>
      </c>
      <c s="129" r="BU360">
        <v>0.0</v>
      </c>
      <c s="129" r="BV360">
        <v>0.0</v>
      </c>
      <c s="129" r="BW360">
        <v>0.0</v>
      </c>
      <c s="129" r="BX360">
        <v>0.0</v>
      </c>
      <c s="129" r="BY360">
        <v>0.0</v>
      </c>
      <c s="129" r="BZ360">
        <v>0.0</v>
      </c>
      <c s="129" r="CA360">
        <v>3.769968</v>
      </c>
      <c s="129" r="CB360">
        <v>135.71885</v>
      </c>
      <c s="129" r="CC360">
        <v>11.309904</v>
      </c>
      <c s="129" r="CD360">
        <v>22.6198079999999</v>
      </c>
      <c s="129" r="CE360">
        <v>11.309904</v>
      </c>
      <c s="129" r="CF360">
        <v>30.159744</v>
      </c>
      <c s="129" r="CG360">
        <v>37.6996809999999</v>
      </c>
      <c s="129" r="CH360">
        <v>18.84984</v>
      </c>
      <c s="129" r="CI360">
        <v>0.0</v>
      </c>
      <c s="129" r="CJ360">
        <v>3.769968</v>
      </c>
      <c s="129" r="CK360">
        <v>86.709265</v>
      </c>
      <c s="129" r="CL360">
        <v>7.539936</v>
      </c>
      <c s="129" r="CM360">
        <v>3.769968</v>
      </c>
      <c s="129" r="CN360">
        <v>3.769968</v>
      </c>
      <c s="129" r="CO360">
        <v>11.309904</v>
      </c>
      <c s="129" r="CP360">
        <v>3.769968</v>
      </c>
      <c s="129" r="CQ360">
        <v>0.0</v>
      </c>
      <c s="129" r="CR360">
        <v>45.239617</v>
      </c>
      <c s="129" r="CS360">
        <v>11.309904</v>
      </c>
    </row>
    <row customHeight="1" r="361" ht="15.0">
      <c t="s" s="127" r="A361">
        <v>3758</v>
      </c>
      <c t="s" s="127" r="B361">
        <v>3759</v>
      </c>
      <c t="s" s="127" r="C361">
        <v>3760</v>
      </c>
      <c t="s" s="127" r="D361">
        <v>3761</v>
      </c>
      <c t="s" s="127" r="E361">
        <v>3762</v>
      </c>
      <c t="s" s="127" r="F361">
        <v>3763</v>
      </c>
      <c t="s" s="128" r="G361">
        <v>3764</v>
      </c>
      <c t="s" s="127" r="H361">
        <v>3765</v>
      </c>
      <c s="129" r="I361">
        <v>126.0</v>
      </c>
      <c s="129" r="J361">
        <v>13.889764</v>
      </c>
      <c s="129" r="K361">
        <v>11.905512</v>
      </c>
      <c s="129" r="L361">
        <v>18.850394</v>
      </c>
      <c s="129" r="M361">
        <v>37.7007869999999</v>
      </c>
      <c s="129" r="N361">
        <v>28.771654</v>
      </c>
      <c s="129" r="O361">
        <v>14.88189</v>
      </c>
      <c s="129" r="P361">
        <v>19.0</v>
      </c>
      <c s="129" r="Q361">
        <v>16.0</v>
      </c>
      <c s="129" r="R361">
        <v>20.0</v>
      </c>
      <c s="129" r="S361">
        <v>19.0</v>
      </c>
      <c s="129" r="T361">
        <v>33.0</v>
      </c>
      <c s="129" r="U361">
        <v>11.0</v>
      </c>
      <c s="129" r="V361">
        <v>65.480315</v>
      </c>
      <c s="129" r="W361">
        <v>6.94488199999999</v>
      </c>
      <c s="129" r="X361">
        <v>7.93700799999999</v>
      </c>
      <c s="129" r="Y361">
        <v>10.9133859999999</v>
      </c>
      <c s="129" r="Z361">
        <v>16.866142</v>
      </c>
      <c s="129" r="AA361">
        <v>14.88189</v>
      </c>
      <c s="129" r="AB361">
        <v>7.93700799999999</v>
      </c>
      <c s="129" r="AC361">
        <v>0.0</v>
      </c>
      <c s="129" r="AD361">
        <v>12.897638</v>
      </c>
      <c s="129" r="AE361">
        <v>34.724409</v>
      </c>
      <c s="129" r="AF361">
        <v>17.8582679999999</v>
      </c>
      <c s="129" r="AG361">
        <v>60.519685</v>
      </c>
      <c s="129" r="AH361">
        <v>6.94488199999999</v>
      </c>
      <c s="129" r="AI361">
        <v>3.96850399999999</v>
      </c>
      <c s="129" r="AJ361">
        <v>7.93700799999999</v>
      </c>
      <c s="129" r="AK361">
        <v>20.8346459999999</v>
      </c>
      <c s="129" r="AL361">
        <v>13.889764</v>
      </c>
      <c s="129" r="AM361">
        <v>4.96063</v>
      </c>
      <c s="129" r="AN361">
        <v>1.98425199999999</v>
      </c>
      <c s="129" r="AO361">
        <v>6.94488199999999</v>
      </c>
      <c s="129" r="AP361">
        <v>36.7086609999999</v>
      </c>
      <c s="129" r="AQ361">
        <v>16.866142</v>
      </c>
      <c s="129" r="AR361">
        <v>115.086614</v>
      </c>
      <c s="129" r="AS361">
        <v>3.96850399999999</v>
      </c>
      <c s="129" r="AT361">
        <v>27.7795279999999</v>
      </c>
      <c s="129" r="AU361">
        <v>3.96850399999999</v>
      </c>
      <c s="129" r="AV361">
        <v>3.96850399999999</v>
      </c>
      <c s="129" r="AW361">
        <v>11.905512</v>
      </c>
      <c s="129" r="AX361">
        <v>3.96850399999999</v>
      </c>
      <c s="129" r="AY361">
        <v>55.559055</v>
      </c>
      <c s="129" r="AZ361">
        <v>3.96850399999999</v>
      </c>
      <c s="129" r="BA361">
        <v>55.559055</v>
      </c>
      <c s="129" r="BB361">
        <v>3.96850399999999</v>
      </c>
      <c s="129" r="BC361">
        <v>19.84252</v>
      </c>
      <c s="129" r="BD361">
        <v>0.0</v>
      </c>
      <c s="129" r="BE361">
        <v>0.0</v>
      </c>
      <c s="129" r="BF361">
        <v>0.0</v>
      </c>
      <c s="129" r="BG361">
        <v>3.96850399999999</v>
      </c>
      <c s="129" r="BH361">
        <v>27.7795279999999</v>
      </c>
      <c s="129" r="BI361">
        <v>0.0</v>
      </c>
      <c s="129" r="BJ361">
        <v>59.5275589999999</v>
      </c>
      <c s="129" r="BK361">
        <v>0.0</v>
      </c>
      <c s="129" r="BL361">
        <v>7.93700799999999</v>
      </c>
      <c s="129" r="BM361">
        <v>3.96850399999999</v>
      </c>
      <c s="129" r="BN361">
        <v>3.96850399999999</v>
      </c>
      <c s="129" r="BO361">
        <v>11.905512</v>
      </c>
      <c s="129" r="BP361">
        <v>0.0</v>
      </c>
      <c s="129" r="BQ361">
        <v>27.7795279999999</v>
      </c>
      <c s="129" r="BR361">
        <v>3.96850399999999</v>
      </c>
      <c s="129" r="BS361">
        <v>7.93700799999999</v>
      </c>
      <c s="129" r="BT361">
        <v>0.0</v>
      </c>
      <c s="129" r="BU361">
        <v>3.96850399999999</v>
      </c>
      <c s="129" r="BV361">
        <v>0.0</v>
      </c>
      <c s="129" r="BW361">
        <v>0.0</v>
      </c>
      <c s="129" r="BX361">
        <v>3.96850399999999</v>
      </c>
      <c s="129" r="BY361">
        <v>0.0</v>
      </c>
      <c s="129" r="BZ361">
        <v>0.0</v>
      </c>
      <c s="129" r="CA361">
        <v>0.0</v>
      </c>
      <c s="129" r="CB361">
        <v>47.622047</v>
      </c>
      <c s="129" r="CC361">
        <v>3.96850399999999</v>
      </c>
      <c s="129" r="CD361">
        <v>19.84252</v>
      </c>
      <c s="129" r="CE361">
        <v>3.96850399999999</v>
      </c>
      <c s="129" r="CF361">
        <v>3.96850399999999</v>
      </c>
      <c s="129" r="CG361">
        <v>7.93700799999999</v>
      </c>
      <c s="129" r="CH361">
        <v>3.96850399999999</v>
      </c>
      <c s="129" r="CI361">
        <v>0.0</v>
      </c>
      <c s="129" r="CJ361">
        <v>3.96850399999999</v>
      </c>
      <c s="129" r="CK361">
        <v>59.5275589999999</v>
      </c>
      <c s="129" r="CL361">
        <v>0.0</v>
      </c>
      <c s="129" r="CM361">
        <v>3.96850399999999</v>
      </c>
      <c s="129" r="CN361">
        <v>0.0</v>
      </c>
      <c s="129" r="CO361">
        <v>0.0</v>
      </c>
      <c s="129" r="CP361">
        <v>0.0</v>
      </c>
      <c s="129" r="CQ361">
        <v>0.0</v>
      </c>
      <c s="129" r="CR361">
        <v>55.559055</v>
      </c>
      <c s="129" r="CS361">
        <v>0.0</v>
      </c>
    </row>
    <row customHeight="1" r="362" ht="15.0">
      <c t="s" s="127" r="A362">
        <v>3766</v>
      </c>
      <c t="s" s="127" r="B362">
        <v>3767</v>
      </c>
      <c t="s" s="127" r="C362">
        <v>3768</v>
      </c>
      <c t="s" s="127" r="D362">
        <v>3769</v>
      </c>
      <c t="s" s="127" r="E362">
        <v>3770</v>
      </c>
      <c t="s" s="127" r="F362">
        <v>3771</v>
      </c>
      <c t="s" s="128" r="G362">
        <v>3772</v>
      </c>
      <c t="s" s="127" r="H362">
        <v>3773</v>
      </c>
      <c s="129" r="I362">
        <v>1360.0</v>
      </c>
      <c s="129" r="J362">
        <v>150.71866</v>
      </c>
      <c s="129" r="K362">
        <v>141.67554</v>
      </c>
      <c s="129" r="L362">
        <v>216.030079</v>
      </c>
      <c s="129" r="M362">
        <v>268.269274</v>
      </c>
      <c s="129" r="N362">
        <v>279.292152999999</v>
      </c>
      <c s="129" r="O362">
        <v>304.014293</v>
      </c>
      <c s="129" r="P362">
        <v>169.0</v>
      </c>
      <c s="129" r="Q362">
        <v>180.0</v>
      </c>
      <c s="129" r="R362">
        <v>242.0</v>
      </c>
      <c s="129" r="S362">
        <v>250.0</v>
      </c>
      <c s="129" r="T362">
        <v>321.0</v>
      </c>
      <c s="129" r="U362">
        <v>235.0</v>
      </c>
      <c s="129" r="V362">
        <v>618.792242999999</v>
      </c>
      <c s="129" r="W362">
        <v>77.3689119999999</v>
      </c>
      <c s="129" r="X362">
        <v>64.306628</v>
      </c>
      <c s="129" r="Y362">
        <v>110.527017</v>
      </c>
      <c s="129" r="Z362">
        <v>122.579539999999</v>
      </c>
      <c s="129" r="AA362">
        <v>133.602419</v>
      </c>
      <c s="129" r="AB362">
        <v>98.3899969999999</v>
      </c>
      <c s="129" r="AC362">
        <v>12.0177289999999</v>
      </c>
      <c s="129" r="AD362">
        <v>100.479107</v>
      </c>
      <c s="129" r="AE362">
        <v>322.532962</v>
      </c>
      <c s="129" r="AF362">
        <v>195.780173999999</v>
      </c>
      <c s="129" r="AG362">
        <v>741.207757</v>
      </c>
      <c s="129" r="AH362">
        <v>73.349748</v>
      </c>
      <c s="129" r="AI362">
        <v>77.3689119999999</v>
      </c>
      <c s="129" r="AJ362">
        <v>105.503062</v>
      </c>
      <c s="129" r="AK362">
        <v>145.689733999999</v>
      </c>
      <c s="129" r="AL362">
        <v>145.689733999999</v>
      </c>
      <c s="129" r="AM362">
        <v>163.582125999999</v>
      </c>
      <c s="129" r="AN362">
        <v>30.0244409999999</v>
      </c>
      <c s="129" r="AO362">
        <v>101.483898</v>
      </c>
      <c s="129" r="AP362">
        <v>349.662321</v>
      </c>
      <c s="129" r="AQ362">
        <v>290.061538999999</v>
      </c>
      <c s="129" r="AR362">
        <v>1213.310445</v>
      </c>
      <c s="129" r="AS362">
        <v>12.0574929999999</v>
      </c>
      <c s="129" r="AT362">
        <v>68.325793</v>
      </c>
      <c s="129" r="AU362">
        <v>40.1916429999999</v>
      </c>
      <c s="129" r="AV362">
        <v>40.1916429999999</v>
      </c>
      <c s="129" r="AW362">
        <v>188.900721</v>
      </c>
      <c s="129" r="AX362">
        <v>104.498271</v>
      </c>
      <c s="129" r="AY362">
        <v>606.416641</v>
      </c>
      <c s="129" r="AZ362">
        <v>152.728241999999</v>
      </c>
      <c s="129" r="BA362">
        <v>538.448720999999</v>
      </c>
      <c s="129" r="BB362">
        <v>8.03832899999999</v>
      </c>
      <c s="129" r="BC362">
        <v>52.249135</v>
      </c>
      <c s="129" r="BD362">
        <v>24.1149859999999</v>
      </c>
      <c s="129" r="BE362">
        <v>8.03832899999999</v>
      </c>
      <c s="129" r="BF362">
        <v>56.2683</v>
      </c>
      <c s="129" r="BG362">
        <v>96.4599419999999</v>
      </c>
      <c s="129" r="BH362">
        <v>237.011401</v>
      </c>
      <c s="129" r="BI362">
        <v>56.2683</v>
      </c>
      <c s="129" r="BJ362">
        <v>674.861723999999</v>
      </c>
      <c s="129" r="BK362">
        <v>4.019164</v>
      </c>
      <c s="129" r="BL362">
        <v>16.076657</v>
      </c>
      <c s="129" r="BM362">
        <v>16.076657</v>
      </c>
      <c s="129" r="BN362">
        <v>32.153314</v>
      </c>
      <c s="129" r="BO362">
        <v>132.632420999999</v>
      </c>
      <c s="129" r="BP362">
        <v>8.03832899999999</v>
      </c>
      <c s="129" r="BQ362">
        <v>369.405239999999</v>
      </c>
      <c s="129" r="BR362">
        <v>96.4599419999999</v>
      </c>
      <c s="129" r="BS362">
        <v>108.517435</v>
      </c>
      <c s="129" r="BT362">
        <v>0.0</v>
      </c>
      <c s="129" r="BU362">
        <v>0.0</v>
      </c>
      <c s="129" r="BV362">
        <v>0.0</v>
      </c>
      <c s="129" r="BW362">
        <v>8.03832899999999</v>
      </c>
      <c s="129" r="BX362">
        <v>24.1149859999999</v>
      </c>
      <c s="129" r="BY362">
        <v>12.0574929999999</v>
      </c>
      <c s="129" r="BZ362">
        <v>0.0</v>
      </c>
      <c s="129" r="CA362">
        <v>64.306628</v>
      </c>
      <c s="129" r="CB362">
        <v>385.839769999999</v>
      </c>
      <c s="129" r="CC362">
        <v>12.0574929999999</v>
      </c>
      <c s="129" r="CD362">
        <v>56.2683</v>
      </c>
      <c s="129" r="CE362">
        <v>20.095821</v>
      </c>
      <c s="129" r="CF362">
        <v>24.1149859999999</v>
      </c>
      <c s="129" r="CG362">
        <v>148.709078</v>
      </c>
      <c s="129" r="CH362">
        <v>80.383285</v>
      </c>
      <c s="129" r="CI362">
        <v>8.03832899999999</v>
      </c>
      <c s="129" r="CJ362">
        <v>36.1724779999999</v>
      </c>
      <c s="129" r="CK362">
        <v>718.95324</v>
      </c>
      <c s="129" r="CL362">
        <v>0.0</v>
      </c>
      <c s="129" r="CM362">
        <v>12.0574929999999</v>
      </c>
      <c s="129" r="CN362">
        <v>20.095821</v>
      </c>
      <c s="129" r="CO362">
        <v>8.03832899999999</v>
      </c>
      <c s="129" r="CP362">
        <v>16.076657</v>
      </c>
      <c s="129" r="CQ362">
        <v>12.0574929999999</v>
      </c>
      <c s="129" r="CR362">
        <v>598.378312</v>
      </c>
      <c s="129" r="CS362">
        <v>52.249135</v>
      </c>
    </row>
    <row customHeight="1" r="363" ht="15.0">
      <c t="s" s="127" r="A363">
        <v>3774</v>
      </c>
      <c t="s" s="127" r="B363">
        <v>3775</v>
      </c>
      <c t="s" s="127" r="C363">
        <v>3776</v>
      </c>
      <c t="s" s="127" r="D363">
        <v>3777</v>
      </c>
      <c t="s" s="127" r="E363">
        <v>3778</v>
      </c>
      <c t="s" s="127" r="F363">
        <v>3779</v>
      </c>
      <c t="s" s="128" r="G363">
        <v>3780</v>
      </c>
      <c t="s" s="127" r="H363">
        <v>3781</v>
      </c>
      <c s="129" r="I363">
        <v>150.0</v>
      </c>
      <c s="129" r="J363">
        <v>30.692855</v>
      </c>
      <c s="129" r="K363">
        <v>17.264731</v>
      </c>
      <c s="129" r="L363">
        <v>29.7337039999999</v>
      </c>
      <c s="129" r="M363">
        <v>28.774552</v>
      </c>
      <c s="129" r="N363">
        <v>33.5703109999999</v>
      </c>
      <c s="129" r="O363">
        <v>9.96384699999999</v>
      </c>
      <c s="129" r="P363">
        <v>19.0</v>
      </c>
      <c s="129" r="Q363">
        <v>19.0</v>
      </c>
      <c s="129" r="R363">
        <v>27.0</v>
      </c>
      <c s="129" r="S363">
        <v>29.0</v>
      </c>
      <c s="129" r="T363">
        <v>18.0</v>
      </c>
      <c s="129" r="U363">
        <v>6.0</v>
      </c>
      <c s="129" r="V363">
        <v>74.8138349999999</v>
      </c>
      <c s="129" r="W363">
        <v>15.346428</v>
      </c>
      <c s="129" r="X363">
        <v>8.63236599999999</v>
      </c>
      <c s="129" r="Y363">
        <v>14.387276</v>
      </c>
      <c s="129" r="Z363">
        <v>16.305579</v>
      </c>
      <c s="129" r="AA363">
        <v>18.223883</v>
      </c>
      <c s="129" r="AB363">
        <v>1.918303</v>
      </c>
      <c s="129" r="AC363">
        <v>0.0</v>
      </c>
      <c s="129" r="AD363">
        <v>22.06049</v>
      </c>
      <c s="129" r="AE363">
        <v>42.2026759999999</v>
      </c>
      <c s="129" r="AF363">
        <v>10.5506689999999</v>
      </c>
      <c s="129" r="AG363">
        <v>75.186165</v>
      </c>
      <c s="129" r="AH363">
        <v>15.346428</v>
      </c>
      <c s="129" r="AI363">
        <v>8.63236599999999</v>
      </c>
      <c s="129" r="AJ363">
        <v>15.346428</v>
      </c>
      <c s="129" r="AK363">
        <v>12.468972</v>
      </c>
      <c s="129" r="AL363">
        <v>15.346428</v>
      </c>
      <c s="129" r="AM363">
        <v>6.753522</v>
      </c>
      <c s="129" r="AN363">
        <v>1.292022</v>
      </c>
      <c s="129" r="AO363">
        <v>20.1421859999999</v>
      </c>
      <c s="129" r="AP363">
        <v>43.161828</v>
      </c>
      <c s="129" r="AQ363">
        <v>11.882151</v>
      </c>
      <c s="129" r="AR363">
        <v>108.756476</v>
      </c>
      <c s="129" r="AS363">
        <v>3.83660699999999</v>
      </c>
      <c s="129" r="AT363">
        <v>15.346428</v>
      </c>
      <c s="129" r="AU363">
        <v>3.83660699999999</v>
      </c>
      <c s="129" r="AV363">
        <v>3.83660699999999</v>
      </c>
      <c s="129" r="AW363">
        <v>38.366069</v>
      </c>
      <c s="129" r="AX363">
        <v>3.83660699999999</v>
      </c>
      <c s="129" r="AY363">
        <v>32.024337</v>
      </c>
      <c s="129" r="AZ363">
        <v>7.67321399999999</v>
      </c>
      <c s="129" r="BA363">
        <v>53.7124969999999</v>
      </c>
      <c s="129" r="BB363">
        <v>3.83660699999999</v>
      </c>
      <c s="129" r="BC363">
        <v>15.346428</v>
      </c>
      <c s="129" r="BD363">
        <v>3.83660699999999</v>
      </c>
      <c s="129" r="BE363">
        <v>0.0</v>
      </c>
      <c s="129" r="BF363">
        <v>11.509821</v>
      </c>
      <c s="129" r="BG363">
        <v>0.0</v>
      </c>
      <c s="129" r="BH363">
        <v>15.346428</v>
      </c>
      <c s="129" r="BI363">
        <v>3.83660699999999</v>
      </c>
      <c s="129" r="BJ363">
        <v>55.043979</v>
      </c>
      <c s="129" r="BK363">
        <v>0.0</v>
      </c>
      <c s="129" r="BL363">
        <v>0.0</v>
      </c>
      <c s="129" r="BM363">
        <v>0.0</v>
      </c>
      <c s="129" r="BN363">
        <v>3.83660699999999</v>
      </c>
      <c s="129" r="BO363">
        <v>26.856248</v>
      </c>
      <c s="129" r="BP363">
        <v>3.83660699999999</v>
      </c>
      <c s="129" r="BQ363">
        <v>16.67791</v>
      </c>
      <c s="129" r="BR363">
        <v>3.83660699999999</v>
      </c>
      <c s="129" r="BS363">
        <v>11.509821</v>
      </c>
      <c s="129" r="BT363">
        <v>0.0</v>
      </c>
      <c s="129" r="BU363">
        <v>0.0</v>
      </c>
      <c s="129" r="BV363">
        <v>0.0</v>
      </c>
      <c s="129" r="BW363">
        <v>0.0</v>
      </c>
      <c s="129" r="BX363">
        <v>7.67321399999999</v>
      </c>
      <c s="129" r="BY363">
        <v>3.83660699999999</v>
      </c>
      <c s="129" r="BZ363">
        <v>0.0</v>
      </c>
      <c s="129" r="CA363">
        <v>0.0</v>
      </c>
      <c s="129" r="CB363">
        <v>57.549104</v>
      </c>
      <c s="129" r="CC363">
        <v>3.83660699999999</v>
      </c>
      <c s="129" r="CD363">
        <v>11.509821</v>
      </c>
      <c s="129" r="CE363">
        <v>3.83660699999999</v>
      </c>
      <c s="129" r="CF363">
        <v>3.83660699999999</v>
      </c>
      <c s="129" r="CG363">
        <v>30.692855</v>
      </c>
      <c s="129" r="CH363">
        <v>0.0</v>
      </c>
      <c s="129" r="CI363">
        <v>0.0</v>
      </c>
      <c s="129" r="CJ363">
        <v>3.83660699999999</v>
      </c>
      <c s="129" r="CK363">
        <v>39.6975509999999</v>
      </c>
      <c s="129" r="CL363">
        <v>0.0</v>
      </c>
      <c s="129" r="CM363">
        <v>3.83660699999999</v>
      </c>
      <c s="129" r="CN363">
        <v>0.0</v>
      </c>
      <c s="129" r="CO363">
        <v>0.0</v>
      </c>
      <c s="129" r="CP363">
        <v>0.0</v>
      </c>
      <c s="129" r="CQ363">
        <v>0.0</v>
      </c>
      <c s="129" r="CR363">
        <v>32.024337</v>
      </c>
      <c s="129" r="CS363">
        <v>3.83660699999999</v>
      </c>
    </row>
    <row customHeight="1" r="364" ht="15.0">
      <c t="s" s="127" r="A364">
        <v>3782</v>
      </c>
      <c t="s" s="127" r="B364">
        <v>3783</v>
      </c>
      <c t="s" s="127" r="C364">
        <v>3784</v>
      </c>
      <c t="s" s="127" r="D364">
        <v>3785</v>
      </c>
      <c t="s" s="127" r="E364">
        <v>3786</v>
      </c>
      <c t="s" s="127" r="F364">
        <v>3787</v>
      </c>
      <c t="s" s="128" r="G364">
        <v>3788</v>
      </c>
      <c t="s" s="127" r="H364">
        <v>3789</v>
      </c>
      <c s="129" r="I364">
        <v>78.0</v>
      </c>
      <c s="129" r="J364">
        <v>7.0</v>
      </c>
      <c s="129" r="K364">
        <v>11.0</v>
      </c>
      <c s="129" r="L364">
        <v>11.0</v>
      </c>
      <c s="129" r="M364">
        <v>18.0</v>
      </c>
      <c s="129" r="N364">
        <v>26.0</v>
      </c>
      <c s="129" r="O364">
        <v>5.0</v>
      </c>
      <c s="129" r="P364">
        <v>15.0</v>
      </c>
      <c s="129" r="Q364">
        <v>9.0</v>
      </c>
      <c s="129" r="R364">
        <v>19.0</v>
      </c>
      <c s="129" r="S364">
        <v>17.0</v>
      </c>
      <c s="129" r="T364">
        <v>11.0</v>
      </c>
      <c s="129" r="U364">
        <v>2.0</v>
      </c>
      <c s="129" r="V364">
        <v>42.0</v>
      </c>
      <c s="129" r="W364">
        <v>7.0</v>
      </c>
      <c s="129" r="X364">
        <v>6.0</v>
      </c>
      <c s="129" r="Y364">
        <v>6.0</v>
      </c>
      <c s="129" r="Z364">
        <v>7.0</v>
      </c>
      <c s="129" r="AA364">
        <v>12.0</v>
      </c>
      <c s="129" r="AB364">
        <v>4.0</v>
      </c>
      <c s="129" r="AC364">
        <v>0.0</v>
      </c>
      <c s="129" r="AD364">
        <v>10.0</v>
      </c>
      <c s="129" r="AE364">
        <v>21.0</v>
      </c>
      <c s="129" r="AF364">
        <v>11.0</v>
      </c>
      <c s="129" r="AG364">
        <v>36.0</v>
      </c>
      <c s="129" r="AH364">
        <v>0.0</v>
      </c>
      <c s="129" r="AI364">
        <v>5.0</v>
      </c>
      <c s="129" r="AJ364">
        <v>5.0</v>
      </c>
      <c s="129" r="AK364">
        <v>11.0</v>
      </c>
      <c s="129" r="AL364">
        <v>14.0</v>
      </c>
      <c s="129" r="AM364">
        <v>1.0</v>
      </c>
      <c s="129" r="AN364">
        <v>0.0</v>
      </c>
      <c s="129" r="AO364">
        <v>2.0</v>
      </c>
      <c s="129" r="AP364">
        <v>24.0</v>
      </c>
      <c s="129" r="AQ364">
        <v>10.0</v>
      </c>
      <c s="129" r="AR364">
        <v>68.0</v>
      </c>
      <c s="129" r="AS364">
        <v>12.0</v>
      </c>
      <c s="129" r="AT364">
        <v>4.0</v>
      </c>
      <c s="129" r="AU364">
        <v>0.0</v>
      </c>
      <c s="129" r="AV364">
        <v>0.0</v>
      </c>
      <c s="129" r="AW364">
        <v>4.0</v>
      </c>
      <c s="129" r="AX364">
        <v>4.0</v>
      </c>
      <c s="129" r="AY364">
        <v>32.0</v>
      </c>
      <c s="129" r="AZ364">
        <v>12.0</v>
      </c>
      <c s="129" r="BA364">
        <v>32.0</v>
      </c>
      <c s="129" r="BB364">
        <v>8.0</v>
      </c>
      <c s="129" r="BC364">
        <v>0.0</v>
      </c>
      <c s="129" r="BD364">
        <v>0.0</v>
      </c>
      <c s="129" r="BE364">
        <v>0.0</v>
      </c>
      <c s="129" r="BF364">
        <v>0.0</v>
      </c>
      <c s="129" r="BG364">
        <v>4.0</v>
      </c>
      <c s="129" r="BH364">
        <v>16.0</v>
      </c>
      <c s="129" r="BI364">
        <v>4.0</v>
      </c>
      <c s="129" r="BJ364">
        <v>36.0</v>
      </c>
      <c s="129" r="BK364">
        <v>4.0</v>
      </c>
      <c s="129" r="BL364">
        <v>4.0</v>
      </c>
      <c s="129" r="BM364">
        <v>0.0</v>
      </c>
      <c s="129" r="BN364">
        <v>0.0</v>
      </c>
      <c s="129" r="BO364">
        <v>4.0</v>
      </c>
      <c s="129" r="BP364">
        <v>0.0</v>
      </c>
      <c s="129" r="BQ364">
        <v>16.0</v>
      </c>
      <c s="129" r="BR364">
        <v>8.0</v>
      </c>
      <c s="129" r="BS364">
        <v>8.0</v>
      </c>
      <c s="129" r="BT364">
        <v>0.0</v>
      </c>
      <c s="129" r="BU364">
        <v>0.0</v>
      </c>
      <c s="129" r="BV364">
        <v>0.0</v>
      </c>
      <c s="129" r="BW364">
        <v>0.0</v>
      </c>
      <c s="129" r="BX364">
        <v>4.0</v>
      </c>
      <c s="129" r="BY364">
        <v>0.0</v>
      </c>
      <c s="129" r="BZ364">
        <v>0.0</v>
      </c>
      <c s="129" r="CA364">
        <v>4.0</v>
      </c>
      <c s="129" r="CB364">
        <v>20.0</v>
      </c>
      <c s="129" r="CC364">
        <v>8.0</v>
      </c>
      <c s="129" r="CD364">
        <v>4.0</v>
      </c>
      <c s="129" r="CE364">
        <v>0.0</v>
      </c>
      <c s="129" r="CF364">
        <v>0.0</v>
      </c>
      <c s="129" r="CG364">
        <v>0.0</v>
      </c>
      <c s="129" r="CH364">
        <v>4.0</v>
      </c>
      <c s="129" r="CI364">
        <v>0.0</v>
      </c>
      <c s="129" r="CJ364">
        <v>4.0</v>
      </c>
      <c s="129" r="CK364">
        <v>40.0</v>
      </c>
      <c s="129" r="CL364">
        <v>4.0</v>
      </c>
      <c s="129" r="CM364">
        <v>0.0</v>
      </c>
      <c s="129" r="CN364">
        <v>0.0</v>
      </c>
      <c s="129" r="CO364">
        <v>0.0</v>
      </c>
      <c s="129" r="CP364">
        <v>0.0</v>
      </c>
      <c s="129" r="CQ364">
        <v>0.0</v>
      </c>
      <c s="129" r="CR364">
        <v>32.0</v>
      </c>
      <c s="129" r="CS364">
        <v>4.0</v>
      </c>
    </row>
    <row customHeight="1" r="365" ht="15.0">
      <c t="s" s="127" r="A365">
        <v>3790</v>
      </c>
      <c t="s" s="127" r="B365">
        <v>3791</v>
      </c>
      <c t="s" s="127" r="C365">
        <v>3792</v>
      </c>
      <c t="s" s="127" r="D365">
        <v>3793</v>
      </c>
      <c t="s" s="127" r="E365">
        <v>3794</v>
      </c>
      <c t="s" s="127" r="F365">
        <v>3795</v>
      </c>
      <c t="s" s="128" r="G365">
        <v>3796</v>
      </c>
      <c t="s" s="127" r="H365">
        <v>3797</v>
      </c>
      <c s="129" r="I365">
        <v>451.0</v>
      </c>
      <c s="129" r="J365">
        <v>57.4</v>
      </c>
      <c s="129" r="K365">
        <v>48.1749999999999</v>
      </c>
      <c s="129" r="L365">
        <v>72.775</v>
      </c>
      <c s="129" r="M365">
        <v>116.85</v>
      </c>
      <c s="129" r="N365">
        <v>93.275</v>
      </c>
      <c s="129" r="O365">
        <v>62.5249999999999</v>
      </c>
      <c s="129" r="P365">
        <v>66.0</v>
      </c>
      <c s="129" r="Q365">
        <v>43.0</v>
      </c>
      <c s="129" r="R365">
        <v>77.0</v>
      </c>
      <c s="129" r="S365">
        <v>88.0</v>
      </c>
      <c s="129" r="T365">
        <v>85.0</v>
      </c>
      <c s="129" r="U365">
        <v>45.0</v>
      </c>
      <c s="129" r="V365">
        <v>223.45</v>
      </c>
      <c s="129" r="W365">
        <v>28.7</v>
      </c>
      <c s="129" r="X365">
        <v>27.675</v>
      </c>
      <c s="129" r="Y365">
        <v>34.85</v>
      </c>
      <c s="129" r="Z365">
        <v>59.45</v>
      </c>
      <c s="129" r="AA365">
        <v>44.075</v>
      </c>
      <c s="129" r="AB365">
        <v>28.7</v>
      </c>
      <c s="129" r="AC365">
        <v>0.0</v>
      </c>
      <c s="129" r="AD365">
        <v>38.95</v>
      </c>
      <c s="129" r="AE365">
        <v>131.199999999999</v>
      </c>
      <c s="129" r="AF365">
        <v>53.3</v>
      </c>
      <c s="129" r="AG365">
        <v>227.55</v>
      </c>
      <c s="129" r="AH365">
        <v>28.7</v>
      </c>
      <c s="129" r="AI365">
        <v>20.5</v>
      </c>
      <c s="129" r="AJ365">
        <v>37.9249999999999</v>
      </c>
      <c s="129" r="AK365">
        <v>57.4</v>
      </c>
      <c s="129" r="AL365">
        <v>49.2</v>
      </c>
      <c s="129" r="AM365">
        <v>32.7999999999999</v>
      </c>
      <c s="129" r="AN365">
        <v>1.02499999999999</v>
      </c>
      <c s="129" r="AO365">
        <v>36.9</v>
      </c>
      <c s="129" r="AP365">
        <v>127.1</v>
      </c>
      <c s="129" r="AQ365">
        <v>63.55</v>
      </c>
      <c s="129" r="AR365">
        <v>385.4</v>
      </c>
      <c s="129" r="AS365">
        <v>20.5</v>
      </c>
      <c s="129" r="AT365">
        <v>28.7</v>
      </c>
      <c s="129" r="AU365">
        <v>12.3</v>
      </c>
      <c s="129" r="AV365">
        <v>36.9</v>
      </c>
      <c s="129" r="AW365">
        <v>77.9</v>
      </c>
      <c s="129" r="AX365">
        <v>28.7</v>
      </c>
      <c s="129" r="AY365">
        <v>123.0</v>
      </c>
      <c s="129" r="AZ365">
        <v>57.4</v>
      </c>
      <c s="129" r="BA365">
        <v>188.6</v>
      </c>
      <c s="129" r="BB365">
        <v>16.3999999999999</v>
      </c>
      <c s="129" r="BC365">
        <v>16.3999999999999</v>
      </c>
      <c s="129" r="BD365">
        <v>8.19999999999999</v>
      </c>
      <c s="129" r="BE365">
        <v>12.3</v>
      </c>
      <c s="129" r="BF365">
        <v>24.6</v>
      </c>
      <c s="129" r="BG365">
        <v>28.7</v>
      </c>
      <c s="129" r="BH365">
        <v>61.5</v>
      </c>
      <c s="129" r="BI365">
        <v>20.5</v>
      </c>
      <c s="129" r="BJ365">
        <v>196.8</v>
      </c>
      <c s="129" r="BK365">
        <v>4.09999999999999</v>
      </c>
      <c s="129" r="BL365">
        <v>12.3</v>
      </c>
      <c s="129" r="BM365">
        <v>4.09999999999999</v>
      </c>
      <c s="129" r="BN365">
        <v>24.6</v>
      </c>
      <c s="129" r="BO365">
        <v>53.3</v>
      </c>
      <c s="129" r="BP365">
        <v>0.0</v>
      </c>
      <c s="129" r="BQ365">
        <v>61.5</v>
      </c>
      <c s="129" r="BR365">
        <v>36.9</v>
      </c>
      <c s="129" r="BS365">
        <v>20.5</v>
      </c>
      <c s="129" r="BT365">
        <v>0.0</v>
      </c>
      <c s="129" r="BU365">
        <v>0.0</v>
      </c>
      <c s="129" r="BV365">
        <v>0.0</v>
      </c>
      <c s="129" r="BW365">
        <v>0.0</v>
      </c>
      <c s="129" r="BX365">
        <v>0.0</v>
      </c>
      <c s="129" r="BY365">
        <v>4.09999999999999</v>
      </c>
      <c s="129" r="BZ365">
        <v>0.0</v>
      </c>
      <c s="129" r="CA365">
        <v>16.3999999999999</v>
      </c>
      <c s="129" r="CB365">
        <v>192.7</v>
      </c>
      <c s="129" r="CC365">
        <v>20.5</v>
      </c>
      <c s="129" r="CD365">
        <v>20.5</v>
      </c>
      <c s="129" r="CE365">
        <v>0.0</v>
      </c>
      <c s="129" r="CF365">
        <v>32.7999999999999</v>
      </c>
      <c s="129" r="CG365">
        <v>65.5999999999999</v>
      </c>
      <c s="129" r="CH365">
        <v>24.6</v>
      </c>
      <c s="129" r="CI365">
        <v>8.19999999999999</v>
      </c>
      <c s="129" r="CJ365">
        <v>20.5</v>
      </c>
      <c s="129" r="CK365">
        <v>172.2</v>
      </c>
      <c s="129" r="CL365">
        <v>0.0</v>
      </c>
      <c s="129" r="CM365">
        <v>8.19999999999999</v>
      </c>
      <c s="129" r="CN365">
        <v>12.3</v>
      </c>
      <c s="129" r="CO365">
        <v>4.09999999999999</v>
      </c>
      <c s="129" r="CP365">
        <v>12.3</v>
      </c>
      <c s="129" r="CQ365">
        <v>0.0</v>
      </c>
      <c s="129" r="CR365">
        <v>114.8</v>
      </c>
      <c s="129" r="CS365">
        <v>20.5</v>
      </c>
    </row>
    <row customHeight="1" r="366" ht="15.0">
      <c t="s" s="127" r="A366">
        <v>3798</v>
      </c>
      <c t="s" s="127" r="B366">
        <v>3799</v>
      </c>
      <c t="s" s="127" r="C366">
        <v>3800</v>
      </c>
      <c t="s" s="127" r="D366">
        <v>3801</v>
      </c>
      <c t="s" s="127" r="E366">
        <v>3802</v>
      </c>
      <c t="s" s="127" r="F366">
        <v>3803</v>
      </c>
      <c t="s" s="128" r="G366">
        <v>3804</v>
      </c>
      <c t="s" s="127" r="H366">
        <v>3805</v>
      </c>
      <c s="129" r="I366">
        <v>522.0</v>
      </c>
      <c s="129" r="J366">
        <v>102.174419</v>
      </c>
      <c s="129" r="K366">
        <v>69.8023259999999</v>
      </c>
      <c s="129" r="L366">
        <v>107.232558</v>
      </c>
      <c s="129" r="M366">
        <v>101.162791</v>
      </c>
      <c s="129" r="N366">
        <v>93.0697669999999</v>
      </c>
      <c s="129" r="O366">
        <v>48.55814</v>
      </c>
      <c s="129" r="P366">
        <v>86.0</v>
      </c>
      <c s="129" r="Q366">
        <v>71.0</v>
      </c>
      <c s="129" r="R366">
        <v>85.0</v>
      </c>
      <c s="129" r="S366">
        <v>98.0</v>
      </c>
      <c s="129" r="T366">
        <v>79.0</v>
      </c>
      <c s="129" r="U366">
        <v>45.0</v>
      </c>
      <c s="129" r="V366">
        <v>256.953487999999</v>
      </c>
      <c s="129" r="W366">
        <v>44.511628</v>
      </c>
      <c s="129" r="X366">
        <v>36.4186049999999</v>
      </c>
      <c s="129" r="Y366">
        <v>51.593023</v>
      </c>
      <c s="129" r="Z366">
        <v>57.6627909999999</v>
      </c>
      <c s="129" r="AA366">
        <v>48.55814</v>
      </c>
      <c s="129" r="AB366">
        <v>18.209302</v>
      </c>
      <c s="129" r="AC366">
        <v>0.0</v>
      </c>
      <c s="129" r="AD366">
        <v>55.639535</v>
      </c>
      <c s="129" r="AE366">
        <v>156.802325999999</v>
      </c>
      <c s="129" r="AF366">
        <v>44.511628</v>
      </c>
      <c s="129" r="AG366">
        <v>265.046512</v>
      </c>
      <c s="129" r="AH366">
        <v>57.6627909999999</v>
      </c>
      <c s="129" r="AI366">
        <v>33.383721</v>
      </c>
      <c s="129" r="AJ366">
        <v>55.639535</v>
      </c>
      <c s="129" r="AK366">
        <v>43.5</v>
      </c>
      <c s="129" r="AL366">
        <v>44.511628</v>
      </c>
      <c s="129" r="AM366">
        <v>29.337209</v>
      </c>
      <c s="129" r="AN366">
        <v>1.011628</v>
      </c>
      <c s="129" r="AO366">
        <v>68.790698</v>
      </c>
      <c s="129" r="AP366">
        <v>147.697674</v>
      </c>
      <c s="129" r="AQ366">
        <v>48.55814</v>
      </c>
      <c s="129" r="AR366">
        <v>412.744186</v>
      </c>
      <c s="129" r="AS366">
        <v>8.093023</v>
      </c>
      <c s="129" r="AT366">
        <v>44.511628</v>
      </c>
      <c s="129" r="AU366">
        <v>8.093023</v>
      </c>
      <c s="129" r="AV366">
        <v>60.6976739999999</v>
      </c>
      <c s="129" r="AW366">
        <v>40.465116</v>
      </c>
      <c s="129" r="AX366">
        <v>64.7441859999999</v>
      </c>
      <c s="129" r="AY366">
        <v>137.581394999999</v>
      </c>
      <c s="129" r="AZ366">
        <v>48.55814</v>
      </c>
      <c s="129" r="BA366">
        <v>194.232558</v>
      </c>
      <c s="129" r="BB366">
        <v>8.093023</v>
      </c>
      <c s="129" r="BC366">
        <v>28.325581</v>
      </c>
      <c s="129" r="BD366">
        <v>8.093023</v>
      </c>
      <c s="129" r="BE366">
        <v>32.372093</v>
      </c>
      <c s="129" r="BF366">
        <v>4.04651199999999</v>
      </c>
      <c s="129" r="BG366">
        <v>44.511628</v>
      </c>
      <c s="129" r="BH366">
        <v>56.6511629999999</v>
      </c>
      <c s="129" r="BI366">
        <v>12.139535</v>
      </c>
      <c s="129" r="BJ366">
        <v>218.511628</v>
      </c>
      <c s="129" r="BK366">
        <v>0.0</v>
      </c>
      <c s="129" r="BL366">
        <v>16.1860469999999</v>
      </c>
      <c s="129" r="BM366">
        <v>0.0</v>
      </c>
      <c s="129" r="BN366">
        <v>28.325581</v>
      </c>
      <c s="129" r="BO366">
        <v>36.4186049999999</v>
      </c>
      <c s="129" r="BP366">
        <v>20.232558</v>
      </c>
      <c s="129" r="BQ366">
        <v>80.930233</v>
      </c>
      <c s="129" r="BR366">
        <v>36.4186049999999</v>
      </c>
      <c s="129" r="BS366">
        <v>52.6046509999999</v>
      </c>
      <c s="129" r="BT366">
        <v>0.0</v>
      </c>
      <c s="129" r="BU366">
        <v>0.0</v>
      </c>
      <c s="129" r="BV366">
        <v>0.0</v>
      </c>
      <c s="129" r="BW366">
        <v>4.04651199999999</v>
      </c>
      <c s="129" r="BX366">
        <v>8.093023</v>
      </c>
      <c s="129" r="BY366">
        <v>20.232558</v>
      </c>
      <c s="129" r="BZ366">
        <v>0.0</v>
      </c>
      <c s="129" r="CA366">
        <v>20.232558</v>
      </c>
      <c s="129" r="CB366">
        <v>202.325581</v>
      </c>
      <c s="129" r="CC366">
        <v>8.093023</v>
      </c>
      <c s="129" r="CD366">
        <v>32.372093</v>
      </c>
      <c s="129" r="CE366">
        <v>8.093023</v>
      </c>
      <c s="129" r="CF366">
        <v>48.55814</v>
      </c>
      <c s="129" r="CG366">
        <v>28.325581</v>
      </c>
      <c s="129" r="CH366">
        <v>44.511628</v>
      </c>
      <c s="129" r="CI366">
        <v>8.093023</v>
      </c>
      <c s="129" r="CJ366">
        <v>24.27907</v>
      </c>
      <c s="129" r="CK366">
        <v>157.813953</v>
      </c>
      <c s="129" r="CL366">
        <v>0.0</v>
      </c>
      <c s="129" r="CM366">
        <v>12.139535</v>
      </c>
      <c s="129" r="CN366">
        <v>0.0</v>
      </c>
      <c s="129" r="CO366">
        <v>8.093023</v>
      </c>
      <c s="129" r="CP366">
        <v>4.04651199999999</v>
      </c>
      <c s="129" r="CQ366">
        <v>0.0</v>
      </c>
      <c s="129" r="CR366">
        <v>129.488372</v>
      </c>
      <c s="129" r="CS366">
        <v>4.04651199999999</v>
      </c>
    </row>
    <row customHeight="1" r="367" ht="15.0">
      <c t="s" s="127" r="A367">
        <v>3806</v>
      </c>
      <c t="s" s="127" r="B367">
        <v>3807</v>
      </c>
      <c t="s" s="127" r="C367">
        <v>3808</v>
      </c>
      <c t="s" s="127" r="D367">
        <v>3809</v>
      </c>
      <c t="s" s="127" r="E367">
        <v>3810</v>
      </c>
      <c t="s" s="127" r="F367">
        <v>3811</v>
      </c>
      <c t="s" s="128" r="G367">
        <v>3812</v>
      </c>
      <c t="s" s="127" r="H367">
        <v>3813</v>
      </c>
      <c s="129" r="I367">
        <v>233.0</v>
      </c>
      <c s="129" r="J367">
        <v>21.2496569999999</v>
      </c>
      <c s="129" r="K367">
        <v>13.171948</v>
      </c>
      <c s="129" r="L367">
        <v>30.3827509999999</v>
      </c>
      <c s="129" r="M367">
        <v>58.767153</v>
      </c>
      <c s="129" r="N367">
        <v>67.886194</v>
      </c>
      <c s="129" r="O367">
        <v>41.542298</v>
      </c>
      <c s="129" r="P367">
        <v>28.0</v>
      </c>
      <c s="129" r="Q367">
        <v>23.0</v>
      </c>
      <c s="129" r="R367">
        <v>46.0</v>
      </c>
      <c s="129" r="S367">
        <v>44.0</v>
      </c>
      <c s="129" r="T367">
        <v>64.0</v>
      </c>
      <c s="129" r="U367">
        <v>39.0</v>
      </c>
      <c s="129" r="V367">
        <v>104.348305</v>
      </c>
      <c s="129" r="W367">
        <v>8.105814</v>
      </c>
      <c s="129" r="X367">
        <v>4.052907</v>
      </c>
      <c s="129" r="Y367">
        <v>15.1843489999999</v>
      </c>
      <c s="129" r="Z367">
        <v>26.343896</v>
      </c>
      <c s="129" r="AA367">
        <v>33.436484</v>
      </c>
      <c s="129" r="AB367">
        <v>13.171948</v>
      </c>
      <c s="129" r="AC367">
        <v>4.052907</v>
      </c>
      <c s="129" r="AD367">
        <v>10.132268</v>
      </c>
      <c s="129" r="AE367">
        <v>57.739873</v>
      </c>
      <c s="129" r="AF367">
        <v>36.4761639999999</v>
      </c>
      <c s="129" r="AG367">
        <v>128.651694999999</v>
      </c>
      <c s="129" r="AH367">
        <v>13.143843</v>
      </c>
      <c s="129" r="AI367">
        <v>9.11904099999999</v>
      </c>
      <c s="129" r="AJ367">
        <v>15.198402</v>
      </c>
      <c s="129" r="AK367">
        <v>32.423257</v>
      </c>
      <c s="129" r="AL367">
        <v>34.44971</v>
      </c>
      <c s="129" r="AM367">
        <v>23.304216</v>
      </c>
      <c s="129" r="AN367">
        <v>1.013227</v>
      </c>
      <c s="129" r="AO367">
        <v>17.19675</v>
      </c>
      <c s="129" r="AP367">
        <v>64.8465139999999</v>
      </c>
      <c s="129" r="AQ367">
        <v>46.608432</v>
      </c>
      <c s="129" r="AR367">
        <v>214.804076</v>
      </c>
      <c s="129" r="AS367">
        <v>4.052907</v>
      </c>
      <c s="129" r="AT367">
        <v>8.105814</v>
      </c>
      <c s="129" r="AU367">
        <v>8.105814</v>
      </c>
      <c s="129" r="AV367">
        <v>16.211628</v>
      </c>
      <c s="129" r="AW367">
        <v>24.317443</v>
      </c>
      <c s="129" r="AX367">
        <v>60.7936059999999</v>
      </c>
      <c s="129" r="AY367">
        <v>68.899421</v>
      </c>
      <c s="129" r="AZ367">
        <v>24.317443</v>
      </c>
      <c s="129" r="BA367">
        <v>93.216863</v>
      </c>
      <c s="129" r="BB367">
        <v>0.0</v>
      </c>
      <c s="129" r="BC367">
        <v>8.105814</v>
      </c>
      <c s="129" r="BD367">
        <v>8.105814</v>
      </c>
      <c s="129" r="BE367">
        <v>4.052907</v>
      </c>
      <c s="129" r="BF367">
        <v>4.052907</v>
      </c>
      <c s="129" r="BG367">
        <v>36.4761639999999</v>
      </c>
      <c s="129" r="BH367">
        <v>28.3703499999999</v>
      </c>
      <c s="129" r="BI367">
        <v>4.052907</v>
      </c>
      <c s="129" r="BJ367">
        <v>121.587213</v>
      </c>
      <c s="129" r="BK367">
        <v>4.052907</v>
      </c>
      <c s="129" r="BL367">
        <v>0.0</v>
      </c>
      <c s="129" r="BM367">
        <v>0.0</v>
      </c>
      <c s="129" r="BN367">
        <v>12.158721</v>
      </c>
      <c s="129" r="BO367">
        <v>20.2645349999999</v>
      </c>
      <c s="129" r="BP367">
        <v>24.317443</v>
      </c>
      <c s="129" r="BQ367">
        <v>40.529071</v>
      </c>
      <c s="129" r="BR367">
        <v>20.2645349999999</v>
      </c>
      <c s="129" r="BS367">
        <v>20.2645349999999</v>
      </c>
      <c s="129" r="BT367">
        <v>0.0</v>
      </c>
      <c s="129" r="BU367">
        <v>0.0</v>
      </c>
      <c s="129" r="BV367">
        <v>0.0</v>
      </c>
      <c s="129" r="BW367">
        <v>0.0</v>
      </c>
      <c s="129" r="BX367">
        <v>8.105814</v>
      </c>
      <c s="129" r="BY367">
        <v>4.052907</v>
      </c>
      <c s="129" r="BZ367">
        <v>0.0</v>
      </c>
      <c s="129" r="CA367">
        <v>8.105814</v>
      </c>
      <c s="129" r="CB367">
        <v>109.428492</v>
      </c>
      <c s="129" r="CC367">
        <v>0.0</v>
      </c>
      <c s="129" r="CD367">
        <v>8.105814</v>
      </c>
      <c s="129" r="CE367">
        <v>4.052907</v>
      </c>
      <c s="129" r="CF367">
        <v>12.158721</v>
      </c>
      <c s="129" r="CG367">
        <v>12.158721</v>
      </c>
      <c s="129" r="CH367">
        <v>56.7406989999999</v>
      </c>
      <c s="129" r="CI367">
        <v>8.105814</v>
      </c>
      <c s="129" r="CJ367">
        <v>8.105814</v>
      </c>
      <c s="129" r="CK367">
        <v>85.1110489999999</v>
      </c>
      <c s="129" r="CL367">
        <v>4.052907</v>
      </c>
      <c s="129" r="CM367">
        <v>0.0</v>
      </c>
      <c s="129" r="CN367">
        <v>4.052907</v>
      </c>
      <c s="129" r="CO367">
        <v>4.052907</v>
      </c>
      <c s="129" r="CP367">
        <v>4.052907</v>
      </c>
      <c s="129" r="CQ367">
        <v>0.0</v>
      </c>
      <c s="129" r="CR367">
        <v>60.7936059999999</v>
      </c>
      <c s="129" r="CS367">
        <v>8.105814</v>
      </c>
    </row>
    <row customHeight="1" r="368" ht="15.0">
      <c t="s" s="127" r="A368">
        <v>3814</v>
      </c>
      <c t="s" s="127" r="B368">
        <v>3815</v>
      </c>
      <c t="s" s="127" r="C368">
        <v>3816</v>
      </c>
      <c t="s" s="127" r="D368">
        <v>3817</v>
      </c>
      <c t="s" s="127" r="E368">
        <v>3818</v>
      </c>
      <c t="s" s="127" r="F368">
        <v>3819</v>
      </c>
      <c t="s" s="128" r="G368">
        <v>3820</v>
      </c>
      <c t="s" s="127" r="H368">
        <v>3821</v>
      </c>
      <c s="129" r="I368">
        <v>525.0</v>
      </c>
      <c s="129" r="J368">
        <v>67.127863</v>
      </c>
      <c s="129" r="K368">
        <v>82.1564889999999</v>
      </c>
      <c s="129" r="L368">
        <v>88.167939</v>
      </c>
      <c s="129" r="M368">
        <v>119.227099</v>
      </c>
      <c s="129" r="N368">
        <v>107.204198</v>
      </c>
      <c s="129" r="O368">
        <v>61.1164119999999</v>
      </c>
      <c s="129" r="P368">
        <v>85.0</v>
      </c>
      <c s="129" r="Q368">
        <v>82.0</v>
      </c>
      <c s="129" r="R368">
        <v>117.0</v>
      </c>
      <c s="129" r="S368">
        <v>97.0</v>
      </c>
      <c s="129" r="T368">
        <v>111.0</v>
      </c>
      <c s="129" r="U368">
        <v>40.0</v>
      </c>
      <c s="129" r="V368">
        <v>248.473282</v>
      </c>
      <c s="129" r="W368">
        <v>33.0629769999999</v>
      </c>
      <c s="129" r="X368">
        <v>42.080153</v>
      </c>
      <c s="129" r="Y368">
        <v>44.083969</v>
      </c>
      <c s="129" r="Z368">
        <v>58.1106869999999</v>
      </c>
      <c s="129" r="AA368">
        <v>48.0916029999999</v>
      </c>
      <c s="129" r="AB368">
        <v>23.043893</v>
      </c>
      <c s="129" r="AC368">
        <v>0.0</v>
      </c>
      <c s="129" r="AD368">
        <v>43.082061</v>
      </c>
      <c s="129" r="AE368">
        <v>152.290076</v>
      </c>
      <c s="129" r="AF368">
        <v>53.101145</v>
      </c>
      <c s="129" r="AG368">
        <v>276.526718</v>
      </c>
      <c s="129" r="AH368">
        <v>34.0648849999999</v>
      </c>
      <c s="129" r="AI368">
        <v>40.0763359999999</v>
      </c>
      <c s="129" r="AJ368">
        <v>44.083969</v>
      </c>
      <c s="129" r="AK368">
        <v>61.1164119999999</v>
      </c>
      <c s="129" r="AL368">
        <v>59.1125949999999</v>
      </c>
      <c s="129" r="AM368">
        <v>37.070611</v>
      </c>
      <c s="129" r="AN368">
        <v>1.001908</v>
      </c>
      <c s="129" r="AO368">
        <v>46.087786</v>
      </c>
      <c s="129" r="AP368">
        <v>149.284350999999</v>
      </c>
      <c s="129" r="AQ368">
        <v>81.1545799999999</v>
      </c>
      <c s="129" r="AR368">
        <v>464.885495999999</v>
      </c>
      <c s="129" r="AS368">
        <v>12.0229009999999</v>
      </c>
      <c s="129" r="AT368">
        <v>16.0305339999999</v>
      </c>
      <c s="129" r="AU368">
        <v>16.0305339999999</v>
      </c>
      <c s="129" r="AV368">
        <v>32.061069</v>
      </c>
      <c s="129" r="AW368">
        <v>104.198473</v>
      </c>
      <c s="129" r="AX368">
        <v>64.1221369999999</v>
      </c>
      <c s="129" r="AY368">
        <v>160.305343999999</v>
      </c>
      <c s="129" r="AZ368">
        <v>60.1145039999999</v>
      </c>
      <c s="129" r="BA368">
        <v>212.40458</v>
      </c>
      <c s="129" r="BB368">
        <v>8.01526699999999</v>
      </c>
      <c s="129" r="BC368">
        <v>8.01526699999999</v>
      </c>
      <c s="129" r="BD368">
        <v>8.01526699999999</v>
      </c>
      <c s="129" r="BE368">
        <v>8.01526699999999</v>
      </c>
      <c s="129" r="BF368">
        <v>20.0381679999999</v>
      </c>
      <c s="129" r="BG368">
        <v>64.1221369999999</v>
      </c>
      <c s="129" r="BH368">
        <v>84.1603049999999</v>
      </c>
      <c s="129" r="BI368">
        <v>12.0229009999999</v>
      </c>
      <c s="129" r="BJ368">
        <v>252.480916</v>
      </c>
      <c s="129" r="BK368">
        <v>4.007634</v>
      </c>
      <c s="129" r="BL368">
        <v>8.01526699999999</v>
      </c>
      <c s="129" r="BM368">
        <v>8.01526699999999</v>
      </c>
      <c s="129" r="BN368">
        <v>24.0458019999999</v>
      </c>
      <c s="129" r="BO368">
        <v>84.1603049999999</v>
      </c>
      <c s="129" r="BP368">
        <v>0.0</v>
      </c>
      <c s="129" r="BQ368">
        <v>76.145038</v>
      </c>
      <c s="129" r="BR368">
        <v>48.0916029999999</v>
      </c>
      <c s="129" r="BS368">
        <v>60.1145039999999</v>
      </c>
      <c s="129" r="BT368">
        <v>0.0</v>
      </c>
      <c s="129" r="BU368">
        <v>0.0</v>
      </c>
      <c s="129" r="BV368">
        <v>0.0</v>
      </c>
      <c s="129" r="BW368">
        <v>4.007634</v>
      </c>
      <c s="129" r="BX368">
        <v>20.0381679999999</v>
      </c>
      <c s="129" r="BY368">
        <v>20.0381679999999</v>
      </c>
      <c s="129" r="BZ368">
        <v>0.0</v>
      </c>
      <c s="129" r="CA368">
        <v>16.0305339999999</v>
      </c>
      <c s="129" r="CB368">
        <v>216.412214</v>
      </c>
      <c s="129" r="CC368">
        <v>12.0229009999999</v>
      </c>
      <c s="129" r="CD368">
        <v>12.0229009999999</v>
      </c>
      <c s="129" r="CE368">
        <v>16.0305339999999</v>
      </c>
      <c s="129" r="CF368">
        <v>28.053435</v>
      </c>
      <c s="129" r="CG368">
        <v>80.1526719999999</v>
      </c>
      <c s="129" r="CH368">
        <v>44.083969</v>
      </c>
      <c s="129" r="CI368">
        <v>8.01526699999999</v>
      </c>
      <c s="129" r="CJ368">
        <v>16.0305339999999</v>
      </c>
      <c s="129" r="CK368">
        <v>188.358779</v>
      </c>
      <c s="129" r="CL368">
        <v>0.0</v>
      </c>
      <c s="129" r="CM368">
        <v>4.007634</v>
      </c>
      <c s="129" r="CN368">
        <v>0.0</v>
      </c>
      <c s="129" r="CO368">
        <v>0.0</v>
      </c>
      <c s="129" r="CP368">
        <v>4.007634</v>
      </c>
      <c s="129" r="CQ368">
        <v>0.0</v>
      </c>
      <c s="129" r="CR368">
        <v>152.290076</v>
      </c>
      <c s="129" r="CS368">
        <v>28.053435</v>
      </c>
    </row>
    <row customHeight="1" r="369" ht="15.0">
      <c t="s" s="127" r="A369">
        <v>3822</v>
      </c>
      <c t="s" s="127" r="B369">
        <v>3823</v>
      </c>
      <c t="s" s="127" r="C369">
        <v>3824</v>
      </c>
      <c t="s" s="127" r="D369">
        <v>3825</v>
      </c>
      <c t="s" s="127" r="E369">
        <v>3826</v>
      </c>
      <c t="s" s="127" r="F369">
        <v>3827</v>
      </c>
      <c t="s" s="128" r="G369">
        <v>3828</v>
      </c>
      <c t="s" s="127" r="H369">
        <v>3829</v>
      </c>
      <c s="129" r="I369">
        <v>139.0</v>
      </c>
      <c s="129" r="J369">
        <v>25.0</v>
      </c>
      <c s="129" r="K369">
        <v>10.0</v>
      </c>
      <c s="129" r="L369">
        <v>25.0</v>
      </c>
      <c s="129" r="M369">
        <v>23.0</v>
      </c>
      <c s="129" r="N369">
        <v>32.0</v>
      </c>
      <c s="129" r="O369">
        <v>24.0</v>
      </c>
      <c s="129" r="P369">
        <v>22.0</v>
      </c>
      <c s="129" r="Q369">
        <v>21.0</v>
      </c>
      <c s="129" r="R369">
        <v>32.0</v>
      </c>
      <c s="129" r="S369">
        <v>27.0</v>
      </c>
      <c s="129" r="T369">
        <v>26.0</v>
      </c>
      <c s="129" r="U369">
        <v>21.0</v>
      </c>
      <c s="129" r="V369">
        <v>72.0</v>
      </c>
      <c s="129" r="W369">
        <v>12.0</v>
      </c>
      <c s="129" r="X369">
        <v>5.0</v>
      </c>
      <c s="129" r="Y369">
        <v>14.0</v>
      </c>
      <c s="129" r="Z369">
        <v>14.0</v>
      </c>
      <c s="129" r="AA369">
        <v>18.0</v>
      </c>
      <c s="129" r="AB369">
        <v>9.0</v>
      </c>
      <c s="129" r="AC369">
        <v>0.0</v>
      </c>
      <c s="129" r="AD369">
        <v>16.0</v>
      </c>
      <c s="129" r="AE369">
        <v>40.0</v>
      </c>
      <c s="129" r="AF369">
        <v>16.0</v>
      </c>
      <c s="129" r="AG369">
        <v>67.0</v>
      </c>
      <c s="129" r="AH369">
        <v>13.0</v>
      </c>
      <c s="129" r="AI369">
        <v>5.0</v>
      </c>
      <c s="129" r="AJ369">
        <v>11.0</v>
      </c>
      <c s="129" r="AK369">
        <v>9.0</v>
      </c>
      <c s="129" r="AL369">
        <v>14.0</v>
      </c>
      <c s="129" r="AM369">
        <v>14.0</v>
      </c>
      <c s="129" r="AN369">
        <v>1.0</v>
      </c>
      <c s="129" r="AO369">
        <v>15.0</v>
      </c>
      <c s="129" r="AP369">
        <v>28.0</v>
      </c>
      <c s="129" r="AQ369">
        <v>24.0</v>
      </c>
      <c s="129" r="AR369">
        <v>116.0</v>
      </c>
      <c s="129" r="AS369">
        <v>8.0</v>
      </c>
      <c s="129" r="AT369">
        <v>4.0</v>
      </c>
      <c s="129" r="AU369">
        <v>16.0</v>
      </c>
      <c s="129" r="AV369">
        <v>4.0</v>
      </c>
      <c s="129" r="AW369">
        <v>16.0</v>
      </c>
      <c s="129" r="AX369">
        <v>4.0</v>
      </c>
      <c s="129" r="AY369">
        <v>40.0</v>
      </c>
      <c s="129" r="AZ369">
        <v>24.0</v>
      </c>
      <c s="129" r="BA369">
        <v>68.0</v>
      </c>
      <c s="129" r="BB369">
        <v>4.0</v>
      </c>
      <c s="129" r="BC369">
        <v>4.0</v>
      </c>
      <c s="129" r="BD369">
        <v>16.0</v>
      </c>
      <c s="129" r="BE369">
        <v>4.0</v>
      </c>
      <c s="129" r="BF369">
        <v>0.0</v>
      </c>
      <c s="129" r="BG369">
        <v>4.0</v>
      </c>
      <c s="129" r="BH369">
        <v>24.0</v>
      </c>
      <c s="129" r="BI369">
        <v>12.0</v>
      </c>
      <c s="129" r="BJ369">
        <v>48.0</v>
      </c>
      <c s="129" r="BK369">
        <v>4.0</v>
      </c>
      <c s="129" r="BL369">
        <v>0.0</v>
      </c>
      <c s="129" r="BM369">
        <v>0.0</v>
      </c>
      <c s="129" r="BN369">
        <v>0.0</v>
      </c>
      <c s="129" r="BO369">
        <v>16.0</v>
      </c>
      <c s="129" r="BP369">
        <v>0.0</v>
      </c>
      <c s="129" r="BQ369">
        <v>16.0</v>
      </c>
      <c s="129" r="BR369">
        <v>12.0</v>
      </c>
      <c s="129" r="BS369">
        <v>16.0</v>
      </c>
      <c s="129" r="BT369">
        <v>0.0</v>
      </c>
      <c s="129" r="BU369">
        <v>0.0</v>
      </c>
      <c s="129" r="BV369">
        <v>0.0</v>
      </c>
      <c s="129" r="BW369">
        <v>0.0</v>
      </c>
      <c s="129" r="BX369">
        <v>8.0</v>
      </c>
      <c s="129" r="BY369">
        <v>4.0</v>
      </c>
      <c s="129" r="BZ369">
        <v>0.0</v>
      </c>
      <c s="129" r="CA369">
        <v>4.0</v>
      </c>
      <c s="129" r="CB369">
        <v>48.0</v>
      </c>
      <c s="129" r="CC369">
        <v>8.0</v>
      </c>
      <c s="129" r="CD369">
        <v>4.0</v>
      </c>
      <c s="129" r="CE369">
        <v>8.0</v>
      </c>
      <c s="129" r="CF369">
        <v>4.0</v>
      </c>
      <c s="129" r="CG369">
        <v>8.0</v>
      </c>
      <c s="129" r="CH369">
        <v>0.0</v>
      </c>
      <c s="129" r="CI369">
        <v>0.0</v>
      </c>
      <c s="129" r="CJ369">
        <v>16.0</v>
      </c>
      <c s="129" r="CK369">
        <v>52.0</v>
      </c>
      <c s="129" r="CL369">
        <v>0.0</v>
      </c>
      <c s="129" r="CM369">
        <v>0.0</v>
      </c>
      <c s="129" r="CN369">
        <v>8.0</v>
      </c>
      <c s="129" r="CO369">
        <v>0.0</v>
      </c>
      <c s="129" r="CP369">
        <v>0.0</v>
      </c>
      <c s="129" r="CQ369">
        <v>0.0</v>
      </c>
      <c s="129" r="CR369">
        <v>40.0</v>
      </c>
      <c s="129" r="CS369">
        <v>4.0</v>
      </c>
    </row>
    <row customHeight="1" r="370" ht="15.0">
      <c t="s" s="127" r="A370">
        <v>3830</v>
      </c>
      <c t="s" s="127" r="B370">
        <v>3831</v>
      </c>
      <c t="s" s="127" r="C370">
        <v>3832</v>
      </c>
      <c t="s" s="127" r="D370">
        <v>3833</v>
      </c>
      <c t="s" s="127" r="E370">
        <v>3834</v>
      </c>
      <c t="s" s="127" r="F370">
        <v>3835</v>
      </c>
      <c t="s" s="128" r="G370">
        <v>3836</v>
      </c>
      <c t="s" s="127" r="H370">
        <v>3837</v>
      </c>
      <c s="129" r="I370">
        <v>28.0</v>
      </c>
      <c s="129" r="J370">
        <v>2.24</v>
      </c>
      <c s="129" r="K370">
        <v>1.12</v>
      </c>
      <c s="129" r="L370">
        <v>4.48</v>
      </c>
      <c s="129" r="M370">
        <v>6.72</v>
      </c>
      <c s="129" r="N370">
        <v>4.48</v>
      </c>
      <c s="129" r="O370">
        <v>8.96</v>
      </c>
      <c s="129" r="P370">
        <v>1.0</v>
      </c>
      <c s="129" r="Q370">
        <v>3.0</v>
      </c>
      <c s="129" r="R370">
        <v>4.0</v>
      </c>
      <c s="129" r="S370">
        <v>6.0</v>
      </c>
      <c s="129" r="T370">
        <v>15.0</v>
      </c>
      <c s="129" r="U370">
        <v>8.0</v>
      </c>
      <c s="129" r="V370">
        <v>15.68</v>
      </c>
      <c s="129" r="W370">
        <v>2.24</v>
      </c>
      <c s="129" r="X370">
        <v>1.12</v>
      </c>
      <c s="129" r="Y370">
        <v>2.24</v>
      </c>
      <c s="129" r="Z370">
        <v>2.24</v>
      </c>
      <c s="129" r="AA370">
        <v>3.36</v>
      </c>
      <c s="129" r="AB370">
        <v>4.48</v>
      </c>
      <c s="129" r="AC370">
        <v>0.0</v>
      </c>
      <c s="129" r="AD370">
        <v>3.36</v>
      </c>
      <c s="129" r="AE370">
        <v>5.6</v>
      </c>
      <c s="129" r="AF370">
        <v>6.72</v>
      </c>
      <c s="129" r="AG370">
        <v>12.32</v>
      </c>
      <c s="129" r="AH370">
        <v>0.0</v>
      </c>
      <c s="129" r="AI370">
        <v>0.0</v>
      </c>
      <c s="129" r="AJ370">
        <v>2.24</v>
      </c>
      <c s="129" r="AK370">
        <v>4.48</v>
      </c>
      <c s="129" r="AL370">
        <v>1.12</v>
      </c>
      <c s="129" r="AM370">
        <v>3.36</v>
      </c>
      <c s="129" r="AN370">
        <v>1.12</v>
      </c>
      <c s="129" r="AO370">
        <v>0.0</v>
      </c>
      <c s="129" r="AP370">
        <v>6.72</v>
      </c>
      <c s="129" r="AQ370">
        <v>5.6</v>
      </c>
      <c s="129" r="AR370">
        <v>22.4</v>
      </c>
      <c s="129" r="AS370">
        <v>0.0</v>
      </c>
      <c s="129" r="AT370">
        <v>0.0</v>
      </c>
      <c s="129" r="AU370">
        <v>0.0</v>
      </c>
      <c s="129" r="AV370">
        <v>0.0</v>
      </c>
      <c s="129" r="AW370">
        <v>0.0</v>
      </c>
      <c s="129" r="AX370">
        <v>0.0</v>
      </c>
      <c s="129" r="AY370">
        <v>22.4</v>
      </c>
      <c s="129" r="AZ370">
        <v>0.0</v>
      </c>
      <c s="129" r="BA370">
        <v>13.44</v>
      </c>
      <c s="129" r="BB370">
        <v>0.0</v>
      </c>
      <c s="129" r="BC370">
        <v>0.0</v>
      </c>
      <c s="129" r="BD370">
        <v>0.0</v>
      </c>
      <c s="129" r="BE370">
        <v>0.0</v>
      </c>
      <c s="129" r="BF370">
        <v>0.0</v>
      </c>
      <c s="129" r="BG370">
        <v>0.0</v>
      </c>
      <c s="129" r="BH370">
        <v>13.44</v>
      </c>
      <c s="129" r="BI370">
        <v>0.0</v>
      </c>
      <c s="129" r="BJ370">
        <v>8.96</v>
      </c>
      <c s="129" r="BK370">
        <v>0.0</v>
      </c>
      <c s="129" r="BL370">
        <v>0.0</v>
      </c>
      <c s="129" r="BM370">
        <v>0.0</v>
      </c>
      <c s="129" r="BN370">
        <v>0.0</v>
      </c>
      <c s="129" r="BO370">
        <v>0.0</v>
      </c>
      <c s="129" r="BP370">
        <v>0.0</v>
      </c>
      <c s="129" r="BQ370">
        <v>8.96</v>
      </c>
      <c s="129" r="BR370">
        <v>0.0</v>
      </c>
      <c s="129" r="BS370">
        <v>0.0</v>
      </c>
      <c s="129" r="BT370">
        <v>0.0</v>
      </c>
      <c s="129" r="BU370">
        <v>0.0</v>
      </c>
      <c s="129" r="BV370">
        <v>0.0</v>
      </c>
      <c s="129" r="BW370">
        <v>0.0</v>
      </c>
      <c s="129" r="BX370">
        <v>0.0</v>
      </c>
      <c s="129" r="BY370">
        <v>0.0</v>
      </c>
      <c s="129" r="BZ370">
        <v>0.0</v>
      </c>
      <c s="129" r="CA370">
        <v>0.0</v>
      </c>
      <c s="129" r="CB370">
        <v>0.0</v>
      </c>
      <c s="129" r="CC370">
        <v>0.0</v>
      </c>
      <c s="129" r="CD370">
        <v>0.0</v>
      </c>
      <c s="129" r="CE370">
        <v>0.0</v>
      </c>
      <c s="129" r="CF370">
        <v>0.0</v>
      </c>
      <c s="129" r="CG370">
        <v>0.0</v>
      </c>
      <c s="129" r="CH370">
        <v>0.0</v>
      </c>
      <c s="129" r="CI370">
        <v>0.0</v>
      </c>
      <c s="129" r="CJ370">
        <v>0.0</v>
      </c>
      <c s="129" r="CK370">
        <v>22.4</v>
      </c>
      <c s="129" r="CL370">
        <v>0.0</v>
      </c>
      <c s="129" r="CM370">
        <v>0.0</v>
      </c>
      <c s="129" r="CN370">
        <v>0.0</v>
      </c>
      <c s="129" r="CO370">
        <v>0.0</v>
      </c>
      <c s="129" r="CP370">
        <v>0.0</v>
      </c>
      <c s="129" r="CQ370">
        <v>0.0</v>
      </c>
      <c s="129" r="CR370">
        <v>22.4</v>
      </c>
      <c s="129" r="CS370">
        <v>0.0</v>
      </c>
    </row>
    <row customHeight="1" r="371" ht="15.0">
      <c t="s" s="127" r="A371">
        <v>3838</v>
      </c>
      <c t="s" s="127" r="B371">
        <v>3839</v>
      </c>
      <c t="s" s="127" r="C371">
        <v>3840</v>
      </c>
      <c t="s" s="127" r="D371">
        <v>3841</v>
      </c>
      <c t="s" s="127" r="E371">
        <v>3842</v>
      </c>
      <c t="s" s="127" r="F371">
        <v>3843</v>
      </c>
      <c t="s" s="128" r="G371">
        <v>3844</v>
      </c>
      <c t="s" s="127" r="H371">
        <v>3845</v>
      </c>
      <c s="129" r="I371">
        <v>194.0</v>
      </c>
      <c s="129" r="J371">
        <v>27.573604</v>
      </c>
      <c s="129" r="K371">
        <v>22.649746</v>
      </c>
      <c s="129" r="L371">
        <v>30.527919</v>
      </c>
      <c s="129" r="M371">
        <v>45.299492</v>
      </c>
      <c s="129" r="N371">
        <v>41.3604059999999</v>
      </c>
      <c s="129" r="O371">
        <v>26.588832</v>
      </c>
      <c s="129" r="P371">
        <v>50.0</v>
      </c>
      <c s="129" r="Q371">
        <v>38.0</v>
      </c>
      <c s="129" r="R371">
        <v>51.0</v>
      </c>
      <c s="129" r="S371">
        <v>40.0</v>
      </c>
      <c s="129" r="T371">
        <v>45.0</v>
      </c>
      <c s="129" r="U371">
        <v>19.0</v>
      </c>
      <c s="129" r="V371">
        <v>101.431472</v>
      </c>
      <c s="129" r="W371">
        <v>15.756345</v>
      </c>
      <c s="129" r="X371">
        <v>12.80203</v>
      </c>
      <c s="129" r="Y371">
        <v>16.7411169999999</v>
      </c>
      <c s="129" r="Z371">
        <v>23.634518</v>
      </c>
      <c s="129" r="AA371">
        <v>22.649746</v>
      </c>
      <c s="129" r="AB371">
        <v>9.847716</v>
      </c>
      <c s="129" r="AC371">
        <v>0.0</v>
      </c>
      <c s="129" r="AD371">
        <v>22.649746</v>
      </c>
      <c s="129" r="AE371">
        <v>56.1319799999999</v>
      </c>
      <c s="129" r="AF371">
        <v>22.649746</v>
      </c>
      <c s="129" r="AG371">
        <v>92.568528</v>
      </c>
      <c s="129" r="AH371">
        <v>11.817259</v>
      </c>
      <c s="129" r="AI371">
        <v>9.847716</v>
      </c>
      <c s="129" r="AJ371">
        <v>13.786802</v>
      </c>
      <c s="129" r="AK371">
        <v>21.6649749999999</v>
      </c>
      <c s="129" r="AL371">
        <v>18.71066</v>
      </c>
      <c s="129" r="AM371">
        <v>16.7411169999999</v>
      </c>
      <c s="129" r="AN371">
        <v>0.0</v>
      </c>
      <c s="129" r="AO371">
        <v>13.786802</v>
      </c>
      <c s="129" r="AP371">
        <v>51.208122</v>
      </c>
      <c s="129" r="AQ371">
        <v>27.573604</v>
      </c>
      <c s="129" r="AR371">
        <v>181.19797</v>
      </c>
      <c s="129" r="AS371">
        <v>27.573604</v>
      </c>
      <c s="129" r="AT371">
        <v>15.756345</v>
      </c>
      <c s="129" r="AU371">
        <v>3.939086</v>
      </c>
      <c s="129" r="AV371">
        <v>15.756345</v>
      </c>
      <c s="129" r="AW371">
        <v>7.878173</v>
      </c>
      <c s="129" r="AX371">
        <v>19.6954309999999</v>
      </c>
      <c s="129" r="AY371">
        <v>70.903553</v>
      </c>
      <c s="129" r="AZ371">
        <v>19.6954309999999</v>
      </c>
      <c s="129" r="BA371">
        <v>106.35533</v>
      </c>
      <c s="129" r="BB371">
        <v>15.756345</v>
      </c>
      <c s="129" r="BC371">
        <v>11.817259</v>
      </c>
      <c s="129" r="BD371">
        <v>0.0</v>
      </c>
      <c s="129" r="BE371">
        <v>11.817259</v>
      </c>
      <c s="129" r="BF371">
        <v>0.0</v>
      </c>
      <c s="129" r="BG371">
        <v>15.756345</v>
      </c>
      <c s="129" r="BH371">
        <v>43.3299489999999</v>
      </c>
      <c s="129" r="BI371">
        <v>7.878173</v>
      </c>
      <c s="129" r="BJ371">
        <v>74.84264</v>
      </c>
      <c s="129" r="BK371">
        <v>11.817259</v>
      </c>
      <c s="129" r="BL371">
        <v>3.939086</v>
      </c>
      <c s="129" r="BM371">
        <v>3.939086</v>
      </c>
      <c s="129" r="BN371">
        <v>3.939086</v>
      </c>
      <c s="129" r="BO371">
        <v>7.878173</v>
      </c>
      <c s="129" r="BP371">
        <v>3.939086</v>
      </c>
      <c s="129" r="BQ371">
        <v>27.573604</v>
      </c>
      <c s="129" r="BR371">
        <v>11.817259</v>
      </c>
      <c s="129" r="BS371">
        <v>15.756345</v>
      </c>
      <c s="129" r="BT371">
        <v>3.939086</v>
      </c>
      <c s="129" r="BU371">
        <v>0.0</v>
      </c>
      <c s="129" r="BV371">
        <v>0.0</v>
      </c>
      <c s="129" r="BW371">
        <v>0.0</v>
      </c>
      <c s="129" r="BX371">
        <v>0.0</v>
      </c>
      <c s="129" r="BY371">
        <v>3.939086</v>
      </c>
      <c s="129" r="BZ371">
        <v>0.0</v>
      </c>
      <c s="129" r="CA371">
        <v>7.878173</v>
      </c>
      <c s="129" r="CB371">
        <v>74.84264</v>
      </c>
      <c s="129" r="CC371">
        <v>11.817259</v>
      </c>
      <c s="129" r="CD371">
        <v>11.817259</v>
      </c>
      <c s="129" r="CE371">
        <v>3.939086</v>
      </c>
      <c s="129" r="CF371">
        <v>15.756345</v>
      </c>
      <c s="129" r="CG371">
        <v>3.939086</v>
      </c>
      <c s="129" r="CH371">
        <v>15.756345</v>
      </c>
      <c s="129" r="CI371">
        <v>0.0</v>
      </c>
      <c s="129" r="CJ371">
        <v>11.817259</v>
      </c>
      <c s="129" r="CK371">
        <v>90.5989849999999</v>
      </c>
      <c s="129" r="CL371">
        <v>11.817259</v>
      </c>
      <c s="129" r="CM371">
        <v>3.939086</v>
      </c>
      <c s="129" r="CN371">
        <v>0.0</v>
      </c>
      <c s="129" r="CO371">
        <v>0.0</v>
      </c>
      <c s="129" r="CP371">
        <v>3.939086</v>
      </c>
      <c s="129" r="CQ371">
        <v>0.0</v>
      </c>
      <c s="129" r="CR371">
        <v>70.903553</v>
      </c>
      <c s="129" r="CS371">
        <v>0.0</v>
      </c>
    </row>
    <row customHeight="1" r="372" ht="15.0">
      <c t="s" s="127" r="A372">
        <v>3846</v>
      </c>
      <c t="s" s="127" r="B372">
        <v>3847</v>
      </c>
      <c t="s" s="127" r="C372">
        <v>3848</v>
      </c>
      <c t="s" s="127" r="D372">
        <v>3849</v>
      </c>
      <c t="s" s="127" r="E372">
        <v>3850</v>
      </c>
      <c t="s" s="127" r="F372">
        <v>3851</v>
      </c>
      <c t="s" s="128" r="G372">
        <v>3852</v>
      </c>
      <c t="s" s="127" r="H372">
        <v>3853</v>
      </c>
      <c s="129" r="I372">
        <v>235.0</v>
      </c>
      <c s="129" r="J372">
        <v>37.0</v>
      </c>
      <c s="129" r="K372">
        <v>30.0</v>
      </c>
      <c s="129" r="L372">
        <v>45.0</v>
      </c>
      <c s="129" r="M372">
        <v>50.0</v>
      </c>
      <c s="129" r="N372">
        <v>45.0</v>
      </c>
      <c s="129" r="O372">
        <v>28.0</v>
      </c>
      <c s="129" r="P372">
        <v>37.0</v>
      </c>
      <c s="129" r="Q372">
        <v>33.0</v>
      </c>
      <c s="129" r="R372">
        <v>41.0</v>
      </c>
      <c s="129" r="S372">
        <v>44.0</v>
      </c>
      <c s="129" r="T372">
        <v>47.0</v>
      </c>
      <c s="129" r="U372">
        <v>28.0</v>
      </c>
      <c s="129" r="V372">
        <v>121.0</v>
      </c>
      <c s="129" r="W372">
        <v>22.0</v>
      </c>
      <c s="129" r="X372">
        <v>16.0</v>
      </c>
      <c s="129" r="Y372">
        <v>22.0</v>
      </c>
      <c s="129" r="Z372">
        <v>26.0</v>
      </c>
      <c s="129" r="AA372">
        <v>25.0</v>
      </c>
      <c s="129" r="AB372">
        <v>9.0</v>
      </c>
      <c s="129" r="AC372">
        <v>1.0</v>
      </c>
      <c s="129" r="AD372">
        <v>26.0</v>
      </c>
      <c s="129" r="AE372">
        <v>71.0</v>
      </c>
      <c s="129" r="AF372">
        <v>24.0</v>
      </c>
      <c s="129" r="AG372">
        <v>114.0</v>
      </c>
      <c s="129" r="AH372">
        <v>15.0</v>
      </c>
      <c s="129" r="AI372">
        <v>14.0</v>
      </c>
      <c s="129" r="AJ372">
        <v>23.0</v>
      </c>
      <c s="129" r="AK372">
        <v>24.0</v>
      </c>
      <c s="129" r="AL372">
        <v>20.0</v>
      </c>
      <c s="129" r="AM372">
        <v>18.0</v>
      </c>
      <c s="129" r="AN372">
        <v>0.0</v>
      </c>
      <c s="129" r="AO372">
        <v>19.0</v>
      </c>
      <c s="129" r="AP372">
        <v>65.0</v>
      </c>
      <c s="129" r="AQ372">
        <v>30.0</v>
      </c>
      <c s="129" r="AR372">
        <v>204.0</v>
      </c>
      <c s="129" r="AS372">
        <v>12.0</v>
      </c>
      <c s="129" r="AT372">
        <v>16.0</v>
      </c>
      <c s="129" r="AU372">
        <v>12.0</v>
      </c>
      <c s="129" r="AV372">
        <v>24.0</v>
      </c>
      <c s="129" r="AW372">
        <v>28.0</v>
      </c>
      <c s="129" r="AX372">
        <v>36.0</v>
      </c>
      <c s="129" r="AY372">
        <v>56.0</v>
      </c>
      <c s="129" r="AZ372">
        <v>20.0</v>
      </c>
      <c s="129" r="BA372">
        <v>108.0</v>
      </c>
      <c s="129" r="BB372">
        <v>12.0</v>
      </c>
      <c s="129" r="BC372">
        <v>12.0</v>
      </c>
      <c s="129" r="BD372">
        <v>4.0</v>
      </c>
      <c s="129" r="BE372">
        <v>16.0</v>
      </c>
      <c s="129" r="BF372">
        <v>4.0</v>
      </c>
      <c s="129" r="BG372">
        <v>28.0</v>
      </c>
      <c s="129" r="BH372">
        <v>32.0</v>
      </c>
      <c s="129" r="BI372">
        <v>0.0</v>
      </c>
      <c s="129" r="BJ372">
        <v>96.0</v>
      </c>
      <c s="129" r="BK372">
        <v>0.0</v>
      </c>
      <c s="129" r="BL372">
        <v>4.0</v>
      </c>
      <c s="129" r="BM372">
        <v>8.0</v>
      </c>
      <c s="129" r="BN372">
        <v>8.0</v>
      </c>
      <c s="129" r="BO372">
        <v>24.0</v>
      </c>
      <c s="129" r="BP372">
        <v>8.0</v>
      </c>
      <c s="129" r="BQ372">
        <v>24.0</v>
      </c>
      <c s="129" r="BR372">
        <v>20.0</v>
      </c>
      <c s="129" r="BS372">
        <v>16.0</v>
      </c>
      <c s="129" r="BT372">
        <v>0.0</v>
      </c>
      <c s="129" r="BU372">
        <v>0.0</v>
      </c>
      <c s="129" r="BV372">
        <v>0.0</v>
      </c>
      <c s="129" r="BW372">
        <v>0.0</v>
      </c>
      <c s="129" r="BX372">
        <v>4.0</v>
      </c>
      <c s="129" r="BY372">
        <v>4.0</v>
      </c>
      <c s="129" r="BZ372">
        <v>0.0</v>
      </c>
      <c s="129" r="CA372">
        <v>8.0</v>
      </c>
      <c s="129" r="CB372">
        <v>116.0</v>
      </c>
      <c s="129" r="CC372">
        <v>12.0</v>
      </c>
      <c s="129" r="CD372">
        <v>12.0</v>
      </c>
      <c s="129" r="CE372">
        <v>12.0</v>
      </c>
      <c s="129" r="CF372">
        <v>24.0</v>
      </c>
      <c s="129" r="CG372">
        <v>20.0</v>
      </c>
      <c s="129" r="CH372">
        <v>28.0</v>
      </c>
      <c s="129" r="CI372">
        <v>0.0</v>
      </c>
      <c s="129" r="CJ372">
        <v>8.0</v>
      </c>
      <c s="129" r="CK372">
        <v>72.0</v>
      </c>
      <c s="129" r="CL372">
        <v>0.0</v>
      </c>
      <c s="129" r="CM372">
        <v>4.0</v>
      </c>
      <c s="129" r="CN372">
        <v>0.0</v>
      </c>
      <c s="129" r="CO372">
        <v>0.0</v>
      </c>
      <c s="129" r="CP372">
        <v>4.0</v>
      </c>
      <c s="129" r="CQ372">
        <v>4.0</v>
      </c>
      <c s="129" r="CR372">
        <v>56.0</v>
      </c>
      <c s="129" r="CS372">
        <v>4.0</v>
      </c>
    </row>
    <row customHeight="1" r="373" ht="15.0">
      <c t="s" s="127" r="A373">
        <v>3854</v>
      </c>
      <c t="s" s="127" r="B373">
        <v>3855</v>
      </c>
      <c t="s" s="127" r="C373">
        <v>3856</v>
      </c>
      <c t="s" s="127" r="D373">
        <v>3857</v>
      </c>
      <c t="s" s="127" r="E373">
        <v>3858</v>
      </c>
      <c t="s" s="127" r="F373">
        <v>3859</v>
      </c>
      <c t="s" s="128" r="G373">
        <v>3860</v>
      </c>
      <c t="s" s="127" r="H373">
        <v>3861</v>
      </c>
      <c s="129" r="I373">
        <v>526.0</v>
      </c>
      <c s="129" r="J373">
        <v>72.1371429999999</v>
      </c>
      <c s="129" r="K373">
        <v>50.095238</v>
      </c>
      <c s="129" r="L373">
        <v>89.1695239999999</v>
      </c>
      <c s="129" r="M373">
        <v>126.24</v>
      </c>
      <c s="129" r="N373">
        <v>118.224762</v>
      </c>
      <c s="129" r="O373">
        <v>70.1333329999999</v>
      </c>
      <c s="129" r="P373">
        <v>62.0</v>
      </c>
      <c s="129" r="Q373">
        <v>67.0</v>
      </c>
      <c s="129" r="R373">
        <v>73.0</v>
      </c>
      <c s="129" r="S373">
        <v>110.0</v>
      </c>
      <c s="129" r="T373">
        <v>87.0</v>
      </c>
      <c s="129" r="U373">
        <v>51.0</v>
      </c>
      <c s="129" r="V373">
        <v>264.502857</v>
      </c>
      <c s="129" r="W373">
        <v>35.066667</v>
      </c>
      <c s="129" r="X373">
        <v>26.049524</v>
      </c>
      <c s="129" r="Y373">
        <v>45.085714</v>
      </c>
      <c s="129" r="Z373">
        <v>67.1276189999999</v>
      </c>
      <c s="129" r="AA373">
        <v>62.1180949999999</v>
      </c>
      <c s="129" r="AB373">
        <v>27.0514289999999</v>
      </c>
      <c s="129" r="AC373">
        <v>2.00381</v>
      </c>
      <c s="129" r="AD373">
        <v>48.0914289999999</v>
      </c>
      <c s="129" r="AE373">
        <v>153.291428999999</v>
      </c>
      <c s="129" r="AF373">
        <v>63.12</v>
      </c>
      <c s="129" r="AG373">
        <v>261.497142999999</v>
      </c>
      <c s="129" r="AH373">
        <v>37.0704759999999</v>
      </c>
      <c s="129" r="AI373">
        <v>24.045714</v>
      </c>
      <c s="129" r="AJ373">
        <v>44.08381</v>
      </c>
      <c s="129" r="AK373">
        <v>59.1123809999999</v>
      </c>
      <c s="129" r="AL373">
        <v>56.106667</v>
      </c>
      <c s="129" r="AM373">
        <v>37.0704759999999</v>
      </c>
      <c s="129" r="AN373">
        <v>4.007619</v>
      </c>
      <c s="129" r="AO373">
        <v>46.0876189999999</v>
      </c>
      <c s="129" r="AP373">
        <v>143.272381</v>
      </c>
      <c s="129" r="AQ373">
        <v>72.1371429999999</v>
      </c>
      <c s="129" r="AR373">
        <v>464.883809999999</v>
      </c>
      <c s="129" r="AS373">
        <v>8.015238</v>
      </c>
      <c s="129" r="AT373">
        <v>36.0685709999999</v>
      </c>
      <c s="129" r="AU373">
        <v>12.022857</v>
      </c>
      <c s="129" r="AV373">
        <v>32.060952</v>
      </c>
      <c s="129" r="AW373">
        <v>76.144762</v>
      </c>
      <c s="129" r="AX373">
        <v>64.1219049999999</v>
      </c>
      <c s="129" r="AY373">
        <v>176.335238</v>
      </c>
      <c s="129" r="AZ373">
        <v>60.114286</v>
      </c>
      <c s="129" r="BA373">
        <v>252.48</v>
      </c>
      <c s="129" r="BB373">
        <v>8.015238</v>
      </c>
      <c s="129" r="BC373">
        <v>28.0533329999999</v>
      </c>
      <c s="129" r="BD373">
        <v>8.015238</v>
      </c>
      <c s="129" r="BE373">
        <v>16.030476</v>
      </c>
      <c s="129" r="BF373">
        <v>20.0380949999999</v>
      </c>
      <c s="129" r="BG373">
        <v>64.1219049999999</v>
      </c>
      <c s="129" r="BH373">
        <v>84.16</v>
      </c>
      <c s="129" r="BI373">
        <v>24.045714</v>
      </c>
      <c s="129" r="BJ373">
        <v>212.403809999999</v>
      </c>
      <c s="129" r="BK373">
        <v>0.0</v>
      </c>
      <c s="129" r="BL373">
        <v>8.015238</v>
      </c>
      <c s="129" r="BM373">
        <v>4.007619</v>
      </c>
      <c s="129" r="BN373">
        <v>16.030476</v>
      </c>
      <c s="129" r="BO373">
        <v>56.106667</v>
      </c>
      <c s="129" r="BP373">
        <v>0.0</v>
      </c>
      <c s="129" r="BQ373">
        <v>92.1752379999999</v>
      </c>
      <c s="129" r="BR373">
        <v>36.0685709999999</v>
      </c>
      <c s="129" r="BS373">
        <v>40.0761899999999</v>
      </c>
      <c s="129" r="BT373">
        <v>0.0</v>
      </c>
      <c s="129" r="BU373">
        <v>0.0</v>
      </c>
      <c s="129" r="BV373">
        <v>0.0</v>
      </c>
      <c s="129" r="BW373">
        <v>4.007619</v>
      </c>
      <c s="129" r="BX373">
        <v>12.022857</v>
      </c>
      <c s="129" r="BY373">
        <v>8.015238</v>
      </c>
      <c s="129" r="BZ373">
        <v>0.0</v>
      </c>
      <c s="129" r="CA373">
        <v>16.030476</v>
      </c>
      <c s="129" r="CB373">
        <v>216.411429</v>
      </c>
      <c s="129" r="CC373">
        <v>8.015238</v>
      </c>
      <c s="129" r="CD373">
        <v>36.0685709999999</v>
      </c>
      <c s="129" r="CE373">
        <v>8.015238</v>
      </c>
      <c s="129" r="CF373">
        <v>24.045714</v>
      </c>
      <c s="129" r="CG373">
        <v>56.106667</v>
      </c>
      <c s="129" r="CH373">
        <v>56.106667</v>
      </c>
      <c s="129" r="CI373">
        <v>8.015238</v>
      </c>
      <c s="129" r="CJ373">
        <v>20.0380949999999</v>
      </c>
      <c s="129" r="CK373">
        <v>208.396189999999</v>
      </c>
      <c s="129" r="CL373">
        <v>0.0</v>
      </c>
      <c s="129" r="CM373">
        <v>0.0</v>
      </c>
      <c s="129" r="CN373">
        <v>4.007619</v>
      </c>
      <c s="129" r="CO373">
        <v>4.007619</v>
      </c>
      <c s="129" r="CP373">
        <v>8.015238</v>
      </c>
      <c s="129" r="CQ373">
        <v>0.0</v>
      </c>
      <c s="129" r="CR373">
        <v>168.32</v>
      </c>
      <c s="129" r="CS373">
        <v>24.045714</v>
      </c>
    </row>
    <row customHeight="1" r="374" ht="15.0">
      <c t="s" s="127" r="A374">
        <v>3862</v>
      </c>
      <c t="s" s="127" r="B374">
        <v>3863</v>
      </c>
      <c t="s" s="127" r="C374">
        <v>3864</v>
      </c>
      <c t="s" s="127" r="D374">
        <v>3865</v>
      </c>
      <c t="s" s="127" r="E374">
        <v>3866</v>
      </c>
      <c t="s" s="127" r="F374">
        <v>3867</v>
      </c>
      <c t="s" s="128" r="G374">
        <v>3868</v>
      </c>
      <c t="s" s="127" r="H374">
        <v>3869</v>
      </c>
      <c s="129" r="I374">
        <v>113.0</v>
      </c>
      <c s="129" r="J374">
        <v>19.730159</v>
      </c>
      <c s="129" r="K374">
        <v>11.65873</v>
      </c>
      <c s="129" r="L374">
        <v>17.039683</v>
      </c>
      <c s="129" r="M374">
        <v>30.492063</v>
      </c>
      <c s="129" r="N374">
        <v>20.626984</v>
      </c>
      <c s="129" r="O374">
        <v>13.452381</v>
      </c>
      <c s="129" r="P374">
        <v>14.0</v>
      </c>
      <c s="129" r="Q374">
        <v>14.0</v>
      </c>
      <c s="129" r="R374">
        <v>17.0</v>
      </c>
      <c s="129" r="S374">
        <v>20.0</v>
      </c>
      <c s="129" r="T374">
        <v>29.0</v>
      </c>
      <c s="129" r="U374">
        <v>12.0</v>
      </c>
      <c s="129" r="V374">
        <v>49.325397</v>
      </c>
      <c s="129" r="W374">
        <v>9.86507899999999</v>
      </c>
      <c s="129" r="X374">
        <v>6.27777799999999</v>
      </c>
      <c s="129" r="Y374">
        <v>6.27777799999999</v>
      </c>
      <c s="129" r="Z374">
        <v>14.349206</v>
      </c>
      <c s="129" r="AA374">
        <v>9.86507899999999</v>
      </c>
      <c s="129" r="AB374">
        <v>2.69047599999999</v>
      </c>
      <c s="129" r="AC374">
        <v>0.0</v>
      </c>
      <c s="129" r="AD374">
        <v>14.349206</v>
      </c>
      <c s="129" r="AE374">
        <v>25.111111</v>
      </c>
      <c s="129" r="AF374">
        <v>9.86507899999999</v>
      </c>
      <c s="129" r="AG374">
        <v>63.6746029999999</v>
      </c>
      <c s="129" r="AH374">
        <v>9.86507899999999</v>
      </c>
      <c s="129" r="AI374">
        <v>5.38095199999999</v>
      </c>
      <c s="129" r="AJ374">
        <v>10.761905</v>
      </c>
      <c s="129" r="AK374">
        <v>16.1428569999999</v>
      </c>
      <c s="129" r="AL374">
        <v>10.761905</v>
      </c>
      <c s="129" r="AM374">
        <v>10.761905</v>
      </c>
      <c s="129" r="AN374">
        <v>0.0</v>
      </c>
      <c s="129" r="AO374">
        <v>9.86507899999999</v>
      </c>
      <c s="129" r="AP374">
        <v>38.5634919999999</v>
      </c>
      <c s="129" r="AQ374">
        <v>15.246032</v>
      </c>
      <c s="129" r="AR374">
        <v>114.793651</v>
      </c>
      <c s="129" r="AS374">
        <v>7.174603</v>
      </c>
      <c s="129" r="AT374">
        <v>14.349206</v>
      </c>
      <c s="129" r="AU374">
        <v>3.587302</v>
      </c>
      <c s="129" r="AV374">
        <v>0.0</v>
      </c>
      <c s="129" r="AW374">
        <v>25.111111</v>
      </c>
      <c s="129" r="AX374">
        <v>14.349206</v>
      </c>
      <c s="129" r="AY374">
        <v>39.460317</v>
      </c>
      <c s="129" r="AZ374">
        <v>10.761905</v>
      </c>
      <c s="129" r="BA374">
        <v>46.6349209999999</v>
      </c>
      <c s="129" r="BB374">
        <v>3.587302</v>
      </c>
      <c s="129" r="BC374">
        <v>14.349206</v>
      </c>
      <c s="129" r="BD374">
        <v>0.0</v>
      </c>
      <c s="129" r="BE374">
        <v>0.0</v>
      </c>
      <c s="129" r="BF374">
        <v>0.0</v>
      </c>
      <c s="129" r="BG374">
        <v>10.761905</v>
      </c>
      <c s="129" r="BH374">
        <v>10.761905</v>
      </c>
      <c s="129" r="BI374">
        <v>7.174603</v>
      </c>
      <c s="129" r="BJ374">
        <v>68.15873</v>
      </c>
      <c s="129" r="BK374">
        <v>3.587302</v>
      </c>
      <c s="129" r="BL374">
        <v>0.0</v>
      </c>
      <c s="129" r="BM374">
        <v>3.587302</v>
      </c>
      <c s="129" r="BN374">
        <v>0.0</v>
      </c>
      <c s="129" r="BO374">
        <v>25.111111</v>
      </c>
      <c s="129" r="BP374">
        <v>3.587302</v>
      </c>
      <c s="129" r="BQ374">
        <v>28.6984129999999</v>
      </c>
      <c s="129" r="BR374">
        <v>3.587302</v>
      </c>
      <c s="129" r="BS374">
        <v>10.761905</v>
      </c>
      <c s="129" r="BT374">
        <v>0.0</v>
      </c>
      <c s="129" r="BU374">
        <v>0.0</v>
      </c>
      <c s="129" r="BV374">
        <v>0.0</v>
      </c>
      <c s="129" r="BW374">
        <v>0.0</v>
      </c>
      <c s="129" r="BX374">
        <v>0.0</v>
      </c>
      <c s="129" r="BY374">
        <v>3.587302</v>
      </c>
      <c s="129" r="BZ374">
        <v>0.0</v>
      </c>
      <c s="129" r="CA374">
        <v>7.174603</v>
      </c>
      <c s="129" r="CB374">
        <v>57.396825</v>
      </c>
      <c s="129" r="CC374">
        <v>7.174603</v>
      </c>
      <c s="129" r="CD374">
        <v>14.349206</v>
      </c>
      <c s="129" r="CE374">
        <v>3.587302</v>
      </c>
      <c s="129" r="CF374">
        <v>0.0</v>
      </c>
      <c s="129" r="CG374">
        <v>21.52381</v>
      </c>
      <c s="129" r="CH374">
        <v>7.174603</v>
      </c>
      <c s="129" r="CI374">
        <v>0.0</v>
      </c>
      <c s="129" r="CJ374">
        <v>3.587302</v>
      </c>
      <c s="129" r="CK374">
        <v>46.6349209999999</v>
      </c>
      <c s="129" r="CL374">
        <v>0.0</v>
      </c>
      <c s="129" r="CM374">
        <v>0.0</v>
      </c>
      <c s="129" r="CN374">
        <v>0.0</v>
      </c>
      <c s="129" r="CO374">
        <v>0.0</v>
      </c>
      <c s="129" r="CP374">
        <v>3.587302</v>
      </c>
      <c s="129" r="CQ374">
        <v>3.587302</v>
      </c>
      <c s="129" r="CR374">
        <v>39.460317</v>
      </c>
      <c s="129" r="CS374">
        <v>0.0</v>
      </c>
    </row>
    <row customHeight="1" r="375" ht="15.0">
      <c t="s" s="127" r="A375">
        <v>3870</v>
      </c>
      <c t="s" s="127" r="B375">
        <v>3871</v>
      </c>
      <c t="s" s="127" r="C375">
        <v>3872</v>
      </c>
      <c t="s" s="127" r="D375">
        <v>3873</v>
      </c>
      <c t="s" s="127" r="E375">
        <v>3874</v>
      </c>
      <c t="s" s="127" r="F375">
        <v>3875</v>
      </c>
      <c t="s" s="128" r="G375">
        <v>3876</v>
      </c>
      <c t="s" s="127" r="H375">
        <v>3877</v>
      </c>
      <c s="129" r="I375">
        <v>294.0</v>
      </c>
      <c s="129" r="J375">
        <v>50.0</v>
      </c>
      <c s="129" r="K375">
        <v>33.0</v>
      </c>
      <c s="129" r="L375">
        <v>49.0</v>
      </c>
      <c s="129" r="M375">
        <v>73.0</v>
      </c>
      <c s="129" r="N375">
        <v>54.0</v>
      </c>
      <c s="129" r="O375">
        <v>35.0</v>
      </c>
      <c s="129" r="P375">
        <v>34.0</v>
      </c>
      <c s="129" r="Q375">
        <v>39.0</v>
      </c>
      <c s="129" r="R375">
        <v>46.0</v>
      </c>
      <c s="129" r="S375">
        <v>45.0</v>
      </c>
      <c s="129" r="T375">
        <v>47.0</v>
      </c>
      <c s="129" r="U375">
        <v>16.0</v>
      </c>
      <c s="129" r="V375">
        <v>149.0</v>
      </c>
      <c s="129" r="W375">
        <v>26.0</v>
      </c>
      <c s="129" r="X375">
        <v>17.0</v>
      </c>
      <c s="129" r="Y375">
        <v>28.0</v>
      </c>
      <c s="129" r="Z375">
        <v>37.0</v>
      </c>
      <c s="129" r="AA375">
        <v>24.0</v>
      </c>
      <c s="129" r="AB375">
        <v>17.0</v>
      </c>
      <c s="129" r="AC375">
        <v>0.0</v>
      </c>
      <c s="129" r="AD375">
        <v>29.0</v>
      </c>
      <c s="129" r="AE375">
        <v>91.0</v>
      </c>
      <c s="129" r="AF375">
        <v>29.0</v>
      </c>
      <c s="129" r="AG375">
        <v>145.0</v>
      </c>
      <c s="129" r="AH375">
        <v>24.0</v>
      </c>
      <c s="129" r="AI375">
        <v>16.0</v>
      </c>
      <c s="129" r="AJ375">
        <v>21.0</v>
      </c>
      <c s="129" r="AK375">
        <v>36.0</v>
      </c>
      <c s="129" r="AL375">
        <v>30.0</v>
      </c>
      <c s="129" r="AM375">
        <v>18.0</v>
      </c>
      <c s="129" r="AN375">
        <v>0.0</v>
      </c>
      <c s="129" r="AO375">
        <v>32.0</v>
      </c>
      <c s="129" r="AP375">
        <v>77.0</v>
      </c>
      <c s="129" r="AQ375">
        <v>36.0</v>
      </c>
      <c s="129" r="AR375">
        <v>252.0</v>
      </c>
      <c s="129" r="AS375">
        <v>4.0</v>
      </c>
      <c s="129" r="AT375">
        <v>4.0</v>
      </c>
      <c s="129" r="AU375">
        <v>8.0</v>
      </c>
      <c s="129" r="AV375">
        <v>44.0</v>
      </c>
      <c s="129" r="AW375">
        <v>44.0</v>
      </c>
      <c s="129" r="AX375">
        <v>12.0</v>
      </c>
      <c s="129" r="AY375">
        <v>108.0</v>
      </c>
      <c s="129" r="AZ375">
        <v>28.0</v>
      </c>
      <c s="129" r="BA375">
        <v>128.0</v>
      </c>
      <c s="129" r="BB375">
        <v>0.0</v>
      </c>
      <c s="129" r="BC375">
        <v>4.0</v>
      </c>
      <c s="129" r="BD375">
        <v>4.0</v>
      </c>
      <c s="129" r="BE375">
        <v>32.0</v>
      </c>
      <c s="129" r="BF375">
        <v>8.0</v>
      </c>
      <c s="129" r="BG375">
        <v>12.0</v>
      </c>
      <c s="129" r="BH375">
        <v>56.0</v>
      </c>
      <c s="129" r="BI375">
        <v>12.0</v>
      </c>
      <c s="129" r="BJ375">
        <v>124.0</v>
      </c>
      <c s="129" r="BK375">
        <v>4.0</v>
      </c>
      <c s="129" r="BL375">
        <v>0.0</v>
      </c>
      <c s="129" r="BM375">
        <v>4.0</v>
      </c>
      <c s="129" r="BN375">
        <v>12.0</v>
      </c>
      <c s="129" r="BO375">
        <v>36.0</v>
      </c>
      <c s="129" r="BP375">
        <v>0.0</v>
      </c>
      <c s="129" r="BQ375">
        <v>52.0</v>
      </c>
      <c s="129" r="BR375">
        <v>16.0</v>
      </c>
      <c s="129" r="BS375">
        <v>24.0</v>
      </c>
      <c s="129" r="BT375">
        <v>0.0</v>
      </c>
      <c s="129" r="BU375">
        <v>0.0</v>
      </c>
      <c s="129" r="BV375">
        <v>0.0</v>
      </c>
      <c s="129" r="BW375">
        <v>4.0</v>
      </c>
      <c s="129" r="BX375">
        <v>0.0</v>
      </c>
      <c s="129" r="BY375">
        <v>4.0</v>
      </c>
      <c s="129" r="BZ375">
        <v>0.0</v>
      </c>
      <c s="129" r="CA375">
        <v>16.0</v>
      </c>
      <c s="129" r="CB375">
        <v>108.0</v>
      </c>
      <c s="129" r="CC375">
        <v>0.0</v>
      </c>
      <c s="129" r="CD375">
        <v>4.0</v>
      </c>
      <c s="129" r="CE375">
        <v>4.0</v>
      </c>
      <c s="129" r="CF375">
        <v>40.0</v>
      </c>
      <c s="129" r="CG375">
        <v>44.0</v>
      </c>
      <c s="129" r="CH375">
        <v>8.0</v>
      </c>
      <c s="129" r="CI375">
        <v>0.0</v>
      </c>
      <c s="129" r="CJ375">
        <v>8.0</v>
      </c>
      <c s="129" r="CK375">
        <v>120.0</v>
      </c>
      <c s="129" r="CL375">
        <v>4.0</v>
      </c>
      <c s="129" r="CM375">
        <v>0.0</v>
      </c>
      <c s="129" r="CN375">
        <v>4.0</v>
      </c>
      <c s="129" r="CO375">
        <v>0.0</v>
      </c>
      <c s="129" r="CP375">
        <v>0.0</v>
      </c>
      <c s="129" r="CQ375">
        <v>0.0</v>
      </c>
      <c s="129" r="CR375">
        <v>108.0</v>
      </c>
      <c s="129" r="CS375">
        <v>4.0</v>
      </c>
    </row>
    <row customHeight="1" r="376" ht="15.0">
      <c t="s" s="127" r="A376">
        <v>3878</v>
      </c>
      <c t="s" s="127" r="B376">
        <v>3879</v>
      </c>
      <c t="s" s="127" r="C376">
        <v>3880</v>
      </c>
      <c t="s" s="127" r="D376">
        <v>3881</v>
      </c>
      <c t="s" s="127" r="E376">
        <v>3882</v>
      </c>
      <c t="s" s="127" r="F376">
        <v>3883</v>
      </c>
      <c t="s" s="128" r="G376">
        <v>3884</v>
      </c>
      <c t="s" s="127" r="H376">
        <v>3885</v>
      </c>
      <c s="129" r="I376">
        <v>213.0</v>
      </c>
      <c s="129" r="J376">
        <v>35.8514849999999</v>
      </c>
      <c s="129" r="K376">
        <v>15.816832</v>
      </c>
      <c s="129" r="L376">
        <v>43.2326729999999</v>
      </c>
      <c s="129" r="M376">
        <v>51.668317</v>
      </c>
      <c s="129" r="N376">
        <v>37.960396</v>
      </c>
      <c s="129" r="O376">
        <v>28.4702969999999</v>
      </c>
      <c s="129" r="P376">
        <v>28.0</v>
      </c>
      <c s="129" r="Q376">
        <v>25.0</v>
      </c>
      <c s="129" r="R376">
        <v>46.0</v>
      </c>
      <c s="129" r="S376">
        <v>37.0</v>
      </c>
      <c s="129" r="T376">
        <v>40.0</v>
      </c>
      <c s="129" r="U376">
        <v>26.0</v>
      </c>
      <c s="129" r="V376">
        <v>102.282178</v>
      </c>
      <c s="129" r="W376">
        <v>16.8712869999999</v>
      </c>
      <c s="129" r="X376">
        <v>11.59901</v>
      </c>
      <c s="129" r="Y376">
        <v>22.143564</v>
      </c>
      <c s="129" r="Z376">
        <v>23.19802</v>
      </c>
      <c s="129" r="AA376">
        <v>18.980198</v>
      </c>
      <c s="129" r="AB376">
        <v>9.490099</v>
      </c>
      <c s="129" r="AC376">
        <v>0.0</v>
      </c>
      <c s="129" r="AD376">
        <v>24.252475</v>
      </c>
      <c s="129" r="AE376">
        <v>55.886139</v>
      </c>
      <c s="129" r="AF376">
        <v>22.143564</v>
      </c>
      <c s="129" r="AG376">
        <v>110.717822</v>
      </c>
      <c s="129" r="AH376">
        <v>18.980198</v>
      </c>
      <c s="129" r="AI376">
        <v>4.217822</v>
      </c>
      <c s="129" r="AJ376">
        <v>21.089109</v>
      </c>
      <c s="129" r="AK376">
        <v>28.4702969999999</v>
      </c>
      <c s="129" r="AL376">
        <v>18.980198</v>
      </c>
      <c s="129" r="AM376">
        <v>17.925743</v>
      </c>
      <c s="129" r="AN376">
        <v>1.05445499999999</v>
      </c>
      <c s="129" r="AO376">
        <v>18.980198</v>
      </c>
      <c s="129" r="AP376">
        <v>61.158416</v>
      </c>
      <c s="129" r="AQ376">
        <v>30.579208</v>
      </c>
      <c s="129" r="AR376">
        <v>168.712871</v>
      </c>
      <c s="129" r="AS376">
        <v>16.8712869999999</v>
      </c>
      <c s="129" r="AT376">
        <v>21.089109</v>
      </c>
      <c s="129" r="AU376">
        <v>4.217822</v>
      </c>
      <c s="129" r="AV376">
        <v>21.089109</v>
      </c>
      <c s="129" r="AW376">
        <v>21.089109</v>
      </c>
      <c s="129" r="AX376">
        <v>21.089109</v>
      </c>
      <c s="129" r="AY376">
        <v>59.049505</v>
      </c>
      <c s="129" r="AZ376">
        <v>4.217822</v>
      </c>
      <c s="129" r="BA376">
        <v>84.356436</v>
      </c>
      <c s="129" r="BB376">
        <v>12.653465</v>
      </c>
      <c s="129" r="BC376">
        <v>12.653465</v>
      </c>
      <c s="129" r="BD376">
        <v>0.0</v>
      </c>
      <c s="129" r="BE376">
        <v>12.653465</v>
      </c>
      <c s="129" r="BF376">
        <v>0.0</v>
      </c>
      <c s="129" r="BG376">
        <v>16.8712869999999</v>
      </c>
      <c s="129" r="BH376">
        <v>29.5247519999999</v>
      </c>
      <c s="129" r="BI376">
        <v>0.0</v>
      </c>
      <c s="129" r="BJ376">
        <v>84.356436</v>
      </c>
      <c s="129" r="BK376">
        <v>4.217822</v>
      </c>
      <c s="129" r="BL376">
        <v>8.43564399999999</v>
      </c>
      <c s="129" r="BM376">
        <v>4.217822</v>
      </c>
      <c s="129" r="BN376">
        <v>8.43564399999999</v>
      </c>
      <c s="129" r="BO376">
        <v>21.089109</v>
      </c>
      <c s="129" r="BP376">
        <v>4.217822</v>
      </c>
      <c s="129" r="BQ376">
        <v>29.5247519999999</v>
      </c>
      <c s="129" r="BR376">
        <v>4.217822</v>
      </c>
      <c s="129" r="BS376">
        <v>4.217822</v>
      </c>
      <c s="129" r="BT376">
        <v>0.0</v>
      </c>
      <c s="129" r="BU376">
        <v>0.0</v>
      </c>
      <c s="129" r="BV376">
        <v>0.0</v>
      </c>
      <c s="129" r="BW376">
        <v>0.0</v>
      </c>
      <c s="129" r="BX376">
        <v>0.0</v>
      </c>
      <c s="129" r="BY376">
        <v>4.217822</v>
      </c>
      <c s="129" r="BZ376">
        <v>0.0</v>
      </c>
      <c s="129" r="CA376">
        <v>0.0</v>
      </c>
      <c s="129" r="CB376">
        <v>92.792079</v>
      </c>
      <c s="129" r="CC376">
        <v>16.8712869999999</v>
      </c>
      <c s="129" r="CD376">
        <v>16.8712869999999</v>
      </c>
      <c s="129" r="CE376">
        <v>0.0</v>
      </c>
      <c s="129" r="CF376">
        <v>16.8712869999999</v>
      </c>
      <c s="129" r="CG376">
        <v>21.089109</v>
      </c>
      <c s="129" r="CH376">
        <v>16.8712869999999</v>
      </c>
      <c s="129" r="CI376">
        <v>0.0</v>
      </c>
      <c s="129" r="CJ376">
        <v>4.217822</v>
      </c>
      <c s="129" r="CK376">
        <v>71.7029699999999</v>
      </c>
      <c s="129" r="CL376">
        <v>0.0</v>
      </c>
      <c s="129" r="CM376">
        <v>4.217822</v>
      </c>
      <c s="129" r="CN376">
        <v>4.217822</v>
      </c>
      <c s="129" r="CO376">
        <v>4.217822</v>
      </c>
      <c s="129" r="CP376">
        <v>0.0</v>
      </c>
      <c s="129" r="CQ376">
        <v>0.0</v>
      </c>
      <c s="129" r="CR376">
        <v>59.049505</v>
      </c>
      <c s="129" r="CS376">
        <v>0.0</v>
      </c>
    </row>
    <row customHeight="1" r="377" ht="15.0">
      <c t="s" s="127" r="A377">
        <v>3886</v>
      </c>
      <c t="s" s="127" r="B377">
        <v>3887</v>
      </c>
      <c t="s" s="127" r="C377">
        <v>3888</v>
      </c>
      <c t="s" s="127" r="D377">
        <v>3889</v>
      </c>
      <c t="s" s="127" r="E377">
        <v>3890</v>
      </c>
      <c t="s" s="127" r="F377">
        <v>3891</v>
      </c>
      <c t="s" s="128" r="G377">
        <v>3892</v>
      </c>
      <c t="s" s="127" r="H377">
        <v>3893</v>
      </c>
      <c s="129" r="I377">
        <v>497.0</v>
      </c>
      <c s="129" r="J377">
        <v>93.0637449999999</v>
      </c>
      <c s="129" r="K377">
        <v>66.3326689999999</v>
      </c>
      <c s="129" r="L377">
        <v>99.9940239999999</v>
      </c>
      <c s="129" r="M377">
        <v>112.864542</v>
      </c>
      <c s="129" r="N377">
        <v>84.1533859999999</v>
      </c>
      <c s="129" r="O377">
        <v>40.591633</v>
      </c>
      <c s="129" r="P377">
        <v>83.0</v>
      </c>
      <c s="129" r="Q377">
        <v>52.0</v>
      </c>
      <c s="129" r="R377">
        <v>103.0</v>
      </c>
      <c s="129" r="S377">
        <v>64.0</v>
      </c>
      <c s="129" r="T377">
        <v>68.0</v>
      </c>
      <c s="129" r="U377">
        <v>36.0</v>
      </c>
      <c s="129" r="V377">
        <v>253.450199</v>
      </c>
      <c s="129" r="W377">
        <v>55.442231</v>
      </c>
      <c s="129" r="X377">
        <v>30.6912349999999</v>
      </c>
      <c s="129" r="Y377">
        <v>50.492032</v>
      </c>
      <c s="129" r="Z377">
        <v>60.3924299999999</v>
      </c>
      <c s="129" r="AA377">
        <v>40.591633</v>
      </c>
      <c s="129" r="AB377">
        <v>14.850598</v>
      </c>
      <c s="129" r="AC377">
        <v>0.99004</v>
      </c>
      <c s="129" r="AD377">
        <v>66.3326689999999</v>
      </c>
      <c s="129" r="AE377">
        <v>151.476096</v>
      </c>
      <c s="129" r="AF377">
        <v>35.6414339999999</v>
      </c>
      <c s="129" r="AG377">
        <v>243.549801</v>
      </c>
      <c s="129" r="AH377">
        <v>37.6215139999999</v>
      </c>
      <c s="129" r="AI377">
        <v>35.6414339999999</v>
      </c>
      <c s="129" r="AJ377">
        <v>49.501992</v>
      </c>
      <c s="129" r="AK377">
        <v>52.472112</v>
      </c>
      <c s="129" r="AL377">
        <v>43.561753</v>
      </c>
      <c s="129" r="AM377">
        <v>22.770916</v>
      </c>
      <c s="129" r="AN377">
        <v>1.98008</v>
      </c>
      <c s="129" r="AO377">
        <v>48.511952</v>
      </c>
      <c s="129" r="AP377">
        <v>146.525895999999</v>
      </c>
      <c s="129" r="AQ377">
        <v>48.511952</v>
      </c>
      <c s="129" r="AR377">
        <v>407.896413999999</v>
      </c>
      <c s="129" r="AS377">
        <v>7.920319</v>
      </c>
      <c s="129" r="AT377">
        <v>27.7211159999999</v>
      </c>
      <c s="129" r="AU377">
        <v>15.8406369999999</v>
      </c>
      <c s="129" r="AV377">
        <v>51.482072</v>
      </c>
      <c s="129" r="AW377">
        <v>91.0836649999999</v>
      </c>
      <c s="129" r="AX377">
        <v>67.322709</v>
      </c>
      <c s="129" r="AY377">
        <v>110.884462</v>
      </c>
      <c s="129" r="AZ377">
        <v>35.6414339999999</v>
      </c>
      <c s="129" r="BA377">
        <v>205.928287</v>
      </c>
      <c s="129" r="BB377">
        <v>7.920319</v>
      </c>
      <c s="129" r="BC377">
        <v>23.760956</v>
      </c>
      <c s="129" r="BD377">
        <v>3.960159</v>
      </c>
      <c s="129" r="BE377">
        <v>31.6812749999999</v>
      </c>
      <c s="129" r="BF377">
        <v>23.760956</v>
      </c>
      <c s="129" r="BG377">
        <v>51.482072</v>
      </c>
      <c s="129" r="BH377">
        <v>51.482072</v>
      </c>
      <c s="129" r="BI377">
        <v>11.880478</v>
      </c>
      <c s="129" r="BJ377">
        <v>201.968127</v>
      </c>
      <c s="129" r="BK377">
        <v>0.0</v>
      </c>
      <c s="129" r="BL377">
        <v>3.960159</v>
      </c>
      <c s="129" r="BM377">
        <v>11.880478</v>
      </c>
      <c s="129" r="BN377">
        <v>19.8007969999999</v>
      </c>
      <c s="129" r="BO377">
        <v>67.322709</v>
      </c>
      <c s="129" r="BP377">
        <v>15.8406369999999</v>
      </c>
      <c s="129" r="BQ377">
        <v>59.4023899999999</v>
      </c>
      <c s="129" r="BR377">
        <v>23.760956</v>
      </c>
      <c s="129" r="BS377">
        <v>47.521912</v>
      </c>
      <c s="129" r="BT377">
        <v>0.0</v>
      </c>
      <c s="129" r="BU377">
        <v>0.0</v>
      </c>
      <c s="129" r="BV377">
        <v>0.0</v>
      </c>
      <c s="129" r="BW377">
        <v>7.920319</v>
      </c>
      <c s="129" r="BX377">
        <v>11.880478</v>
      </c>
      <c s="129" r="BY377">
        <v>7.920319</v>
      </c>
      <c s="129" r="BZ377">
        <v>0.0</v>
      </c>
      <c s="129" r="CA377">
        <v>19.8007969999999</v>
      </c>
      <c s="129" r="CB377">
        <v>201.968127</v>
      </c>
      <c s="129" r="CC377">
        <v>7.920319</v>
      </c>
      <c s="129" r="CD377">
        <v>15.8406369999999</v>
      </c>
      <c s="129" r="CE377">
        <v>11.880478</v>
      </c>
      <c s="129" r="CF377">
        <v>39.6015939999999</v>
      </c>
      <c s="129" r="CG377">
        <v>71.282869</v>
      </c>
      <c s="129" r="CH377">
        <v>51.482072</v>
      </c>
      <c s="129" r="CI377">
        <v>0.0</v>
      </c>
      <c s="129" r="CJ377">
        <v>3.960159</v>
      </c>
      <c s="129" r="CK377">
        <v>158.406375</v>
      </c>
      <c s="129" r="CL377">
        <v>0.0</v>
      </c>
      <c s="129" r="CM377">
        <v>11.880478</v>
      </c>
      <c s="129" r="CN377">
        <v>3.960159</v>
      </c>
      <c s="129" r="CO377">
        <v>3.960159</v>
      </c>
      <c s="129" r="CP377">
        <v>7.920319</v>
      </c>
      <c s="129" r="CQ377">
        <v>7.920319</v>
      </c>
      <c s="129" r="CR377">
        <v>110.884462</v>
      </c>
      <c s="129" r="CS377">
        <v>11.880478</v>
      </c>
    </row>
    <row customHeight="1" r="378" ht="15.0">
      <c t="s" s="127" r="A378">
        <v>3894</v>
      </c>
      <c t="s" s="127" r="B378">
        <v>3895</v>
      </c>
      <c t="s" s="127" r="C378">
        <v>3896</v>
      </c>
      <c t="s" s="127" r="D378">
        <v>3897</v>
      </c>
      <c t="s" s="127" r="E378">
        <v>3898</v>
      </c>
      <c t="s" s="127" r="F378">
        <v>3899</v>
      </c>
      <c t="s" s="128" r="G378">
        <v>3900</v>
      </c>
      <c t="s" s="127" r="H378">
        <v>3901</v>
      </c>
      <c s="129" r="I378">
        <v>90.0</v>
      </c>
      <c s="129" r="J378">
        <v>8.275862</v>
      </c>
      <c s="129" r="K378">
        <v>9.31034499999999</v>
      </c>
      <c s="129" r="L378">
        <v>13.448276</v>
      </c>
      <c s="129" r="M378">
        <v>33.103448</v>
      </c>
      <c s="129" r="N378">
        <v>13.448276</v>
      </c>
      <c s="129" r="O378">
        <v>12.413793</v>
      </c>
      <c s="129" r="P378">
        <v>15.0</v>
      </c>
      <c s="129" r="Q378">
        <v>9.0</v>
      </c>
      <c s="129" r="R378">
        <v>17.0</v>
      </c>
      <c s="129" r="S378">
        <v>22.0</v>
      </c>
      <c s="129" r="T378">
        <v>21.0</v>
      </c>
      <c s="129" r="U378">
        <v>11.0</v>
      </c>
      <c s="129" r="V378">
        <v>40.344828</v>
      </c>
      <c s="129" r="W378">
        <v>2.068966</v>
      </c>
      <c s="129" r="X378">
        <v>3.103448</v>
      </c>
      <c s="129" r="Y378">
        <v>7.241379</v>
      </c>
      <c s="129" r="Z378">
        <v>15.517241</v>
      </c>
      <c s="129" r="AA378">
        <v>7.241379</v>
      </c>
      <c s="129" r="AB378">
        <v>4.137931</v>
      </c>
      <c s="129" r="AC378">
        <v>1.034483</v>
      </c>
      <c s="129" r="AD378">
        <v>3.103448</v>
      </c>
      <c s="129" r="AE378">
        <v>27.931034</v>
      </c>
      <c s="129" r="AF378">
        <v>9.31034499999999</v>
      </c>
      <c s="129" r="AG378">
        <v>49.655172</v>
      </c>
      <c s="129" r="AH378">
        <v>6.20689699999999</v>
      </c>
      <c s="129" r="AI378">
        <v>6.20689699999999</v>
      </c>
      <c s="129" r="AJ378">
        <v>6.20689699999999</v>
      </c>
      <c s="129" r="AK378">
        <v>17.586207</v>
      </c>
      <c s="129" r="AL378">
        <v>6.20689699999999</v>
      </c>
      <c s="129" r="AM378">
        <v>7.241379</v>
      </c>
      <c s="129" r="AN378">
        <v>0.0</v>
      </c>
      <c s="129" r="AO378">
        <v>8.275862</v>
      </c>
      <c s="129" r="AP378">
        <v>31.034483</v>
      </c>
      <c s="129" r="AQ378">
        <v>10.344828</v>
      </c>
      <c s="129" r="AR378">
        <v>70.344828</v>
      </c>
      <c s="129" r="AS378">
        <v>12.413793</v>
      </c>
      <c s="129" r="AT378">
        <v>4.137931</v>
      </c>
      <c s="129" r="AU378">
        <v>4.137931</v>
      </c>
      <c s="129" r="AV378">
        <v>0.0</v>
      </c>
      <c s="129" r="AW378">
        <v>4.137931</v>
      </c>
      <c s="129" r="AX378">
        <v>8.275862</v>
      </c>
      <c s="129" r="AY378">
        <v>28.9655169999999</v>
      </c>
      <c s="129" r="AZ378">
        <v>8.275862</v>
      </c>
      <c s="129" r="BA378">
        <v>37.241379</v>
      </c>
      <c s="129" r="BB378">
        <v>8.275862</v>
      </c>
      <c s="129" r="BC378">
        <v>4.137931</v>
      </c>
      <c s="129" r="BD378">
        <v>0.0</v>
      </c>
      <c s="129" r="BE378">
        <v>0.0</v>
      </c>
      <c s="129" r="BF378">
        <v>0.0</v>
      </c>
      <c s="129" r="BG378">
        <v>8.275862</v>
      </c>
      <c s="129" r="BH378">
        <v>16.551724</v>
      </c>
      <c s="129" r="BI378">
        <v>0.0</v>
      </c>
      <c s="129" r="BJ378">
        <v>33.103448</v>
      </c>
      <c s="129" r="BK378">
        <v>4.137931</v>
      </c>
      <c s="129" r="BL378">
        <v>0.0</v>
      </c>
      <c s="129" r="BM378">
        <v>4.137931</v>
      </c>
      <c s="129" r="BN378">
        <v>0.0</v>
      </c>
      <c s="129" r="BO378">
        <v>4.137931</v>
      </c>
      <c s="129" r="BP378">
        <v>0.0</v>
      </c>
      <c s="129" r="BQ378">
        <v>12.413793</v>
      </c>
      <c s="129" r="BR378">
        <v>8.275862</v>
      </c>
      <c s="129" r="BS378">
        <v>0.0</v>
      </c>
      <c s="129" r="BT378">
        <v>0.0</v>
      </c>
      <c s="129" r="BU378">
        <v>0.0</v>
      </c>
      <c s="129" r="BV378">
        <v>0.0</v>
      </c>
      <c s="129" r="BW378">
        <v>0.0</v>
      </c>
      <c s="129" r="BX378">
        <v>0.0</v>
      </c>
      <c s="129" r="BY378">
        <v>0.0</v>
      </c>
      <c s="129" r="BZ378">
        <v>0.0</v>
      </c>
      <c s="129" r="CA378">
        <v>0.0</v>
      </c>
      <c s="129" r="CB378">
        <v>28.9655169999999</v>
      </c>
      <c s="129" r="CC378">
        <v>8.275862</v>
      </c>
      <c s="129" r="CD378">
        <v>0.0</v>
      </c>
      <c s="129" r="CE378">
        <v>4.137931</v>
      </c>
      <c s="129" r="CF378">
        <v>0.0</v>
      </c>
      <c s="129" r="CG378">
        <v>4.137931</v>
      </c>
      <c s="129" r="CH378">
        <v>8.275862</v>
      </c>
      <c s="129" r="CI378">
        <v>0.0</v>
      </c>
      <c s="129" r="CJ378">
        <v>4.137931</v>
      </c>
      <c s="129" r="CK378">
        <v>41.3793099999999</v>
      </c>
      <c s="129" r="CL378">
        <v>4.137931</v>
      </c>
      <c s="129" r="CM378">
        <v>4.137931</v>
      </c>
      <c s="129" r="CN378">
        <v>0.0</v>
      </c>
      <c s="129" r="CO378">
        <v>0.0</v>
      </c>
      <c s="129" r="CP378">
        <v>0.0</v>
      </c>
      <c s="129" r="CQ378">
        <v>0.0</v>
      </c>
      <c s="129" r="CR378">
        <v>28.9655169999999</v>
      </c>
      <c s="129" r="CS378">
        <v>4.137931</v>
      </c>
    </row>
    <row customHeight="1" r="379" ht="15.0">
      <c t="s" s="127" r="A379">
        <v>3902</v>
      </c>
      <c t="s" s="127" r="B379">
        <v>3903</v>
      </c>
      <c t="s" s="127" r="C379">
        <v>3904</v>
      </c>
      <c t="s" s="127" r="D379">
        <v>3905</v>
      </c>
      <c t="s" s="127" r="E379">
        <v>3906</v>
      </c>
      <c t="s" s="127" r="F379">
        <v>3907</v>
      </c>
      <c t="s" s="128" r="G379">
        <v>3908</v>
      </c>
      <c t="s" s="127" r="H379">
        <v>3909</v>
      </c>
      <c s="129" r="I379">
        <v>136.0</v>
      </c>
      <c s="129" r="J379">
        <v>24.460432</v>
      </c>
      <c s="129" r="K379">
        <v>18.589928</v>
      </c>
      <c s="129" r="L379">
        <v>20.5467629999999</v>
      </c>
      <c s="129" r="M379">
        <v>31.309353</v>
      </c>
      <c s="129" r="N379">
        <v>20.5467629999999</v>
      </c>
      <c s="129" r="O379">
        <v>20.5467629999999</v>
      </c>
      <c s="129" r="P379">
        <v>31.0</v>
      </c>
      <c s="129" r="Q379">
        <v>20.0</v>
      </c>
      <c s="129" r="R379">
        <v>32.0</v>
      </c>
      <c s="129" r="S379">
        <v>16.0</v>
      </c>
      <c s="129" r="T379">
        <v>24.0</v>
      </c>
      <c s="129" r="U379">
        <v>17.0</v>
      </c>
      <c s="129" r="V379">
        <v>67.5107909999999</v>
      </c>
      <c s="129" r="W379">
        <v>11.741007</v>
      </c>
      <c s="129" r="X379">
        <v>9.78417299999999</v>
      </c>
      <c s="129" r="Y379">
        <v>9.78417299999999</v>
      </c>
      <c s="129" r="Z379">
        <v>18.589928</v>
      </c>
      <c s="129" r="AA379">
        <v>9.78417299999999</v>
      </c>
      <c s="129" r="AB379">
        <v>6.84892099999999</v>
      </c>
      <c s="129" r="AC379">
        <v>0.978416999999999</v>
      </c>
      <c s="129" r="AD379">
        <v>16.633094</v>
      </c>
      <c s="129" r="AE379">
        <v>37.179856</v>
      </c>
      <c s="129" r="AF379">
        <v>13.697842</v>
      </c>
      <c s="129" r="AG379">
        <v>68.489209</v>
      </c>
      <c s="129" r="AH379">
        <v>12.719424</v>
      </c>
      <c s="129" r="AI379">
        <v>8.80575499999999</v>
      </c>
      <c s="129" r="AJ379">
        <v>10.7625899999999</v>
      </c>
      <c s="129" r="AK379">
        <v>12.719424</v>
      </c>
      <c s="129" r="AL379">
        <v>10.7625899999999</v>
      </c>
      <c s="129" r="AM379">
        <v>11.741007</v>
      </c>
      <c s="129" r="AN379">
        <v>0.978416999999999</v>
      </c>
      <c s="129" r="AO379">
        <v>15.654676</v>
      </c>
      <c s="129" r="AP379">
        <v>33.266187</v>
      </c>
      <c s="129" r="AQ379">
        <v>19.568345</v>
      </c>
      <c s="129" r="AR379">
        <v>113.496403</v>
      </c>
      <c s="129" r="AS379">
        <v>19.568345</v>
      </c>
      <c s="129" r="AT379">
        <v>7.827338</v>
      </c>
      <c s="129" r="AU379">
        <v>3.913669</v>
      </c>
      <c s="129" r="AV379">
        <v>7.827338</v>
      </c>
      <c s="129" r="AW379">
        <v>15.654676</v>
      </c>
      <c s="129" r="AX379">
        <v>23.4820139999999</v>
      </c>
      <c s="129" r="AY379">
        <v>27.3956829999999</v>
      </c>
      <c s="129" r="AZ379">
        <v>7.827338</v>
      </c>
      <c s="129" r="BA379">
        <v>58.705036</v>
      </c>
      <c s="129" r="BB379">
        <v>11.741007</v>
      </c>
      <c s="129" r="BC379">
        <v>7.827338</v>
      </c>
      <c s="129" r="BD379">
        <v>3.913669</v>
      </c>
      <c s="129" r="BE379">
        <v>7.827338</v>
      </c>
      <c s="129" r="BF379">
        <v>0.0</v>
      </c>
      <c s="129" r="BG379">
        <v>15.654676</v>
      </c>
      <c s="129" r="BH379">
        <v>7.827338</v>
      </c>
      <c s="129" r="BI379">
        <v>3.913669</v>
      </c>
      <c s="129" r="BJ379">
        <v>54.791367</v>
      </c>
      <c s="129" r="BK379">
        <v>7.827338</v>
      </c>
      <c s="129" r="BL379">
        <v>0.0</v>
      </c>
      <c s="129" r="BM379">
        <v>0.0</v>
      </c>
      <c s="129" r="BN379">
        <v>0.0</v>
      </c>
      <c s="129" r="BO379">
        <v>15.654676</v>
      </c>
      <c s="129" r="BP379">
        <v>7.827338</v>
      </c>
      <c s="129" r="BQ379">
        <v>19.568345</v>
      </c>
      <c s="129" r="BR379">
        <v>3.913669</v>
      </c>
      <c s="129" r="BS379">
        <v>11.741007</v>
      </c>
      <c s="129" r="BT379">
        <v>0.0</v>
      </c>
      <c s="129" r="BU379">
        <v>0.0</v>
      </c>
      <c s="129" r="BV379">
        <v>0.0</v>
      </c>
      <c s="129" r="BW379">
        <v>3.913669</v>
      </c>
      <c s="129" r="BX379">
        <v>0.0</v>
      </c>
      <c s="129" r="BY379">
        <v>7.827338</v>
      </c>
      <c s="129" r="BZ379">
        <v>0.0</v>
      </c>
      <c s="129" r="CA379">
        <v>0.0</v>
      </c>
      <c s="129" r="CB379">
        <v>46.9640289999999</v>
      </c>
      <c s="129" r="CC379">
        <v>7.827338</v>
      </c>
      <c s="129" r="CD379">
        <v>3.913669</v>
      </c>
      <c s="129" r="CE379">
        <v>0.0</v>
      </c>
      <c s="129" r="CF379">
        <v>3.913669</v>
      </c>
      <c s="129" r="CG379">
        <v>11.741007</v>
      </c>
      <c s="129" r="CH379">
        <v>15.654676</v>
      </c>
      <c s="129" r="CI379">
        <v>0.0</v>
      </c>
      <c s="129" r="CJ379">
        <v>3.913669</v>
      </c>
      <c s="129" r="CK379">
        <v>54.791367</v>
      </c>
      <c s="129" r="CL379">
        <v>11.741007</v>
      </c>
      <c s="129" r="CM379">
        <v>3.913669</v>
      </c>
      <c s="129" r="CN379">
        <v>3.913669</v>
      </c>
      <c s="129" r="CO379">
        <v>0.0</v>
      </c>
      <c s="129" r="CP379">
        <v>3.913669</v>
      </c>
      <c s="129" r="CQ379">
        <v>0.0</v>
      </c>
      <c s="129" r="CR379">
        <v>27.3956829999999</v>
      </c>
      <c s="129" r="CS379">
        <v>3.913669</v>
      </c>
    </row>
    <row customHeight="1" r="380" ht="15.0">
      <c t="s" s="127" r="A380">
        <v>3910</v>
      </c>
      <c t="s" s="127" r="B380">
        <v>3911</v>
      </c>
      <c t="s" s="127" r="C380">
        <v>3912</v>
      </c>
      <c t="s" s="127" r="D380">
        <v>3913</v>
      </c>
      <c t="s" s="127" r="E380">
        <v>3914</v>
      </c>
      <c t="s" s="127" r="F380">
        <v>3915</v>
      </c>
      <c t="s" s="128" r="G380">
        <v>3916</v>
      </c>
      <c t="s" s="127" r="H380">
        <v>3917</v>
      </c>
      <c s="129" r="I380">
        <v>385.0</v>
      </c>
      <c s="129" r="J380">
        <v>67.091153</v>
      </c>
      <c s="129" r="K380">
        <v>41.2868629999999</v>
      </c>
      <c s="129" r="L380">
        <v>87.7345839999999</v>
      </c>
      <c s="129" r="M380">
        <v>80.509383</v>
      </c>
      <c s="129" r="N380">
        <v>68.1233239999999</v>
      </c>
      <c s="129" r="O380">
        <v>40.2546919999999</v>
      </c>
      <c s="129" r="P380">
        <v>59.0</v>
      </c>
      <c s="129" r="Q380">
        <v>59.0</v>
      </c>
      <c s="129" r="R380">
        <v>70.0</v>
      </c>
      <c s="129" r="S380">
        <v>71.0</v>
      </c>
      <c s="129" r="T380">
        <v>63.0</v>
      </c>
      <c s="129" r="U380">
        <v>29.0</v>
      </c>
      <c s="129" r="V380">
        <v>180.630027</v>
      </c>
      <c s="129" r="W380">
        <v>26.836461</v>
      </c>
      <c s="129" r="X380">
        <v>17.546917</v>
      </c>
      <c s="129" r="Y380">
        <v>40.2546919999999</v>
      </c>
      <c s="129" r="Z380">
        <v>41.2868629999999</v>
      </c>
      <c s="129" r="AA380">
        <v>35.093834</v>
      </c>
      <c s="129" r="AB380">
        <v>19.61126</v>
      </c>
      <c s="129" r="AC380">
        <v>0.0</v>
      </c>
      <c s="129" r="AD380">
        <v>30.965147</v>
      </c>
      <c s="129" r="AE380">
        <v>115.603217</v>
      </c>
      <c s="129" r="AF380">
        <v>34.0616619999999</v>
      </c>
      <c s="129" r="AG380">
        <v>204.369972999999</v>
      </c>
      <c s="129" r="AH380">
        <v>40.2546919999999</v>
      </c>
      <c s="129" r="AI380">
        <v>23.739946</v>
      </c>
      <c s="129" r="AJ380">
        <v>47.4798929999999</v>
      </c>
      <c s="129" r="AK380">
        <v>39.22252</v>
      </c>
      <c s="129" r="AL380">
        <v>33.029491</v>
      </c>
      <c s="129" r="AM380">
        <v>19.61126</v>
      </c>
      <c s="129" r="AN380">
        <v>1.032172</v>
      </c>
      <c s="129" r="AO380">
        <v>46.447721</v>
      </c>
      <c s="129" r="AP380">
        <v>119.731903</v>
      </c>
      <c s="129" r="AQ380">
        <v>38.1903489999999</v>
      </c>
      <c s="129" r="AR380">
        <v>317.908846999999</v>
      </c>
      <c s="129" r="AS380">
        <v>0.0</v>
      </c>
      <c s="129" r="AT380">
        <v>33.029491</v>
      </c>
      <c s="129" r="AU380">
        <v>8.25737299999999</v>
      </c>
      <c s="129" r="AV380">
        <v>28.900804</v>
      </c>
      <c s="129" r="AW380">
        <v>45.41555</v>
      </c>
      <c s="129" r="AX380">
        <v>41.2868629999999</v>
      </c>
      <c s="129" r="AY380">
        <v>119.731903</v>
      </c>
      <c s="129" r="AZ380">
        <v>41.2868629999999</v>
      </c>
      <c s="129" r="BA380">
        <v>156.89008</v>
      </c>
      <c s="129" r="BB380">
        <v>0.0</v>
      </c>
      <c s="129" r="BC380">
        <v>24.7721179999999</v>
      </c>
      <c s="129" r="BD380">
        <v>4.128686</v>
      </c>
      <c s="129" r="BE380">
        <v>12.3860589999999</v>
      </c>
      <c s="129" r="BF380">
        <v>4.128686</v>
      </c>
      <c s="129" r="BG380">
        <v>33.029491</v>
      </c>
      <c s="129" r="BH380">
        <v>70.187668</v>
      </c>
      <c s="129" r="BI380">
        <v>8.25737299999999</v>
      </c>
      <c s="129" r="BJ380">
        <v>161.018767</v>
      </c>
      <c s="129" r="BK380">
        <v>0.0</v>
      </c>
      <c s="129" r="BL380">
        <v>8.25737299999999</v>
      </c>
      <c s="129" r="BM380">
        <v>4.128686</v>
      </c>
      <c s="129" r="BN380">
        <v>16.514745</v>
      </c>
      <c s="129" r="BO380">
        <v>41.2868629999999</v>
      </c>
      <c s="129" r="BP380">
        <v>8.25737299999999</v>
      </c>
      <c s="129" r="BQ380">
        <v>49.5442359999999</v>
      </c>
      <c s="129" r="BR380">
        <v>33.029491</v>
      </c>
      <c s="129" r="BS380">
        <v>16.514745</v>
      </c>
      <c s="129" r="BT380">
        <v>0.0</v>
      </c>
      <c s="129" r="BU380">
        <v>0.0</v>
      </c>
      <c s="129" r="BV380">
        <v>0.0</v>
      </c>
      <c s="129" r="BW380">
        <v>0.0</v>
      </c>
      <c s="129" r="BX380">
        <v>0.0</v>
      </c>
      <c s="129" r="BY380">
        <v>12.3860589999999</v>
      </c>
      <c s="129" r="BZ380">
        <v>0.0</v>
      </c>
      <c s="129" r="CA380">
        <v>4.128686</v>
      </c>
      <c s="129" r="CB380">
        <v>136.246648999999</v>
      </c>
      <c s="129" r="CC380">
        <v>0.0</v>
      </c>
      <c s="129" r="CD380">
        <v>33.029491</v>
      </c>
      <c s="129" r="CE380">
        <v>0.0</v>
      </c>
      <c s="129" r="CF380">
        <v>24.7721179999999</v>
      </c>
      <c s="129" r="CG380">
        <v>37.158177</v>
      </c>
      <c s="129" r="CH380">
        <v>20.643432</v>
      </c>
      <c s="129" r="CI380">
        <v>0.0</v>
      </c>
      <c s="129" r="CJ380">
        <v>20.643432</v>
      </c>
      <c s="129" r="CK380">
        <v>165.147453</v>
      </c>
      <c s="129" r="CL380">
        <v>0.0</v>
      </c>
      <c s="129" r="CM380">
        <v>0.0</v>
      </c>
      <c s="129" r="CN380">
        <v>8.25737299999999</v>
      </c>
      <c s="129" r="CO380">
        <v>4.128686</v>
      </c>
      <c s="129" r="CP380">
        <v>8.25737299999999</v>
      </c>
      <c s="129" r="CQ380">
        <v>8.25737299999999</v>
      </c>
      <c s="129" r="CR380">
        <v>119.731903</v>
      </c>
      <c s="129" r="CS380">
        <v>16.514745</v>
      </c>
    </row>
    <row customHeight="1" r="381" ht="15.0">
      <c t="s" s="127" r="A381">
        <v>3918</v>
      </c>
      <c t="s" s="127" r="B381">
        <v>3919</v>
      </c>
      <c t="s" s="127" r="C381">
        <v>3920</v>
      </c>
      <c t="s" s="127" r="D381">
        <v>3921</v>
      </c>
      <c t="s" s="127" r="E381">
        <v>3922</v>
      </c>
      <c t="s" s="127" r="F381">
        <v>3923</v>
      </c>
      <c t="s" s="128" r="G381">
        <v>3924</v>
      </c>
      <c t="s" s="127" r="H381">
        <v>3925</v>
      </c>
      <c s="129" r="I381">
        <v>1571.0</v>
      </c>
      <c s="129" r="J381">
        <v>211.652750999999</v>
      </c>
      <c s="129" r="K381">
        <v>166.937380999999</v>
      </c>
      <c s="129" r="L381">
        <v>215.627451</v>
      </c>
      <c s="129" r="M381">
        <v>321.950664</v>
      </c>
      <c s="129" r="N381">
        <v>386.539532</v>
      </c>
      <c s="129" r="O381">
        <v>268.292219999999</v>
      </c>
      <c s="129" r="P381">
        <v>191.0</v>
      </c>
      <c s="129" r="Q381">
        <v>222.0</v>
      </c>
      <c s="129" r="R381">
        <v>290.0</v>
      </c>
      <c s="129" r="S381">
        <v>305.0</v>
      </c>
      <c s="129" r="T381">
        <v>349.0</v>
      </c>
      <c s="129" r="U381">
        <v>165.0</v>
      </c>
      <c s="129" r="V381">
        <v>741.281467</v>
      </c>
      <c s="129" r="W381">
        <v>113.278937</v>
      </c>
      <c s="129" r="X381">
        <v>77.506641</v>
      </c>
      <c s="129" r="Y381">
        <v>109.304238</v>
      </c>
      <c s="129" r="Z381">
        <v>149.051233</v>
      </c>
      <c s="129" r="AA381">
        <v>184.823529</v>
      </c>
      <c s="129" r="AB381">
        <v>96.386464</v>
      </c>
      <c s="129" r="AC381">
        <v>10.930424</v>
      </c>
      <c s="129" r="AD381">
        <v>149.051233</v>
      </c>
      <c s="129" r="AE381">
        <v>364.678683999999</v>
      </c>
      <c s="129" r="AF381">
        <v>227.551549999999</v>
      </c>
      <c s="129" r="AG381">
        <v>829.718532999999</v>
      </c>
      <c s="129" r="AH381">
        <v>98.3738139999999</v>
      </c>
      <c s="129" r="AI381">
        <v>89.43074</v>
      </c>
      <c s="129" r="AJ381">
        <v>106.323213</v>
      </c>
      <c s="129" r="AK381">
        <v>172.899430999999</v>
      </c>
      <c s="129" r="AL381">
        <v>201.716003</v>
      </c>
      <c s="129" r="AM381">
        <v>147.063884</v>
      </c>
      <c s="129" r="AN381">
        <v>13.911448</v>
      </c>
      <c s="129" r="AO381">
        <v>133.152435</v>
      </c>
      <c s="129" r="AP381">
        <v>418.337128</v>
      </c>
      <c s="129" r="AQ381">
        <v>278.228969</v>
      </c>
      <c s="129" r="AR381">
        <v>1375.246047</v>
      </c>
      <c s="129" r="AS381">
        <v>15.8987979999999</v>
      </c>
      <c s="129" r="AT381">
        <v>75.5192919999999</v>
      </c>
      <c s="129" r="AU381">
        <v>39.746996</v>
      </c>
      <c s="129" r="AV381">
        <v>75.5192919999999</v>
      </c>
      <c s="129" r="AW381">
        <v>182.83618</v>
      </c>
      <c s="129" r="AX381">
        <v>178.86148</v>
      </c>
      <c s="129" r="AY381">
        <v>691.597722999999</v>
      </c>
      <c s="129" r="AZ381">
        <v>115.266287</v>
      </c>
      <c s="129" r="BA381">
        <v>667.749525999999</v>
      </c>
      <c s="129" r="BB381">
        <v>7.94939899999999</v>
      </c>
      <c s="129" r="BC381">
        <v>63.595193</v>
      </c>
      <c s="129" r="BD381">
        <v>19.873498</v>
      </c>
      <c s="129" r="BE381">
        <v>39.746996</v>
      </c>
      <c s="129" r="BF381">
        <v>47.696395</v>
      </c>
      <c s="129" r="BG381">
        <v>131.165085</v>
      </c>
      <c s="129" r="BH381">
        <v>321.950664</v>
      </c>
      <c s="129" r="BI381">
        <v>35.7722959999999</v>
      </c>
      <c s="129" r="BJ381">
        <v>707.496521</v>
      </c>
      <c s="129" r="BK381">
        <v>7.94939899999999</v>
      </c>
      <c s="129" r="BL381">
        <v>11.924099</v>
      </c>
      <c s="129" r="BM381">
        <v>19.873498</v>
      </c>
      <c s="129" r="BN381">
        <v>35.7722959999999</v>
      </c>
      <c s="129" r="BO381">
        <v>135.139784999999</v>
      </c>
      <c s="129" r="BP381">
        <v>47.696395</v>
      </c>
      <c s="129" r="BQ381">
        <v>369.647059</v>
      </c>
      <c s="129" r="BR381">
        <v>79.4939909999999</v>
      </c>
      <c s="129" r="BS381">
        <v>123.215686</v>
      </c>
      <c s="129" r="BT381">
        <v>3.97469999999999</v>
      </c>
      <c s="129" r="BU381">
        <v>0.0</v>
      </c>
      <c s="129" r="BV381">
        <v>3.97469999999999</v>
      </c>
      <c s="129" r="BW381">
        <v>0.0</v>
      </c>
      <c s="129" r="BX381">
        <v>39.746996</v>
      </c>
      <c s="129" r="BY381">
        <v>31.7975959999999</v>
      </c>
      <c s="129" r="BZ381">
        <v>0.0</v>
      </c>
      <c s="129" r="CA381">
        <v>43.7216949999999</v>
      </c>
      <c s="129" r="CB381">
        <v>429.267552</v>
      </c>
      <c s="129" r="CC381">
        <v>3.97469999999999</v>
      </c>
      <c s="129" r="CD381">
        <v>55.645794</v>
      </c>
      <c s="129" r="CE381">
        <v>23.8481969999999</v>
      </c>
      <c s="129" r="CF381">
        <v>63.595193</v>
      </c>
      <c s="129" r="CG381">
        <v>115.266287</v>
      </c>
      <c s="129" r="CH381">
        <v>127.190386</v>
      </c>
      <c s="129" r="CI381">
        <v>0.0</v>
      </c>
      <c s="129" r="CJ381">
        <v>39.746996</v>
      </c>
      <c s="129" r="CK381">
        <v>822.762807999999</v>
      </c>
      <c s="129" r="CL381">
        <v>7.94939899999999</v>
      </c>
      <c s="129" r="CM381">
        <v>19.873498</v>
      </c>
      <c s="129" r="CN381">
        <v>11.924099</v>
      </c>
      <c s="129" r="CO381">
        <v>11.924099</v>
      </c>
      <c s="129" r="CP381">
        <v>27.822897</v>
      </c>
      <c s="129" r="CQ381">
        <v>19.873498</v>
      </c>
      <c s="129" r="CR381">
        <v>691.597722999999</v>
      </c>
      <c s="129" r="CS381">
        <v>31.7975959999999</v>
      </c>
    </row>
    <row customHeight="1" r="382" ht="15.0">
      <c t="s" s="127" r="A382">
        <v>3926</v>
      </c>
      <c t="s" s="127" r="B382">
        <v>3927</v>
      </c>
      <c t="s" s="127" r="C382">
        <v>3928</v>
      </c>
      <c t="s" s="127" r="D382">
        <v>3929</v>
      </c>
      <c t="s" s="127" r="E382">
        <v>3930</v>
      </c>
      <c t="s" s="127" r="F382">
        <v>3931</v>
      </c>
      <c t="s" s="128" r="G382">
        <v>3932</v>
      </c>
      <c t="s" s="127" r="H382">
        <v>3933</v>
      </c>
      <c s="129" r="I382">
        <v>279.0</v>
      </c>
      <c s="129" r="J382">
        <v>43.5319149999999</v>
      </c>
      <c s="129" r="K382">
        <v>21.765957</v>
      </c>
      <c s="129" r="L382">
        <v>45.510638</v>
      </c>
      <c s="129" r="M382">
        <v>69.255319</v>
      </c>
      <c s="129" r="N382">
        <v>62.329787</v>
      </c>
      <c s="129" r="O382">
        <v>36.606383</v>
      </c>
      <c s="129" r="P382">
        <v>42.0</v>
      </c>
      <c s="129" r="Q382">
        <v>42.0</v>
      </c>
      <c s="129" r="R382">
        <v>61.0</v>
      </c>
      <c s="129" r="S382">
        <v>58.0</v>
      </c>
      <c s="129" r="T382">
        <v>55.0</v>
      </c>
      <c s="129" r="U382">
        <v>37.0</v>
      </c>
      <c s="129" r="V382">
        <v>137.521277</v>
      </c>
      <c s="129" r="W382">
        <v>23.744681</v>
      </c>
      <c s="129" r="X382">
        <v>11.8723399999999</v>
      </c>
      <c s="129" r="Y382">
        <v>25.7234039999999</v>
      </c>
      <c s="129" r="Z382">
        <v>34.6276599999999</v>
      </c>
      <c s="129" r="AA382">
        <v>32.6489359999999</v>
      </c>
      <c s="129" r="AB382">
        <v>8.90425499999999</v>
      </c>
      <c s="129" r="AC382">
        <v>0.0</v>
      </c>
      <c s="129" r="AD382">
        <v>27.7021279999999</v>
      </c>
      <c s="129" r="AE382">
        <v>86.0744679999999</v>
      </c>
      <c s="129" r="AF382">
        <v>23.744681</v>
      </c>
      <c s="129" r="AG382">
        <v>141.478723</v>
      </c>
      <c s="129" r="AH382">
        <v>19.787234</v>
      </c>
      <c s="129" r="AI382">
        <v>9.893617</v>
      </c>
      <c s="129" r="AJ382">
        <v>19.787234</v>
      </c>
      <c s="129" r="AK382">
        <v>34.6276599999999</v>
      </c>
      <c s="129" r="AL382">
        <v>29.680851</v>
      </c>
      <c s="129" r="AM382">
        <v>24.734043</v>
      </c>
      <c s="129" r="AN382">
        <v>2.96808499999999</v>
      </c>
      <c s="129" r="AO382">
        <v>22.755319</v>
      </c>
      <c s="129" r="AP382">
        <v>77.170213</v>
      </c>
      <c s="129" r="AQ382">
        <v>41.5531909999999</v>
      </c>
      <c s="129" r="AR382">
        <v>233.489362</v>
      </c>
      <c s="129" r="AS382">
        <v>27.7021279999999</v>
      </c>
      <c s="129" r="AT382">
        <v>15.829787</v>
      </c>
      <c s="129" r="AU382">
        <v>7.914894</v>
      </c>
      <c s="129" r="AV382">
        <v>15.829787</v>
      </c>
      <c s="129" r="AW382">
        <v>31.6595739999999</v>
      </c>
      <c s="129" r="AX382">
        <v>43.5319149999999</v>
      </c>
      <c s="129" r="AY382">
        <v>83.1063829999999</v>
      </c>
      <c s="129" r="AZ382">
        <v>7.914894</v>
      </c>
      <c s="129" r="BA382">
        <v>114.765957</v>
      </c>
      <c s="129" r="BB382">
        <v>15.829787</v>
      </c>
      <c s="129" r="BC382">
        <v>15.829787</v>
      </c>
      <c s="129" r="BD382">
        <v>7.914894</v>
      </c>
      <c s="129" r="BE382">
        <v>7.914894</v>
      </c>
      <c s="129" r="BF382">
        <v>3.957447</v>
      </c>
      <c s="129" r="BG382">
        <v>31.6595739999999</v>
      </c>
      <c s="129" r="BH382">
        <v>31.6595739999999</v>
      </c>
      <c s="129" r="BI382">
        <v>0.0</v>
      </c>
      <c s="129" r="BJ382">
        <v>118.723404</v>
      </c>
      <c s="129" r="BK382">
        <v>11.8723399999999</v>
      </c>
      <c s="129" r="BL382">
        <v>0.0</v>
      </c>
      <c s="129" r="BM382">
        <v>0.0</v>
      </c>
      <c s="129" r="BN382">
        <v>7.914894</v>
      </c>
      <c s="129" r="BO382">
        <v>27.7021279999999</v>
      </c>
      <c s="129" r="BP382">
        <v>11.8723399999999</v>
      </c>
      <c s="129" r="BQ382">
        <v>51.446809</v>
      </c>
      <c s="129" r="BR382">
        <v>7.914894</v>
      </c>
      <c s="129" r="BS382">
        <v>7.914894</v>
      </c>
      <c s="129" r="BT382">
        <v>0.0</v>
      </c>
      <c s="129" r="BU382">
        <v>0.0</v>
      </c>
      <c s="129" r="BV382">
        <v>0.0</v>
      </c>
      <c s="129" r="BW382">
        <v>0.0</v>
      </c>
      <c s="129" r="BX382">
        <v>0.0</v>
      </c>
      <c s="129" r="BY382">
        <v>3.957447</v>
      </c>
      <c s="129" r="BZ382">
        <v>0.0</v>
      </c>
      <c s="129" r="CA382">
        <v>3.957447</v>
      </c>
      <c s="129" r="CB382">
        <v>106.851063999999</v>
      </c>
      <c s="129" r="CC382">
        <v>19.787234</v>
      </c>
      <c s="129" r="CD382">
        <v>11.8723399999999</v>
      </c>
      <c s="129" r="CE382">
        <v>7.914894</v>
      </c>
      <c s="129" r="CF382">
        <v>3.957447</v>
      </c>
      <c s="129" r="CG382">
        <v>27.7021279999999</v>
      </c>
      <c s="129" r="CH382">
        <v>31.6595739999999</v>
      </c>
      <c s="129" r="CI382">
        <v>0.0</v>
      </c>
      <c s="129" r="CJ382">
        <v>3.957447</v>
      </c>
      <c s="129" r="CK382">
        <v>118.723404</v>
      </c>
      <c s="129" r="CL382">
        <v>7.914894</v>
      </c>
      <c s="129" r="CM382">
        <v>3.957447</v>
      </c>
      <c s="129" r="CN382">
        <v>0.0</v>
      </c>
      <c s="129" r="CO382">
        <v>11.8723399999999</v>
      </c>
      <c s="129" r="CP382">
        <v>3.957447</v>
      </c>
      <c s="129" r="CQ382">
        <v>7.914894</v>
      </c>
      <c s="129" r="CR382">
        <v>83.1063829999999</v>
      </c>
      <c s="129" r="CS382">
        <v>0.0</v>
      </c>
    </row>
    <row customHeight="1" r="383" ht="15.0">
      <c t="s" s="127" r="A383">
        <v>3934</v>
      </c>
      <c t="s" s="127" r="B383">
        <v>3935</v>
      </c>
      <c t="s" s="127" r="C383">
        <v>3936</v>
      </c>
      <c t="s" s="127" r="D383">
        <v>3937</v>
      </c>
      <c t="s" s="127" r="E383">
        <v>3938</v>
      </c>
      <c t="s" s="127" r="F383">
        <v>3939</v>
      </c>
      <c t="s" s="128" r="G383">
        <v>3940</v>
      </c>
      <c t="s" s="127" r="H383">
        <v>3941</v>
      </c>
      <c s="129" r="I383">
        <v>590.0</v>
      </c>
      <c s="129" r="J383">
        <v>59.0</v>
      </c>
      <c s="129" r="K383">
        <v>55.0</v>
      </c>
      <c s="129" r="L383">
        <v>91.0</v>
      </c>
      <c s="129" r="M383">
        <v>142.0</v>
      </c>
      <c s="129" r="N383">
        <v>156.0</v>
      </c>
      <c s="129" r="O383">
        <v>87.0</v>
      </c>
      <c s="129" r="P383">
        <v>77.0</v>
      </c>
      <c s="129" r="Q383">
        <v>93.0</v>
      </c>
      <c s="129" r="R383">
        <v>117.0</v>
      </c>
      <c s="129" r="S383">
        <v>132.0</v>
      </c>
      <c s="129" r="T383">
        <v>128.0</v>
      </c>
      <c s="129" r="U383">
        <v>71.0</v>
      </c>
      <c s="129" r="V383">
        <v>282.0</v>
      </c>
      <c s="129" r="W383">
        <v>27.0</v>
      </c>
      <c s="129" r="X383">
        <v>26.0</v>
      </c>
      <c s="129" r="Y383">
        <v>43.0</v>
      </c>
      <c s="129" r="Z383">
        <v>72.0</v>
      </c>
      <c s="129" r="AA383">
        <v>75.0</v>
      </c>
      <c s="129" r="AB383">
        <v>38.0</v>
      </c>
      <c s="129" r="AC383">
        <v>1.0</v>
      </c>
      <c s="129" r="AD383">
        <v>41.0</v>
      </c>
      <c s="129" r="AE383">
        <v>164.0</v>
      </c>
      <c s="129" r="AF383">
        <v>77.0</v>
      </c>
      <c s="129" r="AG383">
        <v>308.0</v>
      </c>
      <c s="129" r="AH383">
        <v>32.0</v>
      </c>
      <c s="129" r="AI383">
        <v>29.0</v>
      </c>
      <c s="129" r="AJ383">
        <v>48.0</v>
      </c>
      <c s="129" r="AK383">
        <v>70.0</v>
      </c>
      <c s="129" r="AL383">
        <v>81.0</v>
      </c>
      <c s="129" r="AM383">
        <v>44.0</v>
      </c>
      <c s="129" r="AN383">
        <v>4.0</v>
      </c>
      <c s="129" r="AO383">
        <v>46.0</v>
      </c>
      <c s="129" r="AP383">
        <v>173.0</v>
      </c>
      <c s="129" r="AQ383">
        <v>89.0</v>
      </c>
      <c s="129" r="AR383">
        <v>524.0</v>
      </c>
      <c s="129" r="AS383">
        <v>4.0</v>
      </c>
      <c s="129" r="AT383">
        <v>24.0</v>
      </c>
      <c s="129" r="AU383">
        <v>4.0</v>
      </c>
      <c s="129" r="AV383">
        <v>52.0</v>
      </c>
      <c s="129" r="AW383">
        <v>60.0</v>
      </c>
      <c s="129" r="AX383">
        <v>72.0</v>
      </c>
      <c s="129" r="AY383">
        <v>228.0</v>
      </c>
      <c s="129" r="AZ383">
        <v>80.0</v>
      </c>
      <c s="129" r="BA383">
        <v>240.0</v>
      </c>
      <c s="129" r="BB383">
        <v>4.0</v>
      </c>
      <c s="129" r="BC383">
        <v>20.0</v>
      </c>
      <c s="129" r="BD383">
        <v>0.0</v>
      </c>
      <c s="129" r="BE383">
        <v>36.0</v>
      </c>
      <c s="129" r="BF383">
        <v>12.0</v>
      </c>
      <c s="129" r="BG383">
        <v>40.0</v>
      </c>
      <c s="129" r="BH383">
        <v>112.0</v>
      </c>
      <c s="129" r="BI383">
        <v>16.0</v>
      </c>
      <c s="129" r="BJ383">
        <v>284.0</v>
      </c>
      <c s="129" r="BK383">
        <v>0.0</v>
      </c>
      <c s="129" r="BL383">
        <v>4.0</v>
      </c>
      <c s="129" r="BM383">
        <v>4.0</v>
      </c>
      <c s="129" r="BN383">
        <v>16.0</v>
      </c>
      <c s="129" r="BO383">
        <v>48.0</v>
      </c>
      <c s="129" r="BP383">
        <v>32.0</v>
      </c>
      <c s="129" r="BQ383">
        <v>116.0</v>
      </c>
      <c s="129" r="BR383">
        <v>64.0</v>
      </c>
      <c s="129" r="BS383">
        <v>36.0</v>
      </c>
      <c s="129" r="BT383">
        <v>0.0</v>
      </c>
      <c s="129" r="BU383">
        <v>0.0</v>
      </c>
      <c s="129" r="BV383">
        <v>0.0</v>
      </c>
      <c s="129" r="BW383">
        <v>0.0</v>
      </c>
      <c s="129" r="BX383">
        <v>8.0</v>
      </c>
      <c s="129" r="BY383">
        <v>4.0</v>
      </c>
      <c s="129" r="BZ383">
        <v>0.0</v>
      </c>
      <c s="129" r="CA383">
        <v>24.0</v>
      </c>
      <c s="129" r="CB383">
        <v>212.0</v>
      </c>
      <c s="129" r="CC383">
        <v>4.0</v>
      </c>
      <c s="129" r="CD383">
        <v>16.0</v>
      </c>
      <c s="129" r="CE383">
        <v>4.0</v>
      </c>
      <c s="129" r="CF383">
        <v>52.0</v>
      </c>
      <c s="129" r="CG383">
        <v>48.0</v>
      </c>
      <c s="129" r="CH383">
        <v>64.0</v>
      </c>
      <c s="129" r="CI383">
        <v>8.0</v>
      </c>
      <c s="129" r="CJ383">
        <v>16.0</v>
      </c>
      <c s="129" r="CK383">
        <v>276.0</v>
      </c>
      <c s="129" r="CL383">
        <v>0.0</v>
      </c>
      <c s="129" r="CM383">
        <v>8.0</v>
      </c>
      <c s="129" r="CN383">
        <v>0.0</v>
      </c>
      <c s="129" r="CO383">
        <v>0.0</v>
      </c>
      <c s="129" r="CP383">
        <v>4.0</v>
      </c>
      <c s="129" r="CQ383">
        <v>4.0</v>
      </c>
      <c s="129" r="CR383">
        <v>220.0</v>
      </c>
      <c s="129" r="CS383">
        <v>40.0</v>
      </c>
    </row>
    <row customHeight="1" r="384" ht="15.0">
      <c t="s" s="127" r="A384">
        <v>3942</v>
      </c>
      <c t="s" s="127" r="B384">
        <v>3943</v>
      </c>
      <c t="s" s="127" r="C384">
        <v>3944</v>
      </c>
      <c t="s" s="127" r="D384">
        <v>3945</v>
      </c>
      <c t="s" s="127" r="E384">
        <v>3946</v>
      </c>
      <c t="s" s="127" r="F384">
        <v>3947</v>
      </c>
      <c t="s" s="128" r="G384">
        <v>3948</v>
      </c>
      <c t="s" s="127" r="H384">
        <v>3949</v>
      </c>
      <c s="129" r="I384">
        <v>106.0</v>
      </c>
      <c s="129" r="J384">
        <v>15.534483</v>
      </c>
      <c s="129" r="K384">
        <v>15.534483</v>
      </c>
      <c s="129" r="L384">
        <v>17.362069</v>
      </c>
      <c s="129" r="M384">
        <v>23.758621</v>
      </c>
      <c s="129" r="N384">
        <v>19.1896549999999</v>
      </c>
      <c s="129" r="O384">
        <v>14.62069</v>
      </c>
      <c s="129" r="P384">
        <v>23.0</v>
      </c>
      <c s="129" r="Q384">
        <v>14.0</v>
      </c>
      <c s="129" r="R384">
        <v>25.0</v>
      </c>
      <c s="129" r="S384">
        <v>14.0</v>
      </c>
      <c s="129" r="T384">
        <v>31.0</v>
      </c>
      <c s="129" r="U384">
        <v>6.0</v>
      </c>
      <c s="129" r="V384">
        <v>52.086207</v>
      </c>
      <c s="129" r="W384">
        <v>7.31034499999999</v>
      </c>
      <c s="129" r="X384">
        <v>7.31034499999999</v>
      </c>
      <c s="129" r="Y384">
        <v>8.22413799999999</v>
      </c>
      <c s="129" r="Z384">
        <v>12.793103</v>
      </c>
      <c s="129" r="AA384">
        <v>9.137931</v>
      </c>
      <c s="129" r="AB384">
        <v>6.39655199999999</v>
      </c>
      <c s="129" r="AC384">
        <v>0.913792999999999</v>
      </c>
      <c s="129" r="AD384">
        <v>10.051724</v>
      </c>
      <c s="129" r="AE384">
        <v>29.2413789999999</v>
      </c>
      <c s="129" r="AF384">
        <v>12.793103</v>
      </c>
      <c s="129" r="AG384">
        <v>53.9137929999999</v>
      </c>
      <c s="129" r="AH384">
        <v>8.22413799999999</v>
      </c>
      <c s="129" r="AI384">
        <v>8.22413799999999</v>
      </c>
      <c s="129" r="AJ384">
        <v>9.137931</v>
      </c>
      <c s="129" r="AK384">
        <v>10.965517</v>
      </c>
      <c s="129" r="AL384">
        <v>10.051724</v>
      </c>
      <c s="129" r="AM384">
        <v>7.31034499999999</v>
      </c>
      <c s="129" r="AN384">
        <v>0.0</v>
      </c>
      <c s="129" r="AO384">
        <v>10.965517</v>
      </c>
      <c s="129" r="AP384">
        <v>31.068966</v>
      </c>
      <c s="129" r="AQ384">
        <v>11.87931</v>
      </c>
      <c s="129" r="AR384">
        <v>87.7241379999999</v>
      </c>
      <c s="129" r="AS384">
        <v>10.965517</v>
      </c>
      <c s="129" r="AT384">
        <v>0.0</v>
      </c>
      <c s="129" r="AU384">
        <v>0.0</v>
      </c>
      <c s="129" r="AV384">
        <v>7.31034499999999</v>
      </c>
      <c s="129" r="AW384">
        <v>10.965517</v>
      </c>
      <c s="129" r="AX384">
        <v>14.62069</v>
      </c>
      <c s="129" r="AY384">
        <v>25.586207</v>
      </c>
      <c s="129" r="AZ384">
        <v>18.275862</v>
      </c>
      <c s="129" r="BA384">
        <v>51.172414</v>
      </c>
      <c s="129" r="BB384">
        <v>7.31034499999999</v>
      </c>
      <c s="129" r="BC384">
        <v>0.0</v>
      </c>
      <c s="129" r="BD384">
        <v>0.0</v>
      </c>
      <c s="129" r="BE384">
        <v>3.65517199999999</v>
      </c>
      <c s="129" r="BF384">
        <v>0.0</v>
      </c>
      <c s="129" r="BG384">
        <v>14.62069</v>
      </c>
      <c s="129" r="BH384">
        <v>14.62069</v>
      </c>
      <c s="129" r="BI384">
        <v>10.965517</v>
      </c>
      <c s="129" r="BJ384">
        <v>36.551724</v>
      </c>
      <c s="129" r="BK384">
        <v>3.65517199999999</v>
      </c>
      <c s="129" r="BL384">
        <v>0.0</v>
      </c>
      <c s="129" r="BM384">
        <v>0.0</v>
      </c>
      <c s="129" r="BN384">
        <v>3.65517199999999</v>
      </c>
      <c s="129" r="BO384">
        <v>10.965517</v>
      </c>
      <c s="129" r="BP384">
        <v>0.0</v>
      </c>
      <c s="129" r="BQ384">
        <v>10.965517</v>
      </c>
      <c s="129" r="BR384">
        <v>7.31034499999999</v>
      </c>
      <c s="129" r="BS384">
        <v>14.62069</v>
      </c>
      <c s="129" r="BT384">
        <v>3.65517199999999</v>
      </c>
      <c s="129" r="BU384">
        <v>0.0</v>
      </c>
      <c s="129" r="BV384">
        <v>0.0</v>
      </c>
      <c s="129" r="BW384">
        <v>0.0</v>
      </c>
      <c s="129" r="BX384">
        <v>0.0</v>
      </c>
      <c s="129" r="BY384">
        <v>3.65517199999999</v>
      </c>
      <c s="129" r="BZ384">
        <v>0.0</v>
      </c>
      <c s="129" r="CA384">
        <v>7.31034499999999</v>
      </c>
      <c s="129" r="CB384">
        <v>40.2068969999999</v>
      </c>
      <c s="129" r="CC384">
        <v>7.31034499999999</v>
      </c>
      <c s="129" r="CD384">
        <v>0.0</v>
      </c>
      <c s="129" r="CE384">
        <v>0.0</v>
      </c>
      <c s="129" r="CF384">
        <v>7.31034499999999</v>
      </c>
      <c s="129" r="CG384">
        <v>10.965517</v>
      </c>
      <c s="129" r="CH384">
        <v>7.31034499999999</v>
      </c>
      <c s="129" r="CI384">
        <v>0.0</v>
      </c>
      <c s="129" r="CJ384">
        <v>7.31034499999999</v>
      </c>
      <c s="129" r="CK384">
        <v>32.896552</v>
      </c>
      <c s="129" r="CL384">
        <v>0.0</v>
      </c>
      <c s="129" r="CM384">
        <v>0.0</v>
      </c>
      <c s="129" r="CN384">
        <v>0.0</v>
      </c>
      <c s="129" r="CO384">
        <v>0.0</v>
      </c>
      <c s="129" r="CP384">
        <v>0.0</v>
      </c>
      <c s="129" r="CQ384">
        <v>3.65517199999999</v>
      </c>
      <c s="129" r="CR384">
        <v>25.586207</v>
      </c>
      <c s="129" r="CS384">
        <v>3.65517199999999</v>
      </c>
    </row>
    <row customHeight="1" r="385" ht="15.0">
      <c t="s" s="127" r="A385">
        <v>3950</v>
      </c>
      <c t="s" s="127" r="B385">
        <v>3951</v>
      </c>
      <c t="s" s="127" r="C385">
        <v>3952</v>
      </c>
      <c t="s" s="127" r="D385">
        <v>3953</v>
      </c>
      <c t="s" s="127" r="E385">
        <v>3954</v>
      </c>
      <c t="s" s="127" r="F385">
        <v>3955</v>
      </c>
      <c t="s" s="128" r="G385">
        <v>3956</v>
      </c>
      <c t="s" s="127" r="H385">
        <v>3957</v>
      </c>
      <c s="129" r="I385">
        <v>291.0</v>
      </c>
      <c s="129" r="J385">
        <v>25.0</v>
      </c>
      <c s="129" r="K385">
        <v>37.0</v>
      </c>
      <c s="129" r="L385">
        <v>36.0</v>
      </c>
      <c s="129" r="M385">
        <v>67.0</v>
      </c>
      <c s="129" r="N385">
        <v>70.0</v>
      </c>
      <c s="129" r="O385">
        <v>56.0</v>
      </c>
      <c s="129" r="P385">
        <v>30.0</v>
      </c>
      <c s="129" r="Q385">
        <v>30.0</v>
      </c>
      <c s="129" r="R385">
        <v>41.0</v>
      </c>
      <c s="129" r="S385">
        <v>54.0</v>
      </c>
      <c s="129" r="T385">
        <v>68.0</v>
      </c>
      <c s="129" r="U385">
        <v>45.0</v>
      </c>
      <c s="129" r="V385">
        <v>141.0</v>
      </c>
      <c s="129" r="W385">
        <v>13.0</v>
      </c>
      <c s="129" r="X385">
        <v>16.0</v>
      </c>
      <c s="129" r="Y385">
        <v>19.0</v>
      </c>
      <c s="129" r="Z385">
        <v>36.0</v>
      </c>
      <c s="129" r="AA385">
        <v>35.0</v>
      </c>
      <c s="129" r="AB385">
        <v>22.0</v>
      </c>
      <c s="129" r="AC385">
        <v>0.0</v>
      </c>
      <c s="129" r="AD385">
        <v>19.0</v>
      </c>
      <c s="129" r="AE385">
        <v>81.0</v>
      </c>
      <c s="129" r="AF385">
        <v>41.0</v>
      </c>
      <c s="129" r="AG385">
        <v>150.0</v>
      </c>
      <c s="129" r="AH385">
        <v>12.0</v>
      </c>
      <c s="129" r="AI385">
        <v>21.0</v>
      </c>
      <c s="129" r="AJ385">
        <v>17.0</v>
      </c>
      <c s="129" r="AK385">
        <v>31.0</v>
      </c>
      <c s="129" r="AL385">
        <v>35.0</v>
      </c>
      <c s="129" r="AM385">
        <v>32.0</v>
      </c>
      <c s="129" r="AN385">
        <v>2.0</v>
      </c>
      <c s="129" r="AO385">
        <v>22.0</v>
      </c>
      <c s="129" r="AP385">
        <v>76.0</v>
      </c>
      <c s="129" r="AQ385">
        <v>52.0</v>
      </c>
      <c s="129" r="AR385">
        <v>264.0</v>
      </c>
      <c s="129" r="AS385">
        <v>4.0</v>
      </c>
      <c s="129" r="AT385">
        <v>12.0</v>
      </c>
      <c s="129" r="AU385">
        <v>20.0</v>
      </c>
      <c s="129" r="AV385">
        <v>12.0</v>
      </c>
      <c s="129" r="AW385">
        <v>44.0</v>
      </c>
      <c s="129" r="AX385">
        <v>36.0</v>
      </c>
      <c s="129" r="AY385">
        <v>96.0</v>
      </c>
      <c s="129" r="AZ385">
        <v>40.0</v>
      </c>
      <c s="129" r="BA385">
        <v>128.0</v>
      </c>
      <c s="129" r="BB385">
        <v>4.0</v>
      </c>
      <c s="129" r="BC385">
        <v>12.0</v>
      </c>
      <c s="129" r="BD385">
        <v>12.0</v>
      </c>
      <c s="129" r="BE385">
        <v>4.0</v>
      </c>
      <c s="129" r="BF385">
        <v>4.0</v>
      </c>
      <c s="129" r="BG385">
        <v>36.0</v>
      </c>
      <c s="129" r="BH385">
        <v>48.0</v>
      </c>
      <c s="129" r="BI385">
        <v>8.0</v>
      </c>
      <c s="129" r="BJ385">
        <v>136.0</v>
      </c>
      <c s="129" r="BK385">
        <v>0.0</v>
      </c>
      <c s="129" r="BL385">
        <v>0.0</v>
      </c>
      <c s="129" r="BM385">
        <v>8.0</v>
      </c>
      <c s="129" r="BN385">
        <v>8.0</v>
      </c>
      <c s="129" r="BO385">
        <v>40.0</v>
      </c>
      <c s="129" r="BP385">
        <v>0.0</v>
      </c>
      <c s="129" r="BQ385">
        <v>48.0</v>
      </c>
      <c s="129" r="BR385">
        <v>32.0</v>
      </c>
      <c s="129" r="BS385">
        <v>20.0</v>
      </c>
      <c s="129" r="BT385">
        <v>0.0</v>
      </c>
      <c s="129" r="BU385">
        <v>0.0</v>
      </c>
      <c s="129" r="BV385">
        <v>0.0</v>
      </c>
      <c s="129" r="BW385">
        <v>4.0</v>
      </c>
      <c s="129" r="BX385">
        <v>0.0</v>
      </c>
      <c s="129" r="BY385">
        <v>0.0</v>
      </c>
      <c s="129" r="BZ385">
        <v>0.0</v>
      </c>
      <c s="129" r="CA385">
        <v>16.0</v>
      </c>
      <c s="129" r="CB385">
        <v>104.0</v>
      </c>
      <c s="129" r="CC385">
        <v>4.0</v>
      </c>
      <c s="129" r="CD385">
        <v>12.0</v>
      </c>
      <c s="129" r="CE385">
        <v>8.0</v>
      </c>
      <c s="129" r="CF385">
        <v>4.0</v>
      </c>
      <c s="129" r="CG385">
        <v>32.0</v>
      </c>
      <c s="129" r="CH385">
        <v>28.0</v>
      </c>
      <c s="129" r="CI385">
        <v>0.0</v>
      </c>
      <c s="129" r="CJ385">
        <v>16.0</v>
      </c>
      <c s="129" r="CK385">
        <v>140.0</v>
      </c>
      <c s="129" r="CL385">
        <v>0.0</v>
      </c>
      <c s="129" r="CM385">
        <v>0.0</v>
      </c>
      <c s="129" r="CN385">
        <v>12.0</v>
      </c>
      <c s="129" r="CO385">
        <v>4.0</v>
      </c>
      <c s="129" r="CP385">
        <v>12.0</v>
      </c>
      <c s="129" r="CQ385">
        <v>8.0</v>
      </c>
      <c s="129" r="CR385">
        <v>96.0</v>
      </c>
      <c s="129" r="CS385">
        <v>8.0</v>
      </c>
    </row>
    <row customHeight="1" r="386" ht="15.0">
      <c t="s" s="127" r="A386">
        <v>3958</v>
      </c>
      <c t="s" s="127" r="B386">
        <v>3959</v>
      </c>
      <c t="s" s="127" r="C386">
        <v>3960</v>
      </c>
      <c t="s" s="127" r="D386">
        <v>3961</v>
      </c>
      <c t="s" s="127" r="E386">
        <v>3962</v>
      </c>
      <c t="s" s="127" r="F386">
        <v>3963</v>
      </c>
      <c t="s" s="128" r="G386">
        <v>3964</v>
      </c>
      <c t="s" s="127" r="H386">
        <v>3965</v>
      </c>
      <c s="129" r="I386">
        <v>75.0</v>
      </c>
      <c s="129" r="J386">
        <v>7.0</v>
      </c>
      <c s="129" r="K386">
        <v>12.0</v>
      </c>
      <c s="129" r="L386">
        <v>13.0</v>
      </c>
      <c s="129" r="M386">
        <v>17.0</v>
      </c>
      <c s="129" r="N386">
        <v>18.0</v>
      </c>
      <c s="129" r="O386">
        <v>8.0</v>
      </c>
      <c s="129" r="P386">
        <v>11.0</v>
      </c>
      <c s="129" r="Q386">
        <v>10.0</v>
      </c>
      <c s="129" r="R386">
        <v>14.0</v>
      </c>
      <c s="129" r="S386">
        <v>20.0</v>
      </c>
      <c s="129" r="T386">
        <v>17.0</v>
      </c>
      <c s="129" r="U386">
        <v>5.0</v>
      </c>
      <c s="129" r="V386">
        <v>39.0</v>
      </c>
      <c s="129" r="W386">
        <v>4.0</v>
      </c>
      <c s="129" r="X386">
        <v>8.0</v>
      </c>
      <c s="129" r="Y386">
        <v>8.0</v>
      </c>
      <c s="129" r="Z386">
        <v>7.0</v>
      </c>
      <c s="129" r="AA386">
        <v>8.0</v>
      </c>
      <c s="129" r="AB386">
        <v>4.0</v>
      </c>
      <c s="129" r="AC386">
        <v>0.0</v>
      </c>
      <c s="129" r="AD386">
        <v>8.0</v>
      </c>
      <c s="129" r="AE386">
        <v>23.0</v>
      </c>
      <c s="129" r="AF386">
        <v>8.0</v>
      </c>
      <c s="129" r="AG386">
        <v>36.0</v>
      </c>
      <c s="129" r="AH386">
        <v>3.0</v>
      </c>
      <c s="129" r="AI386">
        <v>4.0</v>
      </c>
      <c s="129" r="AJ386">
        <v>5.0</v>
      </c>
      <c s="129" r="AK386">
        <v>10.0</v>
      </c>
      <c s="129" r="AL386">
        <v>10.0</v>
      </c>
      <c s="129" r="AM386">
        <v>4.0</v>
      </c>
      <c s="129" r="AN386">
        <v>0.0</v>
      </c>
      <c s="129" r="AO386">
        <v>5.0</v>
      </c>
      <c s="129" r="AP386">
        <v>19.0</v>
      </c>
      <c s="129" r="AQ386">
        <v>12.0</v>
      </c>
      <c s="129" r="AR386">
        <v>64.0</v>
      </c>
      <c s="129" r="AS386">
        <v>8.0</v>
      </c>
      <c s="129" r="AT386">
        <v>8.0</v>
      </c>
      <c s="129" r="AU386">
        <v>0.0</v>
      </c>
      <c s="129" r="AV386">
        <v>4.0</v>
      </c>
      <c s="129" r="AW386">
        <v>0.0</v>
      </c>
      <c s="129" r="AX386">
        <v>0.0</v>
      </c>
      <c s="129" r="AY386">
        <v>36.0</v>
      </c>
      <c s="129" r="AZ386">
        <v>8.0</v>
      </c>
      <c s="129" r="BA386">
        <v>32.0</v>
      </c>
      <c s="129" r="BB386">
        <v>8.0</v>
      </c>
      <c s="129" r="BC386">
        <v>8.0</v>
      </c>
      <c s="129" r="BD386">
        <v>0.0</v>
      </c>
      <c s="129" r="BE386">
        <v>0.0</v>
      </c>
      <c s="129" r="BF386">
        <v>0.0</v>
      </c>
      <c s="129" r="BG386">
        <v>0.0</v>
      </c>
      <c s="129" r="BH386">
        <v>16.0</v>
      </c>
      <c s="129" r="BI386">
        <v>0.0</v>
      </c>
      <c s="129" r="BJ386">
        <v>32.0</v>
      </c>
      <c s="129" r="BK386">
        <v>0.0</v>
      </c>
      <c s="129" r="BL386">
        <v>0.0</v>
      </c>
      <c s="129" r="BM386">
        <v>0.0</v>
      </c>
      <c s="129" r="BN386">
        <v>4.0</v>
      </c>
      <c s="129" r="BO386">
        <v>0.0</v>
      </c>
      <c s="129" r="BP386">
        <v>0.0</v>
      </c>
      <c s="129" r="BQ386">
        <v>20.0</v>
      </c>
      <c s="129" r="BR386">
        <v>8.0</v>
      </c>
      <c s="129" r="BS386">
        <v>4.0</v>
      </c>
      <c s="129" r="BT386">
        <v>0.0</v>
      </c>
      <c s="129" r="BU386">
        <v>0.0</v>
      </c>
      <c s="129" r="BV386">
        <v>0.0</v>
      </c>
      <c s="129" r="BW386">
        <v>4.0</v>
      </c>
      <c s="129" r="BX386">
        <v>0.0</v>
      </c>
      <c s="129" r="BY386">
        <v>0.0</v>
      </c>
      <c s="129" r="BZ386">
        <v>0.0</v>
      </c>
      <c s="129" r="CA386">
        <v>0.0</v>
      </c>
      <c s="129" r="CB386">
        <v>20.0</v>
      </c>
      <c s="129" r="CC386">
        <v>8.0</v>
      </c>
      <c s="129" r="CD386">
        <v>4.0</v>
      </c>
      <c s="129" r="CE386">
        <v>0.0</v>
      </c>
      <c s="129" r="CF386">
        <v>0.0</v>
      </c>
      <c s="129" r="CG386">
        <v>0.0</v>
      </c>
      <c s="129" r="CH386">
        <v>0.0</v>
      </c>
      <c s="129" r="CI386">
        <v>0.0</v>
      </c>
      <c s="129" r="CJ386">
        <v>8.0</v>
      </c>
      <c s="129" r="CK386">
        <v>40.0</v>
      </c>
      <c s="129" r="CL386">
        <v>0.0</v>
      </c>
      <c s="129" r="CM386">
        <v>4.0</v>
      </c>
      <c s="129" r="CN386">
        <v>0.0</v>
      </c>
      <c s="129" r="CO386">
        <v>0.0</v>
      </c>
      <c s="129" r="CP386">
        <v>0.0</v>
      </c>
      <c s="129" r="CQ386">
        <v>0.0</v>
      </c>
      <c s="129" r="CR386">
        <v>36.0</v>
      </c>
      <c s="129" r="CS386">
        <v>0.0</v>
      </c>
    </row>
    <row customHeight="1" r="387" ht="15.0">
      <c t="s" s="127" r="A387">
        <v>3966</v>
      </c>
      <c t="s" s="127" r="B387">
        <v>3967</v>
      </c>
      <c t="s" s="127" r="C387">
        <v>3968</v>
      </c>
      <c t="s" s="127" r="D387">
        <v>3969</v>
      </c>
      <c t="s" s="127" r="E387">
        <v>3970</v>
      </c>
      <c t="s" s="127" r="F387">
        <v>3971</v>
      </c>
      <c t="s" s="128" r="G387">
        <v>3972</v>
      </c>
      <c t="s" s="127" r="H387">
        <v>3973</v>
      </c>
      <c s="129" r="I387">
        <v>70.0</v>
      </c>
      <c s="129" r="J387">
        <v>10.0</v>
      </c>
      <c s="129" r="K387">
        <v>8.0</v>
      </c>
      <c s="129" r="L387">
        <v>10.0</v>
      </c>
      <c s="129" r="M387">
        <v>13.0</v>
      </c>
      <c s="129" r="N387">
        <v>18.0</v>
      </c>
      <c s="129" r="O387">
        <v>11.0</v>
      </c>
      <c s="129" r="P387">
        <v>3.0</v>
      </c>
      <c s="129" r="Q387">
        <v>8.0</v>
      </c>
      <c s="129" r="R387">
        <v>10.0</v>
      </c>
      <c s="129" r="S387">
        <v>14.0</v>
      </c>
      <c s="129" r="T387">
        <v>13.0</v>
      </c>
      <c s="129" r="U387">
        <v>10.0</v>
      </c>
      <c s="129" r="V387">
        <v>31.0</v>
      </c>
      <c s="129" r="W387">
        <v>5.0</v>
      </c>
      <c s="129" r="X387">
        <v>3.0</v>
      </c>
      <c s="129" r="Y387">
        <v>4.0</v>
      </c>
      <c s="129" r="Z387">
        <v>7.0</v>
      </c>
      <c s="129" r="AA387">
        <v>8.0</v>
      </c>
      <c s="129" r="AB387">
        <v>4.0</v>
      </c>
      <c s="129" r="AC387">
        <v>0.0</v>
      </c>
      <c s="129" r="AD387">
        <v>6.0</v>
      </c>
      <c s="129" r="AE387">
        <v>17.0</v>
      </c>
      <c s="129" r="AF387">
        <v>8.0</v>
      </c>
      <c s="129" r="AG387">
        <v>39.0</v>
      </c>
      <c s="129" r="AH387">
        <v>5.0</v>
      </c>
      <c s="129" r="AI387">
        <v>5.0</v>
      </c>
      <c s="129" r="AJ387">
        <v>6.0</v>
      </c>
      <c s="129" r="AK387">
        <v>6.0</v>
      </c>
      <c s="129" r="AL387">
        <v>10.0</v>
      </c>
      <c s="129" r="AM387">
        <v>6.0</v>
      </c>
      <c s="129" r="AN387">
        <v>1.0</v>
      </c>
      <c s="129" r="AO387">
        <v>7.0</v>
      </c>
      <c s="129" r="AP387">
        <v>20.0</v>
      </c>
      <c s="129" r="AQ387">
        <v>12.0</v>
      </c>
      <c s="129" r="AR387">
        <v>64.0</v>
      </c>
      <c s="129" r="AS387">
        <v>0.0</v>
      </c>
      <c s="129" r="AT387">
        <v>4.0</v>
      </c>
      <c s="129" r="AU387">
        <v>4.0</v>
      </c>
      <c s="129" r="AV387">
        <v>0.0</v>
      </c>
      <c s="129" r="AW387">
        <v>4.0</v>
      </c>
      <c s="129" r="AX387">
        <v>16.0</v>
      </c>
      <c s="129" r="AY387">
        <v>32.0</v>
      </c>
      <c s="129" r="AZ387">
        <v>4.0</v>
      </c>
      <c s="129" r="BA387">
        <v>32.0</v>
      </c>
      <c s="129" r="BB387">
        <v>0.0</v>
      </c>
      <c s="129" r="BC387">
        <v>0.0</v>
      </c>
      <c s="129" r="BD387">
        <v>4.0</v>
      </c>
      <c s="129" r="BE387">
        <v>0.0</v>
      </c>
      <c s="129" r="BF387">
        <v>0.0</v>
      </c>
      <c s="129" r="BG387">
        <v>12.0</v>
      </c>
      <c s="129" r="BH387">
        <v>12.0</v>
      </c>
      <c s="129" r="BI387">
        <v>4.0</v>
      </c>
      <c s="129" r="BJ387">
        <v>32.0</v>
      </c>
      <c s="129" r="BK387">
        <v>0.0</v>
      </c>
      <c s="129" r="BL387">
        <v>4.0</v>
      </c>
      <c s="129" r="BM387">
        <v>0.0</v>
      </c>
      <c s="129" r="BN387">
        <v>0.0</v>
      </c>
      <c s="129" r="BO387">
        <v>4.0</v>
      </c>
      <c s="129" r="BP387">
        <v>4.0</v>
      </c>
      <c s="129" r="BQ387">
        <v>20.0</v>
      </c>
      <c s="129" r="BR387">
        <v>0.0</v>
      </c>
      <c s="129" r="BS387">
        <v>4.0</v>
      </c>
      <c s="129" r="BT387">
        <v>0.0</v>
      </c>
      <c s="129" r="BU387">
        <v>0.0</v>
      </c>
      <c s="129" r="BV387">
        <v>0.0</v>
      </c>
      <c s="129" r="BW387">
        <v>0.0</v>
      </c>
      <c s="129" r="BX387">
        <v>0.0</v>
      </c>
      <c s="129" r="BY387">
        <v>0.0</v>
      </c>
      <c s="129" r="BZ387">
        <v>0.0</v>
      </c>
      <c s="129" r="CA387">
        <v>4.0</v>
      </c>
      <c s="129" r="CB387">
        <v>28.0</v>
      </c>
      <c s="129" r="CC387">
        <v>0.0</v>
      </c>
      <c s="129" r="CD387">
        <v>4.0</v>
      </c>
      <c s="129" r="CE387">
        <v>4.0</v>
      </c>
      <c s="129" r="CF387">
        <v>0.0</v>
      </c>
      <c s="129" r="CG387">
        <v>4.0</v>
      </c>
      <c s="129" r="CH387">
        <v>16.0</v>
      </c>
      <c s="129" r="CI387">
        <v>0.0</v>
      </c>
      <c s="129" r="CJ387">
        <v>0.0</v>
      </c>
      <c s="129" r="CK387">
        <v>32.0</v>
      </c>
      <c s="129" r="CL387">
        <v>0.0</v>
      </c>
      <c s="129" r="CM387">
        <v>0.0</v>
      </c>
      <c s="129" r="CN387">
        <v>0.0</v>
      </c>
      <c s="129" r="CO387">
        <v>0.0</v>
      </c>
      <c s="129" r="CP387">
        <v>0.0</v>
      </c>
      <c s="129" r="CQ387">
        <v>0.0</v>
      </c>
      <c s="129" r="CR387">
        <v>32.0</v>
      </c>
      <c s="129" r="CS387">
        <v>0.0</v>
      </c>
    </row>
    <row customHeight="1" r="388" ht="15.0">
      <c t="s" s="127" r="A388">
        <v>3974</v>
      </c>
      <c t="s" s="127" r="B388">
        <v>3975</v>
      </c>
      <c t="s" s="127" r="C388">
        <v>3976</v>
      </c>
      <c t="s" s="127" r="D388">
        <v>3977</v>
      </c>
      <c t="s" s="127" r="E388">
        <v>3978</v>
      </c>
      <c t="s" s="127" r="F388">
        <v>3979</v>
      </c>
      <c t="s" s="128" r="G388">
        <v>3980</v>
      </c>
      <c t="s" s="127" r="H388">
        <v>3981</v>
      </c>
      <c s="129" r="I388">
        <v>198.0</v>
      </c>
      <c s="129" r="J388">
        <v>32.8341709999999</v>
      </c>
      <c s="129" r="K388">
        <v>21.889447</v>
      </c>
      <c s="129" r="L388">
        <v>23.879397</v>
      </c>
      <c s="129" r="M388">
        <v>56.713568</v>
      </c>
      <c s="129" r="N388">
        <v>41.7889449999999</v>
      </c>
      <c s="129" r="O388">
        <v>20.894472</v>
      </c>
      <c s="129" r="P388">
        <v>35.0</v>
      </c>
      <c s="129" r="Q388">
        <v>36.0</v>
      </c>
      <c s="129" r="R388">
        <v>47.0</v>
      </c>
      <c s="129" r="S388">
        <v>42.0</v>
      </c>
      <c s="129" r="T388">
        <v>34.0</v>
      </c>
      <c s="129" r="U388">
        <v>20.0</v>
      </c>
      <c s="129" r="V388">
        <v>109.447236</v>
      </c>
      <c s="129" r="W388">
        <v>19.899497</v>
      </c>
      <c s="129" r="X388">
        <v>13.929648</v>
      </c>
      <c s="129" r="Y388">
        <v>8.954774</v>
      </c>
      <c s="129" r="Z388">
        <v>31.839196</v>
      </c>
      <c s="129" r="AA388">
        <v>23.879397</v>
      </c>
      <c s="129" r="AB388">
        <v>7.959799</v>
      </c>
      <c s="129" r="AC388">
        <v>2.984925</v>
      </c>
      <c s="129" r="AD388">
        <v>23.879397</v>
      </c>
      <c s="129" r="AE388">
        <v>64.6733669999999</v>
      </c>
      <c s="129" r="AF388">
        <v>20.894472</v>
      </c>
      <c s="129" r="AG388">
        <v>88.5527639999999</v>
      </c>
      <c s="129" r="AH388">
        <v>12.934673</v>
      </c>
      <c s="129" r="AI388">
        <v>7.959799</v>
      </c>
      <c s="129" r="AJ388">
        <v>14.924623</v>
      </c>
      <c s="129" r="AK388">
        <v>24.874372</v>
      </c>
      <c s="129" r="AL388">
        <v>17.909548</v>
      </c>
      <c s="129" r="AM388">
        <v>9.949749</v>
      </c>
      <c s="129" r="AN388">
        <v>0.0</v>
      </c>
      <c s="129" r="AO388">
        <v>15.919598</v>
      </c>
      <c s="129" r="AP388">
        <v>54.723618</v>
      </c>
      <c s="129" r="AQ388">
        <v>17.909548</v>
      </c>
      <c s="129" r="AR388">
        <v>195.015075</v>
      </c>
      <c s="129" r="AS388">
        <v>15.919598</v>
      </c>
      <c s="129" r="AT388">
        <v>7.959799</v>
      </c>
      <c s="129" r="AU388">
        <v>3.979899</v>
      </c>
      <c s="129" r="AV388">
        <v>7.959799</v>
      </c>
      <c s="129" r="AW388">
        <v>19.899497</v>
      </c>
      <c s="129" r="AX388">
        <v>59.698492</v>
      </c>
      <c s="129" r="AY388">
        <v>63.678392</v>
      </c>
      <c s="129" r="AZ388">
        <v>15.919598</v>
      </c>
      <c s="129" r="BA388">
        <v>115.417085</v>
      </c>
      <c s="129" r="BB388">
        <v>11.939698</v>
      </c>
      <c s="129" r="BC388">
        <v>7.959799</v>
      </c>
      <c s="129" r="BD388">
        <v>0.0</v>
      </c>
      <c s="129" r="BE388">
        <v>3.979899</v>
      </c>
      <c s="129" r="BF388">
        <v>0.0</v>
      </c>
      <c s="129" r="BG388">
        <v>51.7386929999999</v>
      </c>
      <c s="129" r="BH388">
        <v>31.839196</v>
      </c>
      <c s="129" r="BI388">
        <v>7.959799</v>
      </c>
      <c s="129" r="BJ388">
        <v>79.5979899999999</v>
      </c>
      <c s="129" r="BK388">
        <v>3.979899</v>
      </c>
      <c s="129" r="BL388">
        <v>0.0</v>
      </c>
      <c s="129" r="BM388">
        <v>3.979899</v>
      </c>
      <c s="129" r="BN388">
        <v>3.979899</v>
      </c>
      <c s="129" r="BO388">
        <v>19.899497</v>
      </c>
      <c s="129" r="BP388">
        <v>7.959799</v>
      </c>
      <c s="129" r="BQ388">
        <v>31.839196</v>
      </c>
      <c s="129" r="BR388">
        <v>7.959799</v>
      </c>
      <c s="129" r="BS388">
        <v>27.859296</v>
      </c>
      <c s="129" r="BT388">
        <v>0.0</v>
      </c>
      <c s="129" r="BU388">
        <v>0.0</v>
      </c>
      <c s="129" r="BV388">
        <v>0.0</v>
      </c>
      <c s="129" r="BW388">
        <v>0.0</v>
      </c>
      <c s="129" r="BX388">
        <v>0.0</v>
      </c>
      <c s="129" r="BY388">
        <v>15.919598</v>
      </c>
      <c s="129" r="BZ388">
        <v>0.0</v>
      </c>
      <c s="129" r="CA388">
        <v>11.939698</v>
      </c>
      <c s="129" r="CB388">
        <v>99.497487</v>
      </c>
      <c s="129" r="CC388">
        <v>15.919598</v>
      </c>
      <c s="129" r="CD388">
        <v>7.959799</v>
      </c>
      <c s="129" r="CE388">
        <v>3.979899</v>
      </c>
      <c s="129" r="CF388">
        <v>7.959799</v>
      </c>
      <c s="129" r="CG388">
        <v>19.899497</v>
      </c>
      <c s="129" r="CH388">
        <v>43.778894</v>
      </c>
      <c s="129" r="CI388">
        <v>0.0</v>
      </c>
      <c s="129" r="CJ388">
        <v>0.0</v>
      </c>
      <c s="129" r="CK388">
        <v>67.658291</v>
      </c>
      <c s="129" r="CL388">
        <v>0.0</v>
      </c>
      <c s="129" r="CM388">
        <v>0.0</v>
      </c>
      <c s="129" r="CN388">
        <v>0.0</v>
      </c>
      <c s="129" r="CO388">
        <v>0.0</v>
      </c>
      <c s="129" r="CP388">
        <v>0.0</v>
      </c>
      <c s="129" r="CQ388">
        <v>0.0</v>
      </c>
      <c s="129" r="CR388">
        <v>63.678392</v>
      </c>
      <c s="129" r="CS388">
        <v>3.979899</v>
      </c>
    </row>
    <row customHeight="1" r="389" ht="15.0">
      <c t="s" s="127" r="A389">
        <v>3982</v>
      </c>
      <c t="s" s="127" r="B389">
        <v>3983</v>
      </c>
      <c t="s" s="127" r="C389">
        <v>3984</v>
      </c>
      <c t="s" s="127" r="D389">
        <v>3985</v>
      </c>
      <c t="s" s="127" r="E389">
        <v>3986</v>
      </c>
      <c t="s" s="127" r="F389">
        <v>3987</v>
      </c>
      <c t="s" s="128" r="G389">
        <v>3988</v>
      </c>
      <c t="s" s="127" r="H389">
        <v>3989</v>
      </c>
      <c s="129" r="I389">
        <v>305.0</v>
      </c>
      <c s="129" r="J389">
        <v>39.1095559999999</v>
      </c>
      <c s="129" r="K389">
        <v>25.6042479999999</v>
      </c>
      <c s="129" r="L389">
        <v>54.421815</v>
      </c>
      <c s="129" r="M389">
        <v>64.876811</v>
      </c>
      <c s="129" r="N389">
        <v>73.0294899999999</v>
      </c>
      <c s="129" r="O389">
        <v>47.95808</v>
      </c>
      <c s="129" r="P389">
        <v>41.0</v>
      </c>
      <c s="129" r="Q389">
        <v>51.0</v>
      </c>
      <c s="129" r="R389">
        <v>50.0</v>
      </c>
      <c s="129" r="S389">
        <v>60.0</v>
      </c>
      <c s="129" r="T389">
        <v>65.0</v>
      </c>
      <c s="129" r="U389">
        <v>19.0</v>
      </c>
      <c s="129" r="V389">
        <v>157.20982</v>
      </c>
      <c s="129" r="W389">
        <v>9.26279</v>
      </c>
      <c s="129" r="X389">
        <v>12.513393</v>
      </c>
      <c s="129" r="Y389">
        <v>25.8929779999999</v>
      </c>
      <c s="129" r="Z389">
        <v>32.8086399999999</v>
      </c>
      <c s="129" r="AA389">
        <v>39.065928</v>
      </c>
      <c s="129" r="AB389">
        <v>37.6660919999999</v>
      </c>
      <c s="129" r="AC389">
        <v>0.0</v>
      </c>
      <c s="129" r="AD389">
        <v>14.408784</v>
      </c>
      <c s="129" r="AE389">
        <v>80.4778009999999</v>
      </c>
      <c s="129" r="AF389">
        <v>62.323236</v>
      </c>
      <c s="129" r="AG389">
        <v>147.790179999999</v>
      </c>
      <c s="129" r="AH389">
        <v>29.846767</v>
      </c>
      <c s="129" r="AI389">
        <v>13.090854</v>
      </c>
      <c s="129" r="AJ389">
        <v>28.5288369999999</v>
      </c>
      <c s="129" r="AK389">
        <v>32.068171</v>
      </c>
      <c s="129" r="AL389">
        <v>33.963562</v>
      </c>
      <c s="129" r="AM389">
        <v>10.291988</v>
      </c>
      <c s="129" r="AN389">
        <v>0.0</v>
      </c>
      <c s="129" r="AO389">
        <v>34.992761</v>
      </c>
      <c s="129" r="AP389">
        <v>83.9798509999999</v>
      </c>
      <c s="129" r="AQ389">
        <v>28.817568</v>
      </c>
      <c s="129" r="AR389">
        <v>266.262264</v>
      </c>
      <c s="129" r="AS389">
        <v>24.700772</v>
      </c>
      <c s="129" r="AT389">
        <v>0.0</v>
      </c>
      <c s="129" r="AU389">
        <v>4.11679499999999</v>
      </c>
      <c s="129" r="AV389">
        <v>45.2847489999999</v>
      </c>
      <c s="129" r="AW389">
        <v>16.467182</v>
      </c>
      <c s="129" r="AX389">
        <v>16.467182</v>
      </c>
      <c s="129" r="AY389">
        <v>130.910911</v>
      </c>
      <c s="129" r="AZ389">
        <v>28.314674</v>
      </c>
      <c s="129" r="BA389">
        <v>148.03012</v>
      </c>
      <c s="129" r="BB389">
        <v>20.583977</v>
      </c>
      <c s="129" r="BC389">
        <v>0.0</v>
      </c>
      <c s="129" r="BD389">
        <v>0.0</v>
      </c>
      <c s="129" r="BE389">
        <v>24.700772</v>
      </c>
      <c s="129" r="BF389">
        <v>4.11679499999999</v>
      </c>
      <c s="129" r="BG389">
        <v>8.233591</v>
      </c>
      <c s="129" r="BH389">
        <v>73.2757749999999</v>
      </c>
      <c s="129" r="BI389">
        <v>17.1192099999999</v>
      </c>
      <c s="129" r="BJ389">
        <v>118.232144</v>
      </c>
      <c s="129" r="BK389">
        <v>4.11679499999999</v>
      </c>
      <c s="129" r="BL389">
        <v>0.0</v>
      </c>
      <c s="129" r="BM389">
        <v>4.11679499999999</v>
      </c>
      <c s="129" r="BN389">
        <v>20.583977</v>
      </c>
      <c s="129" r="BO389">
        <v>12.350386</v>
      </c>
      <c s="129" r="BP389">
        <v>8.233591</v>
      </c>
      <c s="129" r="BQ389">
        <v>57.6351349999999</v>
      </c>
      <c s="129" r="BR389">
        <v>11.1954639999999</v>
      </c>
      <c s="129" r="BS389">
        <v>16.467182</v>
      </c>
      <c s="129" r="BT389">
        <v>0.0</v>
      </c>
      <c s="129" r="BU389">
        <v>0.0</v>
      </c>
      <c s="129" r="BV389">
        <v>0.0</v>
      </c>
      <c s="129" r="BW389">
        <v>4.11679499999999</v>
      </c>
      <c s="129" r="BX389">
        <v>0.0</v>
      </c>
      <c s="129" r="BY389">
        <v>0.0</v>
      </c>
      <c s="129" r="BZ389">
        <v>0.0</v>
      </c>
      <c s="129" r="CA389">
        <v>12.350386</v>
      </c>
      <c s="129" r="CB389">
        <v>95.338322</v>
      </c>
      <c s="129" r="CC389">
        <v>20.583977</v>
      </c>
      <c s="129" r="CD389">
        <v>0.0</v>
      </c>
      <c s="129" r="CE389">
        <v>4.11679499999999</v>
      </c>
      <c s="129" r="CF389">
        <v>24.700772</v>
      </c>
      <c s="129" r="CG389">
        <v>16.467182</v>
      </c>
      <c s="129" r="CH389">
        <v>16.467182</v>
      </c>
      <c s="129" r="CI389">
        <v>0.0</v>
      </c>
      <c s="129" r="CJ389">
        <v>13.002414</v>
      </c>
      <c s="129" r="CK389">
        <v>154.456761</v>
      </c>
      <c s="129" r="CL389">
        <v>4.11679499999999</v>
      </c>
      <c s="129" r="CM389">
        <v>0.0</v>
      </c>
      <c s="129" r="CN389">
        <v>0.0</v>
      </c>
      <c s="129" r="CO389">
        <v>16.467182</v>
      </c>
      <c s="129" r="CP389">
        <v>0.0</v>
      </c>
      <c s="129" r="CQ389">
        <v>0.0</v>
      </c>
      <c s="129" r="CR389">
        <v>130.910911</v>
      </c>
      <c s="129" r="CS389">
        <v>2.961873</v>
      </c>
    </row>
    <row customHeight="1" r="390" ht="15.0">
      <c t="s" s="127" r="A390">
        <v>3990</v>
      </c>
      <c t="s" s="127" r="B390">
        <v>3991</v>
      </c>
      <c t="s" s="127" r="C390">
        <v>3992</v>
      </c>
      <c t="s" s="127" r="D390">
        <v>3993</v>
      </c>
      <c t="s" s="127" r="E390">
        <v>3994</v>
      </c>
      <c t="s" s="127" r="F390">
        <v>3995</v>
      </c>
      <c t="s" s="128" r="G390">
        <v>3996</v>
      </c>
      <c t="s" s="127" r="H390">
        <v>3997</v>
      </c>
      <c s="129" r="I390">
        <v>131.0</v>
      </c>
      <c s="129" r="J390">
        <v>6.22225699999999</v>
      </c>
      <c s="129" r="K390">
        <v>25.171899</v>
      </c>
      <c s="129" r="L390">
        <v>20.304231</v>
      </c>
      <c s="129" r="M390">
        <v>39.5317259999999</v>
      </c>
      <c s="129" r="N390">
        <v>31.592623</v>
      </c>
      <c s="129" r="O390">
        <v>8.17726299999999</v>
      </c>
      <c s="129" r="P390">
        <v>3.0</v>
      </c>
      <c s="129" r="Q390">
        <v>16.0</v>
      </c>
      <c s="129" r="R390">
        <v>21.0</v>
      </c>
      <c s="129" r="S390">
        <v>51.0</v>
      </c>
      <c s="129" r="T390">
        <v>24.0</v>
      </c>
      <c s="129" r="U390">
        <v>9.0</v>
      </c>
      <c s="129" r="V390">
        <v>30.074244</v>
      </c>
      <c s="129" r="W390">
        <v>2.07408599999999</v>
      </c>
      <c s="129" r="X390">
        <v>4.14817199999999</v>
      </c>
      <c s="129" r="Y390">
        <v>5.185215</v>
      </c>
      <c s="129" r="Z390">
        <v>9.333386</v>
      </c>
      <c s="129" r="AA390">
        <v>6.22225699999999</v>
      </c>
      <c s="129" r="AB390">
        <v>3.111129</v>
      </c>
      <c s="129" r="AC390">
        <v>0.0</v>
      </c>
      <c s="129" r="AD390">
        <v>3.111129</v>
      </c>
      <c s="129" r="AE390">
        <v>19.7038149999999</v>
      </c>
      <c s="129" r="AF390">
        <v>7.25929999999999</v>
      </c>
      <c s="129" r="AG390">
        <v>100.925756</v>
      </c>
      <c s="129" r="AH390">
        <v>4.14817199999999</v>
      </c>
      <c s="129" r="AI390">
        <v>21.023727</v>
      </c>
      <c s="129" r="AJ390">
        <v>15.1190169999999</v>
      </c>
      <c s="129" r="AK390">
        <v>30.19834</v>
      </c>
      <c s="129" r="AL390">
        <v>25.370366</v>
      </c>
      <c s="129" r="AM390">
        <v>5.06613399999999</v>
      </c>
      <c s="129" r="AN390">
        <v>0.0</v>
      </c>
      <c s="129" r="AO390">
        <v>4.14817199999999</v>
      </c>
      <c s="129" r="AP390">
        <v>78.507745</v>
      </c>
      <c s="129" r="AQ390">
        <v>18.269839</v>
      </c>
      <c s="129" r="AR390">
        <v>121.746001</v>
      </c>
      <c s="129" r="AS390">
        <v>4.14817199999999</v>
      </c>
      <c s="129" r="AT390">
        <v>0.0</v>
      </c>
      <c s="129" r="AU390">
        <v>0.0</v>
      </c>
      <c s="129" r="AV390">
        <v>4.14817199999999</v>
      </c>
      <c s="129" r="AW390">
        <v>12.444515</v>
      </c>
      <c s="129" r="AX390">
        <v>12.444515</v>
      </c>
      <c s="129" r="AY390">
        <v>20.7408579999999</v>
      </c>
      <c s="129" r="AZ390">
        <v>67.81977</v>
      </c>
      <c s="129" r="BA390">
        <v>24.88903</v>
      </c>
      <c s="129" r="BB390">
        <v>4.14817199999999</v>
      </c>
      <c s="129" r="BC390">
        <v>0.0</v>
      </c>
      <c s="129" r="BD390">
        <v>0.0</v>
      </c>
      <c s="129" r="BE390">
        <v>0.0</v>
      </c>
      <c s="129" r="BF390">
        <v>0.0</v>
      </c>
      <c s="129" r="BG390">
        <v>12.444515</v>
      </c>
      <c s="129" r="BH390">
        <v>8.296343</v>
      </c>
      <c s="129" r="BI390">
        <v>0.0</v>
      </c>
      <c s="129" r="BJ390">
        <v>96.856971</v>
      </c>
      <c s="129" r="BK390">
        <v>0.0</v>
      </c>
      <c s="129" r="BL390">
        <v>0.0</v>
      </c>
      <c s="129" r="BM390">
        <v>0.0</v>
      </c>
      <c s="129" r="BN390">
        <v>4.14817199999999</v>
      </c>
      <c s="129" r="BO390">
        <v>12.444515</v>
      </c>
      <c s="129" r="BP390">
        <v>0.0</v>
      </c>
      <c s="129" r="BQ390">
        <v>12.444515</v>
      </c>
      <c s="129" r="BR390">
        <v>67.81977</v>
      </c>
      <c s="129" r="BS390">
        <v>11.968195</v>
      </c>
      <c s="129" r="BT390">
        <v>0.0</v>
      </c>
      <c s="129" r="BU390">
        <v>0.0</v>
      </c>
      <c s="129" r="BV390">
        <v>0.0</v>
      </c>
      <c s="129" r="BW390">
        <v>0.0</v>
      </c>
      <c s="129" r="BX390">
        <v>0.0</v>
      </c>
      <c s="129" r="BY390">
        <v>0.0</v>
      </c>
      <c s="129" r="BZ390">
        <v>0.0</v>
      </c>
      <c s="129" r="CA390">
        <v>11.968195</v>
      </c>
      <c s="129" r="CB390">
        <v>57.1217619999999</v>
      </c>
      <c s="129" r="CC390">
        <v>4.14817199999999</v>
      </c>
      <c s="129" r="CD390">
        <v>0.0</v>
      </c>
      <c s="129" r="CE390">
        <v>0.0</v>
      </c>
      <c s="129" r="CF390">
        <v>4.14817199999999</v>
      </c>
      <c s="129" r="CG390">
        <v>12.444515</v>
      </c>
      <c s="129" r="CH390">
        <v>12.444515</v>
      </c>
      <c s="129" r="CI390">
        <v>0.0</v>
      </c>
      <c s="129" r="CJ390">
        <v>23.9363889999999</v>
      </c>
      <c s="129" r="CK390">
        <v>52.656044</v>
      </c>
      <c s="129" r="CL390">
        <v>0.0</v>
      </c>
      <c s="129" r="CM390">
        <v>0.0</v>
      </c>
      <c s="129" r="CN390">
        <v>0.0</v>
      </c>
      <c s="129" r="CO390">
        <v>0.0</v>
      </c>
      <c s="129" r="CP390">
        <v>0.0</v>
      </c>
      <c s="129" r="CQ390">
        <v>0.0</v>
      </c>
      <c s="129" r="CR390">
        <v>20.7408579999999</v>
      </c>
      <c s="129" r="CS390">
        <v>31.9151859999999</v>
      </c>
    </row>
    <row customHeight="1" r="391" ht="15.0">
      <c t="s" s="127" r="A391">
        <v>3998</v>
      </c>
      <c t="s" s="127" r="B391">
        <v>3999</v>
      </c>
      <c t="s" s="127" r="C391">
        <v>4000</v>
      </c>
      <c t="s" s="127" r="D391">
        <v>4001</v>
      </c>
      <c t="s" s="127" r="E391">
        <v>4002</v>
      </c>
      <c t="s" s="127" r="F391">
        <v>4003</v>
      </c>
      <c t="s" s="128" r="G391">
        <v>4004</v>
      </c>
      <c t="s" s="127" r="H391">
        <v>4005</v>
      </c>
      <c s="129" r="I391">
        <v>237.0</v>
      </c>
      <c s="129" r="J391">
        <v>21.0889829999999</v>
      </c>
      <c s="129" r="K391">
        <v>23.097458</v>
      </c>
      <c s="129" r="L391">
        <v>37.1567799999999</v>
      </c>
      <c s="129" r="M391">
        <v>67.2838979999999</v>
      </c>
      <c s="129" r="N391">
        <v>54.228814</v>
      </c>
      <c s="129" r="O391">
        <v>34.1440679999999</v>
      </c>
      <c s="129" r="P391">
        <v>61.0</v>
      </c>
      <c s="129" r="Q391">
        <v>27.0</v>
      </c>
      <c s="129" r="R391">
        <v>50.0</v>
      </c>
      <c s="129" r="S391">
        <v>43.0</v>
      </c>
      <c s="129" r="T391">
        <v>52.0</v>
      </c>
      <c s="129" r="U391">
        <v>16.0</v>
      </c>
      <c s="129" r="V391">
        <v>118.5</v>
      </c>
      <c s="129" r="W391">
        <v>12.0508469999999</v>
      </c>
      <c s="129" r="X391">
        <v>8.033898</v>
      </c>
      <c s="129" r="Y391">
        <v>19.0805079999999</v>
      </c>
      <c s="129" r="Z391">
        <v>36.1525419999999</v>
      </c>
      <c s="129" r="AA391">
        <v>29.122881</v>
      </c>
      <c s="129" r="AB391">
        <v>14.059322</v>
      </c>
      <c s="129" r="AC391">
        <v>0.0</v>
      </c>
      <c s="129" r="AD391">
        <v>17.0720339999999</v>
      </c>
      <c s="129" r="AE391">
        <v>71.300847</v>
      </c>
      <c s="129" r="AF391">
        <v>30.127119</v>
      </c>
      <c s="129" r="AG391">
        <v>118.5</v>
      </c>
      <c s="129" r="AH391">
        <v>9.03813599999999</v>
      </c>
      <c s="129" r="AI391">
        <v>15.063559</v>
      </c>
      <c s="129" r="AJ391">
        <v>18.0762709999999</v>
      </c>
      <c s="129" r="AK391">
        <v>31.131356</v>
      </c>
      <c s="129" r="AL391">
        <v>25.1059319999999</v>
      </c>
      <c s="129" r="AM391">
        <v>20.0847459999999</v>
      </c>
      <c s="129" r="AN391">
        <v>0.0</v>
      </c>
      <c s="129" r="AO391">
        <v>21.0889829999999</v>
      </c>
      <c s="129" r="AP391">
        <v>60.254237</v>
      </c>
      <c s="129" r="AQ391">
        <v>37.1567799999999</v>
      </c>
      <c s="129" r="AR391">
        <v>208.881356</v>
      </c>
      <c s="129" r="AS391">
        <v>8.033898</v>
      </c>
      <c s="129" r="AT391">
        <v>12.0508469999999</v>
      </c>
      <c s="129" r="AU391">
        <v>8.033898</v>
      </c>
      <c s="129" r="AV391">
        <v>16.0677969999999</v>
      </c>
      <c s="129" r="AW391">
        <v>20.0847459999999</v>
      </c>
      <c s="129" r="AX391">
        <v>16.0677969999999</v>
      </c>
      <c s="129" r="AY391">
        <v>100.423728999999</v>
      </c>
      <c s="129" r="AZ391">
        <v>28.118644</v>
      </c>
      <c s="129" r="BA391">
        <v>116.491525</v>
      </c>
      <c s="129" r="BB391">
        <v>8.033898</v>
      </c>
      <c s="129" r="BC391">
        <v>8.033898</v>
      </c>
      <c s="129" r="BD391">
        <v>8.033898</v>
      </c>
      <c s="129" r="BE391">
        <v>4.016949</v>
      </c>
      <c s="129" r="BF391">
        <v>4.016949</v>
      </c>
      <c s="129" r="BG391">
        <v>16.0677969999999</v>
      </c>
      <c s="129" r="BH391">
        <v>44.186441</v>
      </c>
      <c s="129" r="BI391">
        <v>24.1016949999999</v>
      </c>
      <c s="129" r="BJ391">
        <v>92.389831</v>
      </c>
      <c s="129" r="BK391">
        <v>0.0</v>
      </c>
      <c s="129" r="BL391">
        <v>4.016949</v>
      </c>
      <c s="129" r="BM391">
        <v>0.0</v>
      </c>
      <c s="129" r="BN391">
        <v>12.0508469999999</v>
      </c>
      <c s="129" r="BO391">
        <v>16.0677969999999</v>
      </c>
      <c s="129" r="BP391">
        <v>0.0</v>
      </c>
      <c s="129" r="BQ391">
        <v>56.2372879999999</v>
      </c>
      <c s="129" r="BR391">
        <v>4.016949</v>
      </c>
      <c s="129" r="BS391">
        <v>16.0677969999999</v>
      </c>
      <c s="129" r="BT391">
        <v>0.0</v>
      </c>
      <c s="129" r="BU391">
        <v>0.0</v>
      </c>
      <c s="129" r="BV391">
        <v>0.0</v>
      </c>
      <c s="129" r="BW391">
        <v>0.0</v>
      </c>
      <c s="129" r="BX391">
        <v>0.0</v>
      </c>
      <c s="129" r="BY391">
        <v>8.033898</v>
      </c>
      <c s="129" r="BZ391">
        <v>0.0</v>
      </c>
      <c s="129" r="CA391">
        <v>8.033898</v>
      </c>
      <c s="129" r="CB391">
        <v>72.305085</v>
      </c>
      <c s="129" r="CC391">
        <v>8.033898</v>
      </c>
      <c s="129" r="CD391">
        <v>8.033898</v>
      </c>
      <c s="129" r="CE391">
        <v>8.033898</v>
      </c>
      <c s="129" r="CF391">
        <v>16.0677969999999</v>
      </c>
      <c s="129" r="CG391">
        <v>16.0677969999999</v>
      </c>
      <c s="129" r="CH391">
        <v>0.0</v>
      </c>
      <c s="129" r="CI391">
        <v>4.016949</v>
      </c>
      <c s="129" r="CJ391">
        <v>12.0508469999999</v>
      </c>
      <c s="129" r="CK391">
        <v>120.508475</v>
      </c>
      <c s="129" r="CL391">
        <v>0.0</v>
      </c>
      <c s="129" r="CM391">
        <v>4.016949</v>
      </c>
      <c s="129" r="CN391">
        <v>0.0</v>
      </c>
      <c s="129" r="CO391">
        <v>0.0</v>
      </c>
      <c s="129" r="CP391">
        <v>4.016949</v>
      </c>
      <c s="129" r="CQ391">
        <v>8.033898</v>
      </c>
      <c s="129" r="CR391">
        <v>96.4067799999999</v>
      </c>
      <c s="129" r="CS391">
        <v>8.033898</v>
      </c>
    </row>
    <row customHeight="1" r="392" ht="15.0">
      <c t="s" s="127" r="A392">
        <v>4006</v>
      </c>
      <c t="s" s="127" r="B392">
        <v>4007</v>
      </c>
      <c t="s" s="127" r="C392">
        <v>4008</v>
      </c>
      <c t="s" s="127" r="D392">
        <v>4009</v>
      </c>
      <c t="s" s="127" r="E392">
        <v>4010</v>
      </c>
      <c t="s" s="127" r="F392">
        <v>4011</v>
      </c>
      <c t="s" s="128" r="G392">
        <v>4012</v>
      </c>
      <c t="s" s="127" r="H392">
        <v>4013</v>
      </c>
      <c s="129" r="I392">
        <v>258.0</v>
      </c>
      <c s="129" r="J392">
        <v>38.40458</v>
      </c>
      <c s="129" r="K392">
        <v>37.4198469999999</v>
      </c>
      <c s="129" r="L392">
        <v>54.160305</v>
      </c>
      <c s="129" r="M392">
        <v>57.1145039999999</v>
      </c>
      <c s="129" r="N392">
        <v>40.374046</v>
      </c>
      <c s="129" r="O392">
        <v>30.5267179999999</v>
      </c>
      <c s="129" r="P392">
        <v>45.0</v>
      </c>
      <c s="129" r="Q392">
        <v>35.0</v>
      </c>
      <c s="129" r="R392">
        <v>68.0</v>
      </c>
      <c s="129" r="S392">
        <v>52.0</v>
      </c>
      <c s="129" r="T392">
        <v>40.0</v>
      </c>
      <c s="129" r="U392">
        <v>26.0</v>
      </c>
      <c s="129" r="V392">
        <v>134.908397</v>
      </c>
      <c s="129" r="W392">
        <v>28.5572519999999</v>
      </c>
      <c s="129" r="X392">
        <v>20.679389</v>
      </c>
      <c s="129" r="Y392">
        <v>26.587786</v>
      </c>
      <c s="129" r="Z392">
        <v>29.541985</v>
      </c>
      <c s="129" r="AA392">
        <v>16.740458</v>
      </c>
      <c s="129" r="AB392">
        <v>11.816794</v>
      </c>
      <c s="129" r="AC392">
        <v>0.984732999999999</v>
      </c>
      <c s="129" r="AD392">
        <v>33.480916</v>
      </c>
      <c s="129" r="AE392">
        <v>75.824427</v>
      </c>
      <c s="129" r="AF392">
        <v>25.6030529999999</v>
      </c>
      <c s="129" r="AG392">
        <v>123.091603</v>
      </c>
      <c s="129" r="AH392">
        <v>9.84732799999999</v>
      </c>
      <c s="129" r="AI392">
        <v>16.740458</v>
      </c>
      <c s="129" r="AJ392">
        <v>27.572519</v>
      </c>
      <c s="129" r="AK392">
        <v>27.572519</v>
      </c>
      <c s="129" r="AL392">
        <v>23.633588</v>
      </c>
      <c s="129" r="AM392">
        <v>17.7251909999999</v>
      </c>
      <c s="129" r="AN392">
        <v>0.0</v>
      </c>
      <c s="129" r="AO392">
        <v>16.740458</v>
      </c>
      <c s="129" r="AP392">
        <v>73.854962</v>
      </c>
      <c s="129" r="AQ392">
        <v>32.496183</v>
      </c>
      <c s="129" r="AR392">
        <v>224.519083999999</v>
      </c>
      <c s="129" r="AS392">
        <v>3.938931</v>
      </c>
      <c s="129" r="AT392">
        <v>11.816794</v>
      </c>
      <c s="129" r="AU392">
        <v>7.87786299999999</v>
      </c>
      <c s="129" r="AV392">
        <v>15.755725</v>
      </c>
      <c s="129" r="AW392">
        <v>39.389313</v>
      </c>
      <c s="129" r="AX392">
        <v>70.9007629999999</v>
      </c>
      <c s="129" r="AY392">
        <v>59.083969</v>
      </c>
      <c s="129" r="AZ392">
        <v>15.755725</v>
      </c>
      <c s="129" r="BA392">
        <v>118.167939</v>
      </c>
      <c s="129" r="BB392">
        <v>3.938931</v>
      </c>
      <c s="129" r="BC392">
        <v>3.938931</v>
      </c>
      <c s="129" r="BD392">
        <v>0.0</v>
      </c>
      <c s="129" r="BE392">
        <v>0.0</v>
      </c>
      <c s="129" r="BF392">
        <v>15.755725</v>
      </c>
      <c s="129" r="BG392">
        <v>66.961832</v>
      </c>
      <c s="129" r="BH392">
        <v>19.6946559999999</v>
      </c>
      <c s="129" r="BI392">
        <v>7.87786299999999</v>
      </c>
      <c s="129" r="BJ392">
        <v>106.351145</v>
      </c>
      <c s="129" r="BK392">
        <v>0.0</v>
      </c>
      <c s="129" r="BL392">
        <v>7.87786299999999</v>
      </c>
      <c s="129" r="BM392">
        <v>7.87786299999999</v>
      </c>
      <c s="129" r="BN392">
        <v>15.755725</v>
      </c>
      <c s="129" r="BO392">
        <v>23.633588</v>
      </c>
      <c s="129" r="BP392">
        <v>3.938931</v>
      </c>
      <c s="129" r="BQ392">
        <v>39.389313</v>
      </c>
      <c s="129" r="BR392">
        <v>7.87786299999999</v>
      </c>
      <c s="129" r="BS392">
        <v>39.389313</v>
      </c>
      <c s="129" r="BT392">
        <v>0.0</v>
      </c>
      <c s="129" r="BU392">
        <v>0.0</v>
      </c>
      <c s="129" r="BV392">
        <v>0.0</v>
      </c>
      <c s="129" r="BW392">
        <v>3.938931</v>
      </c>
      <c s="129" r="BX392">
        <v>3.938931</v>
      </c>
      <c s="129" r="BY392">
        <v>27.572519</v>
      </c>
      <c s="129" r="BZ392">
        <v>0.0</v>
      </c>
      <c s="129" r="CA392">
        <v>3.938931</v>
      </c>
      <c s="129" r="CB392">
        <v>114.229007999999</v>
      </c>
      <c s="129" r="CC392">
        <v>3.938931</v>
      </c>
      <c s="129" r="CD392">
        <v>11.816794</v>
      </c>
      <c s="129" r="CE392">
        <v>7.87786299999999</v>
      </c>
      <c s="129" r="CF392">
        <v>11.816794</v>
      </c>
      <c s="129" r="CG392">
        <v>31.51145</v>
      </c>
      <c s="129" r="CH392">
        <v>39.389313</v>
      </c>
      <c s="129" r="CI392">
        <v>0.0</v>
      </c>
      <c s="129" r="CJ392">
        <v>7.87786299999999</v>
      </c>
      <c s="129" r="CK392">
        <v>70.9007629999999</v>
      </c>
      <c s="129" r="CL392">
        <v>0.0</v>
      </c>
      <c s="129" r="CM392">
        <v>0.0</v>
      </c>
      <c s="129" r="CN392">
        <v>0.0</v>
      </c>
      <c s="129" r="CO392">
        <v>0.0</v>
      </c>
      <c s="129" r="CP392">
        <v>3.938931</v>
      </c>
      <c s="129" r="CQ392">
        <v>3.938931</v>
      </c>
      <c s="129" r="CR392">
        <v>59.083969</v>
      </c>
      <c s="129" r="CS392">
        <v>3.938931</v>
      </c>
    </row>
    <row customHeight="1" r="393" ht="15.0">
      <c t="s" s="127" r="A393">
        <v>4014</v>
      </c>
      <c t="s" s="127" r="B393">
        <v>4015</v>
      </c>
      <c t="s" s="127" r="C393">
        <v>4016</v>
      </c>
      <c t="s" s="127" r="D393">
        <v>4017</v>
      </c>
      <c t="s" s="127" r="E393">
        <v>4018</v>
      </c>
      <c t="s" s="127" r="F393">
        <v>4019</v>
      </c>
      <c t="s" s="128" r="G393">
        <v>4020</v>
      </c>
      <c t="s" s="127" r="H393">
        <v>4021</v>
      </c>
      <c s="129" r="I393">
        <v>1117.0</v>
      </c>
      <c s="129" r="J393">
        <v>187.814158999999</v>
      </c>
      <c s="129" r="K393">
        <v>115.653982</v>
      </c>
      <c s="129" r="L393">
        <v>217.469027</v>
      </c>
      <c s="129" r="M393">
        <v>196.710619</v>
      </c>
      <c s="129" r="N393">
        <v>233.284955999999</v>
      </c>
      <c s="129" r="O393">
        <v>166.067257</v>
      </c>
      <c s="129" r="P393">
        <v>126.0</v>
      </c>
      <c s="129" r="Q393">
        <v>110.0</v>
      </c>
      <c s="129" r="R393">
        <v>173.0</v>
      </c>
      <c s="129" r="S393">
        <v>189.0</v>
      </c>
      <c s="129" r="T393">
        <v>236.0</v>
      </c>
      <c s="129" r="U393">
        <v>96.0</v>
      </c>
      <c s="129" r="V393">
        <v>529.833627999999</v>
      </c>
      <c s="129" r="W393">
        <v>86.987611</v>
      </c>
      <c s="129" r="X393">
        <v>49.424779</v>
      </c>
      <c s="129" r="Y393">
        <v>110.711504</v>
      </c>
      <c s="129" r="Z393">
        <v>89.953097</v>
      </c>
      <c s="129" r="AA393">
        <v>123.561947</v>
      </c>
      <c s="129" r="AB393">
        <v>67.2176989999999</v>
      </c>
      <c s="129" r="AC393">
        <v>1.97699099999999</v>
      </c>
      <c s="129" r="AD393">
        <v>104.780531</v>
      </c>
      <c s="129" r="AE393">
        <v>281.721239</v>
      </c>
      <c s="129" r="AF393">
        <v>143.331858</v>
      </c>
      <c s="129" r="AG393">
        <v>587.166372</v>
      </c>
      <c s="129" r="AH393">
        <v>100.826549</v>
      </c>
      <c s="129" r="AI393">
        <v>66.2292039999999</v>
      </c>
      <c s="129" r="AJ393">
        <v>106.757521999999</v>
      </c>
      <c s="129" r="AK393">
        <v>106.757521999999</v>
      </c>
      <c s="129" r="AL393">
        <v>109.723009</v>
      </c>
      <c s="129" r="AM393">
        <v>87.976106</v>
      </c>
      <c s="129" r="AN393">
        <v>8.89645999999999</v>
      </c>
      <c s="129" r="AO393">
        <v>121.584956</v>
      </c>
      <c s="129" r="AP393">
        <v>305.445133</v>
      </c>
      <c s="129" r="AQ393">
        <v>160.136282999999</v>
      </c>
      <c s="129" r="AR393">
        <v>921.277875999999</v>
      </c>
      <c s="129" r="AS393">
        <v>3.95398199999999</v>
      </c>
      <c s="129" r="AT393">
        <v>55.355752</v>
      </c>
      <c s="129" r="AU393">
        <v>27.677876</v>
      </c>
      <c s="129" r="AV393">
        <v>94.8955749999999</v>
      </c>
      <c s="129" r="AW393">
        <v>142.343363</v>
      </c>
      <c s="129" r="AX393">
        <v>134.435397999999</v>
      </c>
      <c s="129" r="AY393">
        <v>403.306195</v>
      </c>
      <c s="129" r="AZ393">
        <v>59.309735</v>
      </c>
      <c s="129" r="BA393">
        <v>442.846018</v>
      </c>
      <c s="129" r="BB393">
        <v>3.95398199999999</v>
      </c>
      <c s="129" r="BC393">
        <v>43.493805</v>
      </c>
      <c s="129" r="BD393">
        <v>15.815929</v>
      </c>
      <c s="129" r="BE393">
        <v>35.585841</v>
      </c>
      <c s="129" r="BF393">
        <v>23.723894</v>
      </c>
      <c s="129" r="BG393">
        <v>114.665487</v>
      </c>
      <c s="129" r="BH393">
        <v>185.837167999999</v>
      </c>
      <c s="129" r="BI393">
        <v>19.769912</v>
      </c>
      <c s="129" r="BJ393">
        <v>478.431857999999</v>
      </c>
      <c s="129" r="BK393">
        <v>0.0</v>
      </c>
      <c s="129" r="BL393">
        <v>11.861947</v>
      </c>
      <c s="129" r="BM393">
        <v>11.861947</v>
      </c>
      <c s="129" r="BN393">
        <v>59.309735</v>
      </c>
      <c s="129" r="BO393">
        <v>118.619469</v>
      </c>
      <c s="129" r="BP393">
        <v>19.769912</v>
      </c>
      <c s="129" r="BQ393">
        <v>217.469027</v>
      </c>
      <c s="129" r="BR393">
        <v>39.5398229999999</v>
      </c>
      <c s="129" r="BS393">
        <v>63.263717</v>
      </c>
      <c s="129" r="BT393">
        <v>0.0</v>
      </c>
      <c s="129" r="BU393">
        <v>3.95398199999999</v>
      </c>
      <c s="129" r="BV393">
        <v>0.0</v>
      </c>
      <c s="129" r="BW393">
        <v>0.0</v>
      </c>
      <c s="129" r="BX393">
        <v>15.815929</v>
      </c>
      <c s="129" r="BY393">
        <v>11.861947</v>
      </c>
      <c s="129" r="BZ393">
        <v>0.0</v>
      </c>
      <c s="129" r="CA393">
        <v>31.631858</v>
      </c>
      <c s="129" r="CB393">
        <v>367.720353999999</v>
      </c>
      <c s="129" r="CC393">
        <v>3.95398199999999</v>
      </c>
      <c s="129" r="CD393">
        <v>35.585841</v>
      </c>
      <c s="129" r="CE393">
        <v>23.723894</v>
      </c>
      <c s="129" r="CF393">
        <v>79.0796459999999</v>
      </c>
      <c s="129" r="CG393">
        <v>102.80354</v>
      </c>
      <c s="129" r="CH393">
        <v>102.80354</v>
      </c>
      <c s="129" r="CI393">
        <v>0.0</v>
      </c>
      <c s="129" r="CJ393">
        <v>19.769912</v>
      </c>
      <c s="129" r="CK393">
        <v>490.293805</v>
      </c>
      <c s="129" r="CL393">
        <v>0.0</v>
      </c>
      <c s="129" r="CM393">
        <v>15.815929</v>
      </c>
      <c s="129" r="CN393">
        <v>3.95398199999999</v>
      </c>
      <c s="129" r="CO393">
        <v>15.815929</v>
      </c>
      <c s="129" r="CP393">
        <v>23.723894</v>
      </c>
      <c s="129" r="CQ393">
        <v>19.769912</v>
      </c>
      <c s="129" r="CR393">
        <v>403.306195</v>
      </c>
      <c s="129" r="CS393">
        <v>7.90796499999999</v>
      </c>
    </row>
    <row customHeight="1" r="394" ht="15.0">
      <c t="s" s="127" r="A394">
        <v>4022</v>
      </c>
      <c t="s" s="127" r="B394">
        <v>4023</v>
      </c>
      <c t="s" s="127" r="C394">
        <v>4024</v>
      </c>
      <c t="s" s="127" r="D394">
        <v>4025</v>
      </c>
      <c t="s" s="127" r="E394">
        <v>4026</v>
      </c>
      <c t="s" s="127" r="F394">
        <v>4027</v>
      </c>
      <c t="s" s="128" r="G394">
        <v>4028</v>
      </c>
      <c t="s" s="127" r="H394">
        <v>4029</v>
      </c>
      <c s="129" r="I394">
        <v>526.0</v>
      </c>
      <c s="129" r="J394">
        <v>56.891624</v>
      </c>
      <c s="129" r="K394">
        <v>53.897328</v>
      </c>
      <c s="129" r="L394">
        <v>77.853695</v>
      </c>
      <c s="129" r="M394">
        <v>117.775644</v>
      </c>
      <c s="129" r="N394">
        <v>132.747124</v>
      </c>
      <c s="129" r="O394">
        <v>86.834585</v>
      </c>
      <c s="129" r="P394">
        <v>64.0</v>
      </c>
      <c s="129" r="Q394">
        <v>72.0</v>
      </c>
      <c s="129" r="R394">
        <v>92.0</v>
      </c>
      <c s="129" r="S394">
        <v>99.0</v>
      </c>
      <c s="129" r="T394">
        <v>132.0</v>
      </c>
      <c s="129" r="U394">
        <v>84.0</v>
      </c>
      <c s="129" r="V394">
        <v>250.524766</v>
      </c>
      <c s="129" r="W394">
        <v>26.948664</v>
      </c>
      <c s="129" r="X394">
        <v>29.9429599999999</v>
      </c>
      <c s="129" r="Y394">
        <v>36.931649</v>
      </c>
      <c s="129" r="Z394">
        <v>55.893526</v>
      </c>
      <c s="129" r="AA394">
        <v>68.8688089999999</v>
      </c>
      <c s="129" r="AB394">
        <v>31.9391579999999</v>
      </c>
      <c s="129" r="AC394">
        <v>0.0</v>
      </c>
      <c s="129" r="AD394">
        <v>37.92775</v>
      </c>
      <c s="129" r="AE394">
        <v>141.73201</v>
      </c>
      <c s="129" r="AF394">
        <v>70.8650059999999</v>
      </c>
      <c s="129" r="AG394">
        <v>275.475234</v>
      </c>
      <c s="129" r="AH394">
        <v>29.9429599999999</v>
      </c>
      <c s="129" r="AI394">
        <v>23.9543679999999</v>
      </c>
      <c s="129" r="AJ394">
        <v>40.922046</v>
      </c>
      <c s="129" r="AK394">
        <v>61.8821179999999</v>
      </c>
      <c s="129" r="AL394">
        <v>63.878315</v>
      </c>
      <c s="129" r="AM394">
        <v>48.906835</v>
      </c>
      <c s="129" r="AN394">
        <v>5.98859199999999</v>
      </c>
      <c s="129" r="AO394">
        <v>41.920144</v>
      </c>
      <c s="129" r="AP394">
        <v>138.735716</v>
      </c>
      <c s="129" r="AQ394">
        <v>94.8193739999999</v>
      </c>
      <c s="129" r="AR394">
        <v>495.056942999999</v>
      </c>
      <c s="129" r="AS394">
        <v>0.0</v>
      </c>
      <c s="129" r="AT394">
        <v>23.9543679999999</v>
      </c>
      <c s="129" r="AU394">
        <v>11.9771839999999</v>
      </c>
      <c s="129" r="AV394">
        <v>39.9239469999999</v>
      </c>
      <c s="129" r="AW394">
        <v>63.878315</v>
      </c>
      <c s="129" r="AX394">
        <v>95.817473</v>
      </c>
      <c s="129" r="AY394">
        <v>227.566498</v>
      </c>
      <c s="129" r="AZ394">
        <v>31.9391579999999</v>
      </c>
      <c s="129" r="BA394">
        <v>247.528471</v>
      </c>
      <c s="129" r="BB394">
        <v>0.0</v>
      </c>
      <c s="129" r="BC394">
        <v>11.9771839999999</v>
      </c>
      <c s="129" r="BD394">
        <v>7.984789</v>
      </c>
      <c s="129" r="BE394">
        <v>15.969579</v>
      </c>
      <c s="129" r="BF394">
        <v>7.984789</v>
      </c>
      <c s="129" r="BG394">
        <v>79.8478939999999</v>
      </c>
      <c s="129" r="BH394">
        <v>115.779445999999</v>
      </c>
      <c s="129" r="BI394">
        <v>7.984789</v>
      </c>
      <c s="129" r="BJ394">
        <v>247.528471</v>
      </c>
      <c s="129" r="BK394">
        <v>0.0</v>
      </c>
      <c s="129" r="BL394">
        <v>11.9771839999999</v>
      </c>
      <c s="129" r="BM394">
        <v>3.992395</v>
      </c>
      <c s="129" r="BN394">
        <v>23.9543679999999</v>
      </c>
      <c s="129" r="BO394">
        <v>55.893526</v>
      </c>
      <c s="129" r="BP394">
        <v>15.969579</v>
      </c>
      <c s="129" r="BQ394">
        <v>111.787052</v>
      </c>
      <c s="129" r="BR394">
        <v>23.9543679999999</v>
      </c>
      <c s="129" r="BS394">
        <v>47.9087359999999</v>
      </c>
      <c s="129" r="BT394">
        <v>0.0</v>
      </c>
      <c s="129" r="BU394">
        <v>0.0</v>
      </c>
      <c s="129" r="BV394">
        <v>0.0</v>
      </c>
      <c s="129" r="BW394">
        <v>0.0</v>
      </c>
      <c s="129" r="BX394">
        <v>3.992395</v>
      </c>
      <c s="129" r="BY394">
        <v>27.946763</v>
      </c>
      <c s="129" r="BZ394">
        <v>0.0</v>
      </c>
      <c s="129" r="CA394">
        <v>15.969579</v>
      </c>
      <c s="129" r="CB394">
        <v>195.62734</v>
      </c>
      <c s="129" r="CC394">
        <v>0.0</v>
      </c>
      <c s="129" r="CD394">
        <v>15.969579</v>
      </c>
      <c s="129" r="CE394">
        <v>3.992395</v>
      </c>
      <c s="129" r="CF394">
        <v>35.931552</v>
      </c>
      <c s="129" r="CG394">
        <v>55.893526</v>
      </c>
      <c s="129" r="CH394">
        <v>63.878315</v>
      </c>
      <c s="129" r="CI394">
        <v>7.984789</v>
      </c>
      <c s="129" r="CJ394">
        <v>11.9771839999999</v>
      </c>
      <c s="129" r="CK394">
        <v>251.520866</v>
      </c>
      <c s="129" r="CL394">
        <v>0.0</v>
      </c>
      <c s="129" r="CM394">
        <v>7.984789</v>
      </c>
      <c s="129" r="CN394">
        <v>7.984789</v>
      </c>
      <c s="129" r="CO394">
        <v>3.992395</v>
      </c>
      <c s="129" r="CP394">
        <v>3.992395</v>
      </c>
      <c s="129" r="CQ394">
        <v>3.992395</v>
      </c>
      <c s="129" r="CR394">
        <v>219.581707999999</v>
      </c>
      <c s="129" r="CS394">
        <v>3.992395</v>
      </c>
    </row>
    <row customHeight="1" r="395" ht="15.0">
      <c t="s" s="127" r="A395">
        <v>4030</v>
      </c>
      <c t="s" s="127" r="B395">
        <v>4031</v>
      </c>
      <c t="s" s="127" r="C395">
        <v>4032</v>
      </c>
      <c t="s" s="127" r="D395">
        <v>4033</v>
      </c>
      <c t="s" s="127" r="E395">
        <v>4034</v>
      </c>
      <c t="s" s="127" r="F395">
        <v>4035</v>
      </c>
      <c t="s" s="128" r="G395">
        <v>4036</v>
      </c>
      <c t="s" s="127" r="H395">
        <v>4037</v>
      </c>
      <c s="129" r="I395">
        <v>144.0</v>
      </c>
      <c s="129" r="J395">
        <v>22.8874169999999</v>
      </c>
      <c s="129" r="K395">
        <v>12.397351</v>
      </c>
      <c s="129" r="L395">
        <v>29.5629139999999</v>
      </c>
      <c s="129" r="M395">
        <v>33.3774829999999</v>
      </c>
      <c s="129" r="N395">
        <v>27.655629</v>
      </c>
      <c s="129" r="O395">
        <v>18.119205</v>
      </c>
      <c s="129" r="P395">
        <v>22.0</v>
      </c>
      <c s="129" r="Q395">
        <v>19.0</v>
      </c>
      <c s="129" r="R395">
        <v>33.0</v>
      </c>
      <c s="129" r="S395">
        <v>18.0</v>
      </c>
      <c s="129" r="T395">
        <v>27.0</v>
      </c>
      <c s="129" r="U395">
        <v>14.0</v>
      </c>
      <c s="129" r="V395">
        <v>73.430464</v>
      </c>
      <c s="129" r="W395">
        <v>10.490066</v>
      </c>
      <c s="129" r="X395">
        <v>4.768212</v>
      </c>
      <c s="129" r="Y395">
        <v>17.1655629999999</v>
      </c>
      <c s="129" r="Z395">
        <v>16.211921</v>
      </c>
      <c s="129" r="AA395">
        <v>16.211921</v>
      </c>
      <c s="129" r="AB395">
        <v>6.675497</v>
      </c>
      <c s="129" r="AC395">
        <v>1.90728499999999</v>
      </c>
      <c s="129" r="AD395">
        <v>12.397351</v>
      </c>
      <c s="129" r="AE395">
        <v>43.86755</v>
      </c>
      <c s="129" r="AF395">
        <v>17.1655629999999</v>
      </c>
      <c s="129" r="AG395">
        <v>70.5695359999999</v>
      </c>
      <c s="129" r="AH395">
        <v>12.397351</v>
      </c>
      <c s="129" r="AI395">
        <v>7.629139</v>
      </c>
      <c s="129" r="AJ395">
        <v>12.397351</v>
      </c>
      <c s="129" r="AK395">
        <v>17.1655629999999</v>
      </c>
      <c s="129" r="AL395">
        <v>11.443709</v>
      </c>
      <c s="129" r="AM395">
        <v>6.675497</v>
      </c>
      <c s="129" r="AN395">
        <v>2.860927</v>
      </c>
      <c s="129" r="AO395">
        <v>15.258278</v>
      </c>
      <c s="129" r="AP395">
        <v>39.099338</v>
      </c>
      <c s="129" r="AQ395">
        <v>16.211921</v>
      </c>
      <c s="129" r="AR395">
        <v>125.880795</v>
      </c>
      <c s="129" r="AS395">
        <v>0.0</v>
      </c>
      <c s="129" r="AT395">
        <v>7.629139</v>
      </c>
      <c s="129" r="AU395">
        <v>0.0</v>
      </c>
      <c s="129" r="AV395">
        <v>11.443709</v>
      </c>
      <c s="129" r="AW395">
        <v>11.443709</v>
      </c>
      <c s="129" r="AX395">
        <v>7.629139</v>
      </c>
      <c s="129" r="AY395">
        <v>72.476821</v>
      </c>
      <c s="129" r="AZ395">
        <v>15.258278</v>
      </c>
      <c s="129" r="BA395">
        <v>68.6622519999999</v>
      </c>
      <c s="129" r="BB395">
        <v>0.0</v>
      </c>
      <c s="129" r="BC395">
        <v>7.629139</v>
      </c>
      <c s="129" r="BD395">
        <v>0.0</v>
      </c>
      <c s="129" r="BE395">
        <v>3.81456999999999</v>
      </c>
      <c s="129" r="BF395">
        <v>3.81456999999999</v>
      </c>
      <c s="129" r="BG395">
        <v>7.629139</v>
      </c>
      <c s="129" r="BH395">
        <v>38.145695</v>
      </c>
      <c s="129" r="BI395">
        <v>7.629139</v>
      </c>
      <c s="129" r="BJ395">
        <v>57.2185429999999</v>
      </c>
      <c s="129" r="BK395">
        <v>0.0</v>
      </c>
      <c s="129" r="BL395">
        <v>0.0</v>
      </c>
      <c s="129" r="BM395">
        <v>0.0</v>
      </c>
      <c s="129" r="BN395">
        <v>7.629139</v>
      </c>
      <c s="129" r="BO395">
        <v>7.629139</v>
      </c>
      <c s="129" r="BP395">
        <v>0.0</v>
      </c>
      <c s="129" r="BQ395">
        <v>34.3311259999999</v>
      </c>
      <c s="129" r="BR395">
        <v>7.629139</v>
      </c>
      <c s="129" r="BS395">
        <v>3.81456999999999</v>
      </c>
      <c s="129" r="BT395">
        <v>0.0</v>
      </c>
      <c s="129" r="BU395">
        <v>0.0</v>
      </c>
      <c s="129" r="BV395">
        <v>0.0</v>
      </c>
      <c s="129" r="BW395">
        <v>0.0</v>
      </c>
      <c s="129" r="BX395">
        <v>0.0</v>
      </c>
      <c s="129" r="BY395">
        <v>0.0</v>
      </c>
      <c s="129" r="BZ395">
        <v>0.0</v>
      </c>
      <c s="129" r="CA395">
        <v>3.81456999999999</v>
      </c>
      <c s="129" r="CB395">
        <v>41.960265</v>
      </c>
      <c s="129" r="CC395">
        <v>0.0</v>
      </c>
      <c s="129" r="CD395">
        <v>7.629139</v>
      </c>
      <c s="129" r="CE395">
        <v>0.0</v>
      </c>
      <c s="129" r="CF395">
        <v>11.443709</v>
      </c>
      <c s="129" r="CG395">
        <v>11.443709</v>
      </c>
      <c s="129" r="CH395">
        <v>7.629139</v>
      </c>
      <c s="129" r="CI395">
        <v>0.0</v>
      </c>
      <c s="129" r="CJ395">
        <v>3.81456999999999</v>
      </c>
      <c s="129" r="CK395">
        <v>80.1059599999999</v>
      </c>
      <c s="129" r="CL395">
        <v>0.0</v>
      </c>
      <c s="129" r="CM395">
        <v>0.0</v>
      </c>
      <c s="129" r="CN395">
        <v>0.0</v>
      </c>
      <c s="129" r="CO395">
        <v>0.0</v>
      </c>
      <c s="129" r="CP395">
        <v>0.0</v>
      </c>
      <c s="129" r="CQ395">
        <v>0.0</v>
      </c>
      <c s="129" r="CR395">
        <v>72.476821</v>
      </c>
      <c s="129" r="CS395">
        <v>7.629139</v>
      </c>
    </row>
    <row customHeight="1" r="396" ht="15.0">
      <c t="s" s="127" r="A396">
        <v>4038</v>
      </c>
      <c t="s" s="127" r="B396">
        <v>4039</v>
      </c>
      <c t="s" s="127" r="C396">
        <v>4040</v>
      </c>
      <c t="s" s="127" r="D396">
        <v>4041</v>
      </c>
      <c t="s" s="127" r="E396">
        <v>4042</v>
      </c>
      <c t="s" s="127" r="F396">
        <v>4043</v>
      </c>
      <c t="s" s="128" r="G396">
        <v>4044</v>
      </c>
      <c t="s" s="127" r="H396">
        <v>4045</v>
      </c>
      <c s="129" r="I396">
        <v>960.0</v>
      </c>
      <c s="129" r="J396">
        <v>176.493091999999</v>
      </c>
      <c s="129" r="K396">
        <v>119.36238</v>
      </c>
      <c s="129" r="L396">
        <v>197.917109</v>
      </c>
      <c s="129" r="M396">
        <v>209.139214</v>
      </c>
      <c s="129" r="N396">
        <v>145.887353999999</v>
      </c>
      <c s="129" r="O396">
        <v>111.20085</v>
      </c>
      <c s="129" r="P396">
        <v>138.0</v>
      </c>
      <c s="129" r="Q396">
        <v>128.0</v>
      </c>
      <c s="129" r="R396">
        <v>186.0</v>
      </c>
      <c s="129" r="S396">
        <v>130.0</v>
      </c>
      <c s="129" r="T396">
        <v>163.0</v>
      </c>
      <c s="129" r="U396">
        <v>69.0</v>
      </c>
      <c s="129" r="V396">
        <v>476.429329999999</v>
      </c>
      <c s="129" r="W396">
        <v>89.7768329999999</v>
      </c>
      <c s="129" r="X396">
        <v>59.171095</v>
      </c>
      <c s="129" r="Y396">
        <v>106.099894</v>
      </c>
      <c s="129" r="Z396">
        <v>102.019129</v>
      </c>
      <c s="129" r="AA396">
        <v>71.41339</v>
      </c>
      <c s="129" r="AB396">
        <v>47.94899</v>
      </c>
      <c s="129" r="AC396">
        <v>0.0</v>
      </c>
      <c s="129" r="AD396">
        <v>109.160467999999</v>
      </c>
      <c s="129" r="AE396">
        <v>276.471837999999</v>
      </c>
      <c s="129" r="AF396">
        <v>90.7970239999999</v>
      </c>
      <c s="129" r="AG396">
        <v>483.57067</v>
      </c>
      <c s="129" r="AH396">
        <v>86.7162589999999</v>
      </c>
      <c s="129" r="AI396">
        <v>60.1912859999999</v>
      </c>
      <c s="129" r="AJ396">
        <v>91.817216</v>
      </c>
      <c s="129" r="AK396">
        <v>107.120085</v>
      </c>
      <c s="129" r="AL396">
        <v>74.4739639999999</v>
      </c>
      <c s="129" r="AM396">
        <v>59.171095</v>
      </c>
      <c s="129" r="AN396">
        <v>4.080765</v>
      </c>
      <c s="129" r="AO396">
        <v>109.160467999999</v>
      </c>
      <c s="129" r="AP396">
        <v>262.18916</v>
      </c>
      <c s="129" r="AQ396">
        <v>112.221041</v>
      </c>
      <c s="129" r="AR396">
        <v>795.749202999999</v>
      </c>
      <c s="129" r="AS396">
        <v>61.211477</v>
      </c>
      <c s="129" r="AT396">
        <v>53.049947</v>
      </c>
      <c s="129" r="AU396">
        <v>32.646121</v>
      </c>
      <c s="129" r="AV396">
        <v>118.342189</v>
      </c>
      <c s="129" r="AW396">
        <v>93.8575979999999</v>
      </c>
      <c s="129" r="AX396">
        <v>110.180659</v>
      </c>
      <c s="129" r="AY396">
        <v>216.280553</v>
      </c>
      <c s="129" r="AZ396">
        <v>110.180659</v>
      </c>
      <c s="129" r="BA396">
        <v>391.753453999999</v>
      </c>
      <c s="129" r="BB396">
        <v>40.807651</v>
      </c>
      <c s="129" r="BC396">
        <v>40.807651</v>
      </c>
      <c s="129" r="BD396">
        <v>20.4038259999999</v>
      </c>
      <c s="129" r="BE396">
        <v>32.646121</v>
      </c>
      <c s="129" r="BF396">
        <v>16.3230609999999</v>
      </c>
      <c s="129" r="BG396">
        <v>85.6960679999999</v>
      </c>
      <c s="129" r="BH396">
        <v>102.019129</v>
      </c>
      <c s="129" r="BI396">
        <v>53.049947</v>
      </c>
      <c s="129" r="BJ396">
        <v>403.995748999999</v>
      </c>
      <c s="129" r="BK396">
        <v>20.4038259999999</v>
      </c>
      <c s="129" r="BL396">
        <v>12.242295</v>
      </c>
      <c s="129" r="BM396">
        <v>12.242295</v>
      </c>
      <c s="129" r="BN396">
        <v>85.6960679999999</v>
      </c>
      <c s="129" r="BO396">
        <v>77.5345379999999</v>
      </c>
      <c s="129" r="BP396">
        <v>24.484591</v>
      </c>
      <c s="129" r="BQ396">
        <v>114.261424</v>
      </c>
      <c s="129" r="BR396">
        <v>57.130712</v>
      </c>
      <c s="129" r="BS396">
        <v>81.6153029999999</v>
      </c>
      <c s="129" r="BT396">
        <v>0.0</v>
      </c>
      <c s="129" r="BU396">
        <v>0.0</v>
      </c>
      <c s="129" r="BV396">
        <v>0.0</v>
      </c>
      <c s="129" r="BW396">
        <v>4.080765</v>
      </c>
      <c s="129" r="BX396">
        <v>4.080765</v>
      </c>
      <c s="129" r="BY396">
        <v>20.4038259999999</v>
      </c>
      <c s="129" r="BZ396">
        <v>0.0</v>
      </c>
      <c s="129" r="CA396">
        <v>53.049947</v>
      </c>
      <c s="129" r="CB396">
        <v>391.753453999999</v>
      </c>
      <c s="129" r="CC396">
        <v>48.969182</v>
      </c>
      <c s="129" r="CD396">
        <v>53.049947</v>
      </c>
      <c s="129" r="CE396">
        <v>28.565356</v>
      </c>
      <c s="129" r="CF396">
        <v>93.8575979999999</v>
      </c>
      <c s="129" r="CG396">
        <v>69.373007</v>
      </c>
      <c s="129" r="CH396">
        <v>73.4537729999999</v>
      </c>
      <c s="129" r="CI396">
        <v>0.0</v>
      </c>
      <c s="129" r="CJ396">
        <v>24.484591</v>
      </c>
      <c s="129" r="CK396">
        <v>322.380446</v>
      </c>
      <c s="129" r="CL396">
        <v>12.242295</v>
      </c>
      <c s="129" r="CM396">
        <v>0.0</v>
      </c>
      <c s="129" r="CN396">
        <v>4.080765</v>
      </c>
      <c s="129" r="CO396">
        <v>20.4038259999999</v>
      </c>
      <c s="129" r="CP396">
        <v>20.4038259999999</v>
      </c>
      <c s="129" r="CQ396">
        <v>16.3230609999999</v>
      </c>
      <c s="129" r="CR396">
        <v>216.280553</v>
      </c>
      <c s="129" r="CS396">
        <v>32.646121</v>
      </c>
    </row>
    <row customHeight="1" r="397" ht="15.0">
      <c t="s" s="127" r="A397">
        <v>4046</v>
      </c>
      <c t="s" s="127" r="B397">
        <v>4047</v>
      </c>
      <c t="s" s="127" r="C397">
        <v>4048</v>
      </c>
      <c t="s" s="127" r="D397">
        <v>4049</v>
      </c>
      <c t="s" s="127" r="E397">
        <v>4050</v>
      </c>
      <c t="s" s="127" r="F397">
        <v>4051</v>
      </c>
      <c t="s" s="128" r="G397">
        <v>4052</v>
      </c>
      <c t="s" s="127" r="H397">
        <v>4053</v>
      </c>
      <c s="129" r="I397">
        <v>242.0</v>
      </c>
      <c s="129" r="J397">
        <v>40.1524659999999</v>
      </c>
      <c s="129" r="K397">
        <v>37.9820629999999</v>
      </c>
      <c s="129" r="L397">
        <v>52.089686</v>
      </c>
      <c s="129" r="M397">
        <v>51.0044839999999</v>
      </c>
      <c s="129" r="N397">
        <v>45.5784749999999</v>
      </c>
      <c s="129" r="O397">
        <v>15.1928249999999</v>
      </c>
      <c s="129" r="P397">
        <v>31.0</v>
      </c>
      <c s="129" r="Q397">
        <v>25.0</v>
      </c>
      <c s="129" r="R397">
        <v>32.0</v>
      </c>
      <c s="129" r="S397">
        <v>42.0</v>
      </c>
      <c s="129" r="T397">
        <v>24.0</v>
      </c>
      <c s="129" r="U397">
        <v>11.0</v>
      </c>
      <c s="129" r="V397">
        <v>129.139013</v>
      </c>
      <c s="129" r="W397">
        <v>19.533632</v>
      </c>
      <c s="129" r="X397">
        <v>24.959641</v>
      </c>
      <c s="129" r="Y397">
        <v>26.044843</v>
      </c>
      <c s="129" r="Z397">
        <v>26.044843</v>
      </c>
      <c s="129" r="AA397">
        <v>27.1300449999999</v>
      </c>
      <c s="129" r="AB397">
        <v>5.42600899999999</v>
      </c>
      <c s="129" r="AC397">
        <v>0.0</v>
      </c>
      <c s="129" r="AD397">
        <v>31.470852</v>
      </c>
      <c s="129" r="AE397">
        <v>83.5605379999999</v>
      </c>
      <c s="129" r="AF397">
        <v>14.107623</v>
      </c>
      <c s="129" r="AG397">
        <v>112.860986999999</v>
      </c>
      <c s="129" r="AH397">
        <v>20.618834</v>
      </c>
      <c s="129" r="AI397">
        <v>13.022422</v>
      </c>
      <c s="129" r="AJ397">
        <v>26.044843</v>
      </c>
      <c s="129" r="AK397">
        <v>24.959641</v>
      </c>
      <c s="129" r="AL397">
        <v>18.4484299999999</v>
      </c>
      <c s="129" r="AM397">
        <v>6.511211</v>
      </c>
      <c s="129" r="AN397">
        <v>3.255605</v>
      </c>
      <c s="129" r="AO397">
        <v>24.959641</v>
      </c>
      <c s="129" r="AP397">
        <v>67.282511</v>
      </c>
      <c s="129" r="AQ397">
        <v>20.618834</v>
      </c>
      <c s="129" r="AR397">
        <v>230.06278</v>
      </c>
      <c s="129" r="AS397">
        <v>4.34080699999999</v>
      </c>
      <c s="129" r="AT397">
        <v>8.68161399999999</v>
      </c>
      <c s="129" r="AU397">
        <v>0.0</v>
      </c>
      <c s="129" r="AV397">
        <v>39.0672649999999</v>
      </c>
      <c s="129" r="AW397">
        <v>26.044843</v>
      </c>
      <c s="129" r="AX397">
        <v>34.726457</v>
      </c>
      <c s="129" r="AY397">
        <v>69.452915</v>
      </c>
      <c s="129" r="AZ397">
        <v>47.748879</v>
      </c>
      <c s="129" r="BA397">
        <v>134.565022</v>
      </c>
      <c s="129" r="BB397">
        <v>0.0</v>
      </c>
      <c s="129" r="BC397">
        <v>8.68161399999999</v>
      </c>
      <c s="129" r="BD397">
        <v>0.0</v>
      </c>
      <c s="129" r="BE397">
        <v>17.363229</v>
      </c>
      <c s="129" r="BF397">
        <v>8.68161399999999</v>
      </c>
      <c s="129" r="BG397">
        <v>30.3856499999999</v>
      </c>
      <c s="129" r="BH397">
        <v>47.748879</v>
      </c>
      <c s="129" r="BI397">
        <v>21.7040359999999</v>
      </c>
      <c s="129" r="BJ397">
        <v>95.497758</v>
      </c>
      <c s="129" r="BK397">
        <v>4.34080699999999</v>
      </c>
      <c s="129" r="BL397">
        <v>0.0</v>
      </c>
      <c s="129" r="BM397">
        <v>0.0</v>
      </c>
      <c s="129" r="BN397">
        <v>21.7040359999999</v>
      </c>
      <c s="129" r="BO397">
        <v>17.363229</v>
      </c>
      <c s="129" r="BP397">
        <v>4.34080699999999</v>
      </c>
      <c s="129" r="BQ397">
        <v>21.7040359999999</v>
      </c>
      <c s="129" r="BR397">
        <v>26.044843</v>
      </c>
      <c s="129" r="BS397">
        <v>21.7040359999999</v>
      </c>
      <c s="129" r="BT397">
        <v>0.0</v>
      </c>
      <c s="129" r="BU397">
        <v>0.0</v>
      </c>
      <c s="129" r="BV397">
        <v>0.0</v>
      </c>
      <c s="129" r="BW397">
        <v>0.0</v>
      </c>
      <c s="129" r="BX397">
        <v>0.0</v>
      </c>
      <c s="129" r="BY397">
        <v>4.34080699999999</v>
      </c>
      <c s="129" r="BZ397">
        <v>0.0</v>
      </c>
      <c s="129" r="CA397">
        <v>17.363229</v>
      </c>
      <c s="129" r="CB397">
        <v>112.860986999999</v>
      </c>
      <c s="129" r="CC397">
        <v>0.0</v>
      </c>
      <c s="129" r="CD397">
        <v>4.34080699999999</v>
      </c>
      <c s="129" r="CE397">
        <v>0.0</v>
      </c>
      <c s="129" r="CF397">
        <v>39.0672649999999</v>
      </c>
      <c s="129" r="CG397">
        <v>17.363229</v>
      </c>
      <c s="129" r="CH397">
        <v>30.3856499999999</v>
      </c>
      <c s="129" r="CI397">
        <v>0.0</v>
      </c>
      <c s="129" r="CJ397">
        <v>21.7040359999999</v>
      </c>
      <c s="129" r="CK397">
        <v>95.497758</v>
      </c>
      <c s="129" r="CL397">
        <v>4.34080699999999</v>
      </c>
      <c s="129" r="CM397">
        <v>4.34080699999999</v>
      </c>
      <c s="129" r="CN397">
        <v>0.0</v>
      </c>
      <c s="129" r="CO397">
        <v>0.0</v>
      </c>
      <c s="129" r="CP397">
        <v>8.68161399999999</v>
      </c>
      <c s="129" r="CQ397">
        <v>0.0</v>
      </c>
      <c s="129" r="CR397">
        <v>69.452915</v>
      </c>
      <c s="129" r="CS397">
        <v>8.68161399999999</v>
      </c>
    </row>
    <row customHeight="1" r="398" ht="15.0">
      <c t="s" s="127" r="A398">
        <v>4054</v>
      </c>
      <c t="s" s="127" r="B398">
        <v>4055</v>
      </c>
      <c t="s" s="127" r="C398">
        <v>4056</v>
      </c>
      <c t="s" s="127" r="D398">
        <v>4057</v>
      </c>
      <c t="s" s="127" r="E398">
        <v>4058</v>
      </c>
      <c t="s" s="127" r="F398">
        <v>4059</v>
      </c>
      <c t="s" s="128" r="G398">
        <v>4060</v>
      </c>
      <c t="s" s="127" r="H398">
        <v>4061</v>
      </c>
      <c s="129" r="I398">
        <v>275.0</v>
      </c>
      <c s="129" r="J398">
        <v>52.3826139999999</v>
      </c>
      <c s="129" r="K398">
        <v>34.250171</v>
      </c>
      <c s="129" r="L398">
        <v>48.3531819999999</v>
      </c>
      <c s="129" r="M398">
        <v>59.425395</v>
      </c>
      <c s="129" r="N398">
        <v>52.3826139999999</v>
      </c>
      <c s="129" r="O398">
        <v>28.2060229999999</v>
      </c>
      <c s="129" r="P398">
        <v>44.0</v>
      </c>
      <c s="129" r="Q398">
        <v>41.0</v>
      </c>
      <c s="129" r="R398">
        <v>50.0</v>
      </c>
      <c s="129" r="S398">
        <v>58.0</v>
      </c>
      <c s="129" r="T398">
        <v>47.0</v>
      </c>
      <c s="129" r="U398">
        <v>29.0</v>
      </c>
      <c s="129" r="V398">
        <v>124.903662999999</v>
      </c>
      <c s="129" r="W398">
        <v>25.1839489999999</v>
      </c>
      <c s="129" r="X398">
        <v>15.11037</v>
      </c>
      <c s="129" r="Y398">
        <v>20.1471589999999</v>
      </c>
      <c s="129" r="Z398">
        <v>27.18994</v>
      </c>
      <c s="129" r="AA398">
        <v>25.1839489999999</v>
      </c>
      <c s="129" r="AB398">
        <v>12.088296</v>
      </c>
      <c s="129" r="AC398">
        <v>0.0</v>
      </c>
      <c s="129" r="AD398">
        <v>31.228097</v>
      </c>
      <c s="129" r="AE398">
        <v>71.5136899999999</v>
      </c>
      <c s="129" r="AF398">
        <v>22.1618749999999</v>
      </c>
      <c s="129" r="AG398">
        <v>150.096337</v>
      </c>
      <c s="129" r="AH398">
        <v>27.1986649999999</v>
      </c>
      <c s="129" r="AI398">
        <v>19.1398009999999</v>
      </c>
      <c s="129" r="AJ398">
        <v>28.2060229999999</v>
      </c>
      <c s="129" r="AK398">
        <v>32.235455</v>
      </c>
      <c s="129" r="AL398">
        <v>27.1986649999999</v>
      </c>
      <c s="129" r="AM398">
        <v>15.11037</v>
      </c>
      <c s="129" r="AN398">
        <v>1.007358</v>
      </c>
      <c s="129" r="AO398">
        <v>33.2428129999999</v>
      </c>
      <c s="129" r="AP398">
        <v>84.618069</v>
      </c>
      <c s="129" r="AQ398">
        <v>32.235455</v>
      </c>
      <c s="129" r="AR398">
        <v>205.501026</v>
      </c>
      <c s="129" r="AS398">
        <v>8.05886399999999</v>
      </c>
      <c s="129" r="AT398">
        <v>8.05886399999999</v>
      </c>
      <c s="129" r="AU398">
        <v>4.02943199999999</v>
      </c>
      <c s="129" r="AV398">
        <v>24.1765909999999</v>
      </c>
      <c s="129" r="AW398">
        <v>32.235455</v>
      </c>
      <c s="129" r="AX398">
        <v>28.2060229999999</v>
      </c>
      <c s="129" r="AY398">
        <v>68.500342</v>
      </c>
      <c s="129" r="AZ398">
        <v>32.235455</v>
      </c>
      <c s="129" r="BA398">
        <v>96.706365</v>
      </c>
      <c s="129" r="BB398">
        <v>4.02943199999999</v>
      </c>
      <c s="129" r="BC398">
        <v>4.02943199999999</v>
      </c>
      <c s="129" r="BD398">
        <v>0.0</v>
      </c>
      <c s="129" r="BE398">
        <v>12.088296</v>
      </c>
      <c s="129" r="BF398">
        <v>8.05886399999999</v>
      </c>
      <c s="129" r="BG398">
        <v>16.1177269999999</v>
      </c>
      <c s="129" r="BH398">
        <v>44.323751</v>
      </c>
      <c s="129" r="BI398">
        <v>8.05886399999999</v>
      </c>
      <c s="129" r="BJ398">
        <v>108.794661</v>
      </c>
      <c s="129" r="BK398">
        <v>4.02943199999999</v>
      </c>
      <c s="129" r="BL398">
        <v>4.02943199999999</v>
      </c>
      <c s="129" r="BM398">
        <v>4.02943199999999</v>
      </c>
      <c s="129" r="BN398">
        <v>12.088296</v>
      </c>
      <c s="129" r="BO398">
        <v>24.1765909999999</v>
      </c>
      <c s="129" r="BP398">
        <v>12.088296</v>
      </c>
      <c s="129" r="BQ398">
        <v>24.1765909999999</v>
      </c>
      <c s="129" r="BR398">
        <v>24.1765909999999</v>
      </c>
      <c s="129" r="BS398">
        <v>16.1177269999999</v>
      </c>
      <c s="129" r="BT398">
        <v>0.0</v>
      </c>
      <c s="129" r="BU398">
        <v>0.0</v>
      </c>
      <c s="129" r="BV398">
        <v>0.0</v>
      </c>
      <c s="129" r="BW398">
        <v>0.0</v>
      </c>
      <c s="129" r="BX398">
        <v>4.02943199999999</v>
      </c>
      <c s="129" r="BY398">
        <v>0.0</v>
      </c>
      <c s="129" r="BZ398">
        <v>0.0</v>
      </c>
      <c s="129" r="CA398">
        <v>12.088296</v>
      </c>
      <c s="129" r="CB398">
        <v>100.735797</v>
      </c>
      <c s="129" r="CC398">
        <v>8.05886399999999</v>
      </c>
      <c s="129" r="CD398">
        <v>8.05886399999999</v>
      </c>
      <c s="129" r="CE398">
        <v>4.02943199999999</v>
      </c>
      <c s="129" r="CF398">
        <v>20.1471589999999</v>
      </c>
      <c s="129" r="CG398">
        <v>20.1471589999999</v>
      </c>
      <c s="129" r="CH398">
        <v>28.2060229999999</v>
      </c>
      <c s="129" r="CI398">
        <v>0.0</v>
      </c>
      <c s="129" r="CJ398">
        <v>12.088296</v>
      </c>
      <c s="129" r="CK398">
        <v>88.647501</v>
      </c>
      <c s="129" r="CL398">
        <v>0.0</v>
      </c>
      <c s="129" r="CM398">
        <v>0.0</v>
      </c>
      <c s="129" r="CN398">
        <v>0.0</v>
      </c>
      <c s="129" r="CO398">
        <v>4.02943199999999</v>
      </c>
      <c s="129" r="CP398">
        <v>8.05886399999999</v>
      </c>
      <c s="129" r="CQ398">
        <v>0.0</v>
      </c>
      <c s="129" r="CR398">
        <v>68.500342</v>
      </c>
      <c s="129" r="CS398">
        <v>8.05886399999999</v>
      </c>
    </row>
    <row customHeight="1" r="399" ht="15.0">
      <c t="s" s="127" r="A399">
        <v>4062</v>
      </c>
      <c t="s" s="127" r="B399">
        <v>4063</v>
      </c>
      <c t="s" s="127" r="C399">
        <v>4064</v>
      </c>
      <c t="s" s="127" r="D399">
        <v>4065</v>
      </c>
      <c t="s" s="127" r="E399">
        <v>4066</v>
      </c>
      <c t="s" s="127" r="F399">
        <v>4067</v>
      </c>
      <c t="s" s="128" r="G399">
        <v>4068</v>
      </c>
      <c t="s" s="127" r="H399">
        <v>4069</v>
      </c>
      <c s="129" r="I399">
        <v>188.0</v>
      </c>
      <c s="129" r="J399">
        <v>40.508287</v>
      </c>
      <c s="129" r="K399">
        <v>15.5801099999999</v>
      </c>
      <c s="129" r="L399">
        <v>41.546961</v>
      </c>
      <c s="129" r="M399">
        <v>32.198895</v>
      </c>
      <c s="129" r="N399">
        <v>37.392265</v>
      </c>
      <c s="129" r="O399">
        <v>20.773481</v>
      </c>
      <c s="129" r="P399">
        <v>29.0</v>
      </c>
      <c s="129" r="Q399">
        <v>26.0</v>
      </c>
      <c s="129" r="R399">
        <v>35.0</v>
      </c>
      <c s="129" r="S399">
        <v>29.0</v>
      </c>
      <c s="129" r="T399">
        <v>30.0</v>
      </c>
      <c s="129" r="U399">
        <v>18.0</v>
      </c>
      <c s="129" r="V399">
        <v>93.480663</v>
      </c>
      <c s="129" r="W399">
        <v>22.850829</v>
      </c>
      <c s="129" r="X399">
        <v>9.34806599999999</v>
      </c>
      <c s="129" r="Y399">
        <v>21.812155</v>
      </c>
      <c s="129" r="Z399">
        <v>15.5801099999999</v>
      </c>
      <c s="129" r="AA399">
        <v>18.696133</v>
      </c>
      <c s="129" r="AB399">
        <v>5.19336999999999</v>
      </c>
      <c s="129" r="AC399">
        <v>0.0</v>
      </c>
      <c s="129" r="AD399">
        <v>28.0441989999999</v>
      </c>
      <c s="129" r="AE399">
        <v>50.895028</v>
      </c>
      <c s="129" r="AF399">
        <v>14.5414359999999</v>
      </c>
      <c s="129" r="AG399">
        <v>94.5193369999999</v>
      </c>
      <c s="129" r="AH399">
        <v>17.6574589999999</v>
      </c>
      <c s="129" r="AI399">
        <v>6.232044</v>
      </c>
      <c s="129" r="AJ399">
        <v>19.734807</v>
      </c>
      <c s="129" r="AK399">
        <v>16.6187849999999</v>
      </c>
      <c s="129" r="AL399">
        <v>18.696133</v>
      </c>
      <c s="129" r="AM399">
        <v>13.502762</v>
      </c>
      <c s="129" r="AN399">
        <v>2.077348</v>
      </c>
      <c s="129" r="AO399">
        <v>20.773481</v>
      </c>
      <c s="129" r="AP399">
        <v>52.9723759999999</v>
      </c>
      <c s="129" r="AQ399">
        <v>20.773481</v>
      </c>
      <c s="129" r="AR399">
        <v>141.259669</v>
      </c>
      <c s="129" r="AS399">
        <v>20.773481</v>
      </c>
      <c s="129" r="AT399">
        <v>12.464088</v>
      </c>
      <c s="129" r="AU399">
        <v>8.309392</v>
      </c>
      <c s="129" r="AV399">
        <v>0.0</v>
      </c>
      <c s="129" r="AW399">
        <v>29.0828729999999</v>
      </c>
      <c s="129" r="AX399">
        <v>12.464088</v>
      </c>
      <c s="129" r="AY399">
        <v>41.546961</v>
      </c>
      <c s="129" r="AZ399">
        <v>16.6187849999999</v>
      </c>
      <c s="129" r="BA399">
        <v>70.629834</v>
      </c>
      <c s="129" r="BB399">
        <v>12.464088</v>
      </c>
      <c s="129" r="BC399">
        <v>4.154696</v>
      </c>
      <c s="129" r="BD399">
        <v>8.309392</v>
      </c>
      <c s="129" r="BE399">
        <v>0.0</v>
      </c>
      <c s="129" r="BF399">
        <v>12.464088</v>
      </c>
      <c s="129" r="BG399">
        <v>12.464088</v>
      </c>
      <c s="129" r="BH399">
        <v>16.6187849999999</v>
      </c>
      <c s="129" r="BI399">
        <v>4.154696</v>
      </c>
      <c s="129" r="BJ399">
        <v>70.629834</v>
      </c>
      <c s="129" r="BK399">
        <v>8.309392</v>
      </c>
      <c s="129" r="BL399">
        <v>8.309392</v>
      </c>
      <c s="129" r="BM399">
        <v>0.0</v>
      </c>
      <c s="129" r="BN399">
        <v>0.0</v>
      </c>
      <c s="129" r="BO399">
        <v>16.6187849999999</v>
      </c>
      <c s="129" r="BP399">
        <v>0.0</v>
      </c>
      <c s="129" r="BQ399">
        <v>24.928177</v>
      </c>
      <c s="129" r="BR399">
        <v>12.464088</v>
      </c>
      <c s="129" r="BS399">
        <v>12.464088</v>
      </c>
      <c s="129" r="BT399">
        <v>0.0</v>
      </c>
      <c s="129" r="BU399">
        <v>0.0</v>
      </c>
      <c s="129" r="BV399">
        <v>0.0</v>
      </c>
      <c s="129" r="BW399">
        <v>0.0</v>
      </c>
      <c s="129" r="BX399">
        <v>0.0</v>
      </c>
      <c s="129" r="BY399">
        <v>4.154696</v>
      </c>
      <c s="129" r="BZ399">
        <v>0.0</v>
      </c>
      <c s="129" r="CA399">
        <v>8.309392</v>
      </c>
      <c s="129" r="CB399">
        <v>78.939227</v>
      </c>
      <c s="129" r="CC399">
        <v>16.6187849999999</v>
      </c>
      <c s="129" r="CD399">
        <v>12.464088</v>
      </c>
      <c s="129" r="CE399">
        <v>8.309392</v>
      </c>
      <c s="129" r="CF399">
        <v>0.0</v>
      </c>
      <c s="129" r="CG399">
        <v>24.928177</v>
      </c>
      <c s="129" r="CH399">
        <v>8.309392</v>
      </c>
      <c s="129" r="CI399">
        <v>0.0</v>
      </c>
      <c s="129" r="CJ399">
        <v>8.309392</v>
      </c>
      <c s="129" r="CK399">
        <v>49.856354</v>
      </c>
      <c s="129" r="CL399">
        <v>4.154696</v>
      </c>
      <c s="129" r="CM399">
        <v>0.0</v>
      </c>
      <c s="129" r="CN399">
        <v>0.0</v>
      </c>
      <c s="129" r="CO399">
        <v>0.0</v>
      </c>
      <c s="129" r="CP399">
        <v>4.154696</v>
      </c>
      <c s="129" r="CQ399">
        <v>0.0</v>
      </c>
      <c s="129" r="CR399">
        <v>41.546961</v>
      </c>
      <c s="129" r="CS399">
        <v>0.0</v>
      </c>
    </row>
    <row customHeight="1" r="400" ht="15.0">
      <c t="s" s="127" r="A400">
        <v>4070</v>
      </c>
      <c t="s" s="127" r="B400">
        <v>4071</v>
      </c>
      <c t="s" s="127" r="C400">
        <v>4072</v>
      </c>
      <c t="s" s="127" r="D400">
        <v>4073</v>
      </c>
      <c t="s" s="127" r="E400">
        <v>4074</v>
      </c>
      <c t="s" s="127" r="F400">
        <v>4075</v>
      </c>
      <c t="s" s="128" r="G400">
        <v>4076</v>
      </c>
      <c t="s" s="127" r="H400">
        <v>4077</v>
      </c>
      <c s="129" r="I400">
        <v>154.0</v>
      </c>
      <c s="129" r="J400">
        <v>25.375</v>
      </c>
      <c s="129" r="K400">
        <v>23.625</v>
      </c>
      <c s="129" r="L400">
        <v>24.5</v>
      </c>
      <c s="129" r="M400">
        <v>34.125</v>
      </c>
      <c s="129" r="N400">
        <v>36.75</v>
      </c>
      <c s="129" r="O400">
        <v>9.625</v>
      </c>
      <c s="129" r="P400">
        <v>27.0</v>
      </c>
      <c s="129" r="Q400">
        <v>17.0</v>
      </c>
      <c s="129" r="R400">
        <v>30.0</v>
      </c>
      <c s="129" r="S400">
        <v>22.0</v>
      </c>
      <c s="129" r="T400">
        <v>31.0</v>
      </c>
      <c s="129" r="U400">
        <v>11.0</v>
      </c>
      <c s="129" r="V400">
        <v>77.875</v>
      </c>
      <c s="129" r="W400">
        <v>11.375</v>
      </c>
      <c s="129" r="X400">
        <v>14.0</v>
      </c>
      <c s="129" r="Y400">
        <v>12.25</v>
      </c>
      <c s="129" r="Z400">
        <v>17.5</v>
      </c>
      <c s="129" r="AA400">
        <v>19.25</v>
      </c>
      <c s="129" r="AB400">
        <v>3.5</v>
      </c>
      <c s="129" r="AC400">
        <v>0.0</v>
      </c>
      <c s="129" r="AD400">
        <v>16.625</v>
      </c>
      <c s="129" r="AE400">
        <v>49.0</v>
      </c>
      <c s="129" r="AF400">
        <v>12.25</v>
      </c>
      <c s="129" r="AG400">
        <v>76.125</v>
      </c>
      <c s="129" r="AH400">
        <v>14.0</v>
      </c>
      <c s="129" r="AI400">
        <v>9.625</v>
      </c>
      <c s="129" r="AJ400">
        <v>12.25</v>
      </c>
      <c s="129" r="AK400">
        <v>16.625</v>
      </c>
      <c s="129" r="AL400">
        <v>17.5</v>
      </c>
      <c s="129" r="AM400">
        <v>5.25</v>
      </c>
      <c s="129" r="AN400">
        <v>0.875</v>
      </c>
      <c s="129" r="AO400">
        <v>18.375</v>
      </c>
      <c s="129" r="AP400">
        <v>44.625</v>
      </c>
      <c s="129" r="AQ400">
        <v>13.125</v>
      </c>
      <c s="129" r="AR400">
        <v>129.5</v>
      </c>
      <c s="129" r="AS400">
        <v>7.0</v>
      </c>
      <c s="129" r="AT400">
        <v>17.5</v>
      </c>
      <c s="129" r="AU400">
        <v>7.0</v>
      </c>
      <c s="129" r="AV400">
        <v>3.5</v>
      </c>
      <c s="129" r="AW400">
        <v>31.5</v>
      </c>
      <c s="129" r="AX400">
        <v>10.5</v>
      </c>
      <c s="129" r="AY400">
        <v>31.5</v>
      </c>
      <c s="129" r="AZ400">
        <v>21.0</v>
      </c>
      <c s="129" r="BA400">
        <v>73.5</v>
      </c>
      <c s="129" r="BB400">
        <v>3.5</v>
      </c>
      <c s="129" r="BC400">
        <v>14.0</v>
      </c>
      <c s="129" r="BD400">
        <v>7.0</v>
      </c>
      <c s="129" r="BE400">
        <v>3.5</v>
      </c>
      <c s="129" r="BF400">
        <v>10.5</v>
      </c>
      <c s="129" r="BG400">
        <v>10.5</v>
      </c>
      <c s="129" r="BH400">
        <v>17.5</v>
      </c>
      <c s="129" r="BI400">
        <v>7.0</v>
      </c>
      <c s="129" r="BJ400">
        <v>56.0</v>
      </c>
      <c s="129" r="BK400">
        <v>3.5</v>
      </c>
      <c s="129" r="BL400">
        <v>3.5</v>
      </c>
      <c s="129" r="BM400">
        <v>0.0</v>
      </c>
      <c s="129" r="BN400">
        <v>0.0</v>
      </c>
      <c s="129" r="BO400">
        <v>21.0</v>
      </c>
      <c s="129" r="BP400">
        <v>0.0</v>
      </c>
      <c s="129" r="BQ400">
        <v>14.0</v>
      </c>
      <c s="129" r="BR400">
        <v>14.0</v>
      </c>
      <c s="129" r="BS400">
        <v>24.5</v>
      </c>
      <c s="129" r="BT400">
        <v>0.0</v>
      </c>
      <c s="129" r="BU400">
        <v>0.0</v>
      </c>
      <c s="129" r="BV400">
        <v>0.0</v>
      </c>
      <c s="129" r="BW400">
        <v>0.0</v>
      </c>
      <c s="129" r="BX400">
        <v>7.0</v>
      </c>
      <c s="129" r="BY400">
        <v>3.5</v>
      </c>
      <c s="129" r="BZ400">
        <v>0.0</v>
      </c>
      <c s="129" r="CA400">
        <v>14.0</v>
      </c>
      <c s="129" r="CB400">
        <v>56.0</v>
      </c>
      <c s="129" r="CC400">
        <v>0.0</v>
      </c>
      <c s="129" r="CD400">
        <v>17.5</v>
      </c>
      <c s="129" r="CE400">
        <v>7.0</v>
      </c>
      <c s="129" r="CF400">
        <v>3.5</v>
      </c>
      <c s="129" r="CG400">
        <v>21.0</v>
      </c>
      <c s="129" r="CH400">
        <v>7.0</v>
      </c>
      <c s="129" r="CI400">
        <v>0.0</v>
      </c>
      <c s="129" r="CJ400">
        <v>0.0</v>
      </c>
      <c s="129" r="CK400">
        <v>49.0</v>
      </c>
      <c s="129" r="CL400">
        <v>7.0</v>
      </c>
      <c s="129" r="CM400">
        <v>0.0</v>
      </c>
      <c s="129" r="CN400">
        <v>0.0</v>
      </c>
      <c s="129" r="CO400">
        <v>0.0</v>
      </c>
      <c s="129" r="CP400">
        <v>3.5</v>
      </c>
      <c s="129" r="CQ400">
        <v>0.0</v>
      </c>
      <c s="129" r="CR400">
        <v>31.5</v>
      </c>
      <c s="129" r="CS400">
        <v>7.0</v>
      </c>
    </row>
    <row customHeight="1" r="401" ht="15.0">
      <c t="s" s="127" r="A401">
        <v>4078</v>
      </c>
      <c t="s" s="127" r="B401">
        <v>4079</v>
      </c>
      <c t="s" s="127" r="C401">
        <v>4080</v>
      </c>
      <c t="s" s="127" r="D401">
        <v>4081</v>
      </c>
      <c t="s" s="127" r="E401">
        <v>4082</v>
      </c>
      <c t="s" s="127" r="F401">
        <v>4083</v>
      </c>
      <c t="s" s="128" r="G401">
        <v>4084</v>
      </c>
      <c t="s" s="127" r="H401">
        <v>4085</v>
      </c>
      <c s="129" r="I401">
        <v>519.0</v>
      </c>
      <c s="129" r="J401">
        <v>67.335329</v>
      </c>
      <c s="129" r="K401">
        <v>53.8682629999999</v>
      </c>
      <c s="129" r="L401">
        <v>98.4131739999999</v>
      </c>
      <c s="129" r="M401">
        <v>111.88024</v>
      </c>
      <c s="129" r="N401">
        <v>114.988024</v>
      </c>
      <c s="129" r="O401">
        <v>72.51497</v>
      </c>
      <c s="129" r="P401">
        <v>48.0</v>
      </c>
      <c s="129" r="Q401">
        <v>59.0</v>
      </c>
      <c s="129" r="R401">
        <v>84.0</v>
      </c>
      <c s="129" r="S401">
        <v>97.0</v>
      </c>
      <c s="129" r="T401">
        <v>119.0</v>
      </c>
      <c s="129" r="U401">
        <v>60.0</v>
      </c>
      <c s="129" r="V401">
        <v>245.51497</v>
      </c>
      <c s="129" r="W401">
        <v>25.898204</v>
      </c>
      <c s="129" r="X401">
        <v>22.790419</v>
      </c>
      <c s="129" r="Y401">
        <v>54.904192</v>
      </c>
      <c s="129" r="Z401">
        <v>52.832335</v>
      </c>
      <c s="129" r="AA401">
        <v>58.0119759999999</v>
      </c>
      <c s="129" r="AB401">
        <v>30.041916</v>
      </c>
      <c s="129" r="AC401">
        <v>1.035928</v>
      </c>
      <c s="129" r="AD401">
        <v>35.2215569999999</v>
      </c>
      <c s="129" r="AE401">
        <v>143.994012</v>
      </c>
      <c s="129" r="AF401">
        <v>66.299401</v>
      </c>
      <c s="129" r="AG401">
        <v>273.485029999999</v>
      </c>
      <c s="129" r="AH401">
        <v>41.4371259999999</v>
      </c>
      <c s="129" r="AI401">
        <v>31.0778439999999</v>
      </c>
      <c s="129" r="AJ401">
        <v>43.508982</v>
      </c>
      <c s="129" r="AK401">
        <v>59.047904</v>
      </c>
      <c s="129" r="AL401">
        <v>56.9760479999999</v>
      </c>
      <c s="129" r="AM401">
        <v>39.3652689999999</v>
      </c>
      <c s="129" r="AN401">
        <v>2.07185599999999</v>
      </c>
      <c s="129" r="AO401">
        <v>54.904192</v>
      </c>
      <c s="129" r="AP401">
        <v>136.742515</v>
      </c>
      <c s="129" r="AQ401">
        <v>81.838323</v>
      </c>
      <c s="129" r="AR401">
        <v>447.520958</v>
      </c>
      <c s="129" r="AS401">
        <v>8.287425</v>
      </c>
      <c s="129" r="AT401">
        <v>37.293413</v>
      </c>
      <c s="129" r="AU401">
        <v>29.0059879999999</v>
      </c>
      <c s="129" r="AV401">
        <v>16.57485</v>
      </c>
      <c s="129" r="AW401">
        <v>53.8682629999999</v>
      </c>
      <c s="129" r="AX401">
        <v>87.017964</v>
      </c>
      <c s="129" r="AY401">
        <v>169.892215999999</v>
      </c>
      <c s="129" r="AZ401">
        <v>45.580838</v>
      </c>
      <c s="129" r="BA401">
        <v>219.616766</v>
      </c>
      <c s="129" r="BB401">
        <v>4.143713</v>
      </c>
      <c s="129" r="BC401">
        <v>24.862275</v>
      </c>
      <c s="129" r="BD401">
        <v>12.431138</v>
      </c>
      <c s="129" r="BE401">
        <v>8.287425</v>
      </c>
      <c s="129" r="BF401">
        <v>12.431138</v>
      </c>
      <c s="129" r="BG401">
        <v>62.155689</v>
      </c>
      <c s="129" r="BH401">
        <v>78.7305389999999</v>
      </c>
      <c s="129" r="BI401">
        <v>16.57485</v>
      </c>
      <c s="129" r="BJ401">
        <v>227.904191999999</v>
      </c>
      <c s="129" r="BK401">
        <v>4.143713</v>
      </c>
      <c s="129" r="BL401">
        <v>12.431138</v>
      </c>
      <c s="129" r="BM401">
        <v>16.57485</v>
      </c>
      <c s="129" r="BN401">
        <v>8.287425</v>
      </c>
      <c s="129" r="BO401">
        <v>41.4371259999999</v>
      </c>
      <c s="129" r="BP401">
        <v>24.862275</v>
      </c>
      <c s="129" r="BQ401">
        <v>91.1616769999999</v>
      </c>
      <c s="129" r="BR401">
        <v>29.0059879999999</v>
      </c>
      <c s="129" r="BS401">
        <v>41.4371259999999</v>
      </c>
      <c s="129" r="BT401">
        <v>0.0</v>
      </c>
      <c s="129" r="BU401">
        <v>0.0</v>
      </c>
      <c s="129" r="BV401">
        <v>0.0</v>
      </c>
      <c s="129" r="BW401">
        <v>0.0</v>
      </c>
      <c s="129" r="BX401">
        <v>4.143713</v>
      </c>
      <c s="129" r="BY401">
        <v>8.287425</v>
      </c>
      <c s="129" r="BZ401">
        <v>0.0</v>
      </c>
      <c s="129" r="CA401">
        <v>29.0059879999999</v>
      </c>
      <c s="129" r="CB401">
        <v>186.467065999999</v>
      </c>
      <c s="129" r="CC401">
        <v>8.287425</v>
      </c>
      <c s="129" r="CD401">
        <v>16.57485</v>
      </c>
      <c s="129" r="CE401">
        <v>24.862275</v>
      </c>
      <c s="129" r="CF401">
        <v>8.287425</v>
      </c>
      <c s="129" r="CG401">
        <v>45.580838</v>
      </c>
      <c s="129" r="CH401">
        <v>70.4431139999999</v>
      </c>
      <c s="129" r="CI401">
        <v>8.287425</v>
      </c>
      <c s="129" r="CJ401">
        <v>4.143713</v>
      </c>
      <c s="129" r="CK401">
        <v>219.616766</v>
      </c>
      <c s="129" r="CL401">
        <v>0.0</v>
      </c>
      <c s="129" r="CM401">
        <v>20.718563</v>
      </c>
      <c s="129" r="CN401">
        <v>4.143713</v>
      </c>
      <c s="129" r="CO401">
        <v>8.287425</v>
      </c>
      <c s="129" r="CP401">
        <v>4.143713</v>
      </c>
      <c s="129" r="CQ401">
        <v>8.287425</v>
      </c>
      <c s="129" r="CR401">
        <v>161.60479</v>
      </c>
      <c s="129" r="CS401">
        <v>12.431138</v>
      </c>
    </row>
    <row customHeight="1" r="402" ht="15.0">
      <c t="s" s="127" r="A402">
        <v>4086</v>
      </c>
      <c t="s" s="127" r="B402">
        <v>4087</v>
      </c>
      <c t="s" s="127" r="C402">
        <v>4088</v>
      </c>
      <c t="s" s="127" r="D402">
        <v>4089</v>
      </c>
      <c t="s" s="127" r="E402">
        <v>4090</v>
      </c>
      <c t="s" s="127" r="F402">
        <v>4091</v>
      </c>
      <c t="s" s="128" r="G402">
        <v>4092</v>
      </c>
      <c t="s" s="127" r="H402">
        <v>4093</v>
      </c>
      <c s="129" r="I402">
        <v>887.0</v>
      </c>
      <c s="129" r="J402">
        <v>147.183516</v>
      </c>
      <c s="129" r="K402">
        <v>101.371429</v>
      </c>
      <c s="129" r="L402">
        <v>151.082417999999</v>
      </c>
      <c s="129" r="M402">
        <v>175.450549</v>
      </c>
      <c s="129" r="N402">
        <v>196.894505</v>
      </c>
      <c s="129" r="O402">
        <v>115.017582</v>
      </c>
      <c s="129" r="P402">
        <v>92.0</v>
      </c>
      <c s="129" r="Q402">
        <v>119.0</v>
      </c>
      <c s="129" r="R402">
        <v>122.0</v>
      </c>
      <c s="129" r="S402">
        <v>179.0</v>
      </c>
      <c s="129" r="T402">
        <v>165.0</v>
      </c>
      <c s="129" r="U402">
        <v>86.0</v>
      </c>
      <c s="129" r="V402">
        <v>420.106592999999</v>
      </c>
      <c s="129" r="W402">
        <v>66.2813189999999</v>
      </c>
      <c s="129" r="X402">
        <v>45.812088</v>
      </c>
      <c s="129" r="Y402">
        <v>75.0538459999999</v>
      </c>
      <c s="129" r="Z402">
        <v>87.7252749999999</v>
      </c>
      <c s="129" r="AA402">
        <v>95.523077</v>
      </c>
      <c s="129" r="AB402">
        <v>46.786813</v>
      </c>
      <c s="129" r="AC402">
        <v>2.924176</v>
      </c>
      <c s="129" r="AD402">
        <v>88.7</v>
      </c>
      <c s="129" r="AE402">
        <v>214.43956</v>
      </c>
      <c s="129" r="AF402">
        <v>116.967033</v>
      </c>
      <c s="129" r="AG402">
        <v>466.893407</v>
      </c>
      <c s="129" r="AH402">
        <v>80.9021979999999</v>
      </c>
      <c s="129" r="AI402">
        <v>55.559341</v>
      </c>
      <c s="129" r="AJ402">
        <v>76.0285709999999</v>
      </c>
      <c s="129" r="AK402">
        <v>87.7252749999999</v>
      </c>
      <c s="129" r="AL402">
        <v>101.371429</v>
      </c>
      <c s="129" r="AM402">
        <v>59.4582419999999</v>
      </c>
      <c s="129" r="AN402">
        <v>5.848352</v>
      </c>
      <c s="129" r="AO402">
        <v>101.371429</v>
      </c>
      <c s="129" r="AP402">
        <v>241.731867999999</v>
      </c>
      <c s="129" r="AQ402">
        <v>123.79011</v>
      </c>
      <c s="129" r="AR402">
        <v>721.296702999999</v>
      </c>
      <c s="129" r="AS402">
        <v>7.79780199999999</v>
      </c>
      <c s="129" r="AT402">
        <v>27.2923079999999</v>
      </c>
      <c s="129" r="AU402">
        <v>19.494505</v>
      </c>
      <c s="129" r="AV402">
        <v>93.573626</v>
      </c>
      <c s="129" r="AW402">
        <v>81.876923</v>
      </c>
      <c s="129" r="AX402">
        <v>89.6747249999999</v>
      </c>
      <c s="129" r="AY402">
        <v>315.810989</v>
      </c>
      <c s="129" r="AZ402">
        <v>85.775824</v>
      </c>
      <c s="129" r="BA402">
        <v>331.406592999999</v>
      </c>
      <c s="129" r="BB402">
        <v>3.898901</v>
      </c>
      <c s="129" r="BC402">
        <v>15.595604</v>
      </c>
      <c s="129" r="BD402">
        <v>7.79780199999999</v>
      </c>
      <c s="129" r="BE402">
        <v>38.9890109999999</v>
      </c>
      <c s="129" r="BF402">
        <v>15.595604</v>
      </c>
      <c s="129" r="BG402">
        <v>74.079121</v>
      </c>
      <c s="129" r="BH402">
        <v>136.461537999999</v>
      </c>
      <c s="129" r="BI402">
        <v>38.9890109999999</v>
      </c>
      <c s="129" r="BJ402">
        <v>389.890109999999</v>
      </c>
      <c s="129" r="BK402">
        <v>3.898901</v>
      </c>
      <c s="129" r="BL402">
        <v>11.6967029999999</v>
      </c>
      <c s="129" r="BM402">
        <v>11.6967029999999</v>
      </c>
      <c s="129" r="BN402">
        <v>54.5846149999999</v>
      </c>
      <c s="129" r="BO402">
        <v>66.2813189999999</v>
      </c>
      <c s="129" r="BP402">
        <v>15.595604</v>
      </c>
      <c s="129" r="BQ402">
        <v>179.349450999999</v>
      </c>
      <c s="129" r="BR402">
        <v>46.786813</v>
      </c>
      <c s="129" r="BS402">
        <v>74.079121</v>
      </c>
      <c s="129" r="BT402">
        <v>0.0</v>
      </c>
      <c s="129" r="BU402">
        <v>0.0</v>
      </c>
      <c s="129" r="BV402">
        <v>0.0</v>
      </c>
      <c s="129" r="BW402">
        <v>3.898901</v>
      </c>
      <c s="129" r="BX402">
        <v>7.79780199999999</v>
      </c>
      <c s="129" r="BY402">
        <v>15.595604</v>
      </c>
      <c s="129" r="BZ402">
        <v>0.0</v>
      </c>
      <c s="129" r="CA402">
        <v>46.786813</v>
      </c>
      <c s="129" r="CB402">
        <v>265.125274999999</v>
      </c>
      <c s="129" r="CC402">
        <v>0.0</v>
      </c>
      <c s="129" r="CD402">
        <v>27.2923079999999</v>
      </c>
      <c s="129" r="CE402">
        <v>7.79780199999999</v>
      </c>
      <c s="129" r="CF402">
        <v>85.775824</v>
      </c>
      <c s="129" r="CG402">
        <v>66.2813189999999</v>
      </c>
      <c s="129" r="CH402">
        <v>50.6857139999999</v>
      </c>
      <c s="129" r="CI402">
        <v>0.0</v>
      </c>
      <c s="129" r="CJ402">
        <v>27.2923079999999</v>
      </c>
      <c s="129" r="CK402">
        <v>382.092308</v>
      </c>
      <c s="129" r="CL402">
        <v>7.79780199999999</v>
      </c>
      <c s="129" r="CM402">
        <v>0.0</v>
      </c>
      <c s="129" r="CN402">
        <v>11.6967029999999</v>
      </c>
      <c s="129" r="CO402">
        <v>3.898901</v>
      </c>
      <c s="129" r="CP402">
        <v>7.79780199999999</v>
      </c>
      <c s="129" r="CQ402">
        <v>23.393407</v>
      </c>
      <c s="129" r="CR402">
        <v>315.810989</v>
      </c>
      <c s="129" r="CS402">
        <v>11.6967029999999</v>
      </c>
    </row>
    <row customHeight="1" r="403" ht="15.0">
      <c t="s" s="127" r="A403">
        <v>4094</v>
      </c>
      <c t="s" s="127" r="B403">
        <v>4095</v>
      </c>
      <c t="s" s="127" r="C403">
        <v>4096</v>
      </c>
      <c t="s" s="127" r="D403">
        <v>4097</v>
      </c>
      <c t="s" s="127" r="E403">
        <v>4098</v>
      </c>
      <c t="s" s="127" r="F403">
        <v>4099</v>
      </c>
      <c t="s" s="128" r="G403">
        <v>4100</v>
      </c>
      <c t="s" s="127" r="H403">
        <v>4101</v>
      </c>
      <c s="129" r="I403">
        <v>757.0</v>
      </c>
      <c s="129" r="J403">
        <v>147.080163</v>
      </c>
      <c s="129" r="K403">
        <v>94.625</v>
      </c>
      <c s="129" r="L403">
        <v>146.051629999999</v>
      </c>
      <c s="129" r="M403">
        <v>183.078803999999</v>
      </c>
      <c s="129" r="N403">
        <v>112.110054</v>
      </c>
      <c s="129" r="O403">
        <v>74.054348</v>
      </c>
      <c s="129" r="P403">
        <v>115.0</v>
      </c>
      <c s="129" r="Q403">
        <v>83.0</v>
      </c>
      <c s="129" r="R403">
        <v>162.0</v>
      </c>
      <c s="129" r="S403">
        <v>96.0</v>
      </c>
      <c s="129" r="T403">
        <v>98.0</v>
      </c>
      <c s="129" r="U403">
        <v>53.0</v>
      </c>
      <c s="129" r="V403">
        <v>385.699727999999</v>
      </c>
      <c s="129" r="W403">
        <v>84.339674</v>
      </c>
      <c s="129" r="X403">
        <v>51.42663</v>
      </c>
      <c s="129" r="Y403">
        <v>76.1114129999999</v>
      </c>
      <c s="129" r="Z403">
        <v>91.5394019999999</v>
      </c>
      <c s="129" r="AA403">
        <v>51.42663</v>
      </c>
      <c s="129" r="AB403">
        <v>28.7989129999999</v>
      </c>
      <c s="129" r="AC403">
        <v>2.057065</v>
      </c>
      <c s="129" r="AD403">
        <v>104.910326</v>
      </c>
      <c s="129" r="AE403">
        <v>221.134511</v>
      </c>
      <c s="129" r="AF403">
        <v>59.6548909999999</v>
      </c>
      <c s="129" r="AG403">
        <v>371.300272</v>
      </c>
      <c s="129" r="AH403">
        <v>62.7404889999999</v>
      </c>
      <c s="129" r="AI403">
        <v>43.1983699999999</v>
      </c>
      <c s="129" r="AJ403">
        <v>69.940217</v>
      </c>
      <c s="129" r="AK403">
        <v>91.5394019999999</v>
      </c>
      <c s="129" r="AL403">
        <v>60.683424</v>
      </c>
      <c s="129" r="AM403">
        <v>41.1413039999999</v>
      </c>
      <c s="129" r="AN403">
        <v>2.057065</v>
      </c>
      <c s="129" r="AO403">
        <v>76.1114129999999</v>
      </c>
      <c s="129" r="AP403">
        <v>220.105977999999</v>
      </c>
      <c s="129" r="AQ403">
        <v>75.08288</v>
      </c>
      <c s="129" r="AR403">
        <v>613.005435</v>
      </c>
      <c s="129" r="AS403">
        <v>16.456522</v>
      </c>
      <c s="129" r="AT403">
        <v>32.913043</v>
      </c>
      <c s="129" r="AU403">
        <v>28.7989129999999</v>
      </c>
      <c s="129" r="AV403">
        <v>49.369565</v>
      </c>
      <c s="129" r="AW403">
        <v>143.994564999999</v>
      </c>
      <c s="129" r="AX403">
        <v>115.195652</v>
      </c>
      <c s="129" r="AY403">
        <v>168.679348</v>
      </c>
      <c s="129" r="AZ403">
        <v>57.5978259999999</v>
      </c>
      <c s="129" r="BA403">
        <v>308.559782999999</v>
      </c>
      <c s="129" r="BB403">
        <v>8.22826099999999</v>
      </c>
      <c s="129" r="BC403">
        <v>20.5706519999999</v>
      </c>
      <c s="129" r="BD403">
        <v>12.3423909999999</v>
      </c>
      <c s="129" r="BE403">
        <v>28.7989129999999</v>
      </c>
      <c s="129" r="BF403">
        <v>28.7989129999999</v>
      </c>
      <c s="129" r="BG403">
        <v>102.853261</v>
      </c>
      <c s="129" r="BH403">
        <v>86.3967389999999</v>
      </c>
      <c s="129" r="BI403">
        <v>20.5706519999999</v>
      </c>
      <c s="129" r="BJ403">
        <v>304.445652</v>
      </c>
      <c s="129" r="BK403">
        <v>8.22826099999999</v>
      </c>
      <c s="129" r="BL403">
        <v>12.3423909999999</v>
      </c>
      <c s="129" r="BM403">
        <v>16.456522</v>
      </c>
      <c s="129" r="BN403">
        <v>20.5706519999999</v>
      </c>
      <c s="129" r="BO403">
        <v>115.195652</v>
      </c>
      <c s="129" r="BP403">
        <v>12.3423909999999</v>
      </c>
      <c s="129" r="BQ403">
        <v>82.2826089999999</v>
      </c>
      <c s="129" r="BR403">
        <v>37.027174</v>
      </c>
      <c s="129" r="BS403">
        <v>69.940217</v>
      </c>
      <c s="129" r="BT403">
        <v>0.0</v>
      </c>
      <c s="129" r="BU403">
        <v>0.0</v>
      </c>
      <c s="129" r="BV403">
        <v>8.22826099999999</v>
      </c>
      <c s="129" r="BW403">
        <v>0.0</v>
      </c>
      <c s="129" r="BX403">
        <v>24.6847829999999</v>
      </c>
      <c s="129" r="BY403">
        <v>12.3423909999999</v>
      </c>
      <c s="129" r="BZ403">
        <v>0.0</v>
      </c>
      <c s="129" r="CA403">
        <v>24.6847829999999</v>
      </c>
      <c s="129" r="CB403">
        <v>320.902174</v>
      </c>
      <c s="129" r="CC403">
        <v>8.22826099999999</v>
      </c>
      <c s="129" r="CD403">
        <v>32.913043</v>
      </c>
      <c s="129" r="CE403">
        <v>12.3423909999999</v>
      </c>
      <c s="129" r="CF403">
        <v>41.1413039999999</v>
      </c>
      <c s="129" r="CG403">
        <v>98.73913</v>
      </c>
      <c s="129" r="CH403">
        <v>94.625</v>
      </c>
      <c s="129" r="CI403">
        <v>8.22826099999999</v>
      </c>
      <c s="129" r="CJ403">
        <v>24.6847829999999</v>
      </c>
      <c s="129" r="CK403">
        <v>222.163042999999</v>
      </c>
      <c s="129" r="CL403">
        <v>8.22826099999999</v>
      </c>
      <c s="129" r="CM403">
        <v>0.0</v>
      </c>
      <c s="129" r="CN403">
        <v>8.22826099999999</v>
      </c>
      <c s="129" r="CO403">
        <v>8.22826099999999</v>
      </c>
      <c s="129" r="CP403">
        <v>20.5706519999999</v>
      </c>
      <c s="129" r="CQ403">
        <v>8.22826099999999</v>
      </c>
      <c s="129" r="CR403">
        <v>160.451087</v>
      </c>
      <c s="129" r="CS403">
        <v>8.22826099999999</v>
      </c>
    </row>
    <row customHeight="1" r="404" ht="15.0">
      <c t="s" s="127" r="A404">
        <v>4102</v>
      </c>
      <c t="s" s="127" r="B404">
        <v>4103</v>
      </c>
      <c t="s" s="127" r="C404">
        <v>4104</v>
      </c>
      <c t="s" s="127" r="D404">
        <v>4105</v>
      </c>
      <c t="s" s="127" r="E404">
        <v>4106</v>
      </c>
      <c t="s" s="127" r="F404">
        <v>4107</v>
      </c>
      <c t="s" s="128" r="G404">
        <v>4108</v>
      </c>
      <c t="s" s="127" r="H404">
        <v>4109</v>
      </c>
      <c s="129" r="I404">
        <v>212.0</v>
      </c>
      <c s="129" r="J404">
        <v>37.542178</v>
      </c>
      <c s="129" r="K404">
        <v>30.963424</v>
      </c>
      <c s="129" r="L404">
        <v>33.7633879999999</v>
      </c>
      <c s="129" r="M404">
        <v>43.142107</v>
      </c>
      <c s="129" r="N404">
        <v>46.893594</v>
      </c>
      <c s="129" r="O404">
        <v>19.6953099999999</v>
      </c>
      <c s="129" r="P404">
        <v>30.0</v>
      </c>
      <c s="129" r="Q404">
        <v>28.0</v>
      </c>
      <c s="129" r="R404">
        <v>26.0</v>
      </c>
      <c s="129" r="S404">
        <v>50.0</v>
      </c>
      <c s="129" r="T404">
        <v>37.0</v>
      </c>
      <c s="129" r="U404">
        <v>22.0</v>
      </c>
      <c s="129" r="V404">
        <v>105.055302</v>
      </c>
      <c s="129" r="W404">
        <v>16.881694</v>
      </c>
      <c s="129" r="X404">
        <v>15.019602</v>
      </c>
      <c s="129" r="Y404">
        <v>17.8195659999999</v>
      </c>
      <c s="129" r="Z404">
        <v>21.5710529999999</v>
      </c>
      <c s="129" r="AA404">
        <v>25.322541</v>
      </c>
      <c s="129" r="AB404">
        <v>8.44084699999999</v>
      </c>
      <c s="129" r="AC404">
        <v>0.0</v>
      </c>
      <c s="129" r="AD404">
        <v>24.3983199999999</v>
      </c>
      <c s="129" r="AE404">
        <v>61.8995439999999</v>
      </c>
      <c s="129" r="AF404">
        <v>18.757438</v>
      </c>
      <c s="129" r="AG404">
        <v>106.944698</v>
      </c>
      <c s="129" r="AH404">
        <v>20.660484</v>
      </c>
      <c s="129" r="AI404">
        <v>15.943822</v>
      </c>
      <c s="129" r="AJ404">
        <v>15.943822</v>
      </c>
      <c s="129" r="AK404">
        <v>21.5710529999999</v>
      </c>
      <c s="129" r="AL404">
        <v>21.5710529999999</v>
      </c>
      <c s="129" r="AM404">
        <v>10.316591</v>
      </c>
      <c s="129" r="AN404">
        <v>0.937872</v>
      </c>
      <c s="129" r="AO404">
        <v>26.287716</v>
      </c>
      <c s="129" r="AP404">
        <v>58.148057</v>
      </c>
      <c s="129" r="AQ404">
        <v>22.508925</v>
      </c>
      <c s="129" r="AR404">
        <v>165.065451</v>
      </c>
      <c s="129" r="AS404">
        <v>0.0</v>
      </c>
      <c s="129" r="AT404">
        <v>7.502975</v>
      </c>
      <c s="129" r="AU404">
        <v>3.751488</v>
      </c>
      <c s="129" r="AV404">
        <v>26.260413</v>
      </c>
      <c s="129" r="AW404">
        <v>18.757438</v>
      </c>
      <c s="129" r="AX404">
        <v>22.508925</v>
      </c>
      <c s="129" r="AY404">
        <v>60.0238</v>
      </c>
      <c s="129" r="AZ404">
        <v>26.260413</v>
      </c>
      <c s="129" r="BA404">
        <v>82.5327259999999</v>
      </c>
      <c s="129" r="BB404">
        <v>0.0</v>
      </c>
      <c s="129" r="BC404">
        <v>3.751488</v>
      </c>
      <c s="129" r="BD404">
        <v>3.751488</v>
      </c>
      <c s="129" r="BE404">
        <v>15.00595</v>
      </c>
      <c s="129" r="BF404">
        <v>7.502975</v>
      </c>
      <c s="129" r="BG404">
        <v>15.00595</v>
      </c>
      <c s="129" r="BH404">
        <v>33.7633879999999</v>
      </c>
      <c s="129" r="BI404">
        <v>3.751488</v>
      </c>
      <c s="129" r="BJ404">
        <v>82.5327259999999</v>
      </c>
      <c s="129" r="BK404">
        <v>0.0</v>
      </c>
      <c s="129" r="BL404">
        <v>3.751488</v>
      </c>
      <c s="129" r="BM404">
        <v>0.0</v>
      </c>
      <c s="129" r="BN404">
        <v>11.2544629999999</v>
      </c>
      <c s="129" r="BO404">
        <v>11.2544629999999</v>
      </c>
      <c s="129" r="BP404">
        <v>7.502975</v>
      </c>
      <c s="129" r="BQ404">
        <v>26.260413</v>
      </c>
      <c s="129" r="BR404">
        <v>22.508925</v>
      </c>
      <c s="129" r="BS404">
        <v>11.2544629999999</v>
      </c>
      <c s="129" r="BT404">
        <v>0.0</v>
      </c>
      <c s="129" r="BU404">
        <v>0.0</v>
      </c>
      <c s="129" r="BV404">
        <v>0.0</v>
      </c>
      <c s="129" r="BW404">
        <v>0.0</v>
      </c>
      <c s="129" r="BX404">
        <v>3.751488</v>
      </c>
      <c s="129" r="BY404">
        <v>0.0</v>
      </c>
      <c s="129" r="BZ404">
        <v>0.0</v>
      </c>
      <c s="129" r="CA404">
        <v>7.502975</v>
      </c>
      <c s="129" r="CB404">
        <v>63.775288</v>
      </c>
      <c s="129" r="CC404">
        <v>0.0</v>
      </c>
      <c s="129" r="CD404">
        <v>7.502975</v>
      </c>
      <c s="129" r="CE404">
        <v>3.751488</v>
      </c>
      <c s="129" r="CF404">
        <v>22.508925</v>
      </c>
      <c s="129" r="CG404">
        <v>7.502975</v>
      </c>
      <c s="129" r="CH404">
        <v>18.757438</v>
      </c>
      <c s="129" r="CI404">
        <v>0.0</v>
      </c>
      <c s="129" r="CJ404">
        <v>3.751488</v>
      </c>
      <c s="129" r="CK404">
        <v>90.035701</v>
      </c>
      <c s="129" r="CL404">
        <v>0.0</v>
      </c>
      <c s="129" r="CM404">
        <v>0.0</v>
      </c>
      <c s="129" r="CN404">
        <v>0.0</v>
      </c>
      <c s="129" r="CO404">
        <v>3.751488</v>
      </c>
      <c s="129" r="CP404">
        <v>7.502975</v>
      </c>
      <c s="129" r="CQ404">
        <v>3.751488</v>
      </c>
      <c s="129" r="CR404">
        <v>60.0238</v>
      </c>
      <c s="129" r="CS404">
        <v>15.00595</v>
      </c>
    </row>
    <row customHeight="1" r="405" ht="15.0">
      <c t="s" s="127" r="A405">
        <v>4110</v>
      </c>
      <c t="s" s="127" r="B405">
        <v>4111</v>
      </c>
      <c t="s" s="127" r="C405">
        <v>4112</v>
      </c>
      <c t="s" s="127" r="D405">
        <v>4113</v>
      </c>
      <c t="s" s="127" r="E405">
        <v>4114</v>
      </c>
      <c t="s" s="127" r="F405">
        <v>4115</v>
      </c>
      <c t="s" s="128" r="G405">
        <v>4116</v>
      </c>
      <c t="s" s="127" r="H405">
        <v>4117</v>
      </c>
      <c s="129" r="I405">
        <v>241.0</v>
      </c>
      <c s="129" r="J405">
        <v>37.842975</v>
      </c>
      <c s="129" r="K405">
        <v>33.859504</v>
      </c>
      <c s="129" r="L405">
        <v>47.801653</v>
      </c>
      <c s="129" r="M405">
        <v>45.8099169999999</v>
      </c>
      <c s="129" r="N405">
        <v>59.7520659999999</v>
      </c>
      <c s="129" r="O405">
        <v>15.933884</v>
      </c>
      <c s="129" r="P405">
        <v>37.0</v>
      </c>
      <c s="129" r="Q405">
        <v>40.0</v>
      </c>
      <c s="129" r="R405">
        <v>35.0</v>
      </c>
      <c s="129" r="S405">
        <v>42.0</v>
      </c>
      <c s="129" r="T405">
        <v>36.0</v>
      </c>
      <c s="129" r="U405">
        <v>9.0</v>
      </c>
      <c s="129" r="V405">
        <v>118.508264</v>
      </c>
      <c s="129" r="W405">
        <v>17.9256199999999</v>
      </c>
      <c s="129" r="X405">
        <v>16.929752</v>
      </c>
      <c s="129" r="Y405">
        <v>23.9008259999999</v>
      </c>
      <c s="129" r="Z405">
        <v>21.909091</v>
      </c>
      <c s="129" r="AA405">
        <v>30.871901</v>
      </c>
      <c s="129" r="AB405">
        <v>6.97107399999999</v>
      </c>
      <c s="129" r="AC405">
        <v>0.0</v>
      </c>
      <c s="129" r="AD405">
        <v>26.88843</v>
      </c>
      <c s="129" r="AE405">
        <v>63.735537</v>
      </c>
      <c s="129" r="AF405">
        <v>27.884298</v>
      </c>
      <c s="129" r="AG405">
        <v>122.491736</v>
      </c>
      <c s="129" r="AH405">
        <v>19.917355</v>
      </c>
      <c s="129" r="AI405">
        <v>16.929752</v>
      </c>
      <c s="129" r="AJ405">
        <v>23.9008259999999</v>
      </c>
      <c s="129" r="AK405">
        <v>23.9008259999999</v>
      </c>
      <c s="129" r="AL405">
        <v>28.880165</v>
      </c>
      <c s="129" r="AM405">
        <v>7.966942</v>
      </c>
      <c s="129" r="AN405">
        <v>0.995867999999999</v>
      </c>
      <c s="129" r="AO405">
        <v>26.88843</v>
      </c>
      <c s="129" r="AP405">
        <v>70.706612</v>
      </c>
      <c s="129" r="AQ405">
        <v>24.896694</v>
      </c>
      <c s="129" r="AR405">
        <v>203.157025</v>
      </c>
      <c s="129" r="AS405">
        <v>15.933884</v>
      </c>
      <c s="129" r="AT405">
        <v>7.966942</v>
      </c>
      <c s="129" r="AU405">
        <v>19.917355</v>
      </c>
      <c s="129" r="AV405">
        <v>7.966942</v>
      </c>
      <c s="129" r="AW405">
        <v>23.9008259999999</v>
      </c>
      <c s="129" r="AX405">
        <v>31.8677689999999</v>
      </c>
      <c s="129" r="AY405">
        <v>59.7520659999999</v>
      </c>
      <c s="129" r="AZ405">
        <v>35.8512399999999</v>
      </c>
      <c s="129" r="BA405">
        <v>103.570248</v>
      </c>
      <c s="129" r="BB405">
        <v>7.966942</v>
      </c>
      <c s="129" r="BC405">
        <v>7.966942</v>
      </c>
      <c s="129" r="BD405">
        <v>11.9504129999999</v>
      </c>
      <c s="129" r="BE405">
        <v>3.983471</v>
      </c>
      <c s="129" r="BF405">
        <v>3.983471</v>
      </c>
      <c s="129" r="BG405">
        <v>19.917355</v>
      </c>
      <c s="129" r="BH405">
        <v>35.8512399999999</v>
      </c>
      <c s="129" r="BI405">
        <v>11.9504129999999</v>
      </c>
      <c s="129" r="BJ405">
        <v>99.5867769999999</v>
      </c>
      <c s="129" r="BK405">
        <v>7.966942</v>
      </c>
      <c s="129" r="BL405">
        <v>0.0</v>
      </c>
      <c s="129" r="BM405">
        <v>7.966942</v>
      </c>
      <c s="129" r="BN405">
        <v>3.983471</v>
      </c>
      <c s="129" r="BO405">
        <v>19.917355</v>
      </c>
      <c s="129" r="BP405">
        <v>11.9504129999999</v>
      </c>
      <c s="129" r="BQ405">
        <v>23.9008259999999</v>
      </c>
      <c s="129" r="BR405">
        <v>23.9008259999999</v>
      </c>
      <c s="129" r="BS405">
        <v>19.917355</v>
      </c>
      <c s="129" r="BT405">
        <v>0.0</v>
      </c>
      <c s="129" r="BU405">
        <v>0.0</v>
      </c>
      <c s="129" r="BV405">
        <v>0.0</v>
      </c>
      <c s="129" r="BW405">
        <v>0.0</v>
      </c>
      <c s="129" r="BX405">
        <v>3.983471</v>
      </c>
      <c s="129" r="BY405">
        <v>0.0</v>
      </c>
      <c s="129" r="BZ405">
        <v>0.0</v>
      </c>
      <c s="129" r="CA405">
        <v>15.933884</v>
      </c>
      <c s="129" r="CB405">
        <v>103.570248</v>
      </c>
      <c s="129" r="CC405">
        <v>11.9504129999999</v>
      </c>
      <c s="129" r="CD405">
        <v>7.966942</v>
      </c>
      <c s="129" r="CE405">
        <v>19.917355</v>
      </c>
      <c s="129" r="CF405">
        <v>3.983471</v>
      </c>
      <c s="129" r="CG405">
        <v>19.917355</v>
      </c>
      <c s="129" r="CH405">
        <v>27.884298</v>
      </c>
      <c s="129" r="CI405">
        <v>0.0</v>
      </c>
      <c s="129" r="CJ405">
        <v>11.9504129999999</v>
      </c>
      <c s="129" r="CK405">
        <v>79.669421</v>
      </c>
      <c s="129" r="CL405">
        <v>3.983471</v>
      </c>
      <c s="129" r="CM405">
        <v>0.0</v>
      </c>
      <c s="129" r="CN405">
        <v>0.0</v>
      </c>
      <c s="129" r="CO405">
        <v>3.983471</v>
      </c>
      <c s="129" r="CP405">
        <v>0.0</v>
      </c>
      <c s="129" r="CQ405">
        <v>3.983471</v>
      </c>
      <c s="129" r="CR405">
        <v>59.7520659999999</v>
      </c>
      <c s="129" r="CS405">
        <v>7.966942</v>
      </c>
    </row>
    <row customHeight="1" r="406" ht="15.0">
      <c t="s" s="127" r="A406">
        <v>4118</v>
      </c>
      <c t="s" s="127" r="B406">
        <v>4119</v>
      </c>
      <c t="s" s="127" r="C406">
        <v>4120</v>
      </c>
      <c t="s" s="127" r="D406">
        <v>4121</v>
      </c>
      <c t="s" s="127" r="E406">
        <v>4122</v>
      </c>
      <c t="s" s="127" r="F406">
        <v>4123</v>
      </c>
      <c t="s" s="128" r="G406">
        <v>4124</v>
      </c>
      <c t="s" s="127" r="H406">
        <v>4125</v>
      </c>
      <c s="129" r="I406">
        <v>111.0</v>
      </c>
      <c s="129" r="J406">
        <v>14.866071</v>
      </c>
      <c s="129" r="K406">
        <v>10.901786</v>
      </c>
      <c s="129" r="L406">
        <v>21.803571</v>
      </c>
      <c s="129" r="M406">
        <v>32.7053569999999</v>
      </c>
      <c s="129" r="N406">
        <v>17.839286</v>
      </c>
      <c s="129" r="O406">
        <v>12.883929</v>
      </c>
      <c s="129" r="P406">
        <v>23.0</v>
      </c>
      <c s="129" r="Q406">
        <v>19.0</v>
      </c>
      <c s="129" r="R406">
        <v>23.0</v>
      </c>
      <c s="129" r="S406">
        <v>23.0</v>
      </c>
      <c s="129" r="T406">
        <v>19.0</v>
      </c>
      <c s="129" r="U406">
        <v>7.0</v>
      </c>
      <c s="129" r="V406">
        <v>60.4553569999999</v>
      </c>
      <c s="129" r="W406">
        <v>11.8928569999999</v>
      </c>
      <c s="129" r="X406">
        <v>4.955357</v>
      </c>
      <c s="129" r="Y406">
        <v>9.910714</v>
      </c>
      <c s="129" r="Z406">
        <v>19.8214289999999</v>
      </c>
      <c s="129" r="AA406">
        <v>7.92857099999999</v>
      </c>
      <c s="129" r="AB406">
        <v>5.946429</v>
      </c>
      <c s="129" r="AC406">
        <v>0.0</v>
      </c>
      <c s="129" r="AD406">
        <v>14.866071</v>
      </c>
      <c s="129" r="AE406">
        <v>35.6785709999999</v>
      </c>
      <c s="129" r="AF406">
        <v>9.910714</v>
      </c>
      <c s="129" r="AG406">
        <v>50.544643</v>
      </c>
      <c s="129" r="AH406">
        <v>2.973214</v>
      </c>
      <c s="129" r="AI406">
        <v>5.946429</v>
      </c>
      <c s="129" r="AJ406">
        <v>11.8928569999999</v>
      </c>
      <c s="129" r="AK406">
        <v>12.883929</v>
      </c>
      <c s="129" r="AL406">
        <v>9.910714</v>
      </c>
      <c s="129" r="AM406">
        <v>6.9375</v>
      </c>
      <c s="129" r="AN406">
        <v>0.0</v>
      </c>
      <c s="129" r="AO406">
        <v>3.964286</v>
      </c>
      <c s="129" r="AP406">
        <v>36.669643</v>
      </c>
      <c s="129" r="AQ406">
        <v>9.910714</v>
      </c>
      <c s="129" r="AR406">
        <v>95.142857</v>
      </c>
      <c s="129" r="AS406">
        <v>0.0</v>
      </c>
      <c s="129" r="AT406">
        <v>11.8928569999999</v>
      </c>
      <c s="129" r="AU406">
        <v>3.964286</v>
      </c>
      <c s="129" r="AV406">
        <v>11.8928569999999</v>
      </c>
      <c s="129" r="AW406">
        <v>11.8928569999999</v>
      </c>
      <c s="129" r="AX406">
        <v>3.964286</v>
      </c>
      <c s="129" r="AY406">
        <v>39.6428569999999</v>
      </c>
      <c s="129" r="AZ406">
        <v>11.8928569999999</v>
      </c>
      <c s="129" r="BA406">
        <v>43.607143</v>
      </c>
      <c s="129" r="BB406">
        <v>0.0</v>
      </c>
      <c s="129" r="BC406">
        <v>7.92857099999999</v>
      </c>
      <c s="129" r="BD406">
        <v>0.0</v>
      </c>
      <c s="129" r="BE406">
        <v>7.92857099999999</v>
      </c>
      <c s="129" r="BF406">
        <v>0.0</v>
      </c>
      <c s="129" r="BG406">
        <v>3.964286</v>
      </c>
      <c s="129" r="BH406">
        <v>23.7857139999999</v>
      </c>
      <c s="129" r="BI406">
        <v>0.0</v>
      </c>
      <c s="129" r="BJ406">
        <v>51.5357139999999</v>
      </c>
      <c s="129" r="BK406">
        <v>0.0</v>
      </c>
      <c s="129" r="BL406">
        <v>3.964286</v>
      </c>
      <c s="129" r="BM406">
        <v>3.964286</v>
      </c>
      <c s="129" r="BN406">
        <v>3.964286</v>
      </c>
      <c s="129" r="BO406">
        <v>11.8928569999999</v>
      </c>
      <c s="129" r="BP406">
        <v>0.0</v>
      </c>
      <c s="129" r="BQ406">
        <v>15.857143</v>
      </c>
      <c s="129" r="BR406">
        <v>11.8928569999999</v>
      </c>
      <c s="129" r="BS406">
        <v>3.964286</v>
      </c>
      <c s="129" r="BT406">
        <v>0.0</v>
      </c>
      <c s="129" r="BU406">
        <v>0.0</v>
      </c>
      <c s="129" r="BV406">
        <v>0.0</v>
      </c>
      <c s="129" r="BW406">
        <v>0.0</v>
      </c>
      <c s="129" r="BX406">
        <v>0.0</v>
      </c>
      <c s="129" r="BY406">
        <v>0.0</v>
      </c>
      <c s="129" r="BZ406">
        <v>0.0</v>
      </c>
      <c s="129" r="CA406">
        <v>3.964286</v>
      </c>
      <c s="129" r="CB406">
        <v>47.571429</v>
      </c>
      <c s="129" r="CC406">
        <v>0.0</v>
      </c>
      <c s="129" r="CD406">
        <v>7.92857099999999</v>
      </c>
      <c s="129" r="CE406">
        <v>3.964286</v>
      </c>
      <c s="129" r="CF406">
        <v>11.8928569999999</v>
      </c>
      <c s="129" r="CG406">
        <v>11.8928569999999</v>
      </c>
      <c s="129" r="CH406">
        <v>3.964286</v>
      </c>
      <c s="129" r="CI406">
        <v>0.0</v>
      </c>
      <c s="129" r="CJ406">
        <v>7.92857099999999</v>
      </c>
      <c s="129" r="CK406">
        <v>43.607143</v>
      </c>
      <c s="129" r="CL406">
        <v>0.0</v>
      </c>
      <c s="129" r="CM406">
        <v>3.964286</v>
      </c>
      <c s="129" r="CN406">
        <v>0.0</v>
      </c>
      <c s="129" r="CO406">
        <v>0.0</v>
      </c>
      <c s="129" r="CP406">
        <v>0.0</v>
      </c>
      <c s="129" r="CQ406">
        <v>0.0</v>
      </c>
      <c s="129" r="CR406">
        <v>39.6428569999999</v>
      </c>
      <c s="129" r="CS406">
        <v>0.0</v>
      </c>
    </row>
    <row customHeight="1" r="407" ht="15.0">
      <c t="s" s="127" r="A407">
        <v>4126</v>
      </c>
      <c t="s" s="127" r="B407">
        <v>4127</v>
      </c>
      <c t="s" s="127" r="C407">
        <v>4128</v>
      </c>
      <c t="s" s="127" r="D407">
        <v>4129</v>
      </c>
      <c t="s" s="127" r="E407">
        <v>4130</v>
      </c>
      <c t="s" s="127" r="F407">
        <v>4131</v>
      </c>
      <c t="s" s="128" r="G407">
        <v>4132</v>
      </c>
      <c t="s" s="127" r="H407">
        <v>4133</v>
      </c>
      <c s="129" r="I407">
        <v>99.0</v>
      </c>
      <c s="129" r="J407">
        <v>12.0</v>
      </c>
      <c s="129" r="K407">
        <v>9.0</v>
      </c>
      <c s="129" r="L407">
        <v>14.0</v>
      </c>
      <c s="129" r="M407">
        <v>21.0</v>
      </c>
      <c s="129" r="N407">
        <v>23.0</v>
      </c>
      <c s="129" r="O407">
        <v>20.0</v>
      </c>
      <c s="129" r="P407">
        <v>21.0</v>
      </c>
      <c s="129" r="Q407">
        <v>15.0</v>
      </c>
      <c s="129" r="R407">
        <v>18.0</v>
      </c>
      <c s="129" r="S407">
        <v>21.0</v>
      </c>
      <c s="129" r="T407">
        <v>17.0</v>
      </c>
      <c s="129" r="U407">
        <v>13.0</v>
      </c>
      <c s="129" r="V407">
        <v>51.0</v>
      </c>
      <c s="129" r="W407">
        <v>5.0</v>
      </c>
      <c s="129" r="X407">
        <v>5.0</v>
      </c>
      <c s="129" r="Y407">
        <v>6.0</v>
      </c>
      <c s="129" r="Z407">
        <v>10.0</v>
      </c>
      <c s="129" r="AA407">
        <v>13.0</v>
      </c>
      <c s="129" r="AB407">
        <v>10.0</v>
      </c>
      <c s="129" r="AC407">
        <v>2.0</v>
      </c>
      <c s="129" r="AD407">
        <v>6.0</v>
      </c>
      <c s="129" r="AE407">
        <v>21.0</v>
      </c>
      <c s="129" r="AF407">
        <v>24.0</v>
      </c>
      <c s="129" r="AG407">
        <v>48.0</v>
      </c>
      <c s="129" r="AH407">
        <v>7.0</v>
      </c>
      <c s="129" r="AI407">
        <v>4.0</v>
      </c>
      <c s="129" r="AJ407">
        <v>8.0</v>
      </c>
      <c s="129" r="AK407">
        <v>11.0</v>
      </c>
      <c s="129" r="AL407">
        <v>10.0</v>
      </c>
      <c s="129" r="AM407">
        <v>8.0</v>
      </c>
      <c s="129" r="AN407">
        <v>0.0</v>
      </c>
      <c s="129" r="AO407">
        <v>7.0</v>
      </c>
      <c s="129" r="AP407">
        <v>28.0</v>
      </c>
      <c s="129" r="AQ407">
        <v>13.0</v>
      </c>
      <c s="129" r="AR407">
        <v>88.0</v>
      </c>
      <c s="129" r="AS407">
        <v>12.0</v>
      </c>
      <c s="129" r="AT407">
        <v>0.0</v>
      </c>
      <c s="129" r="AU407">
        <v>8.0</v>
      </c>
      <c s="129" r="AV407">
        <v>8.0</v>
      </c>
      <c s="129" r="AW407">
        <v>0.0</v>
      </c>
      <c s="129" r="AX407">
        <v>4.0</v>
      </c>
      <c s="129" r="AY407">
        <v>52.0</v>
      </c>
      <c s="129" r="AZ407">
        <v>4.0</v>
      </c>
      <c s="129" r="BA407">
        <v>52.0</v>
      </c>
      <c s="129" r="BB407">
        <v>8.0</v>
      </c>
      <c s="129" r="BC407">
        <v>0.0</v>
      </c>
      <c s="129" r="BD407">
        <v>4.0</v>
      </c>
      <c s="129" r="BE407">
        <v>4.0</v>
      </c>
      <c s="129" r="BF407">
        <v>0.0</v>
      </c>
      <c s="129" r="BG407">
        <v>4.0</v>
      </c>
      <c s="129" r="BH407">
        <v>32.0</v>
      </c>
      <c s="129" r="BI407">
        <v>0.0</v>
      </c>
      <c s="129" r="BJ407">
        <v>36.0</v>
      </c>
      <c s="129" r="BK407">
        <v>4.0</v>
      </c>
      <c s="129" r="BL407">
        <v>0.0</v>
      </c>
      <c s="129" r="BM407">
        <v>4.0</v>
      </c>
      <c s="129" r="BN407">
        <v>4.0</v>
      </c>
      <c s="129" r="BO407">
        <v>0.0</v>
      </c>
      <c s="129" r="BP407">
        <v>0.0</v>
      </c>
      <c s="129" r="BQ407">
        <v>20.0</v>
      </c>
      <c s="129" r="BR407">
        <v>4.0</v>
      </c>
      <c s="129" r="BS407">
        <v>0.0</v>
      </c>
      <c s="129" r="BT407">
        <v>0.0</v>
      </c>
      <c s="129" r="BU407">
        <v>0.0</v>
      </c>
      <c s="129" r="BV407">
        <v>0.0</v>
      </c>
      <c s="129" r="BW407">
        <v>0.0</v>
      </c>
      <c s="129" r="BX407">
        <v>0.0</v>
      </c>
      <c s="129" r="BY407">
        <v>0.0</v>
      </c>
      <c s="129" r="BZ407">
        <v>0.0</v>
      </c>
      <c s="129" r="CA407">
        <v>0.0</v>
      </c>
      <c s="129" r="CB407">
        <v>20.0</v>
      </c>
      <c s="129" r="CC407">
        <v>8.0</v>
      </c>
      <c s="129" r="CD407">
        <v>0.0</v>
      </c>
      <c s="129" r="CE407">
        <v>8.0</v>
      </c>
      <c s="129" r="CF407">
        <v>4.0</v>
      </c>
      <c s="129" r="CG407">
        <v>0.0</v>
      </c>
      <c s="129" r="CH407">
        <v>0.0</v>
      </c>
      <c s="129" r="CI407">
        <v>0.0</v>
      </c>
      <c s="129" r="CJ407">
        <v>0.0</v>
      </c>
      <c s="129" r="CK407">
        <v>68.0</v>
      </c>
      <c s="129" r="CL407">
        <v>4.0</v>
      </c>
      <c s="129" r="CM407">
        <v>0.0</v>
      </c>
      <c s="129" r="CN407">
        <v>0.0</v>
      </c>
      <c s="129" r="CO407">
        <v>4.0</v>
      </c>
      <c s="129" r="CP407">
        <v>0.0</v>
      </c>
      <c s="129" r="CQ407">
        <v>4.0</v>
      </c>
      <c s="129" r="CR407">
        <v>52.0</v>
      </c>
      <c s="129" r="CS407">
        <v>4.0</v>
      </c>
    </row>
    <row customHeight="1" r="408" ht="15.0">
      <c t="s" s="127" r="A408">
        <v>4134</v>
      </c>
      <c t="s" s="127" r="B408">
        <v>4135</v>
      </c>
      <c t="s" s="127" r="C408">
        <v>4136</v>
      </c>
      <c t="s" s="127" r="D408">
        <v>4137</v>
      </c>
      <c t="s" s="127" r="E408">
        <v>4138</v>
      </c>
      <c t="s" s="127" r="F408">
        <v>4139</v>
      </c>
      <c t="s" s="128" r="G408">
        <v>4140</v>
      </c>
      <c t="s" s="127" r="H408">
        <v>4141</v>
      </c>
      <c s="129" r="I408">
        <v>115.0</v>
      </c>
      <c s="129" r="J408">
        <v>7.731092</v>
      </c>
      <c s="129" r="K408">
        <v>13.529412</v>
      </c>
      <c s="129" r="L408">
        <v>19.327731</v>
      </c>
      <c s="129" r="M408">
        <v>37.689076</v>
      </c>
      <c s="129" r="N408">
        <v>20.294118</v>
      </c>
      <c s="129" r="O408">
        <v>16.428571</v>
      </c>
      <c s="129" r="P408">
        <v>24.0</v>
      </c>
      <c s="129" r="Q408">
        <v>19.0</v>
      </c>
      <c s="129" r="R408">
        <v>32.0</v>
      </c>
      <c s="129" r="S408">
        <v>27.0</v>
      </c>
      <c s="129" r="T408">
        <v>34.0</v>
      </c>
      <c s="129" r="U408">
        <v>14.0</v>
      </c>
      <c s="129" r="V408">
        <v>58.9495799999999</v>
      </c>
      <c s="129" r="W408">
        <v>5.798319</v>
      </c>
      <c s="129" r="X408">
        <v>6.764706</v>
      </c>
      <c s="129" r="Y408">
        <v>12.563025</v>
      </c>
      <c s="129" r="Z408">
        <v>18.361345</v>
      </c>
      <c s="129" r="AA408">
        <v>9.663866</v>
      </c>
      <c s="129" r="AB408">
        <v>5.798319</v>
      </c>
      <c s="129" r="AC408">
        <v>0.0</v>
      </c>
      <c s="129" r="AD408">
        <v>11.596639</v>
      </c>
      <c s="129" r="AE408">
        <v>36.722689</v>
      </c>
      <c s="129" r="AF408">
        <v>10.630252</v>
      </c>
      <c s="129" r="AG408">
        <v>56.05042</v>
      </c>
      <c s="129" r="AH408">
        <v>1.932773</v>
      </c>
      <c s="129" r="AI408">
        <v>6.764706</v>
      </c>
      <c s="129" r="AJ408">
        <v>6.764706</v>
      </c>
      <c s="129" r="AK408">
        <v>19.327731</v>
      </c>
      <c s="129" r="AL408">
        <v>10.630252</v>
      </c>
      <c s="129" r="AM408">
        <v>10.630252</v>
      </c>
      <c s="129" r="AN408">
        <v>0.0</v>
      </c>
      <c s="129" r="AO408">
        <v>5.798319</v>
      </c>
      <c s="129" r="AP408">
        <v>32.857143</v>
      </c>
      <c s="129" r="AQ408">
        <v>17.3949579999999</v>
      </c>
      <c s="129" r="AR408">
        <v>108.235294</v>
      </c>
      <c s="129" r="AS408">
        <v>0.0</v>
      </c>
      <c s="129" r="AT408">
        <v>0.0</v>
      </c>
      <c s="129" r="AU408">
        <v>11.596639</v>
      </c>
      <c s="129" r="AV408">
        <v>19.327731</v>
      </c>
      <c s="129" r="AW408">
        <v>15.462185</v>
      </c>
      <c s="129" r="AX408">
        <v>19.327731</v>
      </c>
      <c s="129" r="AY408">
        <v>30.92437</v>
      </c>
      <c s="129" r="AZ408">
        <v>11.596639</v>
      </c>
      <c s="129" r="BA408">
        <v>50.252101</v>
      </c>
      <c s="129" r="BB408">
        <v>0.0</v>
      </c>
      <c s="129" r="BC408">
        <v>0.0</v>
      </c>
      <c s="129" r="BD408">
        <v>3.865546</v>
      </c>
      <c s="129" r="BE408">
        <v>11.596639</v>
      </c>
      <c s="129" r="BF408">
        <v>0.0</v>
      </c>
      <c s="129" r="BG408">
        <v>19.327731</v>
      </c>
      <c s="129" r="BH408">
        <v>11.596639</v>
      </c>
      <c s="129" r="BI408">
        <v>3.865546</v>
      </c>
      <c s="129" r="BJ408">
        <v>57.983193</v>
      </c>
      <c s="129" r="BK408">
        <v>0.0</v>
      </c>
      <c s="129" r="BL408">
        <v>0.0</v>
      </c>
      <c s="129" r="BM408">
        <v>7.731092</v>
      </c>
      <c s="129" r="BN408">
        <v>7.731092</v>
      </c>
      <c s="129" r="BO408">
        <v>15.462185</v>
      </c>
      <c s="129" r="BP408">
        <v>0.0</v>
      </c>
      <c s="129" r="BQ408">
        <v>19.327731</v>
      </c>
      <c s="129" r="BR408">
        <v>7.731092</v>
      </c>
      <c s="129" r="BS408">
        <v>15.462185</v>
      </c>
      <c s="129" r="BT408">
        <v>0.0</v>
      </c>
      <c s="129" r="BU408">
        <v>0.0</v>
      </c>
      <c s="129" r="BV408">
        <v>0.0</v>
      </c>
      <c s="129" r="BW408">
        <v>0.0</v>
      </c>
      <c s="129" r="BX408">
        <v>3.865546</v>
      </c>
      <c s="129" r="BY408">
        <v>3.865546</v>
      </c>
      <c s="129" r="BZ408">
        <v>0.0</v>
      </c>
      <c s="129" r="CA408">
        <v>7.731092</v>
      </c>
      <c s="129" r="CB408">
        <v>50.252101</v>
      </c>
      <c s="129" r="CC408">
        <v>0.0</v>
      </c>
      <c s="129" r="CD408">
        <v>0.0</v>
      </c>
      <c s="129" r="CE408">
        <v>11.596639</v>
      </c>
      <c s="129" r="CF408">
        <v>15.462185</v>
      </c>
      <c s="129" r="CG408">
        <v>11.596639</v>
      </c>
      <c s="129" r="CH408">
        <v>7.731092</v>
      </c>
      <c s="129" r="CI408">
        <v>0.0</v>
      </c>
      <c s="129" r="CJ408">
        <v>3.865546</v>
      </c>
      <c s="129" r="CK408">
        <v>42.521008</v>
      </c>
      <c s="129" r="CL408">
        <v>0.0</v>
      </c>
      <c s="129" r="CM408">
        <v>0.0</v>
      </c>
      <c s="129" r="CN408">
        <v>0.0</v>
      </c>
      <c s="129" r="CO408">
        <v>3.865546</v>
      </c>
      <c s="129" r="CP408">
        <v>0.0</v>
      </c>
      <c s="129" r="CQ408">
        <v>7.731092</v>
      </c>
      <c s="129" r="CR408">
        <v>30.92437</v>
      </c>
      <c s="129" r="CS408">
        <v>0.0</v>
      </c>
    </row>
    <row customHeight="1" r="409" ht="15.0">
      <c t="s" s="127" r="A409">
        <v>4142</v>
      </c>
      <c t="s" s="127" r="B409">
        <v>4143</v>
      </c>
      <c t="s" s="127" r="C409">
        <v>4144</v>
      </c>
      <c t="s" s="127" r="D409">
        <v>4145</v>
      </c>
      <c t="s" s="127" r="E409">
        <v>4146</v>
      </c>
      <c t="s" s="127" r="F409">
        <v>4147</v>
      </c>
      <c t="s" s="128" r="G409">
        <v>4148</v>
      </c>
      <c t="s" s="127" r="H409">
        <v>4149</v>
      </c>
      <c s="129" r="I409">
        <v>356.0</v>
      </c>
      <c s="129" r="J409">
        <v>44.626781</v>
      </c>
      <c s="129" r="K409">
        <v>42.598291</v>
      </c>
      <c s="129" r="L409">
        <v>54.7692309999999</v>
      </c>
      <c s="129" r="M409">
        <v>81.1396009999999</v>
      </c>
      <c s="129" r="N409">
        <v>83.168091</v>
      </c>
      <c s="129" r="O409">
        <v>49.6980059999999</v>
      </c>
      <c s="129" r="P409">
        <v>40.0</v>
      </c>
      <c s="129" r="Q409">
        <v>44.0</v>
      </c>
      <c s="129" r="R409">
        <v>53.0</v>
      </c>
      <c s="129" r="S409">
        <v>75.0</v>
      </c>
      <c s="129" r="T409">
        <v>64.0</v>
      </c>
      <c s="129" r="U409">
        <v>50.0</v>
      </c>
      <c s="129" r="V409">
        <v>173.435897</v>
      </c>
      <c s="129" r="W409">
        <v>24.34188</v>
      </c>
      <c s="129" r="X409">
        <v>19.270655</v>
      </c>
      <c s="129" r="Y409">
        <v>27.384615</v>
      </c>
      <c s="129" r="Z409">
        <v>41.584046</v>
      </c>
      <c s="129" r="AA409">
        <v>40.5698009999999</v>
      </c>
      <c s="129" r="AB409">
        <v>20.2849</v>
      </c>
      <c s="129" r="AC409">
        <v>0.0</v>
      </c>
      <c s="129" r="AD409">
        <v>31.441595</v>
      </c>
      <c s="129" r="AE409">
        <v>99.396011</v>
      </c>
      <c s="129" r="AF409">
        <v>42.598291</v>
      </c>
      <c s="129" r="AG409">
        <v>182.564102999999</v>
      </c>
      <c s="129" r="AH409">
        <v>20.2849</v>
      </c>
      <c s="129" r="AI409">
        <v>23.327635</v>
      </c>
      <c s="129" r="AJ409">
        <v>27.384615</v>
      </c>
      <c s="129" r="AK409">
        <v>39.555556</v>
      </c>
      <c s="129" r="AL409">
        <v>42.598291</v>
      </c>
      <c s="129" r="AM409">
        <v>26.37037</v>
      </c>
      <c s="129" r="AN409">
        <v>3.042735</v>
      </c>
      <c s="129" r="AO409">
        <v>25.3561249999999</v>
      </c>
      <c s="129" r="AP409">
        <v>110.552707</v>
      </c>
      <c s="129" r="AQ409">
        <v>46.6552709999999</v>
      </c>
      <c s="129" r="AR409">
        <v>312.387464</v>
      </c>
      <c s="129" r="AS409">
        <v>8.11396</v>
      </c>
      <c s="129" r="AT409">
        <v>28.3988599999999</v>
      </c>
      <c s="129" r="AU409">
        <v>8.11396</v>
      </c>
      <c s="129" r="AV409">
        <v>28.3988599999999</v>
      </c>
      <c s="129" r="AW409">
        <v>36.512821</v>
      </c>
      <c s="129" r="AX409">
        <v>32.45584</v>
      </c>
      <c s="129" r="AY409">
        <v>121.709402</v>
      </c>
      <c s="129" r="AZ409">
        <v>48.6837609999999</v>
      </c>
      <c s="129" r="BA409">
        <v>141.994302</v>
      </c>
      <c s="129" r="BB409">
        <v>8.11396</v>
      </c>
      <c s="129" r="BC409">
        <v>16.22792</v>
      </c>
      <c s="129" r="BD409">
        <v>8.11396</v>
      </c>
      <c s="129" r="BE409">
        <v>12.17094</v>
      </c>
      <c s="129" r="BF409">
        <v>4.05698</v>
      </c>
      <c s="129" r="BG409">
        <v>28.3988599999999</v>
      </c>
      <c s="129" r="BH409">
        <v>56.797721</v>
      </c>
      <c s="129" r="BI409">
        <v>8.11396</v>
      </c>
      <c s="129" r="BJ409">
        <v>170.393161999999</v>
      </c>
      <c s="129" r="BK409">
        <v>0.0</v>
      </c>
      <c s="129" r="BL409">
        <v>12.17094</v>
      </c>
      <c s="129" r="BM409">
        <v>0.0</v>
      </c>
      <c s="129" r="BN409">
        <v>16.22792</v>
      </c>
      <c s="129" r="BO409">
        <v>32.45584</v>
      </c>
      <c s="129" r="BP409">
        <v>4.05698</v>
      </c>
      <c s="129" r="BQ409">
        <v>64.911681</v>
      </c>
      <c s="129" r="BR409">
        <v>40.5698009999999</v>
      </c>
      <c s="129" r="BS409">
        <v>20.2849</v>
      </c>
      <c s="129" r="BT409">
        <v>0.0</v>
      </c>
      <c s="129" r="BU409">
        <v>0.0</v>
      </c>
      <c s="129" r="BV409">
        <v>0.0</v>
      </c>
      <c s="129" r="BW409">
        <v>0.0</v>
      </c>
      <c s="129" r="BX409">
        <v>12.17094</v>
      </c>
      <c s="129" r="BY409">
        <v>0.0</v>
      </c>
      <c s="129" r="BZ409">
        <v>0.0</v>
      </c>
      <c s="129" r="CA409">
        <v>8.11396</v>
      </c>
      <c s="129" r="CB409">
        <v>113.595442</v>
      </c>
      <c s="129" r="CC409">
        <v>8.11396</v>
      </c>
      <c s="129" r="CD409">
        <v>16.22792</v>
      </c>
      <c s="129" r="CE409">
        <v>8.11396</v>
      </c>
      <c s="129" r="CF409">
        <v>20.2849</v>
      </c>
      <c s="129" r="CG409">
        <v>24.34188</v>
      </c>
      <c s="129" r="CH409">
        <v>24.34188</v>
      </c>
      <c s="129" r="CI409">
        <v>0.0</v>
      </c>
      <c s="129" r="CJ409">
        <v>12.17094</v>
      </c>
      <c s="129" r="CK409">
        <v>178.507123</v>
      </c>
      <c s="129" r="CL409">
        <v>0.0</v>
      </c>
      <c s="129" r="CM409">
        <v>12.17094</v>
      </c>
      <c s="129" r="CN409">
        <v>0.0</v>
      </c>
      <c s="129" r="CO409">
        <v>8.11396</v>
      </c>
      <c s="129" r="CP409">
        <v>0.0</v>
      </c>
      <c s="129" r="CQ409">
        <v>8.11396</v>
      </c>
      <c s="129" r="CR409">
        <v>121.709402</v>
      </c>
      <c s="129" r="CS409">
        <v>28.3988599999999</v>
      </c>
    </row>
    <row customHeight="1" r="410" ht="15.0">
      <c t="s" s="127" r="A410">
        <v>4150</v>
      </c>
      <c t="s" s="127" r="B410">
        <v>4151</v>
      </c>
      <c t="s" s="127" r="C410">
        <v>4152</v>
      </c>
      <c t="s" s="127" r="D410">
        <v>4153</v>
      </c>
      <c t="s" s="127" r="E410">
        <v>4154</v>
      </c>
      <c t="s" s="127" r="F410">
        <v>4155</v>
      </c>
      <c t="s" s="128" r="G410">
        <v>4156</v>
      </c>
      <c t="s" s="127" r="H410">
        <v>4157</v>
      </c>
      <c s="129" r="I410">
        <v>154.0</v>
      </c>
      <c s="129" r="J410">
        <v>21.0</v>
      </c>
      <c s="129" r="K410">
        <v>16.0</v>
      </c>
      <c s="129" r="L410">
        <v>20.0</v>
      </c>
      <c s="129" r="M410">
        <v>35.0</v>
      </c>
      <c s="129" r="N410">
        <v>39.0</v>
      </c>
      <c s="129" r="O410">
        <v>23.0</v>
      </c>
      <c s="129" r="P410">
        <v>16.0</v>
      </c>
      <c s="129" r="Q410">
        <v>16.0</v>
      </c>
      <c s="129" r="R410">
        <v>21.0</v>
      </c>
      <c s="129" r="S410">
        <v>34.0</v>
      </c>
      <c s="129" r="T410">
        <v>30.0</v>
      </c>
      <c s="129" r="U410">
        <v>8.0</v>
      </c>
      <c s="129" r="V410">
        <v>75.0</v>
      </c>
      <c s="129" r="W410">
        <v>11.0</v>
      </c>
      <c s="129" r="X410">
        <v>6.0</v>
      </c>
      <c s="129" r="Y410">
        <v>13.0</v>
      </c>
      <c s="129" r="Z410">
        <v>15.0</v>
      </c>
      <c s="129" r="AA410">
        <v>19.0</v>
      </c>
      <c s="129" r="AB410">
        <v>11.0</v>
      </c>
      <c s="129" r="AC410">
        <v>0.0</v>
      </c>
      <c s="129" r="AD410">
        <v>11.0</v>
      </c>
      <c s="129" r="AE410">
        <v>43.0</v>
      </c>
      <c s="129" r="AF410">
        <v>21.0</v>
      </c>
      <c s="129" r="AG410">
        <v>79.0</v>
      </c>
      <c s="129" r="AH410">
        <v>10.0</v>
      </c>
      <c s="129" r="AI410">
        <v>10.0</v>
      </c>
      <c s="129" r="AJ410">
        <v>7.0</v>
      </c>
      <c s="129" r="AK410">
        <v>20.0</v>
      </c>
      <c s="129" r="AL410">
        <v>20.0</v>
      </c>
      <c s="129" r="AM410">
        <v>12.0</v>
      </c>
      <c s="129" r="AN410">
        <v>0.0</v>
      </c>
      <c s="129" r="AO410">
        <v>12.0</v>
      </c>
      <c s="129" r="AP410">
        <v>46.0</v>
      </c>
      <c s="129" r="AQ410">
        <v>21.0</v>
      </c>
      <c s="129" r="AR410">
        <v>120.0</v>
      </c>
      <c s="129" r="AS410">
        <v>0.0</v>
      </c>
      <c s="129" r="AT410">
        <v>0.0</v>
      </c>
      <c s="129" r="AU410">
        <v>20.0</v>
      </c>
      <c s="129" r="AV410">
        <v>28.0</v>
      </c>
      <c s="129" r="AW410">
        <v>12.0</v>
      </c>
      <c s="129" r="AX410">
        <v>8.0</v>
      </c>
      <c s="129" r="AY410">
        <v>40.0</v>
      </c>
      <c s="129" r="AZ410">
        <v>12.0</v>
      </c>
      <c s="129" r="BA410">
        <v>56.0</v>
      </c>
      <c s="129" r="BB410">
        <v>0.0</v>
      </c>
      <c s="129" r="BC410">
        <v>0.0</v>
      </c>
      <c s="129" r="BD410">
        <v>12.0</v>
      </c>
      <c s="129" r="BE410">
        <v>12.0</v>
      </c>
      <c s="129" r="BF410">
        <v>0.0</v>
      </c>
      <c s="129" r="BG410">
        <v>8.0</v>
      </c>
      <c s="129" r="BH410">
        <v>20.0</v>
      </c>
      <c s="129" r="BI410">
        <v>4.0</v>
      </c>
      <c s="129" r="BJ410">
        <v>64.0</v>
      </c>
      <c s="129" r="BK410">
        <v>0.0</v>
      </c>
      <c s="129" r="BL410">
        <v>0.0</v>
      </c>
      <c s="129" r="BM410">
        <v>8.0</v>
      </c>
      <c s="129" r="BN410">
        <v>16.0</v>
      </c>
      <c s="129" r="BO410">
        <v>12.0</v>
      </c>
      <c s="129" r="BP410">
        <v>0.0</v>
      </c>
      <c s="129" r="BQ410">
        <v>20.0</v>
      </c>
      <c s="129" r="BR410">
        <v>8.0</v>
      </c>
      <c s="129" r="BS410">
        <v>8.0</v>
      </c>
      <c s="129" r="BT410">
        <v>0.0</v>
      </c>
      <c s="129" r="BU410">
        <v>0.0</v>
      </c>
      <c s="129" r="BV410">
        <v>0.0</v>
      </c>
      <c s="129" r="BW410">
        <v>4.0</v>
      </c>
      <c s="129" r="BX410">
        <v>0.0</v>
      </c>
      <c s="129" r="BY410">
        <v>0.0</v>
      </c>
      <c s="129" r="BZ410">
        <v>0.0</v>
      </c>
      <c s="129" r="CA410">
        <v>4.0</v>
      </c>
      <c s="129" r="CB410">
        <v>48.0</v>
      </c>
      <c s="129" r="CC410">
        <v>0.0</v>
      </c>
      <c s="129" r="CD410">
        <v>0.0</v>
      </c>
      <c s="129" r="CE410">
        <v>12.0</v>
      </c>
      <c s="129" r="CF410">
        <v>16.0</v>
      </c>
      <c s="129" r="CG410">
        <v>8.0</v>
      </c>
      <c s="129" r="CH410">
        <v>4.0</v>
      </c>
      <c s="129" r="CI410">
        <v>0.0</v>
      </c>
      <c s="129" r="CJ410">
        <v>8.0</v>
      </c>
      <c s="129" r="CK410">
        <v>64.0</v>
      </c>
      <c s="129" r="CL410">
        <v>0.0</v>
      </c>
      <c s="129" r="CM410">
        <v>0.0</v>
      </c>
      <c s="129" r="CN410">
        <v>8.0</v>
      </c>
      <c s="129" r="CO410">
        <v>8.0</v>
      </c>
      <c s="129" r="CP410">
        <v>4.0</v>
      </c>
      <c s="129" r="CQ410">
        <v>4.0</v>
      </c>
      <c s="129" r="CR410">
        <v>40.0</v>
      </c>
      <c s="129" r="CS410">
        <v>0.0</v>
      </c>
    </row>
    <row customHeight="1" r="411" ht="15.0">
      <c t="s" s="127" r="A411">
        <v>4158</v>
      </c>
      <c t="s" s="127" r="B411">
        <v>4159</v>
      </c>
      <c t="s" s="127" r="C411">
        <v>4160</v>
      </c>
      <c t="s" s="127" r="D411">
        <v>4161</v>
      </c>
      <c t="s" s="127" r="E411">
        <v>4162</v>
      </c>
      <c t="s" s="127" r="F411">
        <v>4163</v>
      </c>
      <c t="s" s="128" r="G411">
        <v>4164</v>
      </c>
      <c t="s" s="127" r="H411">
        <v>4165</v>
      </c>
      <c s="129" r="I411">
        <v>190.0</v>
      </c>
      <c s="129" r="J411">
        <v>31.666667</v>
      </c>
      <c s="129" r="K411">
        <v>15.322581</v>
      </c>
      <c s="129" r="L411">
        <v>32.688172</v>
      </c>
      <c s="129" r="M411">
        <v>45.967742</v>
      </c>
      <c s="129" r="N411">
        <v>39.8387099999999</v>
      </c>
      <c s="129" r="O411">
        <v>24.5161289999999</v>
      </c>
      <c s="129" r="P411">
        <v>28.0</v>
      </c>
      <c s="129" r="Q411">
        <v>25.0</v>
      </c>
      <c s="129" r="R411">
        <v>40.0</v>
      </c>
      <c s="129" r="S411">
        <v>35.0</v>
      </c>
      <c s="129" r="T411">
        <v>40.0</v>
      </c>
      <c s="129" r="U411">
        <v>17.0</v>
      </c>
      <c s="129" r="V411">
        <v>92.9569889999999</v>
      </c>
      <c s="129" r="W411">
        <v>18.387097</v>
      </c>
      <c s="129" r="X411">
        <v>4.08602199999999</v>
      </c>
      <c s="129" r="Y411">
        <v>15.322581</v>
      </c>
      <c s="129" r="Z411">
        <v>23.494624</v>
      </c>
      <c s="129" r="AA411">
        <v>22.4731179999999</v>
      </c>
      <c s="129" r="AB411">
        <v>8.172043</v>
      </c>
      <c s="129" r="AC411">
        <v>1.021505</v>
      </c>
      <c s="129" r="AD411">
        <v>20.430108</v>
      </c>
      <c s="129" r="AE411">
        <v>52.096774</v>
      </c>
      <c s="129" r="AF411">
        <v>20.430108</v>
      </c>
      <c s="129" r="AG411">
        <v>97.043011</v>
      </c>
      <c s="129" r="AH411">
        <v>13.27957</v>
      </c>
      <c s="129" r="AI411">
        <v>11.236559</v>
      </c>
      <c s="129" r="AJ411">
        <v>17.3655909999999</v>
      </c>
      <c s="129" r="AK411">
        <v>22.4731179999999</v>
      </c>
      <c s="129" r="AL411">
        <v>17.3655909999999</v>
      </c>
      <c s="129" r="AM411">
        <v>13.27957</v>
      </c>
      <c s="129" r="AN411">
        <v>2.04301099999999</v>
      </c>
      <c s="129" r="AO411">
        <v>19.4086019999999</v>
      </c>
      <c s="129" r="AP411">
        <v>54.139785</v>
      </c>
      <c s="129" r="AQ411">
        <v>23.494624</v>
      </c>
      <c s="129" r="AR411">
        <v>163.440859999999</v>
      </c>
      <c s="129" r="AS411">
        <v>12.258065</v>
      </c>
      <c s="129" r="AT411">
        <v>0.0</v>
      </c>
      <c s="129" r="AU411">
        <v>12.258065</v>
      </c>
      <c s="129" r="AV411">
        <v>12.258065</v>
      </c>
      <c s="129" r="AW411">
        <v>24.5161289999999</v>
      </c>
      <c s="129" r="AX411">
        <v>8.172043</v>
      </c>
      <c s="129" r="AY411">
        <v>73.548387</v>
      </c>
      <c s="129" r="AZ411">
        <v>20.430108</v>
      </c>
      <c s="129" r="BA411">
        <v>73.548387</v>
      </c>
      <c s="129" r="BB411">
        <v>8.172043</v>
      </c>
      <c s="129" r="BC411">
        <v>0.0</v>
      </c>
      <c s="129" r="BD411">
        <v>4.08602199999999</v>
      </c>
      <c s="129" r="BE411">
        <v>4.08602199999999</v>
      </c>
      <c s="129" r="BF411">
        <v>0.0</v>
      </c>
      <c s="129" r="BG411">
        <v>8.172043</v>
      </c>
      <c s="129" r="BH411">
        <v>36.774194</v>
      </c>
      <c s="129" r="BI411">
        <v>12.258065</v>
      </c>
      <c s="129" r="BJ411">
        <v>89.8924729999999</v>
      </c>
      <c s="129" r="BK411">
        <v>4.08602199999999</v>
      </c>
      <c s="129" r="BL411">
        <v>0.0</v>
      </c>
      <c s="129" r="BM411">
        <v>8.172043</v>
      </c>
      <c s="129" r="BN411">
        <v>8.172043</v>
      </c>
      <c s="129" r="BO411">
        <v>24.5161289999999</v>
      </c>
      <c s="129" r="BP411">
        <v>0.0</v>
      </c>
      <c s="129" r="BQ411">
        <v>36.774194</v>
      </c>
      <c s="129" r="BR411">
        <v>8.172043</v>
      </c>
      <c s="129" r="BS411">
        <v>8.172043</v>
      </c>
      <c s="129" r="BT411">
        <v>0.0</v>
      </c>
      <c s="129" r="BU411">
        <v>0.0</v>
      </c>
      <c s="129" r="BV411">
        <v>0.0</v>
      </c>
      <c s="129" r="BW411">
        <v>0.0</v>
      </c>
      <c s="129" r="BX411">
        <v>0.0</v>
      </c>
      <c s="129" r="BY411">
        <v>0.0</v>
      </c>
      <c s="129" r="BZ411">
        <v>0.0</v>
      </c>
      <c s="129" r="CA411">
        <v>8.172043</v>
      </c>
      <c s="129" r="CB411">
        <v>61.290323</v>
      </c>
      <c s="129" r="CC411">
        <v>12.258065</v>
      </c>
      <c s="129" r="CD411">
        <v>0.0</v>
      </c>
      <c s="129" r="CE411">
        <v>12.258065</v>
      </c>
      <c s="129" r="CF411">
        <v>8.172043</v>
      </c>
      <c s="129" r="CG411">
        <v>16.344086</v>
      </c>
      <c s="129" r="CH411">
        <v>8.172043</v>
      </c>
      <c s="129" r="CI411">
        <v>0.0</v>
      </c>
      <c s="129" r="CJ411">
        <v>4.08602199999999</v>
      </c>
      <c s="129" r="CK411">
        <v>93.9784949999999</v>
      </c>
      <c s="129" r="CL411">
        <v>0.0</v>
      </c>
      <c s="129" r="CM411">
        <v>0.0</v>
      </c>
      <c s="129" r="CN411">
        <v>0.0</v>
      </c>
      <c s="129" r="CO411">
        <v>4.08602199999999</v>
      </c>
      <c s="129" r="CP411">
        <v>8.172043</v>
      </c>
      <c s="129" r="CQ411">
        <v>0.0</v>
      </c>
      <c s="129" r="CR411">
        <v>73.548387</v>
      </c>
      <c s="129" r="CS411">
        <v>8.172043</v>
      </c>
    </row>
    <row customHeight="1" r="412" ht="15.0">
      <c t="s" s="127" r="A412">
        <v>4166</v>
      </c>
      <c t="s" s="127" r="B412">
        <v>4167</v>
      </c>
      <c t="s" s="127" r="C412">
        <v>4168</v>
      </c>
      <c t="s" s="127" r="D412">
        <v>4169</v>
      </c>
      <c t="s" s="127" r="E412">
        <v>4170</v>
      </c>
      <c t="s" s="127" r="F412">
        <v>4171</v>
      </c>
      <c t="s" s="128" r="G412">
        <v>4172</v>
      </c>
      <c t="s" s="127" r="H412">
        <v>4173</v>
      </c>
      <c s="129" r="I412">
        <v>595.0</v>
      </c>
      <c s="129" r="J412">
        <v>68.295652</v>
      </c>
      <c s="129" r="K412">
        <v>57.9478259999999</v>
      </c>
      <c s="129" r="L412">
        <v>78.643478</v>
      </c>
      <c s="129" r="M412">
        <v>161.426087</v>
      </c>
      <c s="129" r="N412">
        <v>129.347826</v>
      </c>
      <c s="129" r="O412">
        <v>99.3391299999999</v>
      </c>
      <c s="129" r="P412">
        <v>92.0</v>
      </c>
      <c s="129" r="Q412">
        <v>82.0</v>
      </c>
      <c s="129" r="R412">
        <v>110.0</v>
      </c>
      <c s="129" r="S412">
        <v>105.0</v>
      </c>
      <c s="129" r="T412">
        <v>119.0</v>
      </c>
      <c s="129" r="U412">
        <v>87.0</v>
      </c>
      <c s="129" r="V412">
        <v>290.773912999999</v>
      </c>
      <c s="129" r="W412">
        <v>35.1826089999999</v>
      </c>
      <c s="129" r="X412">
        <v>34.147826</v>
      </c>
      <c s="129" r="Y412">
        <v>34.147826</v>
      </c>
      <c s="129" r="Z412">
        <v>78.643478</v>
      </c>
      <c s="129" r="AA412">
        <v>64.1565219999999</v>
      </c>
      <c s="129" r="AB412">
        <v>40.3565219999999</v>
      </c>
      <c s="129" r="AC412">
        <v>4.13912999999999</v>
      </c>
      <c s="129" r="AD412">
        <v>45.5304349999999</v>
      </c>
      <c s="129" r="AE412">
        <v>162.46087</v>
      </c>
      <c s="129" r="AF412">
        <v>82.7826089999999</v>
      </c>
      <c s="129" r="AG412">
        <v>304.226087</v>
      </c>
      <c s="129" r="AH412">
        <v>33.1130429999999</v>
      </c>
      <c s="129" r="AI412">
        <v>23.8</v>
      </c>
      <c s="129" r="AJ412">
        <v>44.495652</v>
      </c>
      <c s="129" r="AK412">
        <v>82.7826089999999</v>
      </c>
      <c s="129" r="AL412">
        <v>65.191304</v>
      </c>
      <c s="129" r="AM412">
        <v>47.6</v>
      </c>
      <c s="129" r="AN412">
        <v>7.24347799999999</v>
      </c>
      <c s="129" r="AO412">
        <v>40.3565219999999</v>
      </c>
      <c s="129" r="AP412">
        <v>165.565216999999</v>
      </c>
      <c s="129" r="AQ412">
        <v>98.304348</v>
      </c>
      <c s="129" r="AR412">
        <v>538.086956999999</v>
      </c>
      <c s="129" r="AS412">
        <v>45.5304349999999</v>
      </c>
      <c s="129" r="AT412">
        <v>37.2521739999999</v>
      </c>
      <c s="129" r="AU412">
        <v>4.13912999999999</v>
      </c>
      <c s="129" r="AV412">
        <v>57.9478259999999</v>
      </c>
      <c s="129" r="AW412">
        <v>66.226087</v>
      </c>
      <c s="129" r="AX412">
        <v>57.9478259999999</v>
      </c>
      <c s="129" r="AY412">
        <v>223.513043</v>
      </c>
      <c s="129" r="AZ412">
        <v>45.5304349999999</v>
      </c>
      <c s="129" r="BA412">
        <v>273.182609</v>
      </c>
      <c s="129" r="BB412">
        <v>28.973913</v>
      </c>
      <c s="129" r="BC412">
        <v>33.1130429999999</v>
      </c>
      <c s="129" r="BD412">
        <v>0.0</v>
      </c>
      <c s="129" r="BE412">
        <v>28.973913</v>
      </c>
      <c s="129" r="BF412">
        <v>12.417391</v>
      </c>
      <c s="129" r="BG412">
        <v>45.5304349999999</v>
      </c>
      <c s="129" r="BH412">
        <v>115.895652</v>
      </c>
      <c s="129" r="BI412">
        <v>8.278261</v>
      </c>
      <c s="129" r="BJ412">
        <v>264.904348</v>
      </c>
      <c s="129" r="BK412">
        <v>16.556522</v>
      </c>
      <c s="129" r="BL412">
        <v>4.13912999999999</v>
      </c>
      <c s="129" r="BM412">
        <v>4.13912999999999</v>
      </c>
      <c s="129" r="BN412">
        <v>28.973913</v>
      </c>
      <c s="129" r="BO412">
        <v>53.8086959999999</v>
      </c>
      <c s="129" r="BP412">
        <v>12.417391</v>
      </c>
      <c s="129" r="BQ412">
        <v>107.617391</v>
      </c>
      <c s="129" r="BR412">
        <v>37.2521739999999</v>
      </c>
      <c s="129" r="BS412">
        <v>28.973913</v>
      </c>
      <c s="129" r="BT412">
        <v>0.0</v>
      </c>
      <c s="129" r="BU412">
        <v>0.0</v>
      </c>
      <c s="129" r="BV412">
        <v>0.0</v>
      </c>
      <c s="129" r="BW412">
        <v>4.13912999999999</v>
      </c>
      <c s="129" r="BX412">
        <v>12.417391</v>
      </c>
      <c s="129" r="BY412">
        <v>4.13912999999999</v>
      </c>
      <c s="129" r="BZ412">
        <v>0.0</v>
      </c>
      <c s="129" r="CA412">
        <v>8.278261</v>
      </c>
      <c s="129" r="CB412">
        <v>223.513043</v>
      </c>
      <c s="129" r="CC412">
        <v>28.973913</v>
      </c>
      <c s="129" r="CD412">
        <v>24.834783</v>
      </c>
      <c s="129" r="CE412">
        <v>4.13912999999999</v>
      </c>
      <c s="129" r="CF412">
        <v>45.5304349999999</v>
      </c>
      <c s="129" r="CG412">
        <v>41.3913039999999</v>
      </c>
      <c s="129" r="CH412">
        <v>49.6695649999999</v>
      </c>
      <c s="129" r="CI412">
        <v>0.0</v>
      </c>
      <c s="129" r="CJ412">
        <v>28.973913</v>
      </c>
      <c s="129" r="CK412">
        <v>285.6</v>
      </c>
      <c s="129" r="CL412">
        <v>16.556522</v>
      </c>
      <c s="129" r="CM412">
        <v>12.417391</v>
      </c>
      <c s="129" r="CN412">
        <v>0.0</v>
      </c>
      <c s="129" r="CO412">
        <v>8.278261</v>
      </c>
      <c s="129" r="CP412">
        <v>12.417391</v>
      </c>
      <c s="129" r="CQ412">
        <v>4.13912999999999</v>
      </c>
      <c s="129" r="CR412">
        <v>223.513043</v>
      </c>
      <c s="129" r="CS412">
        <v>8.278261</v>
      </c>
    </row>
    <row customHeight="1" r="413" ht="15.0">
      <c t="s" s="127" r="A413">
        <v>4174</v>
      </c>
      <c t="s" s="127" r="B413">
        <v>4175</v>
      </c>
      <c t="s" s="127" r="C413">
        <v>4176</v>
      </c>
      <c t="s" s="127" r="D413">
        <v>4177</v>
      </c>
      <c t="s" s="127" r="E413">
        <v>4178</v>
      </c>
      <c t="s" s="127" r="F413">
        <v>4179</v>
      </c>
      <c t="s" s="128" r="G413">
        <v>4180</v>
      </c>
      <c t="s" s="127" r="H413">
        <v>4181</v>
      </c>
      <c s="129" r="I413">
        <v>257.0</v>
      </c>
      <c s="129" r="J413">
        <v>36.282353</v>
      </c>
      <c s="129" r="K413">
        <v>29.2274509999999</v>
      </c>
      <c s="129" r="L413">
        <v>44.345098</v>
      </c>
      <c s="129" r="M413">
        <v>61.478431</v>
      </c>
      <c s="129" r="N413">
        <v>38.298039</v>
      </c>
      <c s="129" r="O413">
        <v>47.3686269999999</v>
      </c>
      <c s="129" r="P413">
        <v>28.0</v>
      </c>
      <c s="129" r="Q413">
        <v>31.0</v>
      </c>
      <c s="129" r="R413">
        <v>60.0</v>
      </c>
      <c s="129" r="S413">
        <v>39.0</v>
      </c>
      <c s="129" r="T413">
        <v>59.0</v>
      </c>
      <c s="129" r="U413">
        <v>20.0</v>
      </c>
      <c s="129" r="V413">
        <v>120.941176</v>
      </c>
      <c s="129" r="W413">
        <v>13.1019609999999</v>
      </c>
      <c s="129" r="X413">
        <v>14.109804</v>
      </c>
      <c s="129" r="Y413">
        <v>22.172549</v>
      </c>
      <c s="129" r="Z413">
        <v>29.2274509999999</v>
      </c>
      <c s="129" r="AA413">
        <v>22.172549</v>
      </c>
      <c s="129" r="AB413">
        <v>20.156863</v>
      </c>
      <c s="129" r="AC413">
        <v>0.0</v>
      </c>
      <c s="129" r="AD413">
        <v>17.133333</v>
      </c>
      <c s="129" r="AE413">
        <v>74.580392</v>
      </c>
      <c s="129" r="AF413">
        <v>29.2274509999999</v>
      </c>
      <c s="129" r="AG413">
        <v>136.058823999999</v>
      </c>
      <c s="129" r="AH413">
        <v>23.180392</v>
      </c>
      <c s="129" r="AI413">
        <v>15.117647</v>
      </c>
      <c s="129" r="AJ413">
        <v>22.172549</v>
      </c>
      <c s="129" r="AK413">
        <v>32.2509799999999</v>
      </c>
      <c s="129" r="AL413">
        <v>16.1254899999999</v>
      </c>
      <c s="129" r="AM413">
        <v>25.196078</v>
      </c>
      <c s="129" r="AN413">
        <v>2.015686</v>
      </c>
      <c s="129" r="AO413">
        <v>29.2274509999999</v>
      </c>
      <c s="129" r="AP413">
        <v>71.556863</v>
      </c>
      <c s="129" r="AQ413">
        <v>35.2745099999999</v>
      </c>
      <c s="129" r="AR413">
        <v>229.788234999999</v>
      </c>
      <c s="129" r="AS413">
        <v>4.031373</v>
      </c>
      <c s="129" r="AT413">
        <v>12.094118</v>
      </c>
      <c s="129" r="AU413">
        <v>12.094118</v>
      </c>
      <c s="129" r="AV413">
        <v>24.1882349999999</v>
      </c>
      <c s="129" r="AW413">
        <v>36.282353</v>
      </c>
      <c s="129" r="AX413">
        <v>32.2509799999999</v>
      </c>
      <c s="129" r="AY413">
        <v>92.721569</v>
      </c>
      <c s="129" r="AZ413">
        <v>16.1254899999999</v>
      </c>
      <c s="129" r="BA413">
        <v>112.878431</v>
      </c>
      <c s="129" r="BB413">
        <v>4.031373</v>
      </c>
      <c s="129" r="BC413">
        <v>4.031373</v>
      </c>
      <c s="129" r="BD413">
        <v>4.031373</v>
      </c>
      <c s="129" r="BE413">
        <v>12.094118</v>
      </c>
      <c s="129" r="BF413">
        <v>0.0</v>
      </c>
      <c s="129" r="BG413">
        <v>32.2509799999999</v>
      </c>
      <c s="129" r="BH413">
        <v>56.439216</v>
      </c>
      <c s="129" r="BI413">
        <v>0.0</v>
      </c>
      <c s="129" r="BJ413">
        <v>116.909803999999</v>
      </c>
      <c s="129" r="BK413">
        <v>0.0</v>
      </c>
      <c s="129" r="BL413">
        <v>8.06274499999999</v>
      </c>
      <c s="129" r="BM413">
        <v>8.06274499999999</v>
      </c>
      <c s="129" r="BN413">
        <v>12.094118</v>
      </c>
      <c s="129" r="BO413">
        <v>36.282353</v>
      </c>
      <c s="129" r="BP413">
        <v>0.0</v>
      </c>
      <c s="129" r="BQ413">
        <v>36.282353</v>
      </c>
      <c s="129" r="BR413">
        <v>16.1254899999999</v>
      </c>
      <c s="129" r="BS413">
        <v>16.1254899999999</v>
      </c>
      <c s="129" r="BT413">
        <v>0.0</v>
      </c>
      <c s="129" r="BU413">
        <v>0.0</v>
      </c>
      <c s="129" r="BV413">
        <v>0.0</v>
      </c>
      <c s="129" r="BW413">
        <v>0.0</v>
      </c>
      <c s="129" r="BX413">
        <v>0.0</v>
      </c>
      <c s="129" r="BY413">
        <v>4.031373</v>
      </c>
      <c s="129" r="BZ413">
        <v>0.0</v>
      </c>
      <c s="129" r="CA413">
        <v>12.094118</v>
      </c>
      <c s="129" r="CB413">
        <v>104.815686</v>
      </c>
      <c s="129" r="CC413">
        <v>4.031373</v>
      </c>
      <c s="129" r="CD413">
        <v>8.06274499999999</v>
      </c>
      <c s="129" r="CE413">
        <v>8.06274499999999</v>
      </c>
      <c s="129" r="CF413">
        <v>20.156863</v>
      </c>
      <c s="129" r="CG413">
        <v>32.2509799999999</v>
      </c>
      <c s="129" r="CH413">
        <v>28.219608</v>
      </c>
      <c s="129" r="CI413">
        <v>0.0</v>
      </c>
      <c s="129" r="CJ413">
        <v>4.031373</v>
      </c>
      <c s="129" r="CK413">
        <v>108.847059</v>
      </c>
      <c s="129" r="CL413">
        <v>0.0</v>
      </c>
      <c s="129" r="CM413">
        <v>4.031373</v>
      </c>
      <c s="129" r="CN413">
        <v>4.031373</v>
      </c>
      <c s="129" r="CO413">
        <v>4.031373</v>
      </c>
      <c s="129" r="CP413">
        <v>4.031373</v>
      </c>
      <c s="129" r="CQ413">
        <v>0.0</v>
      </c>
      <c s="129" r="CR413">
        <v>92.721569</v>
      </c>
      <c s="129" r="CS413">
        <v>0.0</v>
      </c>
    </row>
    <row customHeight="1" r="414" ht="15.0">
      <c t="s" s="127" r="A414">
        <v>4182</v>
      </c>
      <c t="s" s="127" r="B414">
        <v>4183</v>
      </c>
      <c t="s" s="127" r="C414">
        <v>4184</v>
      </c>
      <c t="s" s="127" r="D414">
        <v>4185</v>
      </c>
      <c t="s" s="127" r="E414">
        <v>4186</v>
      </c>
      <c t="s" s="127" r="F414">
        <v>4187</v>
      </c>
      <c t="s" s="128" r="G414">
        <v>4188</v>
      </c>
      <c t="s" s="127" r="H414">
        <v>4189</v>
      </c>
      <c s="129" r="I414">
        <v>79.0</v>
      </c>
      <c s="129" r="J414">
        <v>7.52381</v>
      </c>
      <c s="129" r="K414">
        <v>7.52381</v>
      </c>
      <c s="129" r="L414">
        <v>10.345238</v>
      </c>
      <c s="129" r="M414">
        <v>13.166667</v>
      </c>
      <c s="129" r="N414">
        <v>29.154762</v>
      </c>
      <c s="129" r="O414">
        <v>11.285714</v>
      </c>
      <c s="129" r="P414">
        <v>14.0</v>
      </c>
      <c s="129" r="Q414">
        <v>10.0</v>
      </c>
      <c s="129" r="R414">
        <v>16.0</v>
      </c>
      <c s="129" r="S414">
        <v>28.0</v>
      </c>
      <c s="129" r="T414">
        <v>19.0</v>
      </c>
      <c s="129" r="U414">
        <v>18.0</v>
      </c>
      <c s="129" r="V414">
        <v>38.559524</v>
      </c>
      <c s="129" r="W414">
        <v>5.642857</v>
      </c>
      <c s="129" r="X414">
        <v>3.761905</v>
      </c>
      <c s="129" r="Y414">
        <v>4.70238099999999</v>
      </c>
      <c s="129" r="Z414">
        <v>4.70238099999999</v>
      </c>
      <c s="129" r="AA414">
        <v>15.988095</v>
      </c>
      <c s="129" r="AB414">
        <v>2.821429</v>
      </c>
      <c s="129" r="AC414">
        <v>0.940475999999999</v>
      </c>
      <c s="129" r="AD414">
        <v>6.58333299999999</v>
      </c>
      <c s="129" r="AE414">
        <v>21.630952</v>
      </c>
      <c s="129" r="AF414">
        <v>10.345238</v>
      </c>
      <c s="129" r="AG414">
        <v>40.4404759999999</v>
      </c>
      <c s="129" r="AH414">
        <v>1.880952</v>
      </c>
      <c s="129" r="AI414">
        <v>3.761905</v>
      </c>
      <c s="129" r="AJ414">
        <v>5.642857</v>
      </c>
      <c s="129" r="AK414">
        <v>8.46428599999999</v>
      </c>
      <c s="129" r="AL414">
        <v>13.166667</v>
      </c>
      <c s="129" r="AM414">
        <v>6.58333299999999</v>
      </c>
      <c s="129" r="AN414">
        <v>0.940475999999999</v>
      </c>
      <c s="129" r="AO414">
        <v>2.821429</v>
      </c>
      <c s="129" r="AP414">
        <v>24.4523809999999</v>
      </c>
      <c s="129" r="AQ414">
        <v>13.166667</v>
      </c>
      <c s="129" r="AR414">
        <v>75.238095</v>
      </c>
      <c s="129" r="AS414">
        <v>0.0</v>
      </c>
      <c s="129" r="AT414">
        <v>0.0</v>
      </c>
      <c s="129" r="AU414">
        <v>0.0</v>
      </c>
      <c s="129" r="AV414">
        <v>7.52381</v>
      </c>
      <c s="129" r="AW414">
        <v>0.0</v>
      </c>
      <c s="129" r="AX414">
        <v>30.0952379999999</v>
      </c>
      <c s="129" r="AY414">
        <v>26.333333</v>
      </c>
      <c s="129" r="AZ414">
        <v>11.285714</v>
      </c>
      <c s="129" r="BA414">
        <v>37.6190479999999</v>
      </c>
      <c s="129" r="BB414">
        <v>0.0</v>
      </c>
      <c s="129" r="BC414">
        <v>0.0</v>
      </c>
      <c s="129" r="BD414">
        <v>0.0</v>
      </c>
      <c s="129" r="BE414">
        <v>7.52381</v>
      </c>
      <c s="129" r="BF414">
        <v>0.0</v>
      </c>
      <c s="129" r="BG414">
        <v>18.809524</v>
      </c>
      <c s="129" r="BH414">
        <v>11.285714</v>
      </c>
      <c s="129" r="BI414">
        <v>0.0</v>
      </c>
      <c s="129" r="BJ414">
        <v>37.6190479999999</v>
      </c>
      <c s="129" r="BK414">
        <v>0.0</v>
      </c>
      <c s="129" r="BL414">
        <v>0.0</v>
      </c>
      <c s="129" r="BM414">
        <v>0.0</v>
      </c>
      <c s="129" r="BN414">
        <v>0.0</v>
      </c>
      <c s="129" r="BO414">
        <v>0.0</v>
      </c>
      <c s="129" r="BP414">
        <v>11.285714</v>
      </c>
      <c s="129" r="BQ414">
        <v>15.0476189999999</v>
      </c>
      <c s="129" r="BR414">
        <v>11.285714</v>
      </c>
      <c s="129" r="BS414">
        <v>3.761905</v>
      </c>
      <c s="129" r="BT414">
        <v>0.0</v>
      </c>
      <c s="129" r="BU414">
        <v>0.0</v>
      </c>
      <c s="129" r="BV414">
        <v>0.0</v>
      </c>
      <c s="129" r="BW414">
        <v>0.0</v>
      </c>
      <c s="129" r="BX414">
        <v>0.0</v>
      </c>
      <c s="129" r="BY414">
        <v>3.761905</v>
      </c>
      <c s="129" r="BZ414">
        <v>0.0</v>
      </c>
      <c s="129" r="CA414">
        <v>0.0</v>
      </c>
      <c s="129" r="CB414">
        <v>26.333333</v>
      </c>
      <c s="129" r="CC414">
        <v>0.0</v>
      </c>
      <c s="129" r="CD414">
        <v>0.0</v>
      </c>
      <c s="129" r="CE414">
        <v>0.0</v>
      </c>
      <c s="129" r="CF414">
        <v>3.761905</v>
      </c>
      <c s="129" r="CG414">
        <v>0.0</v>
      </c>
      <c s="129" r="CH414">
        <v>22.5714289999999</v>
      </c>
      <c s="129" r="CI414">
        <v>0.0</v>
      </c>
      <c s="129" r="CJ414">
        <v>0.0</v>
      </c>
      <c s="129" r="CK414">
        <v>45.1428569999999</v>
      </c>
      <c s="129" r="CL414">
        <v>0.0</v>
      </c>
      <c s="129" r="CM414">
        <v>0.0</v>
      </c>
      <c s="129" r="CN414">
        <v>0.0</v>
      </c>
      <c s="129" r="CO414">
        <v>3.761905</v>
      </c>
      <c s="129" r="CP414">
        <v>0.0</v>
      </c>
      <c s="129" r="CQ414">
        <v>3.761905</v>
      </c>
      <c s="129" r="CR414">
        <v>26.333333</v>
      </c>
      <c s="129" r="CS414">
        <v>11.285714</v>
      </c>
    </row>
    <row customHeight="1" r="415" ht="15.0">
      <c t="s" s="127" r="A415">
        <v>4190</v>
      </c>
      <c t="s" s="127" r="B415">
        <v>4191</v>
      </c>
      <c t="s" s="127" r="C415">
        <v>4192</v>
      </c>
      <c t="s" s="127" r="D415">
        <v>4193</v>
      </c>
      <c t="s" s="127" r="E415">
        <v>4194</v>
      </c>
      <c t="s" s="127" r="F415">
        <v>4195</v>
      </c>
      <c t="s" s="128" r="G415">
        <v>4196</v>
      </c>
      <c t="s" s="127" r="H415">
        <v>4197</v>
      </c>
      <c s="129" r="I415">
        <v>214.0</v>
      </c>
      <c s="129" r="J415">
        <v>35.320388</v>
      </c>
      <c s="129" r="K415">
        <v>31.165049</v>
      </c>
      <c s="129" r="L415">
        <v>38.4368929999999</v>
      </c>
      <c s="129" r="M415">
        <v>48.825243</v>
      </c>
      <c s="129" r="N415">
        <v>35.320388</v>
      </c>
      <c s="129" r="O415">
        <v>24.932039</v>
      </c>
      <c s="129" r="P415">
        <v>21.0</v>
      </c>
      <c s="129" r="Q415">
        <v>24.0</v>
      </c>
      <c s="129" r="R415">
        <v>34.0</v>
      </c>
      <c s="129" r="S415">
        <v>36.0</v>
      </c>
      <c s="129" r="T415">
        <v>35.0</v>
      </c>
      <c s="129" r="U415">
        <v>18.0</v>
      </c>
      <c s="129" r="V415">
        <v>110.116505</v>
      </c>
      <c s="129" r="W415">
        <v>20.776699</v>
      </c>
      <c s="129" r="X415">
        <v>14.543689</v>
      </c>
      <c s="129" r="Y415">
        <v>20.776699</v>
      </c>
      <c s="129" r="Z415">
        <v>23.893204</v>
      </c>
      <c s="129" r="AA415">
        <v>16.621359</v>
      </c>
      <c s="129" r="AB415">
        <v>11.427184</v>
      </c>
      <c s="129" r="AC415">
        <v>2.07766999999999</v>
      </c>
      <c s="129" r="AD415">
        <v>22.8543689999999</v>
      </c>
      <c s="129" r="AE415">
        <v>63.368932</v>
      </c>
      <c s="129" r="AF415">
        <v>23.893204</v>
      </c>
      <c s="129" r="AG415">
        <v>103.883495</v>
      </c>
      <c s="129" r="AH415">
        <v>14.543689</v>
      </c>
      <c s="129" r="AI415">
        <v>16.621359</v>
      </c>
      <c s="129" r="AJ415">
        <v>17.660194</v>
      </c>
      <c s="129" r="AK415">
        <v>24.932039</v>
      </c>
      <c s="129" r="AL415">
        <v>18.6990289999999</v>
      </c>
      <c s="129" r="AM415">
        <v>11.427184</v>
      </c>
      <c s="129" r="AN415">
        <v>0.0</v>
      </c>
      <c s="129" r="AO415">
        <v>21.815534</v>
      </c>
      <c s="129" r="AP415">
        <v>59.2135919999999</v>
      </c>
      <c s="129" r="AQ415">
        <v>22.8543689999999</v>
      </c>
      <c s="129" r="AR415">
        <v>166.213592</v>
      </c>
      <c s="129" r="AS415">
        <v>0.0</v>
      </c>
      <c s="129" r="AT415">
        <v>4.15533999999999</v>
      </c>
      <c s="129" r="AU415">
        <v>8.31067999999999</v>
      </c>
      <c s="129" r="AV415">
        <v>20.776699</v>
      </c>
      <c s="129" r="AW415">
        <v>37.3980579999999</v>
      </c>
      <c s="129" r="AX415">
        <v>24.932039</v>
      </c>
      <c s="129" r="AY415">
        <v>54.0194169999999</v>
      </c>
      <c s="129" r="AZ415">
        <v>16.621359</v>
      </c>
      <c s="129" r="BA415">
        <v>87.2621359999999</v>
      </c>
      <c s="129" r="BB415">
        <v>0.0</v>
      </c>
      <c s="129" r="BC415">
        <v>4.15533999999999</v>
      </c>
      <c s="129" r="BD415">
        <v>4.15533999999999</v>
      </c>
      <c s="129" r="BE415">
        <v>8.31067999999999</v>
      </c>
      <c s="129" r="BF415">
        <v>16.621359</v>
      </c>
      <c s="129" r="BG415">
        <v>20.776699</v>
      </c>
      <c s="129" r="BH415">
        <v>33.242718</v>
      </c>
      <c s="129" r="BI415">
        <v>0.0</v>
      </c>
      <c s="129" r="BJ415">
        <v>78.9514559999999</v>
      </c>
      <c s="129" r="BK415">
        <v>0.0</v>
      </c>
      <c s="129" r="BL415">
        <v>0.0</v>
      </c>
      <c s="129" r="BM415">
        <v>4.15533999999999</v>
      </c>
      <c s="129" r="BN415">
        <v>12.4660189999999</v>
      </c>
      <c s="129" r="BO415">
        <v>20.776699</v>
      </c>
      <c s="129" r="BP415">
        <v>4.15533999999999</v>
      </c>
      <c s="129" r="BQ415">
        <v>20.776699</v>
      </c>
      <c s="129" r="BR415">
        <v>16.621359</v>
      </c>
      <c s="129" r="BS415">
        <v>4.15533999999999</v>
      </c>
      <c s="129" r="BT415">
        <v>0.0</v>
      </c>
      <c s="129" r="BU415">
        <v>0.0</v>
      </c>
      <c s="129" r="BV415">
        <v>0.0</v>
      </c>
      <c s="129" r="BW415">
        <v>0.0</v>
      </c>
      <c s="129" r="BX415">
        <v>0.0</v>
      </c>
      <c s="129" r="BY415">
        <v>4.15533999999999</v>
      </c>
      <c s="129" r="BZ415">
        <v>0.0</v>
      </c>
      <c s="129" r="CA415">
        <v>0.0</v>
      </c>
      <c s="129" r="CB415">
        <v>70.640777</v>
      </c>
      <c s="129" r="CC415">
        <v>0.0</v>
      </c>
      <c s="129" r="CD415">
        <v>4.15533999999999</v>
      </c>
      <c s="129" r="CE415">
        <v>0.0</v>
      </c>
      <c s="129" r="CF415">
        <v>16.621359</v>
      </c>
      <c s="129" r="CG415">
        <v>24.932039</v>
      </c>
      <c s="129" r="CH415">
        <v>16.621359</v>
      </c>
      <c s="129" r="CI415">
        <v>0.0</v>
      </c>
      <c s="129" r="CJ415">
        <v>8.31067999999999</v>
      </c>
      <c s="129" r="CK415">
        <v>91.4174759999999</v>
      </c>
      <c s="129" r="CL415">
        <v>0.0</v>
      </c>
      <c s="129" r="CM415">
        <v>0.0</v>
      </c>
      <c s="129" r="CN415">
        <v>8.31067999999999</v>
      </c>
      <c s="129" r="CO415">
        <v>4.15533999999999</v>
      </c>
      <c s="129" r="CP415">
        <v>12.4660189999999</v>
      </c>
      <c s="129" r="CQ415">
        <v>4.15533999999999</v>
      </c>
      <c s="129" r="CR415">
        <v>54.0194169999999</v>
      </c>
      <c s="129" r="CS415">
        <v>8.31067999999999</v>
      </c>
    </row>
    <row customHeight="1" r="416" ht="15.0">
      <c t="s" s="127" r="A416">
        <v>4198</v>
      </c>
      <c t="s" s="127" r="B416">
        <v>4199</v>
      </c>
      <c t="s" s="127" r="C416">
        <v>4200</v>
      </c>
      <c t="s" s="127" r="D416">
        <v>4201</v>
      </c>
      <c t="s" s="127" r="E416">
        <v>4202</v>
      </c>
      <c t="s" s="127" r="F416">
        <v>4203</v>
      </c>
      <c t="s" s="128" r="G416">
        <v>4204</v>
      </c>
      <c t="s" s="127" r="H416">
        <v>4205</v>
      </c>
      <c s="129" r="I416">
        <v>619.0</v>
      </c>
      <c s="129" r="J416">
        <v>84.1839999999999</v>
      </c>
      <c s="129" r="K416">
        <v>60.4144</v>
      </c>
      <c s="129" r="L416">
        <v>82.2031999999999</v>
      </c>
      <c s="129" r="M416">
        <v>154.502399999999</v>
      </c>
      <c s="129" r="N416">
        <v>141.627199999999</v>
      </c>
      <c s="129" r="O416">
        <v>96.0687999999999</v>
      </c>
      <c s="129" r="P416">
        <v>91.0</v>
      </c>
      <c s="129" r="Q416">
        <v>76.0</v>
      </c>
      <c s="129" r="R416">
        <v>122.0</v>
      </c>
      <c s="129" r="S416">
        <v>89.0</v>
      </c>
      <c s="129" r="T416">
        <v>123.0</v>
      </c>
      <c s="129" r="U416">
        <v>73.0</v>
      </c>
      <c s="129" r="V416">
        <v>308.0144</v>
      </c>
      <c s="129" r="W416">
        <v>41.5968</v>
      </c>
      <c s="129" r="X416">
        <v>38.6255999999999</v>
      </c>
      <c s="129" r="Y416">
        <v>33.6736</v>
      </c>
      <c s="129" r="Z416">
        <v>80.2223999999999</v>
      </c>
      <c s="129" r="AA416">
        <v>68.3375999999999</v>
      </c>
      <c s="129" r="AB416">
        <v>44.5679999999999</v>
      </c>
      <c s="129" r="AC416">
        <v>0.990399999999999</v>
      </c>
      <c s="129" r="AD416">
        <v>63.3855999999999</v>
      </c>
      <c s="129" r="AE416">
        <v>157.4736</v>
      </c>
      <c s="129" r="AF416">
        <v>87.1551999999999</v>
      </c>
      <c s="129" r="AG416">
        <v>310.985599999999</v>
      </c>
      <c s="129" r="AH416">
        <v>42.5872</v>
      </c>
      <c s="129" r="AI416">
        <v>21.7887999999999</v>
      </c>
      <c s="129" r="AJ416">
        <v>48.5296</v>
      </c>
      <c s="129" r="AK416">
        <v>74.28</v>
      </c>
      <c s="129" r="AL416">
        <v>73.2895999999999</v>
      </c>
      <c s="129" r="AM416">
        <v>46.5488</v>
      </c>
      <c s="129" r="AN416">
        <v>3.96159999999999</v>
      </c>
      <c s="129" r="AO416">
        <v>50.5103999999999</v>
      </c>
      <c s="129" r="AP416">
        <v>165.3968</v>
      </c>
      <c s="129" r="AQ416">
        <v>95.0784</v>
      </c>
      <c s="129" r="AR416">
        <v>538.7776</v>
      </c>
      <c s="129" r="AS416">
        <v>11.8848</v>
      </c>
      <c s="129" r="AT416">
        <v>11.8848</v>
      </c>
      <c s="129" r="AU416">
        <v>19.808</v>
      </c>
      <c s="129" r="AV416">
        <v>59.4239999999999</v>
      </c>
      <c s="129" r="AW416">
        <v>51.5007999999999</v>
      </c>
      <c s="129" r="AX416">
        <v>51.5007999999999</v>
      </c>
      <c s="129" r="AY416">
        <v>257.504</v>
      </c>
      <c s="129" r="AZ416">
        <v>75.2703999999999</v>
      </c>
      <c s="129" r="BA416">
        <v>261.465599999999</v>
      </c>
      <c s="129" r="BB416">
        <v>7.92319999999999</v>
      </c>
      <c s="129" r="BC416">
        <v>7.92319999999999</v>
      </c>
      <c s="129" r="BD416">
        <v>11.8848</v>
      </c>
      <c s="129" r="BE416">
        <v>23.7696</v>
      </c>
      <c s="129" r="BF416">
        <v>15.8463999999999</v>
      </c>
      <c s="129" r="BG416">
        <v>27.7312</v>
      </c>
      <c s="129" r="BH416">
        <v>118.848</v>
      </c>
      <c s="129" r="BI416">
        <v>47.5392</v>
      </c>
      <c s="129" r="BJ416">
        <v>277.312</v>
      </c>
      <c s="129" r="BK416">
        <v>3.96159999999999</v>
      </c>
      <c s="129" r="BL416">
        <v>3.96159999999999</v>
      </c>
      <c s="129" r="BM416">
        <v>7.92319999999999</v>
      </c>
      <c s="129" r="BN416">
        <v>35.6544</v>
      </c>
      <c s="129" r="BO416">
        <v>35.6544</v>
      </c>
      <c s="129" r="BP416">
        <v>23.7696</v>
      </c>
      <c s="129" r="BQ416">
        <v>138.656</v>
      </c>
      <c s="129" r="BR416">
        <v>27.7312</v>
      </c>
      <c s="129" r="BS416">
        <v>31.6927999999999</v>
      </c>
      <c s="129" r="BT416">
        <v>0.0</v>
      </c>
      <c s="129" r="BU416">
        <v>0.0</v>
      </c>
      <c s="129" r="BV416">
        <v>0.0</v>
      </c>
      <c s="129" r="BW416">
        <v>3.96159999999999</v>
      </c>
      <c s="129" r="BX416">
        <v>7.92319999999999</v>
      </c>
      <c s="129" r="BY416">
        <v>0.0</v>
      </c>
      <c s="129" r="BZ416">
        <v>0.0</v>
      </c>
      <c s="129" r="CA416">
        <v>19.808</v>
      </c>
      <c s="129" r="CB416">
        <v>194.1184</v>
      </c>
      <c s="129" r="CC416">
        <v>7.92319999999999</v>
      </c>
      <c s="129" r="CD416">
        <v>3.96159999999999</v>
      </c>
      <c s="129" r="CE416">
        <v>11.8848</v>
      </c>
      <c s="129" r="CF416">
        <v>55.4624</v>
      </c>
      <c s="129" r="CG416">
        <v>35.6544</v>
      </c>
      <c s="129" r="CH416">
        <v>51.5007999999999</v>
      </c>
      <c s="129" r="CI416">
        <v>0.0</v>
      </c>
      <c s="129" r="CJ416">
        <v>27.7312</v>
      </c>
      <c s="129" r="CK416">
        <v>312.9664</v>
      </c>
      <c s="129" r="CL416">
        <v>3.96159999999999</v>
      </c>
      <c s="129" r="CM416">
        <v>7.92319999999999</v>
      </c>
      <c s="129" r="CN416">
        <v>7.92319999999999</v>
      </c>
      <c s="129" r="CO416">
        <v>0.0</v>
      </c>
      <c s="129" r="CP416">
        <v>7.92319999999999</v>
      </c>
      <c s="129" r="CQ416">
        <v>0.0</v>
      </c>
      <c s="129" r="CR416">
        <v>257.504</v>
      </c>
      <c s="129" r="CS416">
        <v>27.7312</v>
      </c>
    </row>
    <row customHeight="1" r="417" ht="15.0">
      <c t="s" s="127" r="A417">
        <v>4206</v>
      </c>
      <c t="s" s="127" r="B417">
        <v>4207</v>
      </c>
      <c t="s" s="127" r="C417">
        <v>4208</v>
      </c>
      <c t="s" s="127" r="D417">
        <v>4209</v>
      </c>
      <c t="s" s="127" r="E417">
        <v>4210</v>
      </c>
      <c t="s" s="127" r="F417">
        <v>4211</v>
      </c>
      <c t="s" s="128" r="G417">
        <v>4212</v>
      </c>
      <c t="s" s="127" r="H417">
        <v>4213</v>
      </c>
      <c s="129" r="I417">
        <v>113.0</v>
      </c>
      <c s="129" r="J417">
        <v>14.0</v>
      </c>
      <c s="129" r="K417">
        <v>15.0</v>
      </c>
      <c s="129" r="L417">
        <v>16.0</v>
      </c>
      <c s="129" r="M417">
        <v>30.0</v>
      </c>
      <c s="129" r="N417">
        <v>19.0</v>
      </c>
      <c s="129" r="O417">
        <v>19.0</v>
      </c>
      <c s="129" r="P417">
        <v>15.0</v>
      </c>
      <c s="129" r="Q417">
        <v>16.0</v>
      </c>
      <c s="129" r="R417">
        <v>21.0</v>
      </c>
      <c s="129" r="S417">
        <v>17.0</v>
      </c>
      <c s="129" r="T417">
        <v>15.0</v>
      </c>
      <c s="129" r="U417">
        <v>13.0</v>
      </c>
      <c s="129" r="V417">
        <v>60.0</v>
      </c>
      <c s="129" r="W417">
        <v>5.0</v>
      </c>
      <c s="129" r="X417">
        <v>10.0</v>
      </c>
      <c s="129" r="Y417">
        <v>8.0</v>
      </c>
      <c s="129" r="Z417">
        <v>17.0</v>
      </c>
      <c s="129" r="AA417">
        <v>9.0</v>
      </c>
      <c s="129" r="AB417">
        <v>9.0</v>
      </c>
      <c s="129" r="AC417">
        <v>2.0</v>
      </c>
      <c s="129" r="AD417">
        <v>10.0</v>
      </c>
      <c s="129" r="AE417">
        <v>34.0</v>
      </c>
      <c s="129" r="AF417">
        <v>16.0</v>
      </c>
      <c s="129" r="AG417">
        <v>53.0</v>
      </c>
      <c s="129" r="AH417">
        <v>9.0</v>
      </c>
      <c s="129" r="AI417">
        <v>5.0</v>
      </c>
      <c s="129" r="AJ417">
        <v>8.0</v>
      </c>
      <c s="129" r="AK417">
        <v>13.0</v>
      </c>
      <c s="129" r="AL417">
        <v>10.0</v>
      </c>
      <c s="129" r="AM417">
        <v>7.0</v>
      </c>
      <c s="129" r="AN417">
        <v>1.0</v>
      </c>
      <c s="129" r="AO417">
        <v>9.0</v>
      </c>
      <c s="129" r="AP417">
        <v>28.0</v>
      </c>
      <c s="129" r="AQ417">
        <v>16.0</v>
      </c>
      <c s="129" r="AR417">
        <v>96.0</v>
      </c>
      <c s="129" r="AS417">
        <v>16.0</v>
      </c>
      <c s="129" r="AT417">
        <v>4.0</v>
      </c>
      <c s="129" r="AU417">
        <v>4.0</v>
      </c>
      <c s="129" r="AV417">
        <v>8.0</v>
      </c>
      <c s="129" r="AW417">
        <v>4.0</v>
      </c>
      <c s="129" r="AX417">
        <v>28.0</v>
      </c>
      <c s="129" r="AY417">
        <v>32.0</v>
      </c>
      <c s="129" r="AZ417">
        <v>0.0</v>
      </c>
      <c s="129" r="BA417">
        <v>56.0</v>
      </c>
      <c s="129" r="BB417">
        <v>12.0</v>
      </c>
      <c s="129" r="BC417">
        <v>4.0</v>
      </c>
      <c s="129" r="BD417">
        <v>0.0</v>
      </c>
      <c s="129" r="BE417">
        <v>0.0</v>
      </c>
      <c s="129" r="BF417">
        <v>0.0</v>
      </c>
      <c s="129" r="BG417">
        <v>24.0</v>
      </c>
      <c s="129" r="BH417">
        <v>16.0</v>
      </c>
      <c s="129" r="BI417">
        <v>0.0</v>
      </c>
      <c s="129" r="BJ417">
        <v>40.0</v>
      </c>
      <c s="129" r="BK417">
        <v>4.0</v>
      </c>
      <c s="129" r="BL417">
        <v>0.0</v>
      </c>
      <c s="129" r="BM417">
        <v>4.0</v>
      </c>
      <c s="129" r="BN417">
        <v>8.0</v>
      </c>
      <c s="129" r="BO417">
        <v>4.0</v>
      </c>
      <c s="129" r="BP417">
        <v>4.0</v>
      </c>
      <c s="129" r="BQ417">
        <v>16.0</v>
      </c>
      <c s="129" r="BR417">
        <v>0.0</v>
      </c>
      <c s="129" r="BS417">
        <v>8.0</v>
      </c>
      <c s="129" r="BT417">
        <v>0.0</v>
      </c>
      <c s="129" r="BU417">
        <v>0.0</v>
      </c>
      <c s="129" r="BV417">
        <v>0.0</v>
      </c>
      <c s="129" r="BW417">
        <v>4.0</v>
      </c>
      <c s="129" r="BX417">
        <v>0.0</v>
      </c>
      <c s="129" r="BY417">
        <v>4.0</v>
      </c>
      <c s="129" r="BZ417">
        <v>0.0</v>
      </c>
      <c s="129" r="CA417">
        <v>0.0</v>
      </c>
      <c s="129" r="CB417">
        <v>40.0</v>
      </c>
      <c s="129" r="CC417">
        <v>8.0</v>
      </c>
      <c s="129" r="CD417">
        <v>4.0</v>
      </c>
      <c s="129" r="CE417">
        <v>4.0</v>
      </c>
      <c s="129" r="CF417">
        <v>4.0</v>
      </c>
      <c s="129" r="CG417">
        <v>4.0</v>
      </c>
      <c s="129" r="CH417">
        <v>16.0</v>
      </c>
      <c s="129" r="CI417">
        <v>0.0</v>
      </c>
      <c s="129" r="CJ417">
        <v>0.0</v>
      </c>
      <c s="129" r="CK417">
        <v>48.0</v>
      </c>
      <c s="129" r="CL417">
        <v>8.0</v>
      </c>
      <c s="129" r="CM417">
        <v>0.0</v>
      </c>
      <c s="129" r="CN417">
        <v>0.0</v>
      </c>
      <c s="129" r="CO417">
        <v>0.0</v>
      </c>
      <c s="129" r="CP417">
        <v>0.0</v>
      </c>
      <c s="129" r="CQ417">
        <v>8.0</v>
      </c>
      <c s="129" r="CR417">
        <v>32.0</v>
      </c>
      <c s="129" r="CS417">
        <v>0.0</v>
      </c>
    </row>
    <row customHeight="1" r="418" ht="15.0">
      <c t="s" s="127" r="A418">
        <v>4214</v>
      </c>
      <c t="s" s="127" r="B418">
        <v>4215</v>
      </c>
      <c t="s" s="127" r="C418">
        <v>4216</v>
      </c>
      <c t="s" s="127" r="D418">
        <v>4217</v>
      </c>
      <c t="s" s="127" r="E418">
        <v>4218</v>
      </c>
      <c t="s" s="127" r="F418">
        <v>4219</v>
      </c>
      <c t="s" s="128" r="G418">
        <v>4220</v>
      </c>
      <c t="s" s="127" r="H418">
        <v>4221</v>
      </c>
      <c s="129" r="I418">
        <v>127.0</v>
      </c>
      <c s="129" r="J418">
        <v>11.633588</v>
      </c>
      <c s="129" r="K418">
        <v>10.664122</v>
      </c>
      <c s="129" r="L418">
        <v>24.2366409999999</v>
      </c>
      <c s="129" r="M418">
        <v>30.053435</v>
      </c>
      <c s="129" r="N418">
        <v>29.083969</v>
      </c>
      <c s="129" r="O418">
        <v>21.328244</v>
      </c>
      <c s="129" r="P418">
        <v>14.0</v>
      </c>
      <c s="129" r="Q418">
        <v>19.0</v>
      </c>
      <c s="129" r="R418">
        <v>29.0</v>
      </c>
      <c s="129" r="S418">
        <v>26.0</v>
      </c>
      <c s="129" r="T418">
        <v>34.0</v>
      </c>
      <c s="129" r="U418">
        <v>17.0</v>
      </c>
      <c s="129" r="V418">
        <v>63.9847329999999</v>
      </c>
      <c s="129" r="W418">
        <v>4.847328</v>
      </c>
      <c s="129" r="X418">
        <v>4.847328</v>
      </c>
      <c s="129" r="Y418">
        <v>15.51145</v>
      </c>
      <c s="129" r="Z418">
        <v>18.419847</v>
      </c>
      <c s="129" r="AA418">
        <v>13.572519</v>
      </c>
      <c s="129" r="AB418">
        <v>6.78626</v>
      </c>
      <c s="129" r="AC418">
        <v>0.0</v>
      </c>
      <c s="129" r="AD418">
        <v>6.78626</v>
      </c>
      <c s="129" r="AE418">
        <v>41.687023</v>
      </c>
      <c s="129" r="AF418">
        <v>15.51145</v>
      </c>
      <c s="129" r="AG418">
        <v>63.015267</v>
      </c>
      <c s="129" r="AH418">
        <v>6.78626</v>
      </c>
      <c s="129" r="AI418">
        <v>5.81679399999999</v>
      </c>
      <c s="129" r="AJ418">
        <v>8.725191</v>
      </c>
      <c s="129" r="AK418">
        <v>11.633588</v>
      </c>
      <c s="129" r="AL418">
        <v>15.51145</v>
      </c>
      <c s="129" r="AM418">
        <v>13.572519</v>
      </c>
      <c s="129" r="AN418">
        <v>0.969466</v>
      </c>
      <c s="129" r="AO418">
        <v>10.664122</v>
      </c>
      <c s="129" r="AP418">
        <v>27.145038</v>
      </c>
      <c s="129" r="AQ418">
        <v>25.2061069999999</v>
      </c>
      <c s="129" r="AR418">
        <v>108.580153</v>
      </c>
      <c s="129" r="AS418">
        <v>7.755725</v>
      </c>
      <c s="129" r="AT418">
        <v>11.633588</v>
      </c>
      <c s="129" r="AU418">
        <v>7.755725</v>
      </c>
      <c s="129" r="AV418">
        <v>7.755725</v>
      </c>
      <c s="129" r="AW418">
        <v>7.755725</v>
      </c>
      <c s="129" r="AX418">
        <v>11.633588</v>
      </c>
      <c s="129" r="AY418">
        <v>42.656489</v>
      </c>
      <c s="129" r="AZ418">
        <v>11.633588</v>
      </c>
      <c s="129" r="BA418">
        <v>58.1679389999999</v>
      </c>
      <c s="129" r="BB418">
        <v>7.755725</v>
      </c>
      <c s="129" r="BC418">
        <v>7.755725</v>
      </c>
      <c s="129" r="BD418">
        <v>3.877863</v>
      </c>
      <c s="129" r="BE418">
        <v>3.877863</v>
      </c>
      <c s="129" r="BF418">
        <v>3.877863</v>
      </c>
      <c s="129" r="BG418">
        <v>7.755725</v>
      </c>
      <c s="129" r="BH418">
        <v>15.51145</v>
      </c>
      <c s="129" r="BI418">
        <v>7.755725</v>
      </c>
      <c s="129" r="BJ418">
        <v>50.4122139999999</v>
      </c>
      <c s="129" r="BK418">
        <v>0.0</v>
      </c>
      <c s="129" r="BL418">
        <v>3.877863</v>
      </c>
      <c s="129" r="BM418">
        <v>3.877863</v>
      </c>
      <c s="129" r="BN418">
        <v>3.877863</v>
      </c>
      <c s="129" r="BO418">
        <v>3.877863</v>
      </c>
      <c s="129" r="BP418">
        <v>3.877863</v>
      </c>
      <c s="129" r="BQ418">
        <v>27.145038</v>
      </c>
      <c s="129" r="BR418">
        <v>3.877863</v>
      </c>
      <c s="129" r="BS418">
        <v>7.755725</v>
      </c>
      <c s="129" r="BT418">
        <v>0.0</v>
      </c>
      <c s="129" r="BU418">
        <v>0.0</v>
      </c>
      <c s="129" r="BV418">
        <v>0.0</v>
      </c>
      <c s="129" r="BW418">
        <v>0.0</v>
      </c>
      <c s="129" r="BX418">
        <v>0.0</v>
      </c>
      <c s="129" r="BY418">
        <v>3.877863</v>
      </c>
      <c s="129" r="BZ418">
        <v>0.0</v>
      </c>
      <c s="129" r="CA418">
        <v>3.877863</v>
      </c>
      <c s="129" r="CB418">
        <v>58.1679389999999</v>
      </c>
      <c s="129" r="CC418">
        <v>7.755725</v>
      </c>
      <c s="129" r="CD418">
        <v>11.633588</v>
      </c>
      <c s="129" r="CE418">
        <v>7.755725</v>
      </c>
      <c s="129" r="CF418">
        <v>7.755725</v>
      </c>
      <c s="129" r="CG418">
        <v>7.755725</v>
      </c>
      <c s="129" r="CH418">
        <v>7.755725</v>
      </c>
      <c s="129" r="CI418">
        <v>0.0</v>
      </c>
      <c s="129" r="CJ418">
        <v>7.755725</v>
      </c>
      <c s="129" r="CK418">
        <v>42.656489</v>
      </c>
      <c s="129" r="CL418">
        <v>0.0</v>
      </c>
      <c s="129" r="CM418">
        <v>0.0</v>
      </c>
      <c s="129" r="CN418">
        <v>0.0</v>
      </c>
      <c s="129" r="CO418">
        <v>0.0</v>
      </c>
      <c s="129" r="CP418">
        <v>0.0</v>
      </c>
      <c s="129" r="CQ418">
        <v>0.0</v>
      </c>
      <c s="129" r="CR418">
        <v>42.656489</v>
      </c>
      <c s="129" r="CS418">
        <v>0.0</v>
      </c>
    </row>
    <row customHeight="1" r="419" ht="15.0">
      <c t="s" s="127" r="A419">
        <v>4222</v>
      </c>
      <c t="s" s="127" r="B419">
        <v>4223</v>
      </c>
      <c t="s" s="127" r="C419">
        <v>4224</v>
      </c>
      <c t="s" s="127" r="D419">
        <v>4225</v>
      </c>
      <c t="s" s="127" r="E419">
        <v>4226</v>
      </c>
      <c t="s" s="127" r="F419">
        <v>4227</v>
      </c>
      <c t="s" s="128" r="G419">
        <v>4228</v>
      </c>
      <c t="s" s="127" r="H419">
        <v>4229</v>
      </c>
      <c s="129" r="I419">
        <v>220.0</v>
      </c>
      <c s="129" r="J419">
        <v>29.333333</v>
      </c>
      <c s="129" r="K419">
        <v>34.571429</v>
      </c>
      <c s="129" r="L419">
        <v>35.6190479999999</v>
      </c>
      <c s="129" r="M419">
        <v>62.857143</v>
      </c>
      <c s="129" r="N419">
        <v>33.5238099999999</v>
      </c>
      <c s="129" r="O419">
        <v>24.0952379999999</v>
      </c>
      <c s="129" r="P419">
        <v>40.0</v>
      </c>
      <c s="129" r="Q419">
        <v>30.0</v>
      </c>
      <c s="129" r="R419">
        <v>45.0</v>
      </c>
      <c s="129" r="S419">
        <v>38.0</v>
      </c>
      <c s="129" r="T419">
        <v>32.0</v>
      </c>
      <c s="129" r="U419">
        <v>16.0</v>
      </c>
      <c s="129" r="V419">
        <v>110.0</v>
      </c>
      <c s="129" r="W419">
        <v>12.571429</v>
      </c>
      <c s="129" r="X419">
        <v>20.9523809999999</v>
      </c>
      <c s="129" r="Y419">
        <v>15.714286</v>
      </c>
      <c s="129" r="Z419">
        <v>34.571429</v>
      </c>
      <c s="129" r="AA419">
        <v>17.809524</v>
      </c>
      <c s="129" r="AB419">
        <v>7.33333299999999</v>
      </c>
      <c s="129" r="AC419">
        <v>1.047619</v>
      </c>
      <c s="129" r="AD419">
        <v>19.904762</v>
      </c>
      <c s="129" r="AE419">
        <v>71.238095</v>
      </c>
      <c s="129" r="AF419">
        <v>18.857143</v>
      </c>
      <c s="129" r="AG419">
        <v>110.0</v>
      </c>
      <c s="129" r="AH419">
        <v>16.7619049999999</v>
      </c>
      <c s="129" r="AI419">
        <v>13.6190479999999</v>
      </c>
      <c s="129" r="AJ419">
        <v>19.904762</v>
      </c>
      <c s="129" r="AK419">
        <v>28.2857139999999</v>
      </c>
      <c s="129" r="AL419">
        <v>15.714286</v>
      </c>
      <c s="129" r="AM419">
        <v>11.5238099999999</v>
      </c>
      <c s="129" r="AN419">
        <v>4.190476</v>
      </c>
      <c s="129" r="AO419">
        <v>20.9523809999999</v>
      </c>
      <c s="129" r="AP419">
        <v>69.142857</v>
      </c>
      <c s="129" r="AQ419">
        <v>19.904762</v>
      </c>
      <c s="129" r="AR419">
        <v>188.571428999999</v>
      </c>
      <c s="129" r="AS419">
        <v>8.380952</v>
      </c>
      <c s="129" r="AT419">
        <v>4.190476</v>
      </c>
      <c s="129" r="AU419">
        <v>20.9523809999999</v>
      </c>
      <c s="129" r="AV419">
        <v>16.7619049999999</v>
      </c>
      <c s="129" r="AW419">
        <v>33.5238099999999</v>
      </c>
      <c s="129" r="AX419">
        <v>33.5238099999999</v>
      </c>
      <c s="129" r="AY419">
        <v>41.9047619999999</v>
      </c>
      <c s="129" r="AZ419">
        <v>29.333333</v>
      </c>
      <c s="129" r="BA419">
        <v>100.571428999999</v>
      </c>
      <c s="129" r="BB419">
        <v>8.380952</v>
      </c>
      <c s="129" r="BC419">
        <v>4.190476</v>
      </c>
      <c s="129" r="BD419">
        <v>8.380952</v>
      </c>
      <c s="129" r="BE419">
        <v>4.190476</v>
      </c>
      <c s="129" r="BF419">
        <v>12.571429</v>
      </c>
      <c s="129" r="BG419">
        <v>29.333333</v>
      </c>
      <c s="129" r="BH419">
        <v>20.9523809999999</v>
      </c>
      <c s="129" r="BI419">
        <v>12.571429</v>
      </c>
      <c s="129" r="BJ419">
        <v>88.0</v>
      </c>
      <c s="129" r="BK419">
        <v>0.0</v>
      </c>
      <c s="129" r="BL419">
        <v>0.0</v>
      </c>
      <c s="129" r="BM419">
        <v>12.571429</v>
      </c>
      <c s="129" r="BN419">
        <v>12.571429</v>
      </c>
      <c s="129" r="BO419">
        <v>20.9523809999999</v>
      </c>
      <c s="129" r="BP419">
        <v>4.190476</v>
      </c>
      <c s="129" r="BQ419">
        <v>20.9523809999999</v>
      </c>
      <c s="129" r="BR419">
        <v>16.7619049999999</v>
      </c>
      <c s="129" r="BS419">
        <v>20.9523809999999</v>
      </c>
      <c s="129" r="BT419">
        <v>0.0</v>
      </c>
      <c s="129" r="BU419">
        <v>0.0</v>
      </c>
      <c s="129" r="BV419">
        <v>0.0</v>
      </c>
      <c s="129" r="BW419">
        <v>0.0</v>
      </c>
      <c s="129" r="BX419">
        <v>0.0</v>
      </c>
      <c s="129" r="BY419">
        <v>8.380952</v>
      </c>
      <c s="129" r="BZ419">
        <v>0.0</v>
      </c>
      <c s="129" r="CA419">
        <v>12.571429</v>
      </c>
      <c s="129" r="CB419">
        <v>100.571428999999</v>
      </c>
      <c s="129" r="CC419">
        <v>4.190476</v>
      </c>
      <c s="129" r="CD419">
        <v>0.0</v>
      </c>
      <c s="129" r="CE419">
        <v>16.7619049999999</v>
      </c>
      <c s="129" r="CF419">
        <v>16.7619049999999</v>
      </c>
      <c s="129" r="CG419">
        <v>33.5238099999999</v>
      </c>
      <c s="129" r="CH419">
        <v>25.1428569999999</v>
      </c>
      <c s="129" r="CI419">
        <v>0.0</v>
      </c>
      <c s="129" r="CJ419">
        <v>4.190476</v>
      </c>
      <c s="129" r="CK419">
        <v>67.0476189999999</v>
      </c>
      <c s="129" r="CL419">
        <v>4.190476</v>
      </c>
      <c s="129" r="CM419">
        <v>4.190476</v>
      </c>
      <c s="129" r="CN419">
        <v>4.190476</v>
      </c>
      <c s="129" r="CO419">
        <v>0.0</v>
      </c>
      <c s="129" r="CP419">
        <v>0.0</v>
      </c>
      <c s="129" r="CQ419">
        <v>0.0</v>
      </c>
      <c s="129" r="CR419">
        <v>41.9047619999999</v>
      </c>
      <c s="129" r="CS419">
        <v>12.571429</v>
      </c>
    </row>
    <row customHeight="1" r="420" ht="15.0">
      <c t="s" s="127" r="A420">
        <v>4230</v>
      </c>
      <c t="s" s="127" r="B420">
        <v>4231</v>
      </c>
      <c t="s" s="127" r="C420">
        <v>4232</v>
      </c>
      <c t="s" s="127" r="D420">
        <v>4233</v>
      </c>
      <c t="s" s="127" r="E420">
        <v>4234</v>
      </c>
      <c t="s" s="127" r="F420">
        <v>4235</v>
      </c>
      <c t="s" s="128" r="G420">
        <v>4236</v>
      </c>
      <c t="s" s="127" r="H420">
        <v>4237</v>
      </c>
      <c s="129" r="I420">
        <v>1050.0</v>
      </c>
      <c s="129" r="J420">
        <v>160.755146</v>
      </c>
      <c s="129" r="K420">
        <v>129.840695</v>
      </c>
      <c s="129" r="L420">
        <v>212.279231</v>
      </c>
      <c s="129" r="M420">
        <v>220.523085</v>
      </c>
      <c s="129" r="N420">
        <v>223.553673</v>
      </c>
      <c s="129" r="O420">
        <v>103.04817</v>
      </c>
      <c s="129" r="P420">
        <v>111.0</v>
      </c>
      <c s="129" r="Q420">
        <v>114.0</v>
      </c>
      <c s="129" r="R420">
        <v>169.0</v>
      </c>
      <c s="129" r="S420">
        <v>207.0</v>
      </c>
      <c s="129" r="T420">
        <v>201.0</v>
      </c>
      <c s="129" r="U420">
        <v>80.0</v>
      </c>
      <c s="129" r="V420">
        <v>516.240906</v>
      </c>
      <c s="129" r="W420">
        <v>92.7433529999999</v>
      </c>
      <c s="129" r="X420">
        <v>59.7679389999999</v>
      </c>
      <c s="129" r="Y420">
        <v>103.04817</v>
      </c>
      <c s="129" r="Z420">
        <v>106.139616</v>
      </c>
      <c s="129" r="AA420">
        <v>111.261595</v>
      </c>
      <c s="129" r="AB420">
        <v>40.188786</v>
      </c>
      <c s="129" r="AC420">
        <v>3.091445</v>
      </c>
      <c s="129" r="AD420">
        <v>119.535878</v>
      </c>
      <c s="129" r="AE420">
        <v>281.291076999999</v>
      </c>
      <c s="129" r="AF420">
        <v>115.413951</v>
      </c>
      <c s="129" r="AG420">
        <v>533.759094</v>
      </c>
      <c s="129" r="AH420">
        <v>68.0117929999999</v>
      </c>
      <c s="129" r="AI420">
        <v>70.0727559999999</v>
      </c>
      <c s="129" r="AJ420">
        <v>109.231061</v>
      </c>
      <c s="129" r="AK420">
        <v>114.383469</v>
      </c>
      <c s="129" r="AL420">
        <v>112.292077</v>
      </c>
      <c s="129" r="AM420">
        <v>45.3411949999999</v>
      </c>
      <c s="129" r="AN420">
        <v>14.4267439999999</v>
      </c>
      <c s="129" r="AO420">
        <v>97.895762</v>
      </c>
      <c s="129" r="AP420">
        <v>308.083600999999</v>
      </c>
      <c s="129" r="AQ420">
        <v>127.779731</v>
      </c>
      <c s="129" r="AR420">
        <v>877.970413</v>
      </c>
      <c s="129" r="AS420">
        <v>12.36578</v>
      </c>
      <c s="129" r="AT420">
        <v>49.4631219999999</v>
      </c>
      <c s="129" r="AU420">
        <v>8.243854</v>
      </c>
      <c s="129" r="AV420">
        <v>70.0727559999999</v>
      </c>
      <c s="129" r="AW420">
        <v>144.267439</v>
      </c>
      <c s="129" r="AX420">
        <v>119.535878</v>
      </c>
      <c s="129" r="AY420">
        <v>342.119926</v>
      </c>
      <c s="129" r="AZ420">
        <v>131.901658</v>
      </c>
      <c s="129" r="BA420">
        <v>391.583048</v>
      </c>
      <c s="129" r="BB420">
        <v>12.36578</v>
      </c>
      <c s="129" r="BC420">
        <v>32.9754149999999</v>
      </c>
      <c s="129" r="BD420">
        <v>4.121927</v>
      </c>
      <c s="129" r="BE420">
        <v>20.609634</v>
      </c>
      <c s="129" r="BF420">
        <v>20.609634</v>
      </c>
      <c s="129" r="BG420">
        <v>103.04817</v>
      </c>
      <c s="129" r="BH420">
        <v>177.242853</v>
      </c>
      <c s="129" r="BI420">
        <v>20.609634</v>
      </c>
      <c s="129" r="BJ420">
        <v>486.387364999999</v>
      </c>
      <c s="129" r="BK420">
        <v>0.0</v>
      </c>
      <c s="129" r="BL420">
        <v>16.487707</v>
      </c>
      <c s="129" r="BM420">
        <v>4.121927</v>
      </c>
      <c s="129" r="BN420">
        <v>49.4631219999999</v>
      </c>
      <c s="129" r="BO420">
        <v>123.657805</v>
      </c>
      <c s="129" r="BP420">
        <v>16.487707</v>
      </c>
      <c s="129" r="BQ420">
        <v>164.877073</v>
      </c>
      <c s="129" r="BR420">
        <v>111.292024</v>
      </c>
      <c s="129" r="BS420">
        <v>119.535878</v>
      </c>
      <c s="129" r="BT420">
        <v>0.0</v>
      </c>
      <c s="129" r="BU420">
        <v>0.0</v>
      </c>
      <c s="129" r="BV420">
        <v>0.0</v>
      </c>
      <c s="129" r="BW420">
        <v>0.0</v>
      </c>
      <c s="129" r="BX420">
        <v>24.7315609999999</v>
      </c>
      <c s="129" r="BY420">
        <v>20.609634</v>
      </c>
      <c s="129" r="BZ420">
        <v>0.0</v>
      </c>
      <c s="129" r="CA420">
        <v>74.1946829999999</v>
      </c>
      <c s="129" r="CB420">
        <v>370.973413999999</v>
      </c>
      <c s="129" r="CC420">
        <v>12.36578</v>
      </c>
      <c s="129" r="CD420">
        <v>45.3411949999999</v>
      </c>
      <c s="129" r="CE420">
        <v>8.243854</v>
      </c>
      <c s="129" r="CF420">
        <v>61.8289019999999</v>
      </c>
      <c s="129" r="CG420">
        <v>107.170097</v>
      </c>
      <c s="129" r="CH420">
        <v>86.5604629999999</v>
      </c>
      <c s="129" r="CI420">
        <v>0.0</v>
      </c>
      <c s="129" r="CJ420">
        <v>49.4631219999999</v>
      </c>
      <c s="129" r="CK420">
        <v>387.461120999999</v>
      </c>
      <c s="129" r="CL420">
        <v>0.0</v>
      </c>
      <c s="129" r="CM420">
        <v>4.121927</v>
      </c>
      <c s="129" r="CN420">
        <v>0.0</v>
      </c>
      <c s="129" r="CO420">
        <v>8.243854</v>
      </c>
      <c s="129" r="CP420">
        <v>12.36578</v>
      </c>
      <c s="129" r="CQ420">
        <v>12.36578</v>
      </c>
      <c s="129" r="CR420">
        <v>342.119926</v>
      </c>
      <c s="129" r="CS420">
        <v>8.243854</v>
      </c>
    </row>
    <row customHeight="1" r="421" ht="15.0">
      <c t="s" s="127" r="A421">
        <v>4238</v>
      </c>
      <c t="s" s="127" r="B421">
        <v>4239</v>
      </c>
      <c t="s" s="127" r="C421">
        <v>4240</v>
      </c>
      <c t="s" s="127" r="D421">
        <v>4241</v>
      </c>
      <c t="s" s="127" r="E421">
        <v>4242</v>
      </c>
      <c t="s" s="127" r="F421">
        <v>4243</v>
      </c>
      <c t="s" s="128" r="G421">
        <v>4244</v>
      </c>
      <c t="s" s="127" r="H421">
        <v>4245</v>
      </c>
      <c s="129" r="I421">
        <v>816.0</v>
      </c>
      <c s="129" r="J421">
        <v>127.304323</v>
      </c>
      <c s="129" r="K421">
        <v>128.652276</v>
      </c>
      <c s="129" r="L421">
        <v>128.347828999999</v>
      </c>
      <c s="129" r="M421">
        <v>225.043468999999</v>
      </c>
      <c s="129" r="N421">
        <v>147.347779</v>
      </c>
      <c s="129" r="O421">
        <v>59.3043229999999</v>
      </c>
      <c s="129" r="P421">
        <v>136.0</v>
      </c>
      <c s="129" r="Q421">
        <v>124.0</v>
      </c>
      <c s="129" r="R421">
        <v>168.0</v>
      </c>
      <c s="129" r="S421">
        <v>160.0</v>
      </c>
      <c s="129" r="T421">
        <v>103.0</v>
      </c>
      <c s="129" r="U421">
        <v>41.0</v>
      </c>
      <c s="129" r="V421">
        <v>401.347843</v>
      </c>
      <c s="129" r="W421">
        <v>62.2173799999999</v>
      </c>
      <c s="129" r="X421">
        <v>66.3044199999999</v>
      </c>
      <c s="129" r="Y421">
        <v>59.3478149999999</v>
      </c>
      <c s="129" r="Z421">
        <v>113.043488</v>
      </c>
      <c s="129" r="AA421">
        <v>71.7390999999999</v>
      </c>
      <c s="129" r="AB421">
        <v>26.7825969999999</v>
      </c>
      <c s="129" r="AC421">
        <v>1.913043</v>
      </c>
      <c s="129" r="AD421">
        <v>89.086962</v>
      </c>
      <c s="129" r="AE421">
        <v>253.913079</v>
      </c>
      <c s="129" r="AF421">
        <v>58.347802</v>
      </c>
      <c s="129" r="AG421">
        <v>414.652156999999</v>
      </c>
      <c s="129" r="AH421">
        <v>65.086944</v>
      </c>
      <c s="129" r="AI421">
        <v>62.3478569999999</v>
      </c>
      <c s="129" r="AJ421">
        <v>69.0000139999999</v>
      </c>
      <c s="129" r="AK421">
        <v>111.999982</v>
      </c>
      <c s="129" r="AL421">
        <v>75.6086779999999</v>
      </c>
      <c s="129" r="AM421">
        <v>28.69564</v>
      </c>
      <c s="129" r="AN421">
        <v>1.913043</v>
      </c>
      <c s="129" r="AO421">
        <v>86.130413</v>
      </c>
      <c s="129" r="AP421">
        <v>261.565249999999</v>
      </c>
      <c s="129" r="AQ421">
        <v>66.956494</v>
      </c>
      <c s="129" r="AR421">
        <v>678.260927</v>
      </c>
      <c s="129" r="AS421">
        <v>11.478256</v>
      </c>
      <c s="129" r="AT421">
        <v>42.2609089999999</v>
      </c>
      <c s="129" r="AU421">
        <v>15.304341</v>
      </c>
      <c s="129" r="AV421">
        <v>114.782561</v>
      </c>
      <c s="129" r="AW421">
        <v>114.782561</v>
      </c>
      <c s="129" r="AX421">
        <v>72.695622</v>
      </c>
      <c s="129" r="AY421">
        <v>229.739091</v>
      </c>
      <c s="129" r="AZ421">
        <v>77.2175859999999</v>
      </c>
      <c s="129" r="BA421">
        <v>318.086994</v>
      </c>
      <c s="129" r="BB421">
        <v>11.478256</v>
      </c>
      <c s="129" r="BC421">
        <v>30.782653</v>
      </c>
      <c s="129" r="BD421">
        <v>15.304341</v>
      </c>
      <c s="129" r="BE421">
        <v>53.565195</v>
      </c>
      <c s="129" r="BF421">
        <v>22.956512</v>
      </c>
      <c s="129" r="BG421">
        <v>49.7391099999999</v>
      </c>
      <c s="129" r="BH421">
        <v>110.956475</v>
      </c>
      <c s="129" r="BI421">
        <v>23.304452</v>
      </c>
      <c s="129" r="BJ421">
        <v>360.173932999999</v>
      </c>
      <c s="129" r="BK421">
        <v>0.0</v>
      </c>
      <c s="129" r="BL421">
        <v>11.478256</v>
      </c>
      <c s="129" r="BM421">
        <v>0.0</v>
      </c>
      <c s="129" r="BN421">
        <v>61.2173659999999</v>
      </c>
      <c s="129" r="BO421">
        <v>91.8260489999999</v>
      </c>
      <c s="129" r="BP421">
        <v>22.956512</v>
      </c>
      <c s="129" r="BQ421">
        <v>118.782616</v>
      </c>
      <c s="129" r="BR421">
        <v>53.9131349999999</v>
      </c>
      <c s="129" r="BS421">
        <v>84.6957869999999</v>
      </c>
      <c s="129" r="BT421">
        <v>0.0</v>
      </c>
      <c s="129" r="BU421">
        <v>0.0</v>
      </c>
      <c s="129" r="BV421">
        <v>0.0</v>
      </c>
      <c s="129" r="BW421">
        <v>7.652171</v>
      </c>
      <c s="129" r="BX421">
        <v>11.478256</v>
      </c>
      <c s="129" r="BY421">
        <v>22.956512</v>
      </c>
      <c s="129" r="BZ421">
        <v>0.0</v>
      </c>
      <c s="129" r="CA421">
        <v>42.608848</v>
      </c>
      <c s="129" r="CB421">
        <v>283.478255999999</v>
      </c>
      <c s="129" r="CC421">
        <v>7.652171</v>
      </c>
      <c s="129" r="CD421">
        <v>26.956567</v>
      </c>
      <c s="129" r="CE421">
        <v>7.652171</v>
      </c>
      <c s="129" r="CF421">
        <v>91.8260489999999</v>
      </c>
      <c s="129" r="CG421">
        <v>84.173878</v>
      </c>
      <c s="129" r="CH421">
        <v>38.260854</v>
      </c>
      <c s="129" r="CI421">
        <v>0.0</v>
      </c>
      <c s="129" r="CJ421">
        <v>26.956567</v>
      </c>
      <c s="129" r="CK421">
        <v>310.086884</v>
      </c>
      <c s="129" r="CL421">
        <v>3.826085</v>
      </c>
      <c s="129" r="CM421">
        <v>15.304341</v>
      </c>
      <c s="129" r="CN421">
        <v>7.652171</v>
      </c>
      <c s="129" r="CO421">
        <v>15.304341</v>
      </c>
      <c s="129" r="CP421">
        <v>19.130427</v>
      </c>
      <c s="129" r="CQ421">
        <v>11.478256</v>
      </c>
      <c s="129" r="CR421">
        <v>229.739091</v>
      </c>
      <c s="129" r="CS421">
        <v>7.652171</v>
      </c>
    </row>
    <row customHeight="1" r="422" ht="15.0">
      <c t="s" s="127" r="A422">
        <v>4246</v>
      </c>
      <c t="s" s="127" r="B422">
        <v>4247</v>
      </c>
      <c t="s" s="127" r="C422">
        <v>4248</v>
      </c>
      <c t="s" s="127" r="D422">
        <v>4249</v>
      </c>
      <c t="s" s="127" r="E422">
        <v>4250</v>
      </c>
      <c t="s" s="127" r="F422">
        <v>4251</v>
      </c>
      <c t="s" s="128" r="G422">
        <v>4252</v>
      </c>
      <c t="s" s="127" r="H422">
        <v>4253</v>
      </c>
      <c s="129" r="I422">
        <v>253.0</v>
      </c>
      <c s="129" r="J422">
        <v>31.74902</v>
      </c>
      <c s="129" r="K422">
        <v>24.803922</v>
      </c>
      <c s="129" r="L422">
        <v>33.733333</v>
      </c>
      <c s="129" r="M422">
        <v>73.4196079999999</v>
      </c>
      <c s="129" r="N422">
        <v>54.5686269999999</v>
      </c>
      <c s="129" r="O422">
        <v>34.72549</v>
      </c>
      <c s="129" r="P422">
        <v>40.0</v>
      </c>
      <c s="129" r="Q422">
        <v>33.0</v>
      </c>
      <c s="129" r="R422">
        <v>47.0</v>
      </c>
      <c s="129" r="S422">
        <v>52.0</v>
      </c>
      <c s="129" r="T422">
        <v>62.0</v>
      </c>
      <c s="129" r="U422">
        <v>36.0</v>
      </c>
      <c s="129" r="V422">
        <v>119.058824</v>
      </c>
      <c s="129" r="W422">
        <v>13.890196</v>
      </c>
      <c s="129" r="X422">
        <v>10.9137249999999</v>
      </c>
      <c s="129" r="Y422">
        <v>17.8588239999999</v>
      </c>
      <c s="129" r="Z422">
        <v>34.72549</v>
      </c>
      <c s="129" r="AA422">
        <v>25.796078</v>
      </c>
      <c s="129" r="AB422">
        <v>14.882353</v>
      </c>
      <c s="129" r="AC422">
        <v>0.992156999999999</v>
      </c>
      <c s="129" r="AD422">
        <v>17.8588239999999</v>
      </c>
      <c s="129" r="AE422">
        <v>66.4745099999999</v>
      </c>
      <c s="129" r="AF422">
        <v>34.72549</v>
      </c>
      <c s="129" r="AG422">
        <v>133.941176</v>
      </c>
      <c s="129" r="AH422">
        <v>17.8588239999999</v>
      </c>
      <c s="129" r="AI422">
        <v>13.890196</v>
      </c>
      <c s="129" r="AJ422">
        <v>15.87451</v>
      </c>
      <c s="129" r="AK422">
        <v>38.694118</v>
      </c>
      <c s="129" r="AL422">
        <v>28.772549</v>
      </c>
      <c s="129" r="AM422">
        <v>16.866667</v>
      </c>
      <c s="129" r="AN422">
        <v>1.98431399999999</v>
      </c>
      <c s="129" r="AO422">
        <v>22.8196079999999</v>
      </c>
      <c s="129" r="AP422">
        <v>70.4431369999999</v>
      </c>
      <c s="129" r="AQ422">
        <v>40.678431</v>
      </c>
      <c s="129" r="AR422">
        <v>214.305882</v>
      </c>
      <c s="129" r="AS422">
        <v>19.8431369999999</v>
      </c>
      <c s="129" r="AT422">
        <v>7.937255</v>
      </c>
      <c s="129" r="AU422">
        <v>11.905882</v>
      </c>
      <c s="129" r="AV422">
        <v>3.968627</v>
      </c>
      <c s="129" r="AW422">
        <v>27.7803919999999</v>
      </c>
      <c s="129" r="AX422">
        <v>15.87451</v>
      </c>
      <c s="129" r="AY422">
        <v>115.090196</v>
      </c>
      <c s="129" r="AZ422">
        <v>11.905882</v>
      </c>
      <c s="129" r="BA422">
        <v>87.309804</v>
      </c>
      <c s="129" r="BB422">
        <v>11.905882</v>
      </c>
      <c s="129" r="BC422">
        <v>3.968627</v>
      </c>
      <c s="129" r="BD422">
        <v>0.0</v>
      </c>
      <c s="129" r="BE422">
        <v>0.0</v>
      </c>
      <c s="129" r="BF422">
        <v>11.905882</v>
      </c>
      <c s="129" r="BG422">
        <v>11.905882</v>
      </c>
      <c s="129" r="BH422">
        <v>47.6235289999999</v>
      </c>
      <c s="129" r="BI422">
        <v>0.0</v>
      </c>
      <c s="129" r="BJ422">
        <v>126.996078</v>
      </c>
      <c s="129" r="BK422">
        <v>7.937255</v>
      </c>
      <c s="129" r="BL422">
        <v>3.968627</v>
      </c>
      <c s="129" r="BM422">
        <v>11.905882</v>
      </c>
      <c s="129" r="BN422">
        <v>3.968627</v>
      </c>
      <c s="129" r="BO422">
        <v>15.87451</v>
      </c>
      <c s="129" r="BP422">
        <v>3.968627</v>
      </c>
      <c s="129" r="BQ422">
        <v>67.466667</v>
      </c>
      <c s="129" r="BR422">
        <v>11.905882</v>
      </c>
      <c s="129" r="BS422">
        <v>0.0</v>
      </c>
      <c s="129" r="BT422">
        <v>0.0</v>
      </c>
      <c s="129" r="BU422">
        <v>0.0</v>
      </c>
      <c s="129" r="BV422">
        <v>0.0</v>
      </c>
      <c s="129" r="BW422">
        <v>0.0</v>
      </c>
      <c s="129" r="BX422">
        <v>0.0</v>
      </c>
      <c s="129" r="BY422">
        <v>0.0</v>
      </c>
      <c s="129" r="BZ422">
        <v>0.0</v>
      </c>
      <c s="129" r="CA422">
        <v>0.0</v>
      </c>
      <c s="129" r="CB422">
        <v>59.529412</v>
      </c>
      <c s="129" r="CC422">
        <v>0.0</v>
      </c>
      <c s="129" r="CD422">
        <v>7.937255</v>
      </c>
      <c s="129" r="CE422">
        <v>7.937255</v>
      </c>
      <c s="129" r="CF422">
        <v>3.968627</v>
      </c>
      <c s="129" r="CG422">
        <v>23.811765</v>
      </c>
      <c s="129" r="CH422">
        <v>15.87451</v>
      </c>
      <c s="129" r="CI422">
        <v>0.0</v>
      </c>
      <c s="129" r="CJ422">
        <v>0.0</v>
      </c>
      <c s="129" r="CK422">
        <v>154.776470999999</v>
      </c>
      <c s="129" r="CL422">
        <v>19.8431369999999</v>
      </c>
      <c s="129" r="CM422">
        <v>0.0</v>
      </c>
      <c s="129" r="CN422">
        <v>3.968627</v>
      </c>
      <c s="129" r="CO422">
        <v>0.0</v>
      </c>
      <c s="129" r="CP422">
        <v>3.968627</v>
      </c>
      <c s="129" r="CQ422">
        <v>0.0</v>
      </c>
      <c s="129" r="CR422">
        <v>115.090196</v>
      </c>
      <c s="129" r="CS422">
        <v>11.905882</v>
      </c>
    </row>
    <row customHeight="1" r="423" ht="15.0">
      <c t="s" s="127" r="A423">
        <v>4254</v>
      </c>
      <c t="s" s="127" r="B423">
        <v>4255</v>
      </c>
      <c t="s" s="127" r="C423">
        <v>4256</v>
      </c>
      <c t="s" s="127" r="D423">
        <v>4257</v>
      </c>
      <c t="s" s="127" r="E423">
        <v>4258</v>
      </c>
      <c t="s" s="127" r="F423">
        <v>4259</v>
      </c>
      <c t="s" s="128" r="G423">
        <v>4260</v>
      </c>
      <c t="s" s="127" r="H423">
        <v>4261</v>
      </c>
      <c s="129" r="I423">
        <v>913.0</v>
      </c>
      <c s="129" r="J423">
        <v>186.905680999999</v>
      </c>
      <c s="129" r="K423">
        <v>124.277599</v>
      </c>
      <c s="129" r="L423">
        <v>203.541265</v>
      </c>
      <c s="129" r="M423">
        <v>232.898178</v>
      </c>
      <c s="129" r="N423">
        <v>109.599143</v>
      </c>
      <c s="129" r="O423">
        <v>55.7781349999999</v>
      </c>
      <c s="129" r="P423">
        <v>150.0</v>
      </c>
      <c s="129" r="Q423">
        <v>132.0</v>
      </c>
      <c s="129" r="R423">
        <v>211.0</v>
      </c>
      <c s="129" r="S423">
        <v>141.0</v>
      </c>
      <c s="129" r="T423">
        <v>90.0</v>
      </c>
      <c s="129" r="U423">
        <v>41.0</v>
      </c>
      <c s="129" r="V423">
        <v>457.967846</v>
      </c>
      <c s="129" r="W423">
        <v>89.0493029999999</v>
      </c>
      <c s="129" r="X423">
        <v>70.456592</v>
      </c>
      <c s="129" r="Y423">
        <v>94.920686</v>
      </c>
      <c s="129" r="Z423">
        <v>125.256163</v>
      </c>
      <c s="129" r="AA423">
        <v>46.9710609999999</v>
      </c>
      <c s="129" r="AB423">
        <v>27.3997859999999</v>
      </c>
      <c s="129" r="AC423">
        <v>3.91425499999999</v>
      </c>
      <c s="129" r="AD423">
        <v>114.491961</v>
      </c>
      <c s="129" r="AE423">
        <v>283.783494</v>
      </c>
      <c s="129" r="AF423">
        <v>59.69239</v>
      </c>
      <c s="129" r="AG423">
        <v>455.032153999999</v>
      </c>
      <c s="129" r="AH423">
        <v>97.8563769999999</v>
      </c>
      <c s="129" r="AI423">
        <v>53.8210079999999</v>
      </c>
      <c s="129" r="AJ423">
        <v>108.620579</v>
      </c>
      <c s="129" r="AK423">
        <v>107.642015</v>
      </c>
      <c s="129" r="AL423">
        <v>62.628081</v>
      </c>
      <c s="129" r="AM423">
        <v>22.506967</v>
      </c>
      <c s="129" r="AN423">
        <v>1.957128</v>
      </c>
      <c s="129" r="AO423">
        <v>116.449089</v>
      </c>
      <c s="129" r="AP423">
        <v>276.933547999999</v>
      </c>
      <c s="129" r="AQ423">
        <v>61.649518</v>
      </c>
      <c s="129" r="AR423">
        <v>724.137192</v>
      </c>
      <c s="129" r="AS423">
        <v>7.82850999999999</v>
      </c>
      <c s="129" r="AT423">
        <v>23.485531</v>
      </c>
      <c s="129" r="AU423">
        <v>39.1425509999999</v>
      </c>
      <c s="129" r="AV423">
        <v>152.655948999999</v>
      </c>
      <c s="129" r="AW423">
        <v>183.969989</v>
      </c>
      <c s="129" r="AX423">
        <v>78.2851019999999</v>
      </c>
      <c s="129" r="AY423">
        <v>183.969989</v>
      </c>
      <c s="129" r="AZ423">
        <v>54.799571</v>
      </c>
      <c s="129" r="BA423">
        <v>375.768488999999</v>
      </c>
      <c s="129" r="BB423">
        <v>7.82850999999999</v>
      </c>
      <c s="129" r="BC423">
        <v>23.485531</v>
      </c>
      <c s="129" r="BD423">
        <v>31.314041</v>
      </c>
      <c s="129" r="BE423">
        <v>82.199357</v>
      </c>
      <c s="129" r="BF423">
        <v>43.056806</v>
      </c>
      <c s="129" r="BG423">
        <v>70.456592</v>
      </c>
      <c s="129" r="BH423">
        <v>86.113612</v>
      </c>
      <c s="129" r="BI423">
        <v>31.314041</v>
      </c>
      <c s="129" r="BJ423">
        <v>348.368702999999</v>
      </c>
      <c s="129" r="BK423">
        <v>0.0</v>
      </c>
      <c s="129" r="BL423">
        <v>0.0</v>
      </c>
      <c s="129" r="BM423">
        <v>7.82850999999999</v>
      </c>
      <c s="129" r="BN423">
        <v>70.456592</v>
      </c>
      <c s="129" r="BO423">
        <v>140.913183</v>
      </c>
      <c s="129" r="BP423">
        <v>7.82850999999999</v>
      </c>
      <c s="129" r="BQ423">
        <v>97.8563769999999</v>
      </c>
      <c s="129" r="BR423">
        <v>23.485531</v>
      </c>
      <c s="129" r="BS423">
        <v>82.199357</v>
      </c>
      <c s="129" r="BT423">
        <v>0.0</v>
      </c>
      <c s="129" r="BU423">
        <v>0.0</v>
      </c>
      <c s="129" r="BV423">
        <v>0.0</v>
      </c>
      <c s="129" r="BW423">
        <v>7.82850999999999</v>
      </c>
      <c s="129" r="BX423">
        <v>23.485531</v>
      </c>
      <c s="129" r="BY423">
        <v>11.742765</v>
      </c>
      <c s="129" r="BZ423">
        <v>0.0</v>
      </c>
      <c s="129" r="CA423">
        <v>39.1425509999999</v>
      </c>
      <c s="129" r="CB423">
        <v>395.339764</v>
      </c>
      <c s="129" r="CC423">
        <v>3.91425499999999</v>
      </c>
      <c s="129" r="CD423">
        <v>19.571275</v>
      </c>
      <c s="129" r="CE423">
        <v>27.3997859999999</v>
      </c>
      <c s="129" r="CF423">
        <v>121.341908</v>
      </c>
      <c s="129" r="CG423">
        <v>144.827438</v>
      </c>
      <c s="129" r="CH423">
        <v>62.628081</v>
      </c>
      <c s="129" r="CI423">
        <v>0.0</v>
      </c>
      <c s="129" r="CJ423">
        <v>15.6570199999999</v>
      </c>
      <c s="129" r="CK423">
        <v>246.598071</v>
      </c>
      <c s="129" r="CL423">
        <v>3.91425499999999</v>
      </c>
      <c s="129" r="CM423">
        <v>3.91425499999999</v>
      </c>
      <c s="129" r="CN423">
        <v>11.742765</v>
      </c>
      <c s="129" r="CO423">
        <v>23.485531</v>
      </c>
      <c s="129" r="CP423">
        <v>15.6570199999999</v>
      </c>
      <c s="129" r="CQ423">
        <v>3.91425499999999</v>
      </c>
      <c s="129" r="CR423">
        <v>183.969989</v>
      </c>
      <c s="129" r="CS423">
        <v>0.0</v>
      </c>
    </row>
    <row customHeight="1" r="424" ht="15.0">
      <c t="s" s="127" r="A424">
        <v>4262</v>
      </c>
      <c t="s" s="127" r="B424">
        <v>4263</v>
      </c>
      <c t="s" s="127" r="C424">
        <v>4264</v>
      </c>
      <c t="s" s="127" r="D424">
        <v>4265</v>
      </c>
      <c t="s" s="127" r="E424">
        <v>4266</v>
      </c>
      <c t="s" s="127" r="F424">
        <v>4267</v>
      </c>
      <c t="s" s="128" r="G424">
        <v>4268</v>
      </c>
      <c t="s" s="127" r="H424">
        <v>4269</v>
      </c>
      <c s="129" r="I424">
        <v>115.0</v>
      </c>
      <c s="129" r="J424">
        <v>16.5677969999999</v>
      </c>
      <c s="129" r="K424">
        <v>14.618644</v>
      </c>
      <c s="129" r="L424">
        <v>11.694915</v>
      </c>
      <c s="129" r="M424">
        <v>33.135593</v>
      </c>
      <c s="129" r="N424">
        <v>25.3389829999999</v>
      </c>
      <c s="129" r="O424">
        <v>13.644068</v>
      </c>
      <c s="129" r="P424">
        <v>23.0</v>
      </c>
      <c s="129" r="Q424">
        <v>16.0</v>
      </c>
      <c s="129" r="R424">
        <v>19.0</v>
      </c>
      <c s="129" r="S424">
        <v>28.0</v>
      </c>
      <c s="129" r="T424">
        <v>13.0</v>
      </c>
      <c s="129" r="U424">
        <v>22.0</v>
      </c>
      <c s="129" r="V424">
        <v>57.5</v>
      </c>
      <c s="129" r="W424">
        <v>7.79661</v>
      </c>
      <c s="129" r="X424">
        <v>6.822034</v>
      </c>
      <c s="129" r="Y424">
        <v>5.84745799999999</v>
      </c>
      <c s="129" r="Z424">
        <v>16.5677969999999</v>
      </c>
      <c s="129" r="AA424">
        <v>14.618644</v>
      </c>
      <c s="129" r="AB424">
        <v>4.87288099999999</v>
      </c>
      <c s="129" r="AC424">
        <v>0.974576</v>
      </c>
      <c s="129" r="AD424">
        <v>9.745763</v>
      </c>
      <c s="129" r="AE424">
        <v>34.1101689999999</v>
      </c>
      <c s="129" r="AF424">
        <v>13.644068</v>
      </c>
      <c s="129" r="AG424">
        <v>57.5</v>
      </c>
      <c s="129" r="AH424">
        <v>8.771186</v>
      </c>
      <c s="129" r="AI424">
        <v>7.79661</v>
      </c>
      <c s="129" r="AJ424">
        <v>5.84745799999999</v>
      </c>
      <c s="129" r="AK424">
        <v>16.5677969999999</v>
      </c>
      <c s="129" r="AL424">
        <v>10.7203389999999</v>
      </c>
      <c s="129" r="AM424">
        <v>7.79661</v>
      </c>
      <c s="129" r="AN424">
        <v>0.0</v>
      </c>
      <c s="129" r="AO424">
        <v>12.669492</v>
      </c>
      <c s="129" r="AP424">
        <v>32.161017</v>
      </c>
      <c s="129" r="AQ424">
        <v>12.669492</v>
      </c>
      <c s="129" r="AR424">
        <v>93.5593219999999</v>
      </c>
      <c s="129" r="AS424">
        <v>11.694915</v>
      </c>
      <c s="129" r="AT424">
        <v>0.0</v>
      </c>
      <c s="129" r="AU424">
        <v>0.0</v>
      </c>
      <c s="129" r="AV424">
        <v>7.79661</v>
      </c>
      <c s="129" r="AW424">
        <v>11.694915</v>
      </c>
      <c s="129" r="AX424">
        <v>15.59322</v>
      </c>
      <c s="129" r="AY424">
        <v>38.983051</v>
      </c>
      <c s="129" r="AZ424">
        <v>7.79661</v>
      </c>
      <c s="129" r="BA424">
        <v>42.8813559999999</v>
      </c>
      <c s="129" r="BB424">
        <v>7.79661</v>
      </c>
      <c s="129" r="BC424">
        <v>0.0</v>
      </c>
      <c s="129" r="BD424">
        <v>0.0</v>
      </c>
      <c s="129" r="BE424">
        <v>3.898305</v>
      </c>
      <c s="129" r="BF424">
        <v>3.898305</v>
      </c>
      <c s="129" r="BG424">
        <v>7.79661</v>
      </c>
      <c s="129" r="BH424">
        <v>19.4915249999999</v>
      </c>
      <c s="129" r="BI424">
        <v>0.0</v>
      </c>
      <c s="129" r="BJ424">
        <v>50.6779659999999</v>
      </c>
      <c s="129" r="BK424">
        <v>3.898305</v>
      </c>
      <c s="129" r="BL424">
        <v>0.0</v>
      </c>
      <c s="129" r="BM424">
        <v>0.0</v>
      </c>
      <c s="129" r="BN424">
        <v>3.898305</v>
      </c>
      <c s="129" r="BO424">
        <v>7.79661</v>
      </c>
      <c s="129" r="BP424">
        <v>7.79661</v>
      </c>
      <c s="129" r="BQ424">
        <v>19.4915249999999</v>
      </c>
      <c s="129" r="BR424">
        <v>7.79661</v>
      </c>
      <c s="129" r="BS424">
        <v>7.79661</v>
      </c>
      <c s="129" r="BT424">
        <v>0.0</v>
      </c>
      <c s="129" r="BU424">
        <v>0.0</v>
      </c>
      <c s="129" r="BV424">
        <v>0.0</v>
      </c>
      <c s="129" r="BW424">
        <v>0.0</v>
      </c>
      <c s="129" r="BX424">
        <v>3.898305</v>
      </c>
      <c s="129" r="BY424">
        <v>0.0</v>
      </c>
      <c s="129" r="BZ424">
        <v>0.0</v>
      </c>
      <c s="129" r="CA424">
        <v>3.898305</v>
      </c>
      <c s="129" r="CB424">
        <v>35.084746</v>
      </c>
      <c s="129" r="CC424">
        <v>3.898305</v>
      </c>
      <c s="129" r="CD424">
        <v>0.0</v>
      </c>
      <c s="129" r="CE424">
        <v>0.0</v>
      </c>
      <c s="129" r="CF424">
        <v>7.79661</v>
      </c>
      <c s="129" r="CG424">
        <v>7.79661</v>
      </c>
      <c s="129" r="CH424">
        <v>15.59322</v>
      </c>
      <c s="129" r="CI424">
        <v>0.0</v>
      </c>
      <c s="129" r="CJ424">
        <v>0.0</v>
      </c>
      <c s="129" r="CK424">
        <v>50.6779659999999</v>
      </c>
      <c s="129" r="CL424">
        <v>7.79661</v>
      </c>
      <c s="129" r="CM424">
        <v>0.0</v>
      </c>
      <c s="129" r="CN424">
        <v>0.0</v>
      </c>
      <c s="129" r="CO424">
        <v>0.0</v>
      </c>
      <c s="129" r="CP424">
        <v>0.0</v>
      </c>
      <c s="129" r="CQ424">
        <v>0.0</v>
      </c>
      <c s="129" r="CR424">
        <v>38.983051</v>
      </c>
      <c s="129" r="CS424">
        <v>3.898305</v>
      </c>
    </row>
    <row customHeight="1" r="425" ht="15.0">
      <c t="s" s="127" r="A425">
        <v>4270</v>
      </c>
      <c t="s" s="127" r="B425">
        <v>4271</v>
      </c>
      <c t="s" s="127" r="C425">
        <v>4272</v>
      </c>
      <c t="s" s="127" r="D425">
        <v>4273</v>
      </c>
      <c t="s" s="127" r="E425">
        <v>4274</v>
      </c>
      <c t="s" s="127" r="F425">
        <v>4275</v>
      </c>
      <c t="s" s="128" r="G425">
        <v>4276</v>
      </c>
      <c t="s" s="127" r="H425">
        <v>4277</v>
      </c>
      <c s="129" r="I425">
        <v>2020.0</v>
      </c>
      <c s="129" r="J425">
        <v>344.865074999999</v>
      </c>
      <c s="129" r="K425">
        <v>247.201280999999</v>
      </c>
      <c s="129" r="L425">
        <v>353.796853</v>
      </c>
      <c s="129" r="M425">
        <v>397.627556</v>
      </c>
      <c s="129" r="N425">
        <v>415.548355</v>
      </c>
      <c s="129" r="O425">
        <v>260.960880999999</v>
      </c>
      <c s="129" r="P425">
        <v>291.0</v>
      </c>
      <c s="129" r="Q425">
        <v>259.0</v>
      </c>
      <c s="129" r="R425">
        <v>377.0</v>
      </c>
      <c s="129" r="S425">
        <v>334.0</v>
      </c>
      <c s="129" r="T425">
        <v>383.0</v>
      </c>
      <c s="129" r="U425">
        <v>233.0</v>
      </c>
      <c s="129" r="V425">
        <v>964.684025</v>
      </c>
      <c s="129" r="W425">
        <v>166.441543</v>
      </c>
      <c s="129" r="X425">
        <v>133.569357</v>
      </c>
      <c s="129" r="Y425">
        <v>178.393228999999</v>
      </c>
      <c s="129" r="Z425">
        <v>182.369268</v>
      </c>
      <c s="129" r="AA425">
        <v>205.286767</v>
      </c>
      <c s="129" r="AB425">
        <v>90.659998</v>
      </c>
      <c s="129" r="AC425">
        <v>7.963864</v>
      </c>
      <c s="129" r="AD425">
        <v>226.250476999999</v>
      </c>
      <c s="129" r="AE425">
        <v>528.197207</v>
      </c>
      <c s="129" r="AF425">
        <v>210.236341</v>
      </c>
      <c s="129" r="AG425">
        <v>1055.315975</v>
      </c>
      <c s="129" r="AH425">
        <v>178.423531999999</v>
      </c>
      <c s="129" r="AI425">
        <v>113.631923</v>
      </c>
      <c s="129" r="AJ425">
        <v>175.403624</v>
      </c>
      <c s="129" r="AK425">
        <v>215.258288999999</v>
      </c>
      <c s="129" r="AL425">
        <v>210.261587999999</v>
      </c>
      <c s="129" r="AM425">
        <v>144.427440999999</v>
      </c>
      <c s="129" r="AN425">
        <v>17.909578</v>
      </c>
      <c s="129" r="AO425">
        <v>226.270679</v>
      </c>
      <c s="129" r="AP425">
        <v>544.136156</v>
      </c>
      <c s="129" r="AQ425">
        <v>284.909138999999</v>
      </c>
      <c s="129" r="AR425">
        <v>1702.059328</v>
      </c>
      <c s="129" r="AS425">
        <v>11.95842</v>
      </c>
      <c s="129" r="AT425">
        <v>35.875259</v>
      </c>
      <c s="129" r="AU425">
        <v>43.8475389999999</v>
      </c>
      <c s="129" r="AV425">
        <v>151.473316</v>
      </c>
      <c s="129" r="AW425">
        <v>298.960492999999</v>
      </c>
      <c s="129" r="AX425">
        <v>243.154534</v>
      </c>
      <c s="129" r="AY425">
        <v>705.389671</v>
      </c>
      <c s="129" r="AZ425">
        <v>211.400095999999</v>
      </c>
      <c s="129" r="BA425">
        <v>872.987095999999</v>
      </c>
      <c s="129" r="BB425">
        <v>11.95842</v>
      </c>
      <c s="129" r="BC425">
        <v>31.889119</v>
      </c>
      <c s="129" r="BD425">
        <v>27.9029789999999</v>
      </c>
      <c s="129" r="BE425">
        <v>99.6534979999999</v>
      </c>
      <c s="129" r="BF425">
        <v>63.778238</v>
      </c>
      <c s="129" r="BG425">
        <v>195.320854999999</v>
      </c>
      <c s="129" r="BH425">
        <v>338.777008</v>
      </c>
      <c s="129" r="BI425">
        <v>103.706978</v>
      </c>
      <c s="129" r="BJ425">
        <v>829.072231999999</v>
      </c>
      <c s="129" r="BK425">
        <v>0.0</v>
      </c>
      <c s="129" r="BL425">
        <v>3.98613999999999</v>
      </c>
      <c s="129" r="BM425">
        <v>15.9445599999999</v>
      </c>
      <c s="129" r="BN425">
        <v>51.819819</v>
      </c>
      <c s="129" r="BO425">
        <v>235.182254</v>
      </c>
      <c s="129" r="BP425">
        <v>47.8336789999999</v>
      </c>
      <c s="129" r="BQ425">
        <v>366.612663</v>
      </c>
      <c s="129" r="BR425">
        <v>107.693118</v>
      </c>
      <c s="129" r="BS425">
        <v>195.388195999999</v>
      </c>
      <c s="129" r="BT425">
        <v>0.0</v>
      </c>
      <c s="129" r="BU425">
        <v>0.0</v>
      </c>
      <c s="129" r="BV425">
        <v>0.0</v>
      </c>
      <c s="129" r="BW425">
        <v>11.95842</v>
      </c>
      <c s="129" r="BX425">
        <v>27.9029789999999</v>
      </c>
      <c s="129" r="BY425">
        <v>47.8336789999999</v>
      </c>
      <c s="129" r="BZ425">
        <v>0.0</v>
      </c>
      <c s="129" r="CA425">
        <v>107.693118</v>
      </c>
      <c s="129" r="CB425">
        <v>657.780424</v>
      </c>
      <c s="129" r="CC425">
        <v>3.98613999999999</v>
      </c>
      <c s="129" r="CD425">
        <v>23.916839</v>
      </c>
      <c s="129" r="CE425">
        <v>43.8475389999999</v>
      </c>
      <c s="129" r="CF425">
        <v>127.556477</v>
      </c>
      <c s="129" r="CG425">
        <v>219.237695</v>
      </c>
      <c s="129" r="CH425">
        <v>163.431736</v>
      </c>
      <c s="129" r="CI425">
        <v>3.98613999999999</v>
      </c>
      <c s="129" r="CJ425">
        <v>71.8178589999999</v>
      </c>
      <c s="129" r="CK425">
        <v>848.890708</v>
      </c>
      <c s="129" r="CL425">
        <v>7.97227999999999</v>
      </c>
      <c s="129" r="CM425">
        <v>11.95842</v>
      </c>
      <c s="129" r="CN425">
        <v>0.0</v>
      </c>
      <c s="129" r="CO425">
        <v>11.95842</v>
      </c>
      <c s="129" r="CP425">
        <v>51.819819</v>
      </c>
      <c s="129" r="CQ425">
        <v>31.889119</v>
      </c>
      <c s="129" r="CR425">
        <v>701.403531</v>
      </c>
      <c s="129" r="CS425">
        <v>31.889119</v>
      </c>
    </row>
    <row customHeight="1" r="426" ht="15.0">
      <c t="s" s="127" r="A426">
        <v>4278</v>
      </c>
      <c t="s" s="127" r="B426">
        <v>4279</v>
      </c>
      <c t="s" s="127" r="C426">
        <v>4280</v>
      </c>
      <c t="s" s="127" r="D426">
        <v>4281</v>
      </c>
      <c t="s" s="127" r="E426">
        <v>4282</v>
      </c>
      <c t="s" s="127" r="F426">
        <v>4283</v>
      </c>
      <c t="s" s="128" r="G426">
        <v>4284</v>
      </c>
      <c t="s" s="127" r="H426">
        <v>4285</v>
      </c>
      <c s="129" r="I426">
        <v>421.0</v>
      </c>
      <c s="129" r="J426">
        <v>61.0182879999999</v>
      </c>
      <c s="129" r="K426">
        <v>40.678859</v>
      </c>
      <c s="129" r="L426">
        <v>73.266496</v>
      </c>
      <c s="129" r="M426">
        <v>122.207894</v>
      </c>
      <c s="129" r="N426">
        <v>74.666179</v>
      </c>
      <c s="129" r="O426">
        <v>49.162284</v>
      </c>
      <c s="129" r="P426">
        <v>61.0</v>
      </c>
      <c s="129" r="Q426">
        <v>51.0</v>
      </c>
      <c s="129" r="R426">
        <v>102.0</v>
      </c>
      <c s="129" r="S426">
        <v>84.0</v>
      </c>
      <c s="129" r="T426">
        <v>71.0</v>
      </c>
      <c s="129" r="U426">
        <v>50.0</v>
      </c>
      <c s="129" r="V426">
        <v>187.960156</v>
      </c>
      <c s="129" r="W426">
        <v>25.424287</v>
      </c>
      <c s="129" r="X426">
        <v>21.356401</v>
      </c>
      <c s="129" r="Y426">
        <v>28.4752009999999</v>
      </c>
      <c s="129" r="Z426">
        <v>53.88237</v>
      </c>
      <c s="129" r="AA426">
        <v>38.0552059999999</v>
      </c>
      <c s="129" r="AB426">
        <v>17.7157769999999</v>
      </c>
      <c s="129" r="AC426">
        <v>3.050914</v>
      </c>
      <c s="129" r="AD426">
        <v>34.57703</v>
      </c>
      <c s="129" r="AE426">
        <v>115.32792</v>
      </c>
      <c s="129" r="AF426">
        <v>38.0552059999999</v>
      </c>
      <c s="129" r="AG426">
        <v>233.039843999999</v>
      </c>
      <c s="129" r="AH426">
        <v>35.5940009999999</v>
      </c>
      <c s="129" r="AI426">
        <v>19.322458</v>
      </c>
      <c s="129" r="AJ426">
        <v>44.7912949999999</v>
      </c>
      <c s="129" r="AK426">
        <v>68.325524</v>
      </c>
      <c s="129" r="AL426">
        <v>36.610973</v>
      </c>
      <c s="129" r="AM426">
        <v>24.327707</v>
      </c>
      <c s="129" r="AN426">
        <v>4.06788599999999</v>
      </c>
      <c s="129" r="AO426">
        <v>42.712802</v>
      </c>
      <c s="129" r="AP426">
        <v>143.625963</v>
      </c>
      <c s="129" r="AQ426">
        <v>46.701079</v>
      </c>
      <c s="129" r="AR426">
        <v>354.204437999999</v>
      </c>
      <c s="129" r="AS426">
        <v>8.13577199999999</v>
      </c>
      <c s="129" r="AT426">
        <v>32.4746159999999</v>
      </c>
      <c s="129" r="AU426">
        <v>20.3394289999999</v>
      </c>
      <c s="129" r="AV426">
        <v>48.74616</v>
      </c>
      <c s="129" r="AW426">
        <v>52.882516</v>
      </c>
      <c s="129" r="AX426">
        <v>24.407315</v>
      </c>
      <c s="129" r="AY426">
        <v>115.609851</v>
      </c>
      <c s="129" r="AZ426">
        <v>51.6087789999999</v>
      </c>
      <c s="129" r="BA426">
        <v>160.288125</v>
      </c>
      <c s="129" r="BB426">
        <v>4.06788599999999</v>
      </c>
      <c s="129" r="BC426">
        <v>28.40673</v>
      </c>
      <c s="129" r="BD426">
        <v>0.0</v>
      </c>
      <c s="129" r="BE426">
        <v>28.4752009999999</v>
      </c>
      <c s="129" r="BF426">
        <v>8.13577199999999</v>
      </c>
      <c s="129" r="BG426">
        <v>16.2715439999999</v>
      </c>
      <c s="129" r="BH426">
        <v>58.659449</v>
      </c>
      <c s="129" r="BI426">
        <v>16.2715439999999</v>
      </c>
      <c s="129" r="BJ426">
        <v>193.916313</v>
      </c>
      <c s="129" r="BK426">
        <v>4.06788599999999</v>
      </c>
      <c s="129" r="BL426">
        <v>4.06788599999999</v>
      </c>
      <c s="129" r="BM426">
        <v>20.3394289999999</v>
      </c>
      <c s="129" r="BN426">
        <v>20.270958</v>
      </c>
      <c s="129" r="BO426">
        <v>44.7467449999999</v>
      </c>
      <c s="129" r="BP426">
        <v>8.13577199999999</v>
      </c>
      <c s="129" r="BQ426">
        <v>56.9504019999999</v>
      </c>
      <c s="129" r="BR426">
        <v>35.337235</v>
      </c>
      <c s="129" r="BS426">
        <v>20.3394289999999</v>
      </c>
      <c s="129" r="BT426">
        <v>0.0</v>
      </c>
      <c s="129" r="BU426">
        <v>0.0</v>
      </c>
      <c s="129" r="BV426">
        <v>0.0</v>
      </c>
      <c s="129" r="BW426">
        <v>0.0</v>
      </c>
      <c s="129" r="BX426">
        <v>4.06788599999999</v>
      </c>
      <c s="129" r="BY426">
        <v>4.06788599999999</v>
      </c>
      <c s="129" r="BZ426">
        <v>0.0</v>
      </c>
      <c s="129" r="CA426">
        <v>12.203658</v>
      </c>
      <c s="129" r="CB426">
        <v>186.030505</v>
      </c>
      <c s="129" r="CC426">
        <v>4.06788599999999</v>
      </c>
      <c s="129" r="CD426">
        <v>28.40673</v>
      </c>
      <c s="129" r="CE426">
        <v>16.2715439999999</v>
      </c>
      <c s="129" r="CF426">
        <v>44.678274</v>
      </c>
      <c s="129" r="CG426">
        <v>48.8146309999999</v>
      </c>
      <c s="129" r="CH426">
        <v>16.2715439999999</v>
      </c>
      <c s="129" r="CI426">
        <v>0.0</v>
      </c>
      <c s="129" r="CJ426">
        <v>27.519898</v>
      </c>
      <c s="129" r="CK426">
        <v>147.834504</v>
      </c>
      <c s="129" r="CL426">
        <v>4.06788599999999</v>
      </c>
      <c s="129" r="CM426">
        <v>4.06788599999999</v>
      </c>
      <c s="129" r="CN426">
        <v>4.06788599999999</v>
      </c>
      <c s="129" r="CO426">
        <v>4.06788599999999</v>
      </c>
      <c s="129" r="CP426">
        <v>0.0</v>
      </c>
      <c s="129" r="CQ426">
        <v>4.06788599999999</v>
      </c>
      <c s="129" r="CR426">
        <v>115.609851</v>
      </c>
      <c s="129" r="CS426">
        <v>11.885223</v>
      </c>
    </row>
    <row customHeight="1" r="427" ht="15.0">
      <c t="s" s="127" r="A427">
        <v>4286</v>
      </c>
      <c t="s" s="127" r="B427">
        <v>4287</v>
      </c>
      <c t="s" s="127" r="C427">
        <v>4288</v>
      </c>
      <c t="s" s="127" r="D427">
        <v>4289</v>
      </c>
      <c t="s" s="127" r="E427">
        <v>4290</v>
      </c>
      <c t="s" s="127" r="F427">
        <v>4291</v>
      </c>
      <c t="s" s="128" r="G427">
        <v>4292</v>
      </c>
      <c t="s" s="127" r="H427">
        <v>4293</v>
      </c>
      <c s="129" r="I427">
        <v>261.0</v>
      </c>
      <c s="129" r="J427">
        <v>44.0</v>
      </c>
      <c s="129" r="K427">
        <v>31.0</v>
      </c>
      <c s="129" r="L427">
        <v>44.0</v>
      </c>
      <c s="129" r="M427">
        <v>56.0</v>
      </c>
      <c s="129" r="N427">
        <v>56.0</v>
      </c>
      <c s="129" r="O427">
        <v>30.0</v>
      </c>
      <c s="129" r="P427">
        <v>32.0</v>
      </c>
      <c s="129" r="Q427">
        <v>28.0</v>
      </c>
      <c s="129" r="R427">
        <v>40.0</v>
      </c>
      <c s="129" r="S427">
        <v>49.0</v>
      </c>
      <c s="129" r="T427">
        <v>37.0</v>
      </c>
      <c s="129" r="U427">
        <v>38.0</v>
      </c>
      <c s="129" r="V427">
        <v>134.0</v>
      </c>
      <c s="129" r="W427">
        <v>31.0</v>
      </c>
      <c s="129" r="X427">
        <v>18.0</v>
      </c>
      <c s="129" r="Y427">
        <v>20.0</v>
      </c>
      <c s="129" r="Z427">
        <v>27.0</v>
      </c>
      <c s="129" r="AA427">
        <v>27.0</v>
      </c>
      <c s="129" r="AB427">
        <v>9.0</v>
      </c>
      <c s="129" r="AC427">
        <v>2.0</v>
      </c>
      <c s="129" r="AD427">
        <v>38.0</v>
      </c>
      <c s="129" r="AE427">
        <v>64.0</v>
      </c>
      <c s="129" r="AF427">
        <v>32.0</v>
      </c>
      <c s="129" r="AG427">
        <v>127.0</v>
      </c>
      <c s="129" r="AH427">
        <v>13.0</v>
      </c>
      <c s="129" r="AI427">
        <v>13.0</v>
      </c>
      <c s="129" r="AJ427">
        <v>24.0</v>
      </c>
      <c s="129" r="AK427">
        <v>29.0</v>
      </c>
      <c s="129" r="AL427">
        <v>29.0</v>
      </c>
      <c s="129" r="AM427">
        <v>17.0</v>
      </c>
      <c s="129" r="AN427">
        <v>2.0</v>
      </c>
      <c s="129" r="AO427">
        <v>16.0</v>
      </c>
      <c s="129" r="AP427">
        <v>72.0</v>
      </c>
      <c s="129" r="AQ427">
        <v>39.0</v>
      </c>
      <c s="129" r="AR427">
        <v>220.0</v>
      </c>
      <c s="129" r="AS427">
        <v>8.0</v>
      </c>
      <c s="129" r="AT427">
        <v>4.0</v>
      </c>
      <c s="129" r="AU427">
        <v>4.0</v>
      </c>
      <c s="129" r="AV427">
        <v>12.0</v>
      </c>
      <c s="129" r="AW427">
        <v>40.0</v>
      </c>
      <c s="129" r="AX427">
        <v>36.0</v>
      </c>
      <c s="129" r="AY427">
        <v>84.0</v>
      </c>
      <c s="129" r="AZ427">
        <v>32.0</v>
      </c>
      <c s="129" r="BA427">
        <v>96.0</v>
      </c>
      <c s="129" r="BB427">
        <v>4.0</v>
      </c>
      <c s="129" r="BC427">
        <v>0.0</v>
      </c>
      <c s="129" r="BD427">
        <v>4.0</v>
      </c>
      <c s="129" r="BE427">
        <v>12.0</v>
      </c>
      <c s="129" r="BF427">
        <v>0.0</v>
      </c>
      <c s="129" r="BG427">
        <v>28.0</v>
      </c>
      <c s="129" r="BH427">
        <v>36.0</v>
      </c>
      <c s="129" r="BI427">
        <v>12.0</v>
      </c>
      <c s="129" r="BJ427">
        <v>124.0</v>
      </c>
      <c s="129" r="BK427">
        <v>4.0</v>
      </c>
      <c s="129" r="BL427">
        <v>4.0</v>
      </c>
      <c s="129" r="BM427">
        <v>0.0</v>
      </c>
      <c s="129" r="BN427">
        <v>0.0</v>
      </c>
      <c s="129" r="BO427">
        <v>40.0</v>
      </c>
      <c s="129" r="BP427">
        <v>8.0</v>
      </c>
      <c s="129" r="BQ427">
        <v>48.0</v>
      </c>
      <c s="129" r="BR427">
        <v>20.0</v>
      </c>
      <c s="129" r="BS427">
        <v>20.0</v>
      </c>
      <c s="129" r="BT427">
        <v>0.0</v>
      </c>
      <c s="129" r="BU427">
        <v>0.0</v>
      </c>
      <c s="129" r="BV427">
        <v>0.0</v>
      </c>
      <c s="129" r="BW427">
        <v>0.0</v>
      </c>
      <c s="129" r="BX427">
        <v>4.0</v>
      </c>
      <c s="129" r="BY427">
        <v>8.0</v>
      </c>
      <c s="129" r="BZ427">
        <v>0.0</v>
      </c>
      <c s="129" r="CA427">
        <v>8.0</v>
      </c>
      <c s="129" r="CB427">
        <v>96.0</v>
      </c>
      <c s="129" r="CC427">
        <v>8.0</v>
      </c>
      <c s="129" r="CD427">
        <v>0.0</v>
      </c>
      <c s="129" r="CE427">
        <v>4.0</v>
      </c>
      <c s="129" r="CF427">
        <v>8.0</v>
      </c>
      <c s="129" r="CG427">
        <v>36.0</v>
      </c>
      <c s="129" r="CH427">
        <v>28.0</v>
      </c>
      <c s="129" r="CI427">
        <v>0.0</v>
      </c>
      <c s="129" r="CJ427">
        <v>12.0</v>
      </c>
      <c s="129" r="CK427">
        <v>104.0</v>
      </c>
      <c s="129" r="CL427">
        <v>0.0</v>
      </c>
      <c s="129" r="CM427">
        <v>4.0</v>
      </c>
      <c s="129" r="CN427">
        <v>0.0</v>
      </c>
      <c s="129" r="CO427">
        <v>4.0</v>
      </c>
      <c s="129" r="CP427">
        <v>0.0</v>
      </c>
      <c s="129" r="CQ427">
        <v>0.0</v>
      </c>
      <c s="129" r="CR427">
        <v>84.0</v>
      </c>
      <c s="129" r="CS427">
        <v>12.0</v>
      </c>
    </row>
    <row customHeight="1" r="428" ht="15.0">
      <c t="s" s="127" r="A428">
        <v>4294</v>
      </c>
      <c t="s" s="127" r="B428">
        <v>4295</v>
      </c>
      <c t="s" s="127" r="C428">
        <v>4296</v>
      </c>
      <c t="s" s="127" r="D428">
        <v>4297</v>
      </c>
      <c t="s" s="127" r="E428">
        <v>4298</v>
      </c>
      <c t="s" s="127" r="F428">
        <v>4299</v>
      </c>
      <c t="s" s="128" r="G428">
        <v>4300</v>
      </c>
      <c t="s" s="127" r="H428">
        <v>4301</v>
      </c>
      <c s="129" r="I428">
        <v>152.0</v>
      </c>
      <c s="129" r="J428">
        <v>16.0</v>
      </c>
      <c s="129" r="K428">
        <v>19.0</v>
      </c>
      <c s="129" r="L428">
        <v>24.0</v>
      </c>
      <c s="129" r="M428">
        <v>42.0</v>
      </c>
      <c s="129" r="N428">
        <v>39.0</v>
      </c>
      <c s="129" r="O428">
        <v>12.0</v>
      </c>
      <c s="129" r="P428">
        <v>21.0</v>
      </c>
      <c s="129" r="Q428">
        <v>23.0</v>
      </c>
      <c s="129" r="R428">
        <v>23.0</v>
      </c>
      <c s="129" r="S428">
        <v>45.0</v>
      </c>
      <c s="129" r="T428">
        <v>15.0</v>
      </c>
      <c s="129" r="U428">
        <v>14.0</v>
      </c>
      <c s="129" r="V428">
        <v>82.0</v>
      </c>
      <c s="129" r="W428">
        <v>9.0</v>
      </c>
      <c s="129" r="X428">
        <v>12.0</v>
      </c>
      <c s="129" r="Y428">
        <v>13.0</v>
      </c>
      <c s="129" r="Z428">
        <v>21.0</v>
      </c>
      <c s="129" r="AA428">
        <v>22.0</v>
      </c>
      <c s="129" r="AB428">
        <v>5.0</v>
      </c>
      <c s="129" r="AC428">
        <v>0.0</v>
      </c>
      <c s="129" r="AD428">
        <v>15.0</v>
      </c>
      <c s="129" r="AE428">
        <v>51.0</v>
      </c>
      <c s="129" r="AF428">
        <v>16.0</v>
      </c>
      <c s="129" r="AG428">
        <v>70.0</v>
      </c>
      <c s="129" r="AH428">
        <v>7.0</v>
      </c>
      <c s="129" r="AI428">
        <v>7.0</v>
      </c>
      <c s="129" r="AJ428">
        <v>11.0</v>
      </c>
      <c s="129" r="AK428">
        <v>21.0</v>
      </c>
      <c s="129" r="AL428">
        <v>17.0</v>
      </c>
      <c s="129" r="AM428">
        <v>5.0</v>
      </c>
      <c s="129" r="AN428">
        <v>2.0</v>
      </c>
      <c s="129" r="AO428">
        <v>9.0</v>
      </c>
      <c s="129" r="AP428">
        <v>49.0</v>
      </c>
      <c s="129" r="AQ428">
        <v>12.0</v>
      </c>
      <c s="129" r="AR428">
        <v>140.0</v>
      </c>
      <c s="129" r="AS428">
        <v>4.0</v>
      </c>
      <c s="129" r="AT428">
        <v>4.0</v>
      </c>
      <c s="129" r="AU428">
        <v>4.0</v>
      </c>
      <c s="129" r="AV428">
        <v>12.0</v>
      </c>
      <c s="129" r="AW428">
        <v>36.0</v>
      </c>
      <c s="129" r="AX428">
        <v>44.0</v>
      </c>
      <c s="129" r="AY428">
        <v>24.0</v>
      </c>
      <c s="129" r="AZ428">
        <v>12.0</v>
      </c>
      <c s="129" r="BA428">
        <v>76.0</v>
      </c>
      <c s="129" r="BB428">
        <v>4.0</v>
      </c>
      <c s="129" r="BC428">
        <v>0.0</v>
      </c>
      <c s="129" r="BD428">
        <v>4.0</v>
      </c>
      <c s="129" r="BE428">
        <v>8.0</v>
      </c>
      <c s="129" r="BF428">
        <v>12.0</v>
      </c>
      <c s="129" r="BG428">
        <v>28.0</v>
      </c>
      <c s="129" r="BH428">
        <v>12.0</v>
      </c>
      <c s="129" r="BI428">
        <v>8.0</v>
      </c>
      <c s="129" r="BJ428">
        <v>64.0</v>
      </c>
      <c s="129" r="BK428">
        <v>0.0</v>
      </c>
      <c s="129" r="BL428">
        <v>4.0</v>
      </c>
      <c s="129" r="BM428">
        <v>0.0</v>
      </c>
      <c s="129" r="BN428">
        <v>4.0</v>
      </c>
      <c s="129" r="BO428">
        <v>24.0</v>
      </c>
      <c s="129" r="BP428">
        <v>16.0</v>
      </c>
      <c s="129" r="BQ428">
        <v>12.0</v>
      </c>
      <c s="129" r="BR428">
        <v>4.0</v>
      </c>
      <c s="129" r="BS428">
        <v>12.0</v>
      </c>
      <c s="129" r="BT428">
        <v>0.0</v>
      </c>
      <c s="129" r="BU428">
        <v>0.0</v>
      </c>
      <c s="129" r="BV428">
        <v>0.0</v>
      </c>
      <c s="129" r="BW428">
        <v>0.0</v>
      </c>
      <c s="129" r="BX428">
        <v>4.0</v>
      </c>
      <c s="129" r="BY428">
        <v>0.0</v>
      </c>
      <c s="129" r="BZ428">
        <v>0.0</v>
      </c>
      <c s="129" r="CA428">
        <v>8.0</v>
      </c>
      <c s="129" r="CB428">
        <v>84.0</v>
      </c>
      <c s="129" r="CC428">
        <v>4.0</v>
      </c>
      <c s="129" r="CD428">
        <v>4.0</v>
      </c>
      <c s="129" r="CE428">
        <v>0.0</v>
      </c>
      <c s="129" r="CF428">
        <v>8.0</v>
      </c>
      <c s="129" r="CG428">
        <v>24.0</v>
      </c>
      <c s="129" r="CH428">
        <v>36.0</v>
      </c>
      <c s="129" r="CI428">
        <v>4.0</v>
      </c>
      <c s="129" r="CJ428">
        <v>4.0</v>
      </c>
      <c s="129" r="CK428">
        <v>44.0</v>
      </c>
      <c s="129" r="CL428">
        <v>0.0</v>
      </c>
      <c s="129" r="CM428">
        <v>0.0</v>
      </c>
      <c s="129" r="CN428">
        <v>4.0</v>
      </c>
      <c s="129" r="CO428">
        <v>4.0</v>
      </c>
      <c s="129" r="CP428">
        <v>8.0</v>
      </c>
      <c s="129" r="CQ428">
        <v>8.0</v>
      </c>
      <c s="129" r="CR428">
        <v>20.0</v>
      </c>
      <c s="129" r="CS428">
        <v>0.0</v>
      </c>
    </row>
    <row customHeight="1" r="429" ht="15.0">
      <c t="s" s="127" r="A429">
        <v>4302</v>
      </c>
      <c t="s" s="127" r="B429">
        <v>4303</v>
      </c>
      <c t="s" s="127" r="C429">
        <v>4304</v>
      </c>
      <c t="s" s="127" r="D429">
        <v>4305</v>
      </c>
      <c t="s" s="127" r="E429">
        <v>4306</v>
      </c>
      <c t="s" s="127" r="F429">
        <v>4307</v>
      </c>
      <c t="s" s="128" r="G429">
        <v>4308</v>
      </c>
      <c t="s" s="127" r="H429">
        <v>4309</v>
      </c>
      <c s="129" r="I429">
        <v>53.0</v>
      </c>
      <c s="129" r="J429">
        <v>6.87037</v>
      </c>
      <c s="129" r="K429">
        <v>5.88888899999999</v>
      </c>
      <c s="129" r="L429">
        <v>10.796296</v>
      </c>
      <c s="129" r="M429">
        <v>5.88888899999999</v>
      </c>
      <c s="129" r="N429">
        <v>15.703704</v>
      </c>
      <c s="129" r="O429">
        <v>7.851852</v>
      </c>
      <c s="129" r="P429">
        <v>8.0</v>
      </c>
      <c s="129" r="Q429">
        <v>8.0</v>
      </c>
      <c s="129" r="R429">
        <v>10.0</v>
      </c>
      <c s="129" r="S429">
        <v>14.0</v>
      </c>
      <c s="129" r="T429">
        <v>12.0</v>
      </c>
      <c s="129" r="U429">
        <v>6.0</v>
      </c>
      <c s="129" r="V429">
        <v>27.4814809999999</v>
      </c>
      <c s="129" r="W429">
        <v>3.925926</v>
      </c>
      <c s="129" r="X429">
        <v>1.962963</v>
      </c>
      <c s="129" r="Y429">
        <v>5.88888899999999</v>
      </c>
      <c s="129" r="Z429">
        <v>4.907407</v>
      </c>
      <c s="129" r="AA429">
        <v>6.87037</v>
      </c>
      <c s="129" r="AB429">
        <v>2.94444399999999</v>
      </c>
      <c s="129" r="AC429">
        <v>0.981481</v>
      </c>
      <c s="129" r="AD429">
        <v>4.907407</v>
      </c>
      <c s="129" r="AE429">
        <v>15.703704</v>
      </c>
      <c s="129" r="AF429">
        <v>6.87037</v>
      </c>
      <c s="129" r="AG429">
        <v>25.518519</v>
      </c>
      <c s="129" r="AH429">
        <v>2.94444399999999</v>
      </c>
      <c s="129" r="AI429">
        <v>3.925926</v>
      </c>
      <c s="129" r="AJ429">
        <v>4.907407</v>
      </c>
      <c s="129" r="AK429">
        <v>0.981481</v>
      </c>
      <c s="129" r="AL429">
        <v>8.83333299999999</v>
      </c>
      <c s="129" r="AM429">
        <v>3.925926</v>
      </c>
      <c s="129" r="AN429">
        <v>0.0</v>
      </c>
      <c s="129" r="AO429">
        <v>3.925926</v>
      </c>
      <c s="129" r="AP429">
        <v>14.722222</v>
      </c>
      <c s="129" r="AQ429">
        <v>6.87037</v>
      </c>
      <c s="129" r="AR429">
        <v>47.111111</v>
      </c>
      <c s="129" r="AS429">
        <v>7.851852</v>
      </c>
      <c s="129" r="AT429">
        <v>0.0</v>
      </c>
      <c s="129" r="AU429">
        <v>0.0</v>
      </c>
      <c s="129" r="AV429">
        <v>11.777778</v>
      </c>
      <c s="129" r="AW429">
        <v>0.0</v>
      </c>
      <c s="129" r="AX429">
        <v>0.0</v>
      </c>
      <c s="129" r="AY429">
        <v>15.703704</v>
      </c>
      <c s="129" r="AZ429">
        <v>11.777778</v>
      </c>
      <c s="129" r="BA429">
        <v>23.5555559999999</v>
      </c>
      <c s="129" r="BB429">
        <v>3.925926</v>
      </c>
      <c s="129" r="BC429">
        <v>0.0</v>
      </c>
      <c s="129" r="BD429">
        <v>0.0</v>
      </c>
      <c s="129" r="BE429">
        <v>7.851852</v>
      </c>
      <c s="129" r="BF429">
        <v>0.0</v>
      </c>
      <c s="129" r="BG429">
        <v>0.0</v>
      </c>
      <c s="129" r="BH429">
        <v>7.851852</v>
      </c>
      <c s="129" r="BI429">
        <v>3.925926</v>
      </c>
      <c s="129" r="BJ429">
        <v>23.5555559999999</v>
      </c>
      <c s="129" r="BK429">
        <v>3.925926</v>
      </c>
      <c s="129" r="BL429">
        <v>0.0</v>
      </c>
      <c s="129" r="BM429">
        <v>0.0</v>
      </c>
      <c s="129" r="BN429">
        <v>3.925926</v>
      </c>
      <c s="129" r="BO429">
        <v>0.0</v>
      </c>
      <c s="129" r="BP429">
        <v>0.0</v>
      </c>
      <c s="129" r="BQ429">
        <v>7.851852</v>
      </c>
      <c s="129" r="BR429">
        <v>7.851852</v>
      </c>
      <c s="129" r="BS429">
        <v>3.925926</v>
      </c>
      <c s="129" r="BT429">
        <v>0.0</v>
      </c>
      <c s="129" r="BU429">
        <v>0.0</v>
      </c>
      <c s="129" r="BV429">
        <v>0.0</v>
      </c>
      <c s="129" r="BW429">
        <v>0.0</v>
      </c>
      <c s="129" r="BX429">
        <v>0.0</v>
      </c>
      <c s="129" r="BY429">
        <v>0.0</v>
      </c>
      <c s="129" r="BZ429">
        <v>0.0</v>
      </c>
      <c s="129" r="CA429">
        <v>3.925926</v>
      </c>
      <c s="129" r="CB429">
        <v>23.5555559999999</v>
      </c>
      <c s="129" r="CC429">
        <v>7.851852</v>
      </c>
      <c s="129" r="CD429">
        <v>0.0</v>
      </c>
      <c s="129" r="CE429">
        <v>0.0</v>
      </c>
      <c s="129" r="CF429">
        <v>11.777778</v>
      </c>
      <c s="129" r="CG429">
        <v>0.0</v>
      </c>
      <c s="129" r="CH429">
        <v>0.0</v>
      </c>
      <c s="129" r="CI429">
        <v>0.0</v>
      </c>
      <c s="129" r="CJ429">
        <v>3.925926</v>
      </c>
      <c s="129" r="CK429">
        <v>19.6296299999999</v>
      </c>
      <c s="129" r="CL429">
        <v>0.0</v>
      </c>
      <c s="129" r="CM429">
        <v>0.0</v>
      </c>
      <c s="129" r="CN429">
        <v>0.0</v>
      </c>
      <c s="129" r="CO429">
        <v>0.0</v>
      </c>
      <c s="129" r="CP429">
        <v>0.0</v>
      </c>
      <c s="129" r="CQ429">
        <v>0.0</v>
      </c>
      <c s="129" r="CR429">
        <v>15.703704</v>
      </c>
      <c s="129" r="CS429">
        <v>3.925926</v>
      </c>
    </row>
    <row customHeight="1" r="430" ht="15.0">
      <c t="s" s="127" r="A430">
        <v>4310</v>
      </c>
      <c t="s" s="127" r="B430">
        <v>4311</v>
      </c>
      <c t="s" s="127" r="C430">
        <v>4312</v>
      </c>
      <c t="s" s="127" r="D430">
        <v>4313</v>
      </c>
      <c t="s" s="127" r="E430">
        <v>4314</v>
      </c>
      <c t="s" s="127" r="F430">
        <v>4315</v>
      </c>
      <c t="s" s="128" r="G430">
        <v>4316</v>
      </c>
      <c t="s" s="127" r="H430">
        <v>4317</v>
      </c>
      <c s="129" r="I430">
        <v>591.0</v>
      </c>
      <c s="129" r="J430">
        <v>117.797274</v>
      </c>
      <c s="129" r="K430">
        <v>82.558773</v>
      </c>
      <c s="129" r="L430">
        <v>128.872232</v>
      </c>
      <c s="129" r="M430">
        <v>139.947189</v>
      </c>
      <c s="129" r="N430">
        <v>68.463373</v>
      </c>
      <c s="129" r="O430">
        <v>53.361158</v>
      </c>
      <c s="129" r="P430">
        <v>93.0</v>
      </c>
      <c s="129" r="Q430">
        <v>57.0</v>
      </c>
      <c s="129" r="R430">
        <v>143.0</v>
      </c>
      <c s="129" r="S430">
        <v>72.0</v>
      </c>
      <c s="129" r="T430">
        <v>69.0</v>
      </c>
      <c s="129" r="U430">
        <v>23.0</v>
      </c>
      <c s="129" r="V430">
        <v>321.173765</v>
      </c>
      <c s="129" r="W430">
        <v>67.4565589999999</v>
      </c>
      <c s="129" r="X430">
        <v>41.279387</v>
      </c>
      <c s="129" r="Y430">
        <v>64.4361159999999</v>
      </c>
      <c s="129" r="Z430">
        <v>82.558773</v>
      </c>
      <c s="129" r="AA430">
        <v>38.258944</v>
      </c>
      <c s="129" r="AB430">
        <v>25.170358</v>
      </c>
      <c s="129" r="AC430">
        <v>2.01362899999999</v>
      </c>
      <c s="129" r="AD430">
        <v>84.5724019999999</v>
      </c>
      <c s="129" r="AE430">
        <v>183.240204</v>
      </c>
      <c s="129" r="AF430">
        <v>53.361158</v>
      </c>
      <c s="129" r="AG430">
        <v>269.826235</v>
      </c>
      <c s="129" r="AH430">
        <v>50.340716</v>
      </c>
      <c s="129" r="AI430">
        <v>41.279387</v>
      </c>
      <c s="129" r="AJ430">
        <v>64.4361159999999</v>
      </c>
      <c s="129" r="AK430">
        <v>57.3884159999999</v>
      </c>
      <c s="129" r="AL430">
        <v>30.204429</v>
      </c>
      <c s="129" r="AM430">
        <v>24.163543</v>
      </c>
      <c s="129" r="AN430">
        <v>2.01362899999999</v>
      </c>
      <c s="129" r="AO430">
        <v>68.463373</v>
      </c>
      <c s="129" r="AP430">
        <v>160.083474999999</v>
      </c>
      <c s="129" r="AQ430">
        <v>41.279387</v>
      </c>
      <c s="129" r="AR430">
        <v>467.161839999999</v>
      </c>
      <c s="129" r="AS430">
        <v>16.109029</v>
      </c>
      <c s="129" r="AT430">
        <v>28.190801</v>
      </c>
      <c s="129" r="AU430">
        <v>28.190801</v>
      </c>
      <c s="129" r="AV430">
        <v>76.5178879999999</v>
      </c>
      <c s="129" r="AW430">
        <v>116.79046</v>
      </c>
      <c s="129" r="AX430">
        <v>56.381601</v>
      </c>
      <c s="129" r="AY430">
        <v>84.5724019999999</v>
      </c>
      <c s="129" r="AZ430">
        <v>60.408859</v>
      </c>
      <c s="129" r="BA430">
        <v>249.689949</v>
      </c>
      <c s="129" r="BB430">
        <v>16.109029</v>
      </c>
      <c s="129" r="BC430">
        <v>16.109029</v>
      </c>
      <c s="129" r="BD430">
        <v>16.109029</v>
      </c>
      <c s="129" r="BE430">
        <v>36.2453149999999</v>
      </c>
      <c s="129" r="BF430">
        <v>32.2180579999999</v>
      </c>
      <c s="129" r="BG430">
        <v>52.3543439999999</v>
      </c>
      <c s="129" r="BH430">
        <v>52.3543439999999</v>
      </c>
      <c s="129" r="BI430">
        <v>28.190801</v>
      </c>
      <c s="129" r="BJ430">
        <v>217.471891</v>
      </c>
      <c s="129" r="BK430">
        <v>0.0</v>
      </c>
      <c s="129" r="BL430">
        <v>12.081772</v>
      </c>
      <c s="129" r="BM430">
        <v>12.081772</v>
      </c>
      <c s="129" r="BN430">
        <v>40.2725719999999</v>
      </c>
      <c s="129" r="BO430">
        <v>84.5724019999999</v>
      </c>
      <c s="129" r="BP430">
        <v>4.02725699999999</v>
      </c>
      <c s="129" r="BQ430">
        <v>32.2180579999999</v>
      </c>
      <c s="129" r="BR430">
        <v>32.2180579999999</v>
      </c>
      <c s="129" r="BS430">
        <v>56.381601</v>
      </c>
      <c s="129" r="BT430">
        <v>0.0</v>
      </c>
      <c s="129" r="BU430">
        <v>0.0</v>
      </c>
      <c s="129" r="BV430">
        <v>0.0</v>
      </c>
      <c s="129" r="BW430">
        <v>0.0</v>
      </c>
      <c s="129" r="BX430">
        <v>16.109029</v>
      </c>
      <c s="129" r="BY430">
        <v>8.05451399999999</v>
      </c>
      <c s="129" r="BZ430">
        <v>0.0</v>
      </c>
      <c s="129" r="CA430">
        <v>32.2180579999999</v>
      </c>
      <c s="129" r="CB430">
        <v>273.853492</v>
      </c>
      <c s="129" r="CC430">
        <v>12.081772</v>
      </c>
      <c s="129" r="CD430">
        <v>24.163543</v>
      </c>
      <c s="129" r="CE430">
        <v>12.081772</v>
      </c>
      <c s="129" r="CF430">
        <v>68.463373</v>
      </c>
      <c s="129" r="CG430">
        <v>92.626917</v>
      </c>
      <c s="129" r="CH430">
        <v>44.29983</v>
      </c>
      <c s="129" r="CI430">
        <v>0.0</v>
      </c>
      <c s="129" r="CJ430">
        <v>20.1362859999999</v>
      </c>
      <c s="129" r="CK430">
        <v>136.926746</v>
      </c>
      <c s="129" r="CL430">
        <v>4.02725699999999</v>
      </c>
      <c s="129" r="CM430">
        <v>4.02725699999999</v>
      </c>
      <c s="129" r="CN430">
        <v>16.109029</v>
      </c>
      <c s="129" r="CO430">
        <v>8.05451399999999</v>
      </c>
      <c s="129" r="CP430">
        <v>8.05451399999999</v>
      </c>
      <c s="129" r="CQ430">
        <v>4.02725699999999</v>
      </c>
      <c s="129" r="CR430">
        <v>84.5724019999999</v>
      </c>
      <c s="129" r="CS430">
        <v>8.05451399999999</v>
      </c>
    </row>
    <row customHeight="1" r="431" ht="15.0">
      <c t="s" s="127" r="A431">
        <v>4318</v>
      </c>
      <c t="s" s="127" r="B431">
        <v>4319</v>
      </c>
      <c t="s" s="127" r="C431">
        <v>4320</v>
      </c>
      <c t="s" s="127" r="D431">
        <v>4321</v>
      </c>
      <c t="s" s="127" r="E431">
        <v>4322</v>
      </c>
      <c t="s" s="127" r="F431">
        <v>4323</v>
      </c>
      <c t="s" s="128" r="G431">
        <v>4324</v>
      </c>
      <c t="s" s="127" r="H431">
        <v>4325</v>
      </c>
      <c s="129" r="I431">
        <v>485.0</v>
      </c>
      <c s="129" r="J431">
        <v>74.0</v>
      </c>
      <c s="129" r="K431">
        <v>40.0</v>
      </c>
      <c s="129" r="L431">
        <v>88.0</v>
      </c>
      <c s="129" r="M431">
        <v>114.0</v>
      </c>
      <c s="129" r="N431">
        <v>104.0</v>
      </c>
      <c s="129" r="O431">
        <v>65.0</v>
      </c>
      <c s="129" r="P431">
        <v>58.0</v>
      </c>
      <c s="129" r="Q431">
        <v>62.0</v>
      </c>
      <c s="129" r="R431">
        <v>84.0</v>
      </c>
      <c s="129" r="S431">
        <v>79.0</v>
      </c>
      <c s="129" r="T431">
        <v>89.0</v>
      </c>
      <c s="129" r="U431">
        <v>31.0</v>
      </c>
      <c s="129" r="V431">
        <v>251.0</v>
      </c>
      <c s="129" r="W431">
        <v>39.0</v>
      </c>
      <c s="129" r="X431">
        <v>22.0</v>
      </c>
      <c s="129" r="Y431">
        <v>42.0</v>
      </c>
      <c s="129" r="Z431">
        <v>60.0</v>
      </c>
      <c s="129" r="AA431">
        <v>57.0</v>
      </c>
      <c s="129" r="AB431">
        <v>29.0</v>
      </c>
      <c s="129" r="AC431">
        <v>2.0</v>
      </c>
      <c s="129" r="AD431">
        <v>52.0</v>
      </c>
      <c s="129" r="AE431">
        <v>140.0</v>
      </c>
      <c s="129" r="AF431">
        <v>59.0</v>
      </c>
      <c s="129" r="AG431">
        <v>234.0</v>
      </c>
      <c s="129" r="AH431">
        <v>35.0</v>
      </c>
      <c s="129" r="AI431">
        <v>18.0</v>
      </c>
      <c s="129" r="AJ431">
        <v>46.0</v>
      </c>
      <c s="129" r="AK431">
        <v>54.0</v>
      </c>
      <c s="129" r="AL431">
        <v>47.0</v>
      </c>
      <c s="129" r="AM431">
        <v>29.0</v>
      </c>
      <c s="129" r="AN431">
        <v>5.0</v>
      </c>
      <c s="129" r="AO431">
        <v>43.0</v>
      </c>
      <c s="129" r="AP431">
        <v>132.0</v>
      </c>
      <c s="129" r="AQ431">
        <v>59.0</v>
      </c>
      <c s="129" r="AR431">
        <v>408.0</v>
      </c>
      <c s="129" r="AS431">
        <v>4.0</v>
      </c>
      <c s="129" r="AT431">
        <v>24.0</v>
      </c>
      <c s="129" r="AU431">
        <v>24.0</v>
      </c>
      <c s="129" r="AV431">
        <v>24.0</v>
      </c>
      <c s="129" r="AW431">
        <v>84.0</v>
      </c>
      <c s="129" r="AX431">
        <v>28.0</v>
      </c>
      <c s="129" r="AY431">
        <v>160.0</v>
      </c>
      <c s="129" r="AZ431">
        <v>60.0</v>
      </c>
      <c s="129" r="BA431">
        <v>228.0</v>
      </c>
      <c s="129" r="BB431">
        <v>0.0</v>
      </c>
      <c s="129" r="BC431">
        <v>12.0</v>
      </c>
      <c s="129" r="BD431">
        <v>20.0</v>
      </c>
      <c s="129" r="BE431">
        <v>12.0</v>
      </c>
      <c s="129" r="BF431">
        <v>28.0</v>
      </c>
      <c s="129" r="BG431">
        <v>20.0</v>
      </c>
      <c s="129" r="BH431">
        <v>104.0</v>
      </c>
      <c s="129" r="BI431">
        <v>32.0</v>
      </c>
      <c s="129" r="BJ431">
        <v>180.0</v>
      </c>
      <c s="129" r="BK431">
        <v>4.0</v>
      </c>
      <c s="129" r="BL431">
        <v>12.0</v>
      </c>
      <c s="129" r="BM431">
        <v>4.0</v>
      </c>
      <c s="129" r="BN431">
        <v>12.0</v>
      </c>
      <c s="129" r="BO431">
        <v>56.0</v>
      </c>
      <c s="129" r="BP431">
        <v>8.0</v>
      </c>
      <c s="129" r="BQ431">
        <v>56.0</v>
      </c>
      <c s="129" r="BR431">
        <v>28.0</v>
      </c>
      <c s="129" r="BS431">
        <v>36.0</v>
      </c>
      <c s="129" r="BT431">
        <v>0.0</v>
      </c>
      <c s="129" r="BU431">
        <v>0.0</v>
      </c>
      <c s="129" r="BV431">
        <v>0.0</v>
      </c>
      <c s="129" r="BW431">
        <v>0.0</v>
      </c>
      <c s="129" r="BX431">
        <v>0.0</v>
      </c>
      <c s="129" r="BY431">
        <v>8.0</v>
      </c>
      <c s="129" r="BZ431">
        <v>0.0</v>
      </c>
      <c s="129" r="CA431">
        <v>28.0</v>
      </c>
      <c s="129" r="CB431">
        <v>176.0</v>
      </c>
      <c s="129" r="CC431">
        <v>4.0</v>
      </c>
      <c s="129" r="CD431">
        <v>20.0</v>
      </c>
      <c s="129" r="CE431">
        <v>20.0</v>
      </c>
      <c s="129" r="CF431">
        <v>24.0</v>
      </c>
      <c s="129" r="CG431">
        <v>72.0</v>
      </c>
      <c s="129" r="CH431">
        <v>12.0</v>
      </c>
      <c s="129" r="CI431">
        <v>0.0</v>
      </c>
      <c s="129" r="CJ431">
        <v>24.0</v>
      </c>
      <c s="129" r="CK431">
        <v>196.0</v>
      </c>
      <c s="129" r="CL431">
        <v>0.0</v>
      </c>
      <c s="129" r="CM431">
        <v>4.0</v>
      </c>
      <c s="129" r="CN431">
        <v>4.0</v>
      </c>
      <c s="129" r="CO431">
        <v>0.0</v>
      </c>
      <c s="129" r="CP431">
        <v>12.0</v>
      </c>
      <c s="129" r="CQ431">
        <v>8.0</v>
      </c>
      <c s="129" r="CR431">
        <v>160.0</v>
      </c>
      <c s="129" r="CS431">
        <v>8.0</v>
      </c>
    </row>
    <row customHeight="1" r="432" ht="15.0">
      <c t="s" s="127" r="A432">
        <v>4326</v>
      </c>
      <c t="s" s="127" r="B432">
        <v>4327</v>
      </c>
      <c t="s" s="127" r="C432">
        <v>4328</v>
      </c>
      <c t="s" s="127" r="D432">
        <v>4329</v>
      </c>
      <c t="s" s="127" r="E432">
        <v>4330</v>
      </c>
      <c t="s" s="127" r="F432">
        <v>4331</v>
      </c>
      <c t="s" s="128" r="G432">
        <v>4332</v>
      </c>
      <c t="s" s="127" r="H432">
        <v>4333</v>
      </c>
      <c s="129" r="I432">
        <v>973.0</v>
      </c>
      <c s="129" r="J432">
        <v>158.050760999999</v>
      </c>
      <c s="129" r="K432">
        <v>110.635533</v>
      </c>
      <c s="129" r="L432">
        <v>160.026396</v>
      </c>
      <c s="129" r="M432">
        <v>234.112689999999</v>
      </c>
      <c s="129" r="N432">
        <v>195.587817</v>
      </c>
      <c s="129" r="O432">
        <v>114.586802</v>
      </c>
      <c s="129" r="P432">
        <v>135.0</v>
      </c>
      <c s="129" r="Q432">
        <v>132.0</v>
      </c>
      <c s="129" r="R432">
        <v>170.0</v>
      </c>
      <c s="129" r="S432">
        <v>170.0</v>
      </c>
      <c s="129" r="T432">
        <v>168.0</v>
      </c>
      <c s="129" r="U432">
        <v>73.0</v>
      </c>
      <c s="129" r="V432">
        <v>475.140102</v>
      </c>
      <c s="129" r="W432">
        <v>81.988832</v>
      </c>
      <c s="129" r="X432">
        <v>58.281218</v>
      </c>
      <c s="129" r="Y432">
        <v>79.0253809999999</v>
      </c>
      <c s="129" r="Z432">
        <v>109.647716</v>
      </c>
      <c s="129" r="AA432">
        <v>98.781726</v>
      </c>
      <c s="129" r="AB432">
        <v>44.451777</v>
      </c>
      <c s="129" r="AC432">
        <v>2.963452</v>
      </c>
      <c s="129" r="AD432">
        <v>99.7695429999999</v>
      </c>
      <c s="129" r="AE432">
        <v>266.71066</v>
      </c>
      <c s="129" r="AF432">
        <v>108.659898</v>
      </c>
      <c s="129" r="AG432">
        <v>497.859897999999</v>
      </c>
      <c s="129" r="AH432">
        <v>76.061929</v>
      </c>
      <c s="129" r="AI432">
        <v>52.354315</v>
      </c>
      <c s="129" r="AJ432">
        <v>81.0010149999999</v>
      </c>
      <c s="129" r="AK432">
        <v>124.464975</v>
      </c>
      <c s="129" r="AL432">
        <v>96.8060909999999</v>
      </c>
      <c s="129" r="AM432">
        <v>61.2446699999999</v>
      </c>
      <c s="129" r="AN432">
        <v>5.926904</v>
      </c>
      <c s="129" r="AO432">
        <v>91.867005</v>
      </c>
      <c s="129" r="AP432">
        <v>284.491371</v>
      </c>
      <c s="129" r="AQ432">
        <v>121.501523</v>
      </c>
      <c s="129" r="AR432">
        <v>798.156344999999</v>
      </c>
      <c s="129" r="AS432">
        <v>11.853807</v>
      </c>
      <c s="129" r="AT432">
        <v>39.5126899999999</v>
      </c>
      <c s="129" r="AU432">
        <v>3.95126899999999</v>
      </c>
      <c s="129" r="AV432">
        <v>79.0253809999999</v>
      </c>
      <c s="129" r="AW432">
        <v>142.245685</v>
      </c>
      <c s="129" r="AX432">
        <v>102.732995</v>
      </c>
      <c s="129" r="AY432">
        <v>324.004060999999</v>
      </c>
      <c s="129" r="AZ432">
        <v>94.8304569999999</v>
      </c>
      <c s="129" r="BA432">
        <v>387.224364999999</v>
      </c>
      <c s="129" r="BB432">
        <v>7.90253799999999</v>
      </c>
      <c s="129" r="BC432">
        <v>31.6101519999999</v>
      </c>
      <c s="129" r="BD432">
        <v>0.0</v>
      </c>
      <c s="129" r="BE432">
        <v>19.756345</v>
      </c>
      <c s="129" r="BF432">
        <v>43.463959</v>
      </c>
      <c s="129" r="BG432">
        <v>90.8791879999999</v>
      </c>
      <c s="129" r="BH432">
        <v>158.050760999999</v>
      </c>
      <c s="129" r="BI432">
        <v>35.561421</v>
      </c>
      <c s="129" r="BJ432">
        <v>410.93198</v>
      </c>
      <c s="129" r="BK432">
        <v>3.95126899999999</v>
      </c>
      <c s="129" r="BL432">
        <v>7.90253799999999</v>
      </c>
      <c s="129" r="BM432">
        <v>3.95126899999999</v>
      </c>
      <c s="129" r="BN432">
        <v>59.269036</v>
      </c>
      <c s="129" r="BO432">
        <v>98.781726</v>
      </c>
      <c s="129" r="BP432">
        <v>11.853807</v>
      </c>
      <c s="129" r="BQ432">
        <v>165.953298999999</v>
      </c>
      <c s="129" r="BR432">
        <v>59.269036</v>
      </c>
      <c s="129" r="BS432">
        <v>67.171574</v>
      </c>
      <c s="129" r="BT432">
        <v>0.0</v>
      </c>
      <c s="129" r="BU432">
        <v>0.0</v>
      </c>
      <c s="129" r="BV432">
        <v>0.0</v>
      </c>
      <c s="129" r="BW432">
        <v>0.0</v>
      </c>
      <c s="129" r="BX432">
        <v>23.707614</v>
      </c>
      <c s="129" r="BY432">
        <v>11.853807</v>
      </c>
      <c s="129" r="BZ432">
        <v>0.0</v>
      </c>
      <c s="129" r="CA432">
        <v>31.6101519999999</v>
      </c>
      <c s="129" r="CB432">
        <v>351.662943999999</v>
      </c>
      <c s="129" r="CC432">
        <v>7.90253799999999</v>
      </c>
      <c s="129" r="CD432">
        <v>31.6101519999999</v>
      </c>
      <c s="129" r="CE432">
        <v>3.95126899999999</v>
      </c>
      <c s="129" r="CF432">
        <v>71.122843</v>
      </c>
      <c s="129" r="CG432">
        <v>106.684264</v>
      </c>
      <c s="129" r="CH432">
        <v>79.0253809999999</v>
      </c>
      <c s="129" r="CI432">
        <v>0.0</v>
      </c>
      <c s="129" r="CJ432">
        <v>51.366497</v>
      </c>
      <c s="129" r="CK432">
        <v>379.321826999999</v>
      </c>
      <c s="129" r="CL432">
        <v>3.95126899999999</v>
      </c>
      <c s="129" r="CM432">
        <v>7.90253799999999</v>
      </c>
      <c s="129" r="CN432">
        <v>0.0</v>
      </c>
      <c s="129" r="CO432">
        <v>7.90253799999999</v>
      </c>
      <c s="129" r="CP432">
        <v>11.853807</v>
      </c>
      <c s="129" r="CQ432">
        <v>11.853807</v>
      </c>
      <c s="129" r="CR432">
        <v>324.004060999999</v>
      </c>
      <c s="129" r="CS432">
        <v>11.853807</v>
      </c>
    </row>
    <row customHeight="1" r="433" ht="15.0">
      <c t="s" s="127" r="A433">
        <v>4334</v>
      </c>
      <c t="s" s="127" r="B433">
        <v>4335</v>
      </c>
      <c t="s" s="127" r="C433">
        <v>4336</v>
      </c>
      <c t="s" s="127" r="D433">
        <v>4337</v>
      </c>
      <c t="s" s="127" r="E433">
        <v>4338</v>
      </c>
      <c t="s" s="127" r="F433">
        <v>4339</v>
      </c>
      <c t="s" s="128" r="G433">
        <v>4340</v>
      </c>
      <c t="s" s="127" r="H433">
        <v>4341</v>
      </c>
      <c s="129" r="I433">
        <v>670.0</v>
      </c>
      <c s="129" r="J433">
        <v>97.7950309999999</v>
      </c>
      <c s="129" r="K433">
        <v>58.2608699999999</v>
      </c>
      <c s="129" r="L433">
        <v>134.208075</v>
      </c>
      <c s="129" r="M433">
        <v>122.763975</v>
      </c>
      <c s="129" r="N433">
        <v>151.894409999999</v>
      </c>
      <c s="129" r="O433">
        <v>105.07764</v>
      </c>
      <c s="129" r="P433">
        <v>52.0</v>
      </c>
      <c s="129" r="Q433">
        <v>82.0</v>
      </c>
      <c s="129" r="R433">
        <v>78.0</v>
      </c>
      <c s="129" r="S433">
        <v>102.0</v>
      </c>
      <c s="129" r="T433">
        <v>146.0</v>
      </c>
      <c s="129" r="U433">
        <v>53.0</v>
      </c>
      <c s="129" r="V433">
        <v>311.071429</v>
      </c>
      <c s="129" r="W433">
        <v>41.614907</v>
      </c>
      <c s="129" r="X433">
        <v>23.928571</v>
      </c>
      <c s="129" r="Y433">
        <v>60.3416149999999</v>
      </c>
      <c s="129" r="Z433">
        <v>68.664596</v>
      </c>
      <c s="129" r="AA433">
        <v>70.7453419999999</v>
      </c>
      <c s="129" r="AB433">
        <v>44.7360249999999</v>
      </c>
      <c s="129" r="AC433">
        <v>1.040373</v>
      </c>
      <c s="129" r="AD433">
        <v>48.897516</v>
      </c>
      <c s="129" r="AE433">
        <v>170.621118</v>
      </c>
      <c s="129" r="AF433">
        <v>91.552795</v>
      </c>
      <c s="129" r="AG433">
        <v>358.928570999999</v>
      </c>
      <c s="129" r="AH433">
        <v>56.1801239999999</v>
      </c>
      <c s="129" r="AI433">
        <v>34.332298</v>
      </c>
      <c s="129" r="AJ433">
        <v>73.86646</v>
      </c>
      <c s="129" r="AK433">
        <v>54.0993789999999</v>
      </c>
      <c s="129" r="AL433">
        <v>81.149068</v>
      </c>
      <c s="129" r="AM433">
        <v>56.1801239999999</v>
      </c>
      <c s="129" r="AN433">
        <v>3.121118</v>
      </c>
      <c s="129" r="AO433">
        <v>68.664596</v>
      </c>
      <c s="129" r="AP433">
        <v>184.145962999999</v>
      </c>
      <c s="129" r="AQ433">
        <v>106.118011999999</v>
      </c>
      <c s="129" r="AR433">
        <v>590.931677</v>
      </c>
      <c s="129" r="AS433">
        <v>16.6459629999999</v>
      </c>
      <c s="129" r="AT433">
        <v>24.968944</v>
      </c>
      <c s="129" r="AU433">
        <v>20.8074529999999</v>
      </c>
      <c s="129" r="AV433">
        <v>70.7453419999999</v>
      </c>
      <c s="129" r="AW433">
        <v>70.7453419999999</v>
      </c>
      <c s="129" r="AX433">
        <v>54.0993789999999</v>
      </c>
      <c s="129" r="AY433">
        <v>278.819876</v>
      </c>
      <c s="129" r="AZ433">
        <v>54.0993789999999</v>
      </c>
      <c s="129" r="BA433">
        <v>282.981365999999</v>
      </c>
      <c s="129" r="BB433">
        <v>8.322981</v>
      </c>
      <c s="129" r="BC433">
        <v>16.6459629999999</v>
      </c>
      <c s="129" r="BD433">
        <v>16.6459629999999</v>
      </c>
      <c s="129" r="BE433">
        <v>24.968944</v>
      </c>
      <c s="129" r="BF433">
        <v>16.6459629999999</v>
      </c>
      <c s="129" r="BG433">
        <v>49.937888</v>
      </c>
      <c s="129" r="BH433">
        <v>129.006211</v>
      </c>
      <c s="129" r="BI433">
        <v>20.8074529999999</v>
      </c>
      <c s="129" r="BJ433">
        <v>307.950311</v>
      </c>
      <c s="129" r="BK433">
        <v>8.322981</v>
      </c>
      <c s="129" r="BL433">
        <v>8.322981</v>
      </c>
      <c s="129" r="BM433">
        <v>4.16149099999999</v>
      </c>
      <c s="129" r="BN433">
        <v>45.776398</v>
      </c>
      <c s="129" r="BO433">
        <v>54.0993789999999</v>
      </c>
      <c s="129" r="BP433">
        <v>4.16149099999999</v>
      </c>
      <c s="129" r="BQ433">
        <v>149.813664999999</v>
      </c>
      <c s="129" r="BR433">
        <v>33.2919249999999</v>
      </c>
      <c s="129" r="BS433">
        <v>24.968944</v>
      </c>
      <c s="129" r="BT433">
        <v>0.0</v>
      </c>
      <c s="129" r="BU433">
        <v>0.0</v>
      </c>
      <c s="129" r="BV433">
        <v>0.0</v>
      </c>
      <c s="129" r="BW433">
        <v>4.16149099999999</v>
      </c>
      <c s="129" r="BX433">
        <v>4.16149099999999</v>
      </c>
      <c s="129" r="BY433">
        <v>0.0</v>
      </c>
      <c s="129" r="BZ433">
        <v>0.0</v>
      </c>
      <c s="129" r="CA433">
        <v>16.6459629999999</v>
      </c>
      <c s="129" r="CB433">
        <v>249.689440999999</v>
      </c>
      <c s="129" r="CC433">
        <v>16.6459629999999</v>
      </c>
      <c s="129" r="CD433">
        <v>20.8074529999999</v>
      </c>
      <c s="129" r="CE433">
        <v>20.8074529999999</v>
      </c>
      <c s="129" r="CF433">
        <v>58.2608699999999</v>
      </c>
      <c s="129" r="CG433">
        <v>58.2608699999999</v>
      </c>
      <c s="129" r="CH433">
        <v>41.614907</v>
      </c>
      <c s="129" r="CI433">
        <v>4.16149099999999</v>
      </c>
      <c s="129" r="CJ433">
        <v>29.1304349999999</v>
      </c>
      <c s="129" r="CK433">
        <v>316.273292</v>
      </c>
      <c s="129" r="CL433">
        <v>0.0</v>
      </c>
      <c s="129" r="CM433">
        <v>4.16149099999999</v>
      </c>
      <c s="129" r="CN433">
        <v>0.0</v>
      </c>
      <c s="129" r="CO433">
        <v>8.322981</v>
      </c>
      <c s="129" r="CP433">
        <v>8.322981</v>
      </c>
      <c s="129" r="CQ433">
        <v>12.484472</v>
      </c>
      <c s="129" r="CR433">
        <v>274.658385</v>
      </c>
      <c s="129" r="CS433">
        <v>8.322981</v>
      </c>
    </row>
    <row customHeight="1" r="434" ht="15.0">
      <c t="s" s="127" r="A434">
        <v>4342</v>
      </c>
      <c t="s" s="127" r="B434">
        <v>4343</v>
      </c>
      <c t="s" s="127" r="C434">
        <v>4344</v>
      </c>
      <c t="s" s="127" r="D434">
        <v>4345</v>
      </c>
      <c t="s" s="127" r="E434">
        <v>4346</v>
      </c>
      <c t="s" s="127" r="F434">
        <v>4347</v>
      </c>
      <c t="s" s="128" r="G434">
        <v>4348</v>
      </c>
      <c t="s" s="127" r="H434">
        <v>4349</v>
      </c>
      <c s="129" r="I434">
        <v>831.0</v>
      </c>
      <c s="129" r="J434">
        <v>121.0</v>
      </c>
      <c s="129" r="K434">
        <v>103.0</v>
      </c>
      <c s="129" r="L434">
        <v>154.0</v>
      </c>
      <c s="129" r="M434">
        <v>199.0</v>
      </c>
      <c s="129" r="N434">
        <v>152.0</v>
      </c>
      <c s="129" r="O434">
        <v>102.0</v>
      </c>
      <c s="129" r="P434">
        <v>125.0</v>
      </c>
      <c s="129" r="Q434">
        <v>110.0</v>
      </c>
      <c s="129" r="R434">
        <v>162.0</v>
      </c>
      <c s="129" r="S434">
        <v>165.0</v>
      </c>
      <c s="129" r="T434">
        <v>157.0</v>
      </c>
      <c s="129" r="U434">
        <v>76.0</v>
      </c>
      <c s="129" r="V434">
        <v>397.0</v>
      </c>
      <c s="129" r="W434">
        <v>63.0</v>
      </c>
      <c s="129" r="X434">
        <v>45.0</v>
      </c>
      <c s="129" r="Y434">
        <v>83.0</v>
      </c>
      <c s="129" r="Z434">
        <v>93.0</v>
      </c>
      <c s="129" r="AA434">
        <v>68.0</v>
      </c>
      <c s="129" r="AB434">
        <v>44.0</v>
      </c>
      <c s="129" r="AC434">
        <v>1.0</v>
      </c>
      <c s="129" r="AD434">
        <v>74.0</v>
      </c>
      <c s="129" r="AE434">
        <v>238.0</v>
      </c>
      <c s="129" r="AF434">
        <v>85.0</v>
      </c>
      <c s="129" r="AG434">
        <v>434.0</v>
      </c>
      <c s="129" r="AH434">
        <v>58.0</v>
      </c>
      <c s="129" r="AI434">
        <v>58.0</v>
      </c>
      <c s="129" r="AJ434">
        <v>71.0</v>
      </c>
      <c s="129" r="AK434">
        <v>106.0</v>
      </c>
      <c s="129" r="AL434">
        <v>84.0</v>
      </c>
      <c s="129" r="AM434">
        <v>52.0</v>
      </c>
      <c s="129" r="AN434">
        <v>5.0</v>
      </c>
      <c s="129" r="AO434">
        <v>82.0</v>
      </c>
      <c s="129" r="AP434">
        <v>238.0</v>
      </c>
      <c s="129" r="AQ434">
        <v>114.0</v>
      </c>
      <c s="129" r="AR434">
        <v>720.0</v>
      </c>
      <c s="129" r="AS434">
        <v>8.0</v>
      </c>
      <c s="129" r="AT434">
        <v>52.0</v>
      </c>
      <c s="129" r="AU434">
        <v>24.0</v>
      </c>
      <c s="129" r="AV434">
        <v>28.0</v>
      </c>
      <c s="129" r="AW434">
        <v>116.0</v>
      </c>
      <c s="129" r="AX434">
        <v>180.0</v>
      </c>
      <c s="129" r="AY434">
        <v>236.0</v>
      </c>
      <c s="129" r="AZ434">
        <v>76.0</v>
      </c>
      <c s="129" r="BA434">
        <v>336.0</v>
      </c>
      <c s="129" r="BB434">
        <v>4.0</v>
      </c>
      <c s="129" r="BC434">
        <v>32.0</v>
      </c>
      <c s="129" r="BD434">
        <v>12.0</v>
      </c>
      <c s="129" r="BE434">
        <v>12.0</v>
      </c>
      <c s="129" r="BF434">
        <v>16.0</v>
      </c>
      <c s="129" r="BG434">
        <v>136.0</v>
      </c>
      <c s="129" r="BH434">
        <v>100.0</v>
      </c>
      <c s="129" r="BI434">
        <v>24.0</v>
      </c>
      <c s="129" r="BJ434">
        <v>384.0</v>
      </c>
      <c s="129" r="BK434">
        <v>4.0</v>
      </c>
      <c s="129" r="BL434">
        <v>20.0</v>
      </c>
      <c s="129" r="BM434">
        <v>12.0</v>
      </c>
      <c s="129" r="BN434">
        <v>16.0</v>
      </c>
      <c s="129" r="BO434">
        <v>100.0</v>
      </c>
      <c s="129" r="BP434">
        <v>44.0</v>
      </c>
      <c s="129" r="BQ434">
        <v>136.0</v>
      </c>
      <c s="129" r="BR434">
        <v>52.0</v>
      </c>
      <c s="129" r="BS434">
        <v>84.0</v>
      </c>
      <c s="129" r="BT434">
        <v>0.0</v>
      </c>
      <c s="129" r="BU434">
        <v>0.0</v>
      </c>
      <c s="129" r="BV434">
        <v>0.0</v>
      </c>
      <c s="129" r="BW434">
        <v>0.0</v>
      </c>
      <c s="129" r="BX434">
        <v>36.0</v>
      </c>
      <c s="129" r="BY434">
        <v>12.0</v>
      </c>
      <c s="129" r="BZ434">
        <v>0.0</v>
      </c>
      <c s="129" r="CA434">
        <v>36.0</v>
      </c>
      <c s="129" r="CB434">
        <v>324.0</v>
      </c>
      <c s="129" r="CC434">
        <v>4.0</v>
      </c>
      <c s="129" r="CD434">
        <v>40.0</v>
      </c>
      <c s="129" r="CE434">
        <v>16.0</v>
      </c>
      <c s="129" r="CF434">
        <v>28.0</v>
      </c>
      <c s="129" r="CG434">
        <v>68.0</v>
      </c>
      <c s="129" r="CH434">
        <v>132.0</v>
      </c>
      <c s="129" r="CI434">
        <v>4.0</v>
      </c>
      <c s="129" r="CJ434">
        <v>32.0</v>
      </c>
      <c s="129" r="CK434">
        <v>312.0</v>
      </c>
      <c s="129" r="CL434">
        <v>4.0</v>
      </c>
      <c s="129" r="CM434">
        <v>12.0</v>
      </c>
      <c s="129" r="CN434">
        <v>8.0</v>
      </c>
      <c s="129" r="CO434">
        <v>0.0</v>
      </c>
      <c s="129" r="CP434">
        <v>12.0</v>
      </c>
      <c s="129" r="CQ434">
        <v>36.0</v>
      </c>
      <c s="129" r="CR434">
        <v>232.0</v>
      </c>
      <c s="129" r="CS434">
        <v>8.0</v>
      </c>
    </row>
    <row customHeight="1" r="435" ht="15.0">
      <c t="s" s="127" r="A435">
        <v>4350</v>
      </c>
      <c t="s" s="127" r="B435">
        <v>4351</v>
      </c>
      <c t="s" s="127" r="C435">
        <v>4352</v>
      </c>
      <c t="s" s="127" r="D435">
        <v>4353</v>
      </c>
      <c t="s" s="127" r="E435">
        <v>4354</v>
      </c>
      <c t="s" s="127" r="F435">
        <v>4355</v>
      </c>
      <c t="s" s="128" r="G435">
        <v>4356</v>
      </c>
      <c t="s" s="127" r="H435">
        <v>4357</v>
      </c>
      <c s="129" r="I435">
        <v>206.0</v>
      </c>
      <c s="129" r="J435">
        <v>18.0</v>
      </c>
      <c s="129" r="K435">
        <v>17.0</v>
      </c>
      <c s="129" r="L435">
        <v>29.0</v>
      </c>
      <c s="129" r="M435">
        <v>55.0</v>
      </c>
      <c s="129" r="N435">
        <v>51.0</v>
      </c>
      <c s="129" r="O435">
        <v>36.0</v>
      </c>
      <c s="129" r="P435">
        <v>34.0</v>
      </c>
      <c s="129" r="Q435">
        <v>29.0</v>
      </c>
      <c s="129" r="R435">
        <v>46.0</v>
      </c>
      <c s="129" r="S435">
        <v>46.0</v>
      </c>
      <c s="129" r="T435">
        <v>50.0</v>
      </c>
      <c s="129" r="U435">
        <v>30.0</v>
      </c>
      <c s="129" r="V435">
        <v>103.0</v>
      </c>
      <c s="129" r="W435">
        <v>8.0</v>
      </c>
      <c s="129" r="X435">
        <v>10.0</v>
      </c>
      <c s="129" r="Y435">
        <v>13.0</v>
      </c>
      <c s="129" r="Z435">
        <v>29.0</v>
      </c>
      <c s="129" r="AA435">
        <v>27.0</v>
      </c>
      <c s="129" r="AB435">
        <v>15.0</v>
      </c>
      <c s="129" r="AC435">
        <v>1.0</v>
      </c>
      <c s="129" r="AD435">
        <v>11.0</v>
      </c>
      <c s="129" r="AE435">
        <v>61.0</v>
      </c>
      <c s="129" r="AF435">
        <v>31.0</v>
      </c>
      <c s="129" r="AG435">
        <v>103.0</v>
      </c>
      <c s="129" r="AH435">
        <v>10.0</v>
      </c>
      <c s="129" r="AI435">
        <v>7.0</v>
      </c>
      <c s="129" r="AJ435">
        <v>16.0</v>
      </c>
      <c s="129" r="AK435">
        <v>26.0</v>
      </c>
      <c s="129" r="AL435">
        <v>24.0</v>
      </c>
      <c s="129" r="AM435">
        <v>18.0</v>
      </c>
      <c s="129" r="AN435">
        <v>2.0</v>
      </c>
      <c s="129" r="AO435">
        <v>14.0</v>
      </c>
      <c s="129" r="AP435">
        <v>54.0</v>
      </c>
      <c s="129" r="AQ435">
        <v>35.0</v>
      </c>
      <c s="129" r="AR435">
        <v>184.0</v>
      </c>
      <c s="129" r="AS435">
        <v>4.0</v>
      </c>
      <c s="129" r="AT435">
        <v>8.0</v>
      </c>
      <c s="129" r="AU435">
        <v>4.0</v>
      </c>
      <c s="129" r="AV435">
        <v>24.0</v>
      </c>
      <c s="129" r="AW435">
        <v>24.0</v>
      </c>
      <c s="129" r="AX435">
        <v>20.0</v>
      </c>
      <c s="129" r="AY435">
        <v>76.0</v>
      </c>
      <c s="129" r="AZ435">
        <v>24.0</v>
      </c>
      <c s="129" r="BA435">
        <v>76.0</v>
      </c>
      <c s="129" r="BB435">
        <v>4.0</v>
      </c>
      <c s="129" r="BC435">
        <v>4.0</v>
      </c>
      <c s="129" r="BD435">
        <v>4.0</v>
      </c>
      <c s="129" r="BE435">
        <v>8.0</v>
      </c>
      <c s="129" r="BF435">
        <v>0.0</v>
      </c>
      <c s="129" r="BG435">
        <v>20.0</v>
      </c>
      <c s="129" r="BH435">
        <v>32.0</v>
      </c>
      <c s="129" r="BI435">
        <v>4.0</v>
      </c>
      <c s="129" r="BJ435">
        <v>108.0</v>
      </c>
      <c s="129" r="BK435">
        <v>0.0</v>
      </c>
      <c s="129" r="BL435">
        <v>4.0</v>
      </c>
      <c s="129" r="BM435">
        <v>0.0</v>
      </c>
      <c s="129" r="BN435">
        <v>16.0</v>
      </c>
      <c s="129" r="BO435">
        <v>24.0</v>
      </c>
      <c s="129" r="BP435">
        <v>0.0</v>
      </c>
      <c s="129" r="BQ435">
        <v>44.0</v>
      </c>
      <c s="129" r="BR435">
        <v>20.0</v>
      </c>
      <c s="129" r="BS435">
        <v>12.0</v>
      </c>
      <c s="129" r="BT435">
        <v>0.0</v>
      </c>
      <c s="129" r="BU435">
        <v>0.0</v>
      </c>
      <c s="129" r="BV435">
        <v>0.0</v>
      </c>
      <c s="129" r="BW435">
        <v>4.0</v>
      </c>
      <c s="129" r="BX435">
        <v>0.0</v>
      </c>
      <c s="129" r="BY435">
        <v>0.0</v>
      </c>
      <c s="129" r="BZ435">
        <v>0.0</v>
      </c>
      <c s="129" r="CA435">
        <v>8.0</v>
      </c>
      <c s="129" r="CB435">
        <v>80.0</v>
      </c>
      <c s="129" r="CC435">
        <v>4.0</v>
      </c>
      <c s="129" r="CD435">
        <v>8.0</v>
      </c>
      <c s="129" r="CE435">
        <v>4.0</v>
      </c>
      <c s="129" r="CF435">
        <v>16.0</v>
      </c>
      <c s="129" r="CG435">
        <v>24.0</v>
      </c>
      <c s="129" r="CH435">
        <v>20.0</v>
      </c>
      <c s="129" r="CI435">
        <v>0.0</v>
      </c>
      <c s="129" r="CJ435">
        <v>4.0</v>
      </c>
      <c s="129" r="CK435">
        <v>92.0</v>
      </c>
      <c s="129" r="CL435">
        <v>0.0</v>
      </c>
      <c s="129" r="CM435">
        <v>0.0</v>
      </c>
      <c s="129" r="CN435">
        <v>0.0</v>
      </c>
      <c s="129" r="CO435">
        <v>4.0</v>
      </c>
      <c s="129" r="CP435">
        <v>0.0</v>
      </c>
      <c s="129" r="CQ435">
        <v>0.0</v>
      </c>
      <c s="129" r="CR435">
        <v>76.0</v>
      </c>
      <c s="129" r="CS435">
        <v>12.0</v>
      </c>
    </row>
    <row customHeight="1" r="436" ht="15.0">
      <c t="s" s="127" r="A436">
        <v>4358</v>
      </c>
      <c t="s" s="127" r="B436">
        <v>4359</v>
      </c>
      <c t="s" s="127" r="C436">
        <v>4360</v>
      </c>
      <c t="s" s="127" r="D436">
        <v>4361</v>
      </c>
      <c t="s" s="127" r="E436">
        <v>4362</v>
      </c>
      <c t="s" s="127" r="F436">
        <v>4363</v>
      </c>
      <c t="s" s="128" r="G436">
        <v>4364</v>
      </c>
      <c t="s" s="127" r="H436">
        <v>4365</v>
      </c>
      <c s="129" r="I436">
        <v>385.0</v>
      </c>
      <c s="129" r="J436">
        <v>55.4483699999999</v>
      </c>
      <c s="129" r="K436">
        <v>38.7092389999999</v>
      </c>
      <c s="129" r="L436">
        <v>58.5869569999999</v>
      </c>
      <c s="129" r="M436">
        <v>87.880435</v>
      </c>
      <c s="129" r="N436">
        <v>80.5570649999999</v>
      </c>
      <c s="129" r="O436">
        <v>63.8179349999999</v>
      </c>
      <c s="129" r="P436">
        <v>50.0</v>
      </c>
      <c s="129" r="Q436">
        <v>56.0</v>
      </c>
      <c s="129" r="R436">
        <v>71.0</v>
      </c>
      <c s="129" r="S436">
        <v>69.0</v>
      </c>
      <c s="129" r="T436">
        <v>92.0</v>
      </c>
      <c s="129" r="U436">
        <v>37.0</v>
      </c>
      <c s="129" r="V436">
        <v>196.684783</v>
      </c>
      <c s="129" r="W436">
        <v>29.293478</v>
      </c>
      <c s="129" r="X436">
        <v>21.970109</v>
      </c>
      <c s="129" r="Y436">
        <v>32.432065</v>
      </c>
      <c s="129" r="Z436">
        <v>43.9402169999999</v>
      </c>
      <c s="129" r="AA436">
        <v>37.663043</v>
      </c>
      <c s="129" r="AB436">
        <v>29.293478</v>
      </c>
      <c s="129" r="AC436">
        <v>2.092391</v>
      </c>
      <c s="129" r="AD436">
        <v>37.663043</v>
      </c>
      <c s="129" r="AE436">
        <v>105.665761</v>
      </c>
      <c s="129" r="AF436">
        <v>53.355978</v>
      </c>
      <c s="129" r="AG436">
        <v>188.315216999999</v>
      </c>
      <c s="129" r="AH436">
        <v>26.1548909999999</v>
      </c>
      <c s="129" r="AI436">
        <v>16.7391299999999</v>
      </c>
      <c s="129" r="AJ436">
        <v>26.1548909999999</v>
      </c>
      <c s="129" r="AK436">
        <v>43.9402169999999</v>
      </c>
      <c s="129" r="AL436">
        <v>42.894022</v>
      </c>
      <c s="129" r="AM436">
        <v>29.293478</v>
      </c>
      <c s="129" r="AN436">
        <v>3.13858699999999</v>
      </c>
      <c s="129" r="AO436">
        <v>30.3396739999999</v>
      </c>
      <c s="129" r="AP436">
        <v>96.25</v>
      </c>
      <c s="129" r="AQ436">
        <v>61.725543</v>
      </c>
      <c s="129" r="AR436">
        <v>326.413043</v>
      </c>
      <c s="129" r="AS436">
        <v>8.36956499999999</v>
      </c>
      <c s="129" r="AT436">
        <v>12.5543479999999</v>
      </c>
      <c s="129" r="AU436">
        <v>0.0</v>
      </c>
      <c s="129" r="AV436">
        <v>25.1086959999999</v>
      </c>
      <c s="129" r="AW436">
        <v>46.032609</v>
      </c>
      <c s="129" r="AX436">
        <v>50.2173909999999</v>
      </c>
      <c s="129" r="AY436">
        <v>142.282609</v>
      </c>
      <c s="129" r="AZ436">
        <v>41.8478259999999</v>
      </c>
      <c s="129" r="BA436">
        <v>154.836957</v>
      </c>
      <c s="129" r="BB436">
        <v>8.36956499999999</v>
      </c>
      <c s="129" r="BC436">
        <v>12.5543479999999</v>
      </c>
      <c s="129" r="BD436">
        <v>0.0</v>
      </c>
      <c s="129" r="BE436">
        <v>12.5543479999999</v>
      </c>
      <c s="129" r="BF436">
        <v>0.0</v>
      </c>
      <c s="129" r="BG436">
        <v>41.8478259999999</v>
      </c>
      <c s="129" r="BH436">
        <v>62.7717389999999</v>
      </c>
      <c s="129" r="BI436">
        <v>16.7391299999999</v>
      </c>
      <c s="129" r="BJ436">
        <v>171.576087</v>
      </c>
      <c s="129" r="BK436">
        <v>0.0</v>
      </c>
      <c s="129" r="BL436">
        <v>0.0</v>
      </c>
      <c s="129" r="BM436">
        <v>0.0</v>
      </c>
      <c s="129" r="BN436">
        <v>12.5543479999999</v>
      </c>
      <c s="129" r="BO436">
        <v>46.032609</v>
      </c>
      <c s="129" r="BP436">
        <v>8.36956499999999</v>
      </c>
      <c s="129" r="BQ436">
        <v>79.5108699999999</v>
      </c>
      <c s="129" r="BR436">
        <v>25.1086959999999</v>
      </c>
      <c s="129" r="BS436">
        <v>41.8478259999999</v>
      </c>
      <c s="129" r="BT436">
        <v>0.0</v>
      </c>
      <c s="129" r="BU436">
        <v>0.0</v>
      </c>
      <c s="129" r="BV436">
        <v>0.0</v>
      </c>
      <c s="129" r="BW436">
        <v>4.184783</v>
      </c>
      <c s="129" r="BX436">
        <v>8.36956499999999</v>
      </c>
      <c s="129" r="BY436">
        <v>8.36956499999999</v>
      </c>
      <c s="129" r="BZ436">
        <v>0.0</v>
      </c>
      <c s="129" r="CA436">
        <v>20.9239129999999</v>
      </c>
      <c s="129" r="CB436">
        <v>125.543477999999</v>
      </c>
      <c s="129" r="CC436">
        <v>4.184783</v>
      </c>
      <c s="129" r="CD436">
        <v>12.5543479999999</v>
      </c>
      <c s="129" r="CE436">
        <v>0.0</v>
      </c>
      <c s="129" r="CF436">
        <v>20.9239129999999</v>
      </c>
      <c s="129" r="CG436">
        <v>37.663043</v>
      </c>
      <c s="129" r="CH436">
        <v>37.663043</v>
      </c>
      <c s="129" r="CI436">
        <v>0.0</v>
      </c>
      <c s="129" r="CJ436">
        <v>12.5543479999999</v>
      </c>
      <c s="129" r="CK436">
        <v>159.021739</v>
      </c>
      <c s="129" r="CL436">
        <v>4.184783</v>
      </c>
      <c s="129" r="CM436">
        <v>0.0</v>
      </c>
      <c s="129" r="CN436">
        <v>0.0</v>
      </c>
      <c s="129" r="CO436">
        <v>0.0</v>
      </c>
      <c s="129" r="CP436">
        <v>0.0</v>
      </c>
      <c s="129" r="CQ436">
        <v>4.184783</v>
      </c>
      <c s="129" r="CR436">
        <v>142.282609</v>
      </c>
      <c s="129" r="CS436">
        <v>8.36956499999999</v>
      </c>
    </row>
    <row customHeight="1" r="437" ht="15.0">
      <c t="s" s="127" r="A437">
        <v>4366</v>
      </c>
      <c t="s" s="127" r="B437">
        <v>4367</v>
      </c>
      <c t="s" s="127" r="C437">
        <v>4368</v>
      </c>
      <c t="s" s="127" r="D437">
        <v>4369</v>
      </c>
      <c t="s" s="127" r="E437">
        <v>4370</v>
      </c>
      <c t="s" s="127" r="F437">
        <v>4371</v>
      </c>
      <c t="s" s="128" r="G437">
        <v>4372</v>
      </c>
      <c t="s" s="127" r="H437">
        <v>4373</v>
      </c>
      <c s="129" r="I437">
        <v>606.0</v>
      </c>
      <c s="129" r="J437">
        <v>90.3066859999999</v>
      </c>
      <c s="129" r="K437">
        <v>104.566164</v>
      </c>
      <c s="129" r="L437">
        <v>118.747973</v>
      </c>
      <c s="129" r="M437">
        <v>144.159178</v>
      </c>
      <c s="129" r="N437">
        <v>88.3228759999999</v>
      </c>
      <c s="129" r="O437">
        <v>59.897123</v>
      </c>
      <c s="129" r="P437">
        <v>118.0</v>
      </c>
      <c s="129" r="Q437">
        <v>73.0</v>
      </c>
      <c s="129" r="R437">
        <v>145.0</v>
      </c>
      <c s="129" r="S437">
        <v>87.0</v>
      </c>
      <c s="129" r="T437">
        <v>90.0</v>
      </c>
      <c s="129" r="U437">
        <v>42.0</v>
      </c>
      <c s="129" r="V437">
        <v>310.590739999999</v>
      </c>
      <c s="129" r="W437">
        <v>49.698467</v>
      </c>
      <c s="129" r="X437">
        <v>55.8363009999999</v>
      </c>
      <c s="129" r="Y437">
        <v>53.790356</v>
      </c>
      <c s="129" r="Z437">
        <v>80.201233</v>
      </c>
      <c s="129" r="AA437">
        <v>42.6386299999999</v>
      </c>
      <c s="129" r="AB437">
        <v>28.425753</v>
      </c>
      <c s="129" r="AC437">
        <v>0.0</v>
      </c>
      <c s="129" r="AD437">
        <v>71.0177819999999</v>
      </c>
      <c s="129" r="AE437">
        <v>187.797479</v>
      </c>
      <c s="129" r="AF437">
        <v>51.7754789999999</v>
      </c>
      <c s="129" r="AG437">
        <v>295.40926</v>
      </c>
      <c s="129" r="AH437">
        <v>40.6082189999999</v>
      </c>
      <c s="129" r="AI437">
        <v>48.729863</v>
      </c>
      <c s="129" r="AJ437">
        <v>64.9576169999999</v>
      </c>
      <c s="129" r="AK437">
        <v>63.957945</v>
      </c>
      <c s="129" r="AL437">
        <v>45.684246</v>
      </c>
      <c s="129" r="AM437">
        <v>31.47137</v>
      </c>
      <c s="129" r="AN437">
        <v>0.0</v>
      </c>
      <c s="129" r="AO437">
        <v>54.8210959999999</v>
      </c>
      <c s="129" r="AP437">
        <v>177.645423999999</v>
      </c>
      <c s="129" r="AQ437">
        <v>62.94274</v>
      </c>
      <c s="129" r="AR437">
        <v>536.028492</v>
      </c>
      <c s="129" r="AS437">
        <v>32.486575</v>
      </c>
      <c s="129" r="AT437">
        <v>40.6082189999999</v>
      </c>
      <c s="129" r="AU437">
        <v>16.243288</v>
      </c>
      <c s="129" r="AV437">
        <v>48.729863</v>
      </c>
      <c s="129" r="AW437">
        <v>101.520548</v>
      </c>
      <c s="129" r="AX437">
        <v>97.459726</v>
      </c>
      <c s="129" r="AY437">
        <v>121.824657</v>
      </c>
      <c s="129" r="AZ437">
        <v>77.1556159999999</v>
      </c>
      <c s="129" r="BA437">
        <v>268.014246</v>
      </c>
      <c s="129" r="BB437">
        <v>20.30411</v>
      </c>
      <c s="129" r="BC437">
        <v>32.486575</v>
      </c>
      <c s="129" r="BD437">
        <v>12.182466</v>
      </c>
      <c s="129" r="BE437">
        <v>12.182466</v>
      </c>
      <c s="129" r="BF437">
        <v>20.30411</v>
      </c>
      <c s="129" r="BG437">
        <v>73.0947939999999</v>
      </c>
      <c s="129" r="BH437">
        <v>56.8515069999999</v>
      </c>
      <c s="129" r="BI437">
        <v>40.6082189999999</v>
      </c>
      <c s="129" r="BJ437">
        <v>268.014246</v>
      </c>
      <c s="129" r="BK437">
        <v>12.182466</v>
      </c>
      <c s="129" r="BL437">
        <v>8.12164399999999</v>
      </c>
      <c s="129" r="BM437">
        <v>4.06082199999999</v>
      </c>
      <c s="129" r="BN437">
        <v>36.5473969999999</v>
      </c>
      <c s="129" r="BO437">
        <v>81.2164379999999</v>
      </c>
      <c s="129" r="BP437">
        <v>24.3649309999999</v>
      </c>
      <c s="129" r="BQ437">
        <v>64.97315</v>
      </c>
      <c s="129" r="BR437">
        <v>36.5473969999999</v>
      </c>
      <c s="129" r="BS437">
        <v>56.8515069999999</v>
      </c>
      <c s="129" r="BT437">
        <v>0.0</v>
      </c>
      <c s="129" r="BU437">
        <v>0.0</v>
      </c>
      <c s="129" r="BV437">
        <v>0.0</v>
      </c>
      <c s="129" r="BW437">
        <v>4.06082199999999</v>
      </c>
      <c s="129" r="BX437">
        <v>8.12164399999999</v>
      </c>
      <c s="129" r="BY437">
        <v>24.3649309999999</v>
      </c>
      <c s="129" r="BZ437">
        <v>0.0</v>
      </c>
      <c s="129" r="CA437">
        <v>20.30411</v>
      </c>
      <c s="129" r="CB437">
        <v>276.13589</v>
      </c>
      <c s="129" r="CC437">
        <v>16.243288</v>
      </c>
      <c s="129" r="CD437">
        <v>32.486575</v>
      </c>
      <c s="129" r="CE437">
        <v>16.243288</v>
      </c>
      <c s="129" r="CF437">
        <v>32.486575</v>
      </c>
      <c s="129" r="CG437">
        <v>81.2164379999999</v>
      </c>
      <c s="129" r="CH437">
        <v>64.97315</v>
      </c>
      <c s="129" r="CI437">
        <v>0.0</v>
      </c>
      <c s="129" r="CJ437">
        <v>32.486575</v>
      </c>
      <c s="129" r="CK437">
        <v>203.041095</v>
      </c>
      <c s="129" r="CL437">
        <v>16.243288</v>
      </c>
      <c s="129" r="CM437">
        <v>8.12164399999999</v>
      </c>
      <c s="129" r="CN437">
        <v>0.0</v>
      </c>
      <c s="129" r="CO437">
        <v>12.182466</v>
      </c>
      <c s="129" r="CP437">
        <v>12.182466</v>
      </c>
      <c s="129" r="CQ437">
        <v>8.12164399999999</v>
      </c>
      <c s="129" r="CR437">
        <v>121.824657</v>
      </c>
      <c s="129" r="CS437">
        <v>24.3649309999999</v>
      </c>
    </row>
    <row customHeight="1" r="438" ht="15.0">
      <c t="s" s="127" r="A438">
        <v>4374</v>
      </c>
      <c t="s" s="127" r="B438">
        <v>4375</v>
      </c>
      <c t="s" s="127" r="C438">
        <v>4376</v>
      </c>
      <c t="s" s="127" r="D438">
        <v>4377</v>
      </c>
      <c t="s" s="127" r="E438">
        <v>4378</v>
      </c>
      <c t="s" s="127" r="F438">
        <v>4379</v>
      </c>
      <c t="s" s="128" r="G438">
        <v>4380</v>
      </c>
      <c t="s" s="127" r="H438">
        <v>4381</v>
      </c>
      <c s="129" r="I438">
        <v>697.0</v>
      </c>
      <c s="129" r="J438">
        <v>95.800842</v>
      </c>
      <c s="129" r="K438">
        <v>78.2047689999999</v>
      </c>
      <c s="129" r="L438">
        <v>122.194951</v>
      </c>
      <c s="129" r="M438">
        <v>157.387097</v>
      </c>
      <c s="129" r="N438">
        <v>154.454418</v>
      </c>
      <c s="129" r="O438">
        <v>88.957924</v>
      </c>
      <c s="129" r="P438">
        <v>107.0</v>
      </c>
      <c s="129" r="Q438">
        <v>98.0</v>
      </c>
      <c s="129" r="R438">
        <v>143.0</v>
      </c>
      <c s="129" r="S438">
        <v>115.0</v>
      </c>
      <c s="129" r="T438">
        <v>130.0</v>
      </c>
      <c s="129" r="U438">
        <v>61.0</v>
      </c>
      <c s="129" r="V438">
        <v>359.741935</v>
      </c>
      <c s="129" r="W438">
        <v>50.8331</v>
      </c>
      <c s="129" r="X438">
        <v>43.9901819999999</v>
      </c>
      <c s="129" r="Y438">
        <v>65.4964939999999</v>
      </c>
      <c s="129" r="Z438">
        <v>77.227209</v>
      </c>
      <c s="129" r="AA438">
        <v>81.1374469999999</v>
      </c>
      <c s="129" r="AB438">
        <v>39.102384</v>
      </c>
      <c s="129" r="AC438">
        <v>1.955119</v>
      </c>
      <c s="129" r="AD438">
        <v>67.4516129999999</v>
      </c>
      <c s="129" r="AE438">
        <v>202.354839</v>
      </c>
      <c s="129" r="AF438">
        <v>89.935484</v>
      </c>
      <c s="129" r="AG438">
        <v>337.258064999999</v>
      </c>
      <c s="129" r="AH438">
        <v>44.967742</v>
      </c>
      <c s="129" r="AI438">
        <v>34.2145859999999</v>
      </c>
      <c s="129" r="AJ438">
        <v>56.6984569999999</v>
      </c>
      <c s="129" r="AK438">
        <v>80.1598879999999</v>
      </c>
      <c s="129" r="AL438">
        <v>73.3169709999999</v>
      </c>
      <c s="129" r="AM438">
        <v>43.0126229999999</v>
      </c>
      <c s="129" r="AN438">
        <v>4.887798</v>
      </c>
      <c s="129" r="AO438">
        <v>59.6311359999999</v>
      </c>
      <c s="129" r="AP438">
        <v>181.826087</v>
      </c>
      <c s="129" r="AQ438">
        <v>95.800842</v>
      </c>
      <c s="129" r="AR438">
        <v>625.638149</v>
      </c>
      <c s="129" r="AS438">
        <v>11.730715</v>
      </c>
      <c s="129" r="AT438">
        <v>27.371669</v>
      </c>
      <c s="129" r="AU438">
        <v>19.551192</v>
      </c>
      <c s="129" r="AV438">
        <v>46.9228609999999</v>
      </c>
      <c s="129" r="AW438">
        <v>86.0252449999999</v>
      </c>
      <c s="129" r="AX438">
        <v>93.8457219999999</v>
      </c>
      <c s="129" r="AY438">
        <v>265.896212999999</v>
      </c>
      <c s="129" r="AZ438">
        <v>74.2945299999999</v>
      </c>
      <c s="129" r="BA438">
        <v>304.998597</v>
      </c>
      <c s="129" r="BB438">
        <v>7.820477</v>
      </c>
      <c s="129" r="BC438">
        <v>19.551192</v>
      </c>
      <c s="129" r="BD438">
        <v>11.730715</v>
      </c>
      <c s="129" r="BE438">
        <v>11.730715</v>
      </c>
      <c s="129" r="BF438">
        <v>3.910238</v>
      </c>
      <c s="129" r="BG438">
        <v>82.115007</v>
      </c>
      <c s="129" r="BH438">
        <v>132.948106999999</v>
      </c>
      <c s="129" r="BI438">
        <v>35.192146</v>
      </c>
      <c s="129" r="BJ438">
        <v>320.639550999999</v>
      </c>
      <c s="129" r="BK438">
        <v>3.910238</v>
      </c>
      <c s="129" r="BL438">
        <v>7.820477</v>
      </c>
      <c s="129" r="BM438">
        <v>7.820477</v>
      </c>
      <c s="129" r="BN438">
        <v>35.192146</v>
      </c>
      <c s="129" r="BO438">
        <v>82.115007</v>
      </c>
      <c s="129" r="BP438">
        <v>11.730715</v>
      </c>
      <c s="129" r="BQ438">
        <v>132.948106999999</v>
      </c>
      <c s="129" r="BR438">
        <v>39.102384</v>
      </c>
      <c s="129" r="BS438">
        <v>62.5638149999999</v>
      </c>
      <c s="129" r="BT438">
        <v>0.0</v>
      </c>
      <c s="129" r="BU438">
        <v>0.0</v>
      </c>
      <c s="129" r="BV438">
        <v>0.0</v>
      </c>
      <c s="129" r="BW438">
        <v>0.0</v>
      </c>
      <c s="129" r="BX438">
        <v>3.910238</v>
      </c>
      <c s="129" r="BY438">
        <v>7.820477</v>
      </c>
      <c s="129" r="BZ438">
        <v>0.0</v>
      </c>
      <c s="129" r="CA438">
        <v>50.8331</v>
      </c>
      <c s="129" r="CB438">
        <v>250.255259</v>
      </c>
      <c s="129" r="CC438">
        <v>7.820477</v>
      </c>
      <c s="129" r="CD438">
        <v>23.461431</v>
      </c>
      <c s="129" r="CE438">
        <v>15.640954</v>
      </c>
      <c s="129" r="CF438">
        <v>39.102384</v>
      </c>
      <c s="129" r="CG438">
        <v>74.2945299999999</v>
      </c>
      <c s="129" r="CH438">
        <v>78.2047689999999</v>
      </c>
      <c s="129" r="CI438">
        <v>3.910238</v>
      </c>
      <c s="129" r="CJ438">
        <v>7.820477</v>
      </c>
      <c s="129" r="CK438">
        <v>312.819074</v>
      </c>
      <c s="129" r="CL438">
        <v>3.910238</v>
      </c>
      <c s="129" r="CM438">
        <v>3.910238</v>
      </c>
      <c s="129" r="CN438">
        <v>3.910238</v>
      </c>
      <c s="129" r="CO438">
        <v>7.820477</v>
      </c>
      <c s="129" r="CP438">
        <v>7.820477</v>
      </c>
      <c s="129" r="CQ438">
        <v>7.820477</v>
      </c>
      <c s="129" r="CR438">
        <v>261.985975</v>
      </c>
      <c s="129" r="CS438">
        <v>15.640954</v>
      </c>
    </row>
    <row customHeight="1" r="439" ht="15.0">
      <c t="s" s="127" r="A439">
        <v>4382</v>
      </c>
      <c t="s" s="127" r="B439">
        <v>4383</v>
      </c>
      <c t="s" s="127" r="C439">
        <v>4384</v>
      </c>
      <c t="s" s="127" r="D439">
        <v>4385</v>
      </c>
      <c t="s" s="127" r="E439">
        <v>4386</v>
      </c>
      <c t="s" s="127" r="F439">
        <v>4387</v>
      </c>
      <c t="s" s="128" r="G439">
        <v>4388</v>
      </c>
      <c t="s" s="127" r="H439">
        <v>4389</v>
      </c>
      <c s="129" r="I439">
        <v>192.0</v>
      </c>
      <c s="129" r="J439">
        <v>26.553191</v>
      </c>
      <c s="129" r="K439">
        <v>24.510638</v>
      </c>
      <c s="129" r="L439">
        <v>29.617021</v>
      </c>
      <c s="129" r="M439">
        <v>52.085106</v>
      </c>
      <c s="129" r="N439">
        <v>41.87234</v>
      </c>
      <c s="129" r="O439">
        <v>17.361702</v>
      </c>
      <c s="129" r="P439">
        <v>28.0</v>
      </c>
      <c s="129" r="Q439">
        <v>24.0</v>
      </c>
      <c s="129" r="R439">
        <v>37.0</v>
      </c>
      <c s="129" r="S439">
        <v>33.0</v>
      </c>
      <c s="129" r="T439">
        <v>46.0</v>
      </c>
      <c s="129" r="U439">
        <v>12.0</v>
      </c>
      <c s="129" r="V439">
        <v>92.93617</v>
      </c>
      <c s="129" r="W439">
        <v>12.255319</v>
      </c>
      <c s="129" r="X439">
        <v>13.276596</v>
      </c>
      <c s="129" r="Y439">
        <v>15.3191489999999</v>
      </c>
      <c s="129" r="Z439">
        <v>24.510638</v>
      </c>
      <c s="129" r="AA439">
        <v>22.4680849999999</v>
      </c>
      <c s="129" r="AB439">
        <v>5.106383</v>
      </c>
      <c s="129" r="AC439">
        <v>0.0</v>
      </c>
      <c s="129" r="AD439">
        <v>17.361702</v>
      </c>
      <c s="129" r="AE439">
        <v>58.212766</v>
      </c>
      <c s="129" r="AF439">
        <v>17.361702</v>
      </c>
      <c s="129" r="AG439">
        <v>99.0638299999999</v>
      </c>
      <c s="129" r="AH439">
        <v>14.297872</v>
      </c>
      <c s="129" r="AI439">
        <v>11.234043</v>
      </c>
      <c s="129" r="AJ439">
        <v>14.297872</v>
      </c>
      <c s="129" r="AK439">
        <v>27.574468</v>
      </c>
      <c s="129" r="AL439">
        <v>19.4042549999999</v>
      </c>
      <c s="129" r="AM439">
        <v>11.234043</v>
      </c>
      <c s="129" r="AN439">
        <v>1.021277</v>
      </c>
      <c s="129" r="AO439">
        <v>20.425532</v>
      </c>
      <c s="129" r="AP439">
        <v>54.1276599999999</v>
      </c>
      <c s="129" r="AQ439">
        <v>24.510638</v>
      </c>
      <c s="129" r="AR439">
        <v>163.404255</v>
      </c>
      <c s="129" r="AS439">
        <v>4.08510599999999</v>
      </c>
      <c s="129" r="AT439">
        <v>16.340426</v>
      </c>
      <c s="129" r="AU439">
        <v>20.425532</v>
      </c>
      <c s="129" r="AV439">
        <v>12.255319</v>
      </c>
      <c s="129" r="AW439">
        <v>8.170213</v>
      </c>
      <c s="129" r="AX439">
        <v>28.595745</v>
      </c>
      <c s="129" r="AY439">
        <v>61.2765959999999</v>
      </c>
      <c s="129" r="AZ439">
        <v>12.255319</v>
      </c>
      <c s="129" r="BA439">
        <v>77.6170209999999</v>
      </c>
      <c s="129" r="BB439">
        <v>0.0</v>
      </c>
      <c s="129" r="BC439">
        <v>12.255319</v>
      </c>
      <c s="129" r="BD439">
        <v>8.170213</v>
      </c>
      <c s="129" r="BE439">
        <v>4.08510599999999</v>
      </c>
      <c s="129" r="BF439">
        <v>4.08510599999999</v>
      </c>
      <c s="129" r="BG439">
        <v>20.425532</v>
      </c>
      <c s="129" r="BH439">
        <v>28.595745</v>
      </c>
      <c s="129" r="BI439">
        <v>0.0</v>
      </c>
      <c s="129" r="BJ439">
        <v>85.7872339999999</v>
      </c>
      <c s="129" r="BK439">
        <v>4.08510599999999</v>
      </c>
      <c s="129" r="BL439">
        <v>4.08510599999999</v>
      </c>
      <c s="129" r="BM439">
        <v>12.255319</v>
      </c>
      <c s="129" r="BN439">
        <v>8.170213</v>
      </c>
      <c s="129" r="BO439">
        <v>4.08510599999999</v>
      </c>
      <c s="129" r="BP439">
        <v>8.170213</v>
      </c>
      <c s="129" r="BQ439">
        <v>32.6808509999999</v>
      </c>
      <c s="129" r="BR439">
        <v>12.255319</v>
      </c>
      <c s="129" r="BS439">
        <v>8.170213</v>
      </c>
      <c s="129" r="BT439">
        <v>0.0</v>
      </c>
      <c s="129" r="BU439">
        <v>0.0</v>
      </c>
      <c s="129" r="BV439">
        <v>0.0</v>
      </c>
      <c s="129" r="BW439">
        <v>0.0</v>
      </c>
      <c s="129" r="BX439">
        <v>0.0</v>
      </c>
      <c s="129" r="BY439">
        <v>4.08510599999999</v>
      </c>
      <c s="129" r="BZ439">
        <v>0.0</v>
      </c>
      <c s="129" r="CA439">
        <v>4.08510599999999</v>
      </c>
      <c s="129" r="CB439">
        <v>73.5319149999999</v>
      </c>
      <c s="129" r="CC439">
        <v>4.08510599999999</v>
      </c>
      <c s="129" r="CD439">
        <v>8.170213</v>
      </c>
      <c s="129" r="CE439">
        <v>8.170213</v>
      </c>
      <c s="129" r="CF439">
        <v>12.255319</v>
      </c>
      <c s="129" r="CG439">
        <v>8.170213</v>
      </c>
      <c s="129" r="CH439">
        <v>24.510638</v>
      </c>
      <c s="129" r="CI439">
        <v>4.08510599999999</v>
      </c>
      <c s="129" r="CJ439">
        <v>4.08510599999999</v>
      </c>
      <c s="129" r="CK439">
        <v>81.702128</v>
      </c>
      <c s="129" r="CL439">
        <v>0.0</v>
      </c>
      <c s="129" r="CM439">
        <v>8.170213</v>
      </c>
      <c s="129" r="CN439">
        <v>12.255319</v>
      </c>
      <c s="129" r="CO439">
        <v>0.0</v>
      </c>
      <c s="129" r="CP439">
        <v>0.0</v>
      </c>
      <c s="129" r="CQ439">
        <v>0.0</v>
      </c>
      <c s="129" r="CR439">
        <v>57.1914889999999</v>
      </c>
      <c s="129" r="CS439">
        <v>4.08510599999999</v>
      </c>
    </row>
    <row customHeight="1" r="440" ht="15.0">
      <c t="s" s="127" r="A440">
        <v>4390</v>
      </c>
      <c t="s" s="127" r="B440">
        <v>4391</v>
      </c>
      <c t="s" s="127" r="C440">
        <v>4392</v>
      </c>
      <c t="s" s="127" r="D440">
        <v>4393</v>
      </c>
      <c t="s" s="127" r="E440">
        <v>4394</v>
      </c>
      <c t="s" s="127" r="F440">
        <v>4395</v>
      </c>
      <c t="s" s="128" r="G440">
        <v>4396</v>
      </c>
      <c t="s" s="127" r="H440">
        <v>4397</v>
      </c>
      <c s="129" r="I440">
        <v>135.0</v>
      </c>
      <c s="129" r="J440">
        <v>18.214286</v>
      </c>
      <c s="129" r="K440">
        <v>17.1428569999999</v>
      </c>
      <c s="129" r="L440">
        <v>16.0714289999999</v>
      </c>
      <c s="129" r="M440">
        <v>38.571429</v>
      </c>
      <c s="129" r="N440">
        <v>26.7857139999999</v>
      </c>
      <c s="129" r="O440">
        <v>18.214286</v>
      </c>
      <c s="129" r="P440">
        <v>11.0</v>
      </c>
      <c s="129" r="Q440">
        <v>27.0</v>
      </c>
      <c s="129" r="R440">
        <v>27.0</v>
      </c>
      <c s="129" r="S440">
        <v>32.0</v>
      </c>
      <c s="129" r="T440">
        <v>23.0</v>
      </c>
      <c s="129" r="U440">
        <v>17.0</v>
      </c>
      <c s="129" r="V440">
        <v>70.714286</v>
      </c>
      <c s="129" r="W440">
        <v>10.714286</v>
      </c>
      <c s="129" r="X440">
        <v>8.571429</v>
      </c>
      <c s="129" r="Y440">
        <v>9.64285699999999</v>
      </c>
      <c s="129" r="Z440">
        <v>17.1428569999999</v>
      </c>
      <c s="129" r="AA440">
        <v>15.0</v>
      </c>
      <c s="129" r="AB440">
        <v>9.64285699999999</v>
      </c>
      <c s="129" r="AC440">
        <v>0.0</v>
      </c>
      <c s="129" r="AD440">
        <v>13.928571</v>
      </c>
      <c s="129" r="AE440">
        <v>37.5</v>
      </c>
      <c s="129" r="AF440">
        <v>19.2857139999999</v>
      </c>
      <c s="129" r="AG440">
        <v>64.2857139999999</v>
      </c>
      <c s="129" r="AH440">
        <v>7.5</v>
      </c>
      <c s="129" r="AI440">
        <v>8.571429</v>
      </c>
      <c s="129" r="AJ440">
        <v>6.42857099999999</v>
      </c>
      <c s="129" r="AK440">
        <v>21.428571</v>
      </c>
      <c s="129" r="AL440">
        <v>11.785714</v>
      </c>
      <c s="129" r="AM440">
        <v>8.571429</v>
      </c>
      <c s="129" r="AN440">
        <v>0.0</v>
      </c>
      <c s="129" r="AO440">
        <v>11.785714</v>
      </c>
      <c s="129" r="AP440">
        <v>36.4285709999999</v>
      </c>
      <c s="129" r="AQ440">
        <v>16.0714289999999</v>
      </c>
      <c s="129" r="AR440">
        <v>111.428571</v>
      </c>
      <c s="129" r="AS440">
        <v>0.0</v>
      </c>
      <c s="129" r="AT440">
        <v>4.28571399999999</v>
      </c>
      <c s="129" r="AU440">
        <v>0.0</v>
      </c>
      <c s="129" r="AV440">
        <v>8.571429</v>
      </c>
      <c s="129" r="AW440">
        <v>30.0</v>
      </c>
      <c s="129" r="AX440">
        <v>4.28571399999999</v>
      </c>
      <c s="129" r="AY440">
        <v>42.857143</v>
      </c>
      <c s="129" r="AZ440">
        <v>21.428571</v>
      </c>
      <c s="129" r="BA440">
        <v>68.5714289999999</v>
      </c>
      <c s="129" r="BB440">
        <v>0.0</v>
      </c>
      <c s="129" r="BC440">
        <v>4.28571399999999</v>
      </c>
      <c s="129" r="BD440">
        <v>0.0</v>
      </c>
      <c s="129" r="BE440">
        <v>4.28571399999999</v>
      </c>
      <c s="129" r="BF440">
        <v>12.857143</v>
      </c>
      <c s="129" r="BG440">
        <v>4.28571399999999</v>
      </c>
      <c s="129" r="BH440">
        <v>34.2857139999999</v>
      </c>
      <c s="129" r="BI440">
        <v>8.571429</v>
      </c>
      <c s="129" r="BJ440">
        <v>42.857143</v>
      </c>
      <c s="129" r="BK440">
        <v>0.0</v>
      </c>
      <c s="129" r="BL440">
        <v>0.0</v>
      </c>
      <c s="129" r="BM440">
        <v>0.0</v>
      </c>
      <c s="129" r="BN440">
        <v>4.28571399999999</v>
      </c>
      <c s="129" r="BO440">
        <v>17.1428569999999</v>
      </c>
      <c s="129" r="BP440">
        <v>0.0</v>
      </c>
      <c s="129" r="BQ440">
        <v>8.571429</v>
      </c>
      <c s="129" r="BR440">
        <v>12.857143</v>
      </c>
      <c s="129" r="BS440">
        <v>8.571429</v>
      </c>
      <c s="129" r="BT440">
        <v>0.0</v>
      </c>
      <c s="129" r="BU440">
        <v>0.0</v>
      </c>
      <c s="129" r="BV440">
        <v>0.0</v>
      </c>
      <c s="129" r="BW440">
        <v>0.0</v>
      </c>
      <c s="129" r="BX440">
        <v>0.0</v>
      </c>
      <c s="129" r="BY440">
        <v>0.0</v>
      </c>
      <c s="129" r="BZ440">
        <v>0.0</v>
      </c>
      <c s="129" r="CA440">
        <v>8.571429</v>
      </c>
      <c s="129" r="CB440">
        <v>55.714286</v>
      </c>
      <c s="129" r="CC440">
        <v>0.0</v>
      </c>
      <c s="129" r="CD440">
        <v>4.28571399999999</v>
      </c>
      <c s="129" r="CE440">
        <v>0.0</v>
      </c>
      <c s="129" r="CF440">
        <v>4.28571399999999</v>
      </c>
      <c s="129" r="CG440">
        <v>30.0</v>
      </c>
      <c s="129" r="CH440">
        <v>4.28571399999999</v>
      </c>
      <c s="129" r="CI440">
        <v>0.0</v>
      </c>
      <c s="129" r="CJ440">
        <v>12.857143</v>
      </c>
      <c s="129" r="CK440">
        <v>47.1428569999999</v>
      </c>
      <c s="129" r="CL440">
        <v>0.0</v>
      </c>
      <c s="129" r="CM440">
        <v>0.0</v>
      </c>
      <c s="129" r="CN440">
        <v>0.0</v>
      </c>
      <c s="129" r="CO440">
        <v>4.28571399999999</v>
      </c>
      <c s="129" r="CP440">
        <v>0.0</v>
      </c>
      <c s="129" r="CQ440">
        <v>0.0</v>
      </c>
      <c s="129" r="CR440">
        <v>42.857143</v>
      </c>
      <c s="129" r="CS440">
        <v>0.0</v>
      </c>
    </row>
    <row customHeight="1" r="441" ht="15.0">
      <c t="s" s="127" r="A441">
        <v>4398</v>
      </c>
      <c t="s" s="127" r="B441">
        <v>4399</v>
      </c>
      <c t="s" s="127" r="C441">
        <v>4400</v>
      </c>
      <c t="s" s="127" r="D441">
        <v>4401</v>
      </c>
      <c t="s" s="127" r="E441">
        <v>4402</v>
      </c>
      <c t="s" s="127" r="F441">
        <v>4403</v>
      </c>
      <c t="s" s="128" r="G441">
        <v>4404</v>
      </c>
      <c t="s" s="127" r="H441">
        <v>4405</v>
      </c>
      <c s="129" r="I441">
        <v>296.0</v>
      </c>
      <c s="129" r="J441">
        <v>32.7750869999999</v>
      </c>
      <c s="129" r="K441">
        <v>39.944637</v>
      </c>
      <c s="129" r="L441">
        <v>43.017301</v>
      </c>
      <c s="129" r="M441">
        <v>80.9134949999999</v>
      </c>
      <c s="129" r="N441">
        <v>66.5743939999999</v>
      </c>
      <c s="129" r="O441">
        <v>32.7750869999999</v>
      </c>
      <c s="129" r="P441">
        <v>52.0</v>
      </c>
      <c s="129" r="Q441">
        <v>43.0</v>
      </c>
      <c s="129" r="R441">
        <v>86.0</v>
      </c>
      <c s="129" r="S441">
        <v>46.0</v>
      </c>
      <c s="129" r="T441">
        <v>58.0</v>
      </c>
      <c s="129" r="U441">
        <v>20.0</v>
      </c>
      <c s="129" r="V441">
        <v>158.754324999999</v>
      </c>
      <c s="129" r="W441">
        <v>21.508651</v>
      </c>
      <c s="129" r="X441">
        <v>24.581315</v>
      </c>
      <c s="129" r="Y441">
        <v>19.460208</v>
      </c>
      <c s="129" r="Z441">
        <v>41.9930799999999</v>
      </c>
      <c s="129" r="AA441">
        <v>32.7750869999999</v>
      </c>
      <c s="129" r="AB441">
        <v>18.435986</v>
      </c>
      <c s="129" r="AC441">
        <v>0.0</v>
      </c>
      <c s="129" r="AD441">
        <v>30.726644</v>
      </c>
      <c s="129" r="AE441">
        <v>88.0830449999999</v>
      </c>
      <c s="129" r="AF441">
        <v>39.944637</v>
      </c>
      <c s="129" r="AG441">
        <v>137.245675</v>
      </c>
      <c s="129" r="AH441">
        <v>11.266436</v>
      </c>
      <c s="129" r="AI441">
        <v>15.363322</v>
      </c>
      <c s="129" r="AJ441">
        <v>23.5570929999999</v>
      </c>
      <c s="129" r="AK441">
        <v>38.9204149999999</v>
      </c>
      <c s="129" r="AL441">
        <v>33.799308</v>
      </c>
      <c s="129" r="AM441">
        <v>13.3148789999999</v>
      </c>
      <c s="129" r="AN441">
        <v>1.024221</v>
      </c>
      <c s="129" r="AO441">
        <v>17.4117649999999</v>
      </c>
      <c s="129" r="AP441">
        <v>85.0103809999999</v>
      </c>
      <c s="129" r="AQ441">
        <v>34.823529</v>
      </c>
      <c s="129" r="AR441">
        <v>258.103806</v>
      </c>
      <c s="129" r="AS441">
        <v>8.19377199999999</v>
      </c>
      <c s="129" r="AT441">
        <v>8.19377199999999</v>
      </c>
      <c s="129" r="AU441">
        <v>0.0</v>
      </c>
      <c s="129" r="AV441">
        <v>28.678201</v>
      </c>
      <c s="129" r="AW441">
        <v>40.9688579999999</v>
      </c>
      <c s="129" r="AX441">
        <v>65.550173</v>
      </c>
      <c s="129" r="AY441">
        <v>94.228374</v>
      </c>
      <c s="129" r="AZ441">
        <v>12.2906569999999</v>
      </c>
      <c s="129" r="BA441">
        <v>139.294118</v>
      </c>
      <c s="129" r="BB441">
        <v>8.19377199999999</v>
      </c>
      <c s="129" r="BC441">
        <v>4.09688599999999</v>
      </c>
      <c s="129" r="BD441">
        <v>0.0</v>
      </c>
      <c s="129" r="BE441">
        <v>24.581315</v>
      </c>
      <c s="129" r="BF441">
        <v>0.0</v>
      </c>
      <c s="129" r="BG441">
        <v>45.065744</v>
      </c>
      <c s="129" r="BH441">
        <v>53.2595159999999</v>
      </c>
      <c s="129" r="BI441">
        <v>4.09688599999999</v>
      </c>
      <c s="129" r="BJ441">
        <v>118.809689</v>
      </c>
      <c s="129" r="BK441">
        <v>0.0</v>
      </c>
      <c s="129" r="BL441">
        <v>4.09688599999999</v>
      </c>
      <c s="129" r="BM441">
        <v>0.0</v>
      </c>
      <c s="129" r="BN441">
        <v>4.09688599999999</v>
      </c>
      <c s="129" r="BO441">
        <v>40.9688579999999</v>
      </c>
      <c s="129" r="BP441">
        <v>20.4844289999999</v>
      </c>
      <c s="129" r="BQ441">
        <v>40.9688579999999</v>
      </c>
      <c s="129" r="BR441">
        <v>8.19377199999999</v>
      </c>
      <c s="129" r="BS441">
        <v>24.581315</v>
      </c>
      <c s="129" r="BT441">
        <v>0.0</v>
      </c>
      <c s="129" r="BU441">
        <v>0.0</v>
      </c>
      <c s="129" r="BV441">
        <v>0.0</v>
      </c>
      <c s="129" r="BW441">
        <v>0.0</v>
      </c>
      <c s="129" r="BX441">
        <v>4.09688599999999</v>
      </c>
      <c s="129" r="BY441">
        <v>12.2906569999999</v>
      </c>
      <c s="129" r="BZ441">
        <v>0.0</v>
      </c>
      <c s="129" r="CA441">
        <v>8.19377199999999</v>
      </c>
      <c s="129" r="CB441">
        <v>90.131488</v>
      </c>
      <c s="129" r="CC441">
        <v>8.19377199999999</v>
      </c>
      <c s="129" r="CD441">
        <v>4.09688599999999</v>
      </c>
      <c s="129" r="CE441">
        <v>0.0</v>
      </c>
      <c s="129" r="CF441">
        <v>12.2906569999999</v>
      </c>
      <c s="129" r="CG441">
        <v>24.581315</v>
      </c>
      <c s="129" r="CH441">
        <v>40.9688579999999</v>
      </c>
      <c s="129" r="CI441">
        <v>0.0</v>
      </c>
      <c s="129" r="CJ441">
        <v>0.0</v>
      </c>
      <c s="129" r="CK441">
        <v>143.391003</v>
      </c>
      <c s="129" r="CL441">
        <v>0.0</v>
      </c>
      <c s="129" r="CM441">
        <v>4.09688599999999</v>
      </c>
      <c s="129" r="CN441">
        <v>0.0</v>
      </c>
      <c s="129" r="CO441">
        <v>16.387543</v>
      </c>
      <c s="129" r="CP441">
        <v>12.2906569999999</v>
      </c>
      <c s="129" r="CQ441">
        <v>12.2906569999999</v>
      </c>
      <c s="129" r="CR441">
        <v>94.228374</v>
      </c>
      <c s="129" r="CS441">
        <v>4.09688599999999</v>
      </c>
    </row>
    <row customHeight="1" r="442" ht="15.0">
      <c t="s" s="127" r="A442">
        <v>4406</v>
      </c>
      <c t="s" s="127" r="B442">
        <v>4407</v>
      </c>
      <c t="s" s="127" r="C442">
        <v>4408</v>
      </c>
      <c t="s" s="127" r="D442">
        <v>4409</v>
      </c>
      <c t="s" s="127" r="E442">
        <v>4410</v>
      </c>
      <c t="s" s="127" r="F442">
        <v>4411</v>
      </c>
      <c t="s" s="128" r="G442">
        <v>4412</v>
      </c>
      <c t="s" s="127" r="H442">
        <v>4413</v>
      </c>
      <c s="129" r="I442">
        <v>274.0</v>
      </c>
      <c s="129" r="J442">
        <v>39.0</v>
      </c>
      <c s="129" r="K442">
        <v>27.0</v>
      </c>
      <c s="129" r="L442">
        <v>50.0</v>
      </c>
      <c s="129" r="M442">
        <v>67.0</v>
      </c>
      <c s="129" r="N442">
        <v>61.0</v>
      </c>
      <c s="129" r="O442">
        <v>30.0</v>
      </c>
      <c s="129" r="P442">
        <v>39.0</v>
      </c>
      <c s="129" r="Q442">
        <v>41.0</v>
      </c>
      <c s="129" r="R442">
        <v>48.0</v>
      </c>
      <c s="129" r="S442">
        <v>59.0</v>
      </c>
      <c s="129" r="T442">
        <v>56.0</v>
      </c>
      <c s="129" r="U442">
        <v>22.0</v>
      </c>
      <c s="129" r="V442">
        <v>139.0</v>
      </c>
      <c s="129" r="W442">
        <v>19.0</v>
      </c>
      <c s="129" r="X442">
        <v>13.0</v>
      </c>
      <c s="129" r="Y442">
        <v>25.0</v>
      </c>
      <c s="129" r="Z442">
        <v>34.0</v>
      </c>
      <c s="129" r="AA442">
        <v>35.0</v>
      </c>
      <c s="129" r="AB442">
        <v>13.0</v>
      </c>
      <c s="129" r="AC442">
        <v>0.0</v>
      </c>
      <c s="129" r="AD442">
        <v>19.0</v>
      </c>
      <c s="129" r="AE442">
        <v>83.0</v>
      </c>
      <c s="129" r="AF442">
        <v>37.0</v>
      </c>
      <c s="129" r="AG442">
        <v>135.0</v>
      </c>
      <c s="129" r="AH442">
        <v>20.0</v>
      </c>
      <c s="129" r="AI442">
        <v>14.0</v>
      </c>
      <c s="129" r="AJ442">
        <v>25.0</v>
      </c>
      <c s="129" r="AK442">
        <v>33.0</v>
      </c>
      <c s="129" r="AL442">
        <v>26.0</v>
      </c>
      <c s="129" r="AM442">
        <v>17.0</v>
      </c>
      <c s="129" r="AN442">
        <v>0.0</v>
      </c>
      <c s="129" r="AO442">
        <v>25.0</v>
      </c>
      <c s="129" r="AP442">
        <v>81.0</v>
      </c>
      <c s="129" r="AQ442">
        <v>29.0</v>
      </c>
      <c s="129" r="AR442">
        <v>232.0</v>
      </c>
      <c s="129" r="AS442">
        <v>16.0</v>
      </c>
      <c s="129" r="AT442">
        <v>16.0</v>
      </c>
      <c s="129" r="AU442">
        <v>20.0</v>
      </c>
      <c s="129" r="AV442">
        <v>32.0</v>
      </c>
      <c s="129" r="AW442">
        <v>48.0</v>
      </c>
      <c s="129" r="AX442">
        <v>20.0</v>
      </c>
      <c s="129" r="AY442">
        <v>64.0</v>
      </c>
      <c s="129" r="AZ442">
        <v>16.0</v>
      </c>
      <c s="129" r="BA442">
        <v>132.0</v>
      </c>
      <c s="129" r="BB442">
        <v>12.0</v>
      </c>
      <c s="129" r="BC442">
        <v>12.0</v>
      </c>
      <c s="129" r="BD442">
        <v>12.0</v>
      </c>
      <c s="129" r="BE442">
        <v>20.0</v>
      </c>
      <c s="129" r="BF442">
        <v>16.0</v>
      </c>
      <c s="129" r="BG442">
        <v>16.0</v>
      </c>
      <c s="129" r="BH442">
        <v>40.0</v>
      </c>
      <c s="129" r="BI442">
        <v>4.0</v>
      </c>
      <c s="129" r="BJ442">
        <v>100.0</v>
      </c>
      <c s="129" r="BK442">
        <v>4.0</v>
      </c>
      <c s="129" r="BL442">
        <v>4.0</v>
      </c>
      <c s="129" r="BM442">
        <v>8.0</v>
      </c>
      <c s="129" r="BN442">
        <v>12.0</v>
      </c>
      <c s="129" r="BO442">
        <v>32.0</v>
      </c>
      <c s="129" r="BP442">
        <v>4.0</v>
      </c>
      <c s="129" r="BQ442">
        <v>24.0</v>
      </c>
      <c s="129" r="BR442">
        <v>12.0</v>
      </c>
      <c s="129" r="BS442">
        <v>20.0</v>
      </c>
      <c s="129" r="BT442">
        <v>4.0</v>
      </c>
      <c s="129" r="BU442">
        <v>0.0</v>
      </c>
      <c s="129" r="BV442">
        <v>0.0</v>
      </c>
      <c s="129" r="BW442">
        <v>4.0</v>
      </c>
      <c s="129" r="BX442">
        <v>4.0</v>
      </c>
      <c s="129" r="BY442">
        <v>4.0</v>
      </c>
      <c s="129" r="BZ442">
        <v>0.0</v>
      </c>
      <c s="129" r="CA442">
        <v>4.0</v>
      </c>
      <c s="129" r="CB442">
        <v>124.0</v>
      </c>
      <c s="129" r="CC442">
        <v>8.0</v>
      </c>
      <c s="129" r="CD442">
        <v>12.0</v>
      </c>
      <c s="129" r="CE442">
        <v>16.0</v>
      </c>
      <c s="129" r="CF442">
        <v>24.0</v>
      </c>
      <c s="129" r="CG442">
        <v>44.0</v>
      </c>
      <c s="129" r="CH442">
        <v>12.0</v>
      </c>
      <c s="129" r="CI442">
        <v>0.0</v>
      </c>
      <c s="129" r="CJ442">
        <v>8.0</v>
      </c>
      <c s="129" r="CK442">
        <v>88.0</v>
      </c>
      <c s="129" r="CL442">
        <v>4.0</v>
      </c>
      <c s="129" r="CM442">
        <v>4.0</v>
      </c>
      <c s="129" r="CN442">
        <v>4.0</v>
      </c>
      <c s="129" r="CO442">
        <v>4.0</v>
      </c>
      <c s="129" r="CP442">
        <v>0.0</v>
      </c>
      <c s="129" r="CQ442">
        <v>4.0</v>
      </c>
      <c s="129" r="CR442">
        <v>64.0</v>
      </c>
      <c s="129" r="CS442">
        <v>4.0</v>
      </c>
    </row>
    <row customHeight="1" r="443" ht="15.0">
      <c t="s" s="127" r="A443">
        <v>4414</v>
      </c>
      <c t="s" s="127" r="B443">
        <v>4415</v>
      </c>
      <c t="s" s="127" r="C443">
        <v>4416</v>
      </c>
      <c t="s" s="127" r="D443">
        <v>4417</v>
      </c>
      <c t="s" s="127" r="E443">
        <v>4418</v>
      </c>
      <c t="s" s="127" r="F443">
        <v>4419</v>
      </c>
      <c t="s" s="128" r="G443">
        <v>4420</v>
      </c>
      <c t="s" s="127" r="H443">
        <v>4421</v>
      </c>
      <c s="129" r="I443">
        <v>474.0</v>
      </c>
      <c s="129" r="J443">
        <v>93.82268</v>
      </c>
      <c s="129" r="K443">
        <v>56.684536</v>
      </c>
      <c s="129" r="L443">
        <v>97.731959</v>
      </c>
      <c s="129" r="M443">
        <v>98.7092779999999</v>
      </c>
      <c s="129" r="N443">
        <v>78.185567</v>
      </c>
      <c s="129" r="O443">
        <v>48.865979</v>
      </c>
      <c s="129" r="P443">
        <v>70.0</v>
      </c>
      <c s="129" r="Q443">
        <v>72.0</v>
      </c>
      <c s="129" r="R443">
        <v>83.0</v>
      </c>
      <c s="129" r="S443">
        <v>83.0</v>
      </c>
      <c s="129" r="T443">
        <v>83.0</v>
      </c>
      <c s="129" r="U443">
        <v>42.0</v>
      </c>
      <c s="129" r="V443">
        <v>249.216495</v>
      </c>
      <c s="129" r="W443">
        <v>51.797938</v>
      </c>
      <c s="129" r="X443">
        <v>34.206186</v>
      </c>
      <c s="129" r="Y443">
        <v>50.820619</v>
      </c>
      <c s="129" r="Z443">
        <v>52.775258</v>
      </c>
      <c s="129" r="AA443">
        <v>40.070103</v>
      </c>
      <c s="129" r="AB443">
        <v>18.5690719999999</v>
      </c>
      <c s="129" r="AC443">
        <v>0.977319999999999</v>
      </c>
      <c s="129" r="AD443">
        <v>65.480412</v>
      </c>
      <c s="129" r="AE443">
        <v>143.665978999999</v>
      </c>
      <c s="129" r="AF443">
        <v>40.070103</v>
      </c>
      <c s="129" r="AG443">
        <v>224.783504999999</v>
      </c>
      <c s="129" r="AH443">
        <v>42.024742</v>
      </c>
      <c s="129" r="AI443">
        <v>22.478351</v>
      </c>
      <c s="129" r="AJ443">
        <v>46.91134</v>
      </c>
      <c s="129" r="AK443">
        <v>45.934021</v>
      </c>
      <c s="129" r="AL443">
        <v>38.115464</v>
      </c>
      <c s="129" r="AM443">
        <v>26.387629</v>
      </c>
      <c s="129" r="AN443">
        <v>2.931959</v>
      </c>
      <c s="129" r="AO443">
        <v>52.775258</v>
      </c>
      <c s="129" r="AP443">
        <v>124.119587999999</v>
      </c>
      <c s="129" r="AQ443">
        <v>47.88866</v>
      </c>
      <c s="129" r="AR443">
        <v>367.472165</v>
      </c>
      <c s="129" r="AS443">
        <v>3.909278</v>
      </c>
      <c s="129" r="AT443">
        <v>15.6371129999999</v>
      </c>
      <c s="129" r="AU443">
        <v>15.6371129999999</v>
      </c>
      <c s="129" r="AV443">
        <v>35.1835049999999</v>
      </c>
      <c s="129" r="AW443">
        <v>70.3670099999999</v>
      </c>
      <c s="129" r="AX443">
        <v>50.820619</v>
      </c>
      <c s="129" r="AY443">
        <v>129.006186</v>
      </c>
      <c s="129" r="AZ443">
        <v>46.91134</v>
      </c>
      <c s="129" r="BA443">
        <v>187.645361</v>
      </c>
      <c s="129" r="BB443">
        <v>3.909278</v>
      </c>
      <c s="129" r="BC443">
        <v>15.6371129999999</v>
      </c>
      <c s="129" r="BD443">
        <v>7.818557</v>
      </c>
      <c s="129" r="BE443">
        <v>19.546392</v>
      </c>
      <c s="129" r="BF443">
        <v>15.6371129999999</v>
      </c>
      <c s="129" r="BG443">
        <v>46.91134</v>
      </c>
      <c s="129" r="BH443">
        <v>62.548454</v>
      </c>
      <c s="129" r="BI443">
        <v>15.6371129999999</v>
      </c>
      <c s="129" r="BJ443">
        <v>179.826804</v>
      </c>
      <c s="129" r="BK443">
        <v>0.0</v>
      </c>
      <c s="129" r="BL443">
        <v>0.0</v>
      </c>
      <c s="129" r="BM443">
        <v>7.818557</v>
      </c>
      <c s="129" r="BN443">
        <v>15.6371129999999</v>
      </c>
      <c s="129" r="BO443">
        <v>54.729897</v>
      </c>
      <c s="129" r="BP443">
        <v>3.909278</v>
      </c>
      <c s="129" r="BQ443">
        <v>66.4577319999999</v>
      </c>
      <c s="129" r="BR443">
        <v>31.274227</v>
      </c>
      <c s="129" r="BS443">
        <v>35.1835049999999</v>
      </c>
      <c s="129" r="BT443">
        <v>0.0</v>
      </c>
      <c s="129" r="BU443">
        <v>0.0</v>
      </c>
      <c s="129" r="BV443">
        <v>0.0</v>
      </c>
      <c s="129" r="BW443">
        <v>7.818557</v>
      </c>
      <c s="129" r="BX443">
        <v>3.909278</v>
      </c>
      <c s="129" r="BY443">
        <v>11.727835</v>
      </c>
      <c s="129" r="BZ443">
        <v>0.0</v>
      </c>
      <c s="129" r="CA443">
        <v>11.727835</v>
      </c>
      <c s="129" r="CB443">
        <v>172.008247</v>
      </c>
      <c s="129" r="CC443">
        <v>3.909278</v>
      </c>
      <c s="129" r="CD443">
        <v>15.6371129999999</v>
      </c>
      <c s="129" r="CE443">
        <v>11.727835</v>
      </c>
      <c s="129" r="CF443">
        <v>27.3649479999999</v>
      </c>
      <c s="129" r="CG443">
        <v>62.548454</v>
      </c>
      <c s="129" r="CH443">
        <v>35.1835049999999</v>
      </c>
      <c s="129" r="CI443">
        <v>0.0</v>
      </c>
      <c s="129" r="CJ443">
        <v>15.6371129999999</v>
      </c>
      <c s="129" r="CK443">
        <v>160.280412</v>
      </c>
      <c s="129" r="CL443">
        <v>0.0</v>
      </c>
      <c s="129" r="CM443">
        <v>0.0</v>
      </c>
      <c s="129" r="CN443">
        <v>3.909278</v>
      </c>
      <c s="129" r="CO443">
        <v>0.0</v>
      </c>
      <c s="129" r="CP443">
        <v>3.909278</v>
      </c>
      <c s="129" r="CQ443">
        <v>3.909278</v>
      </c>
      <c s="129" r="CR443">
        <v>129.006186</v>
      </c>
      <c s="129" r="CS443">
        <v>19.546392</v>
      </c>
    </row>
    <row customHeight="1" r="444" ht="15.0">
      <c t="s" s="127" r="A444">
        <v>4422</v>
      </c>
      <c t="s" s="127" r="B444">
        <v>4423</v>
      </c>
      <c t="s" s="127" r="C444">
        <v>4424</v>
      </c>
      <c t="s" s="127" r="D444">
        <v>4425</v>
      </c>
      <c t="s" s="127" r="E444">
        <v>4426</v>
      </c>
      <c t="s" s="127" r="F444">
        <v>4427</v>
      </c>
      <c t="s" s="128" r="G444">
        <v>4428</v>
      </c>
      <c t="s" s="127" r="H444">
        <v>4429</v>
      </c>
      <c s="129" r="I444">
        <v>783.0</v>
      </c>
      <c s="129" r="J444">
        <v>125.28</v>
      </c>
      <c s="129" r="K444">
        <v>80.825806</v>
      </c>
      <c s="129" r="L444">
        <v>147.507096999999</v>
      </c>
      <c s="129" r="M444">
        <v>172.765161</v>
      </c>
      <c s="129" r="N444">
        <v>177.816774</v>
      </c>
      <c s="129" r="O444">
        <v>78.8051609999999</v>
      </c>
      <c s="129" r="P444">
        <v>124.0</v>
      </c>
      <c s="129" r="Q444">
        <v>110.0</v>
      </c>
      <c s="129" r="R444">
        <v>170.0</v>
      </c>
      <c s="129" r="S444">
        <v>157.0</v>
      </c>
      <c s="129" r="T444">
        <v>143.0</v>
      </c>
      <c s="129" r="U444">
        <v>91.0</v>
      </c>
      <c s="129" r="V444">
        <v>364.726451999999</v>
      </c>
      <c s="129" r="W444">
        <v>60.6193549999999</v>
      </c>
      <c s="129" r="X444">
        <v>32.330323</v>
      </c>
      <c s="129" r="Y444">
        <v>73.7535479999999</v>
      </c>
      <c s="129" r="Z444">
        <v>85.877419</v>
      </c>
      <c s="129" r="AA444">
        <v>84.867097</v>
      </c>
      <c s="129" r="AB444">
        <v>26.268387</v>
      </c>
      <c s="129" r="AC444">
        <v>1.010323</v>
      </c>
      <c s="129" r="AD444">
        <v>69.712258</v>
      </c>
      <c s="129" r="AE444">
        <v>222.270968</v>
      </c>
      <c s="129" r="AF444">
        <v>72.743226</v>
      </c>
      <c s="129" r="AG444">
        <v>418.273548</v>
      </c>
      <c s="129" r="AH444">
        <v>64.660645</v>
      </c>
      <c s="129" r="AI444">
        <v>48.4954839999999</v>
      </c>
      <c s="129" r="AJ444">
        <v>73.7535479999999</v>
      </c>
      <c s="129" r="AK444">
        <v>86.887742</v>
      </c>
      <c s="129" r="AL444">
        <v>92.9496769999999</v>
      </c>
      <c s="129" r="AM444">
        <v>45.464516</v>
      </c>
      <c s="129" r="AN444">
        <v>6.061935</v>
      </c>
      <c s="129" r="AO444">
        <v>84.867097</v>
      </c>
      <c s="129" r="AP444">
        <v>235.405160999999</v>
      </c>
      <c s="129" r="AQ444">
        <v>98.0012899999999</v>
      </c>
      <c s="129" r="AR444">
        <v>682.978065</v>
      </c>
      <c s="129" r="AS444">
        <v>36.371613</v>
      </c>
      <c s="129" r="AT444">
        <v>28.2890319999999</v>
      </c>
      <c s="129" r="AU444">
        <v>48.4954839999999</v>
      </c>
      <c s="129" r="AV444">
        <v>80.825806</v>
      </c>
      <c s="129" r="AW444">
        <v>96.9909679999999</v>
      </c>
      <c s="129" r="AX444">
        <v>101.032258</v>
      </c>
      <c s="129" r="AY444">
        <v>230.353547999999</v>
      </c>
      <c s="129" r="AZ444">
        <v>60.6193549999999</v>
      </c>
      <c s="129" r="BA444">
        <v>315.220644999999</v>
      </c>
      <c s="129" r="BB444">
        <v>24.2477419999999</v>
      </c>
      <c s="129" r="BC444">
        <v>16.165161</v>
      </c>
      <c s="129" r="BD444">
        <v>16.165161</v>
      </c>
      <c s="129" r="BE444">
        <v>28.2890319999999</v>
      </c>
      <c s="129" r="BF444">
        <v>24.2477419999999</v>
      </c>
      <c s="129" r="BG444">
        <v>80.825806</v>
      </c>
      <c s="129" r="BH444">
        <v>109.114839</v>
      </c>
      <c s="129" r="BI444">
        <v>16.165161</v>
      </c>
      <c s="129" r="BJ444">
        <v>367.757419</v>
      </c>
      <c s="129" r="BK444">
        <v>12.1238709999999</v>
      </c>
      <c s="129" r="BL444">
        <v>12.1238709999999</v>
      </c>
      <c s="129" r="BM444">
        <v>32.330323</v>
      </c>
      <c s="129" r="BN444">
        <v>52.536774</v>
      </c>
      <c s="129" r="BO444">
        <v>72.743226</v>
      </c>
      <c s="129" r="BP444">
        <v>20.2064519999999</v>
      </c>
      <c s="129" r="BQ444">
        <v>121.23871</v>
      </c>
      <c s="129" r="BR444">
        <v>44.454194</v>
      </c>
      <c s="129" r="BS444">
        <v>80.825806</v>
      </c>
      <c s="129" r="BT444">
        <v>0.0</v>
      </c>
      <c s="129" r="BU444">
        <v>0.0</v>
      </c>
      <c s="129" r="BV444">
        <v>8.08258099999999</v>
      </c>
      <c s="129" r="BW444">
        <v>0.0</v>
      </c>
      <c s="129" r="BX444">
        <v>8.08258099999999</v>
      </c>
      <c s="129" r="BY444">
        <v>28.2890319999999</v>
      </c>
      <c s="129" r="BZ444">
        <v>0.0</v>
      </c>
      <c s="129" r="CA444">
        <v>36.371613</v>
      </c>
      <c s="129" r="CB444">
        <v>315.220644999999</v>
      </c>
      <c s="129" r="CC444">
        <v>32.330323</v>
      </c>
      <c s="129" r="CD444">
        <v>28.2890319999999</v>
      </c>
      <c s="129" r="CE444">
        <v>32.330323</v>
      </c>
      <c s="129" r="CF444">
        <v>64.660645</v>
      </c>
      <c s="129" r="CG444">
        <v>72.743226</v>
      </c>
      <c s="129" r="CH444">
        <v>64.660645</v>
      </c>
      <c s="129" r="CI444">
        <v>8.08258099999999</v>
      </c>
      <c s="129" r="CJ444">
        <v>12.1238709999999</v>
      </c>
      <c s="129" r="CK444">
        <v>286.931613</v>
      </c>
      <c s="129" r="CL444">
        <v>4.04129</v>
      </c>
      <c s="129" r="CM444">
        <v>0.0</v>
      </c>
      <c s="129" r="CN444">
        <v>8.08258099999999</v>
      </c>
      <c s="129" r="CO444">
        <v>16.165161</v>
      </c>
      <c s="129" r="CP444">
        <v>16.165161</v>
      </c>
      <c s="129" r="CQ444">
        <v>8.08258099999999</v>
      </c>
      <c s="129" r="CR444">
        <v>222.270968</v>
      </c>
      <c s="129" r="CS444">
        <v>12.1238709999999</v>
      </c>
    </row>
    <row customHeight="1" r="445" ht="15.0">
      <c t="s" s="127" r="A445">
        <v>4430</v>
      </c>
      <c t="s" s="127" r="B445">
        <v>4431</v>
      </c>
      <c t="s" s="127" r="C445">
        <v>4432</v>
      </c>
      <c t="s" s="127" r="D445">
        <v>4433</v>
      </c>
      <c t="s" s="127" r="E445">
        <v>4434</v>
      </c>
      <c t="s" s="127" r="F445">
        <v>4435</v>
      </c>
      <c t="s" s="128" r="G445">
        <v>4436</v>
      </c>
      <c t="s" s="127" r="H445">
        <v>4437</v>
      </c>
      <c s="129" r="I445">
        <v>1697.0</v>
      </c>
      <c s="129" r="J445">
        <v>229.276531</v>
      </c>
      <c s="129" r="K445">
        <v>184.597815999999</v>
      </c>
      <c s="129" r="L445">
        <v>255.026207</v>
      </c>
      <c s="129" r="M445">
        <v>320.548478999999</v>
      </c>
      <c s="129" r="N445">
        <v>376.27046</v>
      </c>
      <c s="129" r="O445">
        <v>331.280508</v>
      </c>
      <c s="129" r="P445">
        <v>187.0</v>
      </c>
      <c s="129" r="Q445">
        <v>206.0</v>
      </c>
      <c s="129" r="R445">
        <v>278.0</v>
      </c>
      <c s="129" r="S445">
        <v>315.0</v>
      </c>
      <c s="129" r="T445">
        <v>370.0</v>
      </c>
      <c s="129" r="U445">
        <v>158.0</v>
      </c>
      <c s="129" r="V445">
        <v>815.420469</v>
      </c>
      <c s="129" r="W445">
        <v>121.10682</v>
      </c>
      <c s="129" r="X445">
        <v>102.2167</v>
      </c>
      <c s="129" r="Y445">
        <v>128.997464</v>
      </c>
      <c s="129" r="Z445">
        <v>163.785867</v>
      </c>
      <c s="129" r="AA445">
        <v>170.098356</v>
      </c>
      <c s="129" r="AB445">
        <v>119.053228</v>
      </c>
      <c s="129" r="AC445">
        <v>10.162034</v>
      </c>
      <c s="129" r="AD445">
        <v>162.793462</v>
      </c>
      <c s="129" r="AE445">
        <v>413.960679</v>
      </c>
      <c s="129" r="AF445">
        <v>238.666327999999</v>
      </c>
      <c s="129" r="AG445">
        <v>881.579530999999</v>
      </c>
      <c s="129" r="AH445">
        <v>108.169711</v>
      </c>
      <c s="129" r="AI445">
        <v>82.381116</v>
      </c>
      <c s="129" r="AJ445">
        <v>126.028743</v>
      </c>
      <c s="129" r="AK445">
        <v>156.762611999999</v>
      </c>
      <c s="129" r="AL445">
        <v>206.172103999999</v>
      </c>
      <c s="129" r="AM445">
        <v>178.433607999999</v>
      </c>
      <c s="129" r="AN445">
        <v>23.6316379999999</v>
      </c>
      <c s="129" r="AO445">
        <v>142.926741999999</v>
      </c>
      <c s="129" r="AP445">
        <v>411.898265999999</v>
      </c>
      <c s="129" r="AQ445">
        <v>326.754523</v>
      </c>
      <c s="129" r="AR445">
        <v>1430.89857099999</v>
      </c>
      <c s="129" r="AS445">
        <v>4.21870499999999</v>
      </c>
      <c s="129" r="AT445">
        <v>43.655411</v>
      </c>
      <c s="129" r="AU445">
        <v>15.8746949999999</v>
      </c>
      <c s="129" r="AV445">
        <v>134.934907</v>
      </c>
      <c s="129" r="AW445">
        <v>226.214402</v>
      </c>
      <c s="129" r="AX445">
        <v>162.715622999999</v>
      </c>
      <c s="129" r="AY445">
        <v>684.256712999999</v>
      </c>
      <c s="129" r="AZ445">
        <v>159.028116</v>
      </c>
      <c s="129" r="BA445">
        <v>692.394581</v>
      </c>
      <c s="129" r="BB445">
        <v>4.21870499999999</v>
      </c>
      <c s="129" r="BC445">
        <v>27.780716</v>
      </c>
      <c s="129" r="BD445">
        <v>11.906021</v>
      </c>
      <c s="129" r="BE445">
        <v>103.185517</v>
      </c>
      <c s="129" r="BF445">
        <v>47.624085</v>
      </c>
      <c s="129" r="BG445">
        <v>138.90358</v>
      </c>
      <c s="129" r="BH445">
        <v>298.995820999999</v>
      </c>
      <c s="129" r="BI445">
        <v>59.780137</v>
      </c>
      <c s="129" r="BJ445">
        <v>738.50399</v>
      </c>
      <c s="129" r="BK445">
        <v>0.0</v>
      </c>
      <c s="129" r="BL445">
        <v>15.8746949999999</v>
      </c>
      <c s="129" r="BM445">
        <v>3.968674</v>
      </c>
      <c s="129" r="BN445">
        <v>31.7493899999999</v>
      </c>
      <c s="129" r="BO445">
        <v>178.590318</v>
      </c>
      <c s="129" r="BP445">
        <v>23.812042</v>
      </c>
      <c s="129" r="BQ445">
        <v>385.260893</v>
      </c>
      <c s="129" r="BR445">
        <v>99.247979</v>
      </c>
      <c s="129" r="BS445">
        <v>103.216652999999</v>
      </c>
      <c s="129" r="BT445">
        <v>0.0</v>
      </c>
      <c s="129" r="BU445">
        <v>3.968674</v>
      </c>
      <c s="129" r="BV445">
        <v>0.0</v>
      </c>
      <c s="129" r="BW445">
        <v>3.968674</v>
      </c>
      <c s="129" r="BX445">
        <v>19.8433689999999</v>
      </c>
      <c s="129" r="BY445">
        <v>11.906021</v>
      </c>
      <c s="129" r="BZ445">
        <v>0.0</v>
      </c>
      <c s="129" r="CA445">
        <v>63.529915</v>
      </c>
      <c s="129" r="CB445">
        <v>535.770952999999</v>
      </c>
      <c s="129" r="CC445">
        <v>0.0</v>
      </c>
      <c s="129" r="CD445">
        <v>31.7493899999999</v>
      </c>
      <c s="129" r="CE445">
        <v>11.906021</v>
      </c>
      <c s="129" r="CF445">
        <v>126.997559</v>
      </c>
      <c s="129" r="CG445">
        <v>186.527665</v>
      </c>
      <c s="129" r="CH445">
        <v>142.872254</v>
      </c>
      <c s="129" r="CI445">
        <v>0.0</v>
      </c>
      <c s="129" r="CJ445">
        <v>35.7180639999999</v>
      </c>
      <c s="129" r="CK445">
        <v>791.910966</v>
      </c>
      <c s="129" r="CL445">
        <v>4.21870499999999</v>
      </c>
      <c s="129" r="CM445">
        <v>7.93734699999999</v>
      </c>
      <c s="129" r="CN445">
        <v>3.968674</v>
      </c>
      <c s="129" r="CO445">
        <v>3.968674</v>
      </c>
      <c s="129" r="CP445">
        <v>19.8433689999999</v>
      </c>
      <c s="129" r="CQ445">
        <v>7.93734699999999</v>
      </c>
      <c s="129" r="CR445">
        <v>684.256712999999</v>
      </c>
      <c s="129" r="CS445">
        <v>59.780137</v>
      </c>
    </row>
    <row customHeight="1" r="446" ht="15.0">
      <c t="s" s="127" r="A446">
        <v>4438</v>
      </c>
      <c t="s" s="127" r="B446">
        <v>4439</v>
      </c>
      <c t="s" s="127" r="C446">
        <v>4440</v>
      </c>
      <c t="s" s="127" r="D446">
        <v>4441</v>
      </c>
      <c t="s" s="127" r="E446">
        <v>4442</v>
      </c>
      <c t="s" s="127" r="F446">
        <v>4443</v>
      </c>
      <c t="s" s="128" r="G446">
        <v>4444</v>
      </c>
      <c t="s" s="127" r="H446">
        <v>4445</v>
      </c>
      <c s="129" r="I446">
        <v>567.0</v>
      </c>
      <c s="129" r="J446">
        <v>84.0768259999999</v>
      </c>
      <c s="129" r="K446">
        <v>61.056162</v>
      </c>
      <c s="129" r="L446">
        <v>89.3540079999999</v>
      </c>
      <c s="129" r="M446">
        <v>144.878134999999</v>
      </c>
      <c s="129" r="N446">
        <v>111.760659</v>
      </c>
      <c s="129" r="O446">
        <v>75.8742089999999</v>
      </c>
      <c s="129" r="P446">
        <v>96.0</v>
      </c>
      <c s="129" r="Q446">
        <v>80.0</v>
      </c>
      <c s="129" r="R446">
        <v>132.0</v>
      </c>
      <c s="129" r="S446">
        <v>115.0</v>
      </c>
      <c s="129" r="T446">
        <v>110.0</v>
      </c>
      <c s="129" r="U446">
        <v>92.0</v>
      </c>
      <c s="129" r="V446">
        <v>273.142422</v>
      </c>
      <c s="129" r="W446">
        <v>45.114395</v>
      </c>
      <c s="129" r="X446">
        <v>28.964013</v>
      </c>
      <c s="129" r="Y446">
        <v>52.135224</v>
      </c>
      <c s="129" r="Z446">
        <v>60.801309</v>
      </c>
      <c s="129" r="AA446">
        <v>61.519629</v>
      </c>
      <c s="129" r="AB446">
        <v>23.5825239999999</v>
      </c>
      <c s="129" r="AC446">
        <v>1.025327</v>
      </c>
      <c s="129" r="AD446">
        <v>55.367666</v>
      </c>
      <c s="129" r="AE446">
        <v>163.432416999999</v>
      </c>
      <c s="129" r="AF446">
        <v>54.342339</v>
      </c>
      <c s="129" r="AG446">
        <v>293.857577999999</v>
      </c>
      <c s="129" r="AH446">
        <v>38.962432</v>
      </c>
      <c s="129" r="AI446">
        <v>32.092148</v>
      </c>
      <c s="129" r="AJ446">
        <v>37.2187839999999</v>
      </c>
      <c s="129" r="AK446">
        <v>84.0768259999999</v>
      </c>
      <c s="129" r="AL446">
        <v>50.24103</v>
      </c>
      <c s="129" r="AM446">
        <v>47.165049</v>
      </c>
      <c s="129" r="AN446">
        <v>4.10130899999999</v>
      </c>
      <c s="129" r="AO446">
        <v>52.291685</v>
      </c>
      <c s="129" r="AP446">
        <v>160.565048999999</v>
      </c>
      <c s="129" r="AQ446">
        <v>81.0008449999999</v>
      </c>
      <c s="129" r="AR446">
        <v>460.365975999999</v>
      </c>
      <c s="129" r="AS446">
        <v>16.405234</v>
      </c>
      <c s="129" r="AT446">
        <v>16.405234</v>
      </c>
      <c s="129" r="AU446">
        <v>12.303926</v>
      </c>
      <c s="129" r="AV446">
        <v>36.911777</v>
      </c>
      <c s="129" r="AW446">
        <v>61.519629</v>
      </c>
      <c s="129" r="AX446">
        <v>107.653437</v>
      </c>
      <c s="129" r="AY446">
        <v>164.052344</v>
      </c>
      <c s="129" r="AZ446">
        <v>45.114395</v>
      </c>
      <c s="129" r="BA446">
        <v>228.028027</v>
      </c>
      <c s="129" r="BB446">
        <v>16.405234</v>
      </c>
      <c s="129" r="BC446">
        <v>8.202617</v>
      </c>
      <c s="129" r="BD446">
        <v>12.303926</v>
      </c>
      <c s="129" r="BE446">
        <v>12.303926</v>
      </c>
      <c s="129" r="BF446">
        <v>8.202617</v>
      </c>
      <c s="129" r="BG446">
        <v>80.3809169999999</v>
      </c>
      <c s="129" r="BH446">
        <v>69.7222459999999</v>
      </c>
      <c s="129" r="BI446">
        <v>20.506543</v>
      </c>
      <c s="129" r="BJ446">
        <v>232.337949</v>
      </c>
      <c s="129" r="BK446">
        <v>0.0</v>
      </c>
      <c s="129" r="BL446">
        <v>8.202617</v>
      </c>
      <c s="129" r="BM446">
        <v>0.0</v>
      </c>
      <c s="129" r="BN446">
        <v>24.607852</v>
      </c>
      <c s="129" r="BO446">
        <v>53.3170119999999</v>
      </c>
      <c s="129" r="BP446">
        <v>27.2725189999999</v>
      </c>
      <c s="129" r="BQ446">
        <v>94.330098</v>
      </c>
      <c s="129" r="BR446">
        <v>24.607852</v>
      </c>
      <c s="129" r="BS446">
        <v>41.013086</v>
      </c>
      <c s="129" r="BT446">
        <v>0.0</v>
      </c>
      <c s="129" r="BU446">
        <v>0.0</v>
      </c>
      <c s="129" r="BV446">
        <v>0.0</v>
      </c>
      <c s="129" r="BW446">
        <v>4.10130899999999</v>
      </c>
      <c s="129" r="BX446">
        <v>0.0</v>
      </c>
      <c s="129" r="BY446">
        <v>12.303926</v>
      </c>
      <c s="129" r="BZ446">
        <v>0.0</v>
      </c>
      <c s="129" r="CA446">
        <v>24.607852</v>
      </c>
      <c s="129" r="CB446">
        <v>206.084843</v>
      </c>
      <c s="129" r="CC446">
        <v>12.303926</v>
      </c>
      <c s="129" r="CD446">
        <v>16.405234</v>
      </c>
      <c s="129" r="CE446">
        <v>8.202617</v>
      </c>
      <c s="129" r="CF446">
        <v>28.70916</v>
      </c>
      <c s="129" r="CG446">
        <v>49.2157029999999</v>
      </c>
      <c s="129" r="CH446">
        <v>83.045585</v>
      </c>
      <c s="129" r="CI446">
        <v>0.0</v>
      </c>
      <c s="129" r="CJ446">
        <v>8.202617</v>
      </c>
      <c s="129" r="CK446">
        <v>213.268047</v>
      </c>
      <c s="129" r="CL446">
        <v>4.10130899999999</v>
      </c>
      <c s="129" r="CM446">
        <v>0.0</v>
      </c>
      <c s="129" r="CN446">
        <v>4.10130899999999</v>
      </c>
      <c s="129" r="CO446">
        <v>4.10130899999999</v>
      </c>
      <c s="129" r="CP446">
        <v>12.303926</v>
      </c>
      <c s="129" r="CQ446">
        <v>12.303926</v>
      </c>
      <c s="129" r="CR446">
        <v>164.052344</v>
      </c>
      <c s="129" r="CS446">
        <v>12.303926</v>
      </c>
    </row>
    <row customHeight="1" r="447" ht="15.0">
      <c t="s" s="127" r="A447">
        <v>4446</v>
      </c>
      <c t="s" s="127" r="B447">
        <v>4447</v>
      </c>
      <c t="s" s="127" r="C447">
        <v>4448</v>
      </c>
      <c t="s" s="127" r="D447">
        <v>4449</v>
      </c>
      <c t="s" s="127" r="E447">
        <v>4450</v>
      </c>
      <c t="s" s="127" r="F447">
        <v>4451</v>
      </c>
      <c t="s" s="128" r="G447">
        <v>4452</v>
      </c>
      <c t="s" s="127" r="H447">
        <v>4453</v>
      </c>
      <c s="129" r="I447">
        <v>266.0</v>
      </c>
      <c s="129" r="J447">
        <v>17.129242</v>
      </c>
      <c s="129" r="K447">
        <v>20.1450029999999</v>
      </c>
      <c s="129" r="L447">
        <v>40.304098</v>
      </c>
      <c s="129" r="M447">
        <v>85.646208</v>
      </c>
      <c s="129" r="N447">
        <v>59.4485439999999</v>
      </c>
      <c s="129" r="O447">
        <v>43.3269049999999</v>
      </c>
      <c s="129" r="P447">
        <v>29.0</v>
      </c>
      <c s="129" r="Q447">
        <v>25.0</v>
      </c>
      <c s="129" r="R447">
        <v>58.0</v>
      </c>
      <c s="129" r="S447">
        <v>53.0</v>
      </c>
      <c s="129" r="T447">
        <v>81.0</v>
      </c>
      <c s="129" r="U447">
        <v>38.0</v>
      </c>
      <c s="129" r="V447">
        <v>140.056739999999</v>
      </c>
      <c s="129" r="W447">
        <v>5.038012</v>
      </c>
      <c s="129" r="X447">
        <v>8.06081999999999</v>
      </c>
      <c s="129" r="Y447">
        <v>26.197664</v>
      </c>
      <c s="129" r="Z447">
        <v>46.349713</v>
      </c>
      <c s="129" r="AA447">
        <v>33.250881</v>
      </c>
      <c s="129" r="AB447">
        <v>20.152049</v>
      </c>
      <c s="129" r="AC447">
        <v>1.007602</v>
      </c>
      <c s="129" r="AD447">
        <v>9.068422</v>
      </c>
      <c s="129" r="AE447">
        <v>86.6538099999999</v>
      </c>
      <c s="129" r="AF447">
        <v>44.334508</v>
      </c>
      <c s="129" r="AG447">
        <v>125.94326</v>
      </c>
      <c s="129" r="AH447">
        <v>12.091229</v>
      </c>
      <c s="129" r="AI447">
        <v>12.084184</v>
      </c>
      <c s="129" r="AJ447">
        <v>14.106434</v>
      </c>
      <c s="129" r="AK447">
        <v>39.296495</v>
      </c>
      <c s="129" r="AL447">
        <v>26.197664</v>
      </c>
      <c s="129" r="AM447">
        <v>21.159651</v>
      </c>
      <c s="129" r="AN447">
        <v>1.007602</v>
      </c>
      <c s="129" r="AO447">
        <v>18.136844</v>
      </c>
      <c s="129" r="AP447">
        <v>63.4719079999999</v>
      </c>
      <c s="129" r="AQ447">
        <v>44.334508</v>
      </c>
      <c s="129" r="AR447">
        <v>257.946226</v>
      </c>
      <c s="129" r="AS447">
        <v>16.1216389999999</v>
      </c>
      <c s="129" r="AT447">
        <v>4.03040999999999</v>
      </c>
      <c s="129" r="AU447">
        <v>0.0</v>
      </c>
      <c s="129" r="AV447">
        <v>12.091229</v>
      </c>
      <c s="129" r="AW447">
        <v>36.273688</v>
      </c>
      <c s="129" r="AX447">
        <v>32.2432779999999</v>
      </c>
      <c s="129" r="AY447">
        <v>145.094752</v>
      </c>
      <c s="129" r="AZ447">
        <v>12.091229</v>
      </c>
      <c s="129" r="BA447">
        <v>141.064342</v>
      </c>
      <c s="129" r="BB447">
        <v>12.091229</v>
      </c>
      <c s="129" r="BC447">
        <v>4.03040999999999</v>
      </c>
      <c s="129" r="BD447">
        <v>0.0</v>
      </c>
      <c s="129" r="BE447">
        <v>8.06081999999999</v>
      </c>
      <c s="129" r="BF447">
        <v>16.1216389999999</v>
      </c>
      <c s="129" r="BG447">
        <v>24.182459</v>
      </c>
      <c s="129" r="BH447">
        <v>72.547376</v>
      </c>
      <c s="129" r="BI447">
        <v>4.03040999999999</v>
      </c>
      <c s="129" r="BJ447">
        <v>116.881884</v>
      </c>
      <c s="129" r="BK447">
        <v>4.03040999999999</v>
      </c>
      <c s="129" r="BL447">
        <v>0.0</v>
      </c>
      <c s="129" r="BM447">
        <v>0.0</v>
      </c>
      <c s="129" r="BN447">
        <v>4.03040999999999</v>
      </c>
      <c s="129" r="BO447">
        <v>20.152049</v>
      </c>
      <c s="129" r="BP447">
        <v>8.06081999999999</v>
      </c>
      <c s="129" r="BQ447">
        <v>72.547376</v>
      </c>
      <c s="129" r="BR447">
        <v>8.06081999999999</v>
      </c>
      <c s="129" r="BS447">
        <v>16.1216389999999</v>
      </c>
      <c s="129" r="BT447">
        <v>0.0</v>
      </c>
      <c s="129" r="BU447">
        <v>0.0</v>
      </c>
      <c s="129" r="BV447">
        <v>0.0</v>
      </c>
      <c s="129" r="BW447">
        <v>0.0</v>
      </c>
      <c s="129" r="BX447">
        <v>4.03040999999999</v>
      </c>
      <c s="129" r="BY447">
        <v>4.03040999999999</v>
      </c>
      <c s="129" r="BZ447">
        <v>0.0</v>
      </c>
      <c s="129" r="CA447">
        <v>8.06081999999999</v>
      </c>
      <c s="129" r="CB447">
        <v>88.669015</v>
      </c>
      <c s="129" r="CC447">
        <v>12.091229</v>
      </c>
      <c s="129" r="CD447">
        <v>4.03040999999999</v>
      </c>
      <c s="129" r="CE447">
        <v>0.0</v>
      </c>
      <c s="129" r="CF447">
        <v>8.06081999999999</v>
      </c>
      <c s="129" r="CG447">
        <v>32.2432779999999</v>
      </c>
      <c s="129" r="CH447">
        <v>28.212868</v>
      </c>
      <c s="129" r="CI447">
        <v>0.0</v>
      </c>
      <c s="129" r="CJ447">
        <v>4.03040999999999</v>
      </c>
      <c s="129" r="CK447">
        <v>153.155572</v>
      </c>
      <c s="129" r="CL447">
        <v>4.03040999999999</v>
      </c>
      <c s="129" r="CM447">
        <v>0.0</v>
      </c>
      <c s="129" r="CN447">
        <v>0.0</v>
      </c>
      <c s="129" r="CO447">
        <v>4.03040999999999</v>
      </c>
      <c s="129" r="CP447">
        <v>0.0</v>
      </c>
      <c s="129" r="CQ447">
        <v>0.0</v>
      </c>
      <c s="129" r="CR447">
        <v>145.094752</v>
      </c>
      <c s="129" r="CS447">
        <v>0.0</v>
      </c>
    </row>
    <row customHeight="1" r="448" ht="15.0">
      <c t="s" s="127" r="A448">
        <v>4454</v>
      </c>
      <c t="s" s="127" r="B448">
        <v>4455</v>
      </c>
      <c t="s" s="127" r="C448">
        <v>4456</v>
      </c>
      <c t="s" s="127" r="D448">
        <v>4457</v>
      </c>
      <c t="s" s="127" r="E448">
        <v>4458</v>
      </c>
      <c t="s" s="127" r="F448">
        <v>4459</v>
      </c>
      <c t="s" s="128" r="G448">
        <v>4460</v>
      </c>
      <c t="s" s="127" r="H448">
        <v>4461</v>
      </c>
      <c s="129" r="I448">
        <v>266.0</v>
      </c>
      <c s="129" r="J448">
        <v>39.14717</v>
      </c>
      <c s="129" r="K448">
        <v>33.1245279999999</v>
      </c>
      <c s="129" r="L448">
        <v>45.169811</v>
      </c>
      <c s="129" r="M448">
        <v>58.218868</v>
      </c>
      <c s="129" r="N448">
        <v>58.218868</v>
      </c>
      <c s="129" r="O448">
        <v>32.120755</v>
      </c>
      <c s="129" r="P448">
        <v>39.0</v>
      </c>
      <c s="129" r="Q448">
        <v>44.0</v>
      </c>
      <c s="129" r="R448">
        <v>48.0</v>
      </c>
      <c s="129" r="S448">
        <v>54.0</v>
      </c>
      <c s="129" r="T448">
        <v>48.0</v>
      </c>
      <c s="129" r="U448">
        <v>39.0</v>
      </c>
      <c s="129" r="V448">
        <v>127.479245</v>
      </c>
      <c s="129" r="W448">
        <v>16.0603769999999</v>
      </c>
      <c s="129" r="X448">
        <v>19.071698</v>
      </c>
      <c s="129" r="Y448">
        <v>21.079245</v>
      </c>
      <c s="129" r="Z448">
        <v>30.113208</v>
      </c>
      <c s="129" r="AA448">
        <v>30.113208</v>
      </c>
      <c s="129" r="AB448">
        <v>10.037736</v>
      </c>
      <c s="129" r="AC448">
        <v>1.00377399999999</v>
      </c>
      <c s="129" r="AD448">
        <v>24.0905659999999</v>
      </c>
      <c s="129" r="AE448">
        <v>73.2754719999999</v>
      </c>
      <c s="129" r="AF448">
        <v>30.113208</v>
      </c>
      <c s="129" r="AG448">
        <v>138.520755</v>
      </c>
      <c s="129" r="AH448">
        <v>23.0867919999999</v>
      </c>
      <c s="129" r="AI448">
        <v>14.05283</v>
      </c>
      <c s="129" r="AJ448">
        <v>24.0905659999999</v>
      </c>
      <c s="129" r="AK448">
        <v>28.10566</v>
      </c>
      <c s="129" r="AL448">
        <v>28.10566</v>
      </c>
      <c s="129" r="AM448">
        <v>18.0679249999999</v>
      </c>
      <c s="129" r="AN448">
        <v>3.011321</v>
      </c>
      <c s="129" r="AO448">
        <v>31.1169809999999</v>
      </c>
      <c s="129" r="AP448">
        <v>70.2641509999999</v>
      </c>
      <c s="129" r="AQ448">
        <v>37.139623</v>
      </c>
      <c s="129" r="AR448">
        <v>232.875472</v>
      </c>
      <c s="129" r="AS448">
        <v>16.0603769999999</v>
      </c>
      <c s="129" r="AT448">
        <v>4.015094</v>
      </c>
      <c s="129" r="AU448">
        <v>0.0</v>
      </c>
      <c s="129" r="AV448">
        <v>12.045283</v>
      </c>
      <c s="129" r="AW448">
        <v>24.0905659999999</v>
      </c>
      <c s="129" r="AX448">
        <v>12.045283</v>
      </c>
      <c s="129" r="AY448">
        <v>128.483019</v>
      </c>
      <c s="129" r="AZ448">
        <v>36.135849</v>
      </c>
      <c s="129" r="BA448">
        <v>100.377358</v>
      </c>
      <c s="129" r="BB448">
        <v>12.045283</v>
      </c>
      <c s="129" r="BC448">
        <v>4.015094</v>
      </c>
      <c s="129" r="BD448">
        <v>0.0</v>
      </c>
      <c s="129" r="BE448">
        <v>0.0</v>
      </c>
      <c s="129" r="BF448">
        <v>8.030189</v>
      </c>
      <c s="129" r="BG448">
        <v>12.045283</v>
      </c>
      <c s="129" r="BH448">
        <v>52.196226</v>
      </c>
      <c s="129" r="BI448">
        <v>12.045283</v>
      </c>
      <c s="129" r="BJ448">
        <v>132.498112999999</v>
      </c>
      <c s="129" r="BK448">
        <v>4.015094</v>
      </c>
      <c s="129" r="BL448">
        <v>0.0</v>
      </c>
      <c s="129" r="BM448">
        <v>0.0</v>
      </c>
      <c s="129" r="BN448">
        <v>12.045283</v>
      </c>
      <c s="129" r="BO448">
        <v>16.0603769999999</v>
      </c>
      <c s="129" r="BP448">
        <v>0.0</v>
      </c>
      <c s="129" r="BQ448">
        <v>76.286792</v>
      </c>
      <c s="129" r="BR448">
        <v>24.0905659999999</v>
      </c>
      <c s="129" r="BS448">
        <v>12.045283</v>
      </c>
      <c s="129" r="BT448">
        <v>0.0</v>
      </c>
      <c s="129" r="BU448">
        <v>0.0</v>
      </c>
      <c s="129" r="BV448">
        <v>0.0</v>
      </c>
      <c s="129" r="BW448">
        <v>0.0</v>
      </c>
      <c s="129" r="BX448">
        <v>0.0</v>
      </c>
      <c s="129" r="BY448">
        <v>4.015094</v>
      </c>
      <c s="129" r="BZ448">
        <v>0.0</v>
      </c>
      <c s="129" r="CA448">
        <v>8.030189</v>
      </c>
      <c s="129" r="CB448">
        <v>60.226415</v>
      </c>
      <c s="129" r="CC448">
        <v>8.030189</v>
      </c>
      <c s="129" r="CD448">
        <v>0.0</v>
      </c>
      <c s="129" r="CE448">
        <v>0.0</v>
      </c>
      <c s="129" r="CF448">
        <v>12.045283</v>
      </c>
      <c s="129" r="CG448">
        <v>20.075472</v>
      </c>
      <c s="129" r="CH448">
        <v>8.030189</v>
      </c>
      <c s="129" r="CI448">
        <v>0.0</v>
      </c>
      <c s="129" r="CJ448">
        <v>12.045283</v>
      </c>
      <c s="129" r="CK448">
        <v>160.603773999999</v>
      </c>
      <c s="129" r="CL448">
        <v>8.030189</v>
      </c>
      <c s="129" r="CM448">
        <v>4.015094</v>
      </c>
      <c s="129" r="CN448">
        <v>0.0</v>
      </c>
      <c s="129" r="CO448">
        <v>0.0</v>
      </c>
      <c s="129" r="CP448">
        <v>4.015094</v>
      </c>
      <c s="129" r="CQ448">
        <v>0.0</v>
      </c>
      <c s="129" r="CR448">
        <v>128.483019</v>
      </c>
      <c s="129" r="CS448">
        <v>16.0603769999999</v>
      </c>
    </row>
    <row customHeight="1" r="449" ht="15.0">
      <c t="s" s="127" r="A449">
        <v>4462</v>
      </c>
      <c t="s" s="127" r="B449">
        <v>4463</v>
      </c>
      <c t="s" s="127" r="C449">
        <v>4464</v>
      </c>
      <c t="s" s="127" r="D449">
        <v>4465</v>
      </c>
      <c t="s" s="127" r="E449">
        <v>4466</v>
      </c>
      <c t="s" s="127" r="F449">
        <v>4467</v>
      </c>
      <c t="s" s="128" r="G449">
        <v>4468</v>
      </c>
      <c t="s" s="127" r="H449">
        <v>4469</v>
      </c>
      <c s="129" r="I449">
        <v>363.0</v>
      </c>
      <c s="129" r="J449">
        <v>79.128065</v>
      </c>
      <c s="129" r="K449">
        <v>46.487738</v>
      </c>
      <c s="129" r="L449">
        <v>78.1389649999999</v>
      </c>
      <c s="129" r="M449">
        <v>91.986376</v>
      </c>
      <c s="129" r="N449">
        <v>36.59673</v>
      </c>
      <c s="129" r="O449">
        <v>30.662125</v>
      </c>
      <c s="129" r="P449">
        <v>45.0</v>
      </c>
      <c s="129" r="Q449">
        <v>56.0</v>
      </c>
      <c s="129" r="R449">
        <v>63.0</v>
      </c>
      <c s="129" r="S449">
        <v>69.0</v>
      </c>
      <c s="129" r="T449">
        <v>45.0</v>
      </c>
      <c s="129" r="U449">
        <v>19.0</v>
      </c>
      <c s="129" r="V449">
        <v>180.016348999999</v>
      </c>
      <c s="129" r="W449">
        <v>42.5313349999999</v>
      </c>
      <c s="129" r="X449">
        <v>20.771117</v>
      </c>
      <c s="129" r="Y449">
        <v>40.553134</v>
      </c>
      <c s="129" r="Z449">
        <v>42.5313349999999</v>
      </c>
      <c s="129" r="AA449">
        <v>18.792916</v>
      </c>
      <c s="129" r="AB449">
        <v>14.836512</v>
      </c>
      <c s="129" r="AC449">
        <v>0.0</v>
      </c>
      <c s="129" r="AD449">
        <v>45.498638</v>
      </c>
      <c s="129" r="AE449">
        <v>112.757493</v>
      </c>
      <c s="129" r="AF449">
        <v>21.7602179999999</v>
      </c>
      <c s="129" r="AG449">
        <v>182.983651</v>
      </c>
      <c s="129" r="AH449">
        <v>36.59673</v>
      </c>
      <c s="129" r="AI449">
        <v>25.716621</v>
      </c>
      <c s="129" r="AJ449">
        <v>37.5858309999999</v>
      </c>
      <c s="129" r="AK449">
        <v>49.455041</v>
      </c>
      <c s="129" r="AL449">
        <v>17.803815</v>
      </c>
      <c s="129" r="AM449">
        <v>14.836512</v>
      </c>
      <c s="129" r="AN449">
        <v>0.989101</v>
      </c>
      <c s="129" r="AO449">
        <v>45.498638</v>
      </c>
      <c s="129" r="AP449">
        <v>111.768392</v>
      </c>
      <c s="129" r="AQ449">
        <v>25.716621</v>
      </c>
      <c s="129" r="AR449">
        <v>292.773842</v>
      </c>
      <c s="129" r="AS449">
        <v>19.7820159999999</v>
      </c>
      <c s="129" r="AT449">
        <v>11.86921</v>
      </c>
      <c s="129" r="AU449">
        <v>11.86921</v>
      </c>
      <c s="129" r="AV449">
        <v>31.651226</v>
      </c>
      <c s="129" r="AW449">
        <v>63.302452</v>
      </c>
      <c s="129" r="AX449">
        <v>63.302452</v>
      </c>
      <c s="129" r="AY449">
        <v>63.302452</v>
      </c>
      <c s="129" r="AZ449">
        <v>27.694823</v>
      </c>
      <c s="129" r="BA449">
        <v>150.343324</v>
      </c>
      <c s="129" r="BB449">
        <v>19.7820159999999</v>
      </c>
      <c s="129" r="BC449">
        <v>7.91280699999999</v>
      </c>
      <c s="129" r="BD449">
        <v>7.91280699999999</v>
      </c>
      <c s="129" r="BE449">
        <v>19.7820159999999</v>
      </c>
      <c s="129" r="BF449">
        <v>11.86921</v>
      </c>
      <c s="129" r="BG449">
        <v>47.4768389999999</v>
      </c>
      <c s="129" r="BH449">
        <v>27.694823</v>
      </c>
      <c s="129" r="BI449">
        <v>7.91280699999999</v>
      </c>
      <c s="129" r="BJ449">
        <v>142.430518</v>
      </c>
      <c s="129" r="BK449">
        <v>0.0</v>
      </c>
      <c s="129" r="BL449">
        <v>3.95640299999999</v>
      </c>
      <c s="129" r="BM449">
        <v>3.95640299999999</v>
      </c>
      <c s="129" r="BN449">
        <v>11.86921</v>
      </c>
      <c s="129" r="BO449">
        <v>51.4332429999999</v>
      </c>
      <c s="129" r="BP449">
        <v>15.825613</v>
      </c>
      <c s="129" r="BQ449">
        <v>35.607629</v>
      </c>
      <c s="129" r="BR449">
        <v>19.7820159999999</v>
      </c>
      <c s="129" r="BS449">
        <v>23.73842</v>
      </c>
      <c s="129" r="BT449">
        <v>0.0</v>
      </c>
      <c s="129" r="BU449">
        <v>0.0</v>
      </c>
      <c s="129" r="BV449">
        <v>3.95640299999999</v>
      </c>
      <c s="129" r="BW449">
        <v>0.0</v>
      </c>
      <c s="129" r="BX449">
        <v>3.95640299999999</v>
      </c>
      <c s="129" r="BY449">
        <v>7.91280699999999</v>
      </c>
      <c s="129" r="BZ449">
        <v>0.0</v>
      </c>
      <c s="129" r="CA449">
        <v>7.91280699999999</v>
      </c>
      <c s="129" r="CB449">
        <v>162.212534</v>
      </c>
      <c s="129" r="CC449">
        <v>11.86921</v>
      </c>
      <c s="129" r="CD449">
        <v>7.91280699999999</v>
      </c>
      <c s="129" r="CE449">
        <v>3.95640299999999</v>
      </c>
      <c s="129" r="CF449">
        <v>27.694823</v>
      </c>
      <c s="129" r="CG449">
        <v>47.4768389999999</v>
      </c>
      <c s="129" r="CH449">
        <v>51.4332429999999</v>
      </c>
      <c s="129" r="CI449">
        <v>0.0</v>
      </c>
      <c s="129" r="CJ449">
        <v>11.86921</v>
      </c>
      <c s="129" r="CK449">
        <v>106.822888</v>
      </c>
      <c s="129" r="CL449">
        <v>7.91280699999999</v>
      </c>
      <c s="129" r="CM449">
        <v>3.95640299999999</v>
      </c>
      <c s="129" r="CN449">
        <v>3.95640299999999</v>
      </c>
      <c s="129" r="CO449">
        <v>3.95640299999999</v>
      </c>
      <c s="129" r="CP449">
        <v>11.86921</v>
      </c>
      <c s="129" r="CQ449">
        <v>3.95640299999999</v>
      </c>
      <c s="129" r="CR449">
        <v>63.302452</v>
      </c>
      <c s="129" r="CS449">
        <v>7.91280699999999</v>
      </c>
    </row>
    <row customHeight="1" r="450" ht="15.0">
      <c t="s" s="127" r="A450">
        <v>4470</v>
      </c>
      <c t="s" s="127" r="B450">
        <v>4471</v>
      </c>
      <c t="s" s="127" r="C450">
        <v>4472</v>
      </c>
      <c t="s" s="127" r="D450">
        <v>4473</v>
      </c>
      <c t="s" s="127" r="E450">
        <v>4474</v>
      </c>
      <c t="s" s="127" r="F450">
        <v>4475</v>
      </c>
      <c t="s" s="128" r="G450">
        <v>4476</v>
      </c>
      <c t="s" s="127" r="H450">
        <v>4477</v>
      </c>
      <c s="129" r="I450">
        <v>303.0</v>
      </c>
      <c s="129" r="J450">
        <v>44.660316</v>
      </c>
      <c s="129" r="K450">
        <v>39.892488</v>
      </c>
      <c s="129" r="L450">
        <v>66.9904729999999</v>
      </c>
      <c s="129" r="M450">
        <v>68.932226</v>
      </c>
      <c s="129" r="N450">
        <v>47.5729449999999</v>
      </c>
      <c s="129" r="O450">
        <v>34.951551</v>
      </c>
      <c s="129" r="P450">
        <v>48.0</v>
      </c>
      <c s="129" r="Q450">
        <v>54.0</v>
      </c>
      <c s="129" r="R450">
        <v>73.0</v>
      </c>
      <c s="129" r="S450">
        <v>36.0</v>
      </c>
      <c s="129" r="T450">
        <v>57.0</v>
      </c>
      <c s="129" r="U450">
        <v>20.0</v>
      </c>
      <c s="129" r="V450">
        <v>158.310561</v>
      </c>
      <c s="129" r="W450">
        <v>25.242787</v>
      </c>
      <c s="129" r="X450">
        <v>24.3296139999999</v>
      </c>
      <c s="129" r="Y450">
        <v>39.805934</v>
      </c>
      <c s="129" r="Z450">
        <v>33.9806749999999</v>
      </c>
      <c s="129" r="AA450">
        <v>22.330158</v>
      </c>
      <c s="129" r="AB450">
        <v>12.621394</v>
      </c>
      <c s="129" r="AC450">
        <v>0.0</v>
      </c>
      <c s="129" r="AD450">
        <v>36.893304</v>
      </c>
      <c s="129" r="AE450">
        <v>92.290964</v>
      </c>
      <c s="129" r="AF450">
        <v>29.126293</v>
      </c>
      <c s="129" r="AG450">
        <v>144.689438999999</v>
      </c>
      <c s="129" r="AH450">
        <v>19.4175289999999</v>
      </c>
      <c s="129" r="AI450">
        <v>15.562874</v>
      </c>
      <c s="129" r="AJ450">
        <v>27.1845399999999</v>
      </c>
      <c s="129" r="AK450">
        <v>34.951551</v>
      </c>
      <c s="129" r="AL450">
        <v>25.242787</v>
      </c>
      <c s="129" r="AM450">
        <v>21.3592809999999</v>
      </c>
      <c s="129" r="AN450">
        <v>0.970875999999999</v>
      </c>
      <c s="129" r="AO450">
        <v>26.213664</v>
      </c>
      <c s="129" r="AP450">
        <v>78.669842</v>
      </c>
      <c s="129" r="AQ450">
        <v>39.805934</v>
      </c>
      <c s="129" r="AR450">
        <v>260.310289</v>
      </c>
      <c s="129" r="AS450">
        <v>15.5340229999999</v>
      </c>
      <c s="129" r="AT450">
        <v>23.301034</v>
      </c>
      <c s="129" r="AU450">
        <v>15.5340229999999</v>
      </c>
      <c s="129" r="AV450">
        <v>38.8350569999999</v>
      </c>
      <c s="129" r="AW450">
        <v>19.4175289999999</v>
      </c>
      <c s="129" r="AX450">
        <v>31.1834519999999</v>
      </c>
      <c s="129" r="AY450">
        <v>73.786608</v>
      </c>
      <c s="129" r="AZ450">
        <v>42.718563</v>
      </c>
      <c s="129" r="BA450">
        <v>128.271095</v>
      </c>
      <c s="129" r="BB450">
        <v>11.650517</v>
      </c>
      <c s="129" r="BC450">
        <v>15.5340229999999</v>
      </c>
      <c s="129" r="BD450">
        <v>11.650517</v>
      </c>
      <c s="129" r="BE450">
        <v>19.4175289999999</v>
      </c>
      <c s="129" r="BF450">
        <v>0.0</v>
      </c>
      <c s="129" r="BG450">
        <v>27.2999459999999</v>
      </c>
      <c s="129" r="BH450">
        <v>31.0680459999999</v>
      </c>
      <c s="129" r="BI450">
        <v>11.650517</v>
      </c>
      <c s="129" r="BJ450">
        <v>132.039194</v>
      </c>
      <c s="129" r="BK450">
        <v>3.883506</v>
      </c>
      <c s="129" r="BL450">
        <v>7.767011</v>
      </c>
      <c s="129" r="BM450">
        <v>3.883506</v>
      </c>
      <c s="129" r="BN450">
        <v>19.4175289999999</v>
      </c>
      <c s="129" r="BO450">
        <v>19.4175289999999</v>
      </c>
      <c s="129" r="BP450">
        <v>3.883506</v>
      </c>
      <c s="129" r="BQ450">
        <v>42.718563</v>
      </c>
      <c s="129" r="BR450">
        <v>31.0680459999999</v>
      </c>
      <c s="129" r="BS450">
        <v>34.951551</v>
      </c>
      <c s="129" r="BT450">
        <v>0.0</v>
      </c>
      <c s="129" r="BU450">
        <v>0.0</v>
      </c>
      <c s="129" r="BV450">
        <v>3.883506</v>
      </c>
      <c s="129" r="BW450">
        <v>0.0</v>
      </c>
      <c s="129" r="BX450">
        <v>0.0</v>
      </c>
      <c s="129" r="BY450">
        <v>0.0</v>
      </c>
      <c s="129" r="BZ450">
        <v>0.0</v>
      </c>
      <c s="129" r="CA450">
        <v>31.0680459999999</v>
      </c>
      <c s="129" r="CB450">
        <v>128.271095</v>
      </c>
      <c s="129" r="CC450">
        <v>15.5340229999999</v>
      </c>
      <c s="129" r="CD450">
        <v>15.5340229999999</v>
      </c>
      <c s="129" r="CE450">
        <v>3.883506</v>
      </c>
      <c s="129" r="CF450">
        <v>38.8350569999999</v>
      </c>
      <c s="129" r="CG450">
        <v>19.4175289999999</v>
      </c>
      <c s="129" r="CH450">
        <v>27.2999459999999</v>
      </c>
      <c s="129" r="CI450">
        <v>0.0</v>
      </c>
      <c s="129" r="CJ450">
        <v>7.767011</v>
      </c>
      <c s="129" r="CK450">
        <v>97.087643</v>
      </c>
      <c s="129" r="CL450">
        <v>0.0</v>
      </c>
      <c s="129" r="CM450">
        <v>7.767011</v>
      </c>
      <c s="129" r="CN450">
        <v>7.767011</v>
      </c>
      <c s="129" r="CO450">
        <v>0.0</v>
      </c>
      <c s="129" r="CP450">
        <v>0.0</v>
      </c>
      <c s="129" r="CQ450">
        <v>3.883506</v>
      </c>
      <c s="129" r="CR450">
        <v>73.786608</v>
      </c>
      <c s="129" r="CS450">
        <v>3.883506</v>
      </c>
    </row>
    <row customHeight="1" r="451" ht="15.0">
      <c t="s" s="127" r="A451">
        <v>4478</v>
      </c>
      <c t="s" s="127" r="B451">
        <v>4479</v>
      </c>
      <c t="s" s="127" r="C451">
        <v>4480</v>
      </c>
      <c t="s" s="127" r="D451">
        <v>4481</v>
      </c>
      <c t="s" s="127" r="E451">
        <v>4482</v>
      </c>
      <c t="s" s="127" r="F451">
        <v>4483</v>
      </c>
      <c t="s" s="128" r="G451">
        <v>4484</v>
      </c>
      <c t="s" s="127" r="H451">
        <v>4485</v>
      </c>
      <c s="129" r="I451">
        <v>253.0</v>
      </c>
      <c s="129" r="J451">
        <v>38.625954</v>
      </c>
      <c s="129" r="K451">
        <v>27.0381679999999</v>
      </c>
      <c s="129" r="L451">
        <v>50.21374</v>
      </c>
      <c s="129" r="M451">
        <v>55.0419849999999</v>
      </c>
      <c s="129" r="N451">
        <v>40.5572519999999</v>
      </c>
      <c s="129" r="O451">
        <v>41.5229009999999</v>
      </c>
      <c s="129" r="P451">
        <v>28.0</v>
      </c>
      <c s="129" r="Q451">
        <v>23.0</v>
      </c>
      <c s="129" r="R451">
        <v>44.0</v>
      </c>
      <c s="129" r="S451">
        <v>32.0</v>
      </c>
      <c s="129" r="T451">
        <v>49.0</v>
      </c>
      <c s="129" r="U451">
        <v>23.0</v>
      </c>
      <c s="129" r="V451">
        <v>121.671756</v>
      </c>
      <c s="129" r="W451">
        <v>15.4503819999999</v>
      </c>
      <c s="129" r="X451">
        <v>18.347328</v>
      </c>
      <c s="129" r="Y451">
        <v>25.10687</v>
      </c>
      <c s="129" r="Z451">
        <v>24.141221</v>
      </c>
      <c s="129" r="AA451">
        <v>22.209924</v>
      </c>
      <c s="129" r="AB451">
        <v>15.4503819999999</v>
      </c>
      <c s="129" r="AC451">
        <v>0.965648999999999</v>
      </c>
      <c s="129" r="AD451">
        <v>24.141221</v>
      </c>
      <c s="129" r="AE451">
        <v>68.561069</v>
      </c>
      <c s="129" r="AF451">
        <v>28.969466</v>
      </c>
      <c s="129" r="AG451">
        <v>131.328244</v>
      </c>
      <c s="129" r="AH451">
        <v>23.175573</v>
      </c>
      <c s="129" r="AI451">
        <v>8.69083999999999</v>
      </c>
      <c s="129" r="AJ451">
        <v>25.10687</v>
      </c>
      <c s="129" r="AK451">
        <v>30.900763</v>
      </c>
      <c s="129" r="AL451">
        <v>18.347328</v>
      </c>
      <c s="129" r="AM451">
        <v>22.209924</v>
      </c>
      <c s="129" r="AN451">
        <v>2.89694699999999</v>
      </c>
      <c s="129" r="AO451">
        <v>28.003817</v>
      </c>
      <c s="129" r="AP451">
        <v>66.629771</v>
      </c>
      <c s="129" r="AQ451">
        <v>36.694656</v>
      </c>
      <c s="129" r="AR451">
        <v>216.305343999999</v>
      </c>
      <c s="129" r="AS451">
        <v>23.175573</v>
      </c>
      <c s="129" r="AT451">
        <v>7.72519099999999</v>
      </c>
      <c s="129" r="AU451">
        <v>3.86259499999999</v>
      </c>
      <c s="129" r="AV451">
        <v>15.4503819999999</v>
      </c>
      <c s="129" r="AW451">
        <v>30.900763</v>
      </c>
      <c s="129" r="AX451">
        <v>27.0381679999999</v>
      </c>
      <c s="129" r="AY451">
        <v>73.389313</v>
      </c>
      <c s="129" r="AZ451">
        <v>34.763359</v>
      </c>
      <c s="129" r="BA451">
        <v>100.427481</v>
      </c>
      <c s="129" r="BB451">
        <v>19.312977</v>
      </c>
      <c s="129" r="BC451">
        <v>3.86259499999999</v>
      </c>
      <c s="129" r="BD451">
        <v>3.86259499999999</v>
      </c>
      <c s="129" r="BE451">
        <v>7.72519099999999</v>
      </c>
      <c s="129" r="BF451">
        <v>0.0</v>
      </c>
      <c s="129" r="BG451">
        <v>23.175573</v>
      </c>
      <c s="129" r="BH451">
        <v>30.900763</v>
      </c>
      <c s="129" r="BI451">
        <v>11.5877859999999</v>
      </c>
      <c s="129" r="BJ451">
        <v>115.877863</v>
      </c>
      <c s="129" r="BK451">
        <v>3.86259499999999</v>
      </c>
      <c s="129" r="BL451">
        <v>3.86259499999999</v>
      </c>
      <c s="129" r="BM451">
        <v>0.0</v>
      </c>
      <c s="129" r="BN451">
        <v>7.72519099999999</v>
      </c>
      <c s="129" r="BO451">
        <v>30.900763</v>
      </c>
      <c s="129" r="BP451">
        <v>3.86259499999999</v>
      </c>
      <c s="129" r="BQ451">
        <v>42.4885499999999</v>
      </c>
      <c s="129" r="BR451">
        <v>23.175573</v>
      </c>
      <c s="129" r="BS451">
        <v>27.0381679999999</v>
      </c>
      <c s="129" r="BT451">
        <v>0.0</v>
      </c>
      <c s="129" r="BU451">
        <v>0.0</v>
      </c>
      <c s="129" r="BV451">
        <v>0.0</v>
      </c>
      <c s="129" r="BW451">
        <v>3.86259499999999</v>
      </c>
      <c s="129" r="BX451">
        <v>3.86259499999999</v>
      </c>
      <c s="129" r="BY451">
        <v>3.86259499999999</v>
      </c>
      <c s="129" r="BZ451">
        <v>0.0</v>
      </c>
      <c s="129" r="CA451">
        <v>15.4503819999999</v>
      </c>
      <c s="129" r="CB451">
        <v>92.70229</v>
      </c>
      <c s="129" r="CC451">
        <v>23.175573</v>
      </c>
      <c s="129" r="CD451">
        <v>7.72519099999999</v>
      </c>
      <c s="129" r="CE451">
        <v>0.0</v>
      </c>
      <c s="129" r="CF451">
        <v>11.5877859999999</v>
      </c>
      <c s="129" r="CG451">
        <v>19.312977</v>
      </c>
      <c s="129" r="CH451">
        <v>23.175573</v>
      </c>
      <c s="129" r="CI451">
        <v>0.0</v>
      </c>
      <c s="129" r="CJ451">
        <v>7.72519099999999</v>
      </c>
      <c s="129" r="CK451">
        <v>96.564885</v>
      </c>
      <c s="129" r="CL451">
        <v>0.0</v>
      </c>
      <c s="129" r="CM451">
        <v>0.0</v>
      </c>
      <c s="129" r="CN451">
        <v>3.86259499999999</v>
      </c>
      <c s="129" r="CO451">
        <v>0.0</v>
      </c>
      <c s="129" r="CP451">
        <v>7.72519099999999</v>
      </c>
      <c s="129" r="CQ451">
        <v>0.0</v>
      </c>
      <c s="129" r="CR451">
        <v>73.389313</v>
      </c>
      <c s="129" r="CS451">
        <v>11.5877859999999</v>
      </c>
    </row>
    <row customHeight="1" r="452" ht="15.0">
      <c t="s" s="127" r="A452">
        <v>4486</v>
      </c>
      <c t="s" s="127" r="B452">
        <v>4487</v>
      </c>
      <c t="s" s="127" r="C452">
        <v>4488</v>
      </c>
      <c t="s" s="127" r="D452">
        <v>4489</v>
      </c>
      <c t="s" s="127" r="E452">
        <v>4490</v>
      </c>
      <c t="s" s="127" r="F452">
        <v>4491</v>
      </c>
      <c t="s" s="128" r="G452">
        <v>4492</v>
      </c>
      <c t="s" s="127" r="H452">
        <v>4493</v>
      </c>
      <c s="129" r="I452">
        <v>574.0</v>
      </c>
      <c s="129" r="J452">
        <v>110.151408</v>
      </c>
      <c s="129" r="K452">
        <v>83.876761</v>
      </c>
      <c s="129" r="L452">
        <v>124.299296</v>
      </c>
      <c s="129" r="M452">
        <v>153.605634</v>
      </c>
      <c s="129" r="N452">
        <v>66.6971829999999</v>
      </c>
      <c s="129" r="O452">
        <v>35.3697179999999</v>
      </c>
      <c s="129" r="P452">
        <v>91.0</v>
      </c>
      <c s="129" r="Q452">
        <v>86.0</v>
      </c>
      <c s="129" r="R452">
        <v>129.0</v>
      </c>
      <c s="129" r="S452">
        <v>82.0</v>
      </c>
      <c s="129" r="T452">
        <v>62.0</v>
      </c>
      <c s="129" r="U452">
        <v>27.0</v>
      </c>
      <c s="129" r="V452">
        <v>280.93662</v>
      </c>
      <c s="129" r="W452">
        <v>53.559859</v>
      </c>
      <c s="129" r="X452">
        <v>51.538732</v>
      </c>
      <c s="129" r="Y452">
        <v>55.580986</v>
      </c>
      <c s="129" r="Z452">
        <v>78.8239439999999</v>
      </c>
      <c s="129" r="AA452">
        <v>26.2746479999999</v>
      </c>
      <c s="129" r="AB452">
        <v>15.1584509999999</v>
      </c>
      <c s="129" r="AC452">
        <v>0.0</v>
      </c>
      <c s="129" r="AD452">
        <v>76.802817</v>
      </c>
      <c s="129" r="AE452">
        <v>170.785211</v>
      </c>
      <c s="129" r="AF452">
        <v>33.3485919999999</v>
      </c>
      <c s="129" r="AG452">
        <v>293.06338</v>
      </c>
      <c s="129" r="AH452">
        <v>56.591549</v>
      </c>
      <c s="129" r="AI452">
        <v>32.338028</v>
      </c>
      <c s="129" r="AJ452">
        <v>68.71831</v>
      </c>
      <c s="129" r="AK452">
        <v>74.7816899999999</v>
      </c>
      <c s="129" r="AL452">
        <v>40.422535</v>
      </c>
      <c s="129" r="AM452">
        <v>20.211268</v>
      </c>
      <c s="129" r="AN452">
        <v>0.0</v>
      </c>
      <c s="129" r="AO452">
        <v>66.6971829999999</v>
      </c>
      <c s="129" r="AP452">
        <v>182.911971999999</v>
      </c>
      <c s="129" r="AQ452">
        <v>43.454225</v>
      </c>
      <c s="129" r="AR452">
        <v>468.901408</v>
      </c>
      <c s="129" r="AS452">
        <v>24.2535209999999</v>
      </c>
      <c s="129" r="AT452">
        <v>20.211268</v>
      </c>
      <c s="129" r="AU452">
        <v>8.084507</v>
      </c>
      <c s="129" r="AV452">
        <v>68.71831</v>
      </c>
      <c s="129" r="AW452">
        <v>64.676056</v>
      </c>
      <c s="129" r="AX452">
        <v>84.887324</v>
      </c>
      <c s="129" r="AY452">
        <v>137.43662</v>
      </c>
      <c s="129" r="AZ452">
        <v>60.633803</v>
      </c>
      <c s="129" r="BA452">
        <v>226.366197</v>
      </c>
      <c s="129" r="BB452">
        <v>12.126761</v>
      </c>
      <c s="129" r="BC452">
        <v>16.169014</v>
      </c>
      <c s="129" r="BD452">
        <v>4.04225399999999</v>
      </c>
      <c s="129" r="BE452">
        <v>32.338028</v>
      </c>
      <c s="129" r="BF452">
        <v>8.084507</v>
      </c>
      <c s="129" r="BG452">
        <v>68.71831</v>
      </c>
      <c s="129" r="BH452">
        <v>60.633803</v>
      </c>
      <c s="129" r="BI452">
        <v>24.2535209999999</v>
      </c>
      <c s="129" r="BJ452">
        <v>242.535211</v>
      </c>
      <c s="129" r="BK452">
        <v>12.126761</v>
      </c>
      <c s="129" r="BL452">
        <v>4.04225399999999</v>
      </c>
      <c s="129" r="BM452">
        <v>4.04225399999999</v>
      </c>
      <c s="129" r="BN452">
        <v>36.380282</v>
      </c>
      <c s="129" r="BO452">
        <v>56.591549</v>
      </c>
      <c s="129" r="BP452">
        <v>16.169014</v>
      </c>
      <c s="129" r="BQ452">
        <v>76.802817</v>
      </c>
      <c s="129" r="BR452">
        <v>36.380282</v>
      </c>
      <c s="129" r="BS452">
        <v>52.5492959999999</v>
      </c>
      <c s="129" r="BT452">
        <v>0.0</v>
      </c>
      <c s="129" r="BU452">
        <v>0.0</v>
      </c>
      <c s="129" r="BV452">
        <v>0.0</v>
      </c>
      <c s="129" r="BW452">
        <v>4.04225399999999</v>
      </c>
      <c s="129" r="BX452">
        <v>4.04225399999999</v>
      </c>
      <c s="129" r="BY452">
        <v>16.169014</v>
      </c>
      <c s="129" r="BZ452">
        <v>0.0</v>
      </c>
      <c s="129" r="CA452">
        <v>28.2957749999999</v>
      </c>
      <c s="129" r="CB452">
        <v>242.535211</v>
      </c>
      <c s="129" r="CC452">
        <v>4.04225399999999</v>
      </c>
      <c s="129" r="CD452">
        <v>20.211268</v>
      </c>
      <c s="129" r="CE452">
        <v>8.084507</v>
      </c>
      <c s="129" r="CF452">
        <v>60.633803</v>
      </c>
      <c s="129" r="CG452">
        <v>56.591549</v>
      </c>
      <c s="129" r="CH452">
        <v>68.71831</v>
      </c>
      <c s="129" r="CI452">
        <v>4.04225399999999</v>
      </c>
      <c s="129" r="CJ452">
        <v>20.211268</v>
      </c>
      <c s="129" r="CK452">
        <v>173.816901</v>
      </c>
      <c s="129" r="CL452">
        <v>20.211268</v>
      </c>
      <c s="129" r="CM452">
        <v>0.0</v>
      </c>
      <c s="129" r="CN452">
        <v>0.0</v>
      </c>
      <c s="129" r="CO452">
        <v>4.04225399999999</v>
      </c>
      <c s="129" r="CP452">
        <v>4.04225399999999</v>
      </c>
      <c s="129" r="CQ452">
        <v>0.0</v>
      </c>
      <c s="129" r="CR452">
        <v>133.394365999999</v>
      </c>
      <c s="129" r="CS452">
        <v>12.126761</v>
      </c>
    </row>
    <row customHeight="1" r="453" ht="15.0">
      <c t="s" s="127" r="A453">
        <v>4494</v>
      </c>
      <c t="s" s="127" r="B453">
        <v>4495</v>
      </c>
      <c t="s" s="127" r="C453">
        <v>4496</v>
      </c>
      <c t="s" s="127" r="D453">
        <v>4497</v>
      </c>
      <c t="s" s="127" r="E453">
        <v>4498</v>
      </c>
      <c t="s" s="127" r="F453">
        <v>4499</v>
      </c>
      <c t="s" s="128" r="G453">
        <v>4500</v>
      </c>
      <c t="s" s="127" r="H453">
        <v>4501</v>
      </c>
      <c s="129" r="I453">
        <v>875.0</v>
      </c>
      <c s="129" r="J453">
        <v>153.150524999999</v>
      </c>
      <c s="129" r="K453">
        <v>116.394399</v>
      </c>
      <c s="129" r="L453">
        <v>190.927654999999</v>
      </c>
      <c s="129" r="M453">
        <v>205.221703999999</v>
      </c>
      <c s="129" r="N453">
        <v>149.066510999999</v>
      </c>
      <c s="129" r="O453">
        <v>60.239207</v>
      </c>
      <c s="129" r="P453">
        <v>164.0</v>
      </c>
      <c s="129" r="Q453">
        <v>120.0</v>
      </c>
      <c s="129" r="R453">
        <v>203.0</v>
      </c>
      <c s="129" r="S453">
        <v>152.0</v>
      </c>
      <c s="129" r="T453">
        <v>116.0</v>
      </c>
      <c s="129" r="U453">
        <v>49.0</v>
      </c>
      <c s="129" r="V453">
        <v>440.052508999999</v>
      </c>
      <c s="129" r="W453">
        <v>84.7432909999999</v>
      </c>
      <c s="129" r="X453">
        <v>57.1761959999999</v>
      </c>
      <c s="129" r="Y453">
        <v>86.7852979999999</v>
      </c>
      <c s="129" r="Z453">
        <v>102.10035</v>
      </c>
      <c s="129" r="AA453">
        <v>79.6382729999999</v>
      </c>
      <c s="129" r="AB453">
        <v>29.609102</v>
      </c>
      <c s="129" r="AC453">
        <v>0.0</v>
      </c>
      <c s="129" r="AD453">
        <v>105.163360999999</v>
      </c>
      <c s="129" r="AE453">
        <v>269.544923999999</v>
      </c>
      <c s="129" r="AF453">
        <v>65.3442239999999</v>
      </c>
      <c s="129" r="AG453">
        <v>434.947491</v>
      </c>
      <c s="129" r="AH453">
        <v>68.407235</v>
      </c>
      <c s="129" r="AI453">
        <v>59.218203</v>
      </c>
      <c s="129" r="AJ453">
        <v>104.142357</v>
      </c>
      <c s="129" r="AK453">
        <v>103.121354</v>
      </c>
      <c s="129" r="AL453">
        <v>69.4282379999999</v>
      </c>
      <c s="129" r="AM453">
        <v>27.5670949999999</v>
      </c>
      <c s="129" r="AN453">
        <v>3.06301099999999</v>
      </c>
      <c s="129" r="AO453">
        <v>98.0163359999999</v>
      </c>
      <c s="129" r="AP453">
        <v>262.397899999999</v>
      </c>
      <c s="129" r="AQ453">
        <v>74.5332559999999</v>
      </c>
      <c s="129" r="AR453">
        <v>706.534421999999</v>
      </c>
      <c s="129" r="AS453">
        <v>24.5040839999999</v>
      </c>
      <c s="129" r="AT453">
        <v>16.3360559999999</v>
      </c>
      <c s="129" r="AU453">
        <v>49.0081679999999</v>
      </c>
      <c s="129" r="AV453">
        <v>77.596266</v>
      </c>
      <c s="129" r="AW453">
        <v>138.856475999999</v>
      </c>
      <c s="129" r="AX453">
        <v>85.764294</v>
      </c>
      <c s="129" r="AY453">
        <v>245.04084</v>
      </c>
      <c s="129" r="AZ453">
        <v>69.4282379999999</v>
      </c>
      <c s="129" r="BA453">
        <v>355.309217999999</v>
      </c>
      <c s="129" r="BB453">
        <v>16.3360559999999</v>
      </c>
      <c s="129" r="BC453">
        <v>16.3360559999999</v>
      </c>
      <c s="129" r="BD453">
        <v>24.5040839999999</v>
      </c>
      <c s="129" r="BE453">
        <v>40.8401399999999</v>
      </c>
      <c s="129" r="BF453">
        <v>40.8401399999999</v>
      </c>
      <c s="129" r="BG453">
        <v>65.3442239999999</v>
      </c>
      <c s="129" r="BH453">
        <v>130.688447999999</v>
      </c>
      <c s="129" r="BI453">
        <v>20.4200699999999</v>
      </c>
      <c s="129" r="BJ453">
        <v>351.225204</v>
      </c>
      <c s="129" r="BK453">
        <v>8.16802799999999</v>
      </c>
      <c s="129" r="BL453">
        <v>0.0</v>
      </c>
      <c s="129" r="BM453">
        <v>24.5040839999999</v>
      </c>
      <c s="129" r="BN453">
        <v>36.756126</v>
      </c>
      <c s="129" r="BO453">
        <v>98.0163359999999</v>
      </c>
      <c s="129" r="BP453">
        <v>20.4200699999999</v>
      </c>
      <c s="129" r="BQ453">
        <v>114.352391999999</v>
      </c>
      <c s="129" r="BR453">
        <v>49.0081679999999</v>
      </c>
      <c s="129" r="BS453">
        <v>57.1761959999999</v>
      </c>
      <c s="129" r="BT453">
        <v>0.0</v>
      </c>
      <c s="129" r="BU453">
        <v>0.0</v>
      </c>
      <c s="129" r="BV453">
        <v>0.0</v>
      </c>
      <c s="129" r="BW453">
        <v>0.0</v>
      </c>
      <c s="129" r="BX453">
        <v>16.3360559999999</v>
      </c>
      <c s="129" r="BY453">
        <v>12.2520419999999</v>
      </c>
      <c s="129" r="BZ453">
        <v>0.0</v>
      </c>
      <c s="129" r="CA453">
        <v>28.5880979999999</v>
      </c>
      <c s="129" r="CB453">
        <v>322.637106</v>
      </c>
      <c s="129" r="CC453">
        <v>12.2520419999999</v>
      </c>
      <c s="129" r="CD453">
        <v>8.16802799999999</v>
      </c>
      <c s="129" r="CE453">
        <v>36.756126</v>
      </c>
      <c s="129" r="CF453">
        <v>69.4282379999999</v>
      </c>
      <c s="129" r="CG453">
        <v>110.268378</v>
      </c>
      <c s="129" r="CH453">
        <v>69.4282379999999</v>
      </c>
      <c s="129" r="CI453">
        <v>0.0</v>
      </c>
      <c s="129" r="CJ453">
        <v>16.3360559999999</v>
      </c>
      <c s="129" r="CK453">
        <v>326.721119999999</v>
      </c>
      <c s="129" r="CL453">
        <v>12.2520419999999</v>
      </c>
      <c s="129" r="CM453">
        <v>8.16802799999999</v>
      </c>
      <c s="129" r="CN453">
        <v>12.2520419999999</v>
      </c>
      <c s="129" r="CO453">
        <v>8.16802799999999</v>
      </c>
      <c s="129" r="CP453">
        <v>12.2520419999999</v>
      </c>
      <c s="129" r="CQ453">
        <v>4.08401399999999</v>
      </c>
      <c s="129" r="CR453">
        <v>245.04084</v>
      </c>
      <c s="129" r="CS453">
        <v>24.5040839999999</v>
      </c>
    </row>
    <row customHeight="1" r="454" ht="15.0">
      <c t="s" s="127" r="A454">
        <v>4502</v>
      </c>
      <c t="s" s="127" r="B454">
        <v>4503</v>
      </c>
      <c t="s" s="127" r="C454">
        <v>4504</v>
      </c>
      <c t="s" s="127" r="D454">
        <v>4505</v>
      </c>
      <c t="s" s="127" r="E454">
        <v>4506</v>
      </c>
      <c t="s" s="127" r="F454">
        <v>4507</v>
      </c>
      <c t="s" s="128" r="G454">
        <v>4508</v>
      </c>
      <c t="s" s="127" r="H454">
        <v>4509</v>
      </c>
      <c s="129" r="I454">
        <v>386.0</v>
      </c>
      <c s="129" r="J454">
        <v>53.0</v>
      </c>
      <c s="129" r="K454">
        <v>39.0</v>
      </c>
      <c s="129" r="L454">
        <v>64.0</v>
      </c>
      <c s="129" r="M454">
        <v>94.0</v>
      </c>
      <c s="129" r="N454">
        <v>68.0</v>
      </c>
      <c s="129" r="O454">
        <v>68.0</v>
      </c>
      <c s="129" r="P454">
        <v>47.0</v>
      </c>
      <c s="129" r="Q454">
        <v>33.0</v>
      </c>
      <c s="129" r="R454">
        <v>75.0</v>
      </c>
      <c s="129" r="S454">
        <v>62.0</v>
      </c>
      <c s="129" r="T454">
        <v>78.0</v>
      </c>
      <c s="129" r="U454">
        <v>63.0</v>
      </c>
      <c s="129" r="V454">
        <v>194.0</v>
      </c>
      <c s="129" r="W454">
        <v>35.0</v>
      </c>
      <c s="129" r="X454">
        <v>21.0</v>
      </c>
      <c s="129" r="Y454">
        <v>26.0</v>
      </c>
      <c s="129" r="Z454">
        <v>48.0</v>
      </c>
      <c s="129" r="AA454">
        <v>32.0</v>
      </c>
      <c s="129" r="AB454">
        <v>30.0</v>
      </c>
      <c s="129" r="AC454">
        <v>2.0</v>
      </c>
      <c s="129" r="AD454">
        <v>48.0</v>
      </c>
      <c s="129" r="AE454">
        <v>96.0</v>
      </c>
      <c s="129" r="AF454">
        <v>50.0</v>
      </c>
      <c s="129" r="AG454">
        <v>192.0</v>
      </c>
      <c s="129" r="AH454">
        <v>18.0</v>
      </c>
      <c s="129" r="AI454">
        <v>18.0</v>
      </c>
      <c s="129" r="AJ454">
        <v>38.0</v>
      </c>
      <c s="129" r="AK454">
        <v>46.0</v>
      </c>
      <c s="129" r="AL454">
        <v>36.0</v>
      </c>
      <c s="129" r="AM454">
        <v>31.0</v>
      </c>
      <c s="129" r="AN454">
        <v>5.0</v>
      </c>
      <c s="129" r="AO454">
        <v>23.0</v>
      </c>
      <c s="129" r="AP454">
        <v>112.0</v>
      </c>
      <c s="129" r="AQ454">
        <v>57.0</v>
      </c>
      <c s="129" r="AR454">
        <v>340.0</v>
      </c>
      <c s="129" r="AS454">
        <v>44.0</v>
      </c>
      <c s="129" r="AT454">
        <v>16.0</v>
      </c>
      <c s="129" r="AU454">
        <v>12.0</v>
      </c>
      <c s="129" r="AV454">
        <v>36.0</v>
      </c>
      <c s="129" r="AW454">
        <v>20.0</v>
      </c>
      <c s="129" r="AX454">
        <v>40.0</v>
      </c>
      <c s="129" r="AY454">
        <v>116.0</v>
      </c>
      <c s="129" r="AZ454">
        <v>56.0</v>
      </c>
      <c s="129" r="BA454">
        <v>184.0</v>
      </c>
      <c s="129" r="BB454">
        <v>28.0</v>
      </c>
      <c s="129" r="BC454">
        <v>4.0</v>
      </c>
      <c s="129" r="BD454">
        <v>8.0</v>
      </c>
      <c s="129" r="BE454">
        <v>16.0</v>
      </c>
      <c s="129" r="BF454">
        <v>4.0</v>
      </c>
      <c s="129" r="BG454">
        <v>32.0</v>
      </c>
      <c s="129" r="BH454">
        <v>64.0</v>
      </c>
      <c s="129" r="BI454">
        <v>28.0</v>
      </c>
      <c s="129" r="BJ454">
        <v>156.0</v>
      </c>
      <c s="129" r="BK454">
        <v>16.0</v>
      </c>
      <c s="129" r="BL454">
        <v>12.0</v>
      </c>
      <c s="129" r="BM454">
        <v>4.0</v>
      </c>
      <c s="129" r="BN454">
        <v>20.0</v>
      </c>
      <c s="129" r="BO454">
        <v>16.0</v>
      </c>
      <c s="129" r="BP454">
        <v>8.0</v>
      </c>
      <c s="129" r="BQ454">
        <v>52.0</v>
      </c>
      <c s="129" r="BR454">
        <v>28.0</v>
      </c>
      <c s="129" r="BS454">
        <v>36.0</v>
      </c>
      <c s="129" r="BT454">
        <v>4.0</v>
      </c>
      <c s="129" r="BU454">
        <v>0.0</v>
      </c>
      <c s="129" r="BV454">
        <v>0.0</v>
      </c>
      <c s="129" r="BW454">
        <v>4.0</v>
      </c>
      <c s="129" r="BX454">
        <v>0.0</v>
      </c>
      <c s="129" r="BY454">
        <v>4.0</v>
      </c>
      <c s="129" r="BZ454">
        <v>0.0</v>
      </c>
      <c s="129" r="CA454">
        <v>24.0</v>
      </c>
      <c s="129" r="CB454">
        <v>144.0</v>
      </c>
      <c s="129" r="CC454">
        <v>24.0</v>
      </c>
      <c s="129" r="CD454">
        <v>16.0</v>
      </c>
      <c s="129" r="CE454">
        <v>8.0</v>
      </c>
      <c s="129" r="CF454">
        <v>28.0</v>
      </c>
      <c s="129" r="CG454">
        <v>16.0</v>
      </c>
      <c s="129" r="CH454">
        <v>32.0</v>
      </c>
      <c s="129" r="CI454">
        <v>0.0</v>
      </c>
      <c s="129" r="CJ454">
        <v>20.0</v>
      </c>
      <c s="129" r="CK454">
        <v>160.0</v>
      </c>
      <c s="129" r="CL454">
        <v>16.0</v>
      </c>
      <c s="129" r="CM454">
        <v>0.0</v>
      </c>
      <c s="129" r="CN454">
        <v>4.0</v>
      </c>
      <c s="129" r="CO454">
        <v>4.0</v>
      </c>
      <c s="129" r="CP454">
        <v>4.0</v>
      </c>
      <c s="129" r="CQ454">
        <v>4.0</v>
      </c>
      <c s="129" r="CR454">
        <v>116.0</v>
      </c>
      <c s="129" r="CS454">
        <v>12.0</v>
      </c>
    </row>
    <row customHeight="1" r="455" ht="15.0">
      <c t="s" s="127" r="A455">
        <v>4510</v>
      </c>
      <c t="s" s="127" r="B455">
        <v>4511</v>
      </c>
      <c t="s" s="127" r="C455">
        <v>4512</v>
      </c>
      <c t="s" s="127" r="D455">
        <v>4513</v>
      </c>
      <c t="s" s="127" r="E455">
        <v>4514</v>
      </c>
      <c t="s" s="127" r="F455">
        <v>4515</v>
      </c>
      <c t="s" s="128" r="G455">
        <v>4516</v>
      </c>
      <c t="s" s="127" r="H455">
        <v>4517</v>
      </c>
      <c s="129" r="I455">
        <v>153.0</v>
      </c>
      <c s="129" r="J455">
        <v>30.0</v>
      </c>
      <c s="129" r="K455">
        <v>15.0</v>
      </c>
      <c s="129" r="L455">
        <v>33.0</v>
      </c>
      <c s="129" r="M455">
        <v>32.0</v>
      </c>
      <c s="129" r="N455">
        <v>22.0</v>
      </c>
      <c s="129" r="O455">
        <v>21.0</v>
      </c>
      <c s="129" r="P455">
        <v>10.0</v>
      </c>
      <c s="129" r="Q455">
        <v>15.0</v>
      </c>
      <c s="129" r="R455">
        <v>28.0</v>
      </c>
      <c s="129" r="S455">
        <v>26.0</v>
      </c>
      <c s="129" r="T455">
        <v>29.0</v>
      </c>
      <c s="129" r="U455">
        <v>12.0</v>
      </c>
      <c s="129" r="V455">
        <v>81.0</v>
      </c>
      <c s="129" r="W455">
        <v>16.0</v>
      </c>
      <c s="129" r="X455">
        <v>7.0</v>
      </c>
      <c s="129" r="Y455">
        <v>19.0</v>
      </c>
      <c s="129" r="Z455">
        <v>20.0</v>
      </c>
      <c s="129" r="AA455">
        <v>9.0</v>
      </c>
      <c s="129" r="AB455">
        <v>10.0</v>
      </c>
      <c s="129" r="AC455">
        <v>0.0</v>
      </c>
      <c s="129" r="AD455">
        <v>17.0</v>
      </c>
      <c s="129" r="AE455">
        <v>48.0</v>
      </c>
      <c s="129" r="AF455">
        <v>16.0</v>
      </c>
      <c s="129" r="AG455">
        <v>72.0</v>
      </c>
      <c s="129" r="AH455">
        <v>14.0</v>
      </c>
      <c s="129" r="AI455">
        <v>8.0</v>
      </c>
      <c s="129" r="AJ455">
        <v>14.0</v>
      </c>
      <c s="129" r="AK455">
        <v>12.0</v>
      </c>
      <c s="129" r="AL455">
        <v>13.0</v>
      </c>
      <c s="129" r="AM455">
        <v>11.0</v>
      </c>
      <c s="129" r="AN455">
        <v>0.0</v>
      </c>
      <c s="129" r="AO455">
        <v>14.0</v>
      </c>
      <c s="129" r="AP455">
        <v>39.0</v>
      </c>
      <c s="129" r="AQ455">
        <v>19.0</v>
      </c>
      <c s="129" r="AR455">
        <v>116.0</v>
      </c>
      <c s="129" r="AS455">
        <v>4.0</v>
      </c>
      <c s="129" r="AT455">
        <v>0.0</v>
      </c>
      <c s="129" r="AU455">
        <v>4.0</v>
      </c>
      <c s="129" r="AV455">
        <v>16.0</v>
      </c>
      <c s="129" r="AW455">
        <v>12.0</v>
      </c>
      <c s="129" r="AX455">
        <v>24.0</v>
      </c>
      <c s="129" r="AY455">
        <v>52.0</v>
      </c>
      <c s="129" r="AZ455">
        <v>4.0</v>
      </c>
      <c s="129" r="BA455">
        <v>60.0</v>
      </c>
      <c s="129" r="BB455">
        <v>0.0</v>
      </c>
      <c s="129" r="BC455">
        <v>0.0</v>
      </c>
      <c s="129" r="BD455">
        <v>4.0</v>
      </c>
      <c s="129" r="BE455">
        <v>12.0</v>
      </c>
      <c s="129" r="BF455">
        <v>0.0</v>
      </c>
      <c s="129" r="BG455">
        <v>16.0</v>
      </c>
      <c s="129" r="BH455">
        <v>28.0</v>
      </c>
      <c s="129" r="BI455">
        <v>0.0</v>
      </c>
      <c s="129" r="BJ455">
        <v>56.0</v>
      </c>
      <c s="129" r="BK455">
        <v>4.0</v>
      </c>
      <c s="129" r="BL455">
        <v>0.0</v>
      </c>
      <c s="129" r="BM455">
        <v>0.0</v>
      </c>
      <c s="129" r="BN455">
        <v>4.0</v>
      </c>
      <c s="129" r="BO455">
        <v>12.0</v>
      </c>
      <c s="129" r="BP455">
        <v>8.0</v>
      </c>
      <c s="129" r="BQ455">
        <v>24.0</v>
      </c>
      <c s="129" r="BR455">
        <v>4.0</v>
      </c>
      <c s="129" r="BS455">
        <v>8.0</v>
      </c>
      <c s="129" r="BT455">
        <v>0.0</v>
      </c>
      <c s="129" r="BU455">
        <v>0.0</v>
      </c>
      <c s="129" r="BV455">
        <v>0.0</v>
      </c>
      <c s="129" r="BW455">
        <v>0.0</v>
      </c>
      <c s="129" r="BX455">
        <v>0.0</v>
      </c>
      <c s="129" r="BY455">
        <v>4.0</v>
      </c>
      <c s="129" r="BZ455">
        <v>0.0</v>
      </c>
      <c s="129" r="CA455">
        <v>4.0</v>
      </c>
      <c s="129" r="CB455">
        <v>52.0</v>
      </c>
      <c s="129" r="CC455">
        <v>0.0</v>
      </c>
      <c s="129" r="CD455">
        <v>0.0</v>
      </c>
      <c s="129" r="CE455">
        <v>0.0</v>
      </c>
      <c s="129" r="CF455">
        <v>16.0</v>
      </c>
      <c s="129" r="CG455">
        <v>12.0</v>
      </c>
      <c s="129" r="CH455">
        <v>20.0</v>
      </c>
      <c s="129" r="CI455">
        <v>4.0</v>
      </c>
      <c s="129" r="CJ455">
        <v>0.0</v>
      </c>
      <c s="129" r="CK455">
        <v>56.0</v>
      </c>
      <c s="129" r="CL455">
        <v>4.0</v>
      </c>
      <c s="129" r="CM455">
        <v>0.0</v>
      </c>
      <c s="129" r="CN455">
        <v>4.0</v>
      </c>
      <c s="129" r="CO455">
        <v>0.0</v>
      </c>
      <c s="129" r="CP455">
        <v>0.0</v>
      </c>
      <c s="129" r="CQ455">
        <v>0.0</v>
      </c>
      <c s="129" r="CR455">
        <v>48.0</v>
      </c>
      <c s="129" r="CS455">
        <v>0.0</v>
      </c>
    </row>
    <row customHeight="1" r="456" ht="15.0">
      <c t="s" s="127" r="A456">
        <v>4518</v>
      </c>
      <c t="s" s="127" r="B456">
        <v>4519</v>
      </c>
      <c t="s" s="127" r="C456">
        <v>4520</v>
      </c>
      <c t="s" s="127" r="D456">
        <v>4521</v>
      </c>
      <c t="s" s="127" r="E456">
        <v>4522</v>
      </c>
      <c t="s" s="127" r="F456">
        <v>4523</v>
      </c>
      <c t="s" s="128" r="G456">
        <v>4524</v>
      </c>
      <c t="s" s="127" r="H456">
        <v>4525</v>
      </c>
      <c s="129" r="I456">
        <v>154.0</v>
      </c>
      <c s="129" r="J456">
        <v>23.3026319999999</v>
      </c>
      <c s="129" r="K456">
        <v>17.2236839999999</v>
      </c>
      <c s="129" r="L456">
        <v>23.3026319999999</v>
      </c>
      <c s="129" r="M456">
        <v>35.460526</v>
      </c>
      <c s="129" r="N456">
        <v>21.276316</v>
      </c>
      <c s="129" r="O456">
        <v>33.4342109999999</v>
      </c>
      <c s="129" r="P456">
        <v>12.0</v>
      </c>
      <c s="129" r="Q456">
        <v>18.0</v>
      </c>
      <c s="129" r="R456">
        <v>35.0</v>
      </c>
      <c s="129" r="S456">
        <v>24.0</v>
      </c>
      <c s="129" r="T456">
        <v>42.0</v>
      </c>
      <c s="129" r="U456">
        <v>25.0</v>
      </c>
      <c s="129" r="V456">
        <v>83.0789469999999</v>
      </c>
      <c s="129" r="W456">
        <v>14.1842109999999</v>
      </c>
      <c s="129" r="X456">
        <v>12.157895</v>
      </c>
      <c s="129" r="Y456">
        <v>8.105263</v>
      </c>
      <c s="129" r="Z456">
        <v>23.3026319999999</v>
      </c>
      <c s="129" r="AA456">
        <v>11.1447369999999</v>
      </c>
      <c s="129" r="AB456">
        <v>14.1842109999999</v>
      </c>
      <c s="129" r="AC456">
        <v>0.0</v>
      </c>
      <c s="129" r="AD456">
        <v>18.2368419999999</v>
      </c>
      <c s="129" r="AE456">
        <v>46.605263</v>
      </c>
      <c s="129" r="AF456">
        <v>18.2368419999999</v>
      </c>
      <c s="129" r="AG456">
        <v>70.921053</v>
      </c>
      <c s="129" r="AH456">
        <v>9.11842099999999</v>
      </c>
      <c s="129" r="AI456">
        <v>5.06578899999999</v>
      </c>
      <c s="129" r="AJ456">
        <v>15.197368</v>
      </c>
      <c s="129" r="AK456">
        <v>12.157895</v>
      </c>
      <c s="129" r="AL456">
        <v>10.131579</v>
      </c>
      <c s="129" r="AM456">
        <v>19.25</v>
      </c>
      <c s="129" r="AN456">
        <v>0.0</v>
      </c>
      <c s="129" r="AO456">
        <v>11.1447369999999</v>
      </c>
      <c s="129" r="AP456">
        <v>34.4473679999999</v>
      </c>
      <c s="129" r="AQ456">
        <v>25.3289469999999</v>
      </c>
      <c s="129" r="AR456">
        <v>129.684211</v>
      </c>
      <c s="129" r="AS456">
        <v>8.105263</v>
      </c>
      <c s="129" r="AT456">
        <v>8.105263</v>
      </c>
      <c s="129" r="AU456">
        <v>0.0</v>
      </c>
      <c s="129" r="AV456">
        <v>12.157895</v>
      </c>
      <c s="129" r="AW456">
        <v>28.368421</v>
      </c>
      <c s="129" r="AX456">
        <v>32.421053</v>
      </c>
      <c s="129" r="AY456">
        <v>36.4736839999999</v>
      </c>
      <c s="129" r="AZ456">
        <v>4.052632</v>
      </c>
      <c s="129" r="BA456">
        <v>77.0</v>
      </c>
      <c s="129" r="BB456">
        <v>4.052632</v>
      </c>
      <c s="129" r="BC456">
        <v>8.105263</v>
      </c>
      <c s="129" r="BD456">
        <v>0.0</v>
      </c>
      <c s="129" r="BE456">
        <v>8.105263</v>
      </c>
      <c s="129" r="BF456">
        <v>4.052632</v>
      </c>
      <c s="129" r="BG456">
        <v>32.421053</v>
      </c>
      <c s="129" r="BH456">
        <v>16.210526</v>
      </c>
      <c s="129" r="BI456">
        <v>4.052632</v>
      </c>
      <c s="129" r="BJ456">
        <v>52.6842109999999</v>
      </c>
      <c s="129" r="BK456">
        <v>4.052632</v>
      </c>
      <c s="129" r="BL456">
        <v>0.0</v>
      </c>
      <c s="129" r="BM456">
        <v>0.0</v>
      </c>
      <c s="129" r="BN456">
        <v>4.052632</v>
      </c>
      <c s="129" r="BO456">
        <v>24.3157889999999</v>
      </c>
      <c s="129" r="BP456">
        <v>0.0</v>
      </c>
      <c s="129" r="BQ456">
        <v>20.263158</v>
      </c>
      <c s="129" r="BR456">
        <v>0.0</v>
      </c>
      <c s="129" r="BS456">
        <v>12.157895</v>
      </c>
      <c s="129" r="BT456">
        <v>0.0</v>
      </c>
      <c s="129" r="BU456">
        <v>0.0</v>
      </c>
      <c s="129" r="BV456">
        <v>0.0</v>
      </c>
      <c s="129" r="BW456">
        <v>0.0</v>
      </c>
      <c s="129" r="BX456">
        <v>0.0</v>
      </c>
      <c s="129" r="BY456">
        <v>8.105263</v>
      </c>
      <c s="129" r="BZ456">
        <v>0.0</v>
      </c>
      <c s="129" r="CA456">
        <v>4.052632</v>
      </c>
      <c s="129" r="CB456">
        <v>72.9473679999999</v>
      </c>
      <c s="129" r="CC456">
        <v>4.052632</v>
      </c>
      <c s="129" r="CD456">
        <v>4.052632</v>
      </c>
      <c s="129" r="CE456">
        <v>0.0</v>
      </c>
      <c s="129" r="CF456">
        <v>12.157895</v>
      </c>
      <c s="129" r="CG456">
        <v>28.368421</v>
      </c>
      <c s="129" r="CH456">
        <v>24.3157889999999</v>
      </c>
      <c s="129" r="CI456">
        <v>0.0</v>
      </c>
      <c s="129" r="CJ456">
        <v>0.0</v>
      </c>
      <c s="129" r="CK456">
        <v>44.5789469999999</v>
      </c>
      <c s="129" r="CL456">
        <v>4.052632</v>
      </c>
      <c s="129" r="CM456">
        <v>4.052632</v>
      </c>
      <c s="129" r="CN456">
        <v>0.0</v>
      </c>
      <c s="129" r="CO456">
        <v>0.0</v>
      </c>
      <c s="129" r="CP456">
        <v>0.0</v>
      </c>
      <c s="129" r="CQ456">
        <v>0.0</v>
      </c>
      <c s="129" r="CR456">
        <v>36.4736839999999</v>
      </c>
      <c s="129" r="CS456">
        <v>0.0</v>
      </c>
    </row>
    <row customHeight="1" r="457" ht="15.0">
      <c t="s" s="127" r="A457">
        <v>4526</v>
      </c>
      <c t="s" s="127" r="B457">
        <v>4527</v>
      </c>
      <c t="s" s="127" r="C457">
        <v>4528</v>
      </c>
      <c t="s" s="127" r="D457">
        <v>4529</v>
      </c>
      <c t="s" s="127" r="E457">
        <v>4530</v>
      </c>
      <c t="s" s="127" r="F457">
        <v>4531</v>
      </c>
      <c t="s" s="128" r="G457">
        <v>4532</v>
      </c>
      <c t="s" s="127" r="H457">
        <v>4533</v>
      </c>
      <c s="129" r="I457">
        <v>156.0</v>
      </c>
      <c s="129" r="J457">
        <v>27.174194</v>
      </c>
      <c s="129" r="K457">
        <v>22.141935</v>
      </c>
      <c s="129" r="L457">
        <v>34.219355</v>
      </c>
      <c s="129" r="M457">
        <v>32.2064519999999</v>
      </c>
      <c s="129" r="N457">
        <v>19.122581</v>
      </c>
      <c s="129" r="O457">
        <v>21.135484</v>
      </c>
      <c s="129" r="P457">
        <v>32.0</v>
      </c>
      <c s="129" r="Q457">
        <v>17.0</v>
      </c>
      <c s="129" r="R457">
        <v>37.0</v>
      </c>
      <c s="129" r="S457">
        <v>20.0</v>
      </c>
      <c s="129" r="T457">
        <v>38.0</v>
      </c>
      <c s="129" r="U457">
        <v>14.0</v>
      </c>
      <c s="129" r="V457">
        <v>78.5032259999999</v>
      </c>
      <c s="129" r="W457">
        <v>14.090323</v>
      </c>
      <c s="129" r="X457">
        <v>11.070968</v>
      </c>
      <c s="129" r="Y457">
        <v>19.122581</v>
      </c>
      <c s="129" r="Z457">
        <v>16.1032259999999</v>
      </c>
      <c s="129" r="AA457">
        <v>6.03871</v>
      </c>
      <c s="129" r="AB457">
        <v>12.077419</v>
      </c>
      <c s="129" r="AC457">
        <v>0.0</v>
      </c>
      <c s="129" r="AD457">
        <v>20.1290319999999</v>
      </c>
      <c s="129" r="AE457">
        <v>42.270968</v>
      </c>
      <c s="129" r="AF457">
        <v>16.1032259999999</v>
      </c>
      <c s="129" r="AG457">
        <v>77.496774</v>
      </c>
      <c s="129" r="AH457">
        <v>13.083871</v>
      </c>
      <c s="129" r="AI457">
        <v>11.070968</v>
      </c>
      <c s="129" r="AJ457">
        <v>15.096774</v>
      </c>
      <c s="129" r="AK457">
        <v>16.1032259999999</v>
      </c>
      <c s="129" r="AL457">
        <v>13.083871</v>
      </c>
      <c s="129" r="AM457">
        <v>8.05161299999999</v>
      </c>
      <c s="129" r="AN457">
        <v>1.00645199999999</v>
      </c>
      <c s="129" r="AO457">
        <v>18.116129</v>
      </c>
      <c s="129" r="AP457">
        <v>40.258065</v>
      </c>
      <c s="129" r="AQ457">
        <v>19.122581</v>
      </c>
      <c s="129" r="AR457">
        <v>124.8</v>
      </c>
      <c s="129" r="AS457">
        <v>0.0</v>
      </c>
      <c s="129" r="AT457">
        <v>8.05161299999999</v>
      </c>
      <c s="129" r="AU457">
        <v>8.05161299999999</v>
      </c>
      <c s="129" r="AV457">
        <v>20.1290319999999</v>
      </c>
      <c s="129" r="AW457">
        <v>16.1032259999999</v>
      </c>
      <c s="129" r="AX457">
        <v>4.025806</v>
      </c>
      <c s="129" r="AY457">
        <v>60.3870969999999</v>
      </c>
      <c s="129" r="AZ457">
        <v>8.05161299999999</v>
      </c>
      <c s="129" r="BA457">
        <v>56.3612899999999</v>
      </c>
      <c s="129" r="BB457">
        <v>0.0</v>
      </c>
      <c s="129" r="BC457">
        <v>4.025806</v>
      </c>
      <c s="129" r="BD457">
        <v>4.025806</v>
      </c>
      <c s="129" r="BE457">
        <v>8.05161299999999</v>
      </c>
      <c s="129" r="BF457">
        <v>4.025806</v>
      </c>
      <c s="129" r="BG457">
        <v>4.025806</v>
      </c>
      <c s="129" r="BH457">
        <v>28.1806449999999</v>
      </c>
      <c s="129" r="BI457">
        <v>4.025806</v>
      </c>
      <c s="129" r="BJ457">
        <v>68.43871</v>
      </c>
      <c s="129" r="BK457">
        <v>0.0</v>
      </c>
      <c s="129" r="BL457">
        <v>4.025806</v>
      </c>
      <c s="129" r="BM457">
        <v>4.025806</v>
      </c>
      <c s="129" r="BN457">
        <v>12.077419</v>
      </c>
      <c s="129" r="BO457">
        <v>12.077419</v>
      </c>
      <c s="129" r="BP457">
        <v>0.0</v>
      </c>
      <c s="129" r="BQ457">
        <v>32.2064519999999</v>
      </c>
      <c s="129" r="BR457">
        <v>4.025806</v>
      </c>
      <c s="129" r="BS457">
        <v>8.05161299999999</v>
      </c>
      <c s="129" r="BT457">
        <v>0.0</v>
      </c>
      <c s="129" r="BU457">
        <v>0.0</v>
      </c>
      <c s="129" r="BV457">
        <v>0.0</v>
      </c>
      <c s="129" r="BW457">
        <v>0.0</v>
      </c>
      <c s="129" r="BX457">
        <v>4.025806</v>
      </c>
      <c s="129" r="BY457">
        <v>0.0</v>
      </c>
      <c s="129" r="BZ457">
        <v>0.0</v>
      </c>
      <c s="129" r="CA457">
        <v>4.025806</v>
      </c>
      <c s="129" r="CB457">
        <v>44.2838709999999</v>
      </c>
      <c s="129" r="CC457">
        <v>0.0</v>
      </c>
      <c s="129" r="CD457">
        <v>8.05161299999999</v>
      </c>
      <c s="129" r="CE457">
        <v>8.05161299999999</v>
      </c>
      <c s="129" r="CF457">
        <v>12.077419</v>
      </c>
      <c s="129" r="CG457">
        <v>8.05161299999999</v>
      </c>
      <c s="129" r="CH457">
        <v>4.025806</v>
      </c>
      <c s="129" r="CI457">
        <v>0.0</v>
      </c>
      <c s="129" r="CJ457">
        <v>4.025806</v>
      </c>
      <c s="129" r="CK457">
        <v>72.464516</v>
      </c>
      <c s="129" r="CL457">
        <v>0.0</v>
      </c>
      <c s="129" r="CM457">
        <v>0.0</v>
      </c>
      <c s="129" r="CN457">
        <v>0.0</v>
      </c>
      <c s="129" r="CO457">
        <v>8.05161299999999</v>
      </c>
      <c s="129" r="CP457">
        <v>4.025806</v>
      </c>
      <c s="129" r="CQ457">
        <v>0.0</v>
      </c>
      <c s="129" r="CR457">
        <v>60.3870969999999</v>
      </c>
      <c s="129" r="CS457">
        <v>0.0</v>
      </c>
    </row>
    <row customHeight="1" r="458" ht="15.0">
      <c t="s" s="127" r="A458">
        <v>4534</v>
      </c>
      <c t="s" s="127" r="B458">
        <v>4535</v>
      </c>
      <c t="s" s="127" r="C458">
        <v>4536</v>
      </c>
      <c t="s" s="127" r="D458">
        <v>4537</v>
      </c>
      <c t="s" s="127" r="E458">
        <v>4538</v>
      </c>
      <c t="s" s="127" r="F458">
        <v>4539</v>
      </c>
      <c t="s" s="128" r="G458">
        <v>4540</v>
      </c>
      <c t="s" s="127" r="H458">
        <v>4541</v>
      </c>
      <c s="129" r="I458">
        <v>211.0</v>
      </c>
      <c s="129" r="J458">
        <v>37.354067</v>
      </c>
      <c s="129" r="K458">
        <v>27.2583729999999</v>
      </c>
      <c s="129" r="L458">
        <v>39.373206</v>
      </c>
      <c s="129" r="M458">
        <v>45.430622</v>
      </c>
      <c s="129" r="N458">
        <v>40.382775</v>
      </c>
      <c s="129" r="O458">
        <v>21.2009569999999</v>
      </c>
      <c s="129" r="P458">
        <v>43.0</v>
      </c>
      <c s="129" r="Q458">
        <v>27.0</v>
      </c>
      <c s="129" r="R458">
        <v>51.0</v>
      </c>
      <c s="129" r="S458">
        <v>38.0</v>
      </c>
      <c s="129" r="T458">
        <v>42.0</v>
      </c>
      <c s="129" r="U458">
        <v>13.0</v>
      </c>
      <c s="129" r="V458">
        <v>99.9473679999999</v>
      </c>
      <c s="129" r="W458">
        <v>20.191388</v>
      </c>
      <c s="129" r="X458">
        <v>12.114833</v>
      </c>
      <c s="129" r="Y458">
        <v>20.191388</v>
      </c>
      <c s="129" r="Z458">
        <v>19.181818</v>
      </c>
      <c s="129" r="AA458">
        <v>21.2009569999999</v>
      </c>
      <c s="129" r="AB458">
        <v>6.05741599999999</v>
      </c>
      <c s="129" r="AC458">
        <v>1.00956899999999</v>
      </c>
      <c s="129" r="AD458">
        <v>23.220096</v>
      </c>
      <c s="129" r="AE458">
        <v>61.5837319999999</v>
      </c>
      <c s="129" r="AF458">
        <v>15.143541</v>
      </c>
      <c s="129" r="AG458">
        <v>111.052632</v>
      </c>
      <c s="129" r="AH458">
        <v>17.162679</v>
      </c>
      <c s="129" r="AI458">
        <v>15.143541</v>
      </c>
      <c s="129" r="AJ458">
        <v>19.181818</v>
      </c>
      <c s="129" r="AK458">
        <v>26.248804</v>
      </c>
      <c s="129" r="AL458">
        <v>19.181818</v>
      </c>
      <c s="129" r="AM458">
        <v>13.124402</v>
      </c>
      <c s="129" r="AN458">
        <v>1.00956899999999</v>
      </c>
      <c s="129" r="AO458">
        <v>23.220096</v>
      </c>
      <c s="129" r="AP458">
        <v>65.62201</v>
      </c>
      <c s="129" r="AQ458">
        <v>22.210526</v>
      </c>
      <c s="129" r="AR458">
        <v>173.645933</v>
      </c>
      <c s="129" r="AS458">
        <v>0.0</v>
      </c>
      <c s="129" r="AT458">
        <v>12.114833</v>
      </c>
      <c s="129" r="AU458">
        <v>8.076555</v>
      </c>
      <c s="129" r="AV458">
        <v>24.229665</v>
      </c>
      <c s="129" r="AW458">
        <v>28.2679429999999</v>
      </c>
      <c s="129" r="AX458">
        <v>36.344498</v>
      </c>
      <c s="129" r="AY458">
        <v>52.497608</v>
      </c>
      <c s="129" r="AZ458">
        <v>12.114833</v>
      </c>
      <c s="129" r="BA458">
        <v>76.7272729999999</v>
      </c>
      <c s="129" r="BB458">
        <v>0.0</v>
      </c>
      <c s="129" r="BC458">
        <v>12.114833</v>
      </c>
      <c s="129" r="BD458">
        <v>4.038278</v>
      </c>
      <c s="129" r="BE458">
        <v>12.114833</v>
      </c>
      <c s="129" r="BF458">
        <v>0.0</v>
      </c>
      <c s="129" r="BG458">
        <v>28.2679429999999</v>
      </c>
      <c s="129" r="BH458">
        <v>20.191388</v>
      </c>
      <c s="129" r="BI458">
        <v>0.0</v>
      </c>
      <c s="129" r="BJ458">
        <v>96.91866</v>
      </c>
      <c s="129" r="BK458">
        <v>0.0</v>
      </c>
      <c s="129" r="BL458">
        <v>0.0</v>
      </c>
      <c s="129" r="BM458">
        <v>4.038278</v>
      </c>
      <c s="129" r="BN458">
        <v>12.114833</v>
      </c>
      <c s="129" r="BO458">
        <v>28.2679429999999</v>
      </c>
      <c s="129" r="BP458">
        <v>8.076555</v>
      </c>
      <c s="129" r="BQ458">
        <v>32.30622</v>
      </c>
      <c s="129" r="BR458">
        <v>12.114833</v>
      </c>
      <c s="129" r="BS458">
        <v>16.15311</v>
      </c>
      <c s="129" r="BT458">
        <v>0.0</v>
      </c>
      <c s="129" r="BU458">
        <v>0.0</v>
      </c>
      <c s="129" r="BV458">
        <v>0.0</v>
      </c>
      <c s="129" r="BW458">
        <v>4.038278</v>
      </c>
      <c s="129" r="BX458">
        <v>0.0</v>
      </c>
      <c s="129" r="BY458">
        <v>4.038278</v>
      </c>
      <c s="129" r="BZ458">
        <v>0.0</v>
      </c>
      <c s="129" r="CA458">
        <v>8.076555</v>
      </c>
      <c s="129" r="CB458">
        <v>84.8038279999999</v>
      </c>
      <c s="129" r="CC458">
        <v>0.0</v>
      </c>
      <c s="129" r="CD458">
        <v>8.076555</v>
      </c>
      <c s="129" r="CE458">
        <v>8.076555</v>
      </c>
      <c s="129" r="CF458">
        <v>16.15311</v>
      </c>
      <c s="129" r="CG458">
        <v>24.229665</v>
      </c>
      <c s="129" r="CH458">
        <v>24.229665</v>
      </c>
      <c s="129" r="CI458">
        <v>0.0</v>
      </c>
      <c s="129" r="CJ458">
        <v>4.038278</v>
      </c>
      <c s="129" r="CK458">
        <v>72.688995</v>
      </c>
      <c s="129" r="CL458">
        <v>0.0</v>
      </c>
      <c s="129" r="CM458">
        <v>4.038278</v>
      </c>
      <c s="129" r="CN458">
        <v>0.0</v>
      </c>
      <c s="129" r="CO458">
        <v>4.038278</v>
      </c>
      <c s="129" r="CP458">
        <v>4.038278</v>
      </c>
      <c s="129" r="CQ458">
        <v>8.076555</v>
      </c>
      <c s="129" r="CR458">
        <v>52.497608</v>
      </c>
      <c s="129" r="CS458">
        <v>0.0</v>
      </c>
    </row>
    <row customHeight="1" r="459" ht="15.0">
      <c t="s" s="127" r="A459">
        <v>4542</v>
      </c>
      <c t="s" s="127" r="B459">
        <v>4543</v>
      </c>
      <c t="s" s="127" r="C459">
        <v>4544</v>
      </c>
      <c t="s" s="127" r="D459">
        <v>4545</v>
      </c>
      <c t="s" s="127" r="E459">
        <v>4546</v>
      </c>
      <c t="s" s="127" r="F459">
        <v>4547</v>
      </c>
      <c t="s" s="128" r="G459">
        <v>4548</v>
      </c>
      <c t="s" s="127" r="H459">
        <v>4549</v>
      </c>
      <c s="129" r="I459">
        <v>191.0</v>
      </c>
      <c s="129" r="J459">
        <v>31.833333</v>
      </c>
      <c s="129" r="K459">
        <v>24.645161</v>
      </c>
      <c s="129" r="L459">
        <v>31.833333</v>
      </c>
      <c s="129" r="M459">
        <v>44.155914</v>
      </c>
      <c s="129" r="N459">
        <v>43.129032</v>
      </c>
      <c s="129" r="O459">
        <v>15.403226</v>
      </c>
      <c s="129" r="P459">
        <v>24.0</v>
      </c>
      <c s="129" r="Q459">
        <v>12.0</v>
      </c>
      <c s="129" r="R459">
        <v>31.0</v>
      </c>
      <c s="129" r="S459">
        <v>40.0</v>
      </c>
      <c s="129" r="T459">
        <v>23.0</v>
      </c>
      <c s="129" r="U459">
        <v>12.0</v>
      </c>
      <c s="129" r="V459">
        <v>86.258065</v>
      </c>
      <c s="129" r="W459">
        <v>13.349462</v>
      </c>
      <c s="129" r="X459">
        <v>16.430108</v>
      </c>
      <c s="129" r="Y459">
        <v>14.376344</v>
      </c>
      <c s="129" r="Z459">
        <v>20.537634</v>
      </c>
      <c s="129" r="AA459">
        <v>16.430108</v>
      </c>
      <c s="129" r="AB459">
        <v>5.13440899999999</v>
      </c>
      <c s="129" r="AC459">
        <v>0.0</v>
      </c>
      <c s="129" r="AD459">
        <v>16.430108</v>
      </c>
      <c s="129" r="AE459">
        <v>57.5053759999999</v>
      </c>
      <c s="129" r="AF459">
        <v>12.322581</v>
      </c>
      <c s="129" r="AG459">
        <v>104.741935</v>
      </c>
      <c s="129" r="AH459">
        <v>18.483871</v>
      </c>
      <c s="129" r="AI459">
        <v>8.215054</v>
      </c>
      <c s="129" r="AJ459">
        <v>17.456989</v>
      </c>
      <c s="129" r="AK459">
        <v>23.6182799999999</v>
      </c>
      <c s="129" r="AL459">
        <v>26.6989249999999</v>
      </c>
      <c s="129" r="AM459">
        <v>8.215054</v>
      </c>
      <c s="129" r="AN459">
        <v>2.053763</v>
      </c>
      <c s="129" r="AO459">
        <v>22.591398</v>
      </c>
      <c s="129" r="AP459">
        <v>54.424731</v>
      </c>
      <c s="129" r="AQ459">
        <v>27.7258059999999</v>
      </c>
      <c s="129" r="AR459">
        <v>168.408602</v>
      </c>
      <c s="129" r="AS459">
        <v>12.322581</v>
      </c>
      <c s="129" r="AT459">
        <v>4.107527</v>
      </c>
      <c s="129" r="AU459">
        <v>12.322581</v>
      </c>
      <c s="129" r="AV459">
        <v>20.537634</v>
      </c>
      <c s="129" r="AW459">
        <v>24.645161</v>
      </c>
      <c s="129" r="AX459">
        <v>20.537634</v>
      </c>
      <c s="129" r="AY459">
        <v>53.397849</v>
      </c>
      <c s="129" r="AZ459">
        <v>20.537634</v>
      </c>
      <c s="129" r="BA459">
        <v>73.935484</v>
      </c>
      <c s="129" r="BB459">
        <v>8.215054</v>
      </c>
      <c s="129" r="BC459">
        <v>4.107527</v>
      </c>
      <c s="129" r="BD459">
        <v>0.0</v>
      </c>
      <c s="129" r="BE459">
        <v>8.215054</v>
      </c>
      <c s="129" r="BF459">
        <v>12.322581</v>
      </c>
      <c s="129" r="BG459">
        <v>12.322581</v>
      </c>
      <c s="129" r="BH459">
        <v>20.537634</v>
      </c>
      <c s="129" r="BI459">
        <v>8.215054</v>
      </c>
      <c s="129" r="BJ459">
        <v>94.4731179999999</v>
      </c>
      <c s="129" r="BK459">
        <v>4.107527</v>
      </c>
      <c s="129" r="BL459">
        <v>0.0</v>
      </c>
      <c s="129" r="BM459">
        <v>12.322581</v>
      </c>
      <c s="129" r="BN459">
        <v>12.322581</v>
      </c>
      <c s="129" r="BO459">
        <v>12.322581</v>
      </c>
      <c s="129" r="BP459">
        <v>8.215054</v>
      </c>
      <c s="129" r="BQ459">
        <v>32.8602149999999</v>
      </c>
      <c s="129" r="BR459">
        <v>12.322581</v>
      </c>
      <c s="129" r="BS459">
        <v>24.645161</v>
      </c>
      <c s="129" r="BT459">
        <v>0.0</v>
      </c>
      <c s="129" r="BU459">
        <v>0.0</v>
      </c>
      <c s="129" r="BV459">
        <v>4.107527</v>
      </c>
      <c s="129" r="BW459">
        <v>0.0</v>
      </c>
      <c s="129" r="BX459">
        <v>12.322581</v>
      </c>
      <c s="129" r="BY459">
        <v>4.107527</v>
      </c>
      <c s="129" r="BZ459">
        <v>0.0</v>
      </c>
      <c s="129" r="CA459">
        <v>4.107527</v>
      </c>
      <c s="129" r="CB459">
        <v>69.8279569999999</v>
      </c>
      <c s="129" r="CC459">
        <v>12.322581</v>
      </c>
      <c s="129" r="CD459">
        <v>4.107527</v>
      </c>
      <c s="129" r="CE459">
        <v>4.107527</v>
      </c>
      <c s="129" r="CF459">
        <v>12.322581</v>
      </c>
      <c s="129" r="CG459">
        <v>12.322581</v>
      </c>
      <c s="129" r="CH459">
        <v>12.322581</v>
      </c>
      <c s="129" r="CI459">
        <v>0.0</v>
      </c>
      <c s="129" r="CJ459">
        <v>12.322581</v>
      </c>
      <c s="129" r="CK459">
        <v>73.935484</v>
      </c>
      <c s="129" r="CL459">
        <v>0.0</v>
      </c>
      <c s="129" r="CM459">
        <v>0.0</v>
      </c>
      <c s="129" r="CN459">
        <v>4.107527</v>
      </c>
      <c s="129" r="CO459">
        <v>8.215054</v>
      </c>
      <c s="129" r="CP459">
        <v>0.0</v>
      </c>
      <c s="129" r="CQ459">
        <v>4.107527</v>
      </c>
      <c s="129" r="CR459">
        <v>53.397849</v>
      </c>
      <c s="129" r="CS459">
        <v>4.107527</v>
      </c>
    </row>
    <row customHeight="1" r="460" ht="15.0">
      <c t="s" s="127" r="A460">
        <v>4550</v>
      </c>
      <c t="s" s="127" r="B460">
        <v>4551</v>
      </c>
      <c t="s" s="127" r="C460">
        <v>4552</v>
      </c>
      <c t="s" s="127" r="D460">
        <v>4553</v>
      </c>
      <c t="s" s="127" r="E460">
        <v>4554</v>
      </c>
      <c t="s" s="127" r="F460">
        <v>4555</v>
      </c>
      <c t="s" s="128" r="G460">
        <v>4556</v>
      </c>
      <c t="s" s="127" r="H460">
        <v>4557</v>
      </c>
      <c s="129" r="I460">
        <v>1185.0</v>
      </c>
      <c s="129" r="J460">
        <v>141.836545</v>
      </c>
      <c s="129" r="K460">
        <v>132.909769</v>
      </c>
      <c s="129" r="L460">
        <v>155.72264</v>
      </c>
      <c s="129" r="M460">
        <v>230.112436</v>
      </c>
      <c s="129" r="N460">
        <v>252.610872</v>
      </c>
      <c s="129" r="O460">
        <v>271.807737999999</v>
      </c>
      <c s="129" r="P460">
        <v>127.0</v>
      </c>
      <c s="129" r="Q460">
        <v>122.0</v>
      </c>
      <c s="129" r="R460">
        <v>164.0</v>
      </c>
      <c s="129" r="S460">
        <v>195.0</v>
      </c>
      <c s="129" r="T460">
        <v>280.0</v>
      </c>
      <c s="129" r="U460">
        <v>200.0</v>
      </c>
      <c s="129" r="V460">
        <v>557.240271</v>
      </c>
      <c s="129" r="W460">
        <v>66.454885</v>
      </c>
      <c s="129" r="X460">
        <v>71.4142039999999</v>
      </c>
      <c s="129" r="Y460">
        <v>81.3328439999999</v>
      </c>
      <c s="129" r="Z460">
        <v>110.096898</v>
      </c>
      <c s="129" r="AA460">
        <v>131.603469999999</v>
      </c>
      <c s="129" r="AB460">
        <v>86.655157</v>
      </c>
      <c s="129" r="AC460">
        <v>9.68281299999999</v>
      </c>
      <c s="129" r="AD460">
        <v>96.2108029999999</v>
      </c>
      <c s="129" r="AE460">
        <v>282.602617</v>
      </c>
      <c s="129" r="AF460">
        <v>178.426852</v>
      </c>
      <c s="129" r="AG460">
        <v>627.759728999999</v>
      </c>
      <c s="129" r="AH460">
        <v>75.3816599999999</v>
      </c>
      <c s="129" r="AI460">
        <v>61.4955649999999</v>
      </c>
      <c s="129" r="AJ460">
        <v>74.389796</v>
      </c>
      <c s="129" r="AK460">
        <v>120.015538</v>
      </c>
      <c s="129" r="AL460">
        <v>121.007402</v>
      </c>
      <c s="129" r="AM460">
        <v>157.410440999999</v>
      </c>
      <c s="129" r="AN460">
        <v>18.059327</v>
      </c>
      <c s="129" r="AO460">
        <v>100.178259</v>
      </c>
      <c s="129" r="AP460">
        <v>278.71377</v>
      </c>
      <c s="129" r="AQ460">
        <v>248.8677</v>
      </c>
      <c s="129" r="AR460">
        <v>1019.515938</v>
      </c>
      <c s="129" r="AS460">
        <v>23.804735</v>
      </c>
      <c s="129" r="AT460">
        <v>55.544381</v>
      </c>
      <c s="129" r="AU460">
        <v>23.804735</v>
      </c>
      <c s="129" r="AV460">
        <v>47.60947</v>
      </c>
      <c s="129" r="AW460">
        <v>130.926041</v>
      </c>
      <c s="129" r="AX460">
        <v>138.860952999999</v>
      </c>
      <c s="129" r="AY460">
        <v>507.714139999999</v>
      </c>
      <c s="129" r="AZ460">
        <v>91.2514829999999</v>
      </c>
      <c s="129" r="BA460">
        <v>494.674234</v>
      </c>
      <c s="129" r="BB460">
        <v>15.869823</v>
      </c>
      <c s="129" r="BC460">
        <v>47.60947</v>
      </c>
      <c s="129" r="BD460">
        <v>15.869823</v>
      </c>
      <c s="129" r="BE460">
        <v>19.8372789999999</v>
      </c>
      <c s="129" r="BF460">
        <v>31.739646</v>
      </c>
      <c s="129" r="BG460">
        <v>115.056218</v>
      </c>
      <c s="129" r="BH460">
        <v>228.854694999999</v>
      </c>
      <c s="129" r="BI460">
        <v>19.8372789999999</v>
      </c>
      <c s="129" r="BJ460">
        <v>524.841704</v>
      </c>
      <c s="129" r="BK460">
        <v>7.93491199999999</v>
      </c>
      <c s="129" r="BL460">
        <v>7.93491199999999</v>
      </c>
      <c s="129" r="BM460">
        <v>7.93491199999999</v>
      </c>
      <c s="129" r="BN460">
        <v>27.7721909999999</v>
      </c>
      <c s="129" r="BO460">
        <v>99.186395</v>
      </c>
      <c s="129" r="BP460">
        <v>23.804735</v>
      </c>
      <c s="129" r="BQ460">
        <v>278.859444999999</v>
      </c>
      <c s="129" r="BR460">
        <v>71.4142039999999</v>
      </c>
      <c s="129" r="BS460">
        <v>59.511837</v>
      </c>
      <c s="129" r="BT460">
        <v>0.0</v>
      </c>
      <c s="129" r="BU460">
        <v>0.0</v>
      </c>
      <c s="129" r="BV460">
        <v>0.0</v>
      </c>
      <c s="129" r="BW460">
        <v>0.0</v>
      </c>
      <c s="129" r="BX460">
        <v>15.869823</v>
      </c>
      <c s="129" r="BY460">
        <v>15.869823</v>
      </c>
      <c s="129" r="BZ460">
        <v>0.0</v>
      </c>
      <c s="129" r="CA460">
        <v>27.7721909999999</v>
      </c>
      <c s="129" r="CB460">
        <v>341.201197999999</v>
      </c>
      <c s="129" r="CC460">
        <v>19.8372789999999</v>
      </c>
      <c s="129" r="CD460">
        <v>39.6745579999999</v>
      </c>
      <c s="129" r="CE460">
        <v>15.869823</v>
      </c>
      <c s="129" r="CF460">
        <v>39.6745579999999</v>
      </c>
      <c s="129" r="CG460">
        <v>87.284028</v>
      </c>
      <c s="129" r="CH460">
        <v>107.121307</v>
      </c>
      <c s="129" r="CI460">
        <v>0.0</v>
      </c>
      <c s="129" r="CJ460">
        <v>31.739646</v>
      </c>
      <c s="129" r="CK460">
        <v>618.802903</v>
      </c>
      <c s="129" r="CL460">
        <v>3.96745599999999</v>
      </c>
      <c s="129" r="CM460">
        <v>15.869823</v>
      </c>
      <c s="129" r="CN460">
        <v>7.93491199999999</v>
      </c>
      <c s="129" r="CO460">
        <v>7.93491199999999</v>
      </c>
      <c s="129" r="CP460">
        <v>27.7721909999999</v>
      </c>
      <c s="129" r="CQ460">
        <v>15.869823</v>
      </c>
      <c s="129" r="CR460">
        <v>507.714139999999</v>
      </c>
      <c s="129" r="CS460">
        <v>31.739646</v>
      </c>
    </row>
    <row customHeight="1" r="461" ht="15.0">
      <c t="s" s="127" r="A461">
        <v>4558</v>
      </c>
      <c t="s" s="127" r="B461">
        <v>4559</v>
      </c>
      <c t="s" s="127" r="C461">
        <v>4560</v>
      </c>
      <c t="s" s="127" r="D461">
        <v>4561</v>
      </c>
      <c t="s" s="127" r="E461">
        <v>4562</v>
      </c>
      <c t="s" s="127" r="F461">
        <v>4563</v>
      </c>
      <c t="s" s="128" r="G461">
        <v>4564</v>
      </c>
      <c t="s" s="127" r="H461">
        <v>4565</v>
      </c>
      <c s="129" r="I461">
        <v>260.0</v>
      </c>
      <c s="129" r="J461">
        <v>43.0</v>
      </c>
      <c s="129" r="K461">
        <v>30.0</v>
      </c>
      <c s="129" r="L461">
        <v>46.0</v>
      </c>
      <c s="129" r="M461">
        <v>73.0</v>
      </c>
      <c s="129" r="N461">
        <v>43.0</v>
      </c>
      <c s="129" r="O461">
        <v>25.0</v>
      </c>
      <c s="129" r="P461">
        <v>40.0</v>
      </c>
      <c s="129" r="Q461">
        <v>38.0</v>
      </c>
      <c s="129" r="R461">
        <v>59.0</v>
      </c>
      <c s="129" r="S461">
        <v>36.0</v>
      </c>
      <c s="129" r="T461">
        <v>46.0</v>
      </c>
      <c s="129" r="U461">
        <v>17.0</v>
      </c>
      <c s="129" r="V461">
        <v>133.0</v>
      </c>
      <c s="129" r="W461">
        <v>19.0</v>
      </c>
      <c s="129" r="X461">
        <v>14.0</v>
      </c>
      <c s="129" r="Y461">
        <v>23.0</v>
      </c>
      <c s="129" r="Z461">
        <v>41.0</v>
      </c>
      <c s="129" r="AA461">
        <v>24.0</v>
      </c>
      <c s="129" r="AB461">
        <v>12.0</v>
      </c>
      <c s="129" r="AC461">
        <v>0.0</v>
      </c>
      <c s="129" r="AD461">
        <v>25.0</v>
      </c>
      <c s="129" r="AE461">
        <v>85.0</v>
      </c>
      <c s="129" r="AF461">
        <v>23.0</v>
      </c>
      <c s="129" r="AG461">
        <v>127.0</v>
      </c>
      <c s="129" r="AH461">
        <v>24.0</v>
      </c>
      <c s="129" r="AI461">
        <v>16.0</v>
      </c>
      <c s="129" r="AJ461">
        <v>23.0</v>
      </c>
      <c s="129" r="AK461">
        <v>32.0</v>
      </c>
      <c s="129" r="AL461">
        <v>19.0</v>
      </c>
      <c s="129" r="AM461">
        <v>13.0</v>
      </c>
      <c s="129" r="AN461">
        <v>0.0</v>
      </c>
      <c s="129" r="AO461">
        <v>26.0</v>
      </c>
      <c s="129" r="AP461">
        <v>81.0</v>
      </c>
      <c s="129" r="AQ461">
        <v>20.0</v>
      </c>
      <c s="129" r="AR461">
        <v>236.0</v>
      </c>
      <c s="129" r="AS461">
        <v>4.0</v>
      </c>
      <c s="129" r="AT461">
        <v>12.0</v>
      </c>
      <c s="129" r="AU461">
        <v>16.0</v>
      </c>
      <c s="129" r="AV461">
        <v>24.0</v>
      </c>
      <c s="129" r="AW461">
        <v>44.0</v>
      </c>
      <c s="129" r="AX461">
        <v>24.0</v>
      </c>
      <c s="129" r="AY461">
        <v>84.0</v>
      </c>
      <c s="129" r="AZ461">
        <v>28.0</v>
      </c>
      <c s="129" r="BA461">
        <v>124.0</v>
      </c>
      <c s="129" r="BB461">
        <v>4.0</v>
      </c>
      <c s="129" r="BC461">
        <v>12.0</v>
      </c>
      <c s="129" r="BD461">
        <v>8.0</v>
      </c>
      <c s="129" r="BE461">
        <v>12.0</v>
      </c>
      <c s="129" r="BF461">
        <v>4.0</v>
      </c>
      <c s="129" r="BG461">
        <v>20.0</v>
      </c>
      <c s="129" r="BH461">
        <v>44.0</v>
      </c>
      <c s="129" r="BI461">
        <v>20.0</v>
      </c>
      <c s="129" r="BJ461">
        <v>112.0</v>
      </c>
      <c s="129" r="BK461">
        <v>0.0</v>
      </c>
      <c s="129" r="BL461">
        <v>0.0</v>
      </c>
      <c s="129" r="BM461">
        <v>8.0</v>
      </c>
      <c s="129" r="BN461">
        <v>12.0</v>
      </c>
      <c s="129" r="BO461">
        <v>40.0</v>
      </c>
      <c s="129" r="BP461">
        <v>4.0</v>
      </c>
      <c s="129" r="BQ461">
        <v>40.0</v>
      </c>
      <c s="129" r="BR461">
        <v>8.0</v>
      </c>
      <c s="129" r="BS461">
        <v>16.0</v>
      </c>
      <c s="129" r="BT461">
        <v>0.0</v>
      </c>
      <c s="129" r="BU461">
        <v>0.0</v>
      </c>
      <c s="129" r="BV461">
        <v>0.0</v>
      </c>
      <c s="129" r="BW461">
        <v>0.0</v>
      </c>
      <c s="129" r="BX461">
        <v>0.0</v>
      </c>
      <c s="129" r="BY461">
        <v>4.0</v>
      </c>
      <c s="129" r="BZ461">
        <v>0.0</v>
      </c>
      <c s="129" r="CA461">
        <v>12.0</v>
      </c>
      <c s="129" r="CB461">
        <v>96.0</v>
      </c>
      <c s="129" r="CC461">
        <v>4.0</v>
      </c>
      <c s="129" r="CD461">
        <v>8.0</v>
      </c>
      <c s="129" r="CE461">
        <v>8.0</v>
      </c>
      <c s="129" r="CF461">
        <v>16.0</v>
      </c>
      <c s="129" r="CG461">
        <v>28.0</v>
      </c>
      <c s="129" r="CH461">
        <v>16.0</v>
      </c>
      <c s="129" r="CI461">
        <v>0.0</v>
      </c>
      <c s="129" r="CJ461">
        <v>16.0</v>
      </c>
      <c s="129" r="CK461">
        <v>124.0</v>
      </c>
      <c s="129" r="CL461">
        <v>0.0</v>
      </c>
      <c s="129" r="CM461">
        <v>4.0</v>
      </c>
      <c s="129" r="CN461">
        <v>8.0</v>
      </c>
      <c s="129" r="CO461">
        <v>8.0</v>
      </c>
      <c s="129" r="CP461">
        <v>16.0</v>
      </c>
      <c s="129" r="CQ461">
        <v>4.0</v>
      </c>
      <c s="129" r="CR461">
        <v>84.0</v>
      </c>
      <c s="129" r="CS461">
        <v>0.0</v>
      </c>
    </row>
    <row customHeight="1" r="462" ht="15.0">
      <c t="s" s="127" r="A462">
        <v>4566</v>
      </c>
      <c t="s" s="127" r="B462">
        <v>4567</v>
      </c>
      <c t="s" s="127" r="C462">
        <v>4568</v>
      </c>
      <c t="s" s="127" r="D462">
        <v>4569</v>
      </c>
      <c t="s" s="127" r="E462">
        <v>4570</v>
      </c>
      <c t="s" s="127" r="F462">
        <v>4571</v>
      </c>
      <c t="s" s="128" r="G462">
        <v>4572</v>
      </c>
      <c t="s" s="127" r="H462">
        <v>4573</v>
      </c>
      <c s="129" r="I462">
        <v>517.0</v>
      </c>
      <c s="129" r="J462">
        <v>65.7286529999999</v>
      </c>
      <c s="129" r="K462">
        <v>58.86148</v>
      </c>
      <c s="129" r="L462">
        <v>67.690702</v>
      </c>
      <c s="129" r="M462">
        <v>131.457305999999</v>
      </c>
      <c s="129" r="N462">
        <v>122.628083</v>
      </c>
      <c s="129" r="O462">
        <v>70.6337759999999</v>
      </c>
      <c s="129" r="P462">
        <v>93.0</v>
      </c>
      <c s="129" r="Q462">
        <v>78.0</v>
      </c>
      <c s="129" r="R462">
        <v>115.0</v>
      </c>
      <c s="129" r="S462">
        <v>93.0</v>
      </c>
      <c s="129" r="T462">
        <v>125.0</v>
      </c>
      <c s="129" r="U462">
        <v>47.0</v>
      </c>
      <c s="129" r="V462">
        <v>281.55408</v>
      </c>
      <c s="129" r="W462">
        <v>38.259962</v>
      </c>
      <c s="129" r="X462">
        <v>37.2789369999999</v>
      </c>
      <c s="129" r="Y462">
        <v>35.3168879999999</v>
      </c>
      <c s="129" r="Z462">
        <v>65.7286529999999</v>
      </c>
      <c s="129" r="AA462">
        <v>67.690702</v>
      </c>
      <c s="129" r="AB462">
        <v>37.2789369999999</v>
      </c>
      <c s="129" r="AC462">
        <v>0.0</v>
      </c>
      <c s="129" r="AD462">
        <v>58.86148</v>
      </c>
      <c s="129" r="AE462">
        <v>150.096774</v>
      </c>
      <c s="129" r="AF462">
        <v>72.595825</v>
      </c>
      <c s="129" r="AG462">
        <v>235.44592</v>
      </c>
      <c s="129" r="AH462">
        <v>27.468691</v>
      </c>
      <c s="129" r="AI462">
        <v>21.582543</v>
      </c>
      <c s="129" r="AJ462">
        <v>32.373814</v>
      </c>
      <c s="129" r="AK462">
        <v>65.7286529999999</v>
      </c>
      <c s="129" r="AL462">
        <v>54.937381</v>
      </c>
      <c s="129" r="AM462">
        <v>32.373814</v>
      </c>
      <c s="129" r="AN462">
        <v>0.981025</v>
      </c>
      <c s="129" r="AO462">
        <v>37.2789369999999</v>
      </c>
      <c s="129" r="AP462">
        <v>132.43833</v>
      </c>
      <c s="129" r="AQ462">
        <v>65.7286529999999</v>
      </c>
      <c s="129" r="AR462">
        <v>463.043642999999</v>
      </c>
      <c s="129" r="AS462">
        <v>27.468691</v>
      </c>
      <c s="129" r="AT462">
        <v>19.620493</v>
      </c>
      <c s="129" r="AU462">
        <v>7.84819699999999</v>
      </c>
      <c s="129" r="AV462">
        <v>19.620493</v>
      </c>
      <c s="129" r="AW462">
        <v>51.013283</v>
      </c>
      <c s="129" r="AX462">
        <v>82.4060719999999</v>
      </c>
      <c s="129" r="AY462">
        <v>196.204934</v>
      </c>
      <c s="129" r="AZ462">
        <v>58.86148</v>
      </c>
      <c s="129" r="BA462">
        <v>227.597723</v>
      </c>
      <c s="129" r="BB462">
        <v>7.84819699999999</v>
      </c>
      <c s="129" r="BC462">
        <v>15.696395</v>
      </c>
      <c s="129" r="BD462">
        <v>3.924099</v>
      </c>
      <c s="129" r="BE462">
        <v>7.84819699999999</v>
      </c>
      <c s="129" r="BF462">
        <v>7.84819699999999</v>
      </c>
      <c s="129" r="BG462">
        <v>74.5578749999999</v>
      </c>
      <c s="129" r="BH462">
        <v>102.026565</v>
      </c>
      <c s="129" r="BI462">
        <v>7.84819699999999</v>
      </c>
      <c s="129" r="BJ462">
        <v>235.44592</v>
      </c>
      <c s="129" r="BK462">
        <v>19.620493</v>
      </c>
      <c s="129" r="BL462">
        <v>3.924099</v>
      </c>
      <c s="129" r="BM462">
        <v>3.924099</v>
      </c>
      <c s="129" r="BN462">
        <v>11.772296</v>
      </c>
      <c s="129" r="BO462">
        <v>43.1650849999999</v>
      </c>
      <c s="129" r="BP462">
        <v>7.84819699999999</v>
      </c>
      <c s="129" r="BQ462">
        <v>94.178368</v>
      </c>
      <c s="129" r="BR462">
        <v>51.013283</v>
      </c>
      <c s="129" r="BS462">
        <v>62.7855789999999</v>
      </c>
      <c s="129" r="BT462">
        <v>3.924099</v>
      </c>
      <c s="129" r="BU462">
        <v>3.924099</v>
      </c>
      <c s="129" r="BV462">
        <v>0.0</v>
      </c>
      <c s="129" r="BW462">
        <v>0.0</v>
      </c>
      <c s="129" r="BX462">
        <v>3.924099</v>
      </c>
      <c s="129" r="BY462">
        <v>19.620493</v>
      </c>
      <c s="129" r="BZ462">
        <v>0.0</v>
      </c>
      <c s="129" r="CA462">
        <v>31.392789</v>
      </c>
      <c s="129" r="CB462">
        <v>168.736243</v>
      </c>
      <c s="129" r="CC462">
        <v>23.544592</v>
      </c>
      <c s="129" r="CD462">
        <v>7.84819699999999</v>
      </c>
      <c s="129" r="CE462">
        <v>3.924099</v>
      </c>
      <c s="129" r="CF462">
        <v>19.620493</v>
      </c>
      <c s="129" r="CG462">
        <v>43.1650849999999</v>
      </c>
      <c s="129" r="CH462">
        <v>51.013283</v>
      </c>
      <c s="129" r="CI462">
        <v>3.924099</v>
      </c>
      <c s="129" r="CJ462">
        <v>15.696395</v>
      </c>
      <c s="129" r="CK462">
        <v>231.521821999999</v>
      </c>
      <c s="129" r="CL462">
        <v>0.0</v>
      </c>
      <c s="129" r="CM462">
        <v>7.84819699999999</v>
      </c>
      <c s="129" r="CN462">
        <v>3.924099</v>
      </c>
      <c s="129" r="CO462">
        <v>0.0</v>
      </c>
      <c s="129" r="CP462">
        <v>3.924099</v>
      </c>
      <c s="129" r="CQ462">
        <v>11.772296</v>
      </c>
      <c s="129" r="CR462">
        <v>192.280835</v>
      </c>
      <c s="129" r="CS462">
        <v>11.772296</v>
      </c>
    </row>
    <row customHeight="1" r="463" ht="15.0">
      <c t="s" s="127" r="A463">
        <v>4574</v>
      </c>
      <c t="s" s="127" r="B463">
        <v>4575</v>
      </c>
      <c t="s" s="127" r="C463">
        <v>4576</v>
      </c>
      <c t="s" s="127" r="D463">
        <v>4577</v>
      </c>
      <c t="s" s="127" r="E463">
        <v>4578</v>
      </c>
      <c t="s" s="127" r="F463">
        <v>4579</v>
      </c>
      <c t="s" s="128" r="G463">
        <v>4580</v>
      </c>
      <c t="s" s="127" r="H463">
        <v>4581</v>
      </c>
      <c s="129" r="I463">
        <v>316.0</v>
      </c>
      <c s="129" r="J463">
        <v>34.8895899999999</v>
      </c>
      <c s="129" r="K463">
        <v>32.895899</v>
      </c>
      <c s="129" r="L463">
        <v>49.8422709999999</v>
      </c>
      <c s="129" r="M463">
        <v>93.7034699999999</v>
      </c>
      <c s="129" r="N463">
        <v>63.798107</v>
      </c>
      <c s="129" r="O463">
        <v>40.870662</v>
      </c>
      <c s="129" r="P463">
        <v>50.0</v>
      </c>
      <c s="129" r="Q463">
        <v>41.0</v>
      </c>
      <c s="129" r="R463">
        <v>77.0</v>
      </c>
      <c s="129" r="S463">
        <v>66.0</v>
      </c>
      <c s="129" r="T463">
        <v>68.0</v>
      </c>
      <c s="129" r="U463">
        <v>30.0</v>
      </c>
      <c s="129" r="V463">
        <v>150.523659</v>
      </c>
      <c s="129" r="W463">
        <v>15.949527</v>
      </c>
      <c s="129" r="X463">
        <v>16.946372</v>
      </c>
      <c s="129" r="Y463">
        <v>19.936909</v>
      </c>
      <c s="129" r="Z463">
        <v>44.858044</v>
      </c>
      <c s="129" r="AA463">
        <v>37.8801259999999</v>
      </c>
      <c s="129" r="AB463">
        <v>13.955836</v>
      </c>
      <c s="129" r="AC463">
        <v>0.996844999999999</v>
      </c>
      <c s="129" r="AD463">
        <v>22.9274449999999</v>
      </c>
      <c s="129" r="AE463">
        <v>91.7097789999999</v>
      </c>
      <c s="129" r="AF463">
        <v>35.8864349999999</v>
      </c>
      <c s="129" r="AG463">
        <v>165.476340999999</v>
      </c>
      <c s="129" r="AH463">
        <v>18.9400629999999</v>
      </c>
      <c s="129" r="AI463">
        <v>15.949527</v>
      </c>
      <c s="129" r="AJ463">
        <v>29.905363</v>
      </c>
      <c s="129" r="AK463">
        <v>48.845426</v>
      </c>
      <c s="129" r="AL463">
        <v>25.917981</v>
      </c>
      <c s="129" r="AM463">
        <v>23.9242899999999</v>
      </c>
      <c s="129" r="AN463">
        <v>1.993691</v>
      </c>
      <c s="129" r="AO463">
        <v>25.917981</v>
      </c>
      <c s="129" r="AP463">
        <v>93.7034699999999</v>
      </c>
      <c s="129" r="AQ463">
        <v>45.8548899999999</v>
      </c>
      <c s="129" r="AR463">
        <v>303.041008999999</v>
      </c>
      <c s="129" r="AS463">
        <v>7.974763</v>
      </c>
      <c s="129" r="AT463">
        <v>19.936909</v>
      </c>
      <c s="129" r="AU463">
        <v>0.0</v>
      </c>
      <c s="129" r="AV463">
        <v>23.9242899999999</v>
      </c>
      <c s="129" r="AW463">
        <v>35.8864349999999</v>
      </c>
      <c s="129" r="AX463">
        <v>43.8611989999999</v>
      </c>
      <c s="129" r="AY463">
        <v>131.583596</v>
      </c>
      <c s="129" r="AZ463">
        <v>39.873817</v>
      </c>
      <c s="129" r="BA463">
        <v>143.545740999999</v>
      </c>
      <c s="129" r="BB463">
        <v>7.974763</v>
      </c>
      <c s="129" r="BC463">
        <v>15.949527</v>
      </c>
      <c s="129" r="BD463">
        <v>0.0</v>
      </c>
      <c s="129" r="BE463">
        <v>11.962145</v>
      </c>
      <c s="129" r="BF463">
        <v>0.0</v>
      </c>
      <c s="129" r="BG463">
        <v>35.8864349999999</v>
      </c>
      <c s="129" r="BH463">
        <v>59.810726</v>
      </c>
      <c s="129" r="BI463">
        <v>11.962145</v>
      </c>
      <c s="129" r="BJ463">
        <v>159.495268</v>
      </c>
      <c s="129" r="BK463">
        <v>0.0</v>
      </c>
      <c s="129" r="BL463">
        <v>3.987382</v>
      </c>
      <c s="129" r="BM463">
        <v>0.0</v>
      </c>
      <c s="129" r="BN463">
        <v>11.962145</v>
      </c>
      <c s="129" r="BO463">
        <v>35.8864349999999</v>
      </c>
      <c s="129" r="BP463">
        <v>7.974763</v>
      </c>
      <c s="129" r="BQ463">
        <v>71.7728709999999</v>
      </c>
      <c s="129" r="BR463">
        <v>27.9116719999999</v>
      </c>
      <c s="129" r="BS463">
        <v>31.899054</v>
      </c>
      <c s="129" r="BT463">
        <v>0.0</v>
      </c>
      <c s="129" r="BU463">
        <v>0.0</v>
      </c>
      <c s="129" r="BV463">
        <v>0.0</v>
      </c>
      <c s="129" r="BW463">
        <v>0.0</v>
      </c>
      <c s="129" r="BX463">
        <v>0.0</v>
      </c>
      <c s="129" r="BY463">
        <v>15.949527</v>
      </c>
      <c s="129" r="BZ463">
        <v>0.0</v>
      </c>
      <c s="129" r="CA463">
        <v>15.949527</v>
      </c>
      <c s="129" r="CB463">
        <v>115.634069</v>
      </c>
      <c s="129" r="CC463">
        <v>7.974763</v>
      </c>
      <c s="129" r="CD463">
        <v>15.949527</v>
      </c>
      <c s="129" r="CE463">
        <v>0.0</v>
      </c>
      <c s="129" r="CF463">
        <v>15.949527</v>
      </c>
      <c s="129" r="CG463">
        <v>35.8864349999999</v>
      </c>
      <c s="129" r="CH463">
        <v>27.9116719999999</v>
      </c>
      <c s="129" r="CI463">
        <v>0.0</v>
      </c>
      <c s="129" r="CJ463">
        <v>11.962145</v>
      </c>
      <c s="129" r="CK463">
        <v>155.507886</v>
      </c>
      <c s="129" r="CL463">
        <v>0.0</v>
      </c>
      <c s="129" r="CM463">
        <v>3.987382</v>
      </c>
      <c s="129" r="CN463">
        <v>0.0</v>
      </c>
      <c s="129" r="CO463">
        <v>7.974763</v>
      </c>
      <c s="129" r="CP463">
        <v>0.0</v>
      </c>
      <c s="129" r="CQ463">
        <v>0.0</v>
      </c>
      <c s="129" r="CR463">
        <v>131.583596</v>
      </c>
      <c s="129" r="CS463">
        <v>11.962145</v>
      </c>
    </row>
    <row customHeight="1" r="464" ht="15.0">
      <c t="s" s="127" r="A464">
        <v>4582</v>
      </c>
      <c t="s" s="127" r="B464">
        <v>4583</v>
      </c>
      <c t="s" s="127" r="C464">
        <v>4584</v>
      </c>
      <c t="s" s="127" r="D464">
        <v>4585</v>
      </c>
      <c t="s" s="127" r="E464">
        <v>4586</v>
      </c>
      <c t="s" s="127" r="F464">
        <v>4587</v>
      </c>
      <c t="s" s="128" r="G464">
        <v>4588</v>
      </c>
      <c t="s" s="127" r="H464">
        <v>4589</v>
      </c>
      <c s="129" r="I464">
        <v>137.0</v>
      </c>
      <c s="129" r="J464">
        <v>14.0</v>
      </c>
      <c s="129" r="K464">
        <v>11.0</v>
      </c>
      <c s="129" r="L464">
        <v>25.0</v>
      </c>
      <c s="129" r="M464">
        <v>38.0</v>
      </c>
      <c s="129" r="N464">
        <v>39.0</v>
      </c>
      <c s="129" r="O464">
        <v>10.0</v>
      </c>
      <c s="129" r="P464">
        <v>20.0</v>
      </c>
      <c s="129" r="Q464">
        <v>28.0</v>
      </c>
      <c s="129" r="R464">
        <v>26.0</v>
      </c>
      <c s="129" r="S464">
        <v>27.0</v>
      </c>
      <c s="129" r="T464">
        <v>19.0</v>
      </c>
      <c s="129" r="U464">
        <v>16.0</v>
      </c>
      <c s="129" r="V464">
        <v>70.0</v>
      </c>
      <c s="129" r="W464">
        <v>7.0</v>
      </c>
      <c s="129" r="X464">
        <v>6.0</v>
      </c>
      <c s="129" r="Y464">
        <v>14.0</v>
      </c>
      <c s="129" r="Z464">
        <v>18.0</v>
      </c>
      <c s="129" r="AA464">
        <v>21.0</v>
      </c>
      <c s="129" r="AB464">
        <v>3.0</v>
      </c>
      <c s="129" r="AC464">
        <v>1.0</v>
      </c>
      <c s="129" r="AD464">
        <v>8.0</v>
      </c>
      <c s="129" r="AE464">
        <v>45.0</v>
      </c>
      <c s="129" r="AF464">
        <v>17.0</v>
      </c>
      <c s="129" r="AG464">
        <v>67.0</v>
      </c>
      <c s="129" r="AH464">
        <v>7.0</v>
      </c>
      <c s="129" r="AI464">
        <v>5.0</v>
      </c>
      <c s="129" r="AJ464">
        <v>11.0</v>
      </c>
      <c s="129" r="AK464">
        <v>20.0</v>
      </c>
      <c s="129" r="AL464">
        <v>18.0</v>
      </c>
      <c s="129" r="AM464">
        <v>6.0</v>
      </c>
      <c s="129" r="AN464">
        <v>0.0</v>
      </c>
      <c s="129" r="AO464">
        <v>9.0</v>
      </c>
      <c s="129" r="AP464">
        <v>43.0</v>
      </c>
      <c s="129" r="AQ464">
        <v>15.0</v>
      </c>
      <c s="129" r="AR464">
        <v>112.0</v>
      </c>
      <c s="129" r="AS464">
        <v>4.0</v>
      </c>
      <c s="129" r="AT464">
        <v>8.0</v>
      </c>
      <c s="129" r="AU464">
        <v>8.0</v>
      </c>
      <c s="129" r="AV464">
        <v>20.0</v>
      </c>
      <c s="129" r="AW464">
        <v>20.0</v>
      </c>
      <c s="129" r="AX464">
        <v>8.0</v>
      </c>
      <c s="129" r="AY464">
        <v>32.0</v>
      </c>
      <c s="129" r="AZ464">
        <v>12.0</v>
      </c>
      <c s="129" r="BA464">
        <v>64.0</v>
      </c>
      <c s="129" r="BB464">
        <v>4.0</v>
      </c>
      <c s="129" r="BC464">
        <v>4.0</v>
      </c>
      <c s="129" r="BD464">
        <v>4.0</v>
      </c>
      <c s="129" r="BE464">
        <v>16.0</v>
      </c>
      <c s="129" r="BF464">
        <v>8.0</v>
      </c>
      <c s="129" r="BG464">
        <v>8.0</v>
      </c>
      <c s="129" r="BH464">
        <v>20.0</v>
      </c>
      <c s="129" r="BI464">
        <v>0.0</v>
      </c>
      <c s="129" r="BJ464">
        <v>48.0</v>
      </c>
      <c s="129" r="BK464">
        <v>0.0</v>
      </c>
      <c s="129" r="BL464">
        <v>4.0</v>
      </c>
      <c s="129" r="BM464">
        <v>4.0</v>
      </c>
      <c s="129" r="BN464">
        <v>4.0</v>
      </c>
      <c s="129" r="BO464">
        <v>12.0</v>
      </c>
      <c s="129" r="BP464">
        <v>0.0</v>
      </c>
      <c s="129" r="BQ464">
        <v>12.0</v>
      </c>
      <c s="129" r="BR464">
        <v>12.0</v>
      </c>
      <c s="129" r="BS464">
        <v>0.0</v>
      </c>
      <c s="129" r="BT464">
        <v>0.0</v>
      </c>
      <c s="129" r="BU464">
        <v>0.0</v>
      </c>
      <c s="129" r="BV464">
        <v>0.0</v>
      </c>
      <c s="129" r="BW464">
        <v>0.0</v>
      </c>
      <c s="129" r="BX464">
        <v>0.0</v>
      </c>
      <c s="129" r="BY464">
        <v>0.0</v>
      </c>
      <c s="129" r="BZ464">
        <v>0.0</v>
      </c>
      <c s="129" r="CA464">
        <v>0.0</v>
      </c>
      <c s="129" r="CB464">
        <v>64.0</v>
      </c>
      <c s="129" r="CC464">
        <v>0.0</v>
      </c>
      <c s="129" r="CD464">
        <v>4.0</v>
      </c>
      <c s="129" r="CE464">
        <v>8.0</v>
      </c>
      <c s="129" r="CF464">
        <v>16.0</v>
      </c>
      <c s="129" r="CG464">
        <v>20.0</v>
      </c>
      <c s="129" r="CH464">
        <v>8.0</v>
      </c>
      <c s="129" r="CI464">
        <v>0.0</v>
      </c>
      <c s="129" r="CJ464">
        <v>8.0</v>
      </c>
      <c s="129" r="CK464">
        <v>48.0</v>
      </c>
      <c s="129" r="CL464">
        <v>4.0</v>
      </c>
      <c s="129" r="CM464">
        <v>4.0</v>
      </c>
      <c s="129" r="CN464">
        <v>0.0</v>
      </c>
      <c s="129" r="CO464">
        <v>4.0</v>
      </c>
      <c s="129" r="CP464">
        <v>0.0</v>
      </c>
      <c s="129" r="CQ464">
        <v>0.0</v>
      </c>
      <c s="129" r="CR464">
        <v>32.0</v>
      </c>
      <c s="129" r="CS464">
        <v>4.0</v>
      </c>
    </row>
    <row customHeight="1" r="465" ht="15.0">
      <c t="s" s="127" r="A465">
        <v>4590</v>
      </c>
      <c t="s" s="127" r="B465">
        <v>4591</v>
      </c>
      <c t="s" s="127" r="C465">
        <v>4592</v>
      </c>
      <c t="s" s="127" r="D465">
        <v>4593</v>
      </c>
      <c t="s" s="127" r="E465">
        <v>4594</v>
      </c>
      <c t="s" s="127" r="F465">
        <v>4595</v>
      </c>
      <c t="s" s="128" r="G465">
        <v>4596</v>
      </c>
      <c t="s" s="127" r="H465">
        <v>4597</v>
      </c>
      <c s="129" r="I465">
        <v>814.0</v>
      </c>
      <c s="129" r="J465">
        <v>142.211093</v>
      </c>
      <c s="129" r="K465">
        <v>94.807395</v>
      </c>
      <c s="129" r="L465">
        <v>165.429229999999</v>
      </c>
      <c s="129" r="M465">
        <v>159.699941</v>
      </c>
      <c s="129" r="N465">
        <v>137.674961999999</v>
      </c>
      <c s="129" r="O465">
        <v>114.177379</v>
      </c>
      <c s="129" r="P465">
        <v>130.0</v>
      </c>
      <c s="129" r="Q465">
        <v>113.0</v>
      </c>
      <c s="129" r="R465">
        <v>169.0</v>
      </c>
      <c s="129" r="S465">
        <v>126.0</v>
      </c>
      <c s="129" r="T465">
        <v>160.0</v>
      </c>
      <c s="129" r="U465">
        <v>79.0</v>
      </c>
      <c s="129" r="V465">
        <v>398.438305</v>
      </c>
      <c s="129" r="W465">
        <v>66.7521449999999</v>
      </c>
      <c s="129" r="X465">
        <v>45.468853</v>
      </c>
      <c s="129" r="Y465">
        <v>91.905128</v>
      </c>
      <c s="129" r="Z465">
        <v>81.2634809999999</v>
      </c>
      <c s="129" r="AA465">
        <v>59.238503</v>
      </c>
      <c s="129" r="AB465">
        <v>50.832683</v>
      </c>
      <c s="129" r="AC465">
        <v>2.977513</v>
      </c>
      <c s="129" r="AD465">
        <v>80.296059</v>
      </c>
      <c s="129" r="AE465">
        <v>227.419509</v>
      </c>
      <c s="129" r="AF465">
        <v>90.7227369999999</v>
      </c>
      <c s="129" r="AG465">
        <v>415.561694999999</v>
      </c>
      <c s="129" r="AH465">
        <v>75.4589469999999</v>
      </c>
      <c s="129" r="AI465">
        <v>49.3385419999999</v>
      </c>
      <c s="129" r="AJ465">
        <v>73.5241019999999</v>
      </c>
      <c s="129" r="AK465">
        <v>78.4364599999999</v>
      </c>
      <c s="129" r="AL465">
        <v>78.4364599999999</v>
      </c>
      <c s="129" r="AM465">
        <v>50.3167329999999</v>
      </c>
      <c s="129" r="AN465">
        <v>10.050451</v>
      </c>
      <c s="129" r="AO465">
        <v>89.0028609999999</v>
      </c>
      <c s="129" r="AP465">
        <v>223.549819</v>
      </c>
      <c s="129" r="AQ465">
        <v>103.009015</v>
      </c>
      <c s="129" r="AR465">
        <v>675.733841999999</v>
      </c>
      <c s="129" r="AS465">
        <v>7.73937899999999</v>
      </c>
      <c s="129" r="AT465">
        <v>27.087827</v>
      </c>
      <c s="129" r="AU465">
        <v>30.9575169999999</v>
      </c>
      <c s="129" r="AV465">
        <v>108.351309</v>
      </c>
      <c s="129" r="AW465">
        <v>104.481618999999</v>
      </c>
      <c s="129" r="AX465">
        <v>92.87255</v>
      </c>
      <c s="129" r="AY465">
        <v>250.067986999999</v>
      </c>
      <c s="129" r="AZ465">
        <v>54.175654</v>
      </c>
      <c s="129" r="BA465">
        <v>329.826559999999</v>
      </c>
      <c s="129" r="BB465">
        <v>7.73937899999999</v>
      </c>
      <c s="129" r="BC465">
        <v>19.348448</v>
      </c>
      <c s="129" r="BD465">
        <v>11.609069</v>
      </c>
      <c s="129" r="BE465">
        <v>38.696896</v>
      </c>
      <c s="129" r="BF465">
        <v>23.218138</v>
      </c>
      <c s="129" r="BG465">
        <v>92.87255</v>
      </c>
      <c s="129" r="BH465">
        <v>113.123943</v>
      </c>
      <c s="129" r="BI465">
        <v>23.218138</v>
      </c>
      <c s="129" r="BJ465">
        <v>345.907282</v>
      </c>
      <c s="129" r="BK465">
        <v>0.0</v>
      </c>
      <c s="129" r="BL465">
        <v>7.73937899999999</v>
      </c>
      <c s="129" r="BM465">
        <v>19.348448</v>
      </c>
      <c s="129" r="BN465">
        <v>69.654413</v>
      </c>
      <c s="129" r="BO465">
        <v>81.2634809999999</v>
      </c>
      <c s="129" r="BP465">
        <v>0.0</v>
      </c>
      <c s="129" r="BQ465">
        <v>136.944043999999</v>
      </c>
      <c s="129" r="BR465">
        <v>30.9575169999999</v>
      </c>
      <c s="129" r="BS465">
        <v>54.175654</v>
      </c>
      <c s="129" r="BT465">
        <v>0.0</v>
      </c>
      <c s="129" r="BU465">
        <v>0.0</v>
      </c>
      <c s="129" r="BV465">
        <v>0.0</v>
      </c>
      <c s="129" r="BW465">
        <v>11.609069</v>
      </c>
      <c s="129" r="BX465">
        <v>0.0</v>
      </c>
      <c s="129" r="BY465">
        <v>3.86968999999999</v>
      </c>
      <c s="129" r="BZ465">
        <v>0.0</v>
      </c>
      <c s="129" r="CA465">
        <v>38.696896</v>
      </c>
      <c s="129" r="CB465">
        <v>297.966098999999</v>
      </c>
      <c s="129" r="CC465">
        <v>0.0</v>
      </c>
      <c s="129" r="CD465">
        <v>11.609069</v>
      </c>
      <c s="129" r="CE465">
        <v>23.218138</v>
      </c>
      <c s="129" r="CF465">
        <v>77.393792</v>
      </c>
      <c s="129" r="CG465">
        <v>92.87255</v>
      </c>
      <c s="129" r="CH465">
        <v>85.133171</v>
      </c>
      <c s="129" r="CI465">
        <v>3.86968999999999</v>
      </c>
      <c s="129" r="CJ465">
        <v>3.86968999999999</v>
      </c>
      <c s="129" r="CK465">
        <v>323.592089999999</v>
      </c>
      <c s="129" r="CL465">
        <v>7.73937899999999</v>
      </c>
      <c s="129" r="CM465">
        <v>15.4787579999999</v>
      </c>
      <c s="129" r="CN465">
        <v>7.73937899999999</v>
      </c>
      <c s="129" r="CO465">
        <v>19.348448</v>
      </c>
      <c s="129" r="CP465">
        <v>11.609069</v>
      </c>
      <c s="129" r="CQ465">
        <v>3.86968999999999</v>
      </c>
      <c s="129" r="CR465">
        <v>246.198297999999</v>
      </c>
      <c s="129" r="CS465">
        <v>11.609069</v>
      </c>
    </row>
    <row customHeight="1" r="466" ht="15.0">
      <c t="s" s="127" r="A466">
        <v>4598</v>
      </c>
      <c t="s" s="127" r="B466">
        <v>4599</v>
      </c>
      <c t="s" s="127" r="C466">
        <v>4600</v>
      </c>
      <c t="s" s="127" r="D466">
        <v>4601</v>
      </c>
      <c t="s" s="127" r="E466">
        <v>4602</v>
      </c>
      <c t="s" s="127" r="F466">
        <v>4603</v>
      </c>
      <c t="s" s="128" r="G466">
        <v>4604</v>
      </c>
      <c t="s" s="127" r="H466">
        <v>4605</v>
      </c>
      <c s="129" r="I466">
        <v>460.0</v>
      </c>
      <c s="129" r="J466">
        <v>76.987448</v>
      </c>
      <c s="129" r="K466">
        <v>43.305439</v>
      </c>
      <c s="129" r="L466">
        <v>85.6485359999999</v>
      </c>
      <c s="129" r="M466">
        <v>92.3849369999999</v>
      </c>
      <c s="129" r="N466">
        <v>101.046025</v>
      </c>
      <c s="129" r="O466">
        <v>60.6276149999999</v>
      </c>
      <c s="129" r="P466">
        <v>63.0</v>
      </c>
      <c s="129" r="Q466">
        <v>49.0</v>
      </c>
      <c s="129" r="R466">
        <v>83.0</v>
      </c>
      <c s="129" r="S466">
        <v>73.0</v>
      </c>
      <c s="129" r="T466">
        <v>98.0</v>
      </c>
      <c s="129" r="U466">
        <v>78.0</v>
      </c>
      <c s="129" r="V466">
        <v>223.263598</v>
      </c>
      <c s="129" r="W466">
        <v>36.5690379999999</v>
      </c>
      <c s="129" r="X466">
        <v>23.0962339999999</v>
      </c>
      <c s="129" r="Y466">
        <v>37.531381</v>
      </c>
      <c s="129" r="Z466">
        <v>50.0418409999999</v>
      </c>
      <c s="129" r="AA466">
        <v>51.9665269999999</v>
      </c>
      <c s="129" r="AB466">
        <v>24.058577</v>
      </c>
      <c s="129" r="AC466">
        <v>0.0</v>
      </c>
      <c s="129" r="AD466">
        <v>45.2301259999999</v>
      </c>
      <c s="129" r="AE466">
        <v>127.991632</v>
      </c>
      <c s="129" r="AF466">
        <v>50.0418409999999</v>
      </c>
      <c s="129" r="AG466">
        <v>236.736402</v>
      </c>
      <c s="129" r="AH466">
        <v>40.41841</v>
      </c>
      <c s="129" r="AI466">
        <v>20.209205</v>
      </c>
      <c s="129" r="AJ466">
        <v>48.1171549999999</v>
      </c>
      <c s="129" r="AK466">
        <v>42.343096</v>
      </c>
      <c s="129" r="AL466">
        <v>49.079498</v>
      </c>
      <c s="129" r="AM466">
        <v>28.870293</v>
      </c>
      <c s="129" r="AN466">
        <v>7.69874499999999</v>
      </c>
      <c s="129" r="AO466">
        <v>49.079498</v>
      </c>
      <c s="129" r="AP466">
        <v>122.217573</v>
      </c>
      <c s="129" r="AQ466">
        <v>65.4393309999999</v>
      </c>
      <c s="129" r="AR466">
        <v>384.937237999999</v>
      </c>
      <c s="129" r="AS466">
        <v>7.69874499999999</v>
      </c>
      <c s="129" r="AT466">
        <v>34.644351</v>
      </c>
      <c s="129" r="AU466">
        <v>7.69874499999999</v>
      </c>
      <c s="129" r="AV466">
        <v>30.794979</v>
      </c>
      <c s="129" r="AW466">
        <v>65.4393309999999</v>
      </c>
      <c s="129" r="AX466">
        <v>57.740586</v>
      </c>
      <c s="129" r="AY466">
        <v>138.577406</v>
      </c>
      <c s="129" r="AZ466">
        <v>42.343096</v>
      </c>
      <c s="129" r="BA466">
        <v>207.866108999999</v>
      </c>
      <c s="129" r="BB466">
        <v>3.84937199999999</v>
      </c>
      <c s="129" r="BC466">
        <v>23.0962339999999</v>
      </c>
      <c s="129" r="BD466">
        <v>3.84937199999999</v>
      </c>
      <c s="129" r="BE466">
        <v>26.9456069999999</v>
      </c>
      <c s="129" r="BF466">
        <v>19.246862</v>
      </c>
      <c s="129" r="BG466">
        <v>46.192469</v>
      </c>
      <c s="129" r="BH466">
        <v>65.4393309999999</v>
      </c>
      <c s="129" r="BI466">
        <v>19.246862</v>
      </c>
      <c s="129" r="BJ466">
        <v>177.07113</v>
      </c>
      <c s="129" r="BK466">
        <v>3.84937199999999</v>
      </c>
      <c s="129" r="BL466">
        <v>11.548117</v>
      </c>
      <c s="129" r="BM466">
        <v>3.84937199999999</v>
      </c>
      <c s="129" r="BN466">
        <v>3.84937199999999</v>
      </c>
      <c s="129" r="BO466">
        <v>46.192469</v>
      </c>
      <c s="129" r="BP466">
        <v>11.548117</v>
      </c>
      <c s="129" r="BQ466">
        <v>73.138075</v>
      </c>
      <c s="129" r="BR466">
        <v>23.0962339999999</v>
      </c>
      <c s="129" r="BS466">
        <v>30.794979</v>
      </c>
      <c s="129" r="BT466">
        <v>0.0</v>
      </c>
      <c s="129" r="BU466">
        <v>0.0</v>
      </c>
      <c s="129" r="BV466">
        <v>0.0</v>
      </c>
      <c s="129" r="BW466">
        <v>0.0</v>
      </c>
      <c s="129" r="BX466">
        <v>15.3974899999999</v>
      </c>
      <c s="129" r="BY466">
        <v>3.84937199999999</v>
      </c>
      <c s="129" r="BZ466">
        <v>0.0</v>
      </c>
      <c s="129" r="CA466">
        <v>11.548117</v>
      </c>
      <c s="129" r="CB466">
        <v>180.920502</v>
      </c>
      <c s="129" r="CC466">
        <v>3.84937199999999</v>
      </c>
      <c s="129" r="CD466">
        <v>26.9456069999999</v>
      </c>
      <c s="129" r="CE466">
        <v>7.69874499999999</v>
      </c>
      <c s="129" r="CF466">
        <v>26.9456069999999</v>
      </c>
      <c s="129" r="CG466">
        <v>50.0418409999999</v>
      </c>
      <c s="129" r="CH466">
        <v>42.343096</v>
      </c>
      <c s="129" r="CI466">
        <v>0.0</v>
      </c>
      <c s="129" r="CJ466">
        <v>23.0962339999999</v>
      </c>
      <c s="129" r="CK466">
        <v>173.221757</v>
      </c>
      <c s="129" r="CL466">
        <v>3.84937199999999</v>
      </c>
      <c s="129" r="CM466">
        <v>7.69874499999999</v>
      </c>
      <c s="129" r="CN466">
        <v>0.0</v>
      </c>
      <c s="129" r="CO466">
        <v>3.84937199999999</v>
      </c>
      <c s="129" r="CP466">
        <v>0.0</v>
      </c>
      <c s="129" r="CQ466">
        <v>11.548117</v>
      </c>
      <c s="129" r="CR466">
        <v>138.577406</v>
      </c>
      <c s="129" r="CS466">
        <v>7.69874499999999</v>
      </c>
    </row>
    <row customHeight="1" r="467" ht="15.0">
      <c t="s" s="127" r="A467">
        <v>4606</v>
      </c>
      <c t="s" s="127" r="B467">
        <v>4607</v>
      </c>
      <c t="s" s="127" r="C467">
        <v>4608</v>
      </c>
      <c t="s" s="127" r="D467">
        <v>4609</v>
      </c>
      <c t="s" s="127" r="E467">
        <v>4610</v>
      </c>
      <c t="s" s="127" r="F467">
        <v>4611</v>
      </c>
      <c t="s" s="128" r="G467">
        <v>4612</v>
      </c>
      <c t="s" s="127" r="H467">
        <v>4613</v>
      </c>
      <c s="129" r="I467">
        <v>403.0</v>
      </c>
      <c s="129" r="J467">
        <v>46.2976499999999</v>
      </c>
      <c s="129" r="K467">
        <v>28.409922</v>
      </c>
      <c s="129" r="L467">
        <v>51.5587469999999</v>
      </c>
      <c s="129" r="M467">
        <v>94.6997389999999</v>
      </c>
      <c s="129" r="N467">
        <v>115.744125</v>
      </c>
      <c s="129" r="O467">
        <v>66.2898169999999</v>
      </c>
      <c s="129" r="P467">
        <v>48.0</v>
      </c>
      <c s="129" r="Q467">
        <v>33.0</v>
      </c>
      <c s="129" r="R467">
        <v>63.0</v>
      </c>
      <c s="129" r="S467">
        <v>78.0</v>
      </c>
      <c s="129" r="T467">
        <v>91.0</v>
      </c>
      <c s="129" r="U467">
        <v>60.0</v>
      </c>
      <c s="129" r="V467">
        <v>198.869452</v>
      </c>
      <c s="129" r="W467">
        <v>22.096606</v>
      </c>
      <c s="129" r="X467">
        <v>16.8355089999999</v>
      </c>
      <c s="129" r="Y467">
        <v>19.9921669999999</v>
      </c>
      <c s="129" r="Z467">
        <v>49.4543079999999</v>
      </c>
      <c s="129" r="AA467">
        <v>57.8720629999999</v>
      </c>
      <c s="129" r="AB467">
        <v>30.51436</v>
      </c>
      <c s="129" r="AC467">
        <v>2.104439</v>
      </c>
      <c s="129" r="AD467">
        <v>28.409922</v>
      </c>
      <c s="129" r="AE467">
        <v>98.9086159999999</v>
      </c>
      <c s="129" r="AF467">
        <v>71.550914</v>
      </c>
      <c s="129" r="AG467">
        <v>204.130548</v>
      </c>
      <c s="129" r="AH467">
        <v>24.201044</v>
      </c>
      <c s="129" r="AI467">
        <v>11.574413</v>
      </c>
      <c s="129" r="AJ467">
        <v>31.5665799999999</v>
      </c>
      <c s="129" r="AK467">
        <v>45.245431</v>
      </c>
      <c s="129" r="AL467">
        <v>57.8720629999999</v>
      </c>
      <c s="129" r="AM467">
        <v>31.5665799999999</v>
      </c>
      <c s="129" r="AN467">
        <v>2.104439</v>
      </c>
      <c s="129" r="AO467">
        <v>28.409922</v>
      </c>
      <c s="129" r="AP467">
        <v>108.37859</v>
      </c>
      <c s="129" r="AQ467">
        <v>67.342037</v>
      </c>
      <c s="129" r="AR467">
        <v>332.501305</v>
      </c>
      <c s="129" r="AS467">
        <v>0.0</v>
      </c>
      <c s="129" r="AT467">
        <v>8.41775499999999</v>
      </c>
      <c s="129" r="AU467">
        <v>8.41775499999999</v>
      </c>
      <c s="129" r="AV467">
        <v>16.8355089999999</v>
      </c>
      <c s="129" r="AW467">
        <v>33.6710179999999</v>
      </c>
      <c s="129" r="AX467">
        <v>50.5065269999999</v>
      </c>
      <c s="129" r="AY467">
        <v>185.190600999999</v>
      </c>
      <c s="129" r="AZ467">
        <v>29.4621409999999</v>
      </c>
      <c s="129" r="BA467">
        <v>155.72846</v>
      </c>
      <c s="129" r="BB467">
        <v>0.0</v>
      </c>
      <c s="129" r="BC467">
        <v>4.208877</v>
      </c>
      <c s="129" r="BD467">
        <v>8.41775499999999</v>
      </c>
      <c s="129" r="BE467">
        <v>4.208877</v>
      </c>
      <c s="129" r="BF467">
        <v>4.208877</v>
      </c>
      <c s="129" r="BG467">
        <v>33.6710179999999</v>
      </c>
      <c s="129" r="BH467">
        <v>88.3864229999999</v>
      </c>
      <c s="129" r="BI467">
        <v>12.626632</v>
      </c>
      <c s="129" r="BJ467">
        <v>176.772845999999</v>
      </c>
      <c s="129" r="BK467">
        <v>0.0</v>
      </c>
      <c s="129" r="BL467">
        <v>4.208877</v>
      </c>
      <c s="129" r="BM467">
        <v>0.0</v>
      </c>
      <c s="129" r="BN467">
        <v>12.626632</v>
      </c>
      <c s="129" r="BO467">
        <v>29.4621409999999</v>
      </c>
      <c s="129" r="BP467">
        <v>16.8355089999999</v>
      </c>
      <c s="129" r="BQ467">
        <v>96.8041779999999</v>
      </c>
      <c s="129" r="BR467">
        <v>16.8355089999999</v>
      </c>
      <c s="129" r="BS467">
        <v>8.41775499999999</v>
      </c>
      <c s="129" r="BT467">
        <v>0.0</v>
      </c>
      <c s="129" r="BU467">
        <v>0.0</v>
      </c>
      <c s="129" r="BV467">
        <v>0.0</v>
      </c>
      <c s="129" r="BW467">
        <v>0.0</v>
      </c>
      <c s="129" r="BX467">
        <v>0.0</v>
      </c>
      <c s="129" r="BY467">
        <v>0.0</v>
      </c>
      <c s="129" r="BZ467">
        <v>0.0</v>
      </c>
      <c s="129" r="CA467">
        <v>8.41775499999999</v>
      </c>
      <c s="129" r="CB467">
        <v>117.848564</v>
      </c>
      <c s="129" r="CC467">
        <v>0.0</v>
      </c>
      <c s="129" r="CD467">
        <v>8.41775499999999</v>
      </c>
      <c s="129" r="CE467">
        <v>4.208877</v>
      </c>
      <c s="129" r="CF467">
        <v>12.626632</v>
      </c>
      <c s="129" r="CG467">
        <v>33.6710179999999</v>
      </c>
      <c s="129" r="CH467">
        <v>37.879896</v>
      </c>
      <c s="129" r="CI467">
        <v>4.208877</v>
      </c>
      <c s="129" r="CJ467">
        <v>16.8355089999999</v>
      </c>
      <c s="129" r="CK467">
        <v>206.234986999999</v>
      </c>
      <c s="129" r="CL467">
        <v>0.0</v>
      </c>
      <c s="129" r="CM467">
        <v>0.0</v>
      </c>
      <c s="129" r="CN467">
        <v>4.208877</v>
      </c>
      <c s="129" r="CO467">
        <v>4.208877</v>
      </c>
      <c s="129" r="CP467">
        <v>0.0</v>
      </c>
      <c s="129" r="CQ467">
        <v>12.626632</v>
      </c>
      <c s="129" r="CR467">
        <v>180.981722999999</v>
      </c>
      <c s="129" r="CS467">
        <v>4.208877</v>
      </c>
    </row>
    <row customHeight="1" r="468" ht="15.0">
      <c t="s" s="127" r="A468">
        <v>4614</v>
      </c>
      <c t="s" s="127" r="B468">
        <v>4615</v>
      </c>
      <c t="s" s="127" r="C468">
        <v>4616</v>
      </c>
      <c t="s" s="127" r="D468">
        <v>4617</v>
      </c>
      <c t="s" s="127" r="E468">
        <v>4618</v>
      </c>
      <c t="s" s="127" r="F468">
        <v>4619</v>
      </c>
      <c t="s" s="128" r="G468">
        <v>4620</v>
      </c>
      <c t="s" s="127" r="H468">
        <v>4621</v>
      </c>
      <c s="129" r="I468">
        <v>1683.0</v>
      </c>
      <c s="129" r="J468">
        <v>298.490407</v>
      </c>
      <c s="129" r="K468">
        <v>193.662377999999</v>
      </c>
      <c s="129" r="L468">
        <v>304.930017</v>
      </c>
      <c s="129" r="M468">
        <v>402.292690999999</v>
      </c>
      <c s="129" r="N468">
        <v>318.010475999999</v>
      </c>
      <c s="129" r="O468">
        <v>165.614032</v>
      </c>
      <c s="129" r="P468">
        <v>237.0</v>
      </c>
      <c s="129" r="Q468">
        <v>216.0</v>
      </c>
      <c s="129" r="R468">
        <v>352.0</v>
      </c>
      <c s="129" r="S468">
        <v>328.0</v>
      </c>
      <c s="129" r="T468">
        <v>251.0</v>
      </c>
      <c s="129" r="U468">
        <v>98.0</v>
      </c>
      <c s="129" r="V468">
        <v>841.036954</v>
      </c>
      <c s="129" r="W468">
        <v>140.579353</v>
      </c>
      <c s="129" r="X468">
        <v>102.189511</v>
      </c>
      <c s="129" r="Y468">
        <v>144.005295999999</v>
      </c>
      <c s="129" r="Z468">
        <v>215.395419</v>
      </c>
      <c s="129" r="AA468">
        <v>169.540571</v>
      </c>
      <c s="129" r="AB468">
        <v>64.512443</v>
      </c>
      <c s="129" r="AC468">
        <v>4.81436099999999</v>
      </c>
      <c s="129" r="AD468">
        <v>183.908604999999</v>
      </c>
      <c s="129" r="AE468">
        <v>505.394677</v>
      </c>
      <c s="129" r="AF468">
        <v>151.733670999999</v>
      </c>
      <c s="129" r="AG468">
        <v>841.963045999999</v>
      </c>
      <c s="129" r="AH468">
        <v>157.911054</v>
      </c>
      <c s="129" r="AI468">
        <v>91.4728669999999</v>
      </c>
      <c s="129" r="AJ468">
        <v>160.92472</v>
      </c>
      <c s="129" r="AK468">
        <v>186.897271999999</v>
      </c>
      <c s="129" r="AL468">
        <v>148.469906</v>
      </c>
      <c s="129" r="AM468">
        <v>88.5842499999999</v>
      </c>
      <c s="129" r="AN468">
        <v>7.70297799999999</v>
      </c>
      <c s="129" r="AO468">
        <v>193.537328</v>
      </c>
      <c s="129" r="AP468">
        <v>468.243552</v>
      </c>
      <c s="129" r="AQ468">
        <v>180.182166</v>
      </c>
      <c s="129" r="AR468">
        <v>1358.37526099999</v>
      </c>
      <c s="129" r="AS468">
        <v>69.3268039999999</v>
      </c>
      <c s="129" r="AT468">
        <v>38.5148909999999</v>
      </c>
      <c s="129" r="AU468">
        <v>26.960424</v>
      </c>
      <c s="129" r="AV468">
        <v>115.544674</v>
      </c>
      <c s="129" r="AW468">
        <v>281.158706</v>
      </c>
      <c s="129" r="AX468">
        <v>181.019989</v>
      </c>
      <c s="129" r="AY468">
        <v>419.812314</v>
      </c>
      <c s="129" r="AZ468">
        <v>226.03746</v>
      </c>
      <c s="129" r="BA468">
        <v>675.411191</v>
      </c>
      <c s="129" r="BB468">
        <v>46.217869</v>
      </c>
      <c s="129" r="BC468">
        <v>38.5148909999999</v>
      </c>
      <c s="129" r="BD468">
        <v>15.405956</v>
      </c>
      <c s="129" r="BE468">
        <v>53.9208479999999</v>
      </c>
      <c s="129" r="BF468">
        <v>57.772337</v>
      </c>
      <c s="129" r="BG468">
        <v>130.950629999999</v>
      </c>
      <c s="129" r="BH468">
        <v>204.128922999999</v>
      </c>
      <c s="129" r="BI468">
        <v>128.499736</v>
      </c>
      <c s="129" r="BJ468">
        <v>682.964069999999</v>
      </c>
      <c s="129" r="BK468">
        <v>23.1089349999999</v>
      </c>
      <c s="129" r="BL468">
        <v>0.0</v>
      </c>
      <c s="129" r="BM468">
        <v>11.554467</v>
      </c>
      <c s="129" r="BN468">
        <v>61.623826</v>
      </c>
      <c s="129" r="BO468">
        <v>223.386369</v>
      </c>
      <c s="129" r="BP468">
        <v>50.0693589999999</v>
      </c>
      <c s="129" r="BQ468">
        <v>215.683391</v>
      </c>
      <c s="129" r="BR468">
        <v>97.5377239999999</v>
      </c>
      <c s="129" r="BS468">
        <v>130.950629999999</v>
      </c>
      <c s="129" r="BT468">
        <v>0.0</v>
      </c>
      <c s="129" r="BU468">
        <v>0.0</v>
      </c>
      <c s="129" r="BV468">
        <v>0.0</v>
      </c>
      <c s="129" r="BW468">
        <v>7.70297799999999</v>
      </c>
      <c s="129" r="BX468">
        <v>30.811913</v>
      </c>
      <c s="129" r="BY468">
        <v>38.5148909999999</v>
      </c>
      <c s="129" r="BZ468">
        <v>0.0</v>
      </c>
      <c s="129" r="CA468">
        <v>53.9208479999999</v>
      </c>
      <c s="129" r="CB468">
        <v>637.746597999999</v>
      </c>
      <c s="129" r="CC468">
        <v>50.0693589999999</v>
      </c>
      <c s="129" r="CD468">
        <v>34.6634019999999</v>
      </c>
      <c s="129" r="CE468">
        <v>19.257446</v>
      </c>
      <c s="129" r="CF468">
        <v>96.2872279999999</v>
      </c>
      <c s="129" r="CG468">
        <v>223.386369</v>
      </c>
      <c s="129" r="CH468">
        <v>134.802119</v>
      </c>
      <c s="129" r="CI468">
        <v>0.0</v>
      </c>
      <c s="129" r="CJ468">
        <v>79.280675</v>
      </c>
      <c s="129" r="CK468">
        <v>589.678033</v>
      </c>
      <c s="129" r="CL468">
        <v>19.257446</v>
      </c>
      <c s="129" r="CM468">
        <v>3.85148899999999</v>
      </c>
      <c s="129" r="CN468">
        <v>7.70297799999999</v>
      </c>
      <c s="129" r="CO468">
        <v>11.554467</v>
      </c>
      <c s="129" r="CP468">
        <v>26.960424</v>
      </c>
      <c s="129" r="CQ468">
        <v>7.70297799999999</v>
      </c>
      <c s="129" r="CR468">
        <v>419.812314</v>
      </c>
      <c s="129" r="CS468">
        <v>92.835937</v>
      </c>
    </row>
    <row customHeight="1" r="469" ht="15.0">
      <c t="s" s="127" r="A469">
        <v>4622</v>
      </c>
      <c t="s" s="127" r="B469">
        <v>4623</v>
      </c>
      <c t="s" s="127" r="C469">
        <v>4624</v>
      </c>
      <c t="s" s="127" r="D469">
        <v>4625</v>
      </c>
      <c t="s" s="127" r="E469">
        <v>4626</v>
      </c>
      <c t="s" s="127" r="F469">
        <v>4627</v>
      </c>
      <c t="s" s="128" r="G469">
        <v>4628</v>
      </c>
      <c t="s" s="127" r="H469">
        <v>4629</v>
      </c>
      <c s="129" r="I469">
        <v>440.0</v>
      </c>
      <c s="129" r="J469">
        <v>57.174753</v>
      </c>
      <c s="129" r="K469">
        <v>41.860087</v>
      </c>
      <c s="129" r="L469">
        <v>69.4264859999999</v>
      </c>
      <c s="129" r="M469">
        <v>87.76268</v>
      </c>
      <c s="129" r="N469">
        <v>110.265596</v>
      </c>
      <c s="129" r="O469">
        <v>73.5103969999999</v>
      </c>
      <c s="129" r="P469">
        <v>53.0</v>
      </c>
      <c s="129" r="Q469">
        <v>45.0</v>
      </c>
      <c s="129" r="R469">
        <v>78.0</v>
      </c>
      <c s="129" r="S469">
        <v>84.0</v>
      </c>
      <c s="129" r="T469">
        <v>105.0</v>
      </c>
      <c s="129" r="U469">
        <v>39.0</v>
      </c>
      <c s="129" r="V469">
        <v>218.468533</v>
      </c>
      <c s="129" r="W469">
        <v>30.629332</v>
      </c>
      <c s="129" r="X469">
        <v>21.4405329999999</v>
      </c>
      <c s="129" r="Y469">
        <v>35.7342209999999</v>
      </c>
      <c s="129" r="Z469">
        <v>35.713518</v>
      </c>
      <c s="129" r="AA469">
        <v>61.258664</v>
      </c>
      <c s="129" r="AB469">
        <v>32.6712879999999</v>
      </c>
      <c s="129" r="AC469">
        <v>1.02097799999999</v>
      </c>
      <c s="129" r="AD469">
        <v>41.860087</v>
      </c>
      <c s="129" r="AE469">
        <v>108.202938</v>
      </c>
      <c s="129" r="AF469">
        <v>68.4055089999999</v>
      </c>
      <c s="129" r="AG469">
        <v>221.531466999999</v>
      </c>
      <c s="129" r="AH469">
        <v>26.545421</v>
      </c>
      <c s="129" r="AI469">
        <v>20.4195549999999</v>
      </c>
      <c s="129" r="AJ469">
        <v>33.6922649999999</v>
      </c>
      <c s="129" r="AK469">
        <v>52.049162</v>
      </c>
      <c s="129" r="AL469">
        <v>49.0069319999999</v>
      </c>
      <c s="129" r="AM469">
        <v>37.776176</v>
      </c>
      <c s="129" r="AN469">
        <v>2.041955</v>
      </c>
      <c s="129" r="AO469">
        <v>32.6712879999999</v>
      </c>
      <c s="129" r="AP469">
        <v>118.412715</v>
      </c>
      <c s="129" r="AQ469">
        <v>70.4474639999999</v>
      </c>
      <c s="129" r="AR469">
        <v>359.384164</v>
      </c>
      <c s="129" r="AS469">
        <v>12.251733</v>
      </c>
      <c s="129" r="AT469">
        <v>20.4195549999999</v>
      </c>
      <c s="129" r="AU469">
        <v>8.16782199999999</v>
      </c>
      <c s="129" r="AV469">
        <v>28.587377</v>
      </c>
      <c s="129" r="AW469">
        <v>73.5103969999999</v>
      </c>
      <c s="129" r="AX469">
        <v>36.7551989999999</v>
      </c>
      <c s="129" r="AY469">
        <v>142.936883999999</v>
      </c>
      <c s="129" r="AZ469">
        <v>36.7551989999999</v>
      </c>
      <c s="129" r="BA469">
        <v>175.608171</v>
      </c>
      <c s="129" r="BB469">
        <v>12.251733</v>
      </c>
      <c s="129" r="BC469">
        <v>12.251733</v>
      </c>
      <c s="129" r="BD469">
        <v>4.08391099999999</v>
      </c>
      <c s="129" r="BE469">
        <v>12.251733</v>
      </c>
      <c s="129" r="BF469">
        <v>16.3356439999999</v>
      </c>
      <c s="129" r="BG469">
        <v>36.7551989999999</v>
      </c>
      <c s="129" r="BH469">
        <v>69.4264859999999</v>
      </c>
      <c s="129" r="BI469">
        <v>12.251733</v>
      </c>
      <c s="129" r="BJ469">
        <v>183.775993</v>
      </c>
      <c s="129" r="BK469">
        <v>0.0</v>
      </c>
      <c s="129" r="BL469">
        <v>8.16782199999999</v>
      </c>
      <c s="129" r="BM469">
        <v>4.08391099999999</v>
      </c>
      <c s="129" r="BN469">
        <v>16.3356439999999</v>
      </c>
      <c s="129" r="BO469">
        <v>57.174753</v>
      </c>
      <c s="129" r="BP469">
        <v>0.0</v>
      </c>
      <c s="129" r="BQ469">
        <v>73.5103969999999</v>
      </c>
      <c s="129" r="BR469">
        <v>24.503466</v>
      </c>
      <c s="129" r="BS469">
        <v>16.3356439999999</v>
      </c>
      <c s="129" r="BT469">
        <v>0.0</v>
      </c>
      <c s="129" r="BU469">
        <v>0.0</v>
      </c>
      <c s="129" r="BV469">
        <v>0.0</v>
      </c>
      <c s="129" r="BW469">
        <v>0.0</v>
      </c>
      <c s="129" r="BX469">
        <v>0.0</v>
      </c>
      <c s="129" r="BY469">
        <v>4.08391099999999</v>
      </c>
      <c s="129" r="BZ469">
        <v>0.0</v>
      </c>
      <c s="129" r="CA469">
        <v>12.251733</v>
      </c>
      <c s="129" r="CB469">
        <v>151.104705</v>
      </c>
      <c s="129" r="CC469">
        <v>8.16782199999999</v>
      </c>
      <c s="129" r="CD469">
        <v>8.16782199999999</v>
      </c>
      <c s="129" r="CE469">
        <v>8.16782199999999</v>
      </c>
      <c s="129" r="CF469">
        <v>20.4195549999999</v>
      </c>
      <c s="129" r="CG469">
        <v>61.258664</v>
      </c>
      <c s="129" r="CH469">
        <v>28.587377</v>
      </c>
      <c s="129" r="CI469">
        <v>0.0</v>
      </c>
      <c s="129" r="CJ469">
        <v>16.3356439999999</v>
      </c>
      <c s="129" r="CK469">
        <v>191.943815</v>
      </c>
      <c s="129" r="CL469">
        <v>4.08391099999999</v>
      </c>
      <c s="129" r="CM469">
        <v>12.251733</v>
      </c>
      <c s="129" r="CN469">
        <v>0.0</v>
      </c>
      <c s="129" r="CO469">
        <v>8.16782199999999</v>
      </c>
      <c s="129" r="CP469">
        <v>12.251733</v>
      </c>
      <c s="129" r="CQ469">
        <v>4.08391099999999</v>
      </c>
      <c s="129" r="CR469">
        <v>142.936883999999</v>
      </c>
      <c s="129" r="CS469">
        <v>8.16782199999999</v>
      </c>
    </row>
    <row customHeight="1" r="470" ht="15.0">
      <c t="s" s="127" r="A470">
        <v>4630</v>
      </c>
      <c t="s" s="127" r="B470">
        <v>4631</v>
      </c>
      <c t="s" s="127" r="C470">
        <v>4632</v>
      </c>
      <c t="s" s="127" r="D470">
        <v>4633</v>
      </c>
      <c t="s" s="127" r="E470">
        <v>4634</v>
      </c>
      <c t="s" s="127" r="F470">
        <v>4635</v>
      </c>
      <c t="s" s="128" r="G470">
        <v>4636</v>
      </c>
      <c t="s" s="127" r="H470">
        <v>4637</v>
      </c>
      <c s="129" r="I470">
        <v>395.0</v>
      </c>
      <c s="129" r="J470">
        <v>51.7866319999999</v>
      </c>
      <c s="129" r="K470">
        <v>45.694087</v>
      </c>
      <c s="129" r="L470">
        <v>70.064267</v>
      </c>
      <c s="129" r="M470">
        <v>78.187661</v>
      </c>
      <c s="129" r="N470">
        <v>97.48072</v>
      </c>
      <c s="129" r="O470">
        <v>51.7866319999999</v>
      </c>
      <c s="129" r="P470">
        <v>51.0</v>
      </c>
      <c s="129" r="Q470">
        <v>51.0</v>
      </c>
      <c s="129" r="R470">
        <v>68.0</v>
      </c>
      <c s="129" r="S470">
        <v>76.0</v>
      </c>
      <c s="129" r="T470">
        <v>105.0</v>
      </c>
      <c s="129" r="U470">
        <v>61.0</v>
      </c>
      <c s="129" r="V470">
        <v>199.023135999999</v>
      </c>
      <c s="129" r="W470">
        <v>29.447301</v>
      </c>
      <c s="129" r="X470">
        <v>22.3393319999999</v>
      </c>
      <c s="129" r="Y470">
        <v>29.447301</v>
      </c>
      <c s="129" r="Z470">
        <v>45.694087</v>
      </c>
      <c s="129" r="AA470">
        <v>46.7095119999999</v>
      </c>
      <c s="129" r="AB470">
        <v>24.37018</v>
      </c>
      <c s="129" r="AC470">
        <v>1.015424</v>
      </c>
      <c s="129" r="AD470">
        <v>39.601542</v>
      </c>
      <c s="129" r="AE470">
        <v>104.588689</v>
      </c>
      <c s="129" r="AF470">
        <v>54.8329049999999</v>
      </c>
      <c s="129" r="AG470">
        <v>195.976864</v>
      </c>
      <c s="129" r="AH470">
        <v>22.3393319999999</v>
      </c>
      <c s="129" r="AI470">
        <v>23.3547559999999</v>
      </c>
      <c s="129" r="AJ470">
        <v>40.616967</v>
      </c>
      <c s="129" r="AK470">
        <v>32.4935729999999</v>
      </c>
      <c s="129" r="AL470">
        <v>50.771208</v>
      </c>
      <c s="129" r="AM470">
        <v>26.401028</v>
      </c>
      <c s="129" r="AN470">
        <v>0.0</v>
      </c>
      <c s="129" r="AO470">
        <v>35.5398459999999</v>
      </c>
      <c s="129" r="AP470">
        <v>104.588689</v>
      </c>
      <c s="129" r="AQ470">
        <v>55.848329</v>
      </c>
      <c s="129" r="AR470">
        <v>345.244215999999</v>
      </c>
      <c s="129" r="AS470">
        <v>20.3084829999999</v>
      </c>
      <c s="129" r="AT470">
        <v>20.3084829999999</v>
      </c>
      <c s="129" r="AU470">
        <v>0.0</v>
      </c>
      <c s="129" r="AV470">
        <v>16.246787</v>
      </c>
      <c s="129" r="AW470">
        <v>40.616967</v>
      </c>
      <c s="129" r="AX470">
        <v>40.616967</v>
      </c>
      <c s="129" r="AY470">
        <v>146.22108</v>
      </c>
      <c s="129" r="AZ470">
        <v>60.9254499999999</v>
      </c>
      <c s="129" r="BA470">
        <v>174.652955999999</v>
      </c>
      <c s="129" r="BB470">
        <v>20.3084829999999</v>
      </c>
      <c s="129" r="BC470">
        <v>8.123393</v>
      </c>
      <c s="129" r="BD470">
        <v>0.0</v>
      </c>
      <c s="129" r="BE470">
        <v>8.123393</v>
      </c>
      <c s="129" r="BF470">
        <v>12.18509</v>
      </c>
      <c s="129" r="BG470">
        <v>24.37018</v>
      </c>
      <c s="129" r="BH470">
        <v>73.11054</v>
      </c>
      <c s="129" r="BI470">
        <v>28.431877</v>
      </c>
      <c s="129" r="BJ470">
        <v>170.59126</v>
      </c>
      <c s="129" r="BK470">
        <v>0.0</v>
      </c>
      <c s="129" r="BL470">
        <v>12.18509</v>
      </c>
      <c s="129" r="BM470">
        <v>0.0</v>
      </c>
      <c s="129" r="BN470">
        <v>8.123393</v>
      </c>
      <c s="129" r="BO470">
        <v>28.431877</v>
      </c>
      <c s="129" r="BP470">
        <v>16.246787</v>
      </c>
      <c s="129" r="BQ470">
        <v>73.11054</v>
      </c>
      <c s="129" r="BR470">
        <v>32.4935729999999</v>
      </c>
      <c s="129" r="BS470">
        <v>40.616967</v>
      </c>
      <c s="129" r="BT470">
        <v>0.0</v>
      </c>
      <c s="129" r="BU470">
        <v>0.0</v>
      </c>
      <c s="129" r="BV470">
        <v>0.0</v>
      </c>
      <c s="129" r="BW470">
        <v>0.0</v>
      </c>
      <c s="129" r="BX470">
        <v>4.06169699999999</v>
      </c>
      <c s="129" r="BY470">
        <v>8.123393</v>
      </c>
      <c s="129" r="BZ470">
        <v>0.0</v>
      </c>
      <c s="129" r="CA470">
        <v>28.431877</v>
      </c>
      <c s="129" r="CB470">
        <v>142.159382999999</v>
      </c>
      <c s="129" r="CC470">
        <v>20.3084829999999</v>
      </c>
      <c s="129" r="CD470">
        <v>20.3084829999999</v>
      </c>
      <c s="129" r="CE470">
        <v>0.0</v>
      </c>
      <c s="129" r="CF470">
        <v>16.246787</v>
      </c>
      <c s="129" r="CG470">
        <v>36.55527</v>
      </c>
      <c s="129" r="CH470">
        <v>28.431877</v>
      </c>
      <c s="129" r="CI470">
        <v>0.0</v>
      </c>
      <c s="129" r="CJ470">
        <v>20.3084829999999</v>
      </c>
      <c s="129" r="CK470">
        <v>162.467865999999</v>
      </c>
      <c s="129" r="CL470">
        <v>0.0</v>
      </c>
      <c s="129" r="CM470">
        <v>0.0</v>
      </c>
      <c s="129" r="CN470">
        <v>0.0</v>
      </c>
      <c s="129" r="CO470">
        <v>0.0</v>
      </c>
      <c s="129" r="CP470">
        <v>0.0</v>
      </c>
      <c s="129" r="CQ470">
        <v>4.06169699999999</v>
      </c>
      <c s="129" r="CR470">
        <v>146.22108</v>
      </c>
      <c s="129" r="CS470">
        <v>12.18509</v>
      </c>
    </row>
    <row customHeight="1" r="471" ht="15.0">
      <c t="s" s="127" r="A471">
        <v>4638</v>
      </c>
      <c t="s" s="127" r="B471">
        <v>4639</v>
      </c>
      <c t="s" s="127" r="C471">
        <v>4640</v>
      </c>
      <c t="s" s="127" r="D471">
        <v>4641</v>
      </c>
      <c t="s" s="127" r="E471">
        <v>4642</v>
      </c>
      <c t="s" s="127" r="F471">
        <v>4643</v>
      </c>
      <c t="s" s="128" r="G471">
        <v>4644</v>
      </c>
      <c t="s" s="127" r="H471">
        <v>4645</v>
      </c>
      <c s="129" r="I471">
        <v>579.0</v>
      </c>
      <c s="129" r="J471">
        <v>57.0</v>
      </c>
      <c s="129" r="K471">
        <v>55.0</v>
      </c>
      <c s="129" r="L471">
        <v>77.0</v>
      </c>
      <c s="129" r="M471">
        <v>111.0</v>
      </c>
      <c s="129" r="N471">
        <v>147.0</v>
      </c>
      <c s="129" r="O471">
        <v>132.0</v>
      </c>
      <c s="129" r="P471">
        <v>53.0</v>
      </c>
      <c s="129" r="Q471">
        <v>77.0</v>
      </c>
      <c s="129" r="R471">
        <v>77.0</v>
      </c>
      <c s="129" r="S471">
        <v>141.0</v>
      </c>
      <c s="129" r="T471">
        <v>157.0</v>
      </c>
      <c s="129" r="U471">
        <v>112.0</v>
      </c>
      <c s="129" r="V471">
        <v>298.0</v>
      </c>
      <c s="129" r="W471">
        <v>36.0</v>
      </c>
      <c s="129" r="X471">
        <v>28.0</v>
      </c>
      <c s="129" r="Y471">
        <v>43.0</v>
      </c>
      <c s="129" r="Z471">
        <v>63.0</v>
      </c>
      <c s="129" r="AA471">
        <v>79.0</v>
      </c>
      <c s="129" r="AB471">
        <v>46.0</v>
      </c>
      <c s="129" r="AC471">
        <v>3.0</v>
      </c>
      <c s="129" r="AD471">
        <v>46.0</v>
      </c>
      <c s="129" r="AE471">
        <v>154.0</v>
      </c>
      <c s="129" r="AF471">
        <v>98.0</v>
      </c>
      <c s="129" r="AG471">
        <v>281.0</v>
      </c>
      <c s="129" r="AH471">
        <v>21.0</v>
      </c>
      <c s="129" r="AI471">
        <v>27.0</v>
      </c>
      <c s="129" r="AJ471">
        <v>34.0</v>
      </c>
      <c s="129" r="AK471">
        <v>48.0</v>
      </c>
      <c s="129" r="AL471">
        <v>68.0</v>
      </c>
      <c s="129" r="AM471">
        <v>73.0</v>
      </c>
      <c s="129" r="AN471">
        <v>10.0</v>
      </c>
      <c s="129" r="AO471">
        <v>29.0</v>
      </c>
      <c s="129" r="AP471">
        <v>132.0</v>
      </c>
      <c s="129" r="AQ471">
        <v>120.0</v>
      </c>
      <c s="129" r="AR471">
        <v>524.0</v>
      </c>
      <c s="129" r="AS471">
        <v>4.0</v>
      </c>
      <c s="129" r="AT471">
        <v>12.0</v>
      </c>
      <c s="129" r="AU471">
        <v>16.0</v>
      </c>
      <c s="129" r="AV471">
        <v>20.0</v>
      </c>
      <c s="129" r="AW471">
        <v>56.0</v>
      </c>
      <c s="129" r="AX471">
        <v>60.0</v>
      </c>
      <c s="129" r="AY471">
        <v>284.0</v>
      </c>
      <c s="129" r="AZ471">
        <v>72.0</v>
      </c>
      <c s="129" r="BA471">
        <v>260.0</v>
      </c>
      <c s="129" r="BB471">
        <v>4.0</v>
      </c>
      <c s="129" r="BC471">
        <v>12.0</v>
      </c>
      <c s="129" r="BD471">
        <v>12.0</v>
      </c>
      <c s="129" r="BE471">
        <v>0.0</v>
      </c>
      <c s="129" r="BF471">
        <v>8.0</v>
      </c>
      <c s="129" r="BG471">
        <v>52.0</v>
      </c>
      <c s="129" r="BH471">
        <v>132.0</v>
      </c>
      <c s="129" r="BI471">
        <v>40.0</v>
      </c>
      <c s="129" r="BJ471">
        <v>264.0</v>
      </c>
      <c s="129" r="BK471">
        <v>0.0</v>
      </c>
      <c s="129" r="BL471">
        <v>0.0</v>
      </c>
      <c s="129" r="BM471">
        <v>4.0</v>
      </c>
      <c s="129" r="BN471">
        <v>20.0</v>
      </c>
      <c s="129" r="BO471">
        <v>48.0</v>
      </c>
      <c s="129" r="BP471">
        <v>8.0</v>
      </c>
      <c s="129" r="BQ471">
        <v>152.0</v>
      </c>
      <c s="129" r="BR471">
        <v>32.0</v>
      </c>
      <c s="129" r="BS471">
        <v>36.0</v>
      </c>
      <c s="129" r="BT471">
        <v>0.0</v>
      </c>
      <c s="129" r="BU471">
        <v>0.0</v>
      </c>
      <c s="129" r="BV471">
        <v>0.0</v>
      </c>
      <c s="129" r="BW471">
        <v>4.0</v>
      </c>
      <c s="129" r="BX471">
        <v>8.0</v>
      </c>
      <c s="129" r="BY471">
        <v>4.0</v>
      </c>
      <c s="129" r="BZ471">
        <v>0.0</v>
      </c>
      <c s="129" r="CA471">
        <v>20.0</v>
      </c>
      <c s="129" r="CB471">
        <v>144.0</v>
      </c>
      <c s="129" r="CC471">
        <v>4.0</v>
      </c>
      <c s="129" r="CD471">
        <v>8.0</v>
      </c>
      <c s="129" r="CE471">
        <v>12.0</v>
      </c>
      <c s="129" r="CF471">
        <v>8.0</v>
      </c>
      <c s="129" r="CG471">
        <v>40.0</v>
      </c>
      <c s="129" r="CH471">
        <v>48.0</v>
      </c>
      <c s="129" r="CI471">
        <v>0.0</v>
      </c>
      <c s="129" r="CJ471">
        <v>24.0</v>
      </c>
      <c s="129" r="CK471">
        <v>344.0</v>
      </c>
      <c s="129" r="CL471">
        <v>0.0</v>
      </c>
      <c s="129" r="CM471">
        <v>4.0</v>
      </c>
      <c s="129" r="CN471">
        <v>4.0</v>
      </c>
      <c s="129" r="CO471">
        <v>8.0</v>
      </c>
      <c s="129" r="CP471">
        <v>8.0</v>
      </c>
      <c s="129" r="CQ471">
        <v>8.0</v>
      </c>
      <c s="129" r="CR471">
        <v>284.0</v>
      </c>
      <c s="129" r="CS471">
        <v>28.0</v>
      </c>
    </row>
    <row customHeight="1" r="472" ht="15.0">
      <c t="s" s="127" r="A472">
        <v>4646</v>
      </c>
      <c t="s" s="127" r="B472">
        <v>4647</v>
      </c>
      <c t="s" s="127" r="C472">
        <v>4648</v>
      </c>
      <c t="s" s="127" r="D472">
        <v>4649</v>
      </c>
      <c t="s" s="127" r="E472">
        <v>4650</v>
      </c>
      <c t="s" s="127" r="F472">
        <v>4651</v>
      </c>
      <c t="s" s="128" r="G472">
        <v>4652</v>
      </c>
      <c t="s" s="127" r="H472">
        <v>4653</v>
      </c>
      <c s="129" r="I472">
        <v>555.0</v>
      </c>
      <c s="129" r="J472">
        <v>94.854545</v>
      </c>
      <c s="129" r="K472">
        <v>72.6545449999999</v>
      </c>
      <c s="129" r="L472">
        <v>100.909091</v>
      </c>
      <c s="129" r="M472">
        <v>114.027272999999</v>
      </c>
      <c s="129" r="N472">
        <v>105.954545</v>
      </c>
      <c s="129" r="O472">
        <v>66.5999999999999</v>
      </c>
      <c s="129" r="P472">
        <v>58.0</v>
      </c>
      <c s="129" r="Q472">
        <v>80.0</v>
      </c>
      <c s="129" r="R472">
        <v>90.0</v>
      </c>
      <c s="129" r="S472">
        <v>105.0</v>
      </c>
      <c s="129" r="T472">
        <v>105.0</v>
      </c>
      <c s="129" r="U472">
        <v>63.0</v>
      </c>
      <c s="129" r="V472">
        <v>283.554545</v>
      </c>
      <c s="129" r="W472">
        <v>52.4727269999999</v>
      </c>
      <c s="129" r="X472">
        <v>39.354545</v>
      </c>
      <c s="129" r="Y472">
        <v>48.4363639999999</v>
      </c>
      <c s="129" r="Z472">
        <v>55.5</v>
      </c>
      <c s="129" r="AA472">
        <v>55.5</v>
      </c>
      <c s="129" r="AB472">
        <v>29.263636</v>
      </c>
      <c s="129" r="AC472">
        <v>3.027273</v>
      </c>
      <c s="129" r="AD472">
        <v>62.563636</v>
      </c>
      <c s="129" r="AE472">
        <v>158.427273</v>
      </c>
      <c s="129" r="AF472">
        <v>62.563636</v>
      </c>
      <c s="129" r="AG472">
        <v>271.445454999999</v>
      </c>
      <c s="129" r="AH472">
        <v>42.381818</v>
      </c>
      <c s="129" r="AI472">
        <v>33.2999999999999</v>
      </c>
      <c s="129" r="AJ472">
        <v>52.4727269999999</v>
      </c>
      <c s="129" r="AK472">
        <v>58.527273</v>
      </c>
      <c s="129" r="AL472">
        <v>50.454545</v>
      </c>
      <c s="129" r="AM472">
        <v>33.2999999999999</v>
      </c>
      <c s="129" r="AN472">
        <v>1.009091</v>
      </c>
      <c s="129" r="AO472">
        <v>54.490909</v>
      </c>
      <c s="129" r="AP472">
        <v>153.381818</v>
      </c>
      <c s="129" r="AQ472">
        <v>63.572727</v>
      </c>
      <c s="129" r="AR472">
        <v>444.0</v>
      </c>
      <c s="129" r="AS472">
        <v>36.3272729999999</v>
      </c>
      <c s="129" r="AT472">
        <v>4.03636399999999</v>
      </c>
      <c s="129" r="AU472">
        <v>12.1090909999999</v>
      </c>
      <c s="129" r="AV472">
        <v>56.5090909999999</v>
      </c>
      <c s="129" r="AW472">
        <v>52.4727269999999</v>
      </c>
      <c s="129" r="AX472">
        <v>60.5454549999999</v>
      </c>
      <c s="129" r="AY472">
        <v>181.636363999999</v>
      </c>
      <c s="129" r="AZ472">
        <v>40.363636</v>
      </c>
      <c s="129" r="BA472">
        <v>222.0</v>
      </c>
      <c s="129" r="BB472">
        <v>28.254545</v>
      </c>
      <c s="129" r="BC472">
        <v>0.0</v>
      </c>
      <c s="129" r="BD472">
        <v>12.1090909999999</v>
      </c>
      <c s="129" r="BE472">
        <v>20.181818</v>
      </c>
      <c s="129" r="BF472">
        <v>0.0</v>
      </c>
      <c s="129" r="BG472">
        <v>56.5090909999999</v>
      </c>
      <c s="129" r="BH472">
        <v>96.8727269999999</v>
      </c>
      <c s="129" r="BI472">
        <v>8.072727</v>
      </c>
      <c s="129" r="BJ472">
        <v>222.0</v>
      </c>
      <c s="129" r="BK472">
        <v>8.072727</v>
      </c>
      <c s="129" r="BL472">
        <v>4.03636399999999</v>
      </c>
      <c s="129" r="BM472">
        <v>0.0</v>
      </c>
      <c s="129" r="BN472">
        <v>36.3272729999999</v>
      </c>
      <c s="129" r="BO472">
        <v>52.4727269999999</v>
      </c>
      <c s="129" r="BP472">
        <v>4.03636399999999</v>
      </c>
      <c s="129" r="BQ472">
        <v>84.763636</v>
      </c>
      <c s="129" r="BR472">
        <v>32.2909089999999</v>
      </c>
      <c s="129" r="BS472">
        <v>48.4363639999999</v>
      </c>
      <c s="129" r="BT472">
        <v>4.03636399999999</v>
      </c>
      <c s="129" r="BU472">
        <v>0.0</v>
      </c>
      <c s="129" r="BV472">
        <v>0.0</v>
      </c>
      <c s="129" r="BW472">
        <v>0.0</v>
      </c>
      <c s="129" r="BX472">
        <v>8.072727</v>
      </c>
      <c s="129" r="BY472">
        <v>12.1090909999999</v>
      </c>
      <c s="129" r="BZ472">
        <v>0.0</v>
      </c>
      <c s="129" r="CA472">
        <v>24.2181819999999</v>
      </c>
      <c s="129" r="CB472">
        <v>197.781817999999</v>
      </c>
      <c s="129" r="CC472">
        <v>32.2909089999999</v>
      </c>
      <c s="129" r="CD472">
        <v>4.03636399999999</v>
      </c>
      <c s="129" r="CE472">
        <v>12.1090909999999</v>
      </c>
      <c s="129" r="CF472">
        <v>52.4727269999999</v>
      </c>
      <c s="129" r="CG472">
        <v>36.3272729999999</v>
      </c>
      <c s="129" r="CH472">
        <v>48.4363639999999</v>
      </c>
      <c s="129" r="CI472">
        <v>4.03636399999999</v>
      </c>
      <c s="129" r="CJ472">
        <v>8.072727</v>
      </c>
      <c s="129" r="CK472">
        <v>197.781817999999</v>
      </c>
      <c s="129" r="CL472">
        <v>0.0</v>
      </c>
      <c s="129" r="CM472">
        <v>0.0</v>
      </c>
      <c s="129" r="CN472">
        <v>0.0</v>
      </c>
      <c s="129" r="CO472">
        <v>4.03636399999999</v>
      </c>
      <c s="129" r="CP472">
        <v>8.072727</v>
      </c>
      <c s="129" r="CQ472">
        <v>0.0</v>
      </c>
      <c s="129" r="CR472">
        <v>177.6</v>
      </c>
      <c s="129" r="CS472">
        <v>8.072727</v>
      </c>
    </row>
    <row customHeight="1" r="473" ht="15.0">
      <c t="s" s="127" r="A473">
        <v>4654</v>
      </c>
      <c t="s" s="127" r="B473">
        <v>4655</v>
      </c>
      <c t="s" s="127" r="C473">
        <v>4656</v>
      </c>
      <c t="s" s="127" r="D473">
        <v>4657</v>
      </c>
      <c t="s" s="127" r="E473">
        <v>4658</v>
      </c>
      <c t="s" s="127" r="F473">
        <v>4659</v>
      </c>
      <c t="s" s="128" r="G473">
        <v>4660</v>
      </c>
      <c t="s" s="127" r="H473">
        <v>4661</v>
      </c>
      <c s="129" r="I473">
        <v>56.0</v>
      </c>
      <c s="129" r="J473">
        <v>8.842105</v>
      </c>
      <c s="129" r="K473">
        <v>2.947368</v>
      </c>
      <c s="129" r="L473">
        <v>11.789474</v>
      </c>
      <c s="129" r="M473">
        <v>11.789474</v>
      </c>
      <c s="129" r="N473">
        <v>15.719298</v>
      </c>
      <c s="129" r="O473">
        <v>4.912281</v>
      </c>
      <c s="129" r="P473">
        <v>7.0</v>
      </c>
      <c s="129" r="Q473">
        <v>11.0</v>
      </c>
      <c s="129" r="R473">
        <v>9.0</v>
      </c>
      <c s="129" r="S473">
        <v>14.0</v>
      </c>
      <c s="129" r="T473">
        <v>12.0</v>
      </c>
      <c s="129" r="U473">
        <v>11.0</v>
      </c>
      <c s="129" r="V473">
        <v>32.421053</v>
      </c>
      <c s="129" r="W473">
        <v>7.859649</v>
      </c>
      <c s="129" r="X473">
        <v>1.964912</v>
      </c>
      <c s="129" r="Y473">
        <v>5.894737</v>
      </c>
      <c s="129" r="Z473">
        <v>5.894737</v>
      </c>
      <c s="129" r="AA473">
        <v>8.842105</v>
      </c>
      <c s="129" r="AB473">
        <v>1.964912</v>
      </c>
      <c s="129" r="AC473">
        <v>0.0</v>
      </c>
      <c s="129" r="AD473">
        <v>7.859649</v>
      </c>
      <c s="129" r="AE473">
        <v>18.666667</v>
      </c>
      <c s="129" r="AF473">
        <v>5.894737</v>
      </c>
      <c s="129" r="AG473">
        <v>23.5789469999999</v>
      </c>
      <c s="129" r="AH473">
        <v>0.982456</v>
      </c>
      <c s="129" r="AI473">
        <v>0.982456</v>
      </c>
      <c s="129" r="AJ473">
        <v>5.894737</v>
      </c>
      <c s="129" r="AK473">
        <v>5.894737</v>
      </c>
      <c s="129" r="AL473">
        <v>6.877193</v>
      </c>
      <c s="129" r="AM473">
        <v>2.947368</v>
      </c>
      <c s="129" r="AN473">
        <v>0.0</v>
      </c>
      <c s="129" r="AO473">
        <v>1.964912</v>
      </c>
      <c s="129" r="AP473">
        <v>14.7368419999999</v>
      </c>
      <c s="129" r="AQ473">
        <v>6.877193</v>
      </c>
      <c s="129" r="AR473">
        <v>43.22807</v>
      </c>
      <c s="129" r="AS473">
        <v>0.0</v>
      </c>
      <c s="129" r="AT473">
        <v>3.929825</v>
      </c>
      <c s="129" r="AU473">
        <v>0.0</v>
      </c>
      <c s="129" r="AV473">
        <v>0.0</v>
      </c>
      <c s="129" r="AW473">
        <v>0.0</v>
      </c>
      <c s="129" r="AX473">
        <v>7.859649</v>
      </c>
      <c s="129" r="AY473">
        <v>31.438596</v>
      </c>
      <c s="129" r="AZ473">
        <v>0.0</v>
      </c>
      <c s="129" r="BA473">
        <v>27.508772</v>
      </c>
      <c s="129" r="BB473">
        <v>0.0</v>
      </c>
      <c s="129" r="BC473">
        <v>3.929825</v>
      </c>
      <c s="129" r="BD473">
        <v>0.0</v>
      </c>
      <c s="129" r="BE473">
        <v>0.0</v>
      </c>
      <c s="129" r="BF473">
        <v>0.0</v>
      </c>
      <c s="129" r="BG473">
        <v>7.859649</v>
      </c>
      <c s="129" r="BH473">
        <v>15.719298</v>
      </c>
      <c s="129" r="BI473">
        <v>0.0</v>
      </c>
      <c s="129" r="BJ473">
        <v>15.719298</v>
      </c>
      <c s="129" r="BK473">
        <v>0.0</v>
      </c>
      <c s="129" r="BL473">
        <v>0.0</v>
      </c>
      <c s="129" r="BM473">
        <v>0.0</v>
      </c>
      <c s="129" r="BN473">
        <v>0.0</v>
      </c>
      <c s="129" r="BO473">
        <v>0.0</v>
      </c>
      <c s="129" r="BP473">
        <v>0.0</v>
      </c>
      <c s="129" r="BQ473">
        <v>15.719298</v>
      </c>
      <c s="129" r="BR473">
        <v>0.0</v>
      </c>
      <c s="129" r="BS473">
        <v>0.0</v>
      </c>
      <c s="129" r="BT473">
        <v>0.0</v>
      </c>
      <c s="129" r="BU473">
        <v>0.0</v>
      </c>
      <c s="129" r="BV473">
        <v>0.0</v>
      </c>
      <c s="129" r="BW473">
        <v>0.0</v>
      </c>
      <c s="129" r="BX473">
        <v>0.0</v>
      </c>
      <c s="129" r="BY473">
        <v>0.0</v>
      </c>
      <c s="129" r="BZ473">
        <v>0.0</v>
      </c>
      <c s="129" r="CA473">
        <v>0.0</v>
      </c>
      <c s="129" r="CB473">
        <v>11.789474</v>
      </c>
      <c s="129" r="CC473">
        <v>0.0</v>
      </c>
      <c s="129" r="CD473">
        <v>3.929825</v>
      </c>
      <c s="129" r="CE473">
        <v>0.0</v>
      </c>
      <c s="129" r="CF473">
        <v>0.0</v>
      </c>
      <c s="129" r="CG473">
        <v>0.0</v>
      </c>
      <c s="129" r="CH473">
        <v>7.859649</v>
      </c>
      <c s="129" r="CI473">
        <v>0.0</v>
      </c>
      <c s="129" r="CJ473">
        <v>0.0</v>
      </c>
      <c s="129" r="CK473">
        <v>31.438596</v>
      </c>
      <c s="129" r="CL473">
        <v>0.0</v>
      </c>
      <c s="129" r="CM473">
        <v>0.0</v>
      </c>
      <c s="129" r="CN473">
        <v>0.0</v>
      </c>
      <c s="129" r="CO473">
        <v>0.0</v>
      </c>
      <c s="129" r="CP473">
        <v>0.0</v>
      </c>
      <c s="129" r="CQ473">
        <v>0.0</v>
      </c>
      <c s="129" r="CR473">
        <v>31.438596</v>
      </c>
      <c s="129" r="CS473">
        <v>0.0</v>
      </c>
    </row>
    <row customHeight="1" r="474" ht="15.0">
      <c t="s" s="127" r="A474">
        <v>4662</v>
      </c>
      <c t="s" s="127" r="B474">
        <v>4663</v>
      </c>
      <c t="s" s="127" r="C474">
        <v>4664</v>
      </c>
      <c t="s" s="127" r="D474">
        <v>4665</v>
      </c>
      <c t="s" s="127" r="E474">
        <v>4666</v>
      </c>
      <c t="s" s="127" r="F474">
        <v>4667</v>
      </c>
      <c t="s" s="128" r="G474">
        <v>4668</v>
      </c>
      <c t="s" s="127" r="H474">
        <v>4669</v>
      </c>
      <c s="129" r="I474">
        <v>110.0</v>
      </c>
      <c s="129" r="J474">
        <v>12.0</v>
      </c>
      <c s="129" r="K474">
        <v>12.0</v>
      </c>
      <c s="129" r="L474">
        <v>23.0</v>
      </c>
      <c s="129" r="M474">
        <v>20.0</v>
      </c>
      <c s="129" r="N474">
        <v>30.0</v>
      </c>
      <c s="129" r="O474">
        <v>13.0</v>
      </c>
      <c s="129" r="P474">
        <v>5.0</v>
      </c>
      <c s="129" r="Q474">
        <v>12.0</v>
      </c>
      <c s="129" r="R474">
        <v>19.0</v>
      </c>
      <c s="129" r="S474">
        <v>17.0</v>
      </c>
      <c s="129" r="T474">
        <v>28.0</v>
      </c>
      <c s="129" r="U474">
        <v>13.0</v>
      </c>
      <c s="129" r="V474">
        <v>52.0</v>
      </c>
      <c s="129" r="W474">
        <v>8.0</v>
      </c>
      <c s="129" r="X474">
        <v>3.0</v>
      </c>
      <c s="129" r="Y474">
        <v>12.0</v>
      </c>
      <c s="129" r="Z474">
        <v>8.0</v>
      </c>
      <c s="129" r="AA474">
        <v>14.0</v>
      </c>
      <c s="129" r="AB474">
        <v>7.0</v>
      </c>
      <c s="129" r="AC474">
        <v>0.0</v>
      </c>
      <c s="129" r="AD474">
        <v>9.0</v>
      </c>
      <c s="129" r="AE474">
        <v>28.0</v>
      </c>
      <c s="129" r="AF474">
        <v>15.0</v>
      </c>
      <c s="129" r="AG474">
        <v>58.0</v>
      </c>
      <c s="129" r="AH474">
        <v>4.0</v>
      </c>
      <c s="129" r="AI474">
        <v>9.0</v>
      </c>
      <c s="129" r="AJ474">
        <v>11.0</v>
      </c>
      <c s="129" r="AK474">
        <v>12.0</v>
      </c>
      <c s="129" r="AL474">
        <v>16.0</v>
      </c>
      <c s="129" r="AM474">
        <v>6.0</v>
      </c>
      <c s="129" r="AN474">
        <v>0.0</v>
      </c>
      <c s="129" r="AO474">
        <v>10.0</v>
      </c>
      <c s="129" r="AP474">
        <v>29.0</v>
      </c>
      <c s="129" r="AQ474">
        <v>19.0</v>
      </c>
      <c s="129" r="AR474">
        <v>96.0</v>
      </c>
      <c s="129" r="AS474">
        <v>8.0</v>
      </c>
      <c s="129" r="AT474">
        <v>12.0</v>
      </c>
      <c s="129" r="AU474">
        <v>0.0</v>
      </c>
      <c s="129" r="AV474">
        <v>0.0</v>
      </c>
      <c s="129" r="AW474">
        <v>12.0</v>
      </c>
      <c s="129" r="AX474">
        <v>12.0</v>
      </c>
      <c s="129" r="AY474">
        <v>36.0</v>
      </c>
      <c s="129" r="AZ474">
        <v>16.0</v>
      </c>
      <c s="129" r="BA474">
        <v>44.0</v>
      </c>
      <c s="129" r="BB474">
        <v>4.0</v>
      </c>
      <c s="129" r="BC474">
        <v>4.0</v>
      </c>
      <c s="129" r="BD474">
        <v>0.0</v>
      </c>
      <c s="129" r="BE474">
        <v>0.0</v>
      </c>
      <c s="129" r="BF474">
        <v>4.0</v>
      </c>
      <c s="129" r="BG474">
        <v>8.0</v>
      </c>
      <c s="129" r="BH474">
        <v>16.0</v>
      </c>
      <c s="129" r="BI474">
        <v>8.0</v>
      </c>
      <c s="129" r="BJ474">
        <v>52.0</v>
      </c>
      <c s="129" r="BK474">
        <v>4.0</v>
      </c>
      <c s="129" r="BL474">
        <v>8.0</v>
      </c>
      <c s="129" r="BM474">
        <v>0.0</v>
      </c>
      <c s="129" r="BN474">
        <v>0.0</v>
      </c>
      <c s="129" r="BO474">
        <v>8.0</v>
      </c>
      <c s="129" r="BP474">
        <v>4.0</v>
      </c>
      <c s="129" r="BQ474">
        <v>20.0</v>
      </c>
      <c s="129" r="BR474">
        <v>8.0</v>
      </c>
      <c s="129" r="BS474">
        <v>8.0</v>
      </c>
      <c s="129" r="BT474">
        <v>0.0</v>
      </c>
      <c s="129" r="BU474">
        <v>0.0</v>
      </c>
      <c s="129" r="BV474">
        <v>0.0</v>
      </c>
      <c s="129" r="BW474">
        <v>0.0</v>
      </c>
      <c s="129" r="BX474">
        <v>0.0</v>
      </c>
      <c s="129" r="BY474">
        <v>0.0</v>
      </c>
      <c s="129" r="BZ474">
        <v>0.0</v>
      </c>
      <c s="129" r="CA474">
        <v>8.0</v>
      </c>
      <c s="129" r="CB474">
        <v>48.0</v>
      </c>
      <c s="129" r="CC474">
        <v>8.0</v>
      </c>
      <c s="129" r="CD474">
        <v>12.0</v>
      </c>
      <c s="129" r="CE474">
        <v>0.0</v>
      </c>
      <c s="129" r="CF474">
        <v>0.0</v>
      </c>
      <c s="129" r="CG474">
        <v>12.0</v>
      </c>
      <c s="129" r="CH474">
        <v>12.0</v>
      </c>
      <c s="129" r="CI474">
        <v>0.0</v>
      </c>
      <c s="129" r="CJ474">
        <v>4.0</v>
      </c>
      <c s="129" r="CK474">
        <v>40.0</v>
      </c>
      <c s="129" r="CL474">
        <v>0.0</v>
      </c>
      <c s="129" r="CM474">
        <v>0.0</v>
      </c>
      <c s="129" r="CN474">
        <v>0.0</v>
      </c>
      <c s="129" r="CO474">
        <v>0.0</v>
      </c>
      <c s="129" r="CP474">
        <v>0.0</v>
      </c>
      <c s="129" r="CQ474">
        <v>0.0</v>
      </c>
      <c s="129" r="CR474">
        <v>36.0</v>
      </c>
      <c s="129" r="CS474">
        <v>4.0</v>
      </c>
    </row>
    <row customHeight="1" r="475" ht="15.0">
      <c t="s" s="127" r="A475">
        <v>4670</v>
      </c>
      <c t="s" s="127" r="B475">
        <v>4671</v>
      </c>
      <c t="s" s="127" r="C475">
        <v>4672</v>
      </c>
      <c t="s" s="127" r="D475">
        <v>4673</v>
      </c>
      <c t="s" s="127" r="E475">
        <v>4674</v>
      </c>
      <c t="s" s="127" r="F475">
        <v>4675</v>
      </c>
      <c t="s" s="128" r="G475">
        <v>4676</v>
      </c>
      <c t="s" s="127" r="H475">
        <v>4677</v>
      </c>
      <c s="129" r="I475">
        <v>423.0</v>
      </c>
      <c s="129" r="J475">
        <v>66.0</v>
      </c>
      <c s="129" r="K475">
        <v>29.0</v>
      </c>
      <c s="129" r="L475">
        <v>87.0</v>
      </c>
      <c s="129" r="M475">
        <v>109.0</v>
      </c>
      <c s="129" r="N475">
        <v>81.0</v>
      </c>
      <c s="129" r="O475">
        <v>51.0</v>
      </c>
      <c s="129" r="P475">
        <v>55.0</v>
      </c>
      <c s="129" r="Q475">
        <v>45.0</v>
      </c>
      <c s="129" r="R475">
        <v>73.0</v>
      </c>
      <c s="129" r="S475">
        <v>66.0</v>
      </c>
      <c s="129" r="T475">
        <v>78.0</v>
      </c>
      <c s="129" r="U475">
        <v>36.0</v>
      </c>
      <c s="129" r="V475">
        <v>215.0</v>
      </c>
      <c s="129" r="W475">
        <v>39.0</v>
      </c>
      <c s="129" r="X475">
        <v>14.0</v>
      </c>
      <c s="129" r="Y475">
        <v>41.0</v>
      </c>
      <c s="129" r="Z475">
        <v>54.0</v>
      </c>
      <c s="129" r="AA475">
        <v>43.0</v>
      </c>
      <c s="129" r="AB475">
        <v>24.0</v>
      </c>
      <c s="129" r="AC475">
        <v>0.0</v>
      </c>
      <c s="129" r="AD475">
        <v>48.0</v>
      </c>
      <c s="129" r="AE475">
        <v>121.0</v>
      </c>
      <c s="129" r="AF475">
        <v>46.0</v>
      </c>
      <c s="129" r="AG475">
        <v>208.0</v>
      </c>
      <c s="129" r="AH475">
        <v>27.0</v>
      </c>
      <c s="129" r="AI475">
        <v>15.0</v>
      </c>
      <c s="129" r="AJ475">
        <v>46.0</v>
      </c>
      <c s="129" r="AK475">
        <v>55.0</v>
      </c>
      <c s="129" r="AL475">
        <v>38.0</v>
      </c>
      <c s="129" r="AM475">
        <v>23.0</v>
      </c>
      <c s="129" r="AN475">
        <v>4.0</v>
      </c>
      <c s="129" r="AO475">
        <v>34.0</v>
      </c>
      <c s="129" r="AP475">
        <v>125.0</v>
      </c>
      <c s="129" r="AQ475">
        <v>49.0</v>
      </c>
      <c s="129" r="AR475">
        <v>348.0</v>
      </c>
      <c s="129" r="AS475">
        <v>16.0</v>
      </c>
      <c s="129" r="AT475">
        <v>4.0</v>
      </c>
      <c s="129" r="AU475">
        <v>28.0</v>
      </c>
      <c s="129" r="AV475">
        <v>44.0</v>
      </c>
      <c s="129" r="AW475">
        <v>44.0</v>
      </c>
      <c s="129" r="AX475">
        <v>44.0</v>
      </c>
      <c s="129" r="AY475">
        <v>144.0</v>
      </c>
      <c s="129" r="AZ475">
        <v>24.0</v>
      </c>
      <c s="129" r="BA475">
        <v>160.0</v>
      </c>
      <c s="129" r="BB475">
        <v>12.0</v>
      </c>
      <c s="129" r="BC475">
        <v>0.0</v>
      </c>
      <c s="129" r="BD475">
        <v>16.0</v>
      </c>
      <c s="129" r="BE475">
        <v>20.0</v>
      </c>
      <c s="129" r="BF475">
        <v>4.0</v>
      </c>
      <c s="129" r="BG475">
        <v>36.0</v>
      </c>
      <c s="129" r="BH475">
        <v>64.0</v>
      </c>
      <c s="129" r="BI475">
        <v>8.0</v>
      </c>
      <c s="129" r="BJ475">
        <v>188.0</v>
      </c>
      <c s="129" r="BK475">
        <v>4.0</v>
      </c>
      <c s="129" r="BL475">
        <v>4.0</v>
      </c>
      <c s="129" r="BM475">
        <v>12.0</v>
      </c>
      <c s="129" r="BN475">
        <v>24.0</v>
      </c>
      <c s="129" r="BO475">
        <v>40.0</v>
      </c>
      <c s="129" r="BP475">
        <v>8.0</v>
      </c>
      <c s="129" r="BQ475">
        <v>80.0</v>
      </c>
      <c s="129" r="BR475">
        <v>16.0</v>
      </c>
      <c s="129" r="BS475">
        <v>8.0</v>
      </c>
      <c s="129" r="BT475">
        <v>0.0</v>
      </c>
      <c s="129" r="BU475">
        <v>0.0</v>
      </c>
      <c s="129" r="BV475">
        <v>0.0</v>
      </c>
      <c s="129" r="BW475">
        <v>0.0</v>
      </c>
      <c s="129" r="BX475">
        <v>0.0</v>
      </c>
      <c s="129" r="BY475">
        <v>4.0</v>
      </c>
      <c s="129" r="BZ475">
        <v>0.0</v>
      </c>
      <c s="129" r="CA475">
        <v>4.0</v>
      </c>
      <c s="129" r="CB475">
        <v>164.0</v>
      </c>
      <c s="129" r="CC475">
        <v>4.0</v>
      </c>
      <c s="129" r="CD475">
        <v>4.0</v>
      </c>
      <c s="129" r="CE475">
        <v>28.0</v>
      </c>
      <c s="129" r="CF475">
        <v>44.0</v>
      </c>
      <c s="129" r="CG475">
        <v>28.0</v>
      </c>
      <c s="129" r="CH475">
        <v>40.0</v>
      </c>
      <c s="129" r="CI475">
        <v>0.0</v>
      </c>
      <c s="129" r="CJ475">
        <v>16.0</v>
      </c>
      <c s="129" r="CK475">
        <v>176.0</v>
      </c>
      <c s="129" r="CL475">
        <v>12.0</v>
      </c>
      <c s="129" r="CM475">
        <v>0.0</v>
      </c>
      <c s="129" r="CN475">
        <v>0.0</v>
      </c>
      <c s="129" r="CO475">
        <v>0.0</v>
      </c>
      <c s="129" r="CP475">
        <v>16.0</v>
      </c>
      <c s="129" r="CQ475">
        <v>0.0</v>
      </c>
      <c s="129" r="CR475">
        <v>144.0</v>
      </c>
      <c s="129" r="CS475">
        <v>4.0</v>
      </c>
    </row>
    <row customHeight="1" r="476" ht="15.0">
      <c t="s" s="127" r="A476">
        <v>4678</v>
      </c>
      <c t="s" s="127" r="B476">
        <v>4679</v>
      </c>
      <c t="s" s="127" r="C476">
        <v>4680</v>
      </c>
      <c t="s" s="127" r="D476">
        <v>4681</v>
      </c>
      <c t="s" s="127" r="E476">
        <v>4682</v>
      </c>
      <c t="s" s="127" r="F476">
        <v>4683</v>
      </c>
      <c t="s" s="128" r="G476">
        <v>4684</v>
      </c>
      <c t="s" s="127" r="H476">
        <v>4685</v>
      </c>
      <c s="129" r="I476">
        <v>83.0</v>
      </c>
      <c s="129" r="J476">
        <v>16.956989</v>
      </c>
      <c s="129" r="K476">
        <v>7.13978499999999</v>
      </c>
      <c s="129" r="L476">
        <v>14.27957</v>
      </c>
      <c s="129" r="M476">
        <v>25.88172</v>
      </c>
      <c s="129" r="N476">
        <v>9.817204</v>
      </c>
      <c s="129" r="O476">
        <v>8.92473099999999</v>
      </c>
      <c s="129" r="P476">
        <v>21.0</v>
      </c>
      <c s="129" r="Q476">
        <v>14.0</v>
      </c>
      <c s="129" r="R476">
        <v>22.0</v>
      </c>
      <c s="129" r="S476">
        <v>12.0</v>
      </c>
      <c s="129" r="T476">
        <v>14.0</v>
      </c>
      <c s="129" r="U476">
        <v>8.0</v>
      </c>
      <c s="129" r="V476">
        <v>41.946237</v>
      </c>
      <c s="129" r="W476">
        <v>6.247312</v>
      </c>
      <c s="129" r="X476">
        <v>3.56989199999999</v>
      </c>
      <c s="129" r="Y476">
        <v>8.032258</v>
      </c>
      <c s="129" r="Z476">
        <v>13.387097</v>
      </c>
      <c s="129" r="AA476">
        <v>6.247312</v>
      </c>
      <c s="129" r="AB476">
        <v>4.462366</v>
      </c>
      <c s="129" r="AC476">
        <v>0.0</v>
      </c>
      <c s="129" r="AD476">
        <v>8.032258</v>
      </c>
      <c s="129" r="AE476">
        <v>26.774194</v>
      </c>
      <c s="129" r="AF476">
        <v>7.13978499999999</v>
      </c>
      <c s="129" r="AG476">
        <v>41.0537629999999</v>
      </c>
      <c s="129" r="AH476">
        <v>10.7096769999999</v>
      </c>
      <c s="129" r="AI476">
        <v>3.56989199999999</v>
      </c>
      <c s="129" r="AJ476">
        <v>6.247312</v>
      </c>
      <c s="129" r="AK476">
        <v>12.494624</v>
      </c>
      <c s="129" r="AL476">
        <v>3.56989199999999</v>
      </c>
      <c s="129" r="AM476">
        <v>4.462366</v>
      </c>
      <c s="129" r="AN476">
        <v>0.0</v>
      </c>
      <c s="129" r="AO476">
        <v>13.387097</v>
      </c>
      <c s="129" r="AP476">
        <v>21.4193549999999</v>
      </c>
      <c s="129" r="AQ476">
        <v>6.247312</v>
      </c>
      <c s="129" r="AR476">
        <v>64.258065</v>
      </c>
      <c s="129" r="AS476">
        <v>14.27957</v>
      </c>
      <c s="129" r="AT476">
        <v>3.56989199999999</v>
      </c>
      <c s="129" r="AU476">
        <v>0.0</v>
      </c>
      <c s="129" r="AV476">
        <v>3.56989199999999</v>
      </c>
      <c s="129" r="AW476">
        <v>10.7096769999999</v>
      </c>
      <c s="129" r="AX476">
        <v>14.27957</v>
      </c>
      <c s="129" r="AY476">
        <v>14.27957</v>
      </c>
      <c s="129" r="AZ476">
        <v>3.56989199999999</v>
      </c>
      <c s="129" r="BA476">
        <v>39.2688169999999</v>
      </c>
      <c s="129" r="BB476">
        <v>3.56989199999999</v>
      </c>
      <c s="129" r="BC476">
        <v>3.56989199999999</v>
      </c>
      <c s="129" r="BD476">
        <v>0.0</v>
      </c>
      <c s="129" r="BE476">
        <v>3.56989199999999</v>
      </c>
      <c s="129" r="BF476">
        <v>7.13978499999999</v>
      </c>
      <c s="129" r="BG476">
        <v>10.7096769999999</v>
      </c>
      <c s="129" r="BH476">
        <v>7.13978499999999</v>
      </c>
      <c s="129" r="BI476">
        <v>3.56989199999999</v>
      </c>
      <c s="129" r="BJ476">
        <v>24.9892469999999</v>
      </c>
      <c s="129" r="BK476">
        <v>10.7096769999999</v>
      </c>
      <c s="129" r="BL476">
        <v>0.0</v>
      </c>
      <c s="129" r="BM476">
        <v>0.0</v>
      </c>
      <c s="129" r="BN476">
        <v>0.0</v>
      </c>
      <c s="129" r="BO476">
        <v>3.56989199999999</v>
      </c>
      <c s="129" r="BP476">
        <v>3.56989199999999</v>
      </c>
      <c s="129" r="BQ476">
        <v>7.13978499999999</v>
      </c>
      <c s="129" r="BR476">
        <v>0.0</v>
      </c>
      <c s="129" r="BS476">
        <v>3.56989199999999</v>
      </c>
      <c s="129" r="BT476">
        <v>0.0</v>
      </c>
      <c s="129" r="BU476">
        <v>3.56989199999999</v>
      </c>
      <c s="129" r="BV476">
        <v>0.0</v>
      </c>
      <c s="129" r="BW476">
        <v>0.0</v>
      </c>
      <c s="129" r="BX476">
        <v>0.0</v>
      </c>
      <c s="129" r="BY476">
        <v>0.0</v>
      </c>
      <c s="129" r="BZ476">
        <v>0.0</v>
      </c>
      <c s="129" r="CA476">
        <v>0.0</v>
      </c>
      <c s="129" r="CB476">
        <v>35.698925</v>
      </c>
      <c s="129" r="CC476">
        <v>10.7096769999999</v>
      </c>
      <c s="129" r="CD476">
        <v>0.0</v>
      </c>
      <c s="129" r="CE476">
        <v>0.0</v>
      </c>
      <c s="129" r="CF476">
        <v>3.56989199999999</v>
      </c>
      <c s="129" r="CG476">
        <v>10.7096769999999</v>
      </c>
      <c s="129" r="CH476">
        <v>7.13978499999999</v>
      </c>
      <c s="129" r="CI476">
        <v>0.0</v>
      </c>
      <c s="129" r="CJ476">
        <v>3.56989199999999</v>
      </c>
      <c s="129" r="CK476">
        <v>24.9892469999999</v>
      </c>
      <c s="129" r="CL476">
        <v>3.56989199999999</v>
      </c>
      <c s="129" r="CM476">
        <v>0.0</v>
      </c>
      <c s="129" r="CN476">
        <v>0.0</v>
      </c>
      <c s="129" r="CO476">
        <v>0.0</v>
      </c>
      <c s="129" r="CP476">
        <v>0.0</v>
      </c>
      <c s="129" r="CQ476">
        <v>7.13978499999999</v>
      </c>
      <c s="129" r="CR476">
        <v>14.27957</v>
      </c>
      <c s="129" r="CS476">
        <v>0.0</v>
      </c>
    </row>
    <row customHeight="1" r="477" ht="15.0">
      <c t="s" s="127" r="A477">
        <v>4686</v>
      </c>
      <c t="s" s="127" r="B477">
        <v>4687</v>
      </c>
      <c t="s" s="127" r="C477">
        <v>4688</v>
      </c>
      <c t="s" s="127" r="D477">
        <v>4689</v>
      </c>
      <c t="s" s="127" r="E477">
        <v>4690</v>
      </c>
      <c t="s" s="127" r="F477">
        <v>4691</v>
      </c>
      <c t="s" s="128" r="G477">
        <v>4692</v>
      </c>
      <c t="s" s="127" r="H477">
        <v>4693</v>
      </c>
      <c s="129" r="I477">
        <v>316.0</v>
      </c>
      <c s="129" r="J477">
        <v>37.688073</v>
      </c>
      <c s="129" r="K477">
        <v>46.3853209999999</v>
      </c>
      <c s="129" r="L477">
        <v>67.6452599999999</v>
      </c>
      <c s="129" r="M477">
        <v>76.3425079999999</v>
      </c>
      <c s="129" r="N477">
        <v>57.9816509999999</v>
      </c>
      <c s="129" r="O477">
        <v>29.957187</v>
      </c>
      <c s="129" r="P477">
        <v>63.0</v>
      </c>
      <c s="129" r="Q477">
        <v>49.0</v>
      </c>
      <c s="129" r="R477">
        <v>94.0</v>
      </c>
      <c s="129" r="S477">
        <v>70.0</v>
      </c>
      <c s="129" r="T477">
        <v>56.0</v>
      </c>
      <c s="129" r="U477">
        <v>26.0</v>
      </c>
      <c s="129" r="V477">
        <v>166.214067</v>
      </c>
      <c s="129" r="W477">
        <v>20.293578</v>
      </c>
      <c s="129" r="X477">
        <v>25.1253819999999</v>
      </c>
      <c s="129" r="Y477">
        <v>33.8226299999999</v>
      </c>
      <c s="129" r="Z477">
        <v>43.4862389999999</v>
      </c>
      <c s="129" r="AA477">
        <v>30.9235469999999</v>
      </c>
      <c s="129" r="AB477">
        <v>12.5626909999999</v>
      </c>
      <c s="129" r="AC477">
        <v>0.0</v>
      </c>
      <c s="129" r="AD477">
        <v>32.8562689999999</v>
      </c>
      <c s="129" r="AE477">
        <v>99.5351679999999</v>
      </c>
      <c s="129" r="AF477">
        <v>33.8226299999999</v>
      </c>
      <c s="129" r="AG477">
        <v>149.785933</v>
      </c>
      <c s="129" r="AH477">
        <v>17.3944949999999</v>
      </c>
      <c s="129" r="AI477">
        <v>21.2599389999999</v>
      </c>
      <c s="129" r="AJ477">
        <v>33.8226299999999</v>
      </c>
      <c s="129" r="AK477">
        <v>32.8562689999999</v>
      </c>
      <c s="129" r="AL477">
        <v>27.058104</v>
      </c>
      <c s="129" r="AM477">
        <v>15.461774</v>
      </c>
      <c s="129" r="AN477">
        <v>1.932722</v>
      </c>
      <c s="129" r="AO477">
        <v>28.9908259999999</v>
      </c>
      <c s="129" r="AP477">
        <v>89.87156</v>
      </c>
      <c s="129" r="AQ477">
        <v>30.9235469999999</v>
      </c>
      <c s="129" r="AR477">
        <v>286.042813</v>
      </c>
      <c s="129" r="AS477">
        <v>27.058104</v>
      </c>
      <c s="129" r="AT477">
        <v>7.730887</v>
      </c>
      <c s="129" r="AU477">
        <v>15.461774</v>
      </c>
      <c s="129" r="AV477">
        <v>15.461774</v>
      </c>
      <c s="129" r="AW477">
        <v>30.9235469999999</v>
      </c>
      <c s="129" r="AX477">
        <v>69.577982</v>
      </c>
      <c s="129" r="AY477">
        <v>85.039755</v>
      </c>
      <c s="129" r="AZ477">
        <v>34.788991</v>
      </c>
      <c s="129" r="BA477">
        <v>158.48318</v>
      </c>
      <c s="129" r="BB477">
        <v>15.461774</v>
      </c>
      <c s="129" r="BC477">
        <v>3.865443</v>
      </c>
      <c s="129" r="BD477">
        <v>7.730887</v>
      </c>
      <c s="129" r="BE477">
        <v>7.730887</v>
      </c>
      <c s="129" r="BF477">
        <v>0.0</v>
      </c>
      <c s="129" r="BG477">
        <v>54.116208</v>
      </c>
      <c s="129" r="BH477">
        <v>61.847095</v>
      </c>
      <c s="129" r="BI477">
        <v>7.730887</v>
      </c>
      <c s="129" r="BJ477">
        <v>127.559633</v>
      </c>
      <c s="129" r="BK477">
        <v>11.59633</v>
      </c>
      <c s="129" r="BL477">
        <v>3.865443</v>
      </c>
      <c s="129" r="BM477">
        <v>7.730887</v>
      </c>
      <c s="129" r="BN477">
        <v>7.730887</v>
      </c>
      <c s="129" r="BO477">
        <v>30.9235469999999</v>
      </c>
      <c s="129" r="BP477">
        <v>15.461774</v>
      </c>
      <c s="129" r="BQ477">
        <v>23.192661</v>
      </c>
      <c s="129" r="BR477">
        <v>27.058104</v>
      </c>
      <c s="129" r="BS477">
        <v>30.9235469999999</v>
      </c>
      <c s="129" r="BT477">
        <v>7.730887</v>
      </c>
      <c s="129" r="BU477">
        <v>0.0</v>
      </c>
      <c s="129" r="BV477">
        <v>0.0</v>
      </c>
      <c s="129" r="BW477">
        <v>0.0</v>
      </c>
      <c s="129" r="BX477">
        <v>0.0</v>
      </c>
      <c s="129" r="BY477">
        <v>7.730887</v>
      </c>
      <c s="129" r="BZ477">
        <v>0.0</v>
      </c>
      <c s="129" r="CA477">
        <v>15.461774</v>
      </c>
      <c s="129" r="CB477">
        <v>139.155963</v>
      </c>
      <c s="129" r="CC477">
        <v>7.730887</v>
      </c>
      <c s="129" r="CD477">
        <v>7.730887</v>
      </c>
      <c s="129" r="CE477">
        <v>11.59633</v>
      </c>
      <c s="129" r="CF477">
        <v>11.59633</v>
      </c>
      <c s="129" r="CG477">
        <v>27.058104</v>
      </c>
      <c s="129" r="CH477">
        <v>57.9816509999999</v>
      </c>
      <c s="129" r="CI477">
        <v>0.0</v>
      </c>
      <c s="129" r="CJ477">
        <v>15.461774</v>
      </c>
      <c s="129" r="CK477">
        <v>115.963303</v>
      </c>
      <c s="129" r="CL477">
        <v>11.59633</v>
      </c>
      <c s="129" r="CM477">
        <v>0.0</v>
      </c>
      <c s="129" r="CN477">
        <v>3.865443</v>
      </c>
      <c s="129" r="CO477">
        <v>3.865443</v>
      </c>
      <c s="129" r="CP477">
        <v>3.865443</v>
      </c>
      <c s="129" r="CQ477">
        <v>3.865443</v>
      </c>
      <c s="129" r="CR477">
        <v>85.039755</v>
      </c>
      <c s="129" r="CS477">
        <v>3.865443</v>
      </c>
    </row>
    <row customHeight="1" r="478" ht="15.0">
      <c t="s" s="127" r="A478">
        <v>4694</v>
      </c>
      <c t="s" s="127" r="B478">
        <v>4695</v>
      </c>
      <c t="s" s="127" r="C478">
        <v>4696</v>
      </c>
      <c t="s" s="127" r="D478">
        <v>4697</v>
      </c>
      <c t="s" s="127" r="E478">
        <v>4698</v>
      </c>
      <c t="s" s="127" r="F478">
        <v>4699</v>
      </c>
      <c t="s" s="128" r="G478">
        <v>4700</v>
      </c>
      <c t="s" s="127" r="H478">
        <v>4701</v>
      </c>
      <c s="129" r="I478">
        <v>381.0</v>
      </c>
      <c s="129" r="J478">
        <v>73.0</v>
      </c>
      <c s="129" r="K478">
        <v>41.0</v>
      </c>
      <c s="129" r="L478">
        <v>74.0</v>
      </c>
      <c s="129" r="M478">
        <v>75.0</v>
      </c>
      <c s="129" r="N478">
        <v>61.0</v>
      </c>
      <c s="129" r="O478">
        <v>57.0</v>
      </c>
      <c s="129" r="P478">
        <v>51.0</v>
      </c>
      <c s="129" r="Q478">
        <v>41.0</v>
      </c>
      <c s="129" r="R478">
        <v>64.0</v>
      </c>
      <c s="129" r="S478">
        <v>58.0</v>
      </c>
      <c s="129" r="T478">
        <v>86.0</v>
      </c>
      <c s="129" r="U478">
        <v>43.0</v>
      </c>
      <c s="129" r="V478">
        <v>189.0</v>
      </c>
      <c s="129" r="W478">
        <v>36.0</v>
      </c>
      <c s="129" r="X478">
        <v>17.0</v>
      </c>
      <c s="129" r="Y478">
        <v>38.0</v>
      </c>
      <c s="129" r="Z478">
        <v>40.0</v>
      </c>
      <c s="129" r="AA478">
        <v>29.0</v>
      </c>
      <c s="129" r="AB478">
        <v>27.0</v>
      </c>
      <c s="129" r="AC478">
        <v>2.0</v>
      </c>
      <c s="129" r="AD478">
        <v>45.0</v>
      </c>
      <c s="129" r="AE478">
        <v>99.0</v>
      </c>
      <c s="129" r="AF478">
        <v>45.0</v>
      </c>
      <c s="129" r="AG478">
        <v>192.0</v>
      </c>
      <c s="129" r="AH478">
        <v>37.0</v>
      </c>
      <c s="129" r="AI478">
        <v>24.0</v>
      </c>
      <c s="129" r="AJ478">
        <v>36.0</v>
      </c>
      <c s="129" r="AK478">
        <v>35.0</v>
      </c>
      <c s="129" r="AL478">
        <v>32.0</v>
      </c>
      <c s="129" r="AM478">
        <v>27.0</v>
      </c>
      <c s="129" r="AN478">
        <v>1.0</v>
      </c>
      <c s="129" r="AO478">
        <v>46.0</v>
      </c>
      <c s="129" r="AP478">
        <v>101.0</v>
      </c>
      <c s="129" r="AQ478">
        <v>45.0</v>
      </c>
      <c s="129" r="AR478">
        <v>316.0</v>
      </c>
      <c s="129" r="AS478">
        <v>40.0</v>
      </c>
      <c s="129" r="AT478">
        <v>8.0</v>
      </c>
      <c s="129" r="AU478">
        <v>12.0</v>
      </c>
      <c s="129" r="AV478">
        <v>28.0</v>
      </c>
      <c s="129" r="AW478">
        <v>48.0</v>
      </c>
      <c s="129" r="AX478">
        <v>28.0</v>
      </c>
      <c s="129" r="AY478">
        <v>96.0</v>
      </c>
      <c s="129" r="AZ478">
        <v>56.0</v>
      </c>
      <c s="129" r="BA478">
        <v>160.0</v>
      </c>
      <c s="129" r="BB478">
        <v>28.0</v>
      </c>
      <c s="129" r="BC478">
        <v>8.0</v>
      </c>
      <c s="129" r="BD478">
        <v>4.0</v>
      </c>
      <c s="129" r="BE478">
        <v>16.0</v>
      </c>
      <c s="129" r="BF478">
        <v>8.0</v>
      </c>
      <c s="129" r="BG478">
        <v>24.0</v>
      </c>
      <c s="129" r="BH478">
        <v>48.0</v>
      </c>
      <c s="129" r="BI478">
        <v>24.0</v>
      </c>
      <c s="129" r="BJ478">
        <v>156.0</v>
      </c>
      <c s="129" r="BK478">
        <v>12.0</v>
      </c>
      <c s="129" r="BL478">
        <v>0.0</v>
      </c>
      <c s="129" r="BM478">
        <v>8.0</v>
      </c>
      <c s="129" r="BN478">
        <v>12.0</v>
      </c>
      <c s="129" r="BO478">
        <v>40.0</v>
      </c>
      <c s="129" r="BP478">
        <v>4.0</v>
      </c>
      <c s="129" r="BQ478">
        <v>48.0</v>
      </c>
      <c s="129" r="BR478">
        <v>32.0</v>
      </c>
      <c s="129" r="BS478">
        <v>40.0</v>
      </c>
      <c s="129" r="BT478">
        <v>0.0</v>
      </c>
      <c s="129" r="BU478">
        <v>0.0</v>
      </c>
      <c s="129" r="BV478">
        <v>0.0</v>
      </c>
      <c s="129" r="BW478">
        <v>0.0</v>
      </c>
      <c s="129" r="BX478">
        <v>0.0</v>
      </c>
      <c s="129" r="BY478">
        <v>4.0</v>
      </c>
      <c s="129" r="BZ478">
        <v>0.0</v>
      </c>
      <c s="129" r="CA478">
        <v>36.0</v>
      </c>
      <c s="129" r="CB478">
        <v>140.0</v>
      </c>
      <c s="129" r="CC478">
        <v>24.0</v>
      </c>
      <c s="129" r="CD478">
        <v>4.0</v>
      </c>
      <c s="129" r="CE478">
        <v>12.0</v>
      </c>
      <c s="129" r="CF478">
        <v>24.0</v>
      </c>
      <c s="129" r="CG478">
        <v>40.0</v>
      </c>
      <c s="129" r="CH478">
        <v>16.0</v>
      </c>
      <c s="129" r="CI478">
        <v>4.0</v>
      </c>
      <c s="129" r="CJ478">
        <v>16.0</v>
      </c>
      <c s="129" r="CK478">
        <v>136.0</v>
      </c>
      <c s="129" r="CL478">
        <v>16.0</v>
      </c>
      <c s="129" r="CM478">
        <v>4.0</v>
      </c>
      <c s="129" r="CN478">
        <v>0.0</v>
      </c>
      <c s="129" r="CO478">
        <v>4.0</v>
      </c>
      <c s="129" r="CP478">
        <v>8.0</v>
      </c>
      <c s="129" r="CQ478">
        <v>8.0</v>
      </c>
      <c s="129" r="CR478">
        <v>92.0</v>
      </c>
      <c s="129" r="CS478">
        <v>4.0</v>
      </c>
    </row>
    <row customHeight="1" r="479" ht="15.0">
      <c t="s" s="127" r="A479">
        <v>4702</v>
      </c>
      <c t="s" s="127" r="B479">
        <v>4703</v>
      </c>
      <c t="s" s="127" r="C479">
        <v>4704</v>
      </c>
      <c t="s" s="127" r="D479">
        <v>4705</v>
      </c>
      <c t="s" s="127" r="E479">
        <v>4706</v>
      </c>
      <c t="s" s="127" r="F479">
        <v>4707</v>
      </c>
      <c t="s" s="128" r="G479">
        <v>4708</v>
      </c>
      <c t="s" s="127" r="H479">
        <v>4709</v>
      </c>
      <c s="129" r="I479">
        <v>868.0</v>
      </c>
      <c s="129" r="J479">
        <v>108.0</v>
      </c>
      <c s="129" r="K479">
        <v>57.0</v>
      </c>
      <c s="129" r="L479">
        <v>127.0</v>
      </c>
      <c s="129" r="M479">
        <v>186.0</v>
      </c>
      <c s="129" r="N479">
        <v>215.0</v>
      </c>
      <c s="129" r="O479">
        <v>175.0</v>
      </c>
      <c s="129" r="P479">
        <v>100.0</v>
      </c>
      <c s="129" r="Q479">
        <v>86.0</v>
      </c>
      <c s="129" r="R479">
        <v>131.0</v>
      </c>
      <c s="129" r="S479">
        <v>154.0</v>
      </c>
      <c s="129" r="T479">
        <v>254.0</v>
      </c>
      <c s="129" r="U479">
        <v>143.0</v>
      </c>
      <c s="129" r="V479">
        <v>413.0</v>
      </c>
      <c s="129" r="W479">
        <v>53.0</v>
      </c>
      <c s="129" r="X479">
        <v>29.0</v>
      </c>
      <c s="129" r="Y479">
        <v>68.0</v>
      </c>
      <c s="129" r="Z479">
        <v>92.0</v>
      </c>
      <c s="129" r="AA479">
        <v>103.0</v>
      </c>
      <c s="129" r="AB479">
        <v>68.0</v>
      </c>
      <c s="129" r="AC479">
        <v>0.0</v>
      </c>
      <c s="129" r="AD479">
        <v>62.0</v>
      </c>
      <c s="129" r="AE479">
        <v>222.0</v>
      </c>
      <c s="129" r="AF479">
        <v>129.0</v>
      </c>
      <c s="129" r="AG479">
        <v>455.0</v>
      </c>
      <c s="129" r="AH479">
        <v>55.0</v>
      </c>
      <c s="129" r="AI479">
        <v>28.0</v>
      </c>
      <c s="129" r="AJ479">
        <v>59.0</v>
      </c>
      <c s="129" r="AK479">
        <v>94.0</v>
      </c>
      <c s="129" r="AL479">
        <v>112.0</v>
      </c>
      <c s="129" r="AM479">
        <v>99.0</v>
      </c>
      <c s="129" r="AN479">
        <v>8.0</v>
      </c>
      <c s="129" r="AO479">
        <v>65.0</v>
      </c>
      <c s="129" r="AP479">
        <v>211.0</v>
      </c>
      <c s="129" r="AQ479">
        <v>179.0</v>
      </c>
      <c s="129" r="AR479">
        <v>748.0</v>
      </c>
      <c s="129" r="AS479">
        <v>48.0</v>
      </c>
      <c s="129" r="AT479">
        <v>84.0</v>
      </c>
      <c s="129" r="AU479">
        <v>20.0</v>
      </c>
      <c s="129" r="AV479">
        <v>40.0</v>
      </c>
      <c s="129" r="AW479">
        <v>96.0</v>
      </c>
      <c s="129" r="AX479">
        <v>60.0</v>
      </c>
      <c s="129" r="AY479">
        <v>336.0</v>
      </c>
      <c s="129" r="AZ479">
        <v>64.0</v>
      </c>
      <c s="129" r="BA479">
        <v>348.0</v>
      </c>
      <c s="129" r="BB479">
        <v>40.0</v>
      </c>
      <c s="129" r="BC479">
        <v>52.0</v>
      </c>
      <c s="129" r="BD479">
        <v>16.0</v>
      </c>
      <c s="129" r="BE479">
        <v>4.0</v>
      </c>
      <c s="129" r="BF479">
        <v>4.0</v>
      </c>
      <c s="129" r="BG479">
        <v>56.0</v>
      </c>
      <c s="129" r="BH479">
        <v>148.0</v>
      </c>
      <c s="129" r="BI479">
        <v>28.0</v>
      </c>
      <c s="129" r="BJ479">
        <v>400.0</v>
      </c>
      <c s="129" r="BK479">
        <v>8.0</v>
      </c>
      <c s="129" r="BL479">
        <v>32.0</v>
      </c>
      <c s="129" r="BM479">
        <v>4.0</v>
      </c>
      <c s="129" r="BN479">
        <v>36.0</v>
      </c>
      <c s="129" r="BO479">
        <v>92.0</v>
      </c>
      <c s="129" r="BP479">
        <v>4.0</v>
      </c>
      <c s="129" r="BQ479">
        <v>188.0</v>
      </c>
      <c s="129" r="BR479">
        <v>36.0</v>
      </c>
      <c s="129" r="BS479">
        <v>40.0</v>
      </c>
      <c s="129" r="BT479">
        <v>0.0</v>
      </c>
      <c s="129" r="BU479">
        <v>0.0</v>
      </c>
      <c s="129" r="BV479">
        <v>0.0</v>
      </c>
      <c s="129" r="BW479">
        <v>8.0</v>
      </c>
      <c s="129" r="BX479">
        <v>4.0</v>
      </c>
      <c s="129" r="BY479">
        <v>8.0</v>
      </c>
      <c s="129" r="BZ479">
        <v>0.0</v>
      </c>
      <c s="129" r="CA479">
        <v>20.0</v>
      </c>
      <c s="129" r="CB479">
        <v>328.0</v>
      </c>
      <c s="129" r="CC479">
        <v>48.0</v>
      </c>
      <c s="129" r="CD479">
        <v>72.0</v>
      </c>
      <c s="129" r="CE479">
        <v>16.0</v>
      </c>
      <c s="129" r="CF479">
        <v>28.0</v>
      </c>
      <c s="129" r="CG479">
        <v>84.0</v>
      </c>
      <c s="129" r="CH479">
        <v>48.0</v>
      </c>
      <c s="129" r="CI479">
        <v>8.0</v>
      </c>
      <c s="129" r="CJ479">
        <v>24.0</v>
      </c>
      <c s="129" r="CK479">
        <v>380.0</v>
      </c>
      <c s="129" r="CL479">
        <v>0.0</v>
      </c>
      <c s="129" r="CM479">
        <v>12.0</v>
      </c>
      <c s="129" r="CN479">
        <v>4.0</v>
      </c>
      <c s="129" r="CO479">
        <v>4.0</v>
      </c>
      <c s="129" r="CP479">
        <v>8.0</v>
      </c>
      <c s="129" r="CQ479">
        <v>4.0</v>
      </c>
      <c s="129" r="CR479">
        <v>328.0</v>
      </c>
      <c s="129" r="CS479">
        <v>20.0</v>
      </c>
    </row>
    <row customHeight="1" r="480" ht="15.0">
      <c t="s" s="127" r="A480">
        <v>4710</v>
      </c>
      <c t="s" s="127" r="B480">
        <v>4711</v>
      </c>
      <c t="s" s="127" r="C480">
        <v>4712</v>
      </c>
      <c t="s" s="127" r="D480">
        <v>4713</v>
      </c>
      <c t="s" s="127" r="E480">
        <v>4714</v>
      </c>
      <c t="s" s="127" r="F480">
        <v>4715</v>
      </c>
      <c t="s" s="128" r="G480">
        <v>4716</v>
      </c>
      <c t="s" s="127" r="H480">
        <v>4717</v>
      </c>
      <c s="129" r="I480">
        <v>775.0</v>
      </c>
      <c s="129" r="J480">
        <v>156.209363</v>
      </c>
      <c s="129" r="K480">
        <v>98.7646289999999</v>
      </c>
      <c s="129" r="L480">
        <v>163.263979</v>
      </c>
      <c s="129" r="M480">
        <v>202.56827</v>
      </c>
      <c s="129" r="N480">
        <v>106.827048</v>
      </c>
      <c s="129" r="O480">
        <v>47.3667099999999</v>
      </c>
      <c s="129" r="P480">
        <v>114.0</v>
      </c>
      <c s="129" r="Q480">
        <v>99.0</v>
      </c>
      <c s="129" r="R480">
        <v>144.0</v>
      </c>
      <c s="129" r="S480">
        <v>120.0</v>
      </c>
      <c s="129" r="T480">
        <v>85.0</v>
      </c>
      <c s="129" r="U480">
        <v>45.0</v>
      </c>
      <c s="129" r="V480">
        <v>370.871261</v>
      </c>
      <c s="129" r="W480">
        <v>76.592978</v>
      </c>
      <c s="129" r="X480">
        <v>48.374512</v>
      </c>
      <c s="129" r="Y480">
        <v>85.663199</v>
      </c>
      <c s="129" r="Z480">
        <v>85.663199</v>
      </c>
      <c s="129" r="AA480">
        <v>57.4447329999999</v>
      </c>
      <c s="129" r="AB480">
        <v>16.1248369999999</v>
      </c>
      <c s="129" r="AC480">
        <v>1.007802</v>
      </c>
      <c s="129" r="AD480">
        <v>100.780233999999</v>
      </c>
      <c s="129" r="AE480">
        <v>219.700909999999</v>
      </c>
      <c s="129" r="AF480">
        <v>50.3901169999999</v>
      </c>
      <c s="129" r="AG480">
        <v>404.128739</v>
      </c>
      <c s="129" r="AH480">
        <v>79.6163849999999</v>
      </c>
      <c s="129" r="AI480">
        <v>50.3901169999999</v>
      </c>
      <c s="129" r="AJ480">
        <v>77.60078</v>
      </c>
      <c s="129" r="AK480">
        <v>116.905072</v>
      </c>
      <c s="129" r="AL480">
        <v>49.3823149999999</v>
      </c>
      <c s="129" r="AM480">
        <v>29.226268</v>
      </c>
      <c s="129" r="AN480">
        <v>1.007802</v>
      </c>
      <c s="129" r="AO480">
        <v>103.803641</v>
      </c>
      <c s="129" r="AP480">
        <v>236.83355</v>
      </c>
      <c s="129" r="AQ480">
        <v>63.4915469999999</v>
      </c>
      <c s="129" r="AR480">
        <v>596.618985999999</v>
      </c>
      <c s="129" r="AS480">
        <v>28.2184659999999</v>
      </c>
      <c s="129" r="AT480">
        <v>12.093628</v>
      </c>
      <c s="129" r="AU480">
        <v>16.1248369999999</v>
      </c>
      <c s="129" r="AV480">
        <v>92.717815</v>
      </c>
      <c s="129" r="AW480">
        <v>120.936280999999</v>
      </c>
      <c s="129" r="AX480">
        <v>76.592978</v>
      </c>
      <c s="129" r="AY480">
        <v>169.310792999999</v>
      </c>
      <c s="129" r="AZ480">
        <v>80.624187</v>
      </c>
      <c s="129" r="BA480">
        <v>282.184655</v>
      </c>
      <c s="129" r="BB480">
        <v>16.1248369999999</v>
      </c>
      <c s="129" r="BC480">
        <v>12.093628</v>
      </c>
      <c s="129" r="BD480">
        <v>12.093628</v>
      </c>
      <c s="129" r="BE480">
        <v>40.312094</v>
      </c>
      <c s="129" r="BF480">
        <v>24.187256</v>
      </c>
      <c s="129" r="BG480">
        <v>68.5305589999999</v>
      </c>
      <c s="129" r="BH480">
        <v>92.717815</v>
      </c>
      <c s="129" r="BI480">
        <v>16.1248369999999</v>
      </c>
      <c s="129" r="BJ480">
        <v>314.434329999999</v>
      </c>
      <c s="129" r="BK480">
        <v>12.093628</v>
      </c>
      <c s="129" r="BL480">
        <v>0.0</v>
      </c>
      <c s="129" r="BM480">
        <v>4.03120899999999</v>
      </c>
      <c s="129" r="BN480">
        <v>52.4057219999999</v>
      </c>
      <c s="129" r="BO480">
        <v>96.749025</v>
      </c>
      <c s="129" r="BP480">
        <v>8.062419</v>
      </c>
      <c s="129" r="BQ480">
        <v>76.592978</v>
      </c>
      <c s="129" r="BR480">
        <v>64.49935</v>
      </c>
      <c s="129" r="BS480">
        <v>44.3433029999999</v>
      </c>
      <c s="129" r="BT480">
        <v>0.0</v>
      </c>
      <c s="129" r="BU480">
        <v>0.0</v>
      </c>
      <c s="129" r="BV480">
        <v>0.0</v>
      </c>
      <c s="129" r="BW480">
        <v>0.0</v>
      </c>
      <c s="129" r="BX480">
        <v>8.062419</v>
      </c>
      <c s="129" r="BY480">
        <v>0.0</v>
      </c>
      <c s="129" r="BZ480">
        <v>0.0</v>
      </c>
      <c s="129" r="CA480">
        <v>36.280884</v>
      </c>
      <c s="129" r="CB480">
        <v>318.465539999999</v>
      </c>
      <c s="129" r="CC480">
        <v>24.187256</v>
      </c>
      <c s="129" r="CD480">
        <v>12.093628</v>
      </c>
      <c s="129" r="CE480">
        <v>12.093628</v>
      </c>
      <c s="129" r="CF480">
        <v>80.624187</v>
      </c>
      <c s="129" r="CG480">
        <v>96.749025</v>
      </c>
      <c s="129" r="CH480">
        <v>68.5305589999999</v>
      </c>
      <c s="129" r="CI480">
        <v>0.0</v>
      </c>
      <c s="129" r="CJ480">
        <v>24.187256</v>
      </c>
      <c s="129" r="CK480">
        <v>233.810143</v>
      </c>
      <c s="129" r="CL480">
        <v>4.03120899999999</v>
      </c>
      <c s="129" r="CM480">
        <v>0.0</v>
      </c>
      <c s="129" r="CN480">
        <v>4.03120899999999</v>
      </c>
      <c s="129" r="CO480">
        <v>12.093628</v>
      </c>
      <c s="129" r="CP480">
        <v>16.1248369999999</v>
      </c>
      <c s="129" r="CQ480">
        <v>8.062419</v>
      </c>
      <c s="129" r="CR480">
        <v>169.310792999999</v>
      </c>
      <c s="129" r="CS480">
        <v>20.156047</v>
      </c>
    </row>
    <row customHeight="1" r="481" ht="15.0">
      <c t="s" s="127" r="A481">
        <v>4718</v>
      </c>
      <c t="s" s="127" r="B481">
        <v>4719</v>
      </c>
      <c t="s" s="127" r="C481">
        <v>4720</v>
      </c>
      <c t="s" s="127" r="D481">
        <v>4721</v>
      </c>
      <c t="s" s="127" r="E481">
        <v>4722</v>
      </c>
      <c t="s" s="127" r="F481">
        <v>4723</v>
      </c>
      <c t="s" s="128" r="G481">
        <v>4724</v>
      </c>
      <c t="s" s="127" r="H481">
        <v>4725</v>
      </c>
      <c s="129" r="I481">
        <v>139.0</v>
      </c>
      <c s="129" r="J481">
        <v>29.0</v>
      </c>
      <c s="129" r="K481">
        <v>15.0</v>
      </c>
      <c s="129" r="L481">
        <v>27.0</v>
      </c>
      <c s="129" r="M481">
        <v>24.0</v>
      </c>
      <c s="129" r="N481">
        <v>27.0</v>
      </c>
      <c s="129" r="O481">
        <v>17.0</v>
      </c>
      <c s="129" r="P481">
        <v>18.0</v>
      </c>
      <c s="129" r="Q481">
        <v>14.0</v>
      </c>
      <c s="129" r="R481">
        <v>24.0</v>
      </c>
      <c s="129" r="S481">
        <v>28.0</v>
      </c>
      <c s="129" r="T481">
        <v>20.0</v>
      </c>
      <c s="129" r="U481">
        <v>12.0</v>
      </c>
      <c s="129" r="V481">
        <v>70.0</v>
      </c>
      <c s="129" r="W481">
        <v>14.0</v>
      </c>
      <c s="129" r="X481">
        <v>8.0</v>
      </c>
      <c s="129" r="Y481">
        <v>12.0</v>
      </c>
      <c s="129" r="Z481">
        <v>15.0</v>
      </c>
      <c s="129" r="AA481">
        <v>15.0</v>
      </c>
      <c s="129" r="AB481">
        <v>6.0</v>
      </c>
      <c s="129" r="AC481">
        <v>0.0</v>
      </c>
      <c s="129" r="AD481">
        <v>16.0</v>
      </c>
      <c s="129" r="AE481">
        <v>39.0</v>
      </c>
      <c s="129" r="AF481">
        <v>15.0</v>
      </c>
      <c s="129" r="AG481">
        <v>69.0</v>
      </c>
      <c s="129" r="AH481">
        <v>15.0</v>
      </c>
      <c s="129" r="AI481">
        <v>7.0</v>
      </c>
      <c s="129" r="AJ481">
        <v>15.0</v>
      </c>
      <c s="129" r="AK481">
        <v>9.0</v>
      </c>
      <c s="129" r="AL481">
        <v>12.0</v>
      </c>
      <c s="129" r="AM481">
        <v>11.0</v>
      </c>
      <c s="129" r="AN481">
        <v>0.0</v>
      </c>
      <c s="129" r="AO481">
        <v>16.0</v>
      </c>
      <c s="129" r="AP481">
        <v>36.0</v>
      </c>
      <c s="129" r="AQ481">
        <v>17.0</v>
      </c>
      <c s="129" r="AR481">
        <v>96.0</v>
      </c>
      <c s="129" r="AS481">
        <v>4.0</v>
      </c>
      <c s="129" r="AT481">
        <v>8.0</v>
      </c>
      <c s="129" r="AU481">
        <v>4.0</v>
      </c>
      <c s="129" r="AV481">
        <v>4.0</v>
      </c>
      <c s="129" r="AW481">
        <v>12.0</v>
      </c>
      <c s="129" r="AX481">
        <v>20.0</v>
      </c>
      <c s="129" r="AY481">
        <v>44.0</v>
      </c>
      <c s="129" r="AZ481">
        <v>0.0</v>
      </c>
      <c s="129" r="BA481">
        <v>40.0</v>
      </c>
      <c s="129" r="BB481">
        <v>0.0</v>
      </c>
      <c s="129" r="BC481">
        <v>4.0</v>
      </c>
      <c s="129" r="BD481">
        <v>4.0</v>
      </c>
      <c s="129" r="BE481">
        <v>0.0</v>
      </c>
      <c s="129" r="BF481">
        <v>0.0</v>
      </c>
      <c s="129" r="BG481">
        <v>12.0</v>
      </c>
      <c s="129" r="BH481">
        <v>20.0</v>
      </c>
      <c s="129" r="BI481">
        <v>0.0</v>
      </c>
      <c s="129" r="BJ481">
        <v>56.0</v>
      </c>
      <c s="129" r="BK481">
        <v>4.0</v>
      </c>
      <c s="129" r="BL481">
        <v>4.0</v>
      </c>
      <c s="129" r="BM481">
        <v>0.0</v>
      </c>
      <c s="129" r="BN481">
        <v>4.0</v>
      </c>
      <c s="129" r="BO481">
        <v>12.0</v>
      </c>
      <c s="129" r="BP481">
        <v>8.0</v>
      </c>
      <c s="129" r="BQ481">
        <v>24.0</v>
      </c>
      <c s="129" r="BR481">
        <v>0.0</v>
      </c>
      <c s="129" r="BS481">
        <v>0.0</v>
      </c>
      <c s="129" r="BT481">
        <v>0.0</v>
      </c>
      <c s="129" r="BU481">
        <v>0.0</v>
      </c>
      <c s="129" r="BV481">
        <v>0.0</v>
      </c>
      <c s="129" r="BW481">
        <v>0.0</v>
      </c>
      <c s="129" r="BX481">
        <v>0.0</v>
      </c>
      <c s="129" r="BY481">
        <v>0.0</v>
      </c>
      <c s="129" r="BZ481">
        <v>0.0</v>
      </c>
      <c s="129" r="CA481">
        <v>0.0</v>
      </c>
      <c s="129" r="CB481">
        <v>40.0</v>
      </c>
      <c s="129" r="CC481">
        <v>0.0</v>
      </c>
      <c s="129" r="CD481">
        <v>4.0</v>
      </c>
      <c s="129" r="CE481">
        <v>4.0</v>
      </c>
      <c s="129" r="CF481">
        <v>4.0</v>
      </c>
      <c s="129" r="CG481">
        <v>12.0</v>
      </c>
      <c s="129" r="CH481">
        <v>16.0</v>
      </c>
      <c s="129" r="CI481">
        <v>0.0</v>
      </c>
      <c s="129" r="CJ481">
        <v>0.0</v>
      </c>
      <c s="129" r="CK481">
        <v>56.0</v>
      </c>
      <c s="129" r="CL481">
        <v>4.0</v>
      </c>
      <c s="129" r="CM481">
        <v>4.0</v>
      </c>
      <c s="129" r="CN481">
        <v>0.0</v>
      </c>
      <c s="129" r="CO481">
        <v>0.0</v>
      </c>
      <c s="129" r="CP481">
        <v>0.0</v>
      </c>
      <c s="129" r="CQ481">
        <v>4.0</v>
      </c>
      <c s="129" r="CR481">
        <v>44.0</v>
      </c>
      <c s="129" r="CS481">
        <v>0.0</v>
      </c>
    </row>
    <row customHeight="1" r="482" ht="15.0">
      <c t="s" s="127" r="A482">
        <v>4726</v>
      </c>
      <c t="s" s="127" r="B482">
        <v>4727</v>
      </c>
      <c t="s" s="127" r="C482">
        <v>4728</v>
      </c>
      <c t="s" s="127" r="D482">
        <v>4729</v>
      </c>
      <c t="s" s="127" r="E482">
        <v>4730</v>
      </c>
      <c t="s" s="127" r="F482">
        <v>4731</v>
      </c>
      <c t="s" s="128" r="G482">
        <v>4732</v>
      </c>
      <c t="s" s="127" r="H482">
        <v>4733</v>
      </c>
      <c s="129" r="I482">
        <v>487.0</v>
      </c>
      <c s="129" r="J482">
        <v>83.5439329999999</v>
      </c>
      <c s="129" r="K482">
        <v>49.9225939999999</v>
      </c>
      <c s="129" r="L482">
        <v>94.751046</v>
      </c>
      <c s="129" r="M482">
        <v>92.713389</v>
      </c>
      <c s="129" r="N482">
        <v>112.07113</v>
      </c>
      <c s="129" r="O482">
        <v>53.997908</v>
      </c>
      <c s="129" r="P482">
        <v>70.0</v>
      </c>
      <c s="129" r="Q482">
        <v>94.0</v>
      </c>
      <c s="129" r="R482">
        <v>88.0</v>
      </c>
      <c s="129" r="S482">
        <v>103.0</v>
      </c>
      <c s="129" r="T482">
        <v>78.0</v>
      </c>
      <c s="129" r="U482">
        <v>55.0</v>
      </c>
      <c s="129" r="V482">
        <v>242.481171999999</v>
      </c>
      <c s="129" r="W482">
        <v>43.809623</v>
      </c>
      <c s="129" r="X482">
        <v>24.4518829999999</v>
      </c>
      <c s="129" r="Y482">
        <v>53.997908</v>
      </c>
      <c s="129" r="Z482">
        <v>40.753138</v>
      </c>
      <c s="129" r="AA482">
        <v>59.09205</v>
      </c>
      <c s="129" r="AB482">
        <v>18.338912</v>
      </c>
      <c s="129" r="AC482">
        <v>2.03765699999999</v>
      </c>
      <c s="129" r="AD482">
        <v>55.016736</v>
      </c>
      <c s="129" r="AE482">
        <v>134.485356</v>
      </c>
      <c s="129" r="AF482">
        <v>52.9790789999999</v>
      </c>
      <c s="129" r="AG482">
        <v>244.518828</v>
      </c>
      <c s="129" r="AH482">
        <v>39.73431</v>
      </c>
      <c s="129" r="AI482">
        <v>25.470711</v>
      </c>
      <c s="129" r="AJ482">
        <v>40.753138</v>
      </c>
      <c s="129" r="AK482">
        <v>51.960251</v>
      </c>
      <c s="129" r="AL482">
        <v>52.9790789999999</v>
      </c>
      <c s="129" r="AM482">
        <v>32.60251</v>
      </c>
      <c s="129" r="AN482">
        <v>1.018828</v>
      </c>
      <c s="129" r="AO482">
        <v>45.8472799999999</v>
      </c>
      <c s="129" r="AP482">
        <v>135.504184</v>
      </c>
      <c s="129" r="AQ482">
        <v>63.1673639999999</v>
      </c>
      <c s="129" r="AR482">
        <v>407.531381</v>
      </c>
      <c s="129" r="AS482">
        <v>8.15062799999999</v>
      </c>
      <c s="129" r="AT482">
        <v>8.15062799999999</v>
      </c>
      <c s="129" r="AU482">
        <v>4.07531399999999</v>
      </c>
      <c s="129" r="AV482">
        <v>52.9790789999999</v>
      </c>
      <c s="129" r="AW482">
        <v>40.753138</v>
      </c>
      <c s="129" r="AX482">
        <v>89.6569039999999</v>
      </c>
      <c s="129" r="AY482">
        <v>167.087865999999</v>
      </c>
      <c s="129" r="AZ482">
        <v>36.677824</v>
      </c>
      <c s="129" r="BA482">
        <v>211.916317999999</v>
      </c>
      <c s="129" r="BB482">
        <v>8.15062799999999</v>
      </c>
      <c s="129" r="BC482">
        <v>8.15062799999999</v>
      </c>
      <c s="129" r="BD482">
        <v>0.0</v>
      </c>
      <c s="129" r="BE482">
        <v>20.376569</v>
      </c>
      <c s="129" r="BF482">
        <v>0.0</v>
      </c>
      <c s="129" r="BG482">
        <v>73.355649</v>
      </c>
      <c s="129" r="BH482">
        <v>85.58159</v>
      </c>
      <c s="129" r="BI482">
        <v>16.301255</v>
      </c>
      <c s="129" r="BJ482">
        <v>195.615062999999</v>
      </c>
      <c s="129" r="BK482">
        <v>0.0</v>
      </c>
      <c s="129" r="BL482">
        <v>0.0</v>
      </c>
      <c s="129" r="BM482">
        <v>4.07531399999999</v>
      </c>
      <c s="129" r="BN482">
        <v>32.60251</v>
      </c>
      <c s="129" r="BO482">
        <v>40.753138</v>
      </c>
      <c s="129" r="BP482">
        <v>16.301255</v>
      </c>
      <c s="129" r="BQ482">
        <v>81.506276</v>
      </c>
      <c s="129" r="BR482">
        <v>20.376569</v>
      </c>
      <c s="129" r="BS482">
        <v>36.677824</v>
      </c>
      <c s="129" r="BT482">
        <v>0.0</v>
      </c>
      <c s="129" r="BU482">
        <v>0.0</v>
      </c>
      <c s="129" r="BV482">
        <v>0.0</v>
      </c>
      <c s="129" r="BW482">
        <v>4.07531399999999</v>
      </c>
      <c s="129" r="BX482">
        <v>4.07531399999999</v>
      </c>
      <c s="129" r="BY482">
        <v>16.301255</v>
      </c>
      <c s="129" r="BZ482">
        <v>0.0</v>
      </c>
      <c s="129" r="CA482">
        <v>12.225941</v>
      </c>
      <c s="129" r="CB482">
        <v>146.711297</v>
      </c>
      <c s="129" r="CC482">
        <v>0.0</v>
      </c>
      <c s="129" r="CD482">
        <v>4.07531399999999</v>
      </c>
      <c s="129" r="CE482">
        <v>4.07531399999999</v>
      </c>
      <c s="129" r="CF482">
        <v>32.60251</v>
      </c>
      <c s="129" r="CG482">
        <v>32.60251</v>
      </c>
      <c s="129" r="CH482">
        <v>57.0543929999999</v>
      </c>
      <c s="129" r="CI482">
        <v>0.0</v>
      </c>
      <c s="129" r="CJ482">
        <v>16.301255</v>
      </c>
      <c s="129" r="CK482">
        <v>224.142259</v>
      </c>
      <c s="129" r="CL482">
        <v>8.15062799999999</v>
      </c>
      <c s="129" r="CM482">
        <v>4.07531399999999</v>
      </c>
      <c s="129" r="CN482">
        <v>0.0</v>
      </c>
      <c s="129" r="CO482">
        <v>16.301255</v>
      </c>
      <c s="129" r="CP482">
        <v>4.07531399999999</v>
      </c>
      <c s="129" r="CQ482">
        <v>16.301255</v>
      </c>
      <c s="129" r="CR482">
        <v>167.087865999999</v>
      </c>
      <c s="129" r="CS482">
        <v>8.15062799999999</v>
      </c>
    </row>
    <row customHeight="1" r="483" ht="15.0">
      <c t="s" s="127" r="A483">
        <v>4734</v>
      </c>
      <c t="s" s="127" r="B483">
        <v>4735</v>
      </c>
      <c t="s" s="127" r="C483">
        <v>4736</v>
      </c>
      <c t="s" s="127" r="D483">
        <v>4737</v>
      </c>
      <c t="s" s="127" r="E483">
        <v>4738</v>
      </c>
      <c t="s" s="127" r="F483">
        <v>4739</v>
      </c>
      <c t="s" s="128" r="G483">
        <v>4740</v>
      </c>
      <c t="s" s="127" r="H483">
        <v>4741</v>
      </c>
      <c s="129" r="I483">
        <v>81.0</v>
      </c>
      <c s="129" r="J483">
        <v>11.1374999999999</v>
      </c>
      <c s="129" r="K483">
        <v>14.175</v>
      </c>
      <c s="129" r="L483">
        <v>12.15</v>
      </c>
      <c s="129" r="M483">
        <v>17.2124999999999</v>
      </c>
      <c s="129" r="N483">
        <v>23.2875</v>
      </c>
      <c s="129" r="O483">
        <v>3.0375</v>
      </c>
      <c s="129" r="P483">
        <v>7.0</v>
      </c>
      <c s="129" r="Q483">
        <v>7.0</v>
      </c>
      <c s="129" r="R483">
        <v>16.0</v>
      </c>
      <c s="129" r="S483">
        <v>8.0</v>
      </c>
      <c s="129" r="T483">
        <v>8.0</v>
      </c>
      <c s="129" r="U483">
        <v>5.0</v>
      </c>
      <c s="129" r="V483">
        <v>44.55</v>
      </c>
      <c s="129" r="W483">
        <v>8.1</v>
      </c>
      <c s="129" r="X483">
        <v>8.1</v>
      </c>
      <c s="129" r="Y483">
        <v>8.1</v>
      </c>
      <c s="129" r="Z483">
        <v>8.1</v>
      </c>
      <c s="129" r="AA483">
        <v>10.125</v>
      </c>
      <c s="129" r="AB483">
        <v>1.0125</v>
      </c>
      <c s="129" r="AC483">
        <v>1.0125</v>
      </c>
      <c s="129" r="AD483">
        <v>9.1125</v>
      </c>
      <c s="129" r="AE483">
        <v>27.3374999999999</v>
      </c>
      <c s="129" r="AF483">
        <v>8.1</v>
      </c>
      <c s="129" r="AG483">
        <v>36.45</v>
      </c>
      <c s="129" r="AH483">
        <v>3.0375</v>
      </c>
      <c s="129" r="AI483">
        <v>6.075</v>
      </c>
      <c s="129" r="AJ483">
        <v>4.05</v>
      </c>
      <c s="129" r="AK483">
        <v>9.1125</v>
      </c>
      <c s="129" r="AL483">
        <v>13.1625</v>
      </c>
      <c s="129" r="AM483">
        <v>1.0125</v>
      </c>
      <c s="129" r="AN483">
        <v>0.0</v>
      </c>
      <c s="129" r="AO483">
        <v>4.05</v>
      </c>
      <c s="129" r="AP483">
        <v>24.3</v>
      </c>
      <c s="129" r="AQ483">
        <v>8.1</v>
      </c>
      <c s="129" r="AR483">
        <v>85.05</v>
      </c>
      <c s="129" r="AS483">
        <v>4.05</v>
      </c>
      <c s="129" r="AT483">
        <v>0.0</v>
      </c>
      <c s="129" r="AU483">
        <v>8.1</v>
      </c>
      <c s="129" r="AV483">
        <v>8.1</v>
      </c>
      <c s="129" r="AW483">
        <v>12.15</v>
      </c>
      <c s="129" r="AX483">
        <v>12.15</v>
      </c>
      <c s="129" r="AY483">
        <v>28.35</v>
      </c>
      <c s="129" r="AZ483">
        <v>12.15</v>
      </c>
      <c s="129" r="BA483">
        <v>52.65</v>
      </c>
      <c s="129" r="BB483">
        <v>0.0</v>
      </c>
      <c s="129" r="BC483">
        <v>0.0</v>
      </c>
      <c s="129" r="BD483">
        <v>8.1</v>
      </c>
      <c s="129" r="BE483">
        <v>4.05</v>
      </c>
      <c s="129" r="BF483">
        <v>8.1</v>
      </c>
      <c s="129" r="BG483">
        <v>12.15</v>
      </c>
      <c s="129" r="BH483">
        <v>16.2</v>
      </c>
      <c s="129" r="BI483">
        <v>4.05</v>
      </c>
      <c s="129" r="BJ483">
        <v>32.4</v>
      </c>
      <c s="129" r="BK483">
        <v>4.05</v>
      </c>
      <c s="129" r="BL483">
        <v>0.0</v>
      </c>
      <c s="129" r="BM483">
        <v>0.0</v>
      </c>
      <c s="129" r="BN483">
        <v>4.05</v>
      </c>
      <c s="129" r="BO483">
        <v>4.05</v>
      </c>
      <c s="129" r="BP483">
        <v>0.0</v>
      </c>
      <c s="129" r="BQ483">
        <v>12.15</v>
      </c>
      <c s="129" r="BR483">
        <v>8.1</v>
      </c>
      <c s="129" r="BS483">
        <v>12.15</v>
      </c>
      <c s="129" r="BT483">
        <v>0.0</v>
      </c>
      <c s="129" r="BU483">
        <v>0.0</v>
      </c>
      <c s="129" r="BV483">
        <v>0.0</v>
      </c>
      <c s="129" r="BW483">
        <v>0.0</v>
      </c>
      <c s="129" r="BX483">
        <v>0.0</v>
      </c>
      <c s="129" r="BY483">
        <v>4.05</v>
      </c>
      <c s="129" r="BZ483">
        <v>0.0</v>
      </c>
      <c s="129" r="CA483">
        <v>8.1</v>
      </c>
      <c s="129" r="CB483">
        <v>24.3</v>
      </c>
      <c s="129" r="CC483">
        <v>0.0</v>
      </c>
      <c s="129" r="CD483">
        <v>0.0</v>
      </c>
      <c s="129" r="CE483">
        <v>4.05</v>
      </c>
      <c s="129" r="CF483">
        <v>4.05</v>
      </c>
      <c s="129" r="CG483">
        <v>8.1</v>
      </c>
      <c s="129" r="CH483">
        <v>8.1</v>
      </c>
      <c s="129" r="CI483">
        <v>0.0</v>
      </c>
      <c s="129" r="CJ483">
        <v>0.0</v>
      </c>
      <c s="129" r="CK483">
        <v>48.6</v>
      </c>
      <c s="129" r="CL483">
        <v>4.05</v>
      </c>
      <c s="129" r="CM483">
        <v>0.0</v>
      </c>
      <c s="129" r="CN483">
        <v>4.05</v>
      </c>
      <c s="129" r="CO483">
        <v>4.05</v>
      </c>
      <c s="129" r="CP483">
        <v>4.05</v>
      </c>
      <c s="129" r="CQ483">
        <v>0.0</v>
      </c>
      <c s="129" r="CR483">
        <v>28.35</v>
      </c>
      <c s="129" r="CS483">
        <v>4.05</v>
      </c>
    </row>
    <row customHeight="1" r="484" ht="15.0">
      <c t="s" s="127" r="A484">
        <v>4742</v>
      </c>
      <c t="s" s="127" r="B484">
        <v>4743</v>
      </c>
      <c t="s" s="127" r="C484">
        <v>4744</v>
      </c>
      <c t="s" s="127" r="D484">
        <v>4745</v>
      </c>
      <c t="s" s="127" r="E484">
        <v>4746</v>
      </c>
      <c t="s" s="127" r="F484">
        <v>4747</v>
      </c>
      <c t="s" s="128" r="G484">
        <v>4748</v>
      </c>
      <c t="s" s="127" r="H484">
        <v>4749</v>
      </c>
      <c s="129" r="I484">
        <v>126.0</v>
      </c>
      <c s="129" r="J484">
        <v>16.128</v>
      </c>
      <c s="129" r="K484">
        <v>10.08</v>
      </c>
      <c s="129" r="L484">
        <v>17.1359999999999</v>
      </c>
      <c s="129" r="M484">
        <v>26.2079999999999</v>
      </c>
      <c s="129" r="N484">
        <v>29.2319999999999</v>
      </c>
      <c s="129" r="O484">
        <v>27.216</v>
      </c>
      <c s="129" r="P484">
        <v>13.0</v>
      </c>
      <c s="129" r="Q484">
        <v>17.0</v>
      </c>
      <c s="129" r="R484">
        <v>17.0</v>
      </c>
      <c s="129" r="S484">
        <v>18.0</v>
      </c>
      <c s="129" r="T484">
        <v>37.0</v>
      </c>
      <c s="129" r="U484">
        <v>12.0</v>
      </c>
      <c s="129" r="V484">
        <v>62.496</v>
      </c>
      <c s="129" r="W484">
        <v>9.07199999999999</v>
      </c>
      <c s="129" r="X484">
        <v>6.048</v>
      </c>
      <c s="129" r="Y484">
        <v>6.048</v>
      </c>
      <c s="129" r="Z484">
        <v>12.096</v>
      </c>
      <c s="129" r="AA484">
        <v>16.128</v>
      </c>
      <c s="129" r="AB484">
        <v>13.1039999999999</v>
      </c>
      <c s="129" r="AC484">
        <v>0.0</v>
      </c>
      <c s="129" r="AD484">
        <v>11.0879999999999</v>
      </c>
      <c s="129" r="AE484">
        <v>29.2319999999999</v>
      </c>
      <c s="129" r="AF484">
        <v>22.1759999999999</v>
      </c>
      <c s="129" r="AG484">
        <v>63.5039999999999</v>
      </c>
      <c s="129" r="AH484">
        <v>7.056</v>
      </c>
      <c s="129" r="AI484">
        <v>4.032</v>
      </c>
      <c s="129" r="AJ484">
        <v>11.0879999999999</v>
      </c>
      <c s="129" r="AK484">
        <v>14.112</v>
      </c>
      <c s="129" r="AL484">
        <v>13.1039999999999</v>
      </c>
      <c s="129" r="AM484">
        <v>12.096</v>
      </c>
      <c s="129" r="AN484">
        <v>2.016</v>
      </c>
      <c s="129" r="AO484">
        <v>7.056</v>
      </c>
      <c s="129" r="AP484">
        <v>34.2719999999999</v>
      </c>
      <c s="129" r="AQ484">
        <v>22.1759999999999</v>
      </c>
      <c s="129" r="AR484">
        <v>104.831999999999</v>
      </c>
      <c s="129" r="AS484">
        <v>20.16</v>
      </c>
      <c s="129" r="AT484">
        <v>12.096</v>
      </c>
      <c s="129" r="AU484">
        <v>0.0</v>
      </c>
      <c s="129" r="AV484">
        <v>8.064</v>
      </c>
      <c s="129" r="AW484">
        <v>12.096</v>
      </c>
      <c s="129" r="AX484">
        <v>12.096</v>
      </c>
      <c s="129" r="AY484">
        <v>40.32</v>
      </c>
      <c s="129" r="AZ484">
        <v>0.0</v>
      </c>
      <c s="129" r="BA484">
        <v>48.384</v>
      </c>
      <c s="129" r="BB484">
        <v>8.064</v>
      </c>
      <c s="129" r="BC484">
        <v>4.032</v>
      </c>
      <c s="129" r="BD484">
        <v>0.0</v>
      </c>
      <c s="129" r="BE484">
        <v>4.032</v>
      </c>
      <c s="129" r="BF484">
        <v>0.0</v>
      </c>
      <c s="129" r="BG484">
        <v>12.096</v>
      </c>
      <c s="129" r="BH484">
        <v>20.16</v>
      </c>
      <c s="129" r="BI484">
        <v>0.0</v>
      </c>
      <c s="129" r="BJ484">
        <v>56.448</v>
      </c>
      <c s="129" r="BK484">
        <v>12.096</v>
      </c>
      <c s="129" r="BL484">
        <v>8.064</v>
      </c>
      <c s="129" r="BM484">
        <v>0.0</v>
      </c>
      <c s="129" r="BN484">
        <v>4.032</v>
      </c>
      <c s="129" r="BO484">
        <v>12.096</v>
      </c>
      <c s="129" r="BP484">
        <v>0.0</v>
      </c>
      <c s="129" r="BQ484">
        <v>20.16</v>
      </c>
      <c s="129" r="BR484">
        <v>0.0</v>
      </c>
      <c s="129" r="BS484">
        <v>8.064</v>
      </c>
      <c s="129" r="BT484">
        <v>0.0</v>
      </c>
      <c s="129" r="BU484">
        <v>0.0</v>
      </c>
      <c s="129" r="BV484">
        <v>0.0</v>
      </c>
      <c s="129" r="BW484">
        <v>4.032</v>
      </c>
      <c s="129" r="BX484">
        <v>4.032</v>
      </c>
      <c s="129" r="BY484">
        <v>0.0</v>
      </c>
      <c s="129" r="BZ484">
        <v>0.0</v>
      </c>
      <c s="129" r="CA484">
        <v>0.0</v>
      </c>
      <c s="129" r="CB484">
        <v>32.256</v>
      </c>
      <c s="129" r="CC484">
        <v>8.064</v>
      </c>
      <c s="129" r="CD484">
        <v>4.032</v>
      </c>
      <c s="129" r="CE484">
        <v>0.0</v>
      </c>
      <c s="129" r="CF484">
        <v>0.0</v>
      </c>
      <c s="129" r="CG484">
        <v>8.064</v>
      </c>
      <c s="129" r="CH484">
        <v>12.096</v>
      </c>
      <c s="129" r="CI484">
        <v>0.0</v>
      </c>
      <c s="129" r="CJ484">
        <v>0.0</v>
      </c>
      <c s="129" r="CK484">
        <v>64.512</v>
      </c>
      <c s="129" r="CL484">
        <v>12.096</v>
      </c>
      <c s="129" r="CM484">
        <v>8.064</v>
      </c>
      <c s="129" r="CN484">
        <v>0.0</v>
      </c>
      <c s="129" r="CO484">
        <v>4.032</v>
      </c>
      <c s="129" r="CP484">
        <v>0.0</v>
      </c>
      <c s="129" r="CQ484">
        <v>0.0</v>
      </c>
      <c s="129" r="CR484">
        <v>40.32</v>
      </c>
      <c s="129" r="CS484">
        <v>0.0</v>
      </c>
    </row>
    <row customHeight="1" r="485" ht="15.0">
      <c t="s" s="127" r="A485">
        <v>4750</v>
      </c>
      <c t="s" s="127" r="B485">
        <v>4751</v>
      </c>
      <c t="s" s="127" r="C485">
        <v>4752</v>
      </c>
      <c t="s" s="127" r="D485">
        <v>4753</v>
      </c>
      <c t="s" s="127" r="E485">
        <v>4754</v>
      </c>
      <c t="s" s="127" r="F485">
        <v>4755</v>
      </c>
      <c t="s" s="128" r="G485">
        <v>4756</v>
      </c>
      <c t="s" s="127" r="H485">
        <v>4757</v>
      </c>
      <c s="129" r="I485">
        <v>215.0</v>
      </c>
      <c s="129" r="J485">
        <v>23.1074769999999</v>
      </c>
      <c s="129" r="K485">
        <v>21.0981309999999</v>
      </c>
      <c s="129" r="L485">
        <v>35.1635509999999</v>
      </c>
      <c s="129" r="M485">
        <v>51.238318</v>
      </c>
      <c s="129" r="N485">
        <v>56.261682</v>
      </c>
      <c s="129" r="O485">
        <v>28.130841</v>
      </c>
      <c s="129" r="P485">
        <v>17.0</v>
      </c>
      <c s="129" r="Q485">
        <v>36.0</v>
      </c>
      <c s="129" r="R485">
        <v>41.0</v>
      </c>
      <c s="129" r="S485">
        <v>46.0</v>
      </c>
      <c s="129" r="T485">
        <v>60.0</v>
      </c>
      <c s="129" r="U485">
        <v>26.0</v>
      </c>
      <c s="129" r="V485">
        <v>108.504673</v>
      </c>
      <c s="129" r="W485">
        <v>15.070093</v>
      </c>
      <c s="129" r="X485">
        <v>10.0467289999999</v>
      </c>
      <c s="129" r="Y485">
        <v>19.088785</v>
      </c>
      <c s="129" r="Z485">
        <v>24.11215</v>
      </c>
      <c s="129" r="AA485">
        <v>28.130841</v>
      </c>
      <c s="129" r="AB485">
        <v>9.042056</v>
      </c>
      <c s="129" r="AC485">
        <v>3.01401899999999</v>
      </c>
      <c s="129" r="AD485">
        <v>16.074766</v>
      </c>
      <c s="129" r="AE485">
        <v>62.28972</v>
      </c>
      <c s="129" r="AF485">
        <v>30.140187</v>
      </c>
      <c s="129" r="AG485">
        <v>106.495327</v>
      </c>
      <c s="129" r="AH485">
        <v>8.037383</v>
      </c>
      <c s="129" r="AI485">
        <v>11.051402</v>
      </c>
      <c s="129" r="AJ485">
        <v>16.074766</v>
      </c>
      <c s="129" r="AK485">
        <v>27.126168</v>
      </c>
      <c s="129" r="AL485">
        <v>28.130841</v>
      </c>
      <c s="129" r="AM485">
        <v>16.074766</v>
      </c>
      <c s="129" r="AN485">
        <v>0.0</v>
      </c>
      <c s="129" r="AO485">
        <v>10.0467289999999</v>
      </c>
      <c s="129" r="AP485">
        <v>62.28972</v>
      </c>
      <c s="129" r="AQ485">
        <v>34.1588789999999</v>
      </c>
      <c s="129" r="AR485">
        <v>204.953271</v>
      </c>
      <c s="129" r="AS485">
        <v>16.074766</v>
      </c>
      <c s="129" r="AT485">
        <v>20.0934579999999</v>
      </c>
      <c s="129" r="AU485">
        <v>4.01869199999999</v>
      </c>
      <c s="129" r="AV485">
        <v>24.11215</v>
      </c>
      <c s="129" r="AW485">
        <v>32.1495329999999</v>
      </c>
      <c s="129" r="AX485">
        <v>28.130841</v>
      </c>
      <c s="129" r="AY485">
        <v>60.280374</v>
      </c>
      <c s="129" r="AZ485">
        <v>20.0934579999999</v>
      </c>
      <c s="129" r="BA485">
        <v>96.448598</v>
      </c>
      <c s="129" r="BB485">
        <v>12.056075</v>
      </c>
      <c s="129" r="BC485">
        <v>16.074766</v>
      </c>
      <c s="129" r="BD485">
        <v>0.0</v>
      </c>
      <c s="129" r="BE485">
        <v>8.037383</v>
      </c>
      <c s="129" r="BF485">
        <v>4.01869199999999</v>
      </c>
      <c s="129" r="BG485">
        <v>28.130841</v>
      </c>
      <c s="129" r="BH485">
        <v>28.130841</v>
      </c>
      <c s="129" r="BI485">
        <v>0.0</v>
      </c>
      <c s="129" r="BJ485">
        <v>108.504673</v>
      </c>
      <c s="129" r="BK485">
        <v>4.01869199999999</v>
      </c>
      <c s="129" r="BL485">
        <v>4.01869199999999</v>
      </c>
      <c s="129" r="BM485">
        <v>4.01869199999999</v>
      </c>
      <c s="129" r="BN485">
        <v>16.074766</v>
      </c>
      <c s="129" r="BO485">
        <v>28.130841</v>
      </c>
      <c s="129" r="BP485">
        <v>0.0</v>
      </c>
      <c s="129" r="BQ485">
        <v>32.1495329999999</v>
      </c>
      <c s="129" r="BR485">
        <v>20.0934579999999</v>
      </c>
      <c s="129" r="BS485">
        <v>24.11215</v>
      </c>
      <c s="129" r="BT485">
        <v>0.0</v>
      </c>
      <c s="129" r="BU485">
        <v>0.0</v>
      </c>
      <c s="129" r="BV485">
        <v>0.0</v>
      </c>
      <c s="129" r="BW485">
        <v>8.037383</v>
      </c>
      <c s="129" r="BX485">
        <v>12.056075</v>
      </c>
      <c s="129" r="BY485">
        <v>0.0</v>
      </c>
      <c s="129" r="BZ485">
        <v>0.0</v>
      </c>
      <c s="129" r="CA485">
        <v>4.01869199999999</v>
      </c>
      <c s="129" r="CB485">
        <v>88.4112149999999</v>
      </c>
      <c s="129" r="CC485">
        <v>8.037383</v>
      </c>
      <c s="129" r="CD485">
        <v>12.056075</v>
      </c>
      <c s="129" r="CE485">
        <v>4.01869199999999</v>
      </c>
      <c s="129" r="CF485">
        <v>8.037383</v>
      </c>
      <c s="129" r="CG485">
        <v>16.074766</v>
      </c>
      <c s="129" r="CH485">
        <v>28.130841</v>
      </c>
      <c s="129" r="CI485">
        <v>0.0</v>
      </c>
      <c s="129" r="CJ485">
        <v>12.056075</v>
      </c>
      <c s="129" r="CK485">
        <v>92.429907</v>
      </c>
      <c s="129" r="CL485">
        <v>8.037383</v>
      </c>
      <c s="129" r="CM485">
        <v>8.037383</v>
      </c>
      <c s="129" r="CN485">
        <v>0.0</v>
      </c>
      <c s="129" r="CO485">
        <v>8.037383</v>
      </c>
      <c s="129" r="CP485">
        <v>4.01869199999999</v>
      </c>
      <c s="129" r="CQ485">
        <v>0.0</v>
      </c>
      <c s="129" r="CR485">
        <v>60.280374</v>
      </c>
      <c s="129" r="CS485">
        <v>4.01869199999999</v>
      </c>
    </row>
    <row customHeight="1" r="486" ht="15.0">
      <c t="s" s="127" r="A486">
        <v>4758</v>
      </c>
      <c t="s" s="127" r="B486">
        <v>4759</v>
      </c>
      <c t="s" s="127" r="C486">
        <v>4760</v>
      </c>
      <c t="s" s="127" r="D486">
        <v>4761</v>
      </c>
      <c t="s" s="127" r="E486">
        <v>4762</v>
      </c>
      <c t="s" s="127" r="F486">
        <v>4763</v>
      </c>
      <c t="s" s="128" r="G486">
        <v>4764</v>
      </c>
      <c t="s" s="127" r="H486">
        <v>4765</v>
      </c>
      <c s="129" r="I486">
        <v>317.0</v>
      </c>
      <c s="129" r="J486">
        <v>38.0917549999999</v>
      </c>
      <c s="129" r="K486">
        <v>21.6196449999999</v>
      </c>
      <c s="129" r="L486">
        <v>43.180543</v>
      </c>
      <c s="129" r="M486">
        <v>92.655619</v>
      </c>
      <c s="129" r="N486">
        <v>57.623012</v>
      </c>
      <c s="129" r="O486">
        <v>63.829427</v>
      </c>
      <c s="129" r="P486">
        <v>39.0</v>
      </c>
      <c s="129" r="Q486">
        <v>44.0</v>
      </c>
      <c s="129" r="R486">
        <v>60.0</v>
      </c>
      <c s="129" r="S486">
        <v>61.0</v>
      </c>
      <c s="129" r="T486">
        <v>107.0</v>
      </c>
      <c s="129" r="U486">
        <v>43.0</v>
      </c>
      <c s="129" r="V486">
        <v>166.721368</v>
      </c>
      <c s="129" r="W486">
        <v>19.560631</v>
      </c>
      <c s="129" r="X486">
        <v>14.4130959999999</v>
      </c>
      <c s="129" r="Y486">
        <v>25.708299</v>
      </c>
      <c s="129" r="Z486">
        <v>46.3278099999999</v>
      </c>
      <c s="129" r="AA486">
        <v>32.914847</v>
      </c>
      <c s="129" r="AB486">
        <v>26.7671789999999</v>
      </c>
      <c s="129" r="AC486">
        <v>1.02950699999999</v>
      </c>
      <c s="129" r="AD486">
        <v>25.737672</v>
      </c>
      <c s="129" r="AE486">
        <v>99.803421</v>
      </c>
      <c s="129" r="AF486">
        <v>41.180275</v>
      </c>
      <c s="129" r="AG486">
        <v>150.278631999999</v>
      </c>
      <c s="129" r="AH486">
        <v>18.5311239999999</v>
      </c>
      <c s="129" r="AI486">
        <v>7.20654799999999</v>
      </c>
      <c s="129" r="AJ486">
        <v>17.472244</v>
      </c>
      <c s="129" r="AK486">
        <v>46.3278099999999</v>
      </c>
      <c s="129" r="AL486">
        <v>24.708165</v>
      </c>
      <c s="129" r="AM486">
        <v>33.9737269999999</v>
      </c>
      <c s="129" r="AN486">
        <v>2.05901399999999</v>
      </c>
      <c s="129" r="AO486">
        <v>20.590138</v>
      </c>
      <c s="129" r="AP486">
        <v>78.2131499999999</v>
      </c>
      <c s="129" r="AQ486">
        <v>51.475344</v>
      </c>
      <c s="129" r="AR486">
        <v>263.436268999999</v>
      </c>
      <c s="129" r="AS486">
        <v>28.826193</v>
      </c>
      <c s="129" r="AT486">
        <v>12.3540829999999</v>
      </c>
      <c s="129" r="AU486">
        <v>8.236055</v>
      </c>
      <c s="129" r="AV486">
        <v>16.47211</v>
      </c>
      <c s="129" r="AW486">
        <v>28.826193</v>
      </c>
      <c s="129" r="AX486">
        <v>49.41633</v>
      </c>
      <c s="129" r="AY486">
        <v>98.715168</v>
      </c>
      <c s="129" r="AZ486">
        <v>20.590138</v>
      </c>
      <c s="129" r="BA486">
        <v>135.777415999999</v>
      </c>
      <c s="129" r="BB486">
        <v>20.590138</v>
      </c>
      <c s="129" r="BC486">
        <v>8.236055</v>
      </c>
      <c s="129" r="BD486">
        <v>4.11802799999999</v>
      </c>
      <c s="129" r="BE486">
        <v>8.236055</v>
      </c>
      <c s="129" r="BF486">
        <v>8.236055</v>
      </c>
      <c s="129" r="BG486">
        <v>41.180275</v>
      </c>
      <c s="129" r="BH486">
        <v>45.18081</v>
      </c>
      <c s="129" r="BI486">
        <v>0.0</v>
      </c>
      <c s="129" r="BJ486">
        <v>127.658852999999</v>
      </c>
      <c s="129" r="BK486">
        <v>8.236055</v>
      </c>
      <c s="129" r="BL486">
        <v>4.11802799999999</v>
      </c>
      <c s="129" r="BM486">
        <v>4.11802799999999</v>
      </c>
      <c s="129" r="BN486">
        <v>8.236055</v>
      </c>
      <c s="129" r="BO486">
        <v>20.590138</v>
      </c>
      <c s="129" r="BP486">
        <v>8.236055</v>
      </c>
      <c s="129" r="BQ486">
        <v>53.5343579999999</v>
      </c>
      <c s="129" r="BR486">
        <v>20.590138</v>
      </c>
      <c s="129" r="BS486">
        <v>4.11802799999999</v>
      </c>
      <c s="129" r="BT486">
        <v>0.0</v>
      </c>
      <c s="129" r="BU486">
        <v>0.0</v>
      </c>
      <c s="129" r="BV486">
        <v>0.0</v>
      </c>
      <c s="129" r="BW486">
        <v>0.0</v>
      </c>
      <c s="129" r="BX486">
        <v>0.0</v>
      </c>
      <c s="129" r="BY486">
        <v>4.11802799999999</v>
      </c>
      <c s="129" r="BZ486">
        <v>0.0</v>
      </c>
      <c s="129" r="CA486">
        <v>0.0</v>
      </c>
      <c s="129" r="CB486">
        <v>107.068715999999</v>
      </c>
      <c s="129" r="CC486">
        <v>4.11802799999999</v>
      </c>
      <c s="129" r="CD486">
        <v>4.11802799999999</v>
      </c>
      <c s="129" r="CE486">
        <v>4.11802799999999</v>
      </c>
      <c s="129" r="CF486">
        <v>16.47211</v>
      </c>
      <c s="129" r="CG486">
        <v>28.826193</v>
      </c>
      <c s="129" r="CH486">
        <v>37.0622479999999</v>
      </c>
      <c s="129" r="CI486">
        <v>0.0</v>
      </c>
      <c s="129" r="CJ486">
        <v>12.3540829999999</v>
      </c>
      <c s="129" r="CK486">
        <v>152.249526</v>
      </c>
      <c s="129" r="CL486">
        <v>24.708165</v>
      </c>
      <c s="129" r="CM486">
        <v>8.236055</v>
      </c>
      <c s="129" r="CN486">
        <v>4.11802799999999</v>
      </c>
      <c s="129" r="CO486">
        <v>0.0</v>
      </c>
      <c s="129" r="CP486">
        <v>0.0</v>
      </c>
      <c s="129" r="CQ486">
        <v>8.236055</v>
      </c>
      <c s="129" r="CR486">
        <v>98.715168</v>
      </c>
      <c s="129" r="CS486">
        <v>8.236055</v>
      </c>
    </row>
    <row customHeight="1" r="487" ht="15.0">
      <c t="s" s="127" r="A487">
        <v>4766</v>
      </c>
      <c t="s" s="127" r="B487">
        <v>4767</v>
      </c>
      <c t="s" s="127" r="C487">
        <v>4768</v>
      </c>
      <c t="s" s="127" r="D487">
        <v>4769</v>
      </c>
      <c t="s" s="127" r="E487">
        <v>4770</v>
      </c>
      <c t="s" s="127" r="F487">
        <v>4771</v>
      </c>
      <c t="s" s="128" r="G487">
        <v>4772</v>
      </c>
      <c t="s" s="127" r="H487">
        <v>4773</v>
      </c>
      <c s="129" r="I487">
        <v>122.0</v>
      </c>
      <c s="129" r="J487">
        <v>14.64</v>
      </c>
      <c s="129" r="K487">
        <v>9.76</v>
      </c>
      <c s="129" r="L487">
        <v>23.4239999999999</v>
      </c>
      <c s="129" r="M487">
        <v>25.376</v>
      </c>
      <c s="129" r="N487">
        <v>32.2079999999999</v>
      </c>
      <c s="129" r="O487">
        <v>16.5919999999999</v>
      </c>
      <c s="129" r="P487">
        <v>21.0</v>
      </c>
      <c s="129" r="Q487">
        <v>23.0</v>
      </c>
      <c s="129" r="R487">
        <v>33.0</v>
      </c>
      <c s="129" r="S487">
        <v>27.0</v>
      </c>
      <c s="129" r="T487">
        <v>27.0</v>
      </c>
      <c s="129" r="U487">
        <v>17.0</v>
      </c>
      <c s="129" r="V487">
        <v>58.56</v>
      </c>
      <c s="129" r="W487">
        <v>7.80799999999999</v>
      </c>
      <c s="129" r="X487">
        <v>4.88</v>
      </c>
      <c s="129" r="Y487">
        <v>10.736</v>
      </c>
      <c s="129" r="Z487">
        <v>12.688</v>
      </c>
      <c s="129" r="AA487">
        <v>17.568</v>
      </c>
      <c s="129" r="AB487">
        <v>4.88</v>
      </c>
      <c s="129" r="AC487">
        <v>0.0</v>
      </c>
      <c s="129" r="AD487">
        <v>11.712</v>
      </c>
      <c s="129" r="AE487">
        <v>31.2319999999999</v>
      </c>
      <c s="129" r="AF487">
        <v>15.616</v>
      </c>
      <c s="129" r="AG487">
        <v>63.44</v>
      </c>
      <c s="129" r="AH487">
        <v>6.83199999999999</v>
      </c>
      <c s="129" r="AI487">
        <v>4.88</v>
      </c>
      <c s="129" r="AJ487">
        <v>12.688</v>
      </c>
      <c s="129" r="AK487">
        <v>12.688</v>
      </c>
      <c s="129" r="AL487">
        <v>14.64</v>
      </c>
      <c s="129" r="AM487">
        <v>11.712</v>
      </c>
      <c s="129" r="AN487">
        <v>0.0</v>
      </c>
      <c s="129" r="AO487">
        <v>10.736</v>
      </c>
      <c s="129" r="AP487">
        <v>30.256</v>
      </c>
      <c s="129" r="AQ487">
        <v>22.448</v>
      </c>
      <c s="129" r="AR487">
        <v>93.6959999999999</v>
      </c>
      <c s="129" r="AS487">
        <v>3.90399999999999</v>
      </c>
      <c s="129" r="AT487">
        <v>3.90399999999999</v>
      </c>
      <c s="129" r="AU487">
        <v>7.80799999999999</v>
      </c>
      <c s="129" r="AV487">
        <v>0.0</v>
      </c>
      <c s="129" r="AW487">
        <v>7.80799999999999</v>
      </c>
      <c s="129" r="AX487">
        <v>23.4239999999999</v>
      </c>
      <c s="129" r="AY487">
        <v>42.944</v>
      </c>
      <c s="129" r="AZ487">
        <v>3.90399999999999</v>
      </c>
      <c s="129" r="BA487">
        <v>42.944</v>
      </c>
      <c s="129" r="BB487">
        <v>3.90399999999999</v>
      </c>
      <c s="129" r="BC487">
        <v>3.90399999999999</v>
      </c>
      <c s="129" r="BD487">
        <v>0.0</v>
      </c>
      <c s="129" r="BE487">
        <v>0.0</v>
      </c>
      <c s="129" r="BF487">
        <v>0.0</v>
      </c>
      <c s="129" r="BG487">
        <v>15.616</v>
      </c>
      <c s="129" r="BH487">
        <v>19.52</v>
      </c>
      <c s="129" r="BI487">
        <v>0.0</v>
      </c>
      <c s="129" r="BJ487">
        <v>50.752</v>
      </c>
      <c s="129" r="BK487">
        <v>0.0</v>
      </c>
      <c s="129" r="BL487">
        <v>0.0</v>
      </c>
      <c s="129" r="BM487">
        <v>7.80799999999999</v>
      </c>
      <c s="129" r="BN487">
        <v>0.0</v>
      </c>
      <c s="129" r="BO487">
        <v>7.80799999999999</v>
      </c>
      <c s="129" r="BP487">
        <v>7.80799999999999</v>
      </c>
      <c s="129" r="BQ487">
        <v>23.4239999999999</v>
      </c>
      <c s="129" r="BR487">
        <v>3.90399999999999</v>
      </c>
      <c s="129" r="BS487">
        <v>3.90399999999999</v>
      </c>
      <c s="129" r="BT487">
        <v>0.0</v>
      </c>
      <c s="129" r="BU487">
        <v>0.0</v>
      </c>
      <c s="129" r="BV487">
        <v>0.0</v>
      </c>
      <c s="129" r="BW487">
        <v>0.0</v>
      </c>
      <c s="129" r="BX487">
        <v>3.90399999999999</v>
      </c>
      <c s="129" r="BY487">
        <v>0.0</v>
      </c>
      <c s="129" r="BZ487">
        <v>0.0</v>
      </c>
      <c s="129" r="CA487">
        <v>0.0</v>
      </c>
      <c s="129" r="CB487">
        <v>42.944</v>
      </c>
      <c s="129" r="CC487">
        <v>3.90399999999999</v>
      </c>
      <c s="129" r="CD487">
        <v>3.90399999999999</v>
      </c>
      <c s="129" r="CE487">
        <v>7.80799999999999</v>
      </c>
      <c s="129" r="CF487">
        <v>0.0</v>
      </c>
      <c s="129" r="CG487">
        <v>3.90399999999999</v>
      </c>
      <c s="129" r="CH487">
        <v>23.4239999999999</v>
      </c>
      <c s="129" r="CI487">
        <v>0.0</v>
      </c>
      <c s="129" r="CJ487">
        <v>0.0</v>
      </c>
      <c s="129" r="CK487">
        <v>46.8479999999999</v>
      </c>
      <c s="129" r="CL487">
        <v>0.0</v>
      </c>
      <c s="129" r="CM487">
        <v>0.0</v>
      </c>
      <c s="129" r="CN487">
        <v>0.0</v>
      </c>
      <c s="129" r="CO487">
        <v>0.0</v>
      </c>
      <c s="129" r="CP487">
        <v>0.0</v>
      </c>
      <c s="129" r="CQ487">
        <v>0.0</v>
      </c>
      <c s="129" r="CR487">
        <v>42.944</v>
      </c>
      <c s="129" r="CS487">
        <v>3.90399999999999</v>
      </c>
    </row>
    <row customHeight="1" r="488" ht="15.0">
      <c t="s" s="127" r="A488">
        <v>4774</v>
      </c>
      <c t="s" s="127" r="B488">
        <v>4775</v>
      </c>
      <c t="s" s="127" r="C488">
        <v>4776</v>
      </c>
      <c t="s" s="127" r="D488">
        <v>4777</v>
      </c>
      <c t="s" s="127" r="E488">
        <v>4778</v>
      </c>
      <c t="s" s="127" r="F488">
        <v>4779</v>
      </c>
      <c t="s" s="128" r="G488">
        <v>4780</v>
      </c>
      <c t="s" s="127" r="H488">
        <v>4781</v>
      </c>
      <c s="129" r="I488">
        <v>197.0</v>
      </c>
      <c s="129" r="J488">
        <v>30.0</v>
      </c>
      <c s="129" r="K488">
        <v>15.0</v>
      </c>
      <c s="129" r="L488">
        <v>41.0</v>
      </c>
      <c s="129" r="M488">
        <v>34.0</v>
      </c>
      <c s="129" r="N488">
        <v>49.0</v>
      </c>
      <c s="129" r="O488">
        <v>28.0</v>
      </c>
      <c s="129" r="P488">
        <v>19.0</v>
      </c>
      <c s="129" r="Q488">
        <v>23.0</v>
      </c>
      <c s="129" r="R488">
        <v>27.0</v>
      </c>
      <c s="129" r="S488">
        <v>39.0</v>
      </c>
      <c s="129" r="T488">
        <v>35.0</v>
      </c>
      <c s="129" r="U488">
        <v>14.0</v>
      </c>
      <c s="129" r="V488">
        <v>105.0</v>
      </c>
      <c s="129" r="W488">
        <v>16.0</v>
      </c>
      <c s="129" r="X488">
        <v>9.0</v>
      </c>
      <c s="129" r="Y488">
        <v>24.0</v>
      </c>
      <c s="129" r="Z488">
        <v>16.0</v>
      </c>
      <c s="129" r="AA488">
        <v>26.0</v>
      </c>
      <c s="129" r="AB488">
        <v>13.0</v>
      </c>
      <c s="129" r="AC488">
        <v>1.0</v>
      </c>
      <c s="129" r="AD488">
        <v>21.0</v>
      </c>
      <c s="129" r="AE488">
        <v>60.0</v>
      </c>
      <c s="129" r="AF488">
        <v>24.0</v>
      </c>
      <c s="129" r="AG488">
        <v>92.0</v>
      </c>
      <c s="129" r="AH488">
        <v>14.0</v>
      </c>
      <c s="129" r="AI488">
        <v>6.0</v>
      </c>
      <c s="129" r="AJ488">
        <v>17.0</v>
      </c>
      <c s="129" r="AK488">
        <v>18.0</v>
      </c>
      <c s="129" r="AL488">
        <v>23.0</v>
      </c>
      <c s="129" r="AM488">
        <v>12.0</v>
      </c>
      <c s="129" r="AN488">
        <v>2.0</v>
      </c>
      <c s="129" r="AO488">
        <v>17.0</v>
      </c>
      <c s="129" r="AP488">
        <v>49.0</v>
      </c>
      <c s="129" r="AQ488">
        <v>26.0</v>
      </c>
      <c s="129" r="AR488">
        <v>180.0</v>
      </c>
      <c s="129" r="AS488">
        <v>0.0</v>
      </c>
      <c s="129" r="AT488">
        <v>8.0</v>
      </c>
      <c s="129" r="AU488">
        <v>8.0</v>
      </c>
      <c s="129" r="AV488">
        <v>16.0</v>
      </c>
      <c s="129" r="AW488">
        <v>20.0</v>
      </c>
      <c s="129" r="AX488">
        <v>4.0</v>
      </c>
      <c s="129" r="AY488">
        <v>100.0</v>
      </c>
      <c s="129" r="AZ488">
        <v>24.0</v>
      </c>
      <c s="129" r="BA488">
        <v>88.0</v>
      </c>
      <c s="129" r="BB488">
        <v>0.0</v>
      </c>
      <c s="129" r="BC488">
        <v>8.0</v>
      </c>
      <c s="129" r="BD488">
        <v>8.0</v>
      </c>
      <c s="129" r="BE488">
        <v>8.0</v>
      </c>
      <c s="129" r="BF488">
        <v>8.0</v>
      </c>
      <c s="129" r="BG488">
        <v>0.0</v>
      </c>
      <c s="129" r="BH488">
        <v>44.0</v>
      </c>
      <c s="129" r="BI488">
        <v>12.0</v>
      </c>
      <c s="129" r="BJ488">
        <v>92.0</v>
      </c>
      <c s="129" r="BK488">
        <v>0.0</v>
      </c>
      <c s="129" r="BL488">
        <v>0.0</v>
      </c>
      <c s="129" r="BM488">
        <v>0.0</v>
      </c>
      <c s="129" r="BN488">
        <v>8.0</v>
      </c>
      <c s="129" r="BO488">
        <v>12.0</v>
      </c>
      <c s="129" r="BP488">
        <v>4.0</v>
      </c>
      <c s="129" r="BQ488">
        <v>56.0</v>
      </c>
      <c s="129" r="BR488">
        <v>12.0</v>
      </c>
      <c s="129" r="BS488">
        <v>16.0</v>
      </c>
      <c s="129" r="BT488">
        <v>0.0</v>
      </c>
      <c s="129" r="BU488">
        <v>0.0</v>
      </c>
      <c s="129" r="BV488">
        <v>0.0</v>
      </c>
      <c s="129" r="BW488">
        <v>0.0</v>
      </c>
      <c s="129" r="BX488">
        <v>0.0</v>
      </c>
      <c s="129" r="BY488">
        <v>0.0</v>
      </c>
      <c s="129" r="BZ488">
        <v>0.0</v>
      </c>
      <c s="129" r="CA488">
        <v>16.0</v>
      </c>
      <c s="129" r="CB488">
        <v>60.0</v>
      </c>
      <c s="129" r="CC488">
        <v>0.0</v>
      </c>
      <c s="129" r="CD488">
        <v>8.0</v>
      </c>
      <c s="129" r="CE488">
        <v>4.0</v>
      </c>
      <c s="129" r="CF488">
        <v>16.0</v>
      </c>
      <c s="129" r="CG488">
        <v>20.0</v>
      </c>
      <c s="129" r="CH488">
        <v>4.0</v>
      </c>
      <c s="129" r="CI488">
        <v>4.0</v>
      </c>
      <c s="129" r="CJ488">
        <v>4.0</v>
      </c>
      <c s="129" r="CK488">
        <v>104.0</v>
      </c>
      <c s="129" r="CL488">
        <v>0.0</v>
      </c>
      <c s="129" r="CM488">
        <v>0.0</v>
      </c>
      <c s="129" r="CN488">
        <v>4.0</v>
      </c>
      <c s="129" r="CO488">
        <v>0.0</v>
      </c>
      <c s="129" r="CP488">
        <v>0.0</v>
      </c>
      <c s="129" r="CQ488">
        <v>0.0</v>
      </c>
      <c s="129" r="CR488">
        <v>96.0</v>
      </c>
      <c s="129" r="CS488">
        <v>4.0</v>
      </c>
    </row>
    <row customHeight="1" r="489" ht="15.0">
      <c t="s" s="127" r="A489">
        <v>4782</v>
      </c>
      <c t="s" s="127" r="B489">
        <v>4783</v>
      </c>
      <c t="s" s="127" r="C489">
        <v>4784</v>
      </c>
      <c t="s" s="127" r="D489">
        <v>4785</v>
      </c>
      <c t="s" s="127" r="E489">
        <v>4786</v>
      </c>
      <c t="s" s="127" r="F489">
        <v>4787</v>
      </c>
      <c t="s" s="128" r="G489">
        <v>4788</v>
      </c>
      <c t="s" s="127" r="H489">
        <v>4789</v>
      </c>
      <c s="129" r="I489">
        <v>561.0</v>
      </c>
      <c s="129" r="J489">
        <v>114.679558</v>
      </c>
      <c s="129" r="K489">
        <v>60.955801</v>
      </c>
      <c s="129" r="L489">
        <v>97.116022</v>
      </c>
      <c s="129" r="M489">
        <v>121.911602</v>
      </c>
      <c s="129" r="N489">
        <v>95.0497239999999</v>
      </c>
      <c s="129" r="O489">
        <v>71.287293</v>
      </c>
      <c s="129" r="P489">
        <v>70.0</v>
      </c>
      <c s="129" r="Q489">
        <v>53.0</v>
      </c>
      <c s="129" r="R489">
        <v>100.0</v>
      </c>
      <c s="129" r="S489">
        <v>80.0</v>
      </c>
      <c s="129" r="T489">
        <v>90.0</v>
      </c>
      <c s="129" r="U489">
        <v>45.0</v>
      </c>
      <c s="129" r="V489">
        <v>277.917126999999</v>
      </c>
      <c s="129" r="W489">
        <v>65.0883979999999</v>
      </c>
      <c s="129" r="X489">
        <v>30.994475</v>
      </c>
      <c s="129" r="Y489">
        <v>44.425414</v>
      </c>
      <c s="129" r="Z489">
        <v>60.955801</v>
      </c>
      <c s="129" r="AA489">
        <v>46.4917129999999</v>
      </c>
      <c s="129" r="AB489">
        <v>28.928177</v>
      </c>
      <c s="129" r="AC489">
        <v>1.033149</v>
      </c>
      <c s="129" r="AD489">
        <v>72.320442</v>
      </c>
      <c s="129" r="AE489">
        <v>152.906077</v>
      </c>
      <c s="129" r="AF489">
        <v>52.6906079999999</v>
      </c>
      <c s="129" r="AG489">
        <v>283.082873</v>
      </c>
      <c s="129" r="AH489">
        <v>49.59116</v>
      </c>
      <c s="129" r="AI489">
        <v>29.961326</v>
      </c>
      <c s="129" r="AJ489">
        <v>52.6906079999999</v>
      </c>
      <c s="129" r="AK489">
        <v>60.955801</v>
      </c>
      <c s="129" r="AL489">
        <v>48.558011</v>
      </c>
      <c s="129" r="AM489">
        <v>41.3259669999999</v>
      </c>
      <c s="129" r="AN489">
        <v>0.0</v>
      </c>
      <c s="129" r="AO489">
        <v>56.8232039999999</v>
      </c>
      <c s="129" r="AP489">
        <v>160.138122</v>
      </c>
      <c s="129" r="AQ489">
        <v>66.121547</v>
      </c>
      <c s="129" r="AR489">
        <v>438.055249</v>
      </c>
      <c s="129" r="AS489">
        <v>0.0</v>
      </c>
      <c s="129" r="AT489">
        <v>20.662983</v>
      </c>
      <c s="129" r="AU489">
        <v>16.530387</v>
      </c>
      <c s="129" r="AV489">
        <v>37.19337</v>
      </c>
      <c s="129" r="AW489">
        <v>95.0497239999999</v>
      </c>
      <c s="129" r="AX489">
        <v>70.2541439999999</v>
      </c>
      <c s="129" r="AY489">
        <v>157.038673999999</v>
      </c>
      <c s="129" r="AZ489">
        <v>41.3259669999999</v>
      </c>
      <c s="129" r="BA489">
        <v>214.895028</v>
      </c>
      <c s="129" r="BB489">
        <v>0.0</v>
      </c>
      <c s="129" r="BC489">
        <v>12.39779</v>
      </c>
      <c s="129" r="BD489">
        <v>16.530387</v>
      </c>
      <c s="129" r="BE489">
        <v>16.530387</v>
      </c>
      <c s="129" r="BF489">
        <v>8.265193</v>
      </c>
      <c s="129" r="BG489">
        <v>66.121547</v>
      </c>
      <c s="129" r="BH489">
        <v>74.38674</v>
      </c>
      <c s="129" r="BI489">
        <v>20.662983</v>
      </c>
      <c s="129" r="BJ489">
        <v>223.160221</v>
      </c>
      <c s="129" r="BK489">
        <v>0.0</v>
      </c>
      <c s="129" r="BL489">
        <v>8.265193</v>
      </c>
      <c s="129" r="BM489">
        <v>0.0</v>
      </c>
      <c s="129" r="BN489">
        <v>20.662983</v>
      </c>
      <c s="129" r="BO489">
        <v>86.78453</v>
      </c>
      <c s="129" r="BP489">
        <v>4.13259699999999</v>
      </c>
      <c s="129" r="BQ489">
        <v>82.6519339999999</v>
      </c>
      <c s="129" r="BR489">
        <v>20.662983</v>
      </c>
      <c s="129" r="BS489">
        <v>37.19337</v>
      </c>
      <c s="129" r="BT489">
        <v>0.0</v>
      </c>
      <c s="129" r="BU489">
        <v>0.0</v>
      </c>
      <c s="129" r="BV489">
        <v>0.0</v>
      </c>
      <c s="129" r="BW489">
        <v>4.13259699999999</v>
      </c>
      <c s="129" r="BX489">
        <v>8.265193</v>
      </c>
      <c s="129" r="BY489">
        <v>12.39779</v>
      </c>
      <c s="129" r="BZ489">
        <v>0.0</v>
      </c>
      <c s="129" r="CA489">
        <v>12.39779</v>
      </c>
      <c s="129" r="CB489">
        <v>206.629833999999</v>
      </c>
      <c s="129" r="CC489">
        <v>0.0</v>
      </c>
      <c s="129" r="CD489">
        <v>16.530387</v>
      </c>
      <c s="129" r="CE489">
        <v>16.530387</v>
      </c>
      <c s="129" r="CF489">
        <v>33.0607729999999</v>
      </c>
      <c s="129" r="CG489">
        <v>66.121547</v>
      </c>
      <c s="129" r="CH489">
        <v>53.7237569999999</v>
      </c>
      <c s="129" r="CI489">
        <v>4.13259699999999</v>
      </c>
      <c s="129" r="CJ489">
        <v>16.530387</v>
      </c>
      <c s="129" r="CK489">
        <v>194.232044</v>
      </c>
      <c s="129" r="CL489">
        <v>0.0</v>
      </c>
      <c s="129" r="CM489">
        <v>4.13259699999999</v>
      </c>
      <c s="129" r="CN489">
        <v>0.0</v>
      </c>
      <c s="129" r="CO489">
        <v>0.0</v>
      </c>
      <c s="129" r="CP489">
        <v>20.662983</v>
      </c>
      <c s="129" r="CQ489">
        <v>4.13259699999999</v>
      </c>
      <c s="129" r="CR489">
        <v>152.906077</v>
      </c>
      <c s="129" r="CS489">
        <v>12.39779</v>
      </c>
    </row>
    <row customHeight="1" r="490" ht="15.0">
      <c t="s" s="127" r="A490">
        <v>4790</v>
      </c>
      <c t="s" s="127" r="B490">
        <v>4791</v>
      </c>
      <c t="s" s="127" r="C490">
        <v>4792</v>
      </c>
      <c t="s" s="127" r="D490">
        <v>4793</v>
      </c>
      <c t="s" s="127" r="E490">
        <v>4794</v>
      </c>
      <c t="s" s="127" r="F490">
        <v>4795</v>
      </c>
      <c t="s" s="128" r="G490">
        <v>4796</v>
      </c>
      <c t="s" s="127" r="H490">
        <v>4797</v>
      </c>
      <c s="129" r="I490">
        <v>365.0</v>
      </c>
      <c s="129" r="J490">
        <v>65.3841249999999</v>
      </c>
      <c s="129" r="K490">
        <v>34.773234</v>
      </c>
      <c s="129" r="L490">
        <v>61.3169479999999</v>
      </c>
      <c s="129" r="M490">
        <v>93.0695379999999</v>
      </c>
      <c s="129" r="N490">
        <v>64.4327569999999</v>
      </c>
      <c s="129" r="O490">
        <v>46.023398</v>
      </c>
      <c s="129" r="P490">
        <v>63.0</v>
      </c>
      <c s="129" r="Q490">
        <v>40.0</v>
      </c>
      <c s="129" r="R490">
        <v>68.0</v>
      </c>
      <c s="129" r="S490">
        <v>72.0</v>
      </c>
      <c s="129" r="T490">
        <v>71.0</v>
      </c>
      <c s="129" r="U490">
        <v>37.0</v>
      </c>
      <c s="129" r="V490">
        <v>171.796894</v>
      </c>
      <c s="129" r="W490">
        <v>25.5685539999999</v>
      </c>
      <c s="129" r="X490">
        <v>21.4775859999999</v>
      </c>
      <c s="129" r="Y490">
        <v>33.7267</v>
      </c>
      <c s="129" r="Z490">
        <v>39.8869449999999</v>
      </c>
      <c s="129" r="AA490">
        <v>32.72775</v>
      </c>
      <c s="129" r="AB490">
        <v>18.4093589999999</v>
      </c>
      <c s="129" r="AC490">
        <v>0.0</v>
      </c>
      <c s="129" r="AD490">
        <v>37.841461</v>
      </c>
      <c s="129" r="AE490">
        <v>98.159458</v>
      </c>
      <c s="129" r="AF490">
        <v>35.795976</v>
      </c>
      <c s="129" r="AG490">
        <v>193.203105999999</v>
      </c>
      <c s="129" r="AH490">
        <v>39.81557</v>
      </c>
      <c s="129" r="AI490">
        <v>13.295648</v>
      </c>
      <c s="129" r="AJ490">
        <v>27.590247</v>
      </c>
      <c s="129" r="AK490">
        <v>53.1825929999999</v>
      </c>
      <c s="129" r="AL490">
        <v>31.7050079999999</v>
      </c>
      <c s="129" r="AM490">
        <v>26.591297</v>
      </c>
      <c s="129" r="AN490">
        <v>1.022742</v>
      </c>
      <c s="129" r="AO490">
        <v>44.929281</v>
      </c>
      <c s="129" r="AP490">
        <v>101.227684</v>
      </c>
      <c s="129" r="AQ490">
        <v>47.04614</v>
      </c>
      <c s="129" r="AR490">
        <v>290.458778</v>
      </c>
      <c s="129" r="AS490">
        <v>16.363875</v>
      </c>
      <c s="129" r="AT490">
        <v>24.545812</v>
      </c>
      <c s="129" r="AU490">
        <v>16.363875</v>
      </c>
      <c s="129" r="AV490">
        <v>36.8187179999999</v>
      </c>
      <c s="129" r="AW490">
        <v>28.6367809999999</v>
      </c>
      <c s="129" r="AX490">
        <v>32.72775</v>
      </c>
      <c s="129" r="AY490">
        <v>102.274218</v>
      </c>
      <c s="129" r="AZ490">
        <v>32.72775</v>
      </c>
      <c s="129" r="BA490">
        <v>139.092936</v>
      </c>
      <c s="129" r="BB490">
        <v>8.18193699999999</v>
      </c>
      <c s="129" r="BC490">
        <v>20.454844</v>
      </c>
      <c s="129" r="BD490">
        <v>8.18193699999999</v>
      </c>
      <c s="129" r="BE490">
        <v>16.363875</v>
      </c>
      <c s="129" r="BF490">
        <v>4.090969</v>
      </c>
      <c s="129" r="BG490">
        <v>28.6367809999999</v>
      </c>
      <c s="129" r="BH490">
        <v>45.0006559999999</v>
      </c>
      <c s="129" r="BI490">
        <v>8.18193699999999</v>
      </c>
      <c s="129" r="BJ490">
        <v>151.365841999999</v>
      </c>
      <c s="129" r="BK490">
        <v>8.18193699999999</v>
      </c>
      <c s="129" r="BL490">
        <v>4.090969</v>
      </c>
      <c s="129" r="BM490">
        <v>8.18193699999999</v>
      </c>
      <c s="129" r="BN490">
        <v>20.454844</v>
      </c>
      <c s="129" r="BO490">
        <v>24.545812</v>
      </c>
      <c s="129" r="BP490">
        <v>4.090969</v>
      </c>
      <c s="129" r="BQ490">
        <v>57.2735619999999</v>
      </c>
      <c s="129" r="BR490">
        <v>24.545812</v>
      </c>
      <c s="129" r="BS490">
        <v>8.18193699999999</v>
      </c>
      <c s="129" r="BT490">
        <v>0.0</v>
      </c>
      <c s="129" r="BU490">
        <v>0.0</v>
      </c>
      <c s="129" r="BV490">
        <v>0.0</v>
      </c>
      <c s="129" r="BW490">
        <v>0.0</v>
      </c>
      <c s="129" r="BX490">
        <v>0.0</v>
      </c>
      <c s="129" r="BY490">
        <v>4.090969</v>
      </c>
      <c s="129" r="BZ490">
        <v>0.0</v>
      </c>
      <c s="129" r="CA490">
        <v>4.090969</v>
      </c>
      <c s="129" r="CB490">
        <v>167.729716999999</v>
      </c>
      <c s="129" r="CC490">
        <v>12.272906</v>
      </c>
      <c s="129" r="CD490">
        <v>24.545812</v>
      </c>
      <c s="129" r="CE490">
        <v>16.363875</v>
      </c>
      <c s="129" r="CF490">
        <v>36.8187179999999</v>
      </c>
      <c s="129" r="CG490">
        <v>24.545812</v>
      </c>
      <c s="129" r="CH490">
        <v>28.6367809999999</v>
      </c>
      <c s="129" r="CI490">
        <v>4.090969</v>
      </c>
      <c s="129" r="CJ490">
        <v>20.454844</v>
      </c>
      <c s="129" r="CK490">
        <v>114.547124</v>
      </c>
      <c s="129" r="CL490">
        <v>4.090969</v>
      </c>
      <c s="129" r="CM490">
        <v>0.0</v>
      </c>
      <c s="129" r="CN490">
        <v>0.0</v>
      </c>
      <c s="129" r="CO490">
        <v>0.0</v>
      </c>
      <c s="129" r="CP490">
        <v>4.090969</v>
      </c>
      <c s="129" r="CQ490">
        <v>0.0</v>
      </c>
      <c s="129" r="CR490">
        <v>98.183249</v>
      </c>
      <c s="129" r="CS490">
        <v>8.18193699999999</v>
      </c>
    </row>
    <row customHeight="1" r="491" ht="15.0">
      <c t="s" s="127" r="A491">
        <v>4798</v>
      </c>
      <c t="s" s="127" r="B491">
        <v>4799</v>
      </c>
      <c t="s" s="127" r="C491">
        <v>4800</v>
      </c>
      <c t="s" s="127" r="D491">
        <v>4801</v>
      </c>
      <c t="s" s="127" r="E491">
        <v>4802</v>
      </c>
      <c t="s" s="127" r="F491">
        <v>4803</v>
      </c>
      <c t="s" s="128" r="G491">
        <v>4804</v>
      </c>
      <c t="s" s="127" r="H491">
        <v>4805</v>
      </c>
      <c s="129" r="I491">
        <v>251.0</v>
      </c>
      <c s="129" r="J491">
        <v>34.2272729999999</v>
      </c>
      <c s="129" r="K491">
        <v>32.1528929999999</v>
      </c>
      <c s="129" r="L491">
        <v>29.041322</v>
      </c>
      <c s="129" r="M491">
        <v>66.380165</v>
      </c>
      <c s="129" r="N491">
        <v>49.785124</v>
      </c>
      <c s="129" r="O491">
        <v>39.413223</v>
      </c>
      <c s="129" r="P491">
        <v>30.0</v>
      </c>
      <c s="129" r="Q491">
        <v>26.0</v>
      </c>
      <c s="129" r="R491">
        <v>43.0</v>
      </c>
      <c s="129" r="S491">
        <v>40.0</v>
      </c>
      <c s="129" r="T491">
        <v>50.0</v>
      </c>
      <c s="129" r="U491">
        <v>24.0</v>
      </c>
      <c s="129" r="V491">
        <v>123.42562</v>
      </c>
      <c s="129" r="W491">
        <v>17.632231</v>
      </c>
      <c s="129" r="X491">
        <v>17.632231</v>
      </c>
      <c s="129" r="Y491">
        <v>16.5950409999999</v>
      </c>
      <c s="129" r="Z491">
        <v>31.1157019999999</v>
      </c>
      <c s="129" r="AA491">
        <v>23.8553719999999</v>
      </c>
      <c s="129" r="AB491">
        <v>15.5578509999999</v>
      </c>
      <c s="129" r="AC491">
        <v>1.03719</v>
      </c>
      <c s="129" r="AD491">
        <v>23.8553719999999</v>
      </c>
      <c s="129" r="AE491">
        <v>68.4545449999999</v>
      </c>
      <c s="129" r="AF491">
        <v>31.1157019999999</v>
      </c>
      <c s="129" r="AG491">
        <v>127.57438</v>
      </c>
      <c s="129" r="AH491">
        <v>16.5950409999999</v>
      </c>
      <c s="129" r="AI491">
        <v>14.520661</v>
      </c>
      <c s="129" r="AJ491">
        <v>12.446281</v>
      </c>
      <c s="129" r="AK491">
        <v>35.2644629999999</v>
      </c>
      <c s="129" r="AL491">
        <v>25.929752</v>
      </c>
      <c s="129" r="AM491">
        <v>21.780992</v>
      </c>
      <c s="129" r="AN491">
        <v>1.03719</v>
      </c>
      <c s="129" r="AO491">
        <v>20.7438019999999</v>
      </c>
      <c s="129" r="AP491">
        <v>66.380165</v>
      </c>
      <c s="129" r="AQ491">
        <v>40.4504129999999</v>
      </c>
      <c s="129" r="AR491">
        <v>211.586777</v>
      </c>
      <c s="129" r="AS491">
        <v>4.14876</v>
      </c>
      <c s="129" r="AT491">
        <v>8.29752099999999</v>
      </c>
      <c s="129" r="AU491">
        <v>8.29752099999999</v>
      </c>
      <c s="129" r="AV491">
        <v>12.446281</v>
      </c>
      <c s="129" r="AW491">
        <v>24.892562</v>
      </c>
      <c s="129" r="AX491">
        <v>45.636364</v>
      </c>
      <c s="129" r="AY491">
        <v>91.272727</v>
      </c>
      <c s="129" r="AZ491">
        <v>16.5950409999999</v>
      </c>
      <c s="129" r="BA491">
        <v>107.867769</v>
      </c>
      <c s="129" r="BB491">
        <v>0.0</v>
      </c>
      <c s="129" r="BC491">
        <v>8.29752099999999</v>
      </c>
      <c s="129" r="BD491">
        <v>8.29752099999999</v>
      </c>
      <c s="129" r="BE491">
        <v>4.14876</v>
      </c>
      <c s="129" r="BF491">
        <v>8.29752099999999</v>
      </c>
      <c s="129" r="BG491">
        <v>37.3388429999999</v>
      </c>
      <c s="129" r="BH491">
        <v>41.487603</v>
      </c>
      <c s="129" r="BI491">
        <v>0.0</v>
      </c>
      <c s="129" r="BJ491">
        <v>103.719008</v>
      </c>
      <c s="129" r="BK491">
        <v>4.14876</v>
      </c>
      <c s="129" r="BL491">
        <v>0.0</v>
      </c>
      <c s="129" r="BM491">
        <v>0.0</v>
      </c>
      <c s="129" r="BN491">
        <v>8.29752099999999</v>
      </c>
      <c s="129" r="BO491">
        <v>16.5950409999999</v>
      </c>
      <c s="129" r="BP491">
        <v>8.29752099999999</v>
      </c>
      <c s="129" r="BQ491">
        <v>49.785124</v>
      </c>
      <c s="129" r="BR491">
        <v>16.5950409999999</v>
      </c>
      <c s="129" r="BS491">
        <v>16.5950409999999</v>
      </c>
      <c s="129" r="BT491">
        <v>0.0</v>
      </c>
      <c s="129" r="BU491">
        <v>0.0</v>
      </c>
      <c s="129" r="BV491">
        <v>0.0</v>
      </c>
      <c s="129" r="BW491">
        <v>0.0</v>
      </c>
      <c s="129" r="BX491">
        <v>4.14876</v>
      </c>
      <c s="129" r="BY491">
        <v>8.29752099999999</v>
      </c>
      <c s="129" r="BZ491">
        <v>0.0</v>
      </c>
      <c s="129" r="CA491">
        <v>4.14876</v>
      </c>
      <c s="129" r="CB491">
        <v>91.272727</v>
      </c>
      <c s="129" r="CC491">
        <v>4.14876</v>
      </c>
      <c s="129" r="CD491">
        <v>8.29752099999999</v>
      </c>
      <c s="129" r="CE491">
        <v>4.14876</v>
      </c>
      <c s="129" r="CF491">
        <v>12.446281</v>
      </c>
      <c s="129" r="CG491">
        <v>20.7438019999999</v>
      </c>
      <c s="129" r="CH491">
        <v>33.190083</v>
      </c>
      <c s="129" r="CI491">
        <v>0.0</v>
      </c>
      <c s="129" r="CJ491">
        <v>8.29752099999999</v>
      </c>
      <c s="129" r="CK491">
        <v>103.719008</v>
      </c>
      <c s="129" r="CL491">
        <v>0.0</v>
      </c>
      <c s="129" r="CM491">
        <v>0.0</v>
      </c>
      <c s="129" r="CN491">
        <v>4.14876</v>
      </c>
      <c s="129" r="CO491">
        <v>0.0</v>
      </c>
      <c s="129" r="CP491">
        <v>0.0</v>
      </c>
      <c s="129" r="CQ491">
        <v>4.14876</v>
      </c>
      <c s="129" r="CR491">
        <v>91.272727</v>
      </c>
      <c s="129" r="CS491">
        <v>4.14876</v>
      </c>
    </row>
    <row customHeight="1" r="492" ht="15.0">
      <c t="s" s="127" r="A492">
        <v>4806</v>
      </c>
      <c t="s" s="127" r="B492">
        <v>4807</v>
      </c>
      <c t="s" s="127" r="C492">
        <v>4808</v>
      </c>
      <c t="s" s="127" r="D492">
        <v>4809</v>
      </c>
      <c t="s" s="127" r="E492">
        <v>4810</v>
      </c>
      <c t="s" s="127" r="F492">
        <v>4811</v>
      </c>
      <c t="s" s="128" r="G492">
        <v>4812</v>
      </c>
      <c t="s" s="127" r="H492">
        <v>4813</v>
      </c>
      <c s="129" r="I492">
        <v>269.0</v>
      </c>
      <c s="129" r="J492">
        <v>43.122137</v>
      </c>
      <c s="129" r="K492">
        <v>27.721374</v>
      </c>
      <c s="129" r="L492">
        <v>51.335878</v>
      </c>
      <c s="129" r="M492">
        <v>87.270992</v>
      </c>
      <c s="129" r="N492">
        <v>44.1488549999999</v>
      </c>
      <c s="129" r="O492">
        <v>15.400763</v>
      </c>
      <c s="129" r="P492">
        <v>38.0</v>
      </c>
      <c s="129" r="Q492">
        <v>34.0</v>
      </c>
      <c s="129" r="R492">
        <v>61.0</v>
      </c>
      <c s="129" r="S492">
        <v>36.0</v>
      </c>
      <c s="129" r="T492">
        <v>25.0</v>
      </c>
      <c s="129" r="U492">
        <v>13.0</v>
      </c>
      <c s="129" r="V492">
        <v>136.553435</v>
      </c>
      <c s="129" r="W492">
        <v>20.534351</v>
      </c>
      <c s="129" r="X492">
        <v>17.454198</v>
      </c>
      <c s="129" r="Y492">
        <v>24.641221</v>
      </c>
      <c s="129" r="Z492">
        <v>43.122137</v>
      </c>
      <c s="129" r="AA492">
        <v>26.6946559999999</v>
      </c>
      <c s="129" r="AB492">
        <v>4.10686999999999</v>
      </c>
      <c s="129" r="AC492">
        <v>0.0</v>
      </c>
      <c s="129" r="AD492">
        <v>27.721374</v>
      </c>
      <c s="129" r="AE492">
        <v>95.484733</v>
      </c>
      <c s="129" r="AF492">
        <v>13.3473279999999</v>
      </c>
      <c s="129" r="AG492">
        <v>132.446564999999</v>
      </c>
      <c s="129" r="AH492">
        <v>22.587786</v>
      </c>
      <c s="129" r="AI492">
        <v>10.2671759999999</v>
      </c>
      <c s="129" r="AJ492">
        <v>26.6946559999999</v>
      </c>
      <c s="129" r="AK492">
        <v>44.1488549999999</v>
      </c>
      <c s="129" r="AL492">
        <v>17.454198</v>
      </c>
      <c s="129" r="AM492">
        <v>8.21373999999999</v>
      </c>
      <c s="129" r="AN492">
        <v>3.080153</v>
      </c>
      <c s="129" r="AO492">
        <v>25.667939</v>
      </c>
      <c s="129" r="AP492">
        <v>85.2175569999999</v>
      </c>
      <c s="129" r="AQ492">
        <v>21.561069</v>
      </c>
      <c s="129" r="AR492">
        <v>234.091602999999</v>
      </c>
      <c s="129" r="AS492">
        <v>0.0</v>
      </c>
      <c s="129" r="AT492">
        <v>20.534351</v>
      </c>
      <c s="129" r="AU492">
        <v>28.748092</v>
      </c>
      <c s="129" r="AV492">
        <v>57.496183</v>
      </c>
      <c s="129" r="AW492">
        <v>32.854962</v>
      </c>
      <c s="129" r="AX492">
        <v>28.748092</v>
      </c>
      <c s="129" r="AY492">
        <v>49.282443</v>
      </c>
      <c s="129" r="AZ492">
        <v>16.427481</v>
      </c>
      <c s="129" r="BA492">
        <v>123.206107</v>
      </c>
      <c s="129" r="BB492">
        <v>0.0</v>
      </c>
      <c s="129" r="BC492">
        <v>16.427481</v>
      </c>
      <c s="129" r="BD492">
        <v>24.641221</v>
      </c>
      <c s="129" r="BE492">
        <v>32.854962</v>
      </c>
      <c s="129" r="BF492">
        <v>0.0</v>
      </c>
      <c s="129" r="BG492">
        <v>20.534351</v>
      </c>
      <c s="129" r="BH492">
        <v>20.534351</v>
      </c>
      <c s="129" r="BI492">
        <v>8.21373999999999</v>
      </c>
      <c s="129" r="BJ492">
        <v>110.885496</v>
      </c>
      <c s="129" r="BK492">
        <v>0.0</v>
      </c>
      <c s="129" r="BL492">
        <v>4.10686999999999</v>
      </c>
      <c s="129" r="BM492">
        <v>4.10686999999999</v>
      </c>
      <c s="129" r="BN492">
        <v>24.641221</v>
      </c>
      <c s="129" r="BO492">
        <v>32.854962</v>
      </c>
      <c s="129" r="BP492">
        <v>8.21373999999999</v>
      </c>
      <c s="129" r="BQ492">
        <v>28.748092</v>
      </c>
      <c s="129" r="BR492">
        <v>8.21373999999999</v>
      </c>
      <c s="129" r="BS492">
        <v>16.427481</v>
      </c>
      <c s="129" r="BT492">
        <v>0.0</v>
      </c>
      <c s="129" r="BU492">
        <v>0.0</v>
      </c>
      <c s="129" r="BV492">
        <v>0.0</v>
      </c>
      <c s="129" r="BW492">
        <v>8.21373999999999</v>
      </c>
      <c s="129" r="BX492">
        <v>0.0</v>
      </c>
      <c s="129" r="BY492">
        <v>0.0</v>
      </c>
      <c s="129" r="BZ492">
        <v>0.0</v>
      </c>
      <c s="129" r="CA492">
        <v>8.21373999999999</v>
      </c>
      <c s="129" r="CB492">
        <v>135.526717999999</v>
      </c>
      <c s="129" r="CC492">
        <v>0.0</v>
      </c>
      <c s="129" r="CD492">
        <v>12.320611</v>
      </c>
      <c s="129" r="CE492">
        <v>28.748092</v>
      </c>
      <c s="129" r="CF492">
        <v>32.854962</v>
      </c>
      <c s="129" r="CG492">
        <v>32.854962</v>
      </c>
      <c s="129" r="CH492">
        <v>28.748092</v>
      </c>
      <c s="129" r="CI492">
        <v>0.0</v>
      </c>
      <c s="129" r="CJ492">
        <v>0.0</v>
      </c>
      <c s="129" r="CK492">
        <v>82.137405</v>
      </c>
      <c s="129" r="CL492">
        <v>0.0</v>
      </c>
      <c s="129" r="CM492">
        <v>8.21373999999999</v>
      </c>
      <c s="129" r="CN492">
        <v>0.0</v>
      </c>
      <c s="129" r="CO492">
        <v>16.427481</v>
      </c>
      <c s="129" r="CP492">
        <v>0.0</v>
      </c>
      <c s="129" r="CQ492">
        <v>0.0</v>
      </c>
      <c s="129" r="CR492">
        <v>49.282443</v>
      </c>
      <c s="129" r="CS492">
        <v>8.21373999999999</v>
      </c>
    </row>
    <row customHeight="1" r="493" ht="15.0">
      <c t="s" s="127" r="A493">
        <v>4814</v>
      </c>
      <c t="s" s="127" r="B493">
        <v>4815</v>
      </c>
      <c t="s" s="127" r="C493">
        <v>4816</v>
      </c>
      <c t="s" s="127" r="D493">
        <v>4817</v>
      </c>
      <c t="s" s="127" r="E493">
        <v>4818</v>
      </c>
      <c t="s" s="127" r="F493">
        <v>4819</v>
      </c>
      <c t="s" s="128" r="G493">
        <v>4820</v>
      </c>
      <c t="s" s="127" r="H493">
        <v>4821</v>
      </c>
      <c s="129" r="I493">
        <v>264.0</v>
      </c>
      <c s="129" r="J493">
        <v>50.5531909999999</v>
      </c>
      <c s="129" r="K493">
        <v>28.085106</v>
      </c>
      <c s="129" r="L493">
        <v>60.851064</v>
      </c>
      <c s="129" r="M493">
        <v>67.404255</v>
      </c>
      <c s="129" r="N493">
        <v>43.06383</v>
      </c>
      <c s="129" r="O493">
        <v>14.042553</v>
      </c>
      <c s="129" r="P493">
        <v>28.0</v>
      </c>
      <c s="129" r="Q493">
        <v>32.0</v>
      </c>
      <c s="129" r="R493">
        <v>41.0</v>
      </c>
      <c s="129" r="S493">
        <v>43.0</v>
      </c>
      <c s="129" r="T493">
        <v>30.0</v>
      </c>
      <c s="129" r="U493">
        <v>17.0</v>
      </c>
      <c s="129" r="V493">
        <v>138.553191</v>
      </c>
      <c s="129" r="W493">
        <v>29.9574469999999</v>
      </c>
      <c s="129" r="X493">
        <v>16.851064</v>
      </c>
      <c s="129" r="Y493">
        <v>29.021277</v>
      </c>
      <c s="129" r="Z493">
        <v>31.829787</v>
      </c>
      <c s="129" r="AA493">
        <v>25.276596</v>
      </c>
      <c s="129" r="AB493">
        <v>5.617021</v>
      </c>
      <c s="129" r="AC493">
        <v>0.0</v>
      </c>
      <c s="129" r="AD493">
        <v>34.6382979999999</v>
      </c>
      <c s="129" r="AE493">
        <v>89.8723399999999</v>
      </c>
      <c s="129" r="AF493">
        <v>14.042553</v>
      </c>
      <c s="129" r="AG493">
        <v>125.446809</v>
      </c>
      <c s="129" r="AH493">
        <v>20.595745</v>
      </c>
      <c s="129" r="AI493">
        <v>11.234043</v>
      </c>
      <c s="129" r="AJ493">
        <v>31.829787</v>
      </c>
      <c s="129" r="AK493">
        <v>35.574468</v>
      </c>
      <c s="129" r="AL493">
        <v>17.787234</v>
      </c>
      <c s="129" r="AM493">
        <v>6.553191</v>
      </c>
      <c s="129" r="AN493">
        <v>1.87233999999999</v>
      </c>
      <c s="129" r="AO493">
        <v>21.531915</v>
      </c>
      <c s="129" r="AP493">
        <v>84.255319</v>
      </c>
      <c s="129" r="AQ493">
        <v>19.6595739999999</v>
      </c>
      <c s="129" r="AR493">
        <v>209.702127999999</v>
      </c>
      <c s="129" r="AS493">
        <v>0.0</v>
      </c>
      <c s="129" r="AT493">
        <v>18.7234039999999</v>
      </c>
      <c s="129" r="AU493">
        <v>14.978723</v>
      </c>
      <c s="129" r="AV493">
        <v>14.978723</v>
      </c>
      <c s="129" r="AW493">
        <v>37.446809</v>
      </c>
      <c s="129" r="AX493">
        <v>37.446809</v>
      </c>
      <c s="129" r="AY493">
        <v>78.638298</v>
      </c>
      <c s="129" r="AZ493">
        <v>7.48936199999999</v>
      </c>
      <c s="129" r="BA493">
        <v>112.340425999999</v>
      </c>
      <c s="129" r="BB493">
        <v>0.0</v>
      </c>
      <c s="129" r="BC493">
        <v>14.978723</v>
      </c>
      <c s="129" r="BD493">
        <v>0.0</v>
      </c>
      <c s="129" r="BE493">
        <v>7.48936199999999</v>
      </c>
      <c s="129" r="BF493">
        <v>7.48936199999999</v>
      </c>
      <c s="129" r="BG493">
        <v>33.702128</v>
      </c>
      <c s="129" r="BH493">
        <v>44.9361699999999</v>
      </c>
      <c s="129" r="BI493">
        <v>3.74468099999999</v>
      </c>
      <c s="129" r="BJ493">
        <v>97.3617019999999</v>
      </c>
      <c s="129" r="BK493">
        <v>0.0</v>
      </c>
      <c s="129" r="BL493">
        <v>3.74468099999999</v>
      </c>
      <c s="129" r="BM493">
        <v>14.978723</v>
      </c>
      <c s="129" r="BN493">
        <v>7.48936199999999</v>
      </c>
      <c s="129" r="BO493">
        <v>29.9574469999999</v>
      </c>
      <c s="129" r="BP493">
        <v>3.74468099999999</v>
      </c>
      <c s="129" r="BQ493">
        <v>33.702128</v>
      </c>
      <c s="129" r="BR493">
        <v>3.74468099999999</v>
      </c>
      <c s="129" r="BS493">
        <v>11.234043</v>
      </c>
      <c s="129" r="BT493">
        <v>0.0</v>
      </c>
      <c s="129" r="BU493">
        <v>0.0</v>
      </c>
      <c s="129" r="BV493">
        <v>0.0</v>
      </c>
      <c s="129" r="BW493">
        <v>3.74468099999999</v>
      </c>
      <c s="129" r="BX493">
        <v>0.0</v>
      </c>
      <c s="129" r="BY493">
        <v>3.74468099999999</v>
      </c>
      <c s="129" r="BZ493">
        <v>0.0</v>
      </c>
      <c s="129" r="CA493">
        <v>3.74468099999999</v>
      </c>
      <c s="129" r="CB493">
        <v>101.106382999999</v>
      </c>
      <c s="129" r="CC493">
        <v>0.0</v>
      </c>
      <c s="129" r="CD493">
        <v>18.7234039999999</v>
      </c>
      <c s="129" r="CE493">
        <v>14.978723</v>
      </c>
      <c s="129" r="CF493">
        <v>11.234043</v>
      </c>
      <c s="129" r="CG493">
        <v>33.702128</v>
      </c>
      <c s="129" r="CH493">
        <v>22.4680849999999</v>
      </c>
      <c s="129" r="CI493">
        <v>0.0</v>
      </c>
      <c s="129" r="CJ493">
        <v>0.0</v>
      </c>
      <c s="129" r="CK493">
        <v>97.3617019999999</v>
      </c>
      <c s="129" r="CL493">
        <v>0.0</v>
      </c>
      <c s="129" r="CM493">
        <v>0.0</v>
      </c>
      <c s="129" r="CN493">
        <v>0.0</v>
      </c>
      <c s="129" r="CO493">
        <v>0.0</v>
      </c>
      <c s="129" r="CP493">
        <v>3.74468099999999</v>
      </c>
      <c s="129" r="CQ493">
        <v>11.234043</v>
      </c>
      <c s="129" r="CR493">
        <v>78.638298</v>
      </c>
      <c s="129" r="CS493">
        <v>3.74468099999999</v>
      </c>
    </row>
    <row customHeight="1" r="494" ht="15.0">
      <c t="s" s="127" r="A494">
        <v>4822</v>
      </c>
      <c t="s" s="127" r="B494">
        <v>4823</v>
      </c>
      <c t="s" s="127" r="C494">
        <v>4824</v>
      </c>
      <c t="s" s="127" r="D494">
        <v>4825</v>
      </c>
      <c t="s" s="127" r="E494">
        <v>4826</v>
      </c>
      <c t="s" s="127" r="F494">
        <v>4827</v>
      </c>
      <c t="s" s="128" r="G494">
        <v>4828</v>
      </c>
      <c t="s" s="127" r="H494">
        <v>4829</v>
      </c>
      <c s="129" r="I494">
        <v>287.0</v>
      </c>
      <c s="129" r="J494">
        <v>61.0</v>
      </c>
      <c s="129" r="K494">
        <v>34.0</v>
      </c>
      <c s="129" r="L494">
        <v>63.0</v>
      </c>
      <c s="129" r="M494">
        <v>53.0</v>
      </c>
      <c s="129" r="N494">
        <v>53.0</v>
      </c>
      <c s="129" r="O494">
        <v>23.0</v>
      </c>
      <c s="129" r="P494">
        <v>41.0</v>
      </c>
      <c s="129" r="Q494">
        <v>38.0</v>
      </c>
      <c s="129" r="R494">
        <v>49.0</v>
      </c>
      <c s="129" r="S494">
        <v>47.0</v>
      </c>
      <c s="129" r="T494">
        <v>47.0</v>
      </c>
      <c s="129" r="U494">
        <v>19.0</v>
      </c>
      <c s="129" r="V494">
        <v>143.0</v>
      </c>
      <c s="129" r="W494">
        <v>29.0</v>
      </c>
      <c s="129" r="X494">
        <v>15.0</v>
      </c>
      <c s="129" r="Y494">
        <v>35.0</v>
      </c>
      <c s="129" r="Z494">
        <v>23.0</v>
      </c>
      <c s="129" r="AA494">
        <v>28.0</v>
      </c>
      <c s="129" r="AB494">
        <v>13.0</v>
      </c>
      <c s="129" r="AC494">
        <v>0.0</v>
      </c>
      <c s="129" r="AD494">
        <v>39.0</v>
      </c>
      <c s="129" r="AE494">
        <v>75.0</v>
      </c>
      <c s="129" r="AF494">
        <v>29.0</v>
      </c>
      <c s="129" r="AG494">
        <v>144.0</v>
      </c>
      <c s="129" r="AH494">
        <v>32.0</v>
      </c>
      <c s="129" r="AI494">
        <v>19.0</v>
      </c>
      <c s="129" r="AJ494">
        <v>28.0</v>
      </c>
      <c s="129" r="AK494">
        <v>30.0</v>
      </c>
      <c s="129" r="AL494">
        <v>25.0</v>
      </c>
      <c s="129" r="AM494">
        <v>9.0</v>
      </c>
      <c s="129" r="AN494">
        <v>1.0</v>
      </c>
      <c s="129" r="AO494">
        <v>41.0</v>
      </c>
      <c s="129" r="AP494">
        <v>77.0</v>
      </c>
      <c s="129" r="AQ494">
        <v>26.0</v>
      </c>
      <c s="129" r="AR494">
        <v>216.0</v>
      </c>
      <c s="129" r="AS494">
        <v>4.0</v>
      </c>
      <c s="129" r="AT494">
        <v>12.0</v>
      </c>
      <c s="129" r="AU494">
        <v>8.0</v>
      </c>
      <c s="129" r="AV494">
        <v>28.0</v>
      </c>
      <c s="129" r="AW494">
        <v>36.0</v>
      </c>
      <c s="129" r="AX494">
        <v>36.0</v>
      </c>
      <c s="129" r="AY494">
        <v>68.0</v>
      </c>
      <c s="129" r="AZ494">
        <v>24.0</v>
      </c>
      <c s="129" r="BA494">
        <v>100.0</v>
      </c>
      <c s="129" r="BB494">
        <v>4.0</v>
      </c>
      <c s="129" r="BC494">
        <v>12.0</v>
      </c>
      <c s="129" r="BD494">
        <v>8.0</v>
      </c>
      <c s="129" r="BE494">
        <v>8.0</v>
      </c>
      <c s="129" r="BF494">
        <v>4.0</v>
      </c>
      <c s="129" r="BG494">
        <v>20.0</v>
      </c>
      <c s="129" r="BH494">
        <v>36.0</v>
      </c>
      <c s="129" r="BI494">
        <v>8.0</v>
      </c>
      <c s="129" r="BJ494">
        <v>116.0</v>
      </c>
      <c s="129" r="BK494">
        <v>0.0</v>
      </c>
      <c s="129" r="BL494">
        <v>0.0</v>
      </c>
      <c s="129" r="BM494">
        <v>0.0</v>
      </c>
      <c s="129" r="BN494">
        <v>20.0</v>
      </c>
      <c s="129" r="BO494">
        <v>32.0</v>
      </c>
      <c s="129" r="BP494">
        <v>16.0</v>
      </c>
      <c s="129" r="BQ494">
        <v>32.0</v>
      </c>
      <c s="129" r="BR494">
        <v>16.0</v>
      </c>
      <c s="129" r="BS494">
        <v>24.0</v>
      </c>
      <c s="129" r="BT494">
        <v>0.0</v>
      </c>
      <c s="129" r="BU494">
        <v>0.0</v>
      </c>
      <c s="129" r="BV494">
        <v>0.0</v>
      </c>
      <c s="129" r="BW494">
        <v>0.0</v>
      </c>
      <c s="129" r="BX494">
        <v>0.0</v>
      </c>
      <c s="129" r="BY494">
        <v>4.0</v>
      </c>
      <c s="129" r="BZ494">
        <v>0.0</v>
      </c>
      <c s="129" r="CA494">
        <v>20.0</v>
      </c>
      <c s="129" r="CB494">
        <v>100.0</v>
      </c>
      <c s="129" r="CC494">
        <v>4.0</v>
      </c>
      <c s="129" r="CD494">
        <v>12.0</v>
      </c>
      <c s="129" r="CE494">
        <v>8.0</v>
      </c>
      <c s="129" r="CF494">
        <v>28.0</v>
      </c>
      <c s="129" r="CG494">
        <v>28.0</v>
      </c>
      <c s="129" r="CH494">
        <v>16.0</v>
      </c>
      <c s="129" r="CI494">
        <v>0.0</v>
      </c>
      <c s="129" r="CJ494">
        <v>4.0</v>
      </c>
      <c s="129" r="CK494">
        <v>92.0</v>
      </c>
      <c s="129" r="CL494">
        <v>0.0</v>
      </c>
      <c s="129" r="CM494">
        <v>0.0</v>
      </c>
      <c s="129" r="CN494">
        <v>0.0</v>
      </c>
      <c s="129" r="CO494">
        <v>0.0</v>
      </c>
      <c s="129" r="CP494">
        <v>8.0</v>
      </c>
      <c s="129" r="CQ494">
        <v>16.0</v>
      </c>
      <c s="129" r="CR494">
        <v>68.0</v>
      </c>
      <c s="129" r="CS494">
        <v>0.0</v>
      </c>
    </row>
    <row customHeight="1" r="495" ht="15.0">
      <c t="s" s="127" r="A495">
        <v>4830</v>
      </c>
      <c t="s" s="127" r="B495">
        <v>4831</v>
      </c>
      <c t="s" s="127" r="C495">
        <v>4832</v>
      </c>
      <c t="s" s="127" r="D495">
        <v>4833</v>
      </c>
      <c t="s" s="127" r="E495">
        <v>4834</v>
      </c>
      <c t="s" s="127" r="F495">
        <v>4835</v>
      </c>
      <c t="s" s="128" r="G495">
        <v>4836</v>
      </c>
      <c t="s" s="127" r="H495">
        <v>4837</v>
      </c>
      <c s="129" r="I495">
        <v>876.0</v>
      </c>
      <c s="129" r="J495">
        <v>81.513914</v>
      </c>
      <c s="129" r="K495">
        <v>157.351209</v>
      </c>
      <c s="129" r="L495">
        <v>269.600196999999</v>
      </c>
      <c s="129" r="M495">
        <v>256.843559</v>
      </c>
      <c s="129" r="N495">
        <v>67.418301</v>
      </c>
      <c s="129" r="O495">
        <v>43.2728189999999</v>
      </c>
      <c s="129" r="P495">
        <v>115.0</v>
      </c>
      <c s="129" r="Q495">
        <v>143.0</v>
      </c>
      <c s="129" r="R495">
        <v>240.0</v>
      </c>
      <c s="129" r="S495">
        <v>173.0</v>
      </c>
      <c s="129" r="T495">
        <v>67.0</v>
      </c>
      <c s="129" r="U495">
        <v>47.0</v>
      </c>
      <c s="129" r="V495">
        <v>524.437855</v>
      </c>
      <c s="129" r="W495">
        <v>47.298197</v>
      </c>
      <c s="129" r="X495">
        <v>96.16105</v>
      </c>
      <c s="129" r="Y495">
        <v>166.272543</v>
      </c>
      <c s="129" r="Z495">
        <v>170.426900999999</v>
      </c>
      <c s="129" r="AA495">
        <v>32.203028</v>
      </c>
      <c s="129" r="AB495">
        <v>12.076135</v>
      </c>
      <c s="129" r="AC495">
        <v>0.0</v>
      </c>
      <c s="129" r="AD495">
        <v>65.405612</v>
      </c>
      <c s="129" r="AE495">
        <v>427.835559999999</v>
      </c>
      <c s="129" r="AF495">
        <v>31.196683</v>
      </c>
      <c s="129" r="AG495">
        <v>351.562144999999</v>
      </c>
      <c s="129" r="AH495">
        <v>34.2157169999999</v>
      </c>
      <c s="129" r="AI495">
        <v>61.190159</v>
      </c>
      <c s="129" r="AJ495">
        <v>103.327654</v>
      </c>
      <c s="129" r="AK495">
        <v>86.4166579999999</v>
      </c>
      <c s="129" r="AL495">
        <v>35.215273</v>
      </c>
      <c s="129" r="AM495">
        <v>31.196683</v>
      </c>
      <c s="129" r="AN495">
        <v>0.0</v>
      </c>
      <c s="129" r="AO495">
        <v>48.297753</v>
      </c>
      <c s="129" r="AP495">
        <v>251.947604</v>
      </c>
      <c s="129" r="AQ495">
        <v>51.3167869999999</v>
      </c>
      <c s="129" r="AR495">
        <v>790.44713</v>
      </c>
      <c s="129" r="AS495">
        <v>8.050757</v>
      </c>
      <c s="129" r="AT495">
        <v>16.101514</v>
      </c>
      <c s="129" r="AU495">
        <v>24.1522709999999</v>
      </c>
      <c s="129" r="AV495">
        <v>80.2903419999999</v>
      </c>
      <c s="129" r="AW495">
        <v>120.516972999999</v>
      </c>
      <c s="129" r="AX495">
        <v>360.356162999999</v>
      </c>
      <c s="129" r="AY495">
        <v>100.634462</v>
      </c>
      <c s="129" r="AZ495">
        <v>80.344649</v>
      </c>
      <c s="129" r="BA495">
        <v>457.019554</v>
      </c>
      <c s="129" r="BB495">
        <v>0.0</v>
      </c>
      <c s="129" r="BC495">
        <v>8.050757</v>
      </c>
      <c s="129" r="BD495">
        <v>16.101514</v>
      </c>
      <c s="129" r="BE495">
        <v>56.165224</v>
      </c>
      <c s="129" r="BF495">
        <v>36.1197919999999</v>
      </c>
      <c s="129" r="BG495">
        <v>268.261221999999</v>
      </c>
      <c s="129" r="BH495">
        <v>24.1522709999999</v>
      </c>
      <c s="129" r="BI495">
        <v>48.1687739999999</v>
      </c>
      <c s="129" r="BJ495">
        <v>333.427575999999</v>
      </c>
      <c s="129" r="BK495">
        <v>8.050757</v>
      </c>
      <c s="129" r="BL495">
        <v>8.050757</v>
      </c>
      <c s="129" r="BM495">
        <v>8.050757</v>
      </c>
      <c s="129" r="BN495">
        <v>24.1251169999999</v>
      </c>
      <c s="129" r="BO495">
        <v>84.397181</v>
      </c>
      <c s="129" r="BP495">
        <v>92.094942</v>
      </c>
      <c s="129" r="BQ495">
        <v>76.482191</v>
      </c>
      <c s="129" r="BR495">
        <v>32.175874</v>
      </c>
      <c s="129" r="BS495">
        <v>116.328672999999</v>
      </c>
      <c s="129" r="BT495">
        <v>0.0</v>
      </c>
      <c s="129" r="BU495">
        <v>0.0</v>
      </c>
      <c s="129" r="BV495">
        <v>0.0</v>
      </c>
      <c s="129" r="BW495">
        <v>4.02537799999999</v>
      </c>
      <c s="129" r="BX495">
        <v>7.99645</v>
      </c>
      <c s="129" r="BY495">
        <v>60.0548349999999</v>
      </c>
      <c s="129" r="BZ495">
        <v>0.0</v>
      </c>
      <c s="129" r="CA495">
        <v>44.2520099999999</v>
      </c>
      <c s="129" r="CB495">
        <v>541.362428</v>
      </c>
      <c s="129" r="CC495">
        <v>8.050757</v>
      </c>
      <c s="129" r="CD495">
        <v>16.101514</v>
      </c>
      <c s="129" r="CE495">
        <v>20.126892</v>
      </c>
      <c s="129" r="CF495">
        <v>72.239585</v>
      </c>
      <c s="129" r="CG495">
        <v>108.495144</v>
      </c>
      <c s="129" r="CH495">
        <v>284.254121</v>
      </c>
      <c s="129" r="CI495">
        <v>0.0</v>
      </c>
      <c s="129" r="CJ495">
        <v>32.094414</v>
      </c>
      <c s="129" r="CK495">
        <v>132.75603</v>
      </c>
      <c s="129" r="CL495">
        <v>0.0</v>
      </c>
      <c s="129" r="CM495">
        <v>0.0</v>
      </c>
      <c s="129" r="CN495">
        <v>4.02537799999999</v>
      </c>
      <c s="129" r="CO495">
        <v>4.02537799999999</v>
      </c>
      <c s="129" r="CP495">
        <v>4.02537799999999</v>
      </c>
      <c s="129" r="CQ495">
        <v>16.047207</v>
      </c>
      <c s="129" r="CR495">
        <v>100.634462</v>
      </c>
      <c s="129" r="CS495">
        <v>3.998225</v>
      </c>
    </row>
    <row customHeight="1" r="496" ht="15.0">
      <c t="s" s="127" r="A496">
        <v>4838</v>
      </c>
      <c t="s" s="127" r="B496">
        <v>4839</v>
      </c>
      <c t="s" s="127" r="C496">
        <v>4840</v>
      </c>
      <c t="s" s="127" r="D496">
        <v>4841</v>
      </c>
      <c t="s" s="127" r="E496">
        <v>4842</v>
      </c>
      <c t="s" s="127" r="F496">
        <v>4843</v>
      </c>
      <c t="s" s="128" r="G496">
        <v>4844</v>
      </c>
      <c t="s" s="127" r="H496">
        <v>4845</v>
      </c>
      <c s="129" r="I496">
        <v>1139.0</v>
      </c>
      <c s="129" r="J496">
        <v>162.748498</v>
      </c>
      <c s="129" r="K496">
        <v>148.939535</v>
      </c>
      <c s="129" r="L496">
        <v>153.871307</v>
      </c>
      <c s="129" r="M496">
        <v>230.806961</v>
      </c>
      <c s="129" r="N496">
        <v>224.704484</v>
      </c>
      <c s="129" r="O496">
        <v>217.929214</v>
      </c>
      <c s="129" r="P496">
        <v>158.0</v>
      </c>
      <c s="129" r="Q496">
        <v>127.0</v>
      </c>
      <c s="129" r="R496">
        <v>192.0</v>
      </c>
      <c s="129" r="S496">
        <v>158.0</v>
      </c>
      <c s="129" r="T496">
        <v>216.0</v>
      </c>
      <c s="129" r="U496">
        <v>156.0</v>
      </c>
      <c s="129" r="V496">
        <v>543.112649</v>
      </c>
      <c s="129" r="W496">
        <v>86.799199</v>
      </c>
      <c s="129" r="X496">
        <v>80.881072</v>
      </c>
      <c s="129" r="Y496">
        <v>72.003881</v>
      </c>
      <c s="129" r="Z496">
        <v>122.307962</v>
      </c>
      <c s="129" r="AA496">
        <v>102.501865</v>
      </c>
      <c s="129" r="AB496">
        <v>73.765905</v>
      </c>
      <c s="129" r="AC496">
        <v>4.85276599999999</v>
      </c>
      <c s="129" r="AD496">
        <v>119.348899</v>
      </c>
      <c s="129" r="AE496">
        <v>279.138332999999</v>
      </c>
      <c s="129" r="AF496">
        <v>144.625417</v>
      </c>
      <c s="129" r="AG496">
        <v>595.887350999999</v>
      </c>
      <c s="129" r="AH496">
        <v>75.9492989999999</v>
      </c>
      <c s="129" r="AI496">
        <v>68.058463</v>
      </c>
      <c s="129" r="AJ496">
        <v>81.8674259999999</v>
      </c>
      <c s="129" r="AK496">
        <v>108.498999</v>
      </c>
      <c s="129" r="AL496">
        <v>122.20262</v>
      </c>
      <c s="129" r="AM496">
        <v>119.071141</v>
      </c>
      <c s="129" r="AN496">
        <v>20.2394029999999</v>
      </c>
      <c s="129" r="AO496">
        <v>96.662744</v>
      </c>
      <c s="129" r="AP496">
        <v>291.934607</v>
      </c>
      <c s="129" r="AQ496">
        <v>207.29</v>
      </c>
      <c s="129" r="AR496">
        <v>968.360666</v>
      </c>
      <c s="129" r="AS496">
        <v>43.3996</v>
      </c>
      <c s="129" r="AT496">
        <v>47.345018</v>
      </c>
      <c s="129" r="AU496">
        <v>23.672509</v>
      </c>
      <c s="129" r="AV496">
        <v>106.52629</v>
      </c>
      <c s="129" r="AW496">
        <v>138.089634999999</v>
      </c>
      <c s="129" r="AX496">
        <v>114.417126</v>
      </c>
      <c s="129" r="AY496">
        <v>419.947543999999</v>
      </c>
      <c s="129" r="AZ496">
        <v>74.962945</v>
      </c>
      <c s="129" r="BA496">
        <v>453.512401</v>
      </c>
      <c s="129" r="BB496">
        <v>27.617927</v>
      </c>
      <c s="129" r="BC496">
        <v>23.672509</v>
      </c>
      <c s="129" r="BD496">
        <v>15.781673</v>
      </c>
      <c s="129" r="BE496">
        <v>59.181272</v>
      </c>
      <c s="129" r="BF496">
        <v>19.727091</v>
      </c>
      <c s="129" r="BG496">
        <v>86.799199</v>
      </c>
      <c s="129" r="BH496">
        <v>185.223966999999</v>
      </c>
      <c s="129" r="BI496">
        <v>35.508763</v>
      </c>
      <c s="129" r="BJ496">
        <v>514.848264999999</v>
      </c>
      <c s="129" r="BK496">
        <v>15.781673</v>
      </c>
      <c s="129" r="BL496">
        <v>23.672509</v>
      </c>
      <c s="129" r="BM496">
        <v>7.890836</v>
      </c>
      <c s="129" r="BN496">
        <v>47.345018</v>
      </c>
      <c s="129" r="BO496">
        <v>118.362544</v>
      </c>
      <c s="129" r="BP496">
        <v>27.617927</v>
      </c>
      <c s="129" r="BQ496">
        <v>234.723577</v>
      </c>
      <c s="129" r="BR496">
        <v>39.4541809999999</v>
      </c>
      <c s="129" r="BS496">
        <v>102.580872</v>
      </c>
      <c s="129" r="BT496">
        <v>3.945418</v>
      </c>
      <c s="129" r="BU496">
        <v>0.0</v>
      </c>
      <c s="129" r="BV496">
        <v>0.0</v>
      </c>
      <c s="129" r="BW496">
        <v>7.890836</v>
      </c>
      <c s="129" r="BX496">
        <v>35.508763</v>
      </c>
      <c s="129" r="BY496">
        <v>15.781673</v>
      </c>
      <c s="129" r="BZ496">
        <v>0.0</v>
      </c>
      <c s="129" r="CA496">
        <v>39.4541809999999</v>
      </c>
      <c s="129" r="CB496">
        <v>323.524287</v>
      </c>
      <c s="129" r="CC496">
        <v>23.672509</v>
      </c>
      <c s="129" r="CD496">
        <v>27.617927</v>
      </c>
      <c s="129" r="CE496">
        <v>11.836254</v>
      </c>
      <c s="129" r="CF496">
        <v>86.799199</v>
      </c>
      <c s="129" r="CG496">
        <v>78.9083629999999</v>
      </c>
      <c s="129" r="CH496">
        <v>82.8537809999999</v>
      </c>
      <c s="129" r="CI496">
        <v>3.945418</v>
      </c>
      <c s="129" r="CJ496">
        <v>7.890836</v>
      </c>
      <c s="129" r="CK496">
        <v>542.255506999999</v>
      </c>
      <c s="129" r="CL496">
        <v>15.781673</v>
      </c>
      <c s="129" r="CM496">
        <v>19.727091</v>
      </c>
      <c s="129" r="CN496">
        <v>11.836254</v>
      </c>
      <c s="129" r="CO496">
        <v>11.836254</v>
      </c>
      <c s="129" r="CP496">
        <v>23.672509</v>
      </c>
      <c s="129" r="CQ496">
        <v>15.781673</v>
      </c>
      <c s="129" r="CR496">
        <v>416.002125999999</v>
      </c>
      <c s="129" r="CS496">
        <v>27.617927</v>
      </c>
    </row>
    <row customHeight="1" r="497" ht="15.0">
      <c t="s" s="127" r="A497">
        <v>4846</v>
      </c>
      <c t="s" s="127" r="B497">
        <v>4847</v>
      </c>
      <c t="s" s="127" r="C497">
        <v>4848</v>
      </c>
      <c t="s" s="127" r="D497">
        <v>4849</v>
      </c>
      <c t="s" s="127" r="E497">
        <v>4850</v>
      </c>
      <c t="s" s="127" r="F497">
        <v>4851</v>
      </c>
      <c t="s" s="128" r="G497">
        <v>4852</v>
      </c>
      <c t="s" s="127" r="H497">
        <v>4853</v>
      </c>
      <c s="129" r="I497">
        <v>80.0</v>
      </c>
      <c s="129" r="J497">
        <v>14.0</v>
      </c>
      <c s="129" r="K497">
        <v>8.0</v>
      </c>
      <c s="129" r="L497">
        <v>17.0</v>
      </c>
      <c s="129" r="M497">
        <v>14.0</v>
      </c>
      <c s="129" r="N497">
        <v>23.0</v>
      </c>
      <c s="129" r="O497">
        <v>4.0</v>
      </c>
      <c s="129" r="P497">
        <v>5.0</v>
      </c>
      <c s="129" r="Q497">
        <v>5.0</v>
      </c>
      <c s="129" r="R497">
        <v>5.0</v>
      </c>
      <c s="129" r="S497">
        <v>19.0</v>
      </c>
      <c s="129" r="T497">
        <v>15.0</v>
      </c>
      <c s="129" r="U497">
        <v>5.0</v>
      </c>
      <c s="129" r="V497">
        <v>41.0</v>
      </c>
      <c s="129" r="W497">
        <v>7.0</v>
      </c>
      <c s="129" r="X497">
        <v>2.0</v>
      </c>
      <c s="129" r="Y497">
        <v>12.0</v>
      </c>
      <c s="129" r="Z497">
        <v>7.0</v>
      </c>
      <c s="129" r="AA497">
        <v>12.0</v>
      </c>
      <c s="129" r="AB497">
        <v>1.0</v>
      </c>
      <c s="129" r="AC497">
        <v>0.0</v>
      </c>
      <c s="129" r="AD497">
        <v>7.0</v>
      </c>
      <c s="129" r="AE497">
        <v>24.0</v>
      </c>
      <c s="129" r="AF497">
        <v>10.0</v>
      </c>
      <c s="129" r="AG497">
        <v>39.0</v>
      </c>
      <c s="129" r="AH497">
        <v>7.0</v>
      </c>
      <c s="129" r="AI497">
        <v>6.0</v>
      </c>
      <c s="129" r="AJ497">
        <v>5.0</v>
      </c>
      <c s="129" r="AK497">
        <v>7.0</v>
      </c>
      <c s="129" r="AL497">
        <v>11.0</v>
      </c>
      <c s="129" r="AM497">
        <v>2.0</v>
      </c>
      <c s="129" r="AN497">
        <v>1.0</v>
      </c>
      <c s="129" r="AO497">
        <v>8.0</v>
      </c>
      <c s="129" r="AP497">
        <v>21.0</v>
      </c>
      <c s="129" r="AQ497">
        <v>10.0</v>
      </c>
      <c s="129" r="AR497">
        <v>72.0</v>
      </c>
      <c s="129" r="AS497">
        <v>16.0</v>
      </c>
      <c s="129" r="AT497">
        <v>4.0</v>
      </c>
      <c s="129" r="AU497">
        <v>4.0</v>
      </c>
      <c s="129" r="AV497">
        <v>4.0</v>
      </c>
      <c s="129" r="AW497">
        <v>16.0</v>
      </c>
      <c s="129" r="AX497">
        <v>0.0</v>
      </c>
      <c s="129" r="AY497">
        <v>16.0</v>
      </c>
      <c s="129" r="AZ497">
        <v>12.0</v>
      </c>
      <c s="129" r="BA497">
        <v>36.0</v>
      </c>
      <c s="129" r="BB497">
        <v>16.0</v>
      </c>
      <c s="129" r="BC497">
        <v>4.0</v>
      </c>
      <c s="129" r="BD497">
        <v>0.0</v>
      </c>
      <c s="129" r="BE497">
        <v>4.0</v>
      </c>
      <c s="129" r="BF497">
        <v>0.0</v>
      </c>
      <c s="129" r="BG497">
        <v>0.0</v>
      </c>
      <c s="129" r="BH497">
        <v>8.0</v>
      </c>
      <c s="129" r="BI497">
        <v>4.0</v>
      </c>
      <c s="129" r="BJ497">
        <v>36.0</v>
      </c>
      <c s="129" r="BK497">
        <v>0.0</v>
      </c>
      <c s="129" r="BL497">
        <v>0.0</v>
      </c>
      <c s="129" r="BM497">
        <v>4.0</v>
      </c>
      <c s="129" r="BN497">
        <v>0.0</v>
      </c>
      <c s="129" r="BO497">
        <v>16.0</v>
      </c>
      <c s="129" r="BP497">
        <v>0.0</v>
      </c>
      <c s="129" r="BQ497">
        <v>8.0</v>
      </c>
      <c s="129" r="BR497">
        <v>8.0</v>
      </c>
      <c s="129" r="BS497">
        <v>4.0</v>
      </c>
      <c s="129" r="BT497">
        <v>0.0</v>
      </c>
      <c s="129" r="BU497">
        <v>0.0</v>
      </c>
      <c s="129" r="BV497">
        <v>0.0</v>
      </c>
      <c s="129" r="BW497">
        <v>0.0</v>
      </c>
      <c s="129" r="BX497">
        <v>0.0</v>
      </c>
      <c s="129" r="BY497">
        <v>0.0</v>
      </c>
      <c s="129" r="BZ497">
        <v>0.0</v>
      </c>
      <c s="129" r="CA497">
        <v>4.0</v>
      </c>
      <c s="129" r="CB497">
        <v>44.0</v>
      </c>
      <c s="129" r="CC497">
        <v>12.0</v>
      </c>
      <c s="129" r="CD497">
        <v>4.0</v>
      </c>
      <c s="129" r="CE497">
        <v>4.0</v>
      </c>
      <c s="129" r="CF497">
        <v>4.0</v>
      </c>
      <c s="129" r="CG497">
        <v>16.0</v>
      </c>
      <c s="129" r="CH497">
        <v>0.0</v>
      </c>
      <c s="129" r="CI497">
        <v>0.0</v>
      </c>
      <c s="129" r="CJ497">
        <v>4.0</v>
      </c>
      <c s="129" r="CK497">
        <v>24.0</v>
      </c>
      <c s="129" r="CL497">
        <v>4.0</v>
      </c>
      <c s="129" r="CM497">
        <v>0.0</v>
      </c>
      <c s="129" r="CN497">
        <v>0.0</v>
      </c>
      <c s="129" r="CO497">
        <v>0.0</v>
      </c>
      <c s="129" r="CP497">
        <v>0.0</v>
      </c>
      <c s="129" r="CQ497">
        <v>0.0</v>
      </c>
      <c s="129" r="CR497">
        <v>16.0</v>
      </c>
      <c s="129" r="CS497">
        <v>4.0</v>
      </c>
    </row>
    <row customHeight="1" r="498" ht="15.0">
      <c t="s" s="127" r="A498">
        <v>4854</v>
      </c>
      <c t="s" s="127" r="B498">
        <v>4855</v>
      </c>
      <c t="s" s="127" r="C498">
        <v>4856</v>
      </c>
      <c t="s" s="127" r="D498">
        <v>4857</v>
      </c>
      <c t="s" s="127" r="E498">
        <v>4858</v>
      </c>
      <c t="s" s="127" r="F498">
        <v>4859</v>
      </c>
      <c t="s" s="128" r="G498">
        <v>4860</v>
      </c>
      <c t="s" s="127" r="H498">
        <v>4861</v>
      </c>
      <c s="129" r="I498">
        <v>238.0</v>
      </c>
      <c s="129" r="J498">
        <v>40.7999999999999</v>
      </c>
      <c s="129" r="K498">
        <v>39.8285709999999</v>
      </c>
      <c s="129" r="L498">
        <v>48.571429</v>
      </c>
      <c s="129" r="M498">
        <v>46.628571</v>
      </c>
      <c s="129" r="N498">
        <v>41.7714289999999</v>
      </c>
      <c s="129" r="O498">
        <v>20.3999999999999</v>
      </c>
      <c s="129" r="P498">
        <v>51.0</v>
      </c>
      <c s="129" r="Q498">
        <v>33.0</v>
      </c>
      <c s="129" r="R498">
        <v>64.0</v>
      </c>
      <c s="129" r="S498">
        <v>33.0</v>
      </c>
      <c s="129" r="T498">
        <v>40.0</v>
      </c>
      <c s="129" r="U498">
        <v>13.0</v>
      </c>
      <c s="129" r="V498">
        <v>112.685714</v>
      </c>
      <c s="129" r="W498">
        <v>22.3428569999999</v>
      </c>
      <c s="129" r="X498">
        <v>18.4571429999999</v>
      </c>
      <c s="129" r="Y498">
        <v>21.3714289999999</v>
      </c>
      <c s="129" r="Z498">
        <v>24.2857139999999</v>
      </c>
      <c s="129" r="AA498">
        <v>17.485714</v>
      </c>
      <c s="129" r="AB498">
        <v>8.742857</v>
      </c>
      <c s="129" r="AC498">
        <v>0.0</v>
      </c>
      <c s="129" r="AD498">
        <v>29.1428569999999</v>
      </c>
      <c s="129" r="AE498">
        <v>63.1428569999999</v>
      </c>
      <c s="129" r="AF498">
        <v>20.3999999999999</v>
      </c>
      <c s="129" r="AG498">
        <v>125.314286</v>
      </c>
      <c s="129" r="AH498">
        <v>18.4571429999999</v>
      </c>
      <c s="129" r="AI498">
        <v>21.3714289999999</v>
      </c>
      <c s="129" r="AJ498">
        <v>27.2</v>
      </c>
      <c s="129" r="AK498">
        <v>22.3428569999999</v>
      </c>
      <c s="129" r="AL498">
        <v>24.2857139999999</v>
      </c>
      <c s="129" r="AM498">
        <v>11.657143</v>
      </c>
      <c s="129" r="AN498">
        <v>0.0</v>
      </c>
      <c s="129" r="AO498">
        <v>27.2</v>
      </c>
      <c s="129" r="AP498">
        <v>71.8857139999999</v>
      </c>
      <c s="129" r="AQ498">
        <v>26.2285709999999</v>
      </c>
      <c s="129" r="AR498">
        <v>194.285714</v>
      </c>
      <c s="129" r="AS498">
        <v>7.771429</v>
      </c>
      <c s="129" r="AT498">
        <v>3.885714</v>
      </c>
      <c s="129" r="AU498">
        <v>7.771429</v>
      </c>
      <c s="129" r="AV498">
        <v>7.771429</v>
      </c>
      <c s="129" r="AW498">
        <v>50.5142859999999</v>
      </c>
      <c s="129" r="AX498">
        <v>34.971429</v>
      </c>
      <c s="129" r="AY498">
        <v>58.2857139999999</v>
      </c>
      <c s="129" r="AZ498">
        <v>23.3142859999999</v>
      </c>
      <c s="129" r="BA498">
        <v>85.485714</v>
      </c>
      <c s="129" r="BB498">
        <v>3.885714</v>
      </c>
      <c s="129" r="BC498">
        <v>3.885714</v>
      </c>
      <c s="129" r="BD498">
        <v>7.771429</v>
      </c>
      <c s="129" r="BE498">
        <v>0.0</v>
      </c>
      <c s="129" r="BF498">
        <v>7.771429</v>
      </c>
      <c s="129" r="BG498">
        <v>34.971429</v>
      </c>
      <c s="129" r="BH498">
        <v>19.428571</v>
      </c>
      <c s="129" r="BI498">
        <v>7.771429</v>
      </c>
      <c s="129" r="BJ498">
        <v>108.8</v>
      </c>
      <c s="129" r="BK498">
        <v>3.885714</v>
      </c>
      <c s="129" r="BL498">
        <v>0.0</v>
      </c>
      <c s="129" r="BM498">
        <v>0.0</v>
      </c>
      <c s="129" r="BN498">
        <v>7.771429</v>
      </c>
      <c s="129" r="BO498">
        <v>42.742857</v>
      </c>
      <c s="129" r="BP498">
        <v>0.0</v>
      </c>
      <c s="129" r="BQ498">
        <v>38.857143</v>
      </c>
      <c s="129" r="BR498">
        <v>15.542857</v>
      </c>
      <c s="129" r="BS498">
        <v>23.3142859999999</v>
      </c>
      <c s="129" r="BT498">
        <v>0.0</v>
      </c>
      <c s="129" r="BU498">
        <v>0.0</v>
      </c>
      <c s="129" r="BV498">
        <v>0.0</v>
      </c>
      <c s="129" r="BW498">
        <v>3.885714</v>
      </c>
      <c s="129" r="BX498">
        <v>3.885714</v>
      </c>
      <c s="129" r="BY498">
        <v>0.0</v>
      </c>
      <c s="129" r="BZ498">
        <v>0.0</v>
      </c>
      <c s="129" r="CA498">
        <v>15.542857</v>
      </c>
      <c s="129" r="CB498">
        <v>101.028571</v>
      </c>
      <c s="129" r="CC498">
        <v>7.771429</v>
      </c>
      <c s="129" r="CD498">
        <v>3.885714</v>
      </c>
      <c s="129" r="CE498">
        <v>7.771429</v>
      </c>
      <c s="129" r="CF498">
        <v>3.885714</v>
      </c>
      <c s="129" r="CG498">
        <v>42.742857</v>
      </c>
      <c s="129" r="CH498">
        <v>31.0857139999999</v>
      </c>
      <c s="129" r="CI498">
        <v>0.0</v>
      </c>
      <c s="129" r="CJ498">
        <v>3.885714</v>
      </c>
      <c s="129" r="CK498">
        <v>69.942857</v>
      </c>
      <c s="129" r="CL498">
        <v>0.0</v>
      </c>
      <c s="129" r="CM498">
        <v>0.0</v>
      </c>
      <c s="129" r="CN498">
        <v>0.0</v>
      </c>
      <c s="129" r="CO498">
        <v>0.0</v>
      </c>
      <c s="129" r="CP498">
        <v>3.885714</v>
      </c>
      <c s="129" r="CQ498">
        <v>3.885714</v>
      </c>
      <c s="129" r="CR498">
        <v>58.2857139999999</v>
      </c>
      <c s="129" r="CS498">
        <v>3.885714</v>
      </c>
    </row>
    <row customHeight="1" r="499" ht="15.0">
      <c t="s" s="127" r="A499">
        <v>4862</v>
      </c>
      <c t="s" s="127" r="B499">
        <v>4863</v>
      </c>
      <c t="s" s="127" r="C499">
        <v>4864</v>
      </c>
      <c t="s" s="127" r="D499">
        <v>4865</v>
      </c>
      <c t="s" s="127" r="E499">
        <v>4866</v>
      </c>
      <c t="s" s="127" r="F499">
        <v>4867</v>
      </c>
      <c t="s" s="128" r="G499">
        <v>4868</v>
      </c>
      <c t="s" s="127" r="H499">
        <v>4869</v>
      </c>
      <c s="129" r="I499">
        <v>418.0</v>
      </c>
      <c s="129" r="J499">
        <v>52.117158</v>
      </c>
      <c s="129" r="K499">
        <v>54.1320989999999</v>
      </c>
      <c s="129" r="L499">
        <v>64.1498629999999</v>
      </c>
      <c s="129" r="M499">
        <v>113.276428999999</v>
      </c>
      <c s="129" r="N499">
        <v>79.1899059999999</v>
      </c>
      <c s="129" r="O499">
        <v>55.134545</v>
      </c>
      <c s="129" r="P499">
        <v>54.0</v>
      </c>
      <c s="129" r="Q499">
        <v>58.0</v>
      </c>
      <c s="129" r="R499">
        <v>88.0</v>
      </c>
      <c s="129" r="S499">
        <v>74.0</v>
      </c>
      <c s="129" r="T499">
        <v>98.0</v>
      </c>
      <c s="129" r="U499">
        <v>48.0</v>
      </c>
      <c s="129" r="V499">
        <v>213.511008</v>
      </c>
      <c s="129" r="W499">
        <v>31.069136</v>
      </c>
      <c s="129" r="X499">
        <v>31.075835</v>
      </c>
      <c s="129" r="Y499">
        <v>30.070039</v>
      </c>
      <c s="129" r="Z499">
        <v>56.136991</v>
      </c>
      <c s="129" r="AA499">
        <v>45.1100819999999</v>
      </c>
      <c s="129" r="AB499">
        <v>20.048926</v>
      </c>
      <c s="129" r="AC499">
        <v>0.0</v>
      </c>
      <c s="129" r="AD499">
        <v>39.088706</v>
      </c>
      <c s="129" r="AE499">
        <v>126.304880999999</v>
      </c>
      <c s="129" r="AF499">
        <v>48.117421</v>
      </c>
      <c s="129" r="AG499">
        <v>204.488992</v>
      </c>
      <c s="129" r="AH499">
        <v>21.048022</v>
      </c>
      <c s="129" r="AI499">
        <v>23.0562639999999</v>
      </c>
      <c s="129" r="AJ499">
        <v>34.079824</v>
      </c>
      <c s="129" r="AK499">
        <v>57.1394379999999</v>
      </c>
      <c s="129" r="AL499">
        <v>34.079824</v>
      </c>
      <c s="129" r="AM499">
        <v>33.080727</v>
      </c>
      <c s="129" r="AN499">
        <v>2.004893</v>
      </c>
      <c s="129" r="AO499">
        <v>28.0651459999999</v>
      </c>
      <c s="129" r="AP499">
        <v>119.284408</v>
      </c>
      <c s="129" r="AQ499">
        <v>57.1394379999999</v>
      </c>
      <c s="129" r="AR499">
        <v>340.804937999999</v>
      </c>
      <c s="129" r="AS499">
        <v>32.0782809999999</v>
      </c>
      <c s="129" r="AT499">
        <v>16.03914</v>
      </c>
      <c s="129" r="AU499">
        <v>4.00978499999999</v>
      </c>
      <c s="129" r="AV499">
        <v>24.045313</v>
      </c>
      <c s="129" r="AW499">
        <v>60.1333789999999</v>
      </c>
      <c s="129" r="AX499">
        <v>92.225057</v>
      </c>
      <c s="129" r="AY499">
        <v>80.1957019999999</v>
      </c>
      <c s="129" r="AZ499">
        <v>32.0782809999999</v>
      </c>
      <c s="129" r="BA499">
        <v>176.417147</v>
      </c>
      <c s="129" r="BB499">
        <v>28.068496</v>
      </c>
      <c s="129" r="BC499">
        <v>12.029355</v>
      </c>
      <c s="129" r="BD499">
        <v>4.00978499999999</v>
      </c>
      <c s="129" r="BE499">
        <v>8.00617199999999</v>
      </c>
      <c s="129" r="BF499">
        <v>0.0</v>
      </c>
      <c s="129" r="BG499">
        <v>68.166347</v>
      </c>
      <c s="129" r="BH499">
        <v>40.0978509999999</v>
      </c>
      <c s="129" r="BI499">
        <v>16.03914</v>
      </c>
      <c s="129" r="BJ499">
        <v>164.387790999999</v>
      </c>
      <c s="129" r="BK499">
        <v>4.00978499999999</v>
      </c>
      <c s="129" r="BL499">
        <v>4.00978499999999</v>
      </c>
      <c s="129" r="BM499">
        <v>0.0</v>
      </c>
      <c s="129" r="BN499">
        <v>16.03914</v>
      </c>
      <c s="129" r="BO499">
        <v>60.1333789999999</v>
      </c>
      <c s="129" r="BP499">
        <v>24.0587109999999</v>
      </c>
      <c s="129" r="BQ499">
        <v>40.0978509999999</v>
      </c>
      <c s="129" r="BR499">
        <v>16.03914</v>
      </c>
      <c s="129" r="BS499">
        <v>40.0978509999999</v>
      </c>
      <c s="129" r="BT499">
        <v>0.0</v>
      </c>
      <c s="129" r="BU499">
        <v>0.0</v>
      </c>
      <c s="129" r="BV499">
        <v>0.0</v>
      </c>
      <c s="129" r="BW499">
        <v>0.0</v>
      </c>
      <c s="129" r="BX499">
        <v>0.0</v>
      </c>
      <c s="129" r="BY499">
        <v>24.0587109999999</v>
      </c>
      <c s="129" r="BZ499">
        <v>0.0</v>
      </c>
      <c s="129" r="CA499">
        <v>16.03914</v>
      </c>
      <c s="129" r="CB499">
        <v>196.452674</v>
      </c>
      <c s="129" r="CC499">
        <v>28.068496</v>
      </c>
      <c s="129" r="CD499">
        <v>12.029355</v>
      </c>
      <c s="129" r="CE499">
        <v>4.00978499999999</v>
      </c>
      <c s="129" r="CF499">
        <v>20.0355279999999</v>
      </c>
      <c s="129" r="CG499">
        <v>56.1235939999999</v>
      </c>
      <c s="129" r="CH499">
        <v>56.136991</v>
      </c>
      <c s="129" r="CI499">
        <v>4.00978499999999</v>
      </c>
      <c s="129" r="CJ499">
        <v>16.03914</v>
      </c>
      <c s="129" r="CK499">
        <v>104.254413</v>
      </c>
      <c s="129" r="CL499">
        <v>4.00978499999999</v>
      </c>
      <c s="129" r="CM499">
        <v>4.00978499999999</v>
      </c>
      <c s="129" r="CN499">
        <v>0.0</v>
      </c>
      <c s="129" r="CO499">
        <v>4.00978499999999</v>
      </c>
      <c s="129" r="CP499">
        <v>4.00978499999999</v>
      </c>
      <c s="129" r="CQ499">
        <v>12.029355</v>
      </c>
      <c s="129" r="CR499">
        <v>76.185917</v>
      </c>
      <c s="129" r="CS499">
        <v>0.0</v>
      </c>
    </row>
    <row customHeight="1" r="500" ht="15.0">
      <c t="s" s="127" r="A500">
        <v>4870</v>
      </c>
      <c t="s" s="127" r="B500">
        <v>4871</v>
      </c>
      <c t="s" s="127" r="C500">
        <v>4872</v>
      </c>
      <c t="s" s="127" r="D500">
        <v>4873</v>
      </c>
      <c t="s" s="127" r="E500">
        <v>4874</v>
      </c>
      <c t="s" s="127" r="F500">
        <v>4875</v>
      </c>
      <c t="s" s="128" r="G500">
        <v>4876</v>
      </c>
      <c t="s" s="127" r="H500">
        <v>4877</v>
      </c>
      <c s="129" r="I500">
        <v>9739.0</v>
      </c>
      <c s="129" r="J500">
        <v>1279.91767699999</v>
      </c>
      <c s="129" r="K500">
        <v>1385.65669</v>
      </c>
      <c s="129" r="L500">
        <v>1694.705477</v>
      </c>
      <c s="129" r="M500">
        <v>2203.186208</v>
      </c>
      <c s="129" r="N500">
        <v>1819.356826</v>
      </c>
      <c s="129" r="O500">
        <v>1356.177124</v>
      </c>
      <c s="129" r="P500">
        <v>1529.0</v>
      </c>
      <c s="129" r="Q500">
        <v>1635.0</v>
      </c>
      <c s="129" r="R500">
        <v>2077.0</v>
      </c>
      <c s="129" r="S500">
        <v>1922.0</v>
      </c>
      <c s="129" r="T500">
        <v>1632.0</v>
      </c>
      <c s="129" r="U500">
        <v>956.0</v>
      </c>
      <c s="129" r="V500">
        <v>4482.35366499999</v>
      </c>
      <c s="129" r="W500">
        <v>653.528426999999</v>
      </c>
      <c s="129" r="X500">
        <v>666.104963</v>
      </c>
      <c s="129" r="Y500">
        <v>809.858222999999</v>
      </c>
      <c s="129" r="Z500">
        <v>1037.444324</v>
      </c>
      <c s="129" r="AA500">
        <v>822.425377</v>
      </c>
      <c s="129" r="AB500">
        <v>467.017264</v>
      </c>
      <c s="129" r="AC500">
        <v>25.975088</v>
      </c>
      <c s="129" r="AD500">
        <v>912.215639</v>
      </c>
      <c s="129" r="AE500">
        <v>2588.656848</v>
      </c>
      <c s="129" r="AF500">
        <v>981.481178</v>
      </c>
      <c s="129" r="AG500">
        <v>5256.646335</v>
      </c>
      <c s="129" r="AH500">
        <v>626.389248999999</v>
      </c>
      <c s="129" r="AI500">
        <v>719.551727</v>
      </c>
      <c s="129" r="AJ500">
        <v>884.847254</v>
      </c>
      <c s="129" r="AK500">
        <v>1165.741884</v>
      </c>
      <c s="129" r="AL500">
        <v>996.931449</v>
      </c>
      <c s="129" r="AM500">
        <v>765.588749</v>
      </c>
      <c s="129" r="AN500">
        <v>97.596023</v>
      </c>
      <c s="129" r="AO500">
        <v>877.992792</v>
      </c>
      <c s="129" r="AP500">
        <v>2900.23625499999</v>
      </c>
      <c s="129" r="AQ500">
        <v>1478.417288</v>
      </c>
      <c s="129" r="AR500">
        <v>8439.43627399999</v>
      </c>
      <c s="129" r="AS500">
        <v>54.708297</v>
      </c>
      <c s="129" r="AT500">
        <v>444.014455</v>
      </c>
      <c s="129" r="AU500">
        <v>383.706291</v>
      </c>
      <c s="129" r="AV500">
        <v>788.899271</v>
      </c>
      <c s="129" r="AW500">
        <v>1490.442643</v>
      </c>
      <c s="129" r="AX500">
        <v>984.351857</v>
      </c>
      <c s="129" r="AY500">
        <v>3133.584068</v>
      </c>
      <c s="129" r="AZ500">
        <v>1159.729391</v>
      </c>
      <c s="129" r="BA500">
        <v>3805.460978</v>
      </c>
      <c s="129" r="BB500">
        <v>29.149467</v>
      </c>
      <c s="129" r="BC500">
        <v>326.63058</v>
      </c>
      <c s="129" r="BD500">
        <v>233.027369999999</v>
      </c>
      <c s="129" r="BE500">
        <v>381.932044</v>
      </c>
      <c s="129" r="BF500">
        <v>336.85086</v>
      </c>
      <c s="129" r="BG500">
        <v>691.799056999999</v>
      </c>
      <c s="129" r="BH500">
        <v>1369.478227</v>
      </c>
      <c s="129" r="BI500">
        <v>436.593372999999</v>
      </c>
      <c s="129" r="BJ500">
        <v>4633.97529599999</v>
      </c>
      <c s="129" r="BK500">
        <v>25.5588289999999</v>
      </c>
      <c s="129" r="BL500">
        <v>117.383875</v>
      </c>
      <c s="129" r="BM500">
        <v>150.678922</v>
      </c>
      <c s="129" r="BN500">
        <v>406.967227999999</v>
      </c>
      <c s="129" r="BO500">
        <v>1153.591783</v>
      </c>
      <c s="129" r="BP500">
        <v>292.552799999999</v>
      </c>
      <c s="129" r="BQ500">
        <v>1764.105841</v>
      </c>
      <c s="129" r="BR500">
        <v>723.136018</v>
      </c>
      <c s="129" r="BS500">
        <v>896.024357</v>
      </c>
      <c s="129" r="BT500">
        <v>17.177237</v>
      </c>
      <c s="129" r="BU500">
        <v>16.638587</v>
      </c>
      <c s="129" r="BV500">
        <v>4.12459899999999</v>
      </c>
      <c s="129" r="BW500">
        <v>38.060772</v>
      </c>
      <c s="129" r="BX500">
        <v>207.223021999999</v>
      </c>
      <c s="129" r="BY500">
        <v>160.849873</v>
      </c>
      <c s="129" r="BZ500">
        <v>0.0</v>
      </c>
      <c s="129" r="CA500">
        <v>451.950267999999</v>
      </c>
      <c s="129" r="CB500">
        <v>3616.237896</v>
      </c>
      <c s="129" r="CC500">
        <v>20.36644</v>
      </c>
      <c s="129" r="CD500">
        <v>334.727742999999</v>
      </c>
      <c s="129" r="CE500">
        <v>273.78973</v>
      </c>
      <c s="129" r="CF500">
        <v>652.9017</v>
      </c>
      <c s="129" r="CG500">
        <v>1091.310667</v>
      </c>
      <c s="129" r="CH500">
        <v>713.444528999999</v>
      </c>
      <c s="129" r="CI500">
        <v>29.145218</v>
      </c>
      <c s="129" r="CJ500">
        <v>500.551868</v>
      </c>
      <c s="129" r="CK500">
        <v>3927.17402099999</v>
      </c>
      <c s="129" r="CL500">
        <v>17.1646199999999</v>
      </c>
      <c s="129" r="CM500">
        <v>92.648126</v>
      </c>
      <c s="129" r="CN500">
        <v>105.791962</v>
      </c>
      <c s="129" r="CO500">
        <v>97.9367989999999</v>
      </c>
      <c s="129" r="CP500">
        <v>191.908953999999</v>
      </c>
      <c s="129" r="CQ500">
        <v>110.057455</v>
      </c>
      <c s="129" r="CR500">
        <v>3104.43885</v>
      </c>
      <c s="129" r="CS500">
        <v>207.227253999999</v>
      </c>
    </row>
    <row customHeight="1" r="501" ht="15.0">
      <c t="s" s="127" r="A501">
        <v>4878</v>
      </c>
      <c t="s" s="127" r="B501">
        <v>4879</v>
      </c>
      <c t="s" s="127" r="C501">
        <v>4880</v>
      </c>
      <c t="s" s="127" r="D501">
        <v>4881</v>
      </c>
      <c t="s" s="127" r="E501">
        <v>4882</v>
      </c>
      <c t="s" s="127" r="F501">
        <v>4883</v>
      </c>
      <c t="s" s="128" r="G501">
        <v>4884</v>
      </c>
      <c t="s" s="127" r="H501">
        <v>4885</v>
      </c>
      <c s="129" r="I501">
        <v>1029.0</v>
      </c>
      <c s="129" r="J501">
        <v>231.0</v>
      </c>
      <c s="129" r="K501">
        <v>126.0</v>
      </c>
      <c s="129" r="L501">
        <v>228.0</v>
      </c>
      <c s="129" r="M501">
        <v>206.0</v>
      </c>
      <c s="129" r="N501">
        <v>162.0</v>
      </c>
      <c s="129" r="O501">
        <v>76.0</v>
      </c>
      <c s="129" r="P501">
        <v>161.0</v>
      </c>
      <c s="129" r="Q501">
        <v>162.0</v>
      </c>
      <c s="129" r="R501">
        <v>194.0</v>
      </c>
      <c s="129" r="S501">
        <v>168.0</v>
      </c>
      <c s="129" r="T501">
        <v>142.0</v>
      </c>
      <c s="129" r="U501">
        <v>58.0</v>
      </c>
      <c s="129" r="V501">
        <v>508.0</v>
      </c>
      <c s="129" r="W501">
        <v>127.0</v>
      </c>
      <c s="129" r="X501">
        <v>65.0</v>
      </c>
      <c s="129" r="Y501">
        <v>97.0</v>
      </c>
      <c s="129" r="Z501">
        <v>104.0</v>
      </c>
      <c s="129" r="AA501">
        <v>76.0</v>
      </c>
      <c s="129" r="AB501">
        <v>35.0</v>
      </c>
      <c s="129" r="AC501">
        <v>4.0</v>
      </c>
      <c s="129" r="AD501">
        <v>148.0</v>
      </c>
      <c s="129" r="AE501">
        <v>280.0</v>
      </c>
      <c s="129" r="AF501">
        <v>80.0</v>
      </c>
      <c s="129" r="AG501">
        <v>521.0</v>
      </c>
      <c s="129" r="AH501">
        <v>104.0</v>
      </c>
      <c s="129" r="AI501">
        <v>61.0</v>
      </c>
      <c s="129" r="AJ501">
        <v>131.0</v>
      </c>
      <c s="129" r="AK501">
        <v>102.0</v>
      </c>
      <c s="129" r="AL501">
        <v>86.0</v>
      </c>
      <c s="129" r="AM501">
        <v>33.0</v>
      </c>
      <c s="129" r="AN501">
        <v>4.0</v>
      </c>
      <c s="129" r="AO501">
        <v>131.0</v>
      </c>
      <c s="129" r="AP501">
        <v>306.0</v>
      </c>
      <c s="129" r="AQ501">
        <v>84.0</v>
      </c>
      <c s="129" r="AR501">
        <v>832.0</v>
      </c>
      <c s="129" r="AS501">
        <v>4.0</v>
      </c>
      <c s="129" r="AT501">
        <v>28.0</v>
      </c>
      <c s="129" r="AU501">
        <v>44.0</v>
      </c>
      <c s="129" r="AV501">
        <v>124.0</v>
      </c>
      <c s="129" r="AW501">
        <v>152.0</v>
      </c>
      <c s="129" r="AX501">
        <v>120.0</v>
      </c>
      <c s="129" r="AY501">
        <v>248.0</v>
      </c>
      <c s="129" r="AZ501">
        <v>112.0</v>
      </c>
      <c s="129" r="BA501">
        <v>412.0</v>
      </c>
      <c s="129" r="BB501">
        <v>4.0</v>
      </c>
      <c s="129" r="BC501">
        <v>24.0</v>
      </c>
      <c s="129" r="BD501">
        <v>32.0</v>
      </c>
      <c s="129" r="BE501">
        <v>60.0</v>
      </c>
      <c s="129" r="BF501">
        <v>32.0</v>
      </c>
      <c s="129" r="BG501">
        <v>100.0</v>
      </c>
      <c s="129" r="BH501">
        <v>132.0</v>
      </c>
      <c s="129" r="BI501">
        <v>28.0</v>
      </c>
      <c s="129" r="BJ501">
        <v>420.0</v>
      </c>
      <c s="129" r="BK501">
        <v>0.0</v>
      </c>
      <c s="129" r="BL501">
        <v>4.0</v>
      </c>
      <c s="129" r="BM501">
        <v>12.0</v>
      </c>
      <c s="129" r="BN501">
        <v>64.0</v>
      </c>
      <c s="129" r="BO501">
        <v>120.0</v>
      </c>
      <c s="129" r="BP501">
        <v>20.0</v>
      </c>
      <c s="129" r="BQ501">
        <v>116.0</v>
      </c>
      <c s="129" r="BR501">
        <v>84.0</v>
      </c>
      <c s="129" r="BS501">
        <v>108.0</v>
      </c>
      <c s="129" r="BT501">
        <v>0.0</v>
      </c>
      <c s="129" r="BU501">
        <v>0.0</v>
      </c>
      <c s="129" r="BV501">
        <v>0.0</v>
      </c>
      <c s="129" r="BW501">
        <v>16.0</v>
      </c>
      <c s="129" r="BX501">
        <v>12.0</v>
      </c>
      <c s="129" r="BY501">
        <v>24.0</v>
      </c>
      <c s="129" r="BZ501">
        <v>0.0</v>
      </c>
      <c s="129" r="CA501">
        <v>56.0</v>
      </c>
      <c s="129" r="CB501">
        <v>400.0</v>
      </c>
      <c s="129" r="CC501">
        <v>4.0</v>
      </c>
      <c s="129" r="CD501">
        <v>28.0</v>
      </c>
      <c s="129" r="CE501">
        <v>32.0</v>
      </c>
      <c s="129" r="CF501">
        <v>96.0</v>
      </c>
      <c s="129" r="CG501">
        <v>120.0</v>
      </c>
      <c s="129" r="CH501">
        <v>96.0</v>
      </c>
      <c s="129" r="CI501">
        <v>0.0</v>
      </c>
      <c s="129" r="CJ501">
        <v>24.0</v>
      </c>
      <c s="129" r="CK501">
        <v>324.0</v>
      </c>
      <c s="129" r="CL501">
        <v>0.0</v>
      </c>
      <c s="129" r="CM501">
        <v>0.0</v>
      </c>
      <c s="129" r="CN501">
        <v>12.0</v>
      </c>
      <c s="129" r="CO501">
        <v>12.0</v>
      </c>
      <c s="129" r="CP501">
        <v>20.0</v>
      </c>
      <c s="129" r="CQ501">
        <v>0.0</v>
      </c>
      <c s="129" r="CR501">
        <v>248.0</v>
      </c>
      <c s="129" r="CS501">
        <v>32.0</v>
      </c>
    </row>
    <row customHeight="1" r="502" ht="15.0">
      <c t="s" s="127" r="A502">
        <v>4886</v>
      </c>
      <c t="s" s="127" r="B502">
        <v>4887</v>
      </c>
      <c t="s" s="127" r="C502">
        <v>4888</v>
      </c>
      <c t="s" s="127" r="D502">
        <v>4889</v>
      </c>
      <c t="s" s="127" r="E502">
        <v>4890</v>
      </c>
      <c t="s" s="127" r="F502">
        <v>4891</v>
      </c>
      <c t="s" s="128" r="G502">
        <v>4892</v>
      </c>
      <c t="s" s="127" r="H502">
        <v>4893</v>
      </c>
      <c s="129" r="I502">
        <v>377.0</v>
      </c>
      <c s="129" r="J502">
        <v>50.0</v>
      </c>
      <c s="129" r="K502">
        <v>25.0</v>
      </c>
      <c s="129" r="L502">
        <v>61.0</v>
      </c>
      <c s="129" r="M502">
        <v>91.0</v>
      </c>
      <c s="129" r="N502">
        <v>71.0</v>
      </c>
      <c s="129" r="O502">
        <v>79.0</v>
      </c>
      <c s="129" r="P502">
        <v>47.0</v>
      </c>
      <c s="129" r="Q502">
        <v>46.0</v>
      </c>
      <c s="129" r="R502">
        <v>65.0</v>
      </c>
      <c s="129" r="S502">
        <v>72.0</v>
      </c>
      <c s="129" r="T502">
        <v>121.0</v>
      </c>
      <c s="129" r="U502">
        <v>53.0</v>
      </c>
      <c s="129" r="V502">
        <v>190.0</v>
      </c>
      <c s="129" r="W502">
        <v>26.0</v>
      </c>
      <c s="129" r="X502">
        <v>16.0</v>
      </c>
      <c s="129" r="Y502">
        <v>35.0</v>
      </c>
      <c s="129" r="Z502">
        <v>49.0</v>
      </c>
      <c s="129" r="AA502">
        <v>34.0</v>
      </c>
      <c s="129" r="AB502">
        <v>29.0</v>
      </c>
      <c s="129" r="AC502">
        <v>1.0</v>
      </c>
      <c s="129" r="AD502">
        <v>31.0</v>
      </c>
      <c s="129" r="AE502">
        <v>111.0</v>
      </c>
      <c s="129" r="AF502">
        <v>48.0</v>
      </c>
      <c s="129" r="AG502">
        <v>187.0</v>
      </c>
      <c s="129" r="AH502">
        <v>24.0</v>
      </c>
      <c s="129" r="AI502">
        <v>9.0</v>
      </c>
      <c s="129" r="AJ502">
        <v>26.0</v>
      </c>
      <c s="129" r="AK502">
        <v>42.0</v>
      </c>
      <c s="129" r="AL502">
        <v>37.0</v>
      </c>
      <c s="129" r="AM502">
        <v>46.0</v>
      </c>
      <c s="129" r="AN502">
        <v>3.0</v>
      </c>
      <c s="129" r="AO502">
        <v>28.0</v>
      </c>
      <c s="129" r="AP502">
        <v>88.0</v>
      </c>
      <c s="129" r="AQ502">
        <v>71.0</v>
      </c>
      <c s="129" r="AR502">
        <v>332.0</v>
      </c>
      <c s="129" r="AS502">
        <v>36.0</v>
      </c>
      <c s="129" r="AT502">
        <v>24.0</v>
      </c>
      <c s="129" r="AU502">
        <v>12.0</v>
      </c>
      <c s="129" r="AV502">
        <v>8.0</v>
      </c>
      <c s="129" r="AW502">
        <v>28.0</v>
      </c>
      <c s="129" r="AX502">
        <v>32.0</v>
      </c>
      <c s="129" r="AY502">
        <v>172.0</v>
      </c>
      <c s="129" r="AZ502">
        <v>20.0</v>
      </c>
      <c s="129" r="BA502">
        <v>148.0</v>
      </c>
      <c s="129" r="BB502">
        <v>28.0</v>
      </c>
      <c s="129" r="BC502">
        <v>16.0</v>
      </c>
      <c s="129" r="BD502">
        <v>8.0</v>
      </c>
      <c s="129" r="BE502">
        <v>0.0</v>
      </c>
      <c s="129" r="BF502">
        <v>0.0</v>
      </c>
      <c s="129" r="BG502">
        <v>28.0</v>
      </c>
      <c s="129" r="BH502">
        <v>64.0</v>
      </c>
      <c s="129" r="BI502">
        <v>4.0</v>
      </c>
      <c s="129" r="BJ502">
        <v>184.0</v>
      </c>
      <c s="129" r="BK502">
        <v>8.0</v>
      </c>
      <c s="129" r="BL502">
        <v>8.0</v>
      </c>
      <c s="129" r="BM502">
        <v>4.0</v>
      </c>
      <c s="129" r="BN502">
        <v>8.0</v>
      </c>
      <c s="129" r="BO502">
        <v>28.0</v>
      </c>
      <c s="129" r="BP502">
        <v>4.0</v>
      </c>
      <c s="129" r="BQ502">
        <v>108.0</v>
      </c>
      <c s="129" r="BR502">
        <v>16.0</v>
      </c>
      <c s="129" r="BS502">
        <v>16.0</v>
      </c>
      <c s="129" r="BT502">
        <v>4.0</v>
      </c>
      <c s="129" r="BU502">
        <v>0.0</v>
      </c>
      <c s="129" r="BV502">
        <v>0.0</v>
      </c>
      <c s="129" r="BW502">
        <v>0.0</v>
      </c>
      <c s="129" r="BX502">
        <v>0.0</v>
      </c>
      <c s="129" r="BY502">
        <v>4.0</v>
      </c>
      <c s="129" r="BZ502">
        <v>0.0</v>
      </c>
      <c s="129" r="CA502">
        <v>8.0</v>
      </c>
      <c s="129" r="CB502">
        <v>132.0</v>
      </c>
      <c s="129" r="CC502">
        <v>32.0</v>
      </c>
      <c s="129" r="CD502">
        <v>24.0</v>
      </c>
      <c s="129" r="CE502">
        <v>8.0</v>
      </c>
      <c s="129" r="CF502">
        <v>8.0</v>
      </c>
      <c s="129" r="CG502">
        <v>20.0</v>
      </c>
      <c s="129" r="CH502">
        <v>28.0</v>
      </c>
      <c s="129" r="CI502">
        <v>4.0</v>
      </c>
      <c s="129" r="CJ502">
        <v>8.0</v>
      </c>
      <c s="129" r="CK502">
        <v>184.0</v>
      </c>
      <c s="129" r="CL502">
        <v>0.0</v>
      </c>
      <c s="129" r="CM502">
        <v>0.0</v>
      </c>
      <c s="129" r="CN502">
        <v>4.0</v>
      </c>
      <c s="129" r="CO502">
        <v>0.0</v>
      </c>
      <c s="129" r="CP502">
        <v>8.0</v>
      </c>
      <c s="129" r="CQ502">
        <v>0.0</v>
      </c>
      <c s="129" r="CR502">
        <v>168.0</v>
      </c>
      <c s="129" r="CS502">
        <v>4.0</v>
      </c>
    </row>
    <row customHeight="1" r="503" ht="15.0">
      <c t="s" s="127" r="A503">
        <v>4894</v>
      </c>
      <c t="s" s="127" r="B503">
        <v>4895</v>
      </c>
      <c t="s" s="127" r="C503">
        <v>4896</v>
      </c>
      <c t="s" s="127" r="D503">
        <v>4897</v>
      </c>
      <c t="s" s="127" r="E503">
        <v>4898</v>
      </c>
      <c t="s" s="127" r="F503">
        <v>4899</v>
      </c>
      <c t="s" s="128" r="G503">
        <v>4900</v>
      </c>
      <c t="s" s="127" r="H503">
        <v>4901</v>
      </c>
      <c s="129" r="I503">
        <v>418.0</v>
      </c>
      <c s="129" r="J503">
        <v>91.0398129999999</v>
      </c>
      <c s="129" r="K503">
        <v>38.1779859999999</v>
      </c>
      <c s="129" r="L503">
        <v>95.934426</v>
      </c>
      <c s="129" r="M503">
        <v>82.2295079999999</v>
      </c>
      <c s="129" r="N503">
        <v>64.6088989999999</v>
      </c>
      <c s="129" r="O503">
        <v>46.009368</v>
      </c>
      <c s="129" r="P503">
        <v>73.0</v>
      </c>
      <c s="129" r="Q503">
        <v>73.0</v>
      </c>
      <c s="129" r="R503">
        <v>76.0</v>
      </c>
      <c s="129" r="S503">
        <v>85.0</v>
      </c>
      <c s="129" r="T503">
        <v>67.0</v>
      </c>
      <c s="129" r="U503">
        <v>37.0</v>
      </c>
      <c s="129" r="V503">
        <v>209.489461</v>
      </c>
      <c s="129" r="W503">
        <v>46.9882899999999</v>
      </c>
      <c s="129" r="X503">
        <v>25.451991</v>
      </c>
      <c s="129" r="Y503">
        <v>46.009368</v>
      </c>
      <c s="129" r="Z503">
        <v>40.135831</v>
      </c>
      <c s="129" r="AA503">
        <v>28.388759</v>
      </c>
      <c s="129" r="AB503">
        <v>22.515222</v>
      </c>
      <c s="129" r="AC503">
        <v>0.0</v>
      </c>
      <c s="129" r="AD503">
        <v>61.672131</v>
      </c>
      <c s="129" r="AE503">
        <v>109.639343999999</v>
      </c>
      <c s="129" r="AF503">
        <v>38.1779859999999</v>
      </c>
      <c s="129" r="AG503">
        <v>208.510538999999</v>
      </c>
      <c s="129" r="AH503">
        <v>44.0515219999999</v>
      </c>
      <c s="129" r="AI503">
        <v>12.7259949999999</v>
      </c>
      <c s="129" r="AJ503">
        <v>49.9250589999999</v>
      </c>
      <c s="129" r="AK503">
        <v>42.093677</v>
      </c>
      <c s="129" r="AL503">
        <v>36.2201409999999</v>
      </c>
      <c s="129" r="AM503">
        <v>21.5363</v>
      </c>
      <c s="129" r="AN503">
        <v>1.957845</v>
      </c>
      <c s="129" r="AO503">
        <v>48.946136</v>
      </c>
      <c s="129" r="AP503">
        <v>114.533958</v>
      </c>
      <c s="129" r="AQ503">
        <v>45.030445</v>
      </c>
      <c s="129" r="AR503">
        <v>340.665104999999</v>
      </c>
      <c s="129" r="AS503">
        <v>11.747073</v>
      </c>
      <c s="129" r="AT503">
        <v>23.494145</v>
      </c>
      <c s="129" r="AU503">
        <v>7.83138199999999</v>
      </c>
      <c s="129" r="AV503">
        <v>46.9882899999999</v>
      </c>
      <c s="129" r="AW503">
        <v>70.482436</v>
      </c>
      <c s="129" r="AX503">
        <v>46.9882899999999</v>
      </c>
      <c s="129" r="AY503">
        <v>97.892272</v>
      </c>
      <c s="129" r="AZ503">
        <v>35.241218</v>
      </c>
      <c s="129" r="BA503">
        <v>172.290398</v>
      </c>
      <c s="129" r="BB503">
        <v>7.83138199999999</v>
      </c>
      <c s="129" r="BC503">
        <v>19.578454</v>
      </c>
      <c s="129" r="BD503">
        <v>3.91569099999999</v>
      </c>
      <c s="129" r="BE503">
        <v>23.494145</v>
      </c>
      <c s="129" r="BF503">
        <v>7.83138199999999</v>
      </c>
      <c s="129" r="BG503">
        <v>35.241218</v>
      </c>
      <c s="129" r="BH503">
        <v>46.9882899999999</v>
      </c>
      <c s="129" r="BI503">
        <v>27.4098359999999</v>
      </c>
      <c s="129" r="BJ503">
        <v>168.374707</v>
      </c>
      <c s="129" r="BK503">
        <v>3.91569099999999</v>
      </c>
      <c s="129" r="BL503">
        <v>3.91569099999999</v>
      </c>
      <c s="129" r="BM503">
        <v>3.91569099999999</v>
      </c>
      <c s="129" r="BN503">
        <v>23.494145</v>
      </c>
      <c s="129" r="BO503">
        <v>62.651054</v>
      </c>
      <c s="129" r="BP503">
        <v>11.747073</v>
      </c>
      <c s="129" r="BQ503">
        <v>50.903981</v>
      </c>
      <c s="129" r="BR503">
        <v>7.83138199999999</v>
      </c>
      <c s="129" r="BS503">
        <v>35.241218</v>
      </c>
      <c s="129" r="BT503">
        <v>0.0</v>
      </c>
      <c s="129" r="BU503">
        <v>0.0</v>
      </c>
      <c s="129" r="BV503">
        <v>0.0</v>
      </c>
      <c s="129" r="BW503">
        <v>3.91569099999999</v>
      </c>
      <c s="129" r="BX503">
        <v>0.0</v>
      </c>
      <c s="129" r="BY503">
        <v>3.91569099999999</v>
      </c>
      <c s="129" r="BZ503">
        <v>0.0</v>
      </c>
      <c s="129" r="CA503">
        <v>27.4098359999999</v>
      </c>
      <c s="129" r="CB503">
        <v>180.12178</v>
      </c>
      <c s="129" r="CC503">
        <v>7.83138199999999</v>
      </c>
      <c s="129" r="CD503">
        <v>15.662763</v>
      </c>
      <c s="129" r="CE503">
        <v>7.83138199999999</v>
      </c>
      <c s="129" r="CF503">
        <v>39.1569089999999</v>
      </c>
      <c s="129" r="CG503">
        <v>66.5667449999999</v>
      </c>
      <c s="129" r="CH503">
        <v>43.0726</v>
      </c>
      <c s="129" r="CI503">
        <v>0.0</v>
      </c>
      <c s="129" r="CJ503">
        <v>0.0</v>
      </c>
      <c s="129" r="CK503">
        <v>125.302108</v>
      </c>
      <c s="129" r="CL503">
        <v>3.91569099999999</v>
      </c>
      <c s="129" r="CM503">
        <v>7.83138199999999</v>
      </c>
      <c s="129" r="CN503">
        <v>0.0</v>
      </c>
      <c s="129" r="CO503">
        <v>3.91569099999999</v>
      </c>
      <c s="129" r="CP503">
        <v>3.91569099999999</v>
      </c>
      <c s="129" r="CQ503">
        <v>0.0</v>
      </c>
      <c s="129" r="CR503">
        <v>97.892272</v>
      </c>
      <c s="129" r="CS503">
        <v>7.83138199999999</v>
      </c>
    </row>
    <row customHeight="1" r="504" ht="15.0">
      <c t="s" s="127" r="A504">
        <v>4902</v>
      </c>
      <c t="s" s="127" r="B504">
        <v>4903</v>
      </c>
      <c t="s" s="127" r="C504">
        <v>4904</v>
      </c>
      <c t="s" s="127" r="D504">
        <v>4905</v>
      </c>
      <c t="s" s="127" r="E504">
        <v>4906</v>
      </c>
      <c t="s" s="127" r="F504">
        <v>4907</v>
      </c>
      <c t="s" s="128" r="G504">
        <v>4908</v>
      </c>
      <c t="s" s="127" r="H504">
        <v>4909</v>
      </c>
      <c s="129" r="I504">
        <v>160.0</v>
      </c>
      <c s="129" r="J504">
        <v>22.572216</v>
      </c>
      <c s="129" r="K504">
        <v>21.5908149999999</v>
      </c>
      <c s="129" r="L504">
        <v>29.4420199999999</v>
      </c>
      <c s="129" r="M504">
        <v>44.1947189999999</v>
      </c>
      <c s="129" r="N504">
        <v>37.2932259999999</v>
      </c>
      <c s="129" r="O504">
        <v>4.90700299999999</v>
      </c>
      <c s="129" r="P504">
        <v>13.0</v>
      </c>
      <c s="129" r="Q504">
        <v>14.0</v>
      </c>
      <c s="129" r="R504">
        <v>16.0</v>
      </c>
      <c s="129" r="S504">
        <v>27.0</v>
      </c>
      <c s="129" r="T504">
        <v>18.0</v>
      </c>
      <c s="129" r="U504">
        <v>7.0</v>
      </c>
      <c s="129" r="V504">
        <v>73.620896</v>
      </c>
      <c s="129" r="W504">
        <v>7.851205</v>
      </c>
      <c s="129" r="X504">
        <v>7.851205</v>
      </c>
      <c s="129" r="Y504">
        <v>14.72101</v>
      </c>
      <c s="129" r="Z504">
        <v>20.625259</v>
      </c>
      <c s="129" r="AA504">
        <v>20.609414</v>
      </c>
      <c s="129" r="AB504">
        <v>1.962801</v>
      </c>
      <c s="129" r="AC504">
        <v>0.0</v>
      </c>
      <c s="129" r="AD504">
        <v>10.795408</v>
      </c>
      <c s="129" r="AE504">
        <v>53.992882</v>
      </c>
      <c s="129" r="AF504">
        <v>8.832606</v>
      </c>
      <c s="129" r="AG504">
        <v>86.3791039999999</v>
      </c>
      <c s="129" r="AH504">
        <v>14.72101</v>
      </c>
      <c s="129" r="AI504">
        <v>13.73961</v>
      </c>
      <c s="129" r="AJ504">
        <v>14.72101</v>
      </c>
      <c s="129" r="AK504">
        <v>23.569461</v>
      </c>
      <c s="129" r="AL504">
        <v>16.683812</v>
      </c>
      <c s="129" r="AM504">
        <v>2.944202</v>
      </c>
      <c s="129" r="AN504">
        <v>0.0</v>
      </c>
      <c s="129" r="AO504">
        <v>18.6466129999999</v>
      </c>
      <c s="129" r="AP504">
        <v>53.992882</v>
      </c>
      <c s="129" r="AQ504">
        <v>13.73961</v>
      </c>
      <c s="129" r="AR504">
        <v>121.693685</v>
      </c>
      <c s="129" r="AS504">
        <v>0.0</v>
      </c>
      <c s="129" r="AT504">
        <v>3.925603</v>
      </c>
      <c s="129" r="AU504">
        <v>7.851205</v>
      </c>
      <c s="129" r="AV504">
        <v>3.925603</v>
      </c>
      <c s="129" r="AW504">
        <v>19.628014</v>
      </c>
      <c s="129" r="AX504">
        <v>31.4048219999999</v>
      </c>
      <c s="129" r="AY504">
        <v>43.1816299999999</v>
      </c>
      <c s="129" r="AZ504">
        <v>11.776808</v>
      </c>
      <c s="129" r="BA504">
        <v>51.0328349999999</v>
      </c>
      <c s="129" r="BB504">
        <v>0.0</v>
      </c>
      <c s="129" r="BC504">
        <v>0.0</v>
      </c>
      <c s="129" r="BD504">
        <v>3.925603</v>
      </c>
      <c s="129" r="BE504">
        <v>0.0</v>
      </c>
      <c s="129" r="BF504">
        <v>0.0</v>
      </c>
      <c s="129" r="BG504">
        <v>27.479219</v>
      </c>
      <c s="129" r="BH504">
        <v>15.702411</v>
      </c>
      <c s="129" r="BI504">
        <v>3.925603</v>
      </c>
      <c s="129" r="BJ504">
        <v>70.6608489999999</v>
      </c>
      <c s="129" r="BK504">
        <v>0.0</v>
      </c>
      <c s="129" r="BL504">
        <v>3.925603</v>
      </c>
      <c s="129" r="BM504">
        <v>3.925603</v>
      </c>
      <c s="129" r="BN504">
        <v>3.925603</v>
      </c>
      <c s="129" r="BO504">
        <v>19.628014</v>
      </c>
      <c s="129" r="BP504">
        <v>3.925603</v>
      </c>
      <c s="129" r="BQ504">
        <v>27.479219</v>
      </c>
      <c s="129" r="BR504">
        <v>7.851205</v>
      </c>
      <c s="129" r="BS504">
        <v>3.925603</v>
      </c>
      <c s="129" r="BT504">
        <v>0.0</v>
      </c>
      <c s="129" r="BU504">
        <v>0.0</v>
      </c>
      <c s="129" r="BV504">
        <v>0.0</v>
      </c>
      <c s="129" r="BW504">
        <v>0.0</v>
      </c>
      <c s="129" r="BX504">
        <v>0.0</v>
      </c>
      <c s="129" r="BY504">
        <v>3.925603</v>
      </c>
      <c s="129" r="BZ504">
        <v>0.0</v>
      </c>
      <c s="129" r="CA504">
        <v>0.0</v>
      </c>
      <c s="129" r="CB504">
        <v>66.735246</v>
      </c>
      <c s="129" r="CC504">
        <v>0.0</v>
      </c>
      <c s="129" r="CD504">
        <v>3.925603</v>
      </c>
      <c s="129" r="CE504">
        <v>7.851205</v>
      </c>
      <c s="129" r="CF504">
        <v>3.925603</v>
      </c>
      <c s="129" r="CG504">
        <v>19.628014</v>
      </c>
      <c s="129" r="CH504">
        <v>23.553616</v>
      </c>
      <c s="129" r="CI504">
        <v>0.0</v>
      </c>
      <c s="129" r="CJ504">
        <v>7.851205</v>
      </c>
      <c s="129" r="CK504">
        <v>51.0328349999999</v>
      </c>
      <c s="129" r="CL504">
        <v>0.0</v>
      </c>
      <c s="129" r="CM504">
        <v>0.0</v>
      </c>
      <c s="129" r="CN504">
        <v>0.0</v>
      </c>
      <c s="129" r="CO504">
        <v>0.0</v>
      </c>
      <c s="129" r="CP504">
        <v>0.0</v>
      </c>
      <c s="129" r="CQ504">
        <v>3.925603</v>
      </c>
      <c s="129" r="CR504">
        <v>43.1816299999999</v>
      </c>
      <c s="129" r="CS504">
        <v>3.925603</v>
      </c>
    </row>
    <row customHeight="1" r="505" ht="15.0">
      <c t="s" s="127" r="A505">
        <v>4910</v>
      </c>
      <c t="s" s="127" r="B505">
        <v>4911</v>
      </c>
      <c t="s" s="127" r="C505">
        <v>4912</v>
      </c>
      <c t="s" s="127" r="D505">
        <v>4913</v>
      </c>
      <c t="s" s="127" r="E505">
        <v>4914</v>
      </c>
      <c t="s" s="127" r="F505">
        <v>4915</v>
      </c>
      <c t="s" s="128" r="G505">
        <v>4916</v>
      </c>
      <c t="s" s="127" r="H505">
        <v>4917</v>
      </c>
      <c s="129" r="I505">
        <v>195.0</v>
      </c>
      <c s="129" r="J505">
        <v>19.296875</v>
      </c>
      <c s="129" r="K505">
        <v>24.375</v>
      </c>
      <c s="129" r="L505">
        <v>30.46875</v>
      </c>
      <c s="129" r="M505">
        <v>57.890625</v>
      </c>
      <c s="129" r="N505">
        <v>34.53125</v>
      </c>
      <c s="129" r="O505">
        <v>28.4375</v>
      </c>
      <c s="129" r="P505">
        <v>16.0</v>
      </c>
      <c s="129" r="Q505">
        <v>33.0</v>
      </c>
      <c s="129" r="R505">
        <v>39.0</v>
      </c>
      <c s="129" r="S505">
        <v>41.0</v>
      </c>
      <c s="129" r="T505">
        <v>37.0</v>
      </c>
      <c s="129" r="U505">
        <v>21.0</v>
      </c>
      <c s="129" r="V505">
        <v>97.5</v>
      </c>
      <c s="129" r="W505">
        <v>8.125</v>
      </c>
      <c s="129" r="X505">
        <v>13.203125</v>
      </c>
      <c s="129" r="Y505">
        <v>18.28125</v>
      </c>
      <c s="129" r="Z505">
        <v>28.4375</v>
      </c>
      <c s="129" r="AA505">
        <v>19.296875</v>
      </c>
      <c s="129" r="AB505">
        <v>10.15625</v>
      </c>
      <c s="129" r="AC505">
        <v>0.0</v>
      </c>
      <c s="129" r="AD505">
        <v>11.171875</v>
      </c>
      <c s="129" r="AE505">
        <v>67.03125</v>
      </c>
      <c s="129" r="AF505">
        <v>19.296875</v>
      </c>
      <c s="129" r="AG505">
        <v>97.5</v>
      </c>
      <c s="129" r="AH505">
        <v>11.171875</v>
      </c>
      <c s="129" r="AI505">
        <v>11.171875</v>
      </c>
      <c s="129" r="AJ505">
        <v>12.1875</v>
      </c>
      <c s="129" r="AK505">
        <v>29.453125</v>
      </c>
      <c s="129" r="AL505">
        <v>15.234375</v>
      </c>
      <c s="129" r="AM505">
        <v>18.28125</v>
      </c>
      <c s="129" r="AN505">
        <v>0.0</v>
      </c>
      <c s="129" r="AO505">
        <v>14.21875</v>
      </c>
      <c s="129" r="AP505">
        <v>54.84375</v>
      </c>
      <c s="129" r="AQ505">
        <v>28.4375</v>
      </c>
      <c s="129" r="AR505">
        <v>178.75</v>
      </c>
      <c s="129" r="AS505">
        <v>4.0625</v>
      </c>
      <c s="129" r="AT505">
        <v>4.0625</v>
      </c>
      <c s="129" r="AU505">
        <v>0.0</v>
      </c>
      <c s="129" r="AV505">
        <v>8.125</v>
      </c>
      <c s="129" r="AW505">
        <v>24.375</v>
      </c>
      <c s="129" r="AX505">
        <v>52.8125</v>
      </c>
      <c s="129" r="AY505">
        <v>85.3125</v>
      </c>
      <c s="129" r="AZ505">
        <v>0.0</v>
      </c>
      <c s="129" r="BA505">
        <v>97.5</v>
      </c>
      <c s="129" r="BB505">
        <v>4.0625</v>
      </c>
      <c s="129" r="BC505">
        <v>4.0625</v>
      </c>
      <c s="129" r="BD505">
        <v>0.0</v>
      </c>
      <c s="129" r="BE505">
        <v>8.125</v>
      </c>
      <c s="129" r="BF505">
        <v>0.0</v>
      </c>
      <c s="129" r="BG505">
        <v>40.625</v>
      </c>
      <c s="129" r="BH505">
        <v>40.625</v>
      </c>
      <c s="129" r="BI505">
        <v>0.0</v>
      </c>
      <c s="129" r="BJ505">
        <v>81.25</v>
      </c>
      <c s="129" r="BK505">
        <v>0.0</v>
      </c>
      <c s="129" r="BL505">
        <v>0.0</v>
      </c>
      <c s="129" r="BM505">
        <v>0.0</v>
      </c>
      <c s="129" r="BN505">
        <v>0.0</v>
      </c>
      <c s="129" r="BO505">
        <v>24.375</v>
      </c>
      <c s="129" r="BP505">
        <v>12.1875</v>
      </c>
      <c s="129" r="BQ505">
        <v>44.6875</v>
      </c>
      <c s="129" r="BR505">
        <v>0.0</v>
      </c>
      <c s="129" r="BS505">
        <v>8.125</v>
      </c>
      <c s="129" r="BT505">
        <v>0.0</v>
      </c>
      <c s="129" r="BU505">
        <v>0.0</v>
      </c>
      <c s="129" r="BV505">
        <v>0.0</v>
      </c>
      <c s="129" r="BW505">
        <v>0.0</v>
      </c>
      <c s="129" r="BX505">
        <v>4.0625</v>
      </c>
      <c s="129" r="BY505">
        <v>4.0625</v>
      </c>
      <c s="129" r="BZ505">
        <v>0.0</v>
      </c>
      <c s="129" r="CA505">
        <v>0.0</v>
      </c>
      <c s="129" r="CB505">
        <v>77.1875</v>
      </c>
      <c s="129" r="CC505">
        <v>0.0</v>
      </c>
      <c s="129" r="CD505">
        <v>4.0625</v>
      </c>
      <c s="129" r="CE505">
        <v>0.0</v>
      </c>
      <c s="129" r="CF505">
        <v>8.125</v>
      </c>
      <c s="129" r="CG505">
        <v>16.25</v>
      </c>
      <c s="129" r="CH505">
        <v>44.6875</v>
      </c>
      <c s="129" r="CI505">
        <v>4.0625</v>
      </c>
      <c s="129" r="CJ505">
        <v>0.0</v>
      </c>
      <c s="129" r="CK505">
        <v>93.4375</v>
      </c>
      <c s="129" r="CL505">
        <v>4.0625</v>
      </c>
      <c s="129" r="CM505">
        <v>0.0</v>
      </c>
      <c s="129" r="CN505">
        <v>0.0</v>
      </c>
      <c s="129" r="CO505">
        <v>0.0</v>
      </c>
      <c s="129" r="CP505">
        <v>4.0625</v>
      </c>
      <c s="129" r="CQ505">
        <v>4.0625</v>
      </c>
      <c s="129" r="CR505">
        <v>81.25</v>
      </c>
      <c s="129" r="CS505">
        <v>0.0</v>
      </c>
    </row>
    <row customHeight="1" r="506" ht="15.0">
      <c t="s" s="127" r="A506">
        <v>4918</v>
      </c>
      <c t="s" s="127" r="B506">
        <v>4919</v>
      </c>
      <c t="s" s="127" r="C506">
        <v>4920</v>
      </c>
      <c t="s" s="127" r="D506">
        <v>4921</v>
      </c>
      <c t="s" s="127" r="E506">
        <v>4922</v>
      </c>
      <c t="s" s="127" r="F506">
        <v>4923</v>
      </c>
      <c t="s" s="128" r="G506">
        <v>4924</v>
      </c>
      <c t="s" s="127" r="H506">
        <v>4925</v>
      </c>
      <c s="129" r="I506">
        <v>734.0</v>
      </c>
      <c s="129" r="J506">
        <v>85.187584</v>
      </c>
      <c s="129" r="K506">
        <v>74.291498</v>
      </c>
      <c s="129" r="L506">
        <v>104.008097</v>
      </c>
      <c s="129" r="M506">
        <v>191.176787999999</v>
      </c>
      <c s="129" r="N506">
        <v>140.65857</v>
      </c>
      <c s="129" r="O506">
        <v>138.677462999999</v>
      </c>
      <c s="129" r="P506">
        <v>95.0</v>
      </c>
      <c s="129" r="Q506">
        <v>121.0</v>
      </c>
      <c s="129" r="R506">
        <v>146.0</v>
      </c>
      <c s="129" r="S506">
        <v>110.0</v>
      </c>
      <c s="129" r="T506">
        <v>171.0</v>
      </c>
      <c s="129" r="U506">
        <v>101.0</v>
      </c>
      <c s="129" r="V506">
        <v>360.561403999999</v>
      </c>
      <c s="129" r="W506">
        <v>38.631579</v>
      </c>
      <c s="129" r="X506">
        <v>43.5843449999999</v>
      </c>
      <c s="129" r="Y506">
        <v>49.5276649999999</v>
      </c>
      <c s="129" r="Z506">
        <v>91.130904</v>
      </c>
      <c s="129" r="AA506">
        <v>74.291498</v>
      </c>
      <c s="129" r="AB506">
        <v>59.4331979999999</v>
      </c>
      <c s="129" r="AC506">
        <v>3.962213</v>
      </c>
      <c s="129" r="AD506">
        <v>53.489879</v>
      </c>
      <c s="129" r="AE506">
        <v>209.006747999999</v>
      </c>
      <c s="129" r="AF506">
        <v>98.064777</v>
      </c>
      <c s="129" r="AG506">
        <v>373.438596</v>
      </c>
      <c s="129" r="AH506">
        <v>46.5560049999999</v>
      </c>
      <c s="129" r="AI506">
        <v>30.707152</v>
      </c>
      <c s="129" r="AJ506">
        <v>54.480432</v>
      </c>
      <c s="129" r="AK506">
        <v>100.045884</v>
      </c>
      <c s="129" r="AL506">
        <v>66.3670719999999</v>
      </c>
      <c s="129" r="AM506">
        <v>72.3103909999999</v>
      </c>
      <c s="129" r="AN506">
        <v>2.97166</v>
      </c>
      <c s="129" r="AO506">
        <v>54.480432</v>
      </c>
      <c s="129" r="AP506">
        <v>203.063427999999</v>
      </c>
      <c s="129" r="AQ506">
        <v>115.894737</v>
      </c>
      <c s="129" r="AR506">
        <v>641.878543</v>
      </c>
      <c s="129" r="AS506">
        <v>35.659919</v>
      </c>
      <c s="129" r="AT506">
        <v>35.659919</v>
      </c>
      <c s="129" r="AU506">
        <v>7.924426</v>
      </c>
      <c s="129" r="AV506">
        <v>55.4709849999999</v>
      </c>
      <c s="129" r="AW506">
        <v>75.2820509999999</v>
      </c>
      <c s="129" r="AX506">
        <v>103.017544</v>
      </c>
      <c s="129" r="AY506">
        <v>253.581646</v>
      </c>
      <c s="129" r="AZ506">
        <v>75.2820509999999</v>
      </c>
      <c s="129" r="BA506">
        <v>316.977058</v>
      </c>
      <c s="129" r="BB506">
        <v>35.659919</v>
      </c>
      <c s="129" r="BC506">
        <v>23.7732789999999</v>
      </c>
      <c s="129" r="BD506">
        <v>7.924426</v>
      </c>
      <c s="129" r="BE506">
        <v>19.811066</v>
      </c>
      <c s="129" r="BF506">
        <v>15.848853</v>
      </c>
      <c s="129" r="BG506">
        <v>67.3576249999999</v>
      </c>
      <c s="129" r="BH506">
        <v>126.790823</v>
      </c>
      <c s="129" r="BI506">
        <v>19.811066</v>
      </c>
      <c s="129" r="BJ506">
        <v>324.901483999999</v>
      </c>
      <c s="129" r="BK506">
        <v>0.0</v>
      </c>
      <c s="129" r="BL506">
        <v>11.88664</v>
      </c>
      <c s="129" r="BM506">
        <v>0.0</v>
      </c>
      <c s="129" r="BN506">
        <v>35.659919</v>
      </c>
      <c s="129" r="BO506">
        <v>59.4331979999999</v>
      </c>
      <c s="129" r="BP506">
        <v>35.659919</v>
      </c>
      <c s="129" r="BQ506">
        <v>126.790823</v>
      </c>
      <c s="129" r="BR506">
        <v>55.4709849999999</v>
      </c>
      <c s="129" r="BS506">
        <v>27.735493</v>
      </c>
      <c s="129" r="BT506">
        <v>0.0</v>
      </c>
      <c s="129" r="BU506">
        <v>0.0</v>
      </c>
      <c s="129" r="BV506">
        <v>0.0</v>
      </c>
      <c s="129" r="BW506">
        <v>3.962213</v>
      </c>
      <c s="129" r="BX506">
        <v>7.924426</v>
      </c>
      <c s="129" r="BY506">
        <v>3.962213</v>
      </c>
      <c s="129" r="BZ506">
        <v>0.0</v>
      </c>
      <c s="129" r="CA506">
        <v>11.88664</v>
      </c>
      <c s="129" r="CB506">
        <v>245.65722</v>
      </c>
      <c s="129" r="CC506">
        <v>23.7732789999999</v>
      </c>
      <c s="129" r="CD506">
        <v>23.7732789999999</v>
      </c>
      <c s="129" r="CE506">
        <v>3.962213</v>
      </c>
      <c s="129" r="CF506">
        <v>31.697706</v>
      </c>
      <c s="129" r="CG506">
        <v>55.4709849999999</v>
      </c>
      <c s="129" r="CH506">
        <v>87.1686909999999</v>
      </c>
      <c s="129" r="CI506">
        <v>0.0</v>
      </c>
      <c s="129" r="CJ506">
        <v>19.811066</v>
      </c>
      <c s="129" r="CK506">
        <v>368.48583</v>
      </c>
      <c s="129" r="CL506">
        <v>11.88664</v>
      </c>
      <c s="129" r="CM506">
        <v>11.88664</v>
      </c>
      <c s="129" r="CN506">
        <v>3.962213</v>
      </c>
      <c s="129" r="CO506">
        <v>19.811066</v>
      </c>
      <c s="129" r="CP506">
        <v>11.88664</v>
      </c>
      <c s="129" r="CQ506">
        <v>11.88664</v>
      </c>
      <c s="129" r="CR506">
        <v>253.581646</v>
      </c>
      <c s="129" r="CS506">
        <v>43.5843449999999</v>
      </c>
    </row>
    <row customHeight="1" r="507" ht="15.0">
      <c t="s" s="127" r="A507">
        <v>4926</v>
      </c>
      <c t="s" s="127" r="B507">
        <v>4927</v>
      </c>
      <c t="s" s="127" r="C507">
        <v>4928</v>
      </c>
      <c t="s" s="127" r="D507">
        <v>4929</v>
      </c>
      <c t="s" s="127" r="E507">
        <v>4930</v>
      </c>
      <c t="s" s="127" r="F507">
        <v>4931</v>
      </c>
      <c t="s" s="128" r="G507">
        <v>4932</v>
      </c>
      <c t="s" s="127" r="H507">
        <v>4933</v>
      </c>
      <c s="129" r="I507">
        <v>951.0</v>
      </c>
      <c s="129" r="J507">
        <v>149.978419</v>
      </c>
      <c s="129" r="K507">
        <v>172.453875</v>
      </c>
      <c s="129" r="L507">
        <v>154.938403999999</v>
      </c>
      <c s="129" r="M507">
        <v>195.379866999999</v>
      </c>
      <c s="129" r="N507">
        <v>147.018317999999</v>
      </c>
      <c s="129" r="O507">
        <v>131.231115999999</v>
      </c>
      <c s="129" r="P507">
        <v>148.0</v>
      </c>
      <c s="129" r="Q507">
        <v>147.0</v>
      </c>
      <c s="129" r="R507">
        <v>179.0</v>
      </c>
      <c s="129" r="S507">
        <v>138.0</v>
      </c>
      <c s="129" r="T507">
        <v>171.0</v>
      </c>
      <c s="129" r="U507">
        <v>118.0</v>
      </c>
      <c s="129" r="V507">
        <v>450.35901</v>
      </c>
      <c s="129" r="W507">
        <v>70.0557089999999</v>
      </c>
      <c s="129" r="X507">
        <v>85.2534799999999</v>
      </c>
      <c s="129" r="Y507">
        <v>78.949252</v>
      </c>
      <c s="129" r="Z507">
        <v>98.683255</v>
      </c>
      <c s="129" r="AA507">
        <v>66.108908</v>
      </c>
      <c s="129" r="AB507">
        <v>48.348306</v>
      </c>
      <c s="129" r="AC507">
        <v>2.9601</v>
      </c>
      <c s="129" r="AD507">
        <v>92.749812</v>
      </c>
      <c s="129" r="AE507">
        <v>278.673188999999</v>
      </c>
      <c s="129" r="AF507">
        <v>78.9360099999999</v>
      </c>
      <c s="129" r="AG507">
        <v>500.640989999999</v>
      </c>
      <c s="129" r="AH507">
        <v>79.9227099999999</v>
      </c>
      <c s="129" r="AI507">
        <v>87.200395</v>
      </c>
      <c s="129" r="AJ507">
        <v>75.989152</v>
      </c>
      <c s="129" r="AK507">
        <v>96.696612</v>
      </c>
      <c s="129" r="AL507">
        <v>80.9094099999999</v>
      </c>
      <c s="129" r="AM507">
        <v>74.989209</v>
      </c>
      <c s="129" r="AN507">
        <v>4.93350099999999</v>
      </c>
      <c s="129" r="AO507">
        <v>105.590155999999</v>
      </c>
      <c s="129" r="AP507">
        <v>261.846317</v>
      </c>
      <c s="129" r="AQ507">
        <v>133.204517</v>
      </c>
      <c s="129" r="AR507">
        <v>786.207837</v>
      </c>
      <c s="129" r="AS507">
        <v>11.840401</v>
      </c>
      <c s="129" r="AT507">
        <v>35.5212039999999</v>
      </c>
      <c s="129" r="AU507">
        <v>23.680803</v>
      </c>
      <c s="129" r="AV507">
        <v>86.829611</v>
      </c>
      <c s="129" r="AW507">
        <v>153.978188999999</v>
      </c>
      <c s="129" r="AX507">
        <v>94.723212</v>
      </c>
      <c s="129" r="AY507">
        <v>236.80803</v>
      </c>
      <c s="129" r="AZ507">
        <v>142.826387</v>
      </c>
      <c s="129" r="BA507">
        <v>359.635567999999</v>
      </c>
      <c s="129" r="BB507">
        <v>11.840401</v>
      </c>
      <c s="129" r="BC507">
        <v>27.627603</v>
      </c>
      <c s="129" r="BD507">
        <v>19.734002</v>
      </c>
      <c s="129" r="BE507">
        <v>31.574404</v>
      </c>
      <c s="129" r="BF507">
        <v>19.734002</v>
      </c>
      <c s="129" r="BG507">
        <v>90.7764109999999</v>
      </c>
      <c s="129" r="BH507">
        <v>86.829611</v>
      </c>
      <c s="129" r="BI507">
        <v>71.5191319999999</v>
      </c>
      <c s="129" r="BJ507">
        <v>426.572269</v>
      </c>
      <c s="129" r="BK507">
        <v>0.0</v>
      </c>
      <c s="129" r="BL507">
        <v>7.893601</v>
      </c>
      <c s="129" r="BM507">
        <v>3.9468</v>
      </c>
      <c s="129" r="BN507">
        <v>55.2552069999999</v>
      </c>
      <c s="129" r="BO507">
        <v>134.244186</v>
      </c>
      <c s="129" r="BP507">
        <v>3.9468</v>
      </c>
      <c s="129" r="BQ507">
        <v>149.978419</v>
      </c>
      <c s="129" r="BR507">
        <v>71.3072549999999</v>
      </c>
      <c s="129" r="BS507">
        <v>111.146045</v>
      </c>
      <c s="129" r="BT507">
        <v>0.0</v>
      </c>
      <c s="129" r="BU507">
        <v>0.0</v>
      </c>
      <c s="129" r="BV507">
        <v>0.0</v>
      </c>
      <c s="129" r="BW507">
        <v>0.0</v>
      </c>
      <c s="129" r="BX507">
        <v>11.893371</v>
      </c>
      <c s="129" r="BY507">
        <v>15.787202</v>
      </c>
      <c s="129" r="BZ507">
        <v>0.0</v>
      </c>
      <c s="129" r="CA507">
        <v>83.465472</v>
      </c>
      <c s="129" r="CB507">
        <v>367.211353999999</v>
      </c>
      <c s="129" r="CC507">
        <v>7.893601</v>
      </c>
      <c s="129" r="CD507">
        <v>23.680803</v>
      </c>
      <c s="129" r="CE507">
        <v>19.734002</v>
      </c>
      <c s="129" r="CF507">
        <v>86.829611</v>
      </c>
      <c s="129" r="CG507">
        <v>114.457213999999</v>
      </c>
      <c s="129" r="CH507">
        <v>67.0956079999999</v>
      </c>
      <c s="129" r="CI507">
        <v>0.0</v>
      </c>
      <c s="129" r="CJ507">
        <v>47.5205139999999</v>
      </c>
      <c s="129" r="CK507">
        <v>307.850438999999</v>
      </c>
      <c s="129" r="CL507">
        <v>3.9468</v>
      </c>
      <c s="129" r="CM507">
        <v>11.840401</v>
      </c>
      <c s="129" r="CN507">
        <v>3.9468</v>
      </c>
      <c s="129" r="CO507">
        <v>0.0</v>
      </c>
      <c s="129" r="CP507">
        <v>27.627603</v>
      </c>
      <c s="129" r="CQ507">
        <v>11.840401</v>
      </c>
      <c s="129" r="CR507">
        <v>236.80803</v>
      </c>
      <c s="129" r="CS507">
        <v>11.840401</v>
      </c>
    </row>
    <row customHeight="1" r="508" ht="15.0">
      <c t="s" s="127" r="A508">
        <v>4934</v>
      </c>
      <c t="s" s="127" r="B508">
        <v>4935</v>
      </c>
      <c t="s" s="127" r="C508">
        <v>4936</v>
      </c>
      <c t="s" s="127" r="D508">
        <v>4937</v>
      </c>
      <c t="s" s="127" r="E508">
        <v>4938</v>
      </c>
      <c t="s" s="127" r="F508">
        <v>4939</v>
      </c>
      <c t="s" s="128" r="G508">
        <v>4940</v>
      </c>
      <c t="s" s="127" r="H508">
        <v>4941</v>
      </c>
      <c s="129" r="I508">
        <v>128.0</v>
      </c>
      <c s="129" r="J508">
        <v>20.9836069999999</v>
      </c>
      <c s="129" r="K508">
        <v>11.540984</v>
      </c>
      <c s="129" r="L508">
        <v>19.9344259999999</v>
      </c>
      <c s="129" r="M508">
        <v>35.672131</v>
      </c>
      <c s="129" r="N508">
        <v>17.8360659999999</v>
      </c>
      <c s="129" r="O508">
        <v>22.0327869999999</v>
      </c>
      <c s="129" r="P508">
        <v>11.0</v>
      </c>
      <c s="129" r="Q508">
        <v>23.0</v>
      </c>
      <c s="129" r="R508">
        <v>18.0</v>
      </c>
      <c s="129" r="S508">
        <v>17.0</v>
      </c>
      <c s="129" r="T508">
        <v>27.0</v>
      </c>
      <c s="129" r="U508">
        <v>20.0</v>
      </c>
      <c s="129" r="V508">
        <v>65.04918</v>
      </c>
      <c s="129" r="W508">
        <v>9.44262299999999</v>
      </c>
      <c s="129" r="X508">
        <v>7.34426199999999</v>
      </c>
      <c s="129" r="Y508">
        <v>10.491803</v>
      </c>
      <c s="129" r="Z508">
        <v>17.8360659999999</v>
      </c>
      <c s="129" r="AA508">
        <v>8.39344299999999</v>
      </c>
      <c s="129" r="AB508">
        <v>10.491803</v>
      </c>
      <c s="129" r="AC508">
        <v>1.04918</v>
      </c>
      <c s="129" r="AD508">
        <v>9.44262299999999</v>
      </c>
      <c s="129" r="AE508">
        <v>37.7704919999999</v>
      </c>
      <c s="129" r="AF508">
        <v>17.8360659999999</v>
      </c>
      <c s="129" r="AG508">
        <v>62.95082</v>
      </c>
      <c s="129" r="AH508">
        <v>11.540984</v>
      </c>
      <c s="129" r="AI508">
        <v>4.196721</v>
      </c>
      <c s="129" r="AJ508">
        <v>9.44262299999999</v>
      </c>
      <c s="129" r="AK508">
        <v>17.8360659999999</v>
      </c>
      <c s="129" r="AL508">
        <v>9.44262299999999</v>
      </c>
      <c s="129" r="AM508">
        <v>8.39344299999999</v>
      </c>
      <c s="129" r="AN508">
        <v>2.098361</v>
      </c>
      <c s="129" r="AO508">
        <v>11.540984</v>
      </c>
      <c s="129" r="AP508">
        <v>33.57377</v>
      </c>
      <c s="129" r="AQ508">
        <v>17.8360659999999</v>
      </c>
      <c s="129" r="AR508">
        <v>100.721311</v>
      </c>
      <c s="129" r="AS508">
        <v>8.39344299999999</v>
      </c>
      <c s="129" r="AT508">
        <v>0.0</v>
      </c>
      <c s="129" r="AU508">
        <v>4.196721</v>
      </c>
      <c s="129" r="AV508">
        <v>8.39344299999999</v>
      </c>
      <c s="129" r="AW508">
        <v>8.39344299999999</v>
      </c>
      <c s="129" r="AX508">
        <v>16.786885</v>
      </c>
      <c s="129" r="AY508">
        <v>50.3606559999999</v>
      </c>
      <c s="129" r="AZ508">
        <v>4.196721</v>
      </c>
      <c s="129" r="BA508">
        <v>58.7540979999999</v>
      </c>
      <c s="129" r="BB508">
        <v>4.196721</v>
      </c>
      <c s="129" r="BC508">
        <v>0.0</v>
      </c>
      <c s="129" r="BD508">
        <v>4.196721</v>
      </c>
      <c s="129" r="BE508">
        <v>4.196721</v>
      </c>
      <c s="129" r="BF508">
        <v>4.196721</v>
      </c>
      <c s="129" r="BG508">
        <v>12.590164</v>
      </c>
      <c s="129" r="BH508">
        <v>29.377049</v>
      </c>
      <c s="129" r="BI508">
        <v>0.0</v>
      </c>
      <c s="129" r="BJ508">
        <v>41.967213</v>
      </c>
      <c s="129" r="BK508">
        <v>4.196721</v>
      </c>
      <c s="129" r="BL508">
        <v>0.0</v>
      </c>
      <c s="129" r="BM508">
        <v>0.0</v>
      </c>
      <c s="129" r="BN508">
        <v>4.196721</v>
      </c>
      <c s="129" r="BO508">
        <v>4.196721</v>
      </c>
      <c s="129" r="BP508">
        <v>4.196721</v>
      </c>
      <c s="129" r="BQ508">
        <v>20.9836069999999</v>
      </c>
      <c s="129" r="BR508">
        <v>4.196721</v>
      </c>
      <c s="129" r="BS508">
        <v>0.0</v>
      </c>
      <c s="129" r="BT508">
        <v>0.0</v>
      </c>
      <c s="129" r="BU508">
        <v>0.0</v>
      </c>
      <c s="129" r="BV508">
        <v>0.0</v>
      </c>
      <c s="129" r="BW508">
        <v>0.0</v>
      </c>
      <c s="129" r="BX508">
        <v>0.0</v>
      </c>
      <c s="129" r="BY508">
        <v>0.0</v>
      </c>
      <c s="129" r="BZ508">
        <v>0.0</v>
      </c>
      <c s="129" r="CA508">
        <v>0.0</v>
      </c>
      <c s="129" r="CB508">
        <v>41.967213</v>
      </c>
      <c s="129" r="CC508">
        <v>4.196721</v>
      </c>
      <c s="129" r="CD508">
        <v>0.0</v>
      </c>
      <c s="129" r="CE508">
        <v>4.196721</v>
      </c>
      <c s="129" r="CF508">
        <v>8.39344299999999</v>
      </c>
      <c s="129" r="CG508">
        <v>8.39344299999999</v>
      </c>
      <c s="129" r="CH508">
        <v>12.590164</v>
      </c>
      <c s="129" r="CI508">
        <v>0.0</v>
      </c>
      <c s="129" r="CJ508">
        <v>4.196721</v>
      </c>
      <c s="129" r="CK508">
        <v>58.7540979999999</v>
      </c>
      <c s="129" r="CL508">
        <v>4.196721</v>
      </c>
      <c s="129" r="CM508">
        <v>0.0</v>
      </c>
      <c s="129" r="CN508">
        <v>0.0</v>
      </c>
      <c s="129" r="CO508">
        <v>0.0</v>
      </c>
      <c s="129" r="CP508">
        <v>0.0</v>
      </c>
      <c s="129" r="CQ508">
        <v>4.196721</v>
      </c>
      <c s="129" r="CR508">
        <v>50.3606559999999</v>
      </c>
      <c s="129" r="CS508">
        <v>0.0</v>
      </c>
    </row>
    <row customHeight="1" r="509" ht="15.0">
      <c t="s" s="127" r="A509">
        <v>4942</v>
      </c>
      <c t="s" s="127" r="B509">
        <v>4943</v>
      </c>
      <c t="s" s="127" r="C509">
        <v>4944</v>
      </c>
      <c t="s" s="127" r="D509">
        <v>4945</v>
      </c>
      <c t="s" s="127" r="E509">
        <v>4946</v>
      </c>
      <c t="s" s="127" r="F509">
        <v>4947</v>
      </c>
      <c t="s" s="128" r="G509">
        <v>4948</v>
      </c>
      <c t="s" s="127" r="H509">
        <v>4949</v>
      </c>
      <c s="129" r="I509">
        <v>208.0</v>
      </c>
      <c s="129" r="J509">
        <v>32.0</v>
      </c>
      <c s="129" r="K509">
        <v>22.0</v>
      </c>
      <c s="129" r="L509">
        <v>47.0</v>
      </c>
      <c s="129" r="M509">
        <v>52.0</v>
      </c>
      <c s="129" r="N509">
        <v>31.0</v>
      </c>
      <c s="129" r="O509">
        <v>24.0</v>
      </c>
      <c s="129" r="P509">
        <v>34.0</v>
      </c>
      <c s="129" r="Q509">
        <v>32.0</v>
      </c>
      <c s="129" r="R509">
        <v>49.0</v>
      </c>
      <c s="129" r="S509">
        <v>38.0</v>
      </c>
      <c s="129" r="T509">
        <v>46.0</v>
      </c>
      <c s="129" r="U509">
        <v>17.0</v>
      </c>
      <c s="129" r="V509">
        <v>106.0</v>
      </c>
      <c s="129" r="W509">
        <v>18.0</v>
      </c>
      <c s="129" r="X509">
        <v>7.0</v>
      </c>
      <c s="129" r="Y509">
        <v>23.0</v>
      </c>
      <c s="129" r="Z509">
        <v>28.0</v>
      </c>
      <c s="129" r="AA509">
        <v>17.0</v>
      </c>
      <c s="129" r="AB509">
        <v>13.0</v>
      </c>
      <c s="129" r="AC509">
        <v>0.0</v>
      </c>
      <c s="129" r="AD509">
        <v>21.0</v>
      </c>
      <c s="129" r="AE509">
        <v>61.0</v>
      </c>
      <c s="129" r="AF509">
        <v>24.0</v>
      </c>
      <c s="129" r="AG509">
        <v>102.0</v>
      </c>
      <c s="129" r="AH509">
        <v>14.0</v>
      </c>
      <c s="129" r="AI509">
        <v>15.0</v>
      </c>
      <c s="129" r="AJ509">
        <v>24.0</v>
      </c>
      <c s="129" r="AK509">
        <v>24.0</v>
      </c>
      <c s="129" r="AL509">
        <v>14.0</v>
      </c>
      <c s="129" r="AM509">
        <v>11.0</v>
      </c>
      <c s="129" r="AN509">
        <v>0.0</v>
      </c>
      <c s="129" r="AO509">
        <v>22.0</v>
      </c>
      <c s="129" r="AP509">
        <v>60.0</v>
      </c>
      <c s="129" r="AQ509">
        <v>20.0</v>
      </c>
      <c s="129" r="AR509">
        <v>188.0</v>
      </c>
      <c s="129" r="AS509">
        <v>0.0</v>
      </c>
      <c s="129" r="AT509">
        <v>0.0</v>
      </c>
      <c s="129" r="AU509">
        <v>0.0</v>
      </c>
      <c s="129" r="AV509">
        <v>24.0</v>
      </c>
      <c s="129" r="AW509">
        <v>24.0</v>
      </c>
      <c s="129" r="AX509">
        <v>28.0</v>
      </c>
      <c s="129" r="AY509">
        <v>64.0</v>
      </c>
      <c s="129" r="AZ509">
        <v>48.0</v>
      </c>
      <c s="129" r="BA509">
        <v>80.0</v>
      </c>
      <c s="129" r="BB509">
        <v>0.0</v>
      </c>
      <c s="129" r="BC509">
        <v>0.0</v>
      </c>
      <c s="129" r="BD509">
        <v>0.0</v>
      </c>
      <c s="129" r="BE509">
        <v>12.0</v>
      </c>
      <c s="129" r="BF509">
        <v>8.0</v>
      </c>
      <c s="129" r="BG509">
        <v>20.0</v>
      </c>
      <c s="129" r="BH509">
        <v>32.0</v>
      </c>
      <c s="129" r="BI509">
        <v>8.0</v>
      </c>
      <c s="129" r="BJ509">
        <v>108.0</v>
      </c>
      <c s="129" r="BK509">
        <v>0.0</v>
      </c>
      <c s="129" r="BL509">
        <v>0.0</v>
      </c>
      <c s="129" r="BM509">
        <v>0.0</v>
      </c>
      <c s="129" r="BN509">
        <v>12.0</v>
      </c>
      <c s="129" r="BO509">
        <v>16.0</v>
      </c>
      <c s="129" r="BP509">
        <v>8.0</v>
      </c>
      <c s="129" r="BQ509">
        <v>32.0</v>
      </c>
      <c s="129" r="BR509">
        <v>40.0</v>
      </c>
      <c s="129" r="BS509">
        <v>20.0</v>
      </c>
      <c s="129" r="BT509">
        <v>0.0</v>
      </c>
      <c s="129" r="BU509">
        <v>0.0</v>
      </c>
      <c s="129" r="BV509">
        <v>0.0</v>
      </c>
      <c s="129" r="BW509">
        <v>0.0</v>
      </c>
      <c s="129" r="BX509">
        <v>0.0</v>
      </c>
      <c s="129" r="BY509">
        <v>0.0</v>
      </c>
      <c s="129" r="BZ509">
        <v>0.0</v>
      </c>
      <c s="129" r="CA509">
        <v>20.0</v>
      </c>
      <c s="129" r="CB509">
        <v>84.0</v>
      </c>
      <c s="129" r="CC509">
        <v>0.0</v>
      </c>
      <c s="129" r="CD509">
        <v>0.0</v>
      </c>
      <c s="129" r="CE509">
        <v>0.0</v>
      </c>
      <c s="129" r="CF509">
        <v>12.0</v>
      </c>
      <c s="129" r="CG509">
        <v>20.0</v>
      </c>
      <c s="129" r="CH509">
        <v>24.0</v>
      </c>
      <c s="129" r="CI509">
        <v>0.0</v>
      </c>
      <c s="129" r="CJ509">
        <v>28.0</v>
      </c>
      <c s="129" r="CK509">
        <v>84.0</v>
      </c>
      <c s="129" r="CL509">
        <v>0.0</v>
      </c>
      <c s="129" r="CM509">
        <v>0.0</v>
      </c>
      <c s="129" r="CN509">
        <v>0.0</v>
      </c>
      <c s="129" r="CO509">
        <v>12.0</v>
      </c>
      <c s="129" r="CP509">
        <v>4.0</v>
      </c>
      <c s="129" r="CQ509">
        <v>4.0</v>
      </c>
      <c s="129" r="CR509">
        <v>64.0</v>
      </c>
      <c s="129" r="CS509">
        <v>0.0</v>
      </c>
    </row>
    <row customHeight="1" r="510" ht="15.0">
      <c t="s" s="127" r="A510">
        <v>4950</v>
      </c>
      <c t="s" s="127" r="B510">
        <v>4951</v>
      </c>
      <c t="s" s="127" r="C510">
        <v>4952</v>
      </c>
      <c t="s" s="127" r="D510">
        <v>4953</v>
      </c>
      <c t="s" s="127" r="E510">
        <v>4954</v>
      </c>
      <c t="s" s="127" r="F510">
        <v>4955</v>
      </c>
      <c t="s" s="128" r="G510">
        <v>4956</v>
      </c>
      <c t="s" s="127" r="H510">
        <v>4957</v>
      </c>
      <c s="129" r="I510">
        <v>230.0</v>
      </c>
      <c s="129" r="J510">
        <v>53.0</v>
      </c>
      <c s="129" r="K510">
        <v>36.0</v>
      </c>
      <c s="129" r="L510">
        <v>60.0</v>
      </c>
      <c s="129" r="M510">
        <v>34.0</v>
      </c>
      <c s="129" r="N510">
        <v>32.0</v>
      </c>
      <c s="129" r="O510">
        <v>15.0</v>
      </c>
      <c s="129" r="P510">
        <v>27.0</v>
      </c>
      <c s="129" r="Q510">
        <v>33.0</v>
      </c>
      <c s="129" r="R510">
        <v>48.0</v>
      </c>
      <c s="129" r="S510">
        <v>40.0</v>
      </c>
      <c s="129" r="T510">
        <v>32.0</v>
      </c>
      <c s="129" r="U510">
        <v>13.0</v>
      </c>
      <c s="129" r="V510">
        <v>121.0</v>
      </c>
      <c s="129" r="W510">
        <v>31.0</v>
      </c>
      <c s="129" r="X510">
        <v>21.0</v>
      </c>
      <c s="129" r="Y510">
        <v>28.0</v>
      </c>
      <c s="129" r="Z510">
        <v>19.0</v>
      </c>
      <c s="129" r="AA510">
        <v>15.0</v>
      </c>
      <c s="129" r="AB510">
        <v>7.0</v>
      </c>
      <c s="129" r="AC510">
        <v>0.0</v>
      </c>
      <c s="129" r="AD510">
        <v>36.0</v>
      </c>
      <c s="129" r="AE510">
        <v>73.0</v>
      </c>
      <c s="129" r="AF510">
        <v>12.0</v>
      </c>
      <c s="129" r="AG510">
        <v>109.0</v>
      </c>
      <c s="129" r="AH510">
        <v>22.0</v>
      </c>
      <c s="129" r="AI510">
        <v>15.0</v>
      </c>
      <c s="129" r="AJ510">
        <v>32.0</v>
      </c>
      <c s="129" r="AK510">
        <v>15.0</v>
      </c>
      <c s="129" r="AL510">
        <v>17.0</v>
      </c>
      <c s="129" r="AM510">
        <v>8.0</v>
      </c>
      <c s="129" r="AN510">
        <v>0.0</v>
      </c>
      <c s="129" r="AO510">
        <v>26.0</v>
      </c>
      <c s="129" r="AP510">
        <v>65.0</v>
      </c>
      <c s="129" r="AQ510">
        <v>18.0</v>
      </c>
      <c s="129" r="AR510">
        <v>176.0</v>
      </c>
      <c s="129" r="AS510">
        <v>4.0</v>
      </c>
      <c s="129" r="AT510">
        <v>4.0</v>
      </c>
      <c s="129" r="AU510">
        <v>4.0</v>
      </c>
      <c s="129" r="AV510">
        <v>28.0</v>
      </c>
      <c s="129" r="AW510">
        <v>40.0</v>
      </c>
      <c s="129" r="AX510">
        <v>36.0</v>
      </c>
      <c s="129" r="AY510">
        <v>44.0</v>
      </c>
      <c s="129" r="AZ510">
        <v>16.0</v>
      </c>
      <c s="129" r="BA510">
        <v>92.0</v>
      </c>
      <c s="129" r="BB510">
        <v>4.0</v>
      </c>
      <c s="129" r="BC510">
        <v>4.0</v>
      </c>
      <c s="129" r="BD510">
        <v>4.0</v>
      </c>
      <c s="129" r="BE510">
        <v>12.0</v>
      </c>
      <c s="129" r="BF510">
        <v>8.0</v>
      </c>
      <c s="129" r="BG510">
        <v>36.0</v>
      </c>
      <c s="129" r="BH510">
        <v>20.0</v>
      </c>
      <c s="129" r="BI510">
        <v>4.0</v>
      </c>
      <c s="129" r="BJ510">
        <v>84.0</v>
      </c>
      <c s="129" r="BK510">
        <v>0.0</v>
      </c>
      <c s="129" r="BL510">
        <v>0.0</v>
      </c>
      <c s="129" r="BM510">
        <v>0.0</v>
      </c>
      <c s="129" r="BN510">
        <v>16.0</v>
      </c>
      <c s="129" r="BO510">
        <v>32.0</v>
      </c>
      <c s="129" r="BP510">
        <v>0.0</v>
      </c>
      <c s="129" r="BQ510">
        <v>24.0</v>
      </c>
      <c s="129" r="BR510">
        <v>12.0</v>
      </c>
      <c s="129" r="BS510">
        <v>24.0</v>
      </c>
      <c s="129" r="BT510">
        <v>0.0</v>
      </c>
      <c s="129" r="BU510">
        <v>0.0</v>
      </c>
      <c s="129" r="BV510">
        <v>0.0</v>
      </c>
      <c s="129" r="BW510">
        <v>4.0</v>
      </c>
      <c s="129" r="BX510">
        <v>4.0</v>
      </c>
      <c s="129" r="BY510">
        <v>8.0</v>
      </c>
      <c s="129" r="BZ510">
        <v>0.0</v>
      </c>
      <c s="129" r="CA510">
        <v>8.0</v>
      </c>
      <c s="129" r="CB510">
        <v>100.0</v>
      </c>
      <c s="129" r="CC510">
        <v>4.0</v>
      </c>
      <c s="129" r="CD510">
        <v>4.0</v>
      </c>
      <c s="129" r="CE510">
        <v>4.0</v>
      </c>
      <c s="129" r="CF510">
        <v>24.0</v>
      </c>
      <c s="129" r="CG510">
        <v>32.0</v>
      </c>
      <c s="129" r="CH510">
        <v>24.0</v>
      </c>
      <c s="129" r="CI510">
        <v>0.0</v>
      </c>
      <c s="129" r="CJ510">
        <v>8.0</v>
      </c>
      <c s="129" r="CK510">
        <v>52.0</v>
      </c>
      <c s="129" r="CL510">
        <v>0.0</v>
      </c>
      <c s="129" r="CM510">
        <v>0.0</v>
      </c>
      <c s="129" r="CN510">
        <v>0.0</v>
      </c>
      <c s="129" r="CO510">
        <v>0.0</v>
      </c>
      <c s="129" r="CP510">
        <v>4.0</v>
      </c>
      <c s="129" r="CQ510">
        <v>4.0</v>
      </c>
      <c s="129" r="CR510">
        <v>44.0</v>
      </c>
      <c s="129" r="CS510">
        <v>0.0</v>
      </c>
    </row>
    <row customHeight="1" r="511" ht="15.0">
      <c t="s" s="127" r="A511">
        <v>4958</v>
      </c>
      <c t="s" s="127" r="B511">
        <v>4959</v>
      </c>
      <c t="s" s="127" r="C511">
        <v>4960</v>
      </c>
      <c t="s" s="127" r="D511">
        <v>4961</v>
      </c>
      <c t="s" s="127" r="E511">
        <v>4962</v>
      </c>
      <c t="s" s="127" r="F511">
        <v>4963</v>
      </c>
      <c t="s" s="128" r="G511">
        <v>4964</v>
      </c>
      <c t="s" s="127" r="H511">
        <v>4965</v>
      </c>
      <c s="129" r="I511">
        <v>212.0</v>
      </c>
      <c s="129" r="J511">
        <v>32.058537</v>
      </c>
      <c s="129" r="K511">
        <v>18.6146339999999</v>
      </c>
      <c s="129" r="L511">
        <v>37.2292679999999</v>
      </c>
      <c s="129" r="M511">
        <v>56.8780489999999</v>
      </c>
      <c s="129" r="N511">
        <v>39.297561</v>
      </c>
      <c s="129" r="O511">
        <v>27.921951</v>
      </c>
      <c s="129" r="P511">
        <v>20.0</v>
      </c>
      <c s="129" r="Q511">
        <v>21.0</v>
      </c>
      <c s="129" r="R511">
        <v>34.0</v>
      </c>
      <c s="129" r="S511">
        <v>33.0</v>
      </c>
      <c s="129" r="T511">
        <v>37.0</v>
      </c>
      <c s="129" r="U511">
        <v>27.0</v>
      </c>
      <c s="129" r="V511">
        <v>103.414634</v>
      </c>
      <c s="129" r="W511">
        <v>13.443902</v>
      </c>
      <c s="129" r="X511">
        <v>10.3414629999999</v>
      </c>
      <c s="129" r="Y511">
        <v>17.5804879999999</v>
      </c>
      <c s="129" r="Z511">
        <v>25.853659</v>
      </c>
      <c s="129" r="AA511">
        <v>22.75122</v>
      </c>
      <c s="129" r="AB511">
        <v>13.443902</v>
      </c>
      <c s="129" r="AC511">
        <v>0.0</v>
      </c>
      <c s="129" r="AD511">
        <v>18.6146339999999</v>
      </c>
      <c s="129" r="AE511">
        <v>62.04878</v>
      </c>
      <c s="129" r="AF511">
        <v>22.75122</v>
      </c>
      <c s="129" r="AG511">
        <v>108.585365999999</v>
      </c>
      <c s="129" r="AH511">
        <v>18.6146339999999</v>
      </c>
      <c s="129" r="AI511">
        <v>8.27317099999999</v>
      </c>
      <c s="129" r="AJ511">
        <v>19.6487799999999</v>
      </c>
      <c s="129" r="AK511">
        <v>31.02439</v>
      </c>
      <c s="129" r="AL511">
        <v>16.546341</v>
      </c>
      <c s="129" r="AM511">
        <v>14.478049</v>
      </c>
      <c s="129" r="AN511">
        <v>0.0</v>
      </c>
      <c s="129" r="AO511">
        <v>20.6829269999999</v>
      </c>
      <c s="129" r="AP511">
        <v>65.1512199999999</v>
      </c>
      <c s="129" r="AQ511">
        <v>22.75122</v>
      </c>
      <c s="129" r="AR511">
        <v>177.873171</v>
      </c>
      <c s="129" r="AS511">
        <v>0.0</v>
      </c>
      <c s="129" r="AT511">
        <v>20.6829269999999</v>
      </c>
      <c s="129" r="AU511">
        <v>4.136585</v>
      </c>
      <c s="129" r="AV511">
        <v>28.956098</v>
      </c>
      <c s="129" r="AW511">
        <v>12.409756</v>
      </c>
      <c s="129" r="AX511">
        <v>8.27317099999999</v>
      </c>
      <c s="129" r="AY511">
        <v>91.004878</v>
      </c>
      <c s="129" r="AZ511">
        <v>12.409756</v>
      </c>
      <c s="129" r="BA511">
        <v>82.731707</v>
      </c>
      <c s="129" r="BB511">
        <v>0.0</v>
      </c>
      <c s="129" r="BC511">
        <v>12.409756</v>
      </c>
      <c s="129" r="BD511">
        <v>0.0</v>
      </c>
      <c s="129" r="BE511">
        <v>12.409756</v>
      </c>
      <c s="129" r="BF511">
        <v>0.0</v>
      </c>
      <c s="129" r="BG511">
        <v>8.27317099999999</v>
      </c>
      <c s="129" r="BH511">
        <v>41.3658539999999</v>
      </c>
      <c s="129" r="BI511">
        <v>8.27317099999999</v>
      </c>
      <c s="129" r="BJ511">
        <v>95.141463</v>
      </c>
      <c s="129" r="BK511">
        <v>0.0</v>
      </c>
      <c s="129" r="BL511">
        <v>8.27317099999999</v>
      </c>
      <c s="129" r="BM511">
        <v>4.136585</v>
      </c>
      <c s="129" r="BN511">
        <v>16.546341</v>
      </c>
      <c s="129" r="BO511">
        <v>12.409756</v>
      </c>
      <c s="129" r="BP511">
        <v>0.0</v>
      </c>
      <c s="129" r="BQ511">
        <v>49.6390239999999</v>
      </c>
      <c s="129" r="BR511">
        <v>4.136585</v>
      </c>
      <c s="129" r="BS511">
        <v>0.0</v>
      </c>
      <c s="129" r="BT511">
        <v>0.0</v>
      </c>
      <c s="129" r="BU511">
        <v>0.0</v>
      </c>
      <c s="129" r="BV511">
        <v>0.0</v>
      </c>
      <c s="129" r="BW511">
        <v>0.0</v>
      </c>
      <c s="129" r="BX511">
        <v>0.0</v>
      </c>
      <c s="129" r="BY511">
        <v>0.0</v>
      </c>
      <c s="129" r="BZ511">
        <v>0.0</v>
      </c>
      <c s="129" r="CA511">
        <v>0.0</v>
      </c>
      <c s="129" r="CB511">
        <v>66.185366</v>
      </c>
      <c s="129" r="CC511">
        <v>0.0</v>
      </c>
      <c s="129" r="CD511">
        <v>20.6829269999999</v>
      </c>
      <c s="129" r="CE511">
        <v>4.136585</v>
      </c>
      <c s="129" r="CF511">
        <v>12.409756</v>
      </c>
      <c s="129" r="CG511">
        <v>12.409756</v>
      </c>
      <c s="129" r="CH511">
        <v>8.27317099999999</v>
      </c>
      <c s="129" r="CI511">
        <v>0.0</v>
      </c>
      <c s="129" r="CJ511">
        <v>8.27317099999999</v>
      </c>
      <c s="129" r="CK511">
        <v>111.687805</v>
      </c>
      <c s="129" r="CL511">
        <v>0.0</v>
      </c>
      <c s="129" r="CM511">
        <v>0.0</v>
      </c>
      <c s="129" r="CN511">
        <v>0.0</v>
      </c>
      <c s="129" r="CO511">
        <v>16.546341</v>
      </c>
      <c s="129" r="CP511">
        <v>0.0</v>
      </c>
      <c s="129" r="CQ511">
        <v>0.0</v>
      </c>
      <c s="129" r="CR511">
        <v>91.004878</v>
      </c>
      <c s="129" r="CS511">
        <v>4.136585</v>
      </c>
    </row>
    <row customHeight="1" r="512" ht="15.0">
      <c t="s" s="127" r="A512">
        <v>4966</v>
      </c>
      <c t="s" s="127" r="B512">
        <v>4967</v>
      </c>
      <c t="s" s="127" r="C512">
        <v>4968</v>
      </c>
      <c t="s" s="127" r="D512">
        <v>4969</v>
      </c>
      <c t="s" s="127" r="E512">
        <v>4970</v>
      </c>
      <c t="s" s="127" r="F512">
        <v>4971</v>
      </c>
      <c t="s" s="128" r="G512">
        <v>4972</v>
      </c>
      <c t="s" s="127" r="H512">
        <v>4973</v>
      </c>
      <c s="129" r="I512">
        <v>204.0</v>
      </c>
      <c s="129" r="J512">
        <v>27.079646</v>
      </c>
      <c s="129" r="K512">
        <v>23.469027</v>
      </c>
      <c s="129" r="L512">
        <v>27.079646</v>
      </c>
      <c s="129" r="M512">
        <v>48.743363</v>
      </c>
      <c s="129" r="N512">
        <v>53.2566369999999</v>
      </c>
      <c s="129" r="O512">
        <v>24.3716809999999</v>
      </c>
      <c s="129" r="P512">
        <v>19.0</v>
      </c>
      <c s="129" r="Q512">
        <v>16.0</v>
      </c>
      <c s="129" r="R512">
        <v>24.0</v>
      </c>
      <c s="129" r="S512">
        <v>38.0</v>
      </c>
      <c s="129" r="T512">
        <v>42.0</v>
      </c>
      <c s="129" r="U512">
        <v>14.0</v>
      </c>
      <c s="129" r="V512">
        <v>104.707965</v>
      </c>
      <c s="129" r="W512">
        <v>11.734513</v>
      </c>
      <c s="129" r="X512">
        <v>18.955752</v>
      </c>
      <c s="129" r="Y512">
        <v>12.637168</v>
      </c>
      <c s="129" r="Z512">
        <v>20.7610619999999</v>
      </c>
      <c s="129" r="AA512">
        <v>26.176991</v>
      </c>
      <c s="129" r="AB512">
        <v>13.539823</v>
      </c>
      <c s="129" r="AC512">
        <v>0.902654999999999</v>
      </c>
      <c s="129" r="AD512">
        <v>20.7610619999999</v>
      </c>
      <c s="129" r="AE512">
        <v>55.061947</v>
      </c>
      <c s="129" r="AF512">
        <v>28.8849559999999</v>
      </c>
      <c s="129" r="AG512">
        <v>99.2920349999999</v>
      </c>
      <c s="129" r="AH512">
        <v>15.345133</v>
      </c>
      <c s="129" r="AI512">
        <v>4.513274</v>
      </c>
      <c s="129" r="AJ512">
        <v>14.4424779999999</v>
      </c>
      <c s="129" r="AK512">
        <v>27.982301</v>
      </c>
      <c s="129" r="AL512">
        <v>27.079646</v>
      </c>
      <c s="129" r="AM512">
        <v>9.929204</v>
      </c>
      <c s="129" r="AN512">
        <v>0.0</v>
      </c>
      <c s="129" r="AO512">
        <v>16.247788</v>
      </c>
      <c s="129" r="AP512">
        <v>55.061947</v>
      </c>
      <c s="129" r="AQ512">
        <v>27.982301</v>
      </c>
      <c s="129" r="AR512">
        <v>169.699115</v>
      </c>
      <c s="129" r="AS512">
        <v>3.61061899999999</v>
      </c>
      <c s="129" r="AT512">
        <v>10.831858</v>
      </c>
      <c s="129" r="AU512">
        <v>7.22123899999999</v>
      </c>
      <c s="129" r="AV512">
        <v>21.6637169999999</v>
      </c>
      <c s="129" r="AW512">
        <v>28.8849559999999</v>
      </c>
      <c s="129" r="AX512">
        <v>7.22123899999999</v>
      </c>
      <c s="129" r="AY512">
        <v>68.60177</v>
      </c>
      <c s="129" r="AZ512">
        <v>21.6637169999999</v>
      </c>
      <c s="129" r="BA512">
        <v>90.2654869999999</v>
      </c>
      <c s="129" r="BB512">
        <v>3.61061899999999</v>
      </c>
      <c s="129" r="BC512">
        <v>10.831858</v>
      </c>
      <c s="129" r="BD512">
        <v>7.22123899999999</v>
      </c>
      <c s="129" r="BE512">
        <v>7.22123899999999</v>
      </c>
      <c s="129" r="BF512">
        <v>3.61061899999999</v>
      </c>
      <c s="129" r="BG512">
        <v>7.22123899999999</v>
      </c>
      <c s="129" r="BH512">
        <v>36.106195</v>
      </c>
      <c s="129" r="BI512">
        <v>14.4424779999999</v>
      </c>
      <c s="129" r="BJ512">
        <v>79.4336279999999</v>
      </c>
      <c s="129" r="BK512">
        <v>0.0</v>
      </c>
      <c s="129" r="BL512">
        <v>0.0</v>
      </c>
      <c s="129" r="BM512">
        <v>0.0</v>
      </c>
      <c s="129" r="BN512">
        <v>14.4424779999999</v>
      </c>
      <c s="129" r="BO512">
        <v>25.274336</v>
      </c>
      <c s="129" r="BP512">
        <v>0.0</v>
      </c>
      <c s="129" r="BQ512">
        <v>32.495575</v>
      </c>
      <c s="129" r="BR512">
        <v>7.22123899999999</v>
      </c>
      <c s="129" r="BS512">
        <v>21.6637169999999</v>
      </c>
      <c s="129" r="BT512">
        <v>0.0</v>
      </c>
      <c s="129" r="BU512">
        <v>0.0</v>
      </c>
      <c s="129" r="BV512">
        <v>0.0</v>
      </c>
      <c s="129" r="BW512">
        <v>0.0</v>
      </c>
      <c s="129" r="BX512">
        <v>7.22123899999999</v>
      </c>
      <c s="129" r="BY512">
        <v>0.0</v>
      </c>
      <c s="129" r="BZ512">
        <v>0.0</v>
      </c>
      <c s="129" r="CA512">
        <v>14.4424779999999</v>
      </c>
      <c s="129" r="CB512">
        <v>72.212389</v>
      </c>
      <c s="129" r="CC512">
        <v>3.61061899999999</v>
      </c>
      <c s="129" r="CD512">
        <v>10.831858</v>
      </c>
      <c s="129" r="CE512">
        <v>3.61061899999999</v>
      </c>
      <c s="129" r="CF512">
        <v>21.6637169999999</v>
      </c>
      <c s="129" r="CG512">
        <v>18.053097</v>
      </c>
      <c s="129" r="CH512">
        <v>7.22123899999999</v>
      </c>
      <c s="129" r="CI512">
        <v>0.0</v>
      </c>
      <c s="129" r="CJ512">
        <v>7.22123899999999</v>
      </c>
      <c s="129" r="CK512">
        <v>75.8230089999999</v>
      </c>
      <c s="129" r="CL512">
        <v>0.0</v>
      </c>
      <c s="129" r="CM512">
        <v>0.0</v>
      </c>
      <c s="129" r="CN512">
        <v>3.61061899999999</v>
      </c>
      <c s="129" r="CO512">
        <v>0.0</v>
      </c>
      <c s="129" r="CP512">
        <v>3.61061899999999</v>
      </c>
      <c s="129" r="CQ512">
        <v>0.0</v>
      </c>
      <c s="129" r="CR512">
        <v>68.60177</v>
      </c>
      <c s="129" r="CS512">
        <v>0.0</v>
      </c>
    </row>
    <row customHeight="1" r="513" ht="15.0">
      <c t="s" s="127" r="A513">
        <v>4974</v>
      </c>
      <c t="s" s="127" r="B513">
        <v>4975</v>
      </c>
      <c t="s" s="127" r="C513">
        <v>4976</v>
      </c>
      <c t="s" s="127" r="D513">
        <v>4977</v>
      </c>
      <c t="s" s="127" r="E513">
        <v>4978</v>
      </c>
      <c t="s" s="127" r="F513">
        <v>4979</v>
      </c>
      <c t="s" s="128" r="G513">
        <v>4980</v>
      </c>
      <c t="s" s="127" r="H513">
        <v>4981</v>
      </c>
      <c s="129" r="I513">
        <v>80.0</v>
      </c>
      <c s="129" r="J513">
        <v>8.571429</v>
      </c>
      <c s="129" r="K513">
        <v>5.714286</v>
      </c>
      <c s="129" r="L513">
        <v>12.380952</v>
      </c>
      <c s="129" r="M513">
        <v>21.904762</v>
      </c>
      <c s="129" r="N513">
        <v>27.6190479999999</v>
      </c>
      <c s="129" r="O513">
        <v>3.809524</v>
      </c>
      <c s="129" r="P513">
        <v>21.0</v>
      </c>
      <c s="129" r="Q513">
        <v>16.0</v>
      </c>
      <c s="129" r="R513">
        <v>25.0</v>
      </c>
      <c s="129" r="S513">
        <v>15.0</v>
      </c>
      <c s="129" r="T513">
        <v>18.0</v>
      </c>
      <c s="129" r="U513">
        <v>8.0</v>
      </c>
      <c s="129" r="V513">
        <v>37.1428569999999</v>
      </c>
      <c s="129" r="W513">
        <v>4.76190499999999</v>
      </c>
      <c s="129" r="X513">
        <v>2.857143</v>
      </c>
      <c s="129" r="Y513">
        <v>5.714286</v>
      </c>
      <c s="129" r="Z513">
        <v>11.428571</v>
      </c>
      <c s="129" r="AA513">
        <v>12.380952</v>
      </c>
      <c s="129" r="AB513">
        <v>0.0</v>
      </c>
      <c s="129" r="AC513">
        <v>0.0</v>
      </c>
      <c s="129" r="AD513">
        <v>4.76190499999999</v>
      </c>
      <c s="129" r="AE513">
        <v>24.7619049999999</v>
      </c>
      <c s="129" r="AF513">
        <v>7.619048</v>
      </c>
      <c s="129" r="AG513">
        <v>42.857143</v>
      </c>
      <c s="129" r="AH513">
        <v>3.809524</v>
      </c>
      <c s="129" r="AI513">
        <v>2.857143</v>
      </c>
      <c s="129" r="AJ513">
        <v>6.666667</v>
      </c>
      <c s="129" r="AK513">
        <v>10.47619</v>
      </c>
      <c s="129" r="AL513">
        <v>15.238095</v>
      </c>
      <c s="129" r="AM513">
        <v>2.857143</v>
      </c>
      <c s="129" r="AN513">
        <v>0.952381</v>
      </c>
      <c s="129" r="AO513">
        <v>5.714286</v>
      </c>
      <c s="129" r="AP513">
        <v>27.6190479999999</v>
      </c>
      <c s="129" r="AQ513">
        <v>9.52380999999999</v>
      </c>
      <c s="129" r="AR513">
        <v>68.5714289999999</v>
      </c>
      <c s="129" r="AS513">
        <v>7.619048</v>
      </c>
      <c s="129" r="AT513">
        <v>3.809524</v>
      </c>
      <c s="129" r="AU513">
        <v>0.0</v>
      </c>
      <c s="129" r="AV513">
        <v>3.809524</v>
      </c>
      <c s="129" r="AW513">
        <v>15.238095</v>
      </c>
      <c s="129" r="AX513">
        <v>11.428571</v>
      </c>
      <c s="129" r="AY513">
        <v>26.666667</v>
      </c>
      <c s="129" r="AZ513">
        <v>0.0</v>
      </c>
      <c s="129" r="BA513">
        <v>30.4761899999999</v>
      </c>
      <c s="129" r="BB513">
        <v>3.809524</v>
      </c>
      <c s="129" r="BC513">
        <v>3.809524</v>
      </c>
      <c s="129" r="BD513">
        <v>0.0</v>
      </c>
      <c s="129" r="BE513">
        <v>0.0</v>
      </c>
      <c s="129" r="BF513">
        <v>0.0</v>
      </c>
      <c s="129" r="BG513">
        <v>11.428571</v>
      </c>
      <c s="129" r="BH513">
        <v>11.428571</v>
      </c>
      <c s="129" r="BI513">
        <v>0.0</v>
      </c>
      <c s="129" r="BJ513">
        <v>38.095238</v>
      </c>
      <c s="129" r="BK513">
        <v>3.809524</v>
      </c>
      <c s="129" r="BL513">
        <v>0.0</v>
      </c>
      <c s="129" r="BM513">
        <v>0.0</v>
      </c>
      <c s="129" r="BN513">
        <v>3.809524</v>
      </c>
      <c s="129" r="BO513">
        <v>15.238095</v>
      </c>
      <c s="129" r="BP513">
        <v>0.0</v>
      </c>
      <c s="129" r="BQ513">
        <v>15.238095</v>
      </c>
      <c s="129" r="BR513">
        <v>0.0</v>
      </c>
      <c s="129" r="BS513">
        <v>0.0</v>
      </c>
      <c s="129" r="BT513">
        <v>0.0</v>
      </c>
      <c s="129" r="BU513">
        <v>0.0</v>
      </c>
      <c s="129" r="BV513">
        <v>0.0</v>
      </c>
      <c s="129" r="BW513">
        <v>0.0</v>
      </c>
      <c s="129" r="BX513">
        <v>0.0</v>
      </c>
      <c s="129" r="BY513">
        <v>0.0</v>
      </c>
      <c s="129" r="BZ513">
        <v>0.0</v>
      </c>
      <c s="129" r="CA513">
        <v>0.0</v>
      </c>
      <c s="129" r="CB513">
        <v>22.857143</v>
      </c>
      <c s="129" r="CC513">
        <v>3.809524</v>
      </c>
      <c s="129" r="CD513">
        <v>0.0</v>
      </c>
      <c s="129" r="CE513">
        <v>0.0</v>
      </c>
      <c s="129" r="CF513">
        <v>0.0</v>
      </c>
      <c s="129" r="CG513">
        <v>7.619048</v>
      </c>
      <c s="129" r="CH513">
        <v>11.428571</v>
      </c>
      <c s="129" r="CI513">
        <v>0.0</v>
      </c>
      <c s="129" r="CJ513">
        <v>0.0</v>
      </c>
      <c s="129" r="CK513">
        <v>45.714286</v>
      </c>
      <c s="129" r="CL513">
        <v>3.809524</v>
      </c>
      <c s="129" r="CM513">
        <v>3.809524</v>
      </c>
      <c s="129" r="CN513">
        <v>0.0</v>
      </c>
      <c s="129" r="CO513">
        <v>3.809524</v>
      </c>
      <c s="129" r="CP513">
        <v>7.619048</v>
      </c>
      <c s="129" r="CQ513">
        <v>0.0</v>
      </c>
      <c s="129" r="CR513">
        <v>26.666667</v>
      </c>
      <c s="129" r="CS513">
        <v>0.0</v>
      </c>
    </row>
    <row customHeight="1" r="514" ht="15.0">
      <c t="s" s="127" r="A514">
        <v>4982</v>
      </c>
      <c t="s" s="127" r="B514">
        <v>4983</v>
      </c>
      <c t="s" s="127" r="C514">
        <v>4984</v>
      </c>
      <c t="s" s="127" r="D514">
        <v>4985</v>
      </c>
      <c t="s" s="127" r="E514">
        <v>4986</v>
      </c>
      <c t="s" s="127" r="F514">
        <v>4987</v>
      </c>
      <c t="s" s="128" r="G514">
        <v>4988</v>
      </c>
      <c t="s" s="127" r="H514">
        <v>4989</v>
      </c>
      <c s="129" r="I514">
        <v>838.0</v>
      </c>
      <c s="129" r="J514">
        <v>169.409847</v>
      </c>
      <c s="129" r="K514">
        <v>156.228664</v>
      </c>
      <c s="129" r="L514">
        <v>177.673742</v>
      </c>
      <c s="129" r="M514">
        <v>128.090372</v>
      </c>
      <c s="129" r="N514">
        <v>138.420241</v>
      </c>
      <c s="129" r="O514">
        <v>68.1771339999999</v>
      </c>
      <c s="129" r="P514">
        <v>139.0</v>
      </c>
      <c s="129" r="Q514">
        <v>123.0</v>
      </c>
      <c s="129" r="R514">
        <v>130.0</v>
      </c>
      <c s="129" r="S514">
        <v>134.0</v>
      </c>
      <c s="129" r="T514">
        <v>118.0</v>
      </c>
      <c s="129" r="U514">
        <v>53.0</v>
      </c>
      <c s="129" r="V514">
        <v>403.701531999999</v>
      </c>
      <c s="129" r="W514">
        <v>87.8038839999999</v>
      </c>
      <c s="129" r="X514">
        <v>74.1787199999999</v>
      </c>
      <c s="129" r="Y514">
        <v>88.836871</v>
      </c>
      <c s="129" r="Z514">
        <v>55.781291</v>
      </c>
      <c s="129" r="AA514">
        <v>67.144147</v>
      </c>
      <c s="129" r="AB514">
        <v>29.956619</v>
      </c>
      <c s="129" r="AC514">
        <v>0.0</v>
      </c>
      <c s="129" r="AD514">
        <v>116.531181</v>
      </c>
      <c s="129" r="AE514">
        <v>214.861269999999</v>
      </c>
      <c s="129" r="AF514">
        <v>72.309081</v>
      </c>
      <c s="129" r="AG514">
        <v>434.298468</v>
      </c>
      <c s="129" r="AH514">
        <v>81.605963</v>
      </c>
      <c s="129" r="AI514">
        <v>82.0499439999999</v>
      </c>
      <c s="129" r="AJ514">
        <v>88.836871</v>
      </c>
      <c s="129" r="AK514">
        <v>72.309081</v>
      </c>
      <c s="129" r="AL514">
        <v>71.276094</v>
      </c>
      <c s="129" r="AM514">
        <v>36.154541</v>
      </c>
      <c s="129" r="AN514">
        <v>2.065974</v>
      </c>
      <c s="129" r="AO514">
        <v>120.368626</v>
      </c>
      <c s="129" r="AP514">
        <v>229.224918</v>
      </c>
      <c s="129" r="AQ514">
        <v>84.704924</v>
      </c>
      <c s="129" r="AR514">
        <v>656.194309999999</v>
      </c>
      <c s="129" r="AS514">
        <v>41.3194749999999</v>
      </c>
      <c s="129" r="AT514">
        <v>41.3194749999999</v>
      </c>
      <c s="129" r="AU514">
        <v>37.187527</v>
      </c>
      <c s="129" r="AV514">
        <v>86.770897</v>
      </c>
      <c s="129" r="AW514">
        <v>107.299745</v>
      </c>
      <c s="129" r="AX514">
        <v>86.770897</v>
      </c>
      <c s="129" r="AY514">
        <v>165.277899999999</v>
      </c>
      <c s="129" r="AZ514">
        <v>90.248394</v>
      </c>
      <c s="129" r="BA514">
        <v>313.897118999999</v>
      </c>
      <c s="129" r="BB514">
        <v>28.923632</v>
      </c>
      <c s="129" r="BC514">
        <v>20.659737</v>
      </c>
      <c s="129" r="BD514">
        <v>24.791685</v>
      </c>
      <c s="129" r="BE514">
        <v>53.7153169999999</v>
      </c>
      <c s="129" r="BF514">
        <v>41.188585</v>
      </c>
      <c s="129" r="BG514">
        <v>49.58337</v>
      </c>
      <c s="129" r="BH514">
        <v>74.375055</v>
      </c>
      <c s="129" r="BI514">
        <v>20.659737</v>
      </c>
      <c s="129" r="BJ514">
        <v>342.297191</v>
      </c>
      <c s="129" r="BK514">
        <v>12.395842</v>
      </c>
      <c s="129" r="BL514">
        <v>20.659737</v>
      </c>
      <c s="129" r="BM514">
        <v>12.395842</v>
      </c>
      <c s="129" r="BN514">
        <v>33.0555799999999</v>
      </c>
      <c s="129" r="BO514">
        <v>66.1111599999999</v>
      </c>
      <c s="129" r="BP514">
        <v>37.187527</v>
      </c>
      <c s="129" r="BQ514">
        <v>90.9028449999999</v>
      </c>
      <c s="129" r="BR514">
        <v>69.5886569999999</v>
      </c>
      <c s="129" r="BS514">
        <v>114.909189</v>
      </c>
      <c s="129" r="BT514">
        <v>4.131947</v>
      </c>
      <c s="129" r="BU514">
        <v>0.0</v>
      </c>
      <c s="129" r="BV514">
        <v>0.0</v>
      </c>
      <c s="129" r="BW514">
        <v>8.26389499999999</v>
      </c>
      <c s="129" r="BX514">
        <v>24.660795</v>
      </c>
      <c s="129" r="BY514">
        <v>24.791685</v>
      </c>
      <c s="129" r="BZ514">
        <v>0.0</v>
      </c>
      <c s="129" r="CA514">
        <v>53.060867</v>
      </c>
      <c s="129" r="CB514">
        <v>280.972428999999</v>
      </c>
      <c s="129" r="CC514">
        <v>33.0555799999999</v>
      </c>
      <c s="129" r="CD514">
        <v>28.923632</v>
      </c>
      <c s="129" r="CE514">
        <v>20.659737</v>
      </c>
      <c s="129" r="CF514">
        <v>57.847265</v>
      </c>
      <c s="129" r="CG514">
        <v>66.1111599999999</v>
      </c>
      <c s="129" r="CH514">
        <v>57.847265</v>
      </c>
      <c s="129" r="CI514">
        <v>0.0</v>
      </c>
      <c s="129" r="CJ514">
        <v>16.52779</v>
      </c>
      <c s="129" r="CK514">
        <v>260.312692</v>
      </c>
      <c s="129" r="CL514">
        <v>4.131947</v>
      </c>
      <c s="129" r="CM514">
        <v>12.395842</v>
      </c>
      <c s="129" r="CN514">
        <v>16.52779</v>
      </c>
      <c s="129" r="CO514">
        <v>20.659737</v>
      </c>
      <c s="129" r="CP514">
        <v>16.52779</v>
      </c>
      <c s="129" r="CQ514">
        <v>4.131947</v>
      </c>
      <c s="129" r="CR514">
        <v>165.277899999999</v>
      </c>
      <c s="129" r="CS514">
        <v>20.659737</v>
      </c>
    </row>
    <row customHeight="1" r="515" ht="15.0">
      <c t="s" s="127" r="A515">
        <v>4990</v>
      </c>
      <c t="s" s="127" r="B515">
        <v>4991</v>
      </c>
      <c t="s" s="127" r="C515">
        <v>4992</v>
      </c>
      <c t="s" s="127" r="D515">
        <v>4993</v>
      </c>
      <c t="s" s="127" r="E515">
        <v>4994</v>
      </c>
      <c t="s" s="127" r="F515">
        <v>4995</v>
      </c>
      <c t="s" s="128" r="G515">
        <v>4996</v>
      </c>
      <c t="s" s="127" r="H515">
        <v>4997</v>
      </c>
      <c s="129" r="I515">
        <v>242.0</v>
      </c>
      <c s="129" r="J515">
        <v>37.0723399999999</v>
      </c>
      <c s="129" r="K515">
        <v>21.625532</v>
      </c>
      <c s="129" r="L515">
        <v>49.4297869999999</v>
      </c>
      <c s="129" r="M515">
        <v>59.72766</v>
      </c>
      <c s="129" r="N515">
        <v>50.459574</v>
      </c>
      <c s="129" r="O515">
        <v>23.685106</v>
      </c>
      <c s="129" r="P515">
        <v>30.0</v>
      </c>
      <c s="129" r="Q515">
        <v>19.0</v>
      </c>
      <c s="129" r="R515">
        <v>46.0</v>
      </c>
      <c s="129" r="S515">
        <v>41.0</v>
      </c>
      <c s="129" r="T515">
        <v>29.0</v>
      </c>
      <c s="129" r="U515">
        <v>23.0</v>
      </c>
      <c s="129" r="V515">
        <v>113.276596</v>
      </c>
      <c s="129" r="W515">
        <v>19.565957</v>
      </c>
      <c s="129" r="X515">
        <v>5.148936</v>
      </c>
      <c s="129" r="Y515">
        <v>24.714894</v>
      </c>
      <c s="129" r="Z515">
        <v>30.8936169999999</v>
      </c>
      <c s="129" r="AA515">
        <v>23.685106</v>
      </c>
      <c s="129" r="AB515">
        <v>7.20851099999999</v>
      </c>
      <c s="129" r="AC515">
        <v>2.059574</v>
      </c>
      <c s="129" r="AD515">
        <v>23.685106</v>
      </c>
      <c s="129" r="AE515">
        <v>65.906383</v>
      </c>
      <c s="129" r="AF515">
        <v>23.685106</v>
      </c>
      <c s="129" r="AG515">
        <v>128.723403999999</v>
      </c>
      <c s="129" r="AH515">
        <v>17.506383</v>
      </c>
      <c s="129" r="AI515">
        <v>16.476596</v>
      </c>
      <c s="129" r="AJ515">
        <v>24.714894</v>
      </c>
      <c s="129" r="AK515">
        <v>28.834043</v>
      </c>
      <c s="129" r="AL515">
        <v>26.7744679999999</v>
      </c>
      <c s="129" r="AM515">
        <v>12.357447</v>
      </c>
      <c s="129" r="AN515">
        <v>2.059574</v>
      </c>
      <c s="129" r="AO515">
        <v>26.7744679999999</v>
      </c>
      <c s="129" r="AP515">
        <v>71.0553189999999</v>
      </c>
      <c s="129" r="AQ515">
        <v>30.8936169999999</v>
      </c>
      <c s="129" r="AR515">
        <v>218.314894</v>
      </c>
      <c s="129" r="AS515">
        <v>8.238298</v>
      </c>
      <c s="129" r="AT515">
        <v>0.0</v>
      </c>
      <c s="129" r="AU515">
        <v>12.357447</v>
      </c>
      <c s="129" r="AV515">
        <v>28.834043</v>
      </c>
      <c s="129" r="AW515">
        <v>24.714894</v>
      </c>
      <c s="129" r="AX515">
        <v>41.1914889999999</v>
      </c>
      <c s="129" r="AY515">
        <v>61.7872339999999</v>
      </c>
      <c s="129" r="AZ515">
        <v>41.1914889999999</v>
      </c>
      <c s="129" r="BA515">
        <v>94.7404259999999</v>
      </c>
      <c s="129" r="BB515">
        <v>8.238298</v>
      </c>
      <c s="129" r="BC515">
        <v>0.0</v>
      </c>
      <c s="129" r="BD515">
        <v>12.357447</v>
      </c>
      <c s="129" r="BE515">
        <v>12.357447</v>
      </c>
      <c s="129" r="BF515">
        <v>4.119149</v>
      </c>
      <c s="129" r="BG515">
        <v>20.595745</v>
      </c>
      <c s="129" r="BH515">
        <v>32.9531909999999</v>
      </c>
      <c s="129" r="BI515">
        <v>4.119149</v>
      </c>
      <c s="129" r="BJ515">
        <v>123.574468</v>
      </c>
      <c s="129" r="BK515">
        <v>0.0</v>
      </c>
      <c s="129" r="BL515">
        <v>0.0</v>
      </c>
      <c s="129" r="BM515">
        <v>0.0</v>
      </c>
      <c s="129" r="BN515">
        <v>16.476596</v>
      </c>
      <c s="129" r="BO515">
        <v>20.595745</v>
      </c>
      <c s="129" r="BP515">
        <v>20.595745</v>
      </c>
      <c s="129" r="BQ515">
        <v>28.834043</v>
      </c>
      <c s="129" r="BR515">
        <v>37.0723399999999</v>
      </c>
      <c s="129" r="BS515">
        <v>24.714894</v>
      </c>
      <c s="129" r="BT515">
        <v>0.0</v>
      </c>
      <c s="129" r="BU515">
        <v>0.0</v>
      </c>
      <c s="129" r="BV515">
        <v>0.0</v>
      </c>
      <c s="129" r="BW515">
        <v>4.119149</v>
      </c>
      <c s="129" r="BX515">
        <v>0.0</v>
      </c>
      <c s="129" r="BY515">
        <v>8.238298</v>
      </c>
      <c s="129" r="BZ515">
        <v>0.0</v>
      </c>
      <c s="129" r="CA515">
        <v>12.357447</v>
      </c>
      <c s="129" r="CB515">
        <v>98.8595739999999</v>
      </c>
      <c s="129" r="CC515">
        <v>8.238298</v>
      </c>
      <c s="129" r="CD515">
        <v>0.0</v>
      </c>
      <c s="129" r="CE515">
        <v>12.357447</v>
      </c>
      <c s="129" r="CF515">
        <v>16.476596</v>
      </c>
      <c s="129" r="CG515">
        <v>20.595745</v>
      </c>
      <c s="129" r="CH515">
        <v>28.834043</v>
      </c>
      <c s="129" r="CI515">
        <v>0.0</v>
      </c>
      <c s="129" r="CJ515">
        <v>12.357447</v>
      </c>
      <c s="129" r="CK515">
        <v>94.7404259999999</v>
      </c>
      <c s="129" r="CL515">
        <v>0.0</v>
      </c>
      <c s="129" r="CM515">
        <v>0.0</v>
      </c>
      <c s="129" r="CN515">
        <v>0.0</v>
      </c>
      <c s="129" r="CO515">
        <v>8.238298</v>
      </c>
      <c s="129" r="CP515">
        <v>4.119149</v>
      </c>
      <c s="129" r="CQ515">
        <v>4.119149</v>
      </c>
      <c s="129" r="CR515">
        <v>61.7872339999999</v>
      </c>
      <c s="129" r="CS515">
        <v>16.476596</v>
      </c>
    </row>
    <row customHeight="1" r="516" ht="15.0">
      <c t="s" s="127" r="A516">
        <v>4998</v>
      </c>
      <c t="s" s="127" r="B516">
        <v>4999</v>
      </c>
      <c t="s" s="127" r="C516">
        <v>5000</v>
      </c>
      <c t="s" s="127" r="D516">
        <v>5001</v>
      </c>
      <c t="s" s="127" r="E516">
        <v>5002</v>
      </c>
      <c t="s" s="127" r="F516">
        <v>5003</v>
      </c>
      <c t="s" s="128" r="G516">
        <v>5004</v>
      </c>
      <c t="s" s="127" r="H516">
        <v>5005</v>
      </c>
      <c s="129" r="I516">
        <v>310.0</v>
      </c>
      <c s="129" r="J516">
        <v>83.0</v>
      </c>
      <c s="129" r="K516">
        <v>55.0</v>
      </c>
      <c s="129" r="L516">
        <v>78.0</v>
      </c>
      <c s="129" r="M516">
        <v>38.0</v>
      </c>
      <c s="129" r="N516">
        <v>34.0</v>
      </c>
      <c s="129" r="O516">
        <v>22.0</v>
      </c>
      <c s="129" r="P516">
        <v>47.0</v>
      </c>
      <c s="129" r="Q516">
        <v>62.0</v>
      </c>
      <c s="129" r="R516">
        <v>48.0</v>
      </c>
      <c s="129" r="S516">
        <v>37.0</v>
      </c>
      <c s="129" r="T516">
        <v>24.0</v>
      </c>
      <c s="129" r="U516">
        <v>16.0</v>
      </c>
      <c s="129" r="V516">
        <v>145.0</v>
      </c>
      <c s="129" r="W516">
        <v>36.0</v>
      </c>
      <c s="129" r="X516">
        <v>24.0</v>
      </c>
      <c s="129" r="Y516">
        <v>42.0</v>
      </c>
      <c s="129" r="Z516">
        <v>16.0</v>
      </c>
      <c s="129" r="AA516">
        <v>17.0</v>
      </c>
      <c s="129" r="AB516">
        <v>10.0</v>
      </c>
      <c s="129" r="AC516">
        <v>0.0</v>
      </c>
      <c s="129" r="AD516">
        <v>43.0</v>
      </c>
      <c s="129" r="AE516">
        <v>85.0</v>
      </c>
      <c s="129" r="AF516">
        <v>17.0</v>
      </c>
      <c s="129" r="AG516">
        <v>165.0</v>
      </c>
      <c s="129" r="AH516">
        <v>47.0</v>
      </c>
      <c s="129" r="AI516">
        <v>31.0</v>
      </c>
      <c s="129" r="AJ516">
        <v>36.0</v>
      </c>
      <c s="129" r="AK516">
        <v>22.0</v>
      </c>
      <c s="129" r="AL516">
        <v>17.0</v>
      </c>
      <c s="129" r="AM516">
        <v>11.0</v>
      </c>
      <c s="129" r="AN516">
        <v>1.0</v>
      </c>
      <c s="129" r="AO516">
        <v>57.0</v>
      </c>
      <c s="129" r="AP516">
        <v>89.0</v>
      </c>
      <c s="129" r="AQ516">
        <v>19.0</v>
      </c>
      <c s="129" r="AR516">
        <v>236.0</v>
      </c>
      <c s="129" r="AS516">
        <v>12.0</v>
      </c>
      <c s="129" r="AT516">
        <v>0.0</v>
      </c>
      <c s="129" r="AU516">
        <v>8.0</v>
      </c>
      <c s="129" r="AV516">
        <v>12.0</v>
      </c>
      <c s="129" r="AW516">
        <v>56.0</v>
      </c>
      <c s="129" r="AX516">
        <v>44.0</v>
      </c>
      <c s="129" r="AY516">
        <v>80.0</v>
      </c>
      <c s="129" r="AZ516">
        <v>24.0</v>
      </c>
      <c s="129" r="BA516">
        <v>104.0</v>
      </c>
      <c s="129" r="BB516">
        <v>8.0</v>
      </c>
      <c s="129" r="BC516">
        <v>0.0</v>
      </c>
      <c s="129" r="BD516">
        <v>4.0</v>
      </c>
      <c s="129" r="BE516">
        <v>8.0</v>
      </c>
      <c s="129" r="BF516">
        <v>8.0</v>
      </c>
      <c s="129" r="BG516">
        <v>36.0</v>
      </c>
      <c s="129" r="BH516">
        <v>32.0</v>
      </c>
      <c s="129" r="BI516">
        <v>8.0</v>
      </c>
      <c s="129" r="BJ516">
        <v>132.0</v>
      </c>
      <c s="129" r="BK516">
        <v>4.0</v>
      </c>
      <c s="129" r="BL516">
        <v>0.0</v>
      </c>
      <c s="129" r="BM516">
        <v>4.0</v>
      </c>
      <c s="129" r="BN516">
        <v>4.0</v>
      </c>
      <c s="129" r="BO516">
        <v>48.0</v>
      </c>
      <c s="129" r="BP516">
        <v>8.0</v>
      </c>
      <c s="129" r="BQ516">
        <v>48.0</v>
      </c>
      <c s="129" r="BR516">
        <v>16.0</v>
      </c>
      <c s="129" r="BS516">
        <v>28.0</v>
      </c>
      <c s="129" r="BT516">
        <v>0.0</v>
      </c>
      <c s="129" r="BU516">
        <v>0.0</v>
      </c>
      <c s="129" r="BV516">
        <v>0.0</v>
      </c>
      <c s="129" r="BW516">
        <v>4.0</v>
      </c>
      <c s="129" r="BX516">
        <v>4.0</v>
      </c>
      <c s="129" r="BY516">
        <v>0.0</v>
      </c>
      <c s="129" r="BZ516">
        <v>0.0</v>
      </c>
      <c s="129" r="CA516">
        <v>20.0</v>
      </c>
      <c s="129" r="CB516">
        <v>104.0</v>
      </c>
      <c s="129" r="CC516">
        <v>4.0</v>
      </c>
      <c s="129" r="CD516">
        <v>0.0</v>
      </c>
      <c s="129" r="CE516">
        <v>8.0</v>
      </c>
      <c s="129" r="CF516">
        <v>4.0</v>
      </c>
      <c s="129" r="CG516">
        <v>44.0</v>
      </c>
      <c s="129" r="CH516">
        <v>44.0</v>
      </c>
      <c s="129" r="CI516">
        <v>0.0</v>
      </c>
      <c s="129" r="CJ516">
        <v>0.0</v>
      </c>
      <c s="129" r="CK516">
        <v>104.0</v>
      </c>
      <c s="129" r="CL516">
        <v>8.0</v>
      </c>
      <c s="129" r="CM516">
        <v>0.0</v>
      </c>
      <c s="129" r="CN516">
        <v>0.0</v>
      </c>
      <c s="129" r="CO516">
        <v>4.0</v>
      </c>
      <c s="129" r="CP516">
        <v>8.0</v>
      </c>
      <c s="129" r="CQ516">
        <v>0.0</v>
      </c>
      <c s="129" r="CR516">
        <v>80.0</v>
      </c>
      <c s="129" r="CS516">
        <v>4.0</v>
      </c>
    </row>
    <row customHeight="1" r="517" ht="15.0">
      <c t="s" s="127" r="A517">
        <v>5006</v>
      </c>
      <c t="s" s="127" r="B517">
        <v>5007</v>
      </c>
      <c t="s" s="127" r="C517">
        <v>5008</v>
      </c>
      <c t="s" s="127" r="D517">
        <v>5009</v>
      </c>
      <c t="s" s="127" r="E517">
        <v>5010</v>
      </c>
      <c t="s" s="127" r="F517">
        <v>5011</v>
      </c>
      <c t="s" s="128" r="G517">
        <v>5012</v>
      </c>
      <c t="s" s="127" r="H517">
        <v>5013</v>
      </c>
      <c s="129" r="I517">
        <v>254.0</v>
      </c>
      <c s="129" r="J517">
        <v>26.579671</v>
      </c>
      <c s="129" r="K517">
        <v>30.5173999999999</v>
      </c>
      <c s="129" r="L517">
        <v>37.4249039999999</v>
      </c>
      <c s="129" r="M517">
        <v>62.019232</v>
      </c>
      <c s="129" r="N517">
        <v>56.1126379999999</v>
      </c>
      <c s="129" r="O517">
        <v>41.346155</v>
      </c>
      <c s="129" r="P517">
        <v>36.0</v>
      </c>
      <c s="129" r="Q517">
        <v>44.0</v>
      </c>
      <c s="129" r="R517">
        <v>47.0</v>
      </c>
      <c s="129" r="S517">
        <v>53.0</v>
      </c>
      <c s="129" r="T517">
        <v>53.0</v>
      </c>
      <c s="129" r="U517">
        <v>31.0</v>
      </c>
      <c s="129" r="V517">
        <v>127.976192999999</v>
      </c>
      <c s="129" r="W517">
        <v>14.766484</v>
      </c>
      <c s="129" r="X517">
        <v>18.7042129999999</v>
      </c>
      <c s="129" r="Y517">
        <v>15.750916</v>
      </c>
      <c s="129" r="Z517">
        <v>30.5173999999999</v>
      </c>
      <c s="129" r="AA517">
        <v>28.548535</v>
      </c>
      <c s="129" r="AB517">
        <v>19.688645</v>
      </c>
      <c s="129" r="AC517">
        <v>0.0</v>
      </c>
      <c s="129" r="AD517">
        <v>23.6263739999999</v>
      </c>
      <c s="129" r="AE517">
        <v>68.9102579999999</v>
      </c>
      <c s="129" r="AF517">
        <v>35.4395609999999</v>
      </c>
      <c s="129" r="AG517">
        <v>126.023807</v>
      </c>
      <c s="129" r="AH517">
        <v>11.8131869999999</v>
      </c>
      <c s="129" r="AI517">
        <v>11.8131869999999</v>
      </c>
      <c s="129" r="AJ517">
        <v>21.673988</v>
      </c>
      <c s="129" r="AK517">
        <v>31.501832</v>
      </c>
      <c s="129" r="AL517">
        <v>27.5641029999999</v>
      </c>
      <c s="129" r="AM517">
        <v>20.6730769999999</v>
      </c>
      <c s="129" r="AN517">
        <v>0.984431999999999</v>
      </c>
      <c s="129" r="AO517">
        <v>18.7042129999999</v>
      </c>
      <c s="129" r="AP517">
        <v>71.8800329999999</v>
      </c>
      <c s="129" r="AQ517">
        <v>35.4395609999999</v>
      </c>
      <c s="129" r="AR517">
        <v>232.391927</v>
      </c>
      <c s="129" r="AS517">
        <v>15.750916</v>
      </c>
      <c s="129" r="AT517">
        <v>19.688645</v>
      </c>
      <c s="129" r="AU517">
        <v>0.0</v>
      </c>
      <c s="129" r="AV517">
        <v>19.7545609999999</v>
      </c>
      <c s="129" r="AW517">
        <v>39.37729</v>
      </c>
      <c s="129" r="AX517">
        <v>27.5641029999999</v>
      </c>
      <c s="129" r="AY517">
        <v>98.4432249999999</v>
      </c>
      <c s="129" r="AZ517">
        <v>11.8131869999999</v>
      </c>
      <c s="129" r="BA517">
        <v>118.13187</v>
      </c>
      <c s="129" r="BB517">
        <v>7.875458</v>
      </c>
      <c s="129" r="BC517">
        <v>19.688645</v>
      </c>
      <c s="129" r="BD517">
        <v>0.0</v>
      </c>
      <c s="129" r="BE517">
        <v>7.875458</v>
      </c>
      <c s="129" r="BF517">
        <v>7.875458</v>
      </c>
      <c s="129" r="BG517">
        <v>23.6263739999999</v>
      </c>
      <c s="129" r="BH517">
        <v>51.190477</v>
      </c>
      <c s="129" r="BI517">
        <v>0.0</v>
      </c>
      <c s="129" r="BJ517">
        <v>114.260057</v>
      </c>
      <c s="129" r="BK517">
        <v>7.875458</v>
      </c>
      <c s="129" r="BL517">
        <v>0.0</v>
      </c>
      <c s="129" r="BM517">
        <v>0.0</v>
      </c>
      <c s="129" r="BN517">
        <v>11.879103</v>
      </c>
      <c s="129" r="BO517">
        <v>31.501832</v>
      </c>
      <c s="129" r="BP517">
        <v>3.937729</v>
      </c>
      <c s="129" r="BQ517">
        <v>47.2527479999999</v>
      </c>
      <c s="129" r="BR517">
        <v>11.8131869999999</v>
      </c>
      <c s="129" r="BS517">
        <v>7.875458</v>
      </c>
      <c s="129" r="BT517">
        <v>0.0</v>
      </c>
      <c s="129" r="BU517">
        <v>0.0</v>
      </c>
      <c s="129" r="BV517">
        <v>0.0</v>
      </c>
      <c s="129" r="BW517">
        <v>0.0</v>
      </c>
      <c s="129" r="BX517">
        <v>0.0</v>
      </c>
      <c s="129" r="BY517">
        <v>3.937729</v>
      </c>
      <c s="129" r="BZ517">
        <v>0.0</v>
      </c>
      <c s="129" r="CA517">
        <v>3.937729</v>
      </c>
      <c s="129" r="CB517">
        <v>106.384598999999</v>
      </c>
      <c s="129" r="CC517">
        <v>7.875458</v>
      </c>
      <c s="129" r="CD517">
        <v>11.8131869999999</v>
      </c>
      <c s="129" r="CE517">
        <v>0.0</v>
      </c>
      <c s="129" r="CF517">
        <v>19.7545609999999</v>
      </c>
      <c s="129" r="CG517">
        <v>39.37729</v>
      </c>
      <c s="129" r="CH517">
        <v>23.6263739999999</v>
      </c>
      <c s="129" r="CI517">
        <v>3.937729</v>
      </c>
      <c s="129" r="CJ517">
        <v>0.0</v>
      </c>
      <c s="129" r="CK517">
        <v>118.13187</v>
      </c>
      <c s="129" r="CL517">
        <v>7.875458</v>
      </c>
      <c s="129" r="CM517">
        <v>7.875458</v>
      </c>
      <c s="129" r="CN517">
        <v>0.0</v>
      </c>
      <c s="129" r="CO517">
        <v>0.0</v>
      </c>
      <c s="129" r="CP517">
        <v>0.0</v>
      </c>
      <c s="129" r="CQ517">
        <v>0.0</v>
      </c>
      <c s="129" r="CR517">
        <v>94.5054959999999</v>
      </c>
      <c s="129" r="CS517">
        <v>7.875458</v>
      </c>
    </row>
    <row customHeight="1" r="518" ht="15.0">
      <c t="s" s="127" r="A518">
        <v>5014</v>
      </c>
      <c t="s" s="127" r="B518">
        <v>5015</v>
      </c>
      <c t="s" s="127" r="C518">
        <v>5016</v>
      </c>
      <c t="s" s="127" r="D518">
        <v>5017</v>
      </c>
      <c t="s" s="127" r="E518">
        <v>5018</v>
      </c>
      <c t="s" s="127" r="F518">
        <v>5019</v>
      </c>
      <c t="s" s="128" r="G518">
        <v>5020</v>
      </c>
      <c t="s" s="127" r="H518">
        <v>5021</v>
      </c>
      <c s="129" r="I518">
        <v>1026.0</v>
      </c>
      <c s="129" r="J518">
        <v>150.791402</v>
      </c>
      <c s="129" r="K518">
        <v>130.547384999999</v>
      </c>
      <c s="129" r="L518">
        <v>173.55482</v>
      </c>
      <c s="129" r="M518">
        <v>206.278129</v>
      </c>
      <c s="129" r="N518">
        <v>202.341725999999</v>
      </c>
      <c s="129" r="O518">
        <v>162.486538</v>
      </c>
      <c s="129" r="P518">
        <v>112.0</v>
      </c>
      <c s="129" r="Q518">
        <v>138.0</v>
      </c>
      <c s="129" r="R518">
        <v>156.0</v>
      </c>
      <c s="129" r="S518">
        <v>142.0</v>
      </c>
      <c s="129" r="T518">
        <v>223.0</v>
      </c>
      <c s="129" r="U518">
        <v>119.0</v>
      </c>
      <c s="129" r="V518">
        <v>492.093708999999</v>
      </c>
      <c s="129" r="W518">
        <v>72.3839569999999</v>
      </c>
      <c s="129" r="X518">
        <v>65.295308</v>
      </c>
      <c s="129" r="Y518">
        <v>83.668395</v>
      </c>
      <c s="129" r="Z518">
        <v>110.303368</v>
      </c>
      <c s="129" r="AA518">
        <v>95.0392959999999</v>
      </c>
      <c s="129" r="AB518">
        <v>63.3595309999999</v>
      </c>
      <c s="129" r="AC518">
        <v>2.04385599999999</v>
      </c>
      <c s="129" r="AD518">
        <v>105.042418</v>
      </c>
      <c s="129" r="AE518">
        <v>261.354157999999</v>
      </c>
      <c s="129" r="AF518">
        <v>125.697132999999</v>
      </c>
      <c s="129" r="AG518">
        <v>533.906291</v>
      </c>
      <c s="129" r="AH518">
        <v>78.4074459999999</v>
      </c>
      <c s="129" r="AI518">
        <v>65.252077</v>
      </c>
      <c s="129" r="AJ518">
        <v>89.886425</v>
      </c>
      <c s="129" r="AK518">
        <v>95.974761</v>
      </c>
      <c s="129" r="AL518">
        <v>107.302431</v>
      </c>
      <c s="129" r="AM518">
        <v>88.907728</v>
      </c>
      <c s="129" r="AN518">
        <v>8.175423</v>
      </c>
      <c s="129" r="AO518">
        <v>98.8243879999999</v>
      </c>
      <c s="129" r="AP518">
        <v>274.63922</v>
      </c>
      <c s="129" r="AQ518">
        <v>160.442681999999</v>
      </c>
      <c s="129" r="AR518">
        <v>882.167552</v>
      </c>
      <c s="129" r="AS518">
        <v>12.263135</v>
      </c>
      <c s="129" r="AT518">
        <v>69.23171</v>
      </c>
      <c s="129" r="AU518">
        <v>24.52627</v>
      </c>
      <c s="129" r="AV518">
        <v>36.789405</v>
      </c>
      <c s="129" r="AW518">
        <v>130.72031</v>
      </c>
      <c s="129" r="AX518">
        <v>114.369463</v>
      </c>
      <c s="129" r="AY518">
        <v>384.244894999999</v>
      </c>
      <c s="129" r="AZ518">
        <v>110.022364</v>
      </c>
      <c s="129" r="BA518">
        <v>432.778659</v>
      </c>
      <c s="129" r="BB518">
        <v>12.263135</v>
      </c>
      <c s="129" r="BC518">
        <v>52.880864</v>
      </c>
      <c s="129" r="BD518">
        <v>16.350847</v>
      </c>
      <c s="129" r="BE518">
        <v>16.350847</v>
      </c>
      <c s="129" r="BF518">
        <v>24.52627</v>
      </c>
      <c s="129" r="BG518">
        <v>94.017368</v>
      </c>
      <c s="129" r="BH518">
        <v>179.859311999999</v>
      </c>
      <c s="129" r="BI518">
        <v>36.530017</v>
      </c>
      <c s="129" r="BJ518">
        <v>449.388893</v>
      </c>
      <c s="129" r="BK518">
        <v>0.0</v>
      </c>
      <c s="129" r="BL518">
        <v>16.350847</v>
      </c>
      <c s="129" r="BM518">
        <v>8.175423</v>
      </c>
      <c s="129" r="BN518">
        <v>20.438558</v>
      </c>
      <c s="129" r="BO518">
        <v>106.19404</v>
      </c>
      <c s="129" r="BP518">
        <v>20.352096</v>
      </c>
      <c s="129" r="BQ518">
        <v>204.385582</v>
      </c>
      <c s="129" r="BR518">
        <v>73.4923469999999</v>
      </c>
      <c s="129" r="BS518">
        <v>98.018617</v>
      </c>
      <c s="129" r="BT518">
        <v>0.0</v>
      </c>
      <c s="129" r="BU518">
        <v>4.08771199999999</v>
      </c>
      <c s="129" r="BV518">
        <v>0.0</v>
      </c>
      <c s="129" r="BW518">
        <v>0.0</v>
      </c>
      <c s="129" r="BX518">
        <v>20.438558</v>
      </c>
      <c s="129" r="BY518">
        <v>24.52627</v>
      </c>
      <c s="129" r="BZ518">
        <v>0.0</v>
      </c>
      <c s="129" r="CA518">
        <v>48.9660769999999</v>
      </c>
      <c s="129" r="CB518">
        <v>309.974383999999</v>
      </c>
      <c s="129" r="CC518">
        <v>8.175423</v>
      </c>
      <c s="129" r="CD518">
        <v>44.70544</v>
      </c>
      <c s="129" r="CE518">
        <v>12.263135</v>
      </c>
      <c s="129" r="CF518">
        <v>32.7016929999999</v>
      </c>
      <c s="129" r="CG518">
        <v>89.8431939999999</v>
      </c>
      <c s="129" r="CH518">
        <v>73.4923469999999</v>
      </c>
      <c s="129" r="CI518">
        <v>4.08771199999999</v>
      </c>
      <c s="129" r="CJ518">
        <v>44.70544</v>
      </c>
      <c s="129" r="CK518">
        <v>474.174551</v>
      </c>
      <c s="129" r="CL518">
        <v>4.08771199999999</v>
      </c>
      <c s="129" r="CM518">
        <v>20.438558</v>
      </c>
      <c s="129" r="CN518">
        <v>12.263135</v>
      </c>
      <c s="129" r="CO518">
        <v>4.08771199999999</v>
      </c>
      <c s="129" r="CP518">
        <v>20.438558</v>
      </c>
      <c s="129" r="CQ518">
        <v>16.350847</v>
      </c>
      <c s="129" r="CR518">
        <v>380.157182999999</v>
      </c>
      <c s="129" r="CS518">
        <v>16.350847</v>
      </c>
    </row>
    <row customHeight="1" r="519" ht="15.0">
      <c t="s" s="127" r="A519">
        <v>5022</v>
      </c>
      <c t="s" s="127" r="B519">
        <v>5023</v>
      </c>
      <c t="s" s="127" r="C519">
        <v>5024</v>
      </c>
      <c t="s" s="127" r="D519">
        <v>5025</v>
      </c>
      <c t="s" s="127" r="E519">
        <v>5026</v>
      </c>
      <c t="s" s="127" r="F519">
        <v>5027</v>
      </c>
      <c t="s" s="128" r="G519">
        <v>5028</v>
      </c>
      <c t="s" s="127" r="H519">
        <v>5029</v>
      </c>
      <c s="129" r="I519">
        <v>1332.0</v>
      </c>
      <c s="129" r="J519">
        <v>232.136986</v>
      </c>
      <c s="129" r="K519">
        <v>160.164384</v>
      </c>
      <c s="129" r="L519">
        <v>268.630136999999</v>
      </c>
      <c s="129" r="M519">
        <v>304.109589</v>
      </c>
      <c s="129" r="N519">
        <v>242.273973</v>
      </c>
      <c s="129" r="O519">
        <v>124.684932</v>
      </c>
      <c s="129" r="P519">
        <v>194.0</v>
      </c>
      <c s="129" r="Q519">
        <v>147.0</v>
      </c>
      <c s="129" r="R519">
        <v>255.0</v>
      </c>
      <c s="129" r="S519">
        <v>254.0</v>
      </c>
      <c s="129" r="T519">
        <v>175.0</v>
      </c>
      <c s="129" r="U519">
        <v>98.0</v>
      </c>
      <c s="129" r="V519">
        <v>674.109589</v>
      </c>
      <c s="129" r="W519">
        <v>118.60274</v>
      </c>
      <c s="129" r="X519">
        <v>87.178082</v>
      </c>
      <c s="129" r="Y519">
        <v>133.808219</v>
      </c>
      <c s="129" r="Z519">
        <v>152.054795</v>
      </c>
      <c s="129" r="AA519">
        <v>127.726027</v>
      </c>
      <c s="129" r="AB519">
        <v>52.7123289999999</v>
      </c>
      <c s="129" r="AC519">
        <v>2.027397</v>
      </c>
      <c s="129" r="AD519">
        <v>154.082191999999</v>
      </c>
      <c s="129" r="AE519">
        <v>393.315068</v>
      </c>
      <c s="129" r="AF519">
        <v>126.712329</v>
      </c>
      <c s="129" r="AG519">
        <v>657.890410999999</v>
      </c>
      <c s="129" r="AH519">
        <v>113.534246999999</v>
      </c>
      <c s="129" r="AI519">
        <v>72.9863009999999</v>
      </c>
      <c s="129" r="AJ519">
        <v>134.821918</v>
      </c>
      <c s="129" r="AK519">
        <v>152.054795</v>
      </c>
      <c s="129" r="AL519">
        <v>114.547945</v>
      </c>
      <c s="129" r="AM519">
        <v>65.890411</v>
      </c>
      <c s="129" r="AN519">
        <v>4.054795</v>
      </c>
      <c s="129" r="AO519">
        <v>138.876712</v>
      </c>
      <c s="129" r="AP519">
        <v>394.328767</v>
      </c>
      <c s="129" r="AQ519">
        <v>124.684932</v>
      </c>
      <c s="129" r="AR519">
        <v>1098.84931499999</v>
      </c>
      <c s="129" r="AS519">
        <v>20.273973</v>
      </c>
      <c s="129" r="AT519">
        <v>60.8219179999999</v>
      </c>
      <c s="129" r="AU519">
        <v>81.0958899999999</v>
      </c>
      <c s="129" r="AV519">
        <v>137.863013999999</v>
      </c>
      <c s="129" r="AW519">
        <v>182.465753</v>
      </c>
      <c s="129" r="AX519">
        <v>137.863013999999</v>
      </c>
      <c s="129" r="AY519">
        <v>364.931507</v>
      </c>
      <c s="129" r="AZ519">
        <v>113.534246999999</v>
      </c>
      <c s="129" r="BA519">
        <v>567.671233</v>
      </c>
      <c s="129" r="BB519">
        <v>12.164384</v>
      </c>
      <c s="129" r="BC519">
        <v>44.6027399999999</v>
      </c>
      <c s="129" r="BD519">
        <v>52.7123289999999</v>
      </c>
      <c s="129" r="BE519">
        <v>56.7671229999999</v>
      </c>
      <c s="129" r="BF519">
        <v>40.5479449999999</v>
      </c>
      <c s="129" r="BG519">
        <v>113.534246999999</v>
      </c>
      <c s="129" r="BH519">
        <v>194.630136999999</v>
      </c>
      <c s="129" r="BI519">
        <v>52.7123289999999</v>
      </c>
      <c s="129" r="BJ519">
        <v>531.178082</v>
      </c>
      <c s="129" r="BK519">
        <v>8.10958899999999</v>
      </c>
      <c s="129" r="BL519">
        <v>16.2191779999999</v>
      </c>
      <c s="129" r="BM519">
        <v>28.383562</v>
      </c>
      <c s="129" r="BN519">
        <v>81.0958899999999</v>
      </c>
      <c s="129" r="BO519">
        <v>141.917808</v>
      </c>
      <c s="129" r="BP519">
        <v>24.3287669999999</v>
      </c>
      <c s="129" r="BQ519">
        <v>170.301369999999</v>
      </c>
      <c s="129" r="BR519">
        <v>60.8219179999999</v>
      </c>
      <c s="129" r="BS519">
        <v>81.0958899999999</v>
      </c>
      <c s="129" r="BT519">
        <v>0.0</v>
      </c>
      <c s="129" r="BU519">
        <v>0.0</v>
      </c>
      <c s="129" r="BV519">
        <v>0.0</v>
      </c>
      <c s="129" r="BW519">
        <v>4.054795</v>
      </c>
      <c s="129" r="BX519">
        <v>28.383562</v>
      </c>
      <c s="129" r="BY519">
        <v>12.164384</v>
      </c>
      <c s="129" r="BZ519">
        <v>0.0</v>
      </c>
      <c s="129" r="CA519">
        <v>36.4931509999999</v>
      </c>
      <c s="129" r="CB519">
        <v>514.958903999999</v>
      </c>
      <c s="129" r="CC519">
        <v>12.164384</v>
      </c>
      <c s="129" r="CD519">
        <v>40.5479449999999</v>
      </c>
      <c s="129" r="CE519">
        <v>72.9863009999999</v>
      </c>
      <c s="129" r="CF519">
        <v>109.479451999999</v>
      </c>
      <c s="129" r="CG519">
        <v>121.643835999999</v>
      </c>
      <c s="129" r="CH519">
        <v>113.534246999999</v>
      </c>
      <c s="129" r="CI519">
        <v>4.054795</v>
      </c>
      <c s="129" r="CJ519">
        <v>40.5479449999999</v>
      </c>
      <c s="129" r="CK519">
        <v>502.794520999999</v>
      </c>
      <c s="129" r="CL519">
        <v>8.10958899999999</v>
      </c>
      <c s="129" r="CM519">
        <v>20.273973</v>
      </c>
      <c s="129" r="CN519">
        <v>8.10958899999999</v>
      </c>
      <c s="129" r="CO519">
        <v>24.3287669999999</v>
      </c>
      <c s="129" r="CP519">
        <v>32.4383559999999</v>
      </c>
      <c s="129" r="CQ519">
        <v>12.164384</v>
      </c>
      <c s="129" r="CR519">
        <v>360.876712</v>
      </c>
      <c s="129" r="CS519">
        <v>36.4931509999999</v>
      </c>
    </row>
    <row customHeight="1" r="520" ht="15.0">
      <c t="s" s="127" r="A520">
        <v>5030</v>
      </c>
      <c t="s" s="127" r="B520">
        <v>5031</v>
      </c>
      <c t="s" s="127" r="C520">
        <v>5032</v>
      </c>
      <c t="s" s="127" r="D520">
        <v>5033</v>
      </c>
      <c t="s" s="127" r="E520">
        <v>5034</v>
      </c>
      <c t="s" s="127" r="F520">
        <v>5035</v>
      </c>
      <c t="s" s="128" r="G520">
        <v>5036</v>
      </c>
      <c t="s" s="127" r="H520">
        <v>5037</v>
      </c>
      <c s="129" r="I520">
        <v>84.0</v>
      </c>
      <c s="129" r="J520">
        <v>7.905882</v>
      </c>
      <c s="129" r="K520">
        <v>9.882353</v>
      </c>
      <c s="129" r="L520">
        <v>10.870588</v>
      </c>
      <c s="129" r="M520">
        <v>15.8117649999999</v>
      </c>
      <c s="129" r="N520">
        <v>27.6705879999999</v>
      </c>
      <c s="129" r="O520">
        <v>11.858824</v>
      </c>
      <c s="129" r="P520">
        <v>6.0</v>
      </c>
      <c s="129" r="Q520">
        <v>8.0</v>
      </c>
      <c s="129" r="R520">
        <v>8.0</v>
      </c>
      <c s="129" r="S520">
        <v>15.0</v>
      </c>
      <c s="129" r="T520">
        <v>21.0</v>
      </c>
      <c s="129" r="U520">
        <v>14.0</v>
      </c>
      <c s="129" r="V520">
        <v>41.505882</v>
      </c>
      <c s="129" r="W520">
        <v>5.929412</v>
      </c>
      <c s="129" r="X520">
        <v>4.94117599999999</v>
      </c>
      <c s="129" r="Y520">
        <v>4.94117599999999</v>
      </c>
      <c s="129" r="Z520">
        <v>7.905882</v>
      </c>
      <c s="129" r="AA520">
        <v>11.858824</v>
      </c>
      <c s="129" r="AB520">
        <v>5.929412</v>
      </c>
      <c s="129" r="AC520">
        <v>0.0</v>
      </c>
      <c s="129" r="AD520">
        <v>8.894118</v>
      </c>
      <c s="129" r="AE520">
        <v>15.8117649999999</v>
      </c>
      <c s="129" r="AF520">
        <v>16.8</v>
      </c>
      <c s="129" r="AG520">
        <v>42.494118</v>
      </c>
      <c s="129" r="AH520">
        <v>1.976471</v>
      </c>
      <c s="129" r="AI520">
        <v>4.94117599999999</v>
      </c>
      <c s="129" r="AJ520">
        <v>5.929412</v>
      </c>
      <c s="129" r="AK520">
        <v>7.905882</v>
      </c>
      <c s="129" r="AL520">
        <v>15.8117649999999</v>
      </c>
      <c s="129" r="AM520">
        <v>5.929412</v>
      </c>
      <c s="129" r="AN520">
        <v>0.0</v>
      </c>
      <c s="129" r="AO520">
        <v>4.94117599999999</v>
      </c>
      <c s="129" r="AP520">
        <v>17.788235</v>
      </c>
      <c s="129" r="AQ520">
        <v>19.764706</v>
      </c>
      <c s="129" r="AR520">
        <v>67.2</v>
      </c>
      <c s="129" r="AS520">
        <v>0.0</v>
      </c>
      <c s="129" r="AT520">
        <v>3.952941</v>
      </c>
      <c s="129" r="AU520">
        <v>0.0</v>
      </c>
      <c s="129" r="AV520">
        <v>0.0</v>
      </c>
      <c s="129" r="AW520">
        <v>7.905882</v>
      </c>
      <c s="129" r="AX520">
        <v>7.905882</v>
      </c>
      <c s="129" r="AY520">
        <v>39.529412</v>
      </c>
      <c s="129" r="AZ520">
        <v>7.905882</v>
      </c>
      <c s="129" r="BA520">
        <v>35.5764709999999</v>
      </c>
      <c s="129" r="BB520">
        <v>0.0</v>
      </c>
      <c s="129" r="BC520">
        <v>3.952941</v>
      </c>
      <c s="129" r="BD520">
        <v>0.0</v>
      </c>
      <c s="129" r="BE520">
        <v>0.0</v>
      </c>
      <c s="129" r="BF520">
        <v>3.952941</v>
      </c>
      <c s="129" r="BG520">
        <v>0.0</v>
      </c>
      <c s="129" r="BH520">
        <v>23.7176469999999</v>
      </c>
      <c s="129" r="BI520">
        <v>3.952941</v>
      </c>
      <c s="129" r="BJ520">
        <v>31.623529</v>
      </c>
      <c s="129" r="BK520">
        <v>0.0</v>
      </c>
      <c s="129" r="BL520">
        <v>0.0</v>
      </c>
      <c s="129" r="BM520">
        <v>0.0</v>
      </c>
      <c s="129" r="BN520">
        <v>0.0</v>
      </c>
      <c s="129" r="BO520">
        <v>3.952941</v>
      </c>
      <c s="129" r="BP520">
        <v>7.905882</v>
      </c>
      <c s="129" r="BQ520">
        <v>15.8117649999999</v>
      </c>
      <c s="129" r="BR520">
        <v>3.952941</v>
      </c>
      <c s="129" r="BS520">
        <v>7.905882</v>
      </c>
      <c s="129" r="BT520">
        <v>0.0</v>
      </c>
      <c s="129" r="BU520">
        <v>0.0</v>
      </c>
      <c s="129" r="BV520">
        <v>0.0</v>
      </c>
      <c s="129" r="BW520">
        <v>0.0</v>
      </c>
      <c s="129" r="BX520">
        <v>0.0</v>
      </c>
      <c s="129" r="BY520">
        <v>0.0</v>
      </c>
      <c s="129" r="BZ520">
        <v>0.0</v>
      </c>
      <c s="129" r="CA520">
        <v>7.905882</v>
      </c>
      <c s="129" r="CB520">
        <v>19.764706</v>
      </c>
      <c s="129" r="CC520">
        <v>0.0</v>
      </c>
      <c s="129" r="CD520">
        <v>3.952941</v>
      </c>
      <c s="129" r="CE520">
        <v>0.0</v>
      </c>
      <c s="129" r="CF520">
        <v>0.0</v>
      </c>
      <c s="129" r="CG520">
        <v>7.905882</v>
      </c>
      <c s="129" r="CH520">
        <v>7.905882</v>
      </c>
      <c s="129" r="CI520">
        <v>0.0</v>
      </c>
      <c s="129" r="CJ520">
        <v>0.0</v>
      </c>
      <c s="129" r="CK520">
        <v>39.529412</v>
      </c>
      <c s="129" r="CL520">
        <v>0.0</v>
      </c>
      <c s="129" r="CM520">
        <v>0.0</v>
      </c>
      <c s="129" r="CN520">
        <v>0.0</v>
      </c>
      <c s="129" r="CO520">
        <v>0.0</v>
      </c>
      <c s="129" r="CP520">
        <v>0.0</v>
      </c>
      <c s="129" r="CQ520">
        <v>0.0</v>
      </c>
      <c s="129" r="CR520">
        <v>39.529412</v>
      </c>
      <c s="129" r="CS520">
        <v>0.0</v>
      </c>
    </row>
    <row customHeight="1" r="521" ht="15.0">
      <c t="s" s="127" r="A521">
        <v>5038</v>
      </c>
      <c t="s" s="127" r="B521">
        <v>5039</v>
      </c>
      <c t="s" s="127" r="C521">
        <v>5040</v>
      </c>
      <c t="s" s="127" r="D521">
        <v>5041</v>
      </c>
      <c t="s" s="127" r="E521">
        <v>5042</v>
      </c>
      <c t="s" s="127" r="F521">
        <v>5043</v>
      </c>
      <c t="s" s="128" r="G521">
        <v>5044</v>
      </c>
      <c t="s" s="127" r="H521">
        <v>5045</v>
      </c>
      <c s="129" r="I521">
        <v>76.0</v>
      </c>
      <c s="129" r="J521">
        <v>10.0</v>
      </c>
      <c s="129" r="K521">
        <v>12.0</v>
      </c>
      <c s="129" r="L521">
        <v>13.0</v>
      </c>
      <c s="129" r="M521">
        <v>9.0</v>
      </c>
      <c s="129" r="N521">
        <v>20.0</v>
      </c>
      <c s="129" r="O521">
        <v>12.0</v>
      </c>
      <c s="129" r="P521">
        <v>8.0</v>
      </c>
      <c s="129" r="Q521">
        <v>11.0</v>
      </c>
      <c s="129" r="R521">
        <v>13.0</v>
      </c>
      <c s="129" r="S521">
        <v>13.0</v>
      </c>
      <c s="129" r="T521">
        <v>20.0</v>
      </c>
      <c s="129" r="U521">
        <v>12.0</v>
      </c>
      <c s="129" r="V521">
        <v>37.0</v>
      </c>
      <c s="129" r="W521">
        <v>4.0</v>
      </c>
      <c s="129" r="X521">
        <v>6.0</v>
      </c>
      <c s="129" r="Y521">
        <v>5.0</v>
      </c>
      <c s="129" r="Z521">
        <v>8.0</v>
      </c>
      <c s="129" r="AA521">
        <v>11.0</v>
      </c>
      <c s="129" r="AB521">
        <v>3.0</v>
      </c>
      <c s="129" r="AC521">
        <v>0.0</v>
      </c>
      <c s="129" r="AD521">
        <v>7.0</v>
      </c>
      <c s="129" r="AE521">
        <v>20.0</v>
      </c>
      <c s="129" r="AF521">
        <v>10.0</v>
      </c>
      <c s="129" r="AG521">
        <v>39.0</v>
      </c>
      <c s="129" r="AH521">
        <v>6.0</v>
      </c>
      <c s="129" r="AI521">
        <v>6.0</v>
      </c>
      <c s="129" r="AJ521">
        <v>8.0</v>
      </c>
      <c s="129" r="AK521">
        <v>1.0</v>
      </c>
      <c s="129" r="AL521">
        <v>9.0</v>
      </c>
      <c s="129" r="AM521">
        <v>9.0</v>
      </c>
      <c s="129" r="AN521">
        <v>0.0</v>
      </c>
      <c s="129" r="AO521">
        <v>8.0</v>
      </c>
      <c s="129" r="AP521">
        <v>16.0</v>
      </c>
      <c s="129" r="AQ521">
        <v>15.0</v>
      </c>
      <c s="129" r="AR521">
        <v>60.0</v>
      </c>
      <c s="129" r="AS521">
        <v>12.0</v>
      </c>
      <c s="129" r="AT521">
        <v>8.0</v>
      </c>
      <c s="129" r="AU521">
        <v>0.0</v>
      </c>
      <c s="129" r="AV521">
        <v>0.0</v>
      </c>
      <c s="129" r="AW521">
        <v>4.0</v>
      </c>
      <c s="129" r="AX521">
        <v>0.0</v>
      </c>
      <c s="129" r="AY521">
        <v>24.0</v>
      </c>
      <c s="129" r="AZ521">
        <v>12.0</v>
      </c>
      <c s="129" r="BA521">
        <v>32.0</v>
      </c>
      <c s="129" r="BB521">
        <v>4.0</v>
      </c>
      <c s="129" r="BC521">
        <v>4.0</v>
      </c>
      <c s="129" r="BD521">
        <v>0.0</v>
      </c>
      <c s="129" r="BE521">
        <v>0.0</v>
      </c>
      <c s="129" r="BF521">
        <v>0.0</v>
      </c>
      <c s="129" r="BG521">
        <v>0.0</v>
      </c>
      <c s="129" r="BH521">
        <v>12.0</v>
      </c>
      <c s="129" r="BI521">
        <v>12.0</v>
      </c>
      <c s="129" r="BJ521">
        <v>28.0</v>
      </c>
      <c s="129" r="BK521">
        <v>8.0</v>
      </c>
      <c s="129" r="BL521">
        <v>4.0</v>
      </c>
      <c s="129" r="BM521">
        <v>0.0</v>
      </c>
      <c s="129" r="BN521">
        <v>0.0</v>
      </c>
      <c s="129" r="BO521">
        <v>4.0</v>
      </c>
      <c s="129" r="BP521">
        <v>0.0</v>
      </c>
      <c s="129" r="BQ521">
        <v>12.0</v>
      </c>
      <c s="129" r="BR521">
        <v>0.0</v>
      </c>
      <c s="129" r="BS521">
        <v>8.0</v>
      </c>
      <c s="129" r="BT521">
        <v>0.0</v>
      </c>
      <c s="129" r="BU521">
        <v>0.0</v>
      </c>
      <c s="129" r="BV521">
        <v>0.0</v>
      </c>
      <c s="129" r="BW521">
        <v>0.0</v>
      </c>
      <c s="129" r="BX521">
        <v>4.0</v>
      </c>
      <c s="129" r="BY521">
        <v>0.0</v>
      </c>
      <c s="129" r="BZ521">
        <v>0.0</v>
      </c>
      <c s="129" r="CA521">
        <v>4.0</v>
      </c>
      <c s="129" r="CB521">
        <v>28.0</v>
      </c>
      <c s="129" r="CC521">
        <v>12.0</v>
      </c>
      <c s="129" r="CD521">
        <v>8.0</v>
      </c>
      <c s="129" r="CE521">
        <v>0.0</v>
      </c>
      <c s="129" r="CF521">
        <v>0.0</v>
      </c>
      <c s="129" r="CG521">
        <v>0.0</v>
      </c>
      <c s="129" r="CH521">
        <v>0.0</v>
      </c>
      <c s="129" r="CI521">
        <v>0.0</v>
      </c>
      <c s="129" r="CJ521">
        <v>8.0</v>
      </c>
      <c s="129" r="CK521">
        <v>24.0</v>
      </c>
      <c s="129" r="CL521">
        <v>0.0</v>
      </c>
      <c s="129" r="CM521">
        <v>0.0</v>
      </c>
      <c s="129" r="CN521">
        <v>0.0</v>
      </c>
      <c s="129" r="CO521">
        <v>0.0</v>
      </c>
      <c s="129" r="CP521">
        <v>0.0</v>
      </c>
      <c s="129" r="CQ521">
        <v>0.0</v>
      </c>
      <c s="129" r="CR521">
        <v>24.0</v>
      </c>
      <c s="129" r="CS521">
        <v>0.0</v>
      </c>
    </row>
    <row customHeight="1" r="522" ht="15.0">
      <c t="s" s="127" r="A522">
        <v>5046</v>
      </c>
      <c t="s" s="127" r="B522">
        <v>5047</v>
      </c>
      <c t="s" s="127" r="C522">
        <v>5048</v>
      </c>
      <c t="s" s="127" r="D522">
        <v>5049</v>
      </c>
      <c t="s" s="127" r="E522">
        <v>5050</v>
      </c>
      <c t="s" s="127" r="F522">
        <v>5051</v>
      </c>
      <c t="s" s="128" r="G522">
        <v>5052</v>
      </c>
      <c t="s" s="127" r="H522">
        <v>5053</v>
      </c>
      <c s="129" r="I522">
        <v>1105.0</v>
      </c>
      <c s="129" r="J522">
        <v>149.624886</v>
      </c>
      <c s="129" r="K522">
        <v>128.394328</v>
      </c>
      <c s="129" r="L522">
        <v>199.162855</v>
      </c>
      <c s="129" r="M522">
        <v>270.94236</v>
      </c>
      <c s="129" r="N522">
        <v>235.558097</v>
      </c>
      <c s="129" r="O522">
        <v>121.317475</v>
      </c>
      <c s="129" r="P522">
        <v>152.0</v>
      </c>
      <c s="129" r="Q522">
        <v>121.0</v>
      </c>
      <c s="129" r="R522">
        <v>223.0</v>
      </c>
      <c s="129" r="S522">
        <v>212.0</v>
      </c>
      <c s="129" r="T522">
        <v>206.0</v>
      </c>
      <c s="129" r="U522">
        <v>118.0</v>
      </c>
      <c s="129" r="V522">
        <v>551.994510999999</v>
      </c>
      <c s="129" r="W522">
        <v>76.834401</v>
      </c>
      <c s="129" r="X522">
        <v>63.6916739999999</v>
      </c>
      <c s="129" r="Y522">
        <v>97.0539799999999</v>
      </c>
      <c s="129" r="Z522">
        <v>142.548033</v>
      </c>
      <c s="129" r="AA522">
        <v>120.306496</v>
      </c>
      <c s="129" r="AB522">
        <v>49.5379689999999</v>
      </c>
      <c s="129" r="AC522">
        <v>2.021958</v>
      </c>
      <c s="129" r="AD522">
        <v>100.086917</v>
      </c>
      <c s="129" r="AE522">
        <v>322.502287</v>
      </c>
      <c s="129" r="AF522">
        <v>129.405306</v>
      </c>
      <c s="129" r="AG522">
        <v>553.005489</v>
      </c>
      <c s="129" r="AH522">
        <v>72.790485</v>
      </c>
      <c s="129" r="AI522">
        <v>64.7026529999999</v>
      </c>
      <c s="129" r="AJ522">
        <v>102.108875</v>
      </c>
      <c s="129" r="AK522">
        <v>128.394328</v>
      </c>
      <c s="129" r="AL522">
        <v>115.251600999999</v>
      </c>
      <c s="129" r="AM522">
        <v>64.7026529999999</v>
      </c>
      <c s="129" r="AN522">
        <v>5.054895</v>
      </c>
      <c s="129" r="AO522">
        <v>100.086917</v>
      </c>
      <c s="129" r="AP522">
        <v>301.271728999999</v>
      </c>
      <c s="129" r="AQ522">
        <v>151.646843999999</v>
      </c>
      <c s="129" r="AR522">
        <v>958.408051</v>
      </c>
      <c s="129" r="AS522">
        <v>4.043916</v>
      </c>
      <c s="129" r="AT522">
        <v>64.7026529999999</v>
      </c>
      <c s="129" r="AU522">
        <v>40.4391579999999</v>
      </c>
      <c s="129" r="AV522">
        <v>113.229643</v>
      </c>
      <c s="129" r="AW522">
        <v>157.712717</v>
      </c>
      <c s="129" r="AX522">
        <v>101.097896</v>
      </c>
      <c s="129" r="AY522">
        <v>388.215918999999</v>
      </c>
      <c s="129" r="AZ522">
        <v>88.966148</v>
      </c>
      <c s="129" r="BA522">
        <v>469.094236</v>
      </c>
      <c s="129" r="BB522">
        <v>4.043916</v>
      </c>
      <c s="129" r="BC522">
        <v>52.570906</v>
      </c>
      <c s="129" r="BD522">
        <v>28.3074109999999</v>
      </c>
      <c s="129" r="BE522">
        <v>52.570906</v>
      </c>
      <c s="129" r="BF522">
        <v>28.3074109999999</v>
      </c>
      <c s="129" r="BG522">
        <v>76.834401</v>
      </c>
      <c s="129" r="BH522">
        <v>198.151875999999</v>
      </c>
      <c s="129" r="BI522">
        <v>28.3074109999999</v>
      </c>
      <c s="129" r="BJ522">
        <v>489.313814999999</v>
      </c>
      <c s="129" r="BK522">
        <v>0.0</v>
      </c>
      <c s="129" r="BL522">
        <v>12.131747</v>
      </c>
      <c s="129" r="BM522">
        <v>12.131747</v>
      </c>
      <c s="129" r="BN522">
        <v>60.658737</v>
      </c>
      <c s="129" r="BO522">
        <v>129.405306</v>
      </c>
      <c s="129" r="BP522">
        <v>24.2634949999999</v>
      </c>
      <c s="129" r="BQ522">
        <v>190.064044</v>
      </c>
      <c s="129" r="BR522">
        <v>60.658737</v>
      </c>
      <c s="129" r="BS522">
        <v>72.790485</v>
      </c>
      <c s="129" r="BT522">
        <v>0.0</v>
      </c>
      <c s="129" r="BU522">
        <v>0.0</v>
      </c>
      <c s="129" r="BV522">
        <v>0.0</v>
      </c>
      <c s="129" r="BW522">
        <v>4.043916</v>
      </c>
      <c s="129" r="BX522">
        <v>4.043916</v>
      </c>
      <c s="129" r="BY522">
        <v>12.131747</v>
      </c>
      <c s="129" r="BZ522">
        <v>0.0</v>
      </c>
      <c s="129" r="CA522">
        <v>52.570906</v>
      </c>
      <c s="129" r="CB522">
        <v>428.655078</v>
      </c>
      <c s="129" r="CC522">
        <v>4.043916</v>
      </c>
      <c s="129" r="CD522">
        <v>48.5269899999999</v>
      </c>
      <c s="129" r="CE522">
        <v>36.395242</v>
      </c>
      <c s="129" r="CF522">
        <v>97.0539799999999</v>
      </c>
      <c s="129" r="CG522">
        <v>129.405306</v>
      </c>
      <c s="129" r="CH522">
        <v>80.8783169999999</v>
      </c>
      <c s="129" r="CI522">
        <v>12.131747</v>
      </c>
      <c s="129" r="CJ522">
        <v>20.219579</v>
      </c>
      <c s="129" r="CK522">
        <v>456.962489</v>
      </c>
      <c s="129" r="CL522">
        <v>0.0</v>
      </c>
      <c s="129" r="CM522">
        <v>16.175663</v>
      </c>
      <c s="129" r="CN522">
        <v>4.043916</v>
      </c>
      <c s="129" r="CO522">
        <v>12.131747</v>
      </c>
      <c s="129" r="CP522">
        <v>24.2634949999999</v>
      </c>
      <c s="129" r="CQ522">
        <v>8.087832</v>
      </c>
      <c s="129" r="CR522">
        <v>376.084172</v>
      </c>
      <c s="129" r="CS522">
        <v>16.175663</v>
      </c>
    </row>
    <row customHeight="1" r="523" ht="15.0">
      <c t="s" s="127" r="A523">
        <v>5054</v>
      </c>
      <c t="s" s="127" r="B523">
        <v>5055</v>
      </c>
      <c t="s" s="127" r="C523">
        <v>5056</v>
      </c>
      <c t="s" s="127" r="D523">
        <v>5057</v>
      </c>
      <c t="s" s="127" r="E523">
        <v>5058</v>
      </c>
      <c t="s" s="127" r="F523">
        <v>5059</v>
      </c>
      <c t="s" s="128" r="G523">
        <v>5060</v>
      </c>
      <c t="s" s="127" r="H523">
        <v>5061</v>
      </c>
      <c s="129" r="I523">
        <v>351.0</v>
      </c>
      <c s="129" r="J523">
        <v>61.043478</v>
      </c>
      <c s="129" r="K523">
        <v>41.9673909999999</v>
      </c>
      <c s="129" r="L523">
        <v>66.766304</v>
      </c>
      <c s="129" r="M523">
        <v>94.42663</v>
      </c>
      <c s="129" r="N523">
        <v>46.7364129999999</v>
      </c>
      <c s="129" r="O523">
        <v>40.059783</v>
      </c>
      <c s="129" r="P523">
        <v>57.0</v>
      </c>
      <c s="129" r="Q523">
        <v>44.0</v>
      </c>
      <c s="129" r="R523">
        <v>79.0</v>
      </c>
      <c s="129" r="S523">
        <v>46.0</v>
      </c>
      <c s="129" r="T523">
        <v>65.0</v>
      </c>
      <c s="129" r="U523">
        <v>26.0</v>
      </c>
      <c s="129" r="V523">
        <v>172.638587</v>
      </c>
      <c s="129" r="W523">
        <v>34.3369569999999</v>
      </c>
      <c s="129" r="X523">
        <v>27.660326</v>
      </c>
      <c s="129" r="Y523">
        <v>25.752717</v>
      </c>
      <c s="129" r="Z523">
        <v>44.8288039999999</v>
      </c>
      <c s="129" r="AA523">
        <v>21.9375</v>
      </c>
      <c s="129" r="AB523">
        <v>13.353261</v>
      </c>
      <c s="129" r="AC523">
        <v>4.76902199999999</v>
      </c>
      <c s="129" r="AD523">
        <v>45.782609</v>
      </c>
      <c s="129" r="AE523">
        <v>100.149457</v>
      </c>
      <c s="129" r="AF523">
        <v>26.706522</v>
      </c>
      <c s="129" r="AG523">
        <v>178.361413</v>
      </c>
      <c s="129" r="AH523">
        <v>26.706522</v>
      </c>
      <c s="129" r="AI523">
        <v>14.307065</v>
      </c>
      <c s="129" r="AJ523">
        <v>41.013587</v>
      </c>
      <c s="129" r="AK523">
        <v>49.5978259999999</v>
      </c>
      <c s="129" r="AL523">
        <v>24.7989129999999</v>
      </c>
      <c s="129" r="AM523">
        <v>21.9375</v>
      </c>
      <c s="129" r="AN523">
        <v>0.0</v>
      </c>
      <c s="129" r="AO523">
        <v>32.4293479999999</v>
      </c>
      <c s="129" r="AP523">
        <v>110.641304</v>
      </c>
      <c s="129" r="AQ523">
        <v>35.290761</v>
      </c>
      <c s="129" r="AR523">
        <v>297.586956999999</v>
      </c>
      <c s="129" r="AS523">
        <v>11.445652</v>
      </c>
      <c s="129" r="AT523">
        <v>11.445652</v>
      </c>
      <c s="129" r="AU523">
        <v>7.630435</v>
      </c>
      <c s="129" r="AV523">
        <v>26.706522</v>
      </c>
      <c s="129" r="AW523">
        <v>61.043478</v>
      </c>
      <c s="129" r="AX523">
        <v>41.9673909999999</v>
      </c>
      <c s="129" r="AY523">
        <v>95.380435</v>
      </c>
      <c s="129" r="AZ523">
        <v>41.9673909999999</v>
      </c>
      <c s="129" r="BA523">
        <v>152.608696</v>
      </c>
      <c s="129" r="BB523">
        <v>7.630435</v>
      </c>
      <c s="129" r="BC523">
        <v>11.445652</v>
      </c>
      <c s="129" r="BD523">
        <v>3.815217</v>
      </c>
      <c s="129" r="BE523">
        <v>11.445652</v>
      </c>
      <c s="129" r="BF523">
        <v>22.891304</v>
      </c>
      <c s="129" r="BG523">
        <v>26.706522</v>
      </c>
      <c s="129" r="BH523">
        <v>45.782609</v>
      </c>
      <c s="129" r="BI523">
        <v>22.891304</v>
      </c>
      <c s="129" r="BJ523">
        <v>144.978261</v>
      </c>
      <c s="129" r="BK523">
        <v>3.815217</v>
      </c>
      <c s="129" r="BL523">
        <v>0.0</v>
      </c>
      <c s="129" r="BM523">
        <v>3.815217</v>
      </c>
      <c s="129" r="BN523">
        <v>15.26087</v>
      </c>
      <c s="129" r="BO523">
        <v>38.152174</v>
      </c>
      <c s="129" r="BP523">
        <v>15.26087</v>
      </c>
      <c s="129" r="BQ523">
        <v>49.5978259999999</v>
      </c>
      <c s="129" r="BR523">
        <v>19.076087</v>
      </c>
      <c s="129" r="BS523">
        <v>22.891304</v>
      </c>
      <c s="129" r="BT523">
        <v>0.0</v>
      </c>
      <c s="129" r="BU523">
        <v>0.0</v>
      </c>
      <c s="129" r="BV523">
        <v>0.0</v>
      </c>
      <c s="129" r="BW523">
        <v>0.0</v>
      </c>
      <c s="129" r="BX523">
        <v>3.815217</v>
      </c>
      <c s="129" r="BY523">
        <v>0.0</v>
      </c>
      <c s="129" r="BZ523">
        <v>0.0</v>
      </c>
      <c s="129" r="CA523">
        <v>19.076087</v>
      </c>
      <c s="129" r="CB523">
        <v>152.608696</v>
      </c>
      <c s="129" r="CC523">
        <v>11.445652</v>
      </c>
      <c s="129" r="CD523">
        <v>7.630435</v>
      </c>
      <c s="129" r="CE523">
        <v>7.630435</v>
      </c>
      <c s="129" r="CF523">
        <v>15.26087</v>
      </c>
      <c s="129" r="CG523">
        <v>49.5978259999999</v>
      </c>
      <c s="129" r="CH523">
        <v>38.152174</v>
      </c>
      <c s="129" r="CI523">
        <v>0.0</v>
      </c>
      <c s="129" r="CJ523">
        <v>22.891304</v>
      </c>
      <c s="129" r="CK523">
        <v>122.086957</v>
      </c>
      <c s="129" r="CL523">
        <v>0.0</v>
      </c>
      <c s="129" r="CM523">
        <v>3.815217</v>
      </c>
      <c s="129" r="CN523">
        <v>0.0</v>
      </c>
      <c s="129" r="CO523">
        <v>11.445652</v>
      </c>
      <c s="129" r="CP523">
        <v>7.630435</v>
      </c>
      <c s="129" r="CQ523">
        <v>3.815217</v>
      </c>
      <c s="129" r="CR523">
        <v>95.380435</v>
      </c>
      <c s="129" r="CS523">
        <v>0.0</v>
      </c>
    </row>
    <row customHeight="1" r="524" ht="15.0">
      <c t="s" s="127" r="A524">
        <v>5062</v>
      </c>
      <c t="s" s="127" r="B524">
        <v>5063</v>
      </c>
      <c t="s" s="127" r="C524">
        <v>5064</v>
      </c>
      <c t="s" s="127" r="D524">
        <v>5065</v>
      </c>
      <c t="s" s="127" r="E524">
        <v>5066</v>
      </c>
      <c t="s" s="127" r="F524">
        <v>5067</v>
      </c>
      <c t="s" s="128" r="G524">
        <v>5068</v>
      </c>
      <c t="s" s="127" r="H524">
        <v>5069</v>
      </c>
      <c s="129" r="I524">
        <v>117.0</v>
      </c>
      <c s="129" r="J524">
        <v>5.67961199999999</v>
      </c>
      <c s="129" r="K524">
        <v>9.087379</v>
      </c>
      <c s="129" r="L524">
        <v>15.902913</v>
      </c>
      <c s="129" r="M524">
        <v>29.533981</v>
      </c>
      <c s="129" r="N524">
        <v>35.2135919999999</v>
      </c>
      <c s="129" r="O524">
        <v>21.5825239999999</v>
      </c>
      <c s="129" r="P524">
        <v>21.0</v>
      </c>
      <c s="129" r="Q524">
        <v>23.0</v>
      </c>
      <c s="129" r="R524">
        <v>22.0</v>
      </c>
      <c s="129" r="S524">
        <v>32.0</v>
      </c>
      <c s="129" r="T524">
        <v>25.0</v>
      </c>
      <c s="129" r="U524">
        <v>14.0</v>
      </c>
      <c s="129" r="V524">
        <v>52.2524269999999</v>
      </c>
      <c s="129" r="W524">
        <v>2.27184499999999</v>
      </c>
      <c s="129" r="X524">
        <v>5.67961199999999</v>
      </c>
      <c s="129" r="Y524">
        <v>6.815534</v>
      </c>
      <c s="129" r="Z524">
        <v>12.495146</v>
      </c>
      <c s="129" r="AA524">
        <v>15.902913</v>
      </c>
      <c s="129" r="AB524">
        <v>7.951456</v>
      </c>
      <c s="129" r="AC524">
        <v>1.135922</v>
      </c>
      <c s="129" r="AD524">
        <v>3.407767</v>
      </c>
      <c s="129" r="AE524">
        <v>28.3980579999999</v>
      </c>
      <c s="129" r="AF524">
        <v>20.4466019999999</v>
      </c>
      <c s="129" r="AG524">
        <v>64.747573</v>
      </c>
      <c s="129" r="AH524">
        <v>3.407767</v>
      </c>
      <c s="129" r="AI524">
        <v>3.407767</v>
      </c>
      <c s="129" r="AJ524">
        <v>9.087379</v>
      </c>
      <c s="129" r="AK524">
        <v>17.0388349999999</v>
      </c>
      <c s="129" r="AL524">
        <v>19.31068</v>
      </c>
      <c s="129" r="AM524">
        <v>11.359223</v>
      </c>
      <c s="129" r="AN524">
        <v>1.135922</v>
      </c>
      <c s="129" r="AO524">
        <v>5.67961199999999</v>
      </c>
      <c s="129" r="AP524">
        <v>37.4854369999999</v>
      </c>
      <c s="129" r="AQ524">
        <v>21.5825239999999</v>
      </c>
      <c s="129" r="AR524">
        <v>113.592232999999</v>
      </c>
      <c s="129" r="AS524">
        <v>18.174757</v>
      </c>
      <c s="129" r="AT524">
        <v>9.087379</v>
      </c>
      <c s="129" r="AU524">
        <v>0.0</v>
      </c>
      <c s="129" r="AV524">
        <v>9.087379</v>
      </c>
      <c s="129" r="AW524">
        <v>22.718447</v>
      </c>
      <c s="129" r="AX524">
        <v>9.087379</v>
      </c>
      <c s="129" r="AY524">
        <v>31.8058249999999</v>
      </c>
      <c s="129" r="AZ524">
        <v>13.631068</v>
      </c>
      <c s="129" r="BA524">
        <v>54.524272</v>
      </c>
      <c s="129" r="BB524">
        <v>13.631068</v>
      </c>
      <c s="129" r="BC524">
        <v>4.54368899999999</v>
      </c>
      <c s="129" r="BD524">
        <v>0.0</v>
      </c>
      <c s="129" r="BE524">
        <v>4.54368899999999</v>
      </c>
      <c s="129" r="BF524">
        <v>0.0</v>
      </c>
      <c s="129" r="BG524">
        <v>4.54368899999999</v>
      </c>
      <c s="129" r="BH524">
        <v>18.174757</v>
      </c>
      <c s="129" r="BI524">
        <v>9.087379</v>
      </c>
      <c s="129" r="BJ524">
        <v>59.0679609999999</v>
      </c>
      <c s="129" r="BK524">
        <v>4.54368899999999</v>
      </c>
      <c s="129" r="BL524">
        <v>4.54368899999999</v>
      </c>
      <c s="129" r="BM524">
        <v>0.0</v>
      </c>
      <c s="129" r="BN524">
        <v>4.54368899999999</v>
      </c>
      <c s="129" r="BO524">
        <v>22.718447</v>
      </c>
      <c s="129" r="BP524">
        <v>4.54368899999999</v>
      </c>
      <c s="129" r="BQ524">
        <v>13.631068</v>
      </c>
      <c s="129" r="BR524">
        <v>4.54368899999999</v>
      </c>
      <c s="129" r="BS524">
        <v>4.54368899999999</v>
      </c>
      <c s="129" r="BT524">
        <v>0.0</v>
      </c>
      <c s="129" r="BU524">
        <v>0.0</v>
      </c>
      <c s="129" r="BV524">
        <v>0.0</v>
      </c>
      <c s="129" r="BW524">
        <v>0.0</v>
      </c>
      <c s="129" r="BX524">
        <v>0.0</v>
      </c>
      <c s="129" r="BY524">
        <v>0.0</v>
      </c>
      <c s="129" r="BZ524">
        <v>0.0</v>
      </c>
      <c s="129" r="CA524">
        <v>4.54368899999999</v>
      </c>
      <c s="129" r="CB524">
        <v>54.524272</v>
      </c>
      <c s="129" r="CC524">
        <v>9.087379</v>
      </c>
      <c s="129" r="CD524">
        <v>9.087379</v>
      </c>
      <c s="129" r="CE524">
        <v>0.0</v>
      </c>
      <c s="129" r="CF524">
        <v>4.54368899999999</v>
      </c>
      <c s="129" r="CG524">
        <v>22.718447</v>
      </c>
      <c s="129" r="CH524">
        <v>4.54368899999999</v>
      </c>
      <c s="129" r="CI524">
        <v>0.0</v>
      </c>
      <c s="129" r="CJ524">
        <v>4.54368899999999</v>
      </c>
      <c s="129" r="CK524">
        <v>54.524272</v>
      </c>
      <c s="129" r="CL524">
        <v>9.087379</v>
      </c>
      <c s="129" r="CM524">
        <v>0.0</v>
      </c>
      <c s="129" r="CN524">
        <v>0.0</v>
      </c>
      <c s="129" r="CO524">
        <v>4.54368899999999</v>
      </c>
      <c s="129" r="CP524">
        <v>0.0</v>
      </c>
      <c s="129" r="CQ524">
        <v>4.54368899999999</v>
      </c>
      <c s="129" r="CR524">
        <v>31.8058249999999</v>
      </c>
      <c s="129" r="CS524">
        <v>4.54368899999999</v>
      </c>
    </row>
    <row customHeight="1" r="525" ht="15.0">
      <c t="s" s="127" r="A525">
        <v>5070</v>
      </c>
      <c t="s" s="127" r="B525">
        <v>5071</v>
      </c>
      <c t="s" s="127" r="C525">
        <v>5072</v>
      </c>
      <c t="s" s="127" r="D525">
        <v>5073</v>
      </c>
      <c t="s" s="127" r="E525">
        <v>5074</v>
      </c>
      <c t="s" s="127" r="F525">
        <v>5075</v>
      </c>
      <c t="s" s="128" r="G525">
        <v>5076</v>
      </c>
      <c t="s" s="127" r="H525">
        <v>5077</v>
      </c>
      <c s="129" r="I525">
        <v>46.0</v>
      </c>
      <c s="129" r="J525">
        <v>7.0</v>
      </c>
      <c s="129" r="K525">
        <v>4.0</v>
      </c>
      <c s="129" r="L525">
        <v>7.0</v>
      </c>
      <c s="129" r="M525">
        <v>15.0</v>
      </c>
      <c s="129" r="N525">
        <v>7.0</v>
      </c>
      <c s="129" r="O525">
        <v>6.0</v>
      </c>
      <c s="129" r="P525">
        <v>5.0</v>
      </c>
      <c s="129" r="Q525">
        <v>6.0</v>
      </c>
      <c s="129" r="R525">
        <v>6.0</v>
      </c>
      <c s="129" r="S525">
        <v>12.0</v>
      </c>
      <c s="129" r="T525">
        <v>10.0</v>
      </c>
      <c s="129" r="U525">
        <v>4.0</v>
      </c>
      <c s="129" r="V525">
        <v>23.0</v>
      </c>
      <c s="129" r="W525">
        <v>1.0</v>
      </c>
      <c s="129" r="X525">
        <v>2.0</v>
      </c>
      <c s="129" r="Y525">
        <v>4.0</v>
      </c>
      <c s="129" r="Z525">
        <v>9.0</v>
      </c>
      <c s="129" r="AA525">
        <v>4.0</v>
      </c>
      <c s="129" r="AB525">
        <v>3.0</v>
      </c>
      <c s="129" r="AC525">
        <v>0.0</v>
      </c>
      <c s="129" r="AD525">
        <v>1.0</v>
      </c>
      <c s="129" r="AE525">
        <v>17.0</v>
      </c>
      <c s="129" r="AF525">
        <v>5.0</v>
      </c>
      <c s="129" r="AG525">
        <v>23.0</v>
      </c>
      <c s="129" r="AH525">
        <v>6.0</v>
      </c>
      <c s="129" r="AI525">
        <v>2.0</v>
      </c>
      <c s="129" r="AJ525">
        <v>3.0</v>
      </c>
      <c s="129" r="AK525">
        <v>6.0</v>
      </c>
      <c s="129" r="AL525">
        <v>3.0</v>
      </c>
      <c s="129" r="AM525">
        <v>3.0</v>
      </c>
      <c s="129" r="AN525">
        <v>0.0</v>
      </c>
      <c s="129" r="AO525">
        <v>7.0</v>
      </c>
      <c s="129" r="AP525">
        <v>12.0</v>
      </c>
      <c s="129" r="AQ525">
        <v>4.0</v>
      </c>
      <c s="129" r="AR525">
        <v>36.0</v>
      </c>
      <c s="129" r="AS525">
        <v>4.0</v>
      </c>
      <c s="129" r="AT525">
        <v>0.0</v>
      </c>
      <c s="129" r="AU525">
        <v>0.0</v>
      </c>
      <c s="129" r="AV525">
        <v>0.0</v>
      </c>
      <c s="129" r="AW525">
        <v>4.0</v>
      </c>
      <c s="129" r="AX525">
        <v>4.0</v>
      </c>
      <c s="129" r="AY525">
        <v>24.0</v>
      </c>
      <c s="129" r="AZ525">
        <v>0.0</v>
      </c>
      <c s="129" r="BA525">
        <v>20.0</v>
      </c>
      <c s="129" r="BB525">
        <v>4.0</v>
      </c>
      <c s="129" r="BC525">
        <v>0.0</v>
      </c>
      <c s="129" r="BD525">
        <v>0.0</v>
      </c>
      <c s="129" r="BE525">
        <v>0.0</v>
      </c>
      <c s="129" r="BF525">
        <v>0.0</v>
      </c>
      <c s="129" r="BG525">
        <v>4.0</v>
      </c>
      <c s="129" r="BH525">
        <v>12.0</v>
      </c>
      <c s="129" r="BI525">
        <v>0.0</v>
      </c>
      <c s="129" r="BJ525">
        <v>16.0</v>
      </c>
      <c s="129" r="BK525">
        <v>0.0</v>
      </c>
      <c s="129" r="BL525">
        <v>0.0</v>
      </c>
      <c s="129" r="BM525">
        <v>0.0</v>
      </c>
      <c s="129" r="BN525">
        <v>0.0</v>
      </c>
      <c s="129" r="BO525">
        <v>4.0</v>
      </c>
      <c s="129" r="BP525">
        <v>0.0</v>
      </c>
      <c s="129" r="BQ525">
        <v>12.0</v>
      </c>
      <c s="129" r="BR525">
        <v>0.0</v>
      </c>
      <c s="129" r="BS525">
        <v>0.0</v>
      </c>
      <c s="129" r="BT525">
        <v>0.0</v>
      </c>
      <c s="129" r="BU525">
        <v>0.0</v>
      </c>
      <c s="129" r="BV525">
        <v>0.0</v>
      </c>
      <c s="129" r="BW525">
        <v>0.0</v>
      </c>
      <c s="129" r="BX525">
        <v>0.0</v>
      </c>
      <c s="129" r="BY525">
        <v>0.0</v>
      </c>
      <c s="129" r="BZ525">
        <v>0.0</v>
      </c>
      <c s="129" r="CA525">
        <v>0.0</v>
      </c>
      <c s="129" r="CB525">
        <v>12.0</v>
      </c>
      <c s="129" r="CC525">
        <v>4.0</v>
      </c>
      <c s="129" r="CD525">
        <v>0.0</v>
      </c>
      <c s="129" r="CE525">
        <v>0.0</v>
      </c>
      <c s="129" r="CF525">
        <v>0.0</v>
      </c>
      <c s="129" r="CG525">
        <v>4.0</v>
      </c>
      <c s="129" r="CH525">
        <v>4.0</v>
      </c>
      <c s="129" r="CI525">
        <v>0.0</v>
      </c>
      <c s="129" r="CJ525">
        <v>0.0</v>
      </c>
      <c s="129" r="CK525">
        <v>24.0</v>
      </c>
      <c s="129" r="CL525">
        <v>0.0</v>
      </c>
      <c s="129" r="CM525">
        <v>0.0</v>
      </c>
      <c s="129" r="CN525">
        <v>0.0</v>
      </c>
      <c s="129" r="CO525">
        <v>0.0</v>
      </c>
      <c s="129" r="CP525">
        <v>0.0</v>
      </c>
      <c s="129" r="CQ525">
        <v>0.0</v>
      </c>
      <c s="129" r="CR525">
        <v>24.0</v>
      </c>
      <c s="129" r="CS525">
        <v>0.0</v>
      </c>
    </row>
    <row customHeight="1" r="526" ht="15.0">
      <c t="s" s="127" r="A526">
        <v>5078</v>
      </c>
      <c t="s" s="127" r="B526">
        <v>5079</v>
      </c>
      <c t="s" s="127" r="C526">
        <v>5080</v>
      </c>
      <c t="s" s="127" r="D526">
        <v>5081</v>
      </c>
      <c t="s" s="127" r="E526">
        <v>5082</v>
      </c>
      <c t="s" s="127" r="F526">
        <v>5083</v>
      </c>
      <c t="s" s="128" r="G526">
        <v>5084</v>
      </c>
      <c t="s" s="127" r="H526">
        <v>5085</v>
      </c>
      <c s="129" r="I526">
        <v>6225.0</v>
      </c>
      <c s="129" r="J526">
        <v>1053.141096</v>
      </c>
      <c s="129" r="K526">
        <v>956.802517999999</v>
      </c>
      <c s="129" r="L526">
        <v>1154.22599799999</v>
      </c>
      <c s="129" r="M526">
        <v>1217.33319499999</v>
      </c>
      <c s="129" r="N526">
        <v>1024.05839399999</v>
      </c>
      <c s="129" r="O526">
        <v>819.438798</v>
      </c>
      <c s="129" r="P526">
        <v>1111.0</v>
      </c>
      <c s="129" r="Q526">
        <v>1174.0</v>
      </c>
      <c s="129" r="R526">
        <v>1187.0</v>
      </c>
      <c s="129" r="S526">
        <v>1098.0</v>
      </c>
      <c s="129" r="T526">
        <v>982.0</v>
      </c>
      <c s="129" r="U526">
        <v>630.0</v>
      </c>
      <c s="129" r="V526">
        <v>2925.659587</v>
      </c>
      <c s="129" r="W526">
        <v>523.206743999999</v>
      </c>
      <c s="129" r="X526">
        <v>478.341395999999</v>
      </c>
      <c s="129" r="Y526">
        <v>606.282027999999</v>
      </c>
      <c s="129" r="Z526">
        <v>571.584589</v>
      </c>
      <c s="129" r="AA526">
        <v>468.450482</v>
      </c>
      <c s="129" r="AB526">
        <v>256.671481</v>
      </c>
      <c s="129" r="AC526">
        <v>21.1228669999999</v>
      </c>
      <c s="129" r="AD526">
        <v>677.586586</v>
      </c>
      <c s="129" r="AE526">
        <v>1679.55878899999</v>
      </c>
      <c s="129" r="AF526">
        <v>568.514211</v>
      </c>
      <c s="129" r="AG526">
        <v>3299.34041299999</v>
      </c>
      <c s="129" r="AH526">
        <v>529.934351999999</v>
      </c>
      <c s="129" r="AI526">
        <v>478.461121999999</v>
      </c>
      <c s="129" r="AJ526">
        <v>547.94397</v>
      </c>
      <c s="129" r="AK526">
        <v>645.748606</v>
      </c>
      <c s="129" r="AL526">
        <v>555.607912</v>
      </c>
      <c s="129" r="AM526">
        <v>464.296633999999</v>
      </c>
      <c s="129" r="AN526">
        <v>77.347817</v>
      </c>
      <c s="129" r="AO526">
        <v>695.706913999999</v>
      </c>
      <c s="129" r="AP526">
        <v>1710.73695</v>
      </c>
      <c s="129" r="AQ526">
        <v>892.896549</v>
      </c>
      <c s="129" r="AR526">
        <v>5191.51410099999</v>
      </c>
      <c s="129" r="AS526">
        <v>32.2622519999999</v>
      </c>
      <c s="129" r="AT526">
        <v>203.871466</v>
      </c>
      <c s="129" r="AU526">
        <v>203.998355</v>
      </c>
      <c s="129" r="AV526">
        <v>480.653978</v>
      </c>
      <c s="129" r="AW526">
        <v>605.534661</v>
      </c>
      <c s="129" r="AX526">
        <v>1098.950668</v>
      </c>
      <c s="129" r="AY526">
        <v>1808.98702899999</v>
      </c>
      <c s="129" r="AZ526">
        <v>757.255690999999</v>
      </c>
      <c s="129" r="BA526">
        <v>2480.00902</v>
      </c>
      <c s="129" r="BB526">
        <v>24.3126959999999</v>
      </c>
      <c s="129" r="BC526">
        <v>147.900455999999</v>
      </c>
      <c s="129" r="BD526">
        <v>123.989138999999</v>
      </c>
      <c s="129" r="BE526">
        <v>220.31558</v>
      </c>
      <c s="129" r="BF526">
        <v>96.417241</v>
      </c>
      <c s="129" r="BG526">
        <v>839.118545</v>
      </c>
      <c s="129" r="BH526">
        <v>808.828589999999</v>
      </c>
      <c s="129" r="BI526">
        <v>219.126774</v>
      </c>
      <c s="129" r="BJ526">
        <v>2711.50508099999</v>
      </c>
      <c s="129" r="BK526">
        <v>7.949556</v>
      </c>
      <c s="129" r="BL526">
        <v>55.9710109999999</v>
      </c>
      <c s="129" r="BM526">
        <v>80.0092159999999</v>
      </c>
      <c s="129" r="BN526">
        <v>260.338397999999</v>
      </c>
      <c s="129" r="BO526">
        <v>509.117419999999</v>
      </c>
      <c s="129" r="BP526">
        <v>259.832124</v>
      </c>
      <c s="129" r="BQ526">
        <v>1000.158439</v>
      </c>
      <c s="129" r="BR526">
        <v>538.128917</v>
      </c>
      <c s="129" r="BS526">
        <v>600.887350999999</v>
      </c>
      <c s="129" r="BT526">
        <v>0.0</v>
      </c>
      <c s="129" r="BU526">
        <v>4.09118799999999</v>
      </c>
      <c s="129" r="BV526">
        <v>0.0</v>
      </c>
      <c s="129" r="BW526">
        <v>31.9381169999999</v>
      </c>
      <c s="129" r="BX526">
        <v>112.094562</v>
      </c>
      <c s="129" r="BY526">
        <v>171.784170999999</v>
      </c>
      <c s="129" r="BZ526">
        <v>0.0</v>
      </c>
      <c s="129" r="CA526">
        <v>280.979311999999</v>
      </c>
      <c s="129" r="CB526">
        <v>2261.019209</v>
      </c>
      <c s="129" r="CC526">
        <v>16.270764</v>
      </c>
      <c s="129" r="CD526">
        <v>135.114573</v>
      </c>
      <c s="129" r="CE526">
        <v>151.515674999999</v>
      </c>
      <c s="129" r="CF526">
        <v>379.869501</v>
      </c>
      <c s="129" r="CG526">
        <v>420.735909999999</v>
      </c>
      <c s="129" r="CH526">
        <v>838.698844</v>
      </c>
      <c s="129" r="CI526">
        <v>8.13538199999999</v>
      </c>
      <c s="129" r="CJ526">
        <v>310.678561</v>
      </c>
      <c s="129" r="CK526">
        <v>2329.60754099999</v>
      </c>
      <c s="129" r="CL526">
        <v>15.991489</v>
      </c>
      <c s="129" r="CM526">
        <v>64.665705</v>
      </c>
      <c s="129" r="CN526">
        <v>52.4826809999999</v>
      </c>
      <c s="129" r="CO526">
        <v>68.84636</v>
      </c>
      <c s="129" r="CP526">
        <v>72.704188</v>
      </c>
      <c s="129" r="CQ526">
        <v>88.4676539999999</v>
      </c>
      <c s="129" r="CR526">
        <v>1800.851647</v>
      </c>
      <c s="129" r="CS526">
        <v>165.597817999999</v>
      </c>
    </row>
    <row customHeight="1" r="527" ht="15.0">
      <c t="s" s="127" r="A527">
        <v>5086</v>
      </c>
      <c t="s" s="127" r="B527">
        <v>5087</v>
      </c>
      <c t="s" s="127" r="C527">
        <v>5088</v>
      </c>
      <c t="s" s="127" r="D527">
        <v>5089</v>
      </c>
      <c t="s" s="127" r="E527">
        <v>5090</v>
      </c>
      <c t="s" s="127" r="F527">
        <v>5091</v>
      </c>
      <c t="s" s="128" r="G527">
        <v>5092</v>
      </c>
      <c t="s" s="127" r="H527">
        <v>5093</v>
      </c>
      <c s="129" r="I527">
        <v>275.0</v>
      </c>
      <c s="129" r="J527">
        <v>31.341912</v>
      </c>
      <c s="129" r="K527">
        <v>23.2536759999999</v>
      </c>
      <c s="129" r="L527">
        <v>42.4632349999999</v>
      </c>
      <c s="129" r="M527">
        <v>76.8382349999999</v>
      </c>
      <c s="129" r="N527">
        <v>66.727941</v>
      </c>
      <c s="129" r="O527">
        <v>34.375</v>
      </c>
      <c s="129" r="P527">
        <v>40.0</v>
      </c>
      <c s="129" r="Q527">
        <v>53.0</v>
      </c>
      <c s="129" r="R527">
        <v>61.0</v>
      </c>
      <c s="129" r="S527">
        <v>70.0</v>
      </c>
      <c s="129" r="T527">
        <v>73.0</v>
      </c>
      <c s="129" r="U527">
        <v>23.0</v>
      </c>
      <c s="129" r="V527">
        <v>145.588235</v>
      </c>
      <c s="129" r="W527">
        <v>19.2095589999999</v>
      </c>
      <c s="129" r="X527">
        <v>11.121324</v>
      </c>
      <c s="129" r="Y527">
        <v>24.264706</v>
      </c>
      <c s="129" r="Z527">
        <v>40.4411759999999</v>
      </c>
      <c s="129" r="AA527">
        <v>34.375</v>
      </c>
      <c s="129" r="AB527">
        <v>15.165441</v>
      </c>
      <c s="129" r="AC527">
        <v>1.011029</v>
      </c>
      <c s="129" r="AD527">
        <v>22.242647</v>
      </c>
      <c s="129" r="AE527">
        <v>83.915441</v>
      </c>
      <c s="129" r="AF527">
        <v>39.4301469999999</v>
      </c>
      <c s="129" r="AG527">
        <v>129.411765</v>
      </c>
      <c s="129" r="AH527">
        <v>12.132353</v>
      </c>
      <c s="129" r="AI527">
        <v>12.132353</v>
      </c>
      <c s="129" r="AJ527">
        <v>18.198529</v>
      </c>
      <c s="129" r="AK527">
        <v>36.3970589999999</v>
      </c>
      <c s="129" r="AL527">
        <v>32.352941</v>
      </c>
      <c s="129" r="AM527">
        <v>18.198529</v>
      </c>
      <c s="129" r="AN527">
        <v>0.0</v>
      </c>
      <c s="129" r="AO527">
        <v>18.198529</v>
      </c>
      <c s="129" r="AP527">
        <v>73.805147</v>
      </c>
      <c s="129" r="AQ527">
        <v>37.4080879999999</v>
      </c>
      <c s="129" r="AR527">
        <v>242.647059</v>
      </c>
      <c s="129" r="AS527">
        <v>12.132353</v>
      </c>
      <c s="129" r="AT527">
        <v>12.132353</v>
      </c>
      <c s="129" r="AU527">
        <v>0.0</v>
      </c>
      <c s="129" r="AV527">
        <v>12.132353</v>
      </c>
      <c s="129" r="AW527">
        <v>32.352941</v>
      </c>
      <c s="129" r="AX527">
        <v>52.573529</v>
      </c>
      <c s="129" r="AY527">
        <v>109.191176</v>
      </c>
      <c s="129" r="AZ527">
        <v>12.132353</v>
      </c>
      <c s="129" r="BA527">
        <v>117.279411999999</v>
      </c>
      <c s="129" r="BB527">
        <v>12.132353</v>
      </c>
      <c s="129" r="BC527">
        <v>12.132353</v>
      </c>
      <c s="129" r="BD527">
        <v>0.0</v>
      </c>
      <c s="129" r="BE527">
        <v>8.08823499999999</v>
      </c>
      <c s="129" r="BF527">
        <v>4.044118</v>
      </c>
      <c s="129" r="BG527">
        <v>24.264706</v>
      </c>
      <c s="129" r="BH527">
        <v>56.6176469999999</v>
      </c>
      <c s="129" r="BI527">
        <v>0.0</v>
      </c>
      <c s="129" r="BJ527">
        <v>125.367647</v>
      </c>
      <c s="129" r="BK527">
        <v>0.0</v>
      </c>
      <c s="129" r="BL527">
        <v>0.0</v>
      </c>
      <c s="129" r="BM527">
        <v>0.0</v>
      </c>
      <c s="129" r="BN527">
        <v>4.044118</v>
      </c>
      <c s="129" r="BO527">
        <v>28.308824</v>
      </c>
      <c s="129" r="BP527">
        <v>28.308824</v>
      </c>
      <c s="129" r="BQ527">
        <v>52.573529</v>
      </c>
      <c s="129" r="BR527">
        <v>12.132353</v>
      </c>
      <c s="129" r="BS527">
        <v>4.044118</v>
      </c>
      <c s="129" r="BT527">
        <v>0.0</v>
      </c>
      <c s="129" r="BU527">
        <v>0.0</v>
      </c>
      <c s="129" r="BV527">
        <v>0.0</v>
      </c>
      <c s="129" r="BW527">
        <v>0.0</v>
      </c>
      <c s="129" r="BX527">
        <v>4.044118</v>
      </c>
      <c s="129" r="BY527">
        <v>0.0</v>
      </c>
      <c s="129" r="BZ527">
        <v>0.0</v>
      </c>
      <c s="129" r="CA527">
        <v>0.0</v>
      </c>
      <c s="129" r="CB527">
        <v>105.147059</v>
      </c>
      <c s="129" r="CC527">
        <v>8.08823499999999</v>
      </c>
      <c s="129" r="CD527">
        <v>12.132353</v>
      </c>
      <c s="129" r="CE527">
        <v>0.0</v>
      </c>
      <c s="129" r="CF527">
        <v>8.08823499999999</v>
      </c>
      <c s="129" r="CG527">
        <v>24.264706</v>
      </c>
      <c s="129" r="CH527">
        <v>48.529412</v>
      </c>
      <c s="129" r="CI527">
        <v>4.044118</v>
      </c>
      <c s="129" r="CJ527">
        <v>0.0</v>
      </c>
      <c s="129" r="CK527">
        <v>133.455882</v>
      </c>
      <c s="129" r="CL527">
        <v>4.044118</v>
      </c>
      <c s="129" r="CM527">
        <v>0.0</v>
      </c>
      <c s="129" r="CN527">
        <v>0.0</v>
      </c>
      <c s="129" r="CO527">
        <v>4.044118</v>
      </c>
      <c s="129" r="CP527">
        <v>4.044118</v>
      </c>
      <c s="129" r="CQ527">
        <v>4.044118</v>
      </c>
      <c s="129" r="CR527">
        <v>105.147059</v>
      </c>
      <c s="129" r="CS527">
        <v>12.132353</v>
      </c>
    </row>
    <row customHeight="1" r="528" ht="15.0">
      <c t="s" s="127" r="A528">
        <v>5094</v>
      </c>
      <c t="s" s="127" r="B528">
        <v>5095</v>
      </c>
      <c t="s" s="127" r="C528">
        <v>5096</v>
      </c>
      <c t="s" s="127" r="D528">
        <v>5097</v>
      </c>
      <c t="s" s="127" r="E528">
        <v>5098</v>
      </c>
      <c t="s" s="127" r="F528">
        <v>5099</v>
      </c>
      <c t="s" s="128" r="G528">
        <v>5100</v>
      </c>
      <c t="s" s="127" r="H528">
        <v>5101</v>
      </c>
      <c s="129" r="I528">
        <v>374.0</v>
      </c>
      <c s="129" r="J528">
        <v>57.818724</v>
      </c>
      <c s="129" r="K528">
        <v>52.5137879999999</v>
      </c>
      <c s="129" r="L528">
        <v>95.4827319999999</v>
      </c>
      <c s="129" r="M528">
        <v>69.841389</v>
      </c>
      <c s="129" r="N528">
        <v>61.826279</v>
      </c>
      <c s="129" r="O528">
        <v>36.5170889999999</v>
      </c>
      <c s="129" r="P528">
        <v>59.0</v>
      </c>
      <c s="129" r="Q528">
        <v>52.0</v>
      </c>
      <c s="129" r="R528">
        <v>79.0</v>
      </c>
      <c s="129" r="S528">
        <v>60.0</v>
      </c>
      <c s="129" r="T528">
        <v>71.0</v>
      </c>
      <c s="129" r="U528">
        <v>20.0</v>
      </c>
      <c s="129" r="V528">
        <v>223.874191</v>
      </c>
      <c s="129" r="W528">
        <v>34.488362</v>
      </c>
      <c s="129" r="X528">
        <v>40.341425</v>
      </c>
      <c s="129" r="Y528">
        <v>66.0661879999999</v>
      </c>
      <c s="129" r="Z528">
        <v>37.3817549999999</v>
      </c>
      <c s="129" r="AA528">
        <v>27.337917</v>
      </c>
      <c s="129" r="AB528">
        <v>16.229817</v>
      </c>
      <c s="129" r="AC528">
        <v>2.02872699999999</v>
      </c>
      <c s="129" r="AD528">
        <v>40.474744</v>
      </c>
      <c s="129" r="AE528">
        <v>147.896721</v>
      </c>
      <c s="129" r="AF528">
        <v>35.5027249999999</v>
      </c>
      <c s="129" r="AG528">
        <v>150.125809</v>
      </c>
      <c s="129" r="AH528">
        <v>23.330362</v>
      </c>
      <c s="129" r="AI528">
        <v>12.172363</v>
      </c>
      <c s="129" r="AJ528">
        <v>29.4165439999999</v>
      </c>
      <c s="129" r="AK528">
        <v>32.459634</v>
      </c>
      <c s="129" r="AL528">
        <v>34.488362</v>
      </c>
      <c s="129" r="AM528">
        <v>16.229817</v>
      </c>
      <c s="129" r="AN528">
        <v>2.02872699999999</v>
      </c>
      <c s="129" r="AO528">
        <v>31.445271</v>
      </c>
      <c s="129" r="AP528">
        <v>84.192177</v>
      </c>
      <c s="129" r="AQ528">
        <v>34.488362</v>
      </c>
      <c s="129" r="AR528">
        <v>321.203194999999</v>
      </c>
      <c s="129" r="AS528">
        <v>16.229817</v>
      </c>
      <c s="129" r="AT528">
        <v>12.172363</v>
      </c>
      <c s="129" r="AU528">
        <v>8.114909</v>
      </c>
      <c s="129" r="AV528">
        <v>32.459634</v>
      </c>
      <c s="129" r="AW528">
        <v>20.287271</v>
      </c>
      <c s="129" r="AX528">
        <v>44.6319969999999</v>
      </c>
      <c s="129" r="AY528">
        <v>109.551266</v>
      </c>
      <c s="129" r="AZ528">
        <v>77.755937</v>
      </c>
      <c s="129" r="BA528">
        <v>203.53702</v>
      </c>
      <c s="129" r="BB528">
        <v>12.172363</v>
      </c>
      <c s="129" r="BC528">
        <v>12.172363</v>
      </c>
      <c s="129" r="BD528">
        <v>8.114909</v>
      </c>
      <c s="129" r="BE528">
        <v>8.114909</v>
      </c>
      <c s="129" r="BF528">
        <v>0.0</v>
      </c>
      <c s="129" r="BG528">
        <v>36.5170889999999</v>
      </c>
      <c s="129" r="BH528">
        <v>52.746906</v>
      </c>
      <c s="129" r="BI528">
        <v>73.6984829999999</v>
      </c>
      <c s="129" r="BJ528">
        <v>117.666175</v>
      </c>
      <c s="129" r="BK528">
        <v>4.05745399999999</v>
      </c>
      <c s="129" r="BL528">
        <v>0.0</v>
      </c>
      <c s="129" r="BM528">
        <v>0.0</v>
      </c>
      <c s="129" r="BN528">
        <v>24.344726</v>
      </c>
      <c s="129" r="BO528">
        <v>20.287271</v>
      </c>
      <c s="129" r="BP528">
        <v>8.114909</v>
      </c>
      <c s="129" r="BQ528">
        <v>56.80436</v>
      </c>
      <c s="129" r="BR528">
        <v>4.05745399999999</v>
      </c>
      <c s="129" r="BS528">
        <v>28.002986</v>
      </c>
      <c s="129" r="BT528">
        <v>0.0</v>
      </c>
      <c s="129" r="BU528">
        <v>4.05745399999999</v>
      </c>
      <c s="129" r="BV528">
        <v>0.0</v>
      </c>
      <c s="129" r="BW528">
        <v>0.0</v>
      </c>
      <c s="129" r="BX528">
        <v>0.0</v>
      </c>
      <c s="129" r="BY528">
        <v>8.114909</v>
      </c>
      <c s="129" r="BZ528">
        <v>0.0</v>
      </c>
      <c s="129" r="CA528">
        <v>15.8306229999999</v>
      </c>
      <c s="129" r="CB528">
        <v>171.47658</v>
      </c>
      <c s="129" r="CC528">
        <v>8.114909</v>
      </c>
      <c s="129" r="CD528">
        <v>8.114909</v>
      </c>
      <c s="129" r="CE528">
        <v>8.114909</v>
      </c>
      <c s="129" r="CF528">
        <v>32.459634</v>
      </c>
      <c s="129" r="CG528">
        <v>20.287271</v>
      </c>
      <c s="129" r="CH528">
        <v>32.459634</v>
      </c>
      <c s="129" r="CI528">
        <v>0.0</v>
      </c>
      <c s="129" r="CJ528">
        <v>61.925314</v>
      </c>
      <c s="129" r="CK528">
        <v>121.723629</v>
      </c>
      <c s="129" r="CL528">
        <v>8.114909</v>
      </c>
      <c s="129" r="CM528">
        <v>0.0</v>
      </c>
      <c s="129" r="CN528">
        <v>0.0</v>
      </c>
      <c s="129" r="CO528">
        <v>0.0</v>
      </c>
      <c s="129" r="CP528">
        <v>0.0</v>
      </c>
      <c s="129" r="CQ528">
        <v>4.05745399999999</v>
      </c>
      <c s="129" r="CR528">
        <v>109.551266</v>
      </c>
      <c s="129" r="CS528">
        <v>0.0</v>
      </c>
    </row>
    <row customHeight="1" r="529" ht="15.0">
      <c t="s" s="127" r="A529">
        <v>5102</v>
      </c>
      <c t="s" s="127" r="B529">
        <v>5103</v>
      </c>
      <c t="s" s="127" r="C529">
        <v>5104</v>
      </c>
      <c t="s" s="127" r="D529">
        <v>5105</v>
      </c>
      <c t="s" s="127" r="E529">
        <v>5106</v>
      </c>
      <c t="s" s="127" r="F529">
        <v>5107</v>
      </c>
      <c t="s" s="128" r="G529">
        <v>5108</v>
      </c>
      <c t="s" s="127" r="H529">
        <v>5109</v>
      </c>
      <c s="129" r="I529">
        <v>1277.0</v>
      </c>
      <c s="129" r="J529">
        <v>199.0</v>
      </c>
      <c s="129" r="K529">
        <v>171.0</v>
      </c>
      <c s="129" r="L529">
        <v>212.0</v>
      </c>
      <c s="129" r="M529">
        <v>276.0</v>
      </c>
      <c s="129" r="N529">
        <v>227.0</v>
      </c>
      <c s="129" r="O529">
        <v>192.0</v>
      </c>
      <c s="129" r="P529">
        <v>182.0</v>
      </c>
      <c s="129" r="Q529">
        <v>182.0</v>
      </c>
      <c s="129" r="R529">
        <v>245.0</v>
      </c>
      <c s="129" r="S529">
        <v>241.0</v>
      </c>
      <c s="129" r="T529">
        <v>237.0</v>
      </c>
      <c s="129" r="U529">
        <v>117.0</v>
      </c>
      <c s="129" r="V529">
        <v>599.0</v>
      </c>
      <c s="129" r="W529">
        <v>103.0</v>
      </c>
      <c s="129" r="X529">
        <v>81.0</v>
      </c>
      <c s="129" r="Y529">
        <v>111.0</v>
      </c>
      <c s="129" r="Z529">
        <v>134.0</v>
      </c>
      <c s="129" r="AA529">
        <v>101.0</v>
      </c>
      <c s="129" r="AB529">
        <v>65.0</v>
      </c>
      <c s="129" r="AC529">
        <v>4.0</v>
      </c>
      <c s="129" r="AD529">
        <v>125.0</v>
      </c>
      <c s="129" r="AE529">
        <v>339.0</v>
      </c>
      <c s="129" r="AF529">
        <v>135.0</v>
      </c>
      <c s="129" r="AG529">
        <v>678.0</v>
      </c>
      <c s="129" r="AH529">
        <v>96.0</v>
      </c>
      <c s="129" r="AI529">
        <v>90.0</v>
      </c>
      <c s="129" r="AJ529">
        <v>101.0</v>
      </c>
      <c s="129" r="AK529">
        <v>142.0</v>
      </c>
      <c s="129" r="AL529">
        <v>126.0</v>
      </c>
      <c s="129" r="AM529">
        <v>106.0</v>
      </c>
      <c s="129" r="AN529">
        <v>17.0</v>
      </c>
      <c s="129" r="AO529">
        <v>131.0</v>
      </c>
      <c s="129" r="AP529">
        <v>347.0</v>
      </c>
      <c s="129" r="AQ529">
        <v>200.0</v>
      </c>
      <c s="129" r="AR529">
        <v>1112.0</v>
      </c>
      <c s="129" r="AS529">
        <v>12.0</v>
      </c>
      <c s="129" r="AT529">
        <v>52.0</v>
      </c>
      <c s="129" r="AU529">
        <v>16.0</v>
      </c>
      <c s="129" r="AV529">
        <v>84.0</v>
      </c>
      <c s="129" r="AW529">
        <v>212.0</v>
      </c>
      <c s="129" r="AX529">
        <v>160.0</v>
      </c>
      <c s="129" r="AY529">
        <v>420.0</v>
      </c>
      <c s="129" r="AZ529">
        <v>156.0</v>
      </c>
      <c s="129" r="BA529">
        <v>496.0</v>
      </c>
      <c s="129" r="BB529">
        <v>12.0</v>
      </c>
      <c s="129" r="BC529">
        <v>36.0</v>
      </c>
      <c s="129" r="BD529">
        <v>12.0</v>
      </c>
      <c s="129" r="BE529">
        <v>36.0</v>
      </c>
      <c s="129" r="BF529">
        <v>48.0</v>
      </c>
      <c s="129" r="BG529">
        <v>140.0</v>
      </c>
      <c s="129" r="BH529">
        <v>160.0</v>
      </c>
      <c s="129" r="BI529">
        <v>52.0</v>
      </c>
      <c s="129" r="BJ529">
        <v>616.0</v>
      </c>
      <c s="129" r="BK529">
        <v>0.0</v>
      </c>
      <c s="129" r="BL529">
        <v>16.0</v>
      </c>
      <c s="129" r="BM529">
        <v>4.0</v>
      </c>
      <c s="129" r="BN529">
        <v>48.0</v>
      </c>
      <c s="129" r="BO529">
        <v>164.0</v>
      </c>
      <c s="129" r="BP529">
        <v>20.0</v>
      </c>
      <c s="129" r="BQ529">
        <v>260.0</v>
      </c>
      <c s="129" r="BR529">
        <v>104.0</v>
      </c>
      <c s="129" r="BS529">
        <v>108.0</v>
      </c>
      <c s="129" r="BT529">
        <v>0.0</v>
      </c>
      <c s="129" r="BU529">
        <v>8.0</v>
      </c>
      <c s="129" r="BV529">
        <v>0.0</v>
      </c>
      <c s="129" r="BW529">
        <v>4.0</v>
      </c>
      <c s="129" r="BX529">
        <v>16.0</v>
      </c>
      <c s="129" r="BY529">
        <v>32.0</v>
      </c>
      <c s="129" r="BZ529">
        <v>0.0</v>
      </c>
      <c s="129" r="CA529">
        <v>48.0</v>
      </c>
      <c s="129" r="CB529">
        <v>504.0</v>
      </c>
      <c s="129" r="CC529">
        <v>8.0</v>
      </c>
      <c s="129" r="CD529">
        <v>32.0</v>
      </c>
      <c s="129" r="CE529">
        <v>12.0</v>
      </c>
      <c s="129" r="CF529">
        <v>76.0</v>
      </c>
      <c s="129" r="CG529">
        <v>180.0</v>
      </c>
      <c s="129" r="CH529">
        <v>120.0</v>
      </c>
      <c s="129" r="CI529">
        <v>4.0</v>
      </c>
      <c s="129" r="CJ529">
        <v>72.0</v>
      </c>
      <c s="129" r="CK529">
        <v>500.0</v>
      </c>
      <c s="129" r="CL529">
        <v>4.0</v>
      </c>
      <c s="129" r="CM529">
        <v>12.0</v>
      </c>
      <c s="129" r="CN529">
        <v>4.0</v>
      </c>
      <c s="129" r="CO529">
        <v>4.0</v>
      </c>
      <c s="129" r="CP529">
        <v>16.0</v>
      </c>
      <c s="129" r="CQ529">
        <v>8.0</v>
      </c>
      <c s="129" r="CR529">
        <v>416.0</v>
      </c>
      <c s="129" r="CS529">
        <v>36.0</v>
      </c>
    </row>
    <row customHeight="1" r="530" ht="15.0">
      <c t="s" s="127" r="A530">
        <v>5110</v>
      </c>
      <c t="s" s="127" r="B530">
        <v>5111</v>
      </c>
      <c t="s" s="127" r="C530">
        <v>5112</v>
      </c>
      <c t="s" s="127" r="D530">
        <v>5113</v>
      </c>
      <c t="s" s="127" r="E530">
        <v>5114</v>
      </c>
      <c t="s" s="127" r="F530">
        <v>5115</v>
      </c>
      <c t="s" s="128" r="G530">
        <v>5116</v>
      </c>
      <c t="s" s="127" r="H530">
        <v>5117</v>
      </c>
      <c s="129" r="I530">
        <v>3095.0</v>
      </c>
      <c s="129" r="J530">
        <v>374.0</v>
      </c>
      <c s="129" r="K530">
        <v>499.0</v>
      </c>
      <c s="129" r="L530">
        <v>408.0</v>
      </c>
      <c s="129" r="M530">
        <v>550.0</v>
      </c>
      <c s="129" r="N530">
        <v>627.0</v>
      </c>
      <c s="129" r="O530">
        <v>637.0</v>
      </c>
      <c s="129" r="P530">
        <v>435.0</v>
      </c>
      <c s="129" r="Q530">
        <v>498.0</v>
      </c>
      <c s="129" r="R530">
        <v>555.0</v>
      </c>
      <c s="129" r="S530">
        <v>550.0</v>
      </c>
      <c s="129" r="T530">
        <v>735.0</v>
      </c>
      <c s="129" r="U530">
        <v>486.0</v>
      </c>
      <c s="129" r="V530">
        <v>1420.0</v>
      </c>
      <c s="129" r="W530">
        <v>184.0</v>
      </c>
      <c s="129" r="X530">
        <v>272.0</v>
      </c>
      <c s="129" r="Y530">
        <v>180.0</v>
      </c>
      <c s="129" r="Z530">
        <v>288.0</v>
      </c>
      <c s="129" r="AA530">
        <v>272.0</v>
      </c>
      <c s="129" r="AB530">
        <v>207.0</v>
      </c>
      <c s="129" r="AC530">
        <v>17.0</v>
      </c>
      <c s="129" r="AD530">
        <v>297.0</v>
      </c>
      <c s="129" r="AE530">
        <v>726.0</v>
      </c>
      <c s="129" r="AF530">
        <v>397.0</v>
      </c>
      <c s="129" r="AG530">
        <v>1675.0</v>
      </c>
      <c s="129" r="AH530">
        <v>190.0</v>
      </c>
      <c s="129" r="AI530">
        <v>227.0</v>
      </c>
      <c s="129" r="AJ530">
        <v>228.0</v>
      </c>
      <c s="129" r="AK530">
        <v>262.0</v>
      </c>
      <c s="129" r="AL530">
        <v>355.0</v>
      </c>
      <c s="129" r="AM530">
        <v>362.0</v>
      </c>
      <c s="129" r="AN530">
        <v>51.0</v>
      </c>
      <c s="129" r="AO530">
        <v>275.0</v>
      </c>
      <c s="129" r="AP530">
        <v>757.0</v>
      </c>
      <c s="129" r="AQ530">
        <v>643.0</v>
      </c>
      <c s="129" r="AR530">
        <v>2792.0</v>
      </c>
      <c s="129" r="AS530">
        <v>20.0</v>
      </c>
      <c s="129" r="AT530">
        <v>72.0</v>
      </c>
      <c s="129" r="AU530">
        <v>48.0</v>
      </c>
      <c s="129" r="AV530">
        <v>180.0</v>
      </c>
      <c s="129" r="AW530">
        <v>424.0</v>
      </c>
      <c s="129" r="AX530">
        <v>384.0</v>
      </c>
      <c s="129" r="AY530">
        <v>1288.0</v>
      </c>
      <c s="129" r="AZ530">
        <v>376.0</v>
      </c>
      <c s="129" r="BA530">
        <v>1264.0</v>
      </c>
      <c s="129" r="BB530">
        <v>20.0</v>
      </c>
      <c s="129" r="BC530">
        <v>56.0</v>
      </c>
      <c s="129" r="BD530">
        <v>20.0</v>
      </c>
      <c s="129" r="BE530">
        <v>96.0</v>
      </c>
      <c s="129" r="BF530">
        <v>84.0</v>
      </c>
      <c s="129" r="BG530">
        <v>312.0</v>
      </c>
      <c s="129" r="BH530">
        <v>516.0</v>
      </c>
      <c s="129" r="BI530">
        <v>160.0</v>
      </c>
      <c s="129" r="BJ530">
        <v>1528.0</v>
      </c>
      <c s="129" r="BK530">
        <v>0.0</v>
      </c>
      <c s="129" r="BL530">
        <v>16.0</v>
      </c>
      <c s="129" r="BM530">
        <v>28.0</v>
      </c>
      <c s="129" r="BN530">
        <v>84.0</v>
      </c>
      <c s="129" r="BO530">
        <v>340.0</v>
      </c>
      <c s="129" r="BP530">
        <v>72.0</v>
      </c>
      <c s="129" r="BQ530">
        <v>772.0</v>
      </c>
      <c s="129" r="BR530">
        <v>216.0</v>
      </c>
      <c s="129" r="BS530">
        <v>436.0</v>
      </c>
      <c s="129" r="BT530">
        <v>0.0</v>
      </c>
      <c s="129" r="BU530">
        <v>8.0</v>
      </c>
      <c s="129" r="BV530">
        <v>0.0</v>
      </c>
      <c s="129" r="BW530">
        <v>24.0</v>
      </c>
      <c s="129" r="BX530">
        <v>72.0</v>
      </c>
      <c s="129" r="BY530">
        <v>112.0</v>
      </c>
      <c s="129" r="BZ530">
        <v>0.0</v>
      </c>
      <c s="129" r="CA530">
        <v>220.0</v>
      </c>
      <c s="129" r="CB530">
        <v>852.0</v>
      </c>
      <c s="129" r="CC530">
        <v>4.0</v>
      </c>
      <c s="129" r="CD530">
        <v>48.0</v>
      </c>
      <c s="129" r="CE530">
        <v>40.0</v>
      </c>
      <c s="129" r="CF530">
        <v>136.0</v>
      </c>
      <c s="129" r="CG530">
        <v>296.0</v>
      </c>
      <c s="129" r="CH530">
        <v>228.0</v>
      </c>
      <c s="129" r="CI530">
        <v>4.0</v>
      </c>
      <c s="129" r="CJ530">
        <v>96.0</v>
      </c>
      <c s="129" r="CK530">
        <v>1504.0</v>
      </c>
      <c s="129" r="CL530">
        <v>16.0</v>
      </c>
      <c s="129" r="CM530">
        <v>16.0</v>
      </c>
      <c s="129" r="CN530">
        <v>8.0</v>
      </c>
      <c s="129" r="CO530">
        <v>20.0</v>
      </c>
      <c s="129" r="CP530">
        <v>56.0</v>
      </c>
      <c s="129" r="CQ530">
        <v>44.0</v>
      </c>
      <c s="129" r="CR530">
        <v>1284.0</v>
      </c>
      <c s="129" r="CS530">
        <v>60.0</v>
      </c>
    </row>
    <row customHeight="1" r="531" ht="15.0">
      <c t="s" s="127" r="A531">
        <v>5118</v>
      </c>
      <c t="s" s="127" r="B531">
        <v>5119</v>
      </c>
      <c t="s" s="127" r="C531">
        <v>5120</v>
      </c>
      <c t="s" s="127" r="D531">
        <v>5121</v>
      </c>
      <c t="s" s="127" r="E531">
        <v>5122</v>
      </c>
      <c t="s" s="127" r="F531">
        <v>5123</v>
      </c>
      <c t="s" s="128" r="G531">
        <v>5124</v>
      </c>
      <c t="s" s="127" r="H531">
        <v>5125</v>
      </c>
      <c s="129" r="I531">
        <v>258.0</v>
      </c>
      <c s="129" r="J531">
        <v>26.203125</v>
      </c>
      <c s="129" r="K531">
        <v>25.1953129999999</v>
      </c>
      <c s="129" r="L531">
        <v>40.3125</v>
      </c>
      <c s="129" r="M531">
        <v>59.4609379999999</v>
      </c>
      <c s="129" r="N531">
        <v>68.53125</v>
      </c>
      <c s="129" r="O531">
        <v>38.296875</v>
      </c>
      <c s="129" r="P531">
        <v>36.0</v>
      </c>
      <c s="129" r="Q531">
        <v>27.0</v>
      </c>
      <c s="129" r="R531">
        <v>48.0</v>
      </c>
      <c s="129" r="S531">
        <v>48.0</v>
      </c>
      <c s="129" r="T531">
        <v>56.0</v>
      </c>
      <c s="129" r="U531">
        <v>25.0</v>
      </c>
      <c s="129" r="V531">
        <v>117.914063</v>
      </c>
      <c s="129" r="W531">
        <v>11.085938</v>
      </c>
      <c s="129" r="X531">
        <v>15.117188</v>
      </c>
      <c s="129" r="Y531">
        <v>17.1328129999999</v>
      </c>
      <c s="129" r="Z531">
        <v>28.21875</v>
      </c>
      <c s="129" r="AA531">
        <v>32.25</v>
      </c>
      <c s="129" r="AB531">
        <v>13.101563</v>
      </c>
      <c s="129" r="AC531">
        <v>1.007813</v>
      </c>
      <c s="129" r="AD531">
        <v>19.1484379999999</v>
      </c>
      <c s="129" r="AE531">
        <v>70.546875</v>
      </c>
      <c s="129" r="AF531">
        <v>28.21875</v>
      </c>
      <c s="129" r="AG531">
        <v>140.085938</v>
      </c>
      <c s="129" r="AH531">
        <v>15.117188</v>
      </c>
      <c s="129" r="AI531">
        <v>10.078125</v>
      </c>
      <c s="129" r="AJ531">
        <v>23.1796879999999</v>
      </c>
      <c s="129" r="AK531">
        <v>31.2421879999999</v>
      </c>
      <c s="129" r="AL531">
        <v>36.28125</v>
      </c>
      <c s="129" r="AM531">
        <v>23.1796879999999</v>
      </c>
      <c s="129" r="AN531">
        <v>1.007813</v>
      </c>
      <c s="129" r="AO531">
        <v>23.1796879999999</v>
      </c>
      <c s="129" r="AP531">
        <v>73.5703129999999</v>
      </c>
      <c s="129" r="AQ531">
        <v>43.3359379999999</v>
      </c>
      <c s="129" r="AR531">
        <v>229.78125</v>
      </c>
      <c s="129" r="AS531">
        <v>0.0</v>
      </c>
      <c s="129" r="AT531">
        <v>24.1875</v>
      </c>
      <c s="129" r="AU531">
        <v>4.03125</v>
      </c>
      <c s="129" r="AV531">
        <v>4.03125</v>
      </c>
      <c s="129" r="AW531">
        <v>48.375</v>
      </c>
      <c s="129" r="AX531">
        <v>28.21875</v>
      </c>
      <c s="129" r="AY531">
        <v>92.71875</v>
      </c>
      <c s="129" r="AZ531">
        <v>28.21875</v>
      </c>
      <c s="129" r="BA531">
        <v>104.8125</v>
      </c>
      <c s="129" r="BB531">
        <v>0.0</v>
      </c>
      <c s="129" r="BC531">
        <v>20.15625</v>
      </c>
      <c s="129" r="BD531">
        <v>0.0</v>
      </c>
      <c s="129" r="BE531">
        <v>4.03125</v>
      </c>
      <c s="129" r="BF531">
        <v>8.0625</v>
      </c>
      <c s="129" r="BG531">
        <v>24.1875</v>
      </c>
      <c s="129" r="BH531">
        <v>40.3125</v>
      </c>
      <c s="129" r="BI531">
        <v>8.0625</v>
      </c>
      <c s="129" r="BJ531">
        <v>124.96875</v>
      </c>
      <c s="129" r="BK531">
        <v>0.0</v>
      </c>
      <c s="129" r="BL531">
        <v>4.03125</v>
      </c>
      <c s="129" r="BM531">
        <v>4.03125</v>
      </c>
      <c s="129" r="BN531">
        <v>0.0</v>
      </c>
      <c s="129" r="BO531">
        <v>40.3125</v>
      </c>
      <c s="129" r="BP531">
        <v>4.03125</v>
      </c>
      <c s="129" r="BQ531">
        <v>52.40625</v>
      </c>
      <c s="129" r="BR531">
        <v>20.15625</v>
      </c>
      <c s="129" r="BS531">
        <v>24.1875</v>
      </c>
      <c s="129" r="BT531">
        <v>0.0</v>
      </c>
      <c s="129" r="BU531">
        <v>0.0</v>
      </c>
      <c s="129" r="BV531">
        <v>0.0</v>
      </c>
      <c s="129" r="BW531">
        <v>0.0</v>
      </c>
      <c s="129" r="BX531">
        <v>4.03125</v>
      </c>
      <c s="129" r="BY531">
        <v>4.03125</v>
      </c>
      <c s="129" r="BZ531">
        <v>0.0</v>
      </c>
      <c s="129" r="CA531">
        <v>16.125</v>
      </c>
      <c s="129" r="CB531">
        <v>84.65625</v>
      </c>
      <c s="129" r="CC531">
        <v>0.0</v>
      </c>
      <c s="129" r="CD531">
        <v>16.125</v>
      </c>
      <c s="129" r="CE531">
        <v>4.03125</v>
      </c>
      <c s="129" r="CF531">
        <v>4.03125</v>
      </c>
      <c s="129" r="CG531">
        <v>36.28125</v>
      </c>
      <c s="129" r="CH531">
        <v>16.125</v>
      </c>
      <c s="129" r="CI531">
        <v>0.0</v>
      </c>
      <c s="129" r="CJ531">
        <v>8.0625</v>
      </c>
      <c s="129" r="CK531">
        <v>120.9375</v>
      </c>
      <c s="129" r="CL531">
        <v>0.0</v>
      </c>
      <c s="129" r="CM531">
        <v>8.0625</v>
      </c>
      <c s="129" r="CN531">
        <v>0.0</v>
      </c>
      <c s="129" r="CO531">
        <v>0.0</v>
      </c>
      <c s="129" r="CP531">
        <v>8.0625</v>
      </c>
      <c s="129" r="CQ531">
        <v>8.0625</v>
      </c>
      <c s="129" r="CR531">
        <v>92.71875</v>
      </c>
      <c s="129" r="CS531">
        <v>4.03125</v>
      </c>
    </row>
    <row customHeight="1" r="532" ht="15.0">
      <c t="s" s="127" r="A532">
        <v>5126</v>
      </c>
      <c t="s" s="127" r="B532">
        <v>5127</v>
      </c>
      <c t="s" s="127" r="C532">
        <v>5128</v>
      </c>
      <c t="s" s="127" r="D532">
        <v>5129</v>
      </c>
      <c t="s" s="127" r="E532">
        <v>5130</v>
      </c>
      <c t="s" s="127" r="F532">
        <v>5131</v>
      </c>
      <c t="s" s="128" r="G532">
        <v>5132</v>
      </c>
      <c t="s" s="127" r="H532">
        <v>5133</v>
      </c>
      <c s="129" r="I532">
        <v>1680.0</v>
      </c>
      <c s="129" r="J532">
        <v>265.165048</v>
      </c>
      <c s="129" r="K532">
        <v>191.118958999999</v>
      </c>
      <c s="129" r="L532">
        <v>324.201795</v>
      </c>
      <c s="129" r="M532">
        <v>319.197817999999</v>
      </c>
      <c s="129" r="N532">
        <v>306.187996</v>
      </c>
      <c s="129" r="O532">
        <v>274.128383999999</v>
      </c>
      <c s="129" r="P532">
        <v>203.0</v>
      </c>
      <c s="129" r="Q532">
        <v>218.0</v>
      </c>
      <c s="129" r="R532">
        <v>289.0</v>
      </c>
      <c s="129" r="S532">
        <v>275.0</v>
      </c>
      <c s="129" r="T532">
        <v>295.0</v>
      </c>
      <c s="129" r="U532">
        <v>206.0</v>
      </c>
      <c s="129" r="V532">
        <v>808.498065</v>
      </c>
      <c s="129" r="W532">
        <v>146.090932</v>
      </c>
      <c s="129" r="X532">
        <v>102.063528</v>
      </c>
      <c s="129" r="Y532">
        <v>161.100275</v>
      </c>
      <c s="129" r="Z532">
        <v>158.098406</v>
      </c>
      <c s="129" r="AA532">
        <v>139.086571999999</v>
      </c>
      <c s="129" r="AB532">
        <v>99.0573459999999</v>
      </c>
      <c s="129" r="AC532">
        <v>3.00100599999999</v>
      </c>
      <c s="129" r="AD532">
        <v>183.113977</v>
      </c>
      <c s="129" r="AE532">
        <v>429.267191</v>
      </c>
      <c s="129" r="AF532">
        <v>196.116896999999</v>
      </c>
      <c s="129" r="AG532">
        <v>871.501935</v>
      </c>
      <c s="129" r="AH532">
        <v>119.074116</v>
      </c>
      <c s="129" r="AI532">
        <v>89.0554309999999</v>
      </c>
      <c s="129" r="AJ532">
        <v>163.101519999999</v>
      </c>
      <c s="129" r="AK532">
        <v>161.099412</v>
      </c>
      <c s="129" r="AL532">
        <v>167.101424</v>
      </c>
      <c s="129" r="AM532">
        <v>155.06807</v>
      </c>
      <c s="129" r="AN532">
        <v>17.0019619999999</v>
      </c>
      <c s="129" r="AO532">
        <v>142.088440999999</v>
      </c>
      <c s="129" r="AP532">
        <v>453.281275999999</v>
      </c>
      <c s="129" r="AQ532">
        <v>276.132218</v>
      </c>
      <c s="129" r="AR532">
        <v>1452.856031</v>
      </c>
      <c s="129" r="AS532">
        <v>12.007474</v>
      </c>
      <c s="129" r="AT532">
        <v>64.039861</v>
      </c>
      <c s="129" r="AU532">
        <v>44.0274039999999</v>
      </c>
      <c s="129" r="AV532">
        <v>80.0498259999999</v>
      </c>
      <c s="129" r="AW532">
        <v>228.142003999999</v>
      </c>
      <c s="129" r="AX532">
        <v>220.137021</v>
      </c>
      <c s="129" r="AY532">
        <v>656.360264</v>
      </c>
      <c s="129" r="AZ532">
        <v>148.092177999999</v>
      </c>
      <c s="129" r="BA532">
        <v>668.405694</v>
      </c>
      <c s="129" r="BB532">
        <v>4.002491</v>
      </c>
      <c s="129" r="BC532">
        <v>44.0274039999999</v>
      </c>
      <c s="129" r="BD532">
        <v>24.014948</v>
      </c>
      <c s="129" r="BE532">
        <v>40.0249129999999</v>
      </c>
      <c s="129" r="BF532">
        <v>44.0274039999999</v>
      </c>
      <c s="129" r="BG532">
        <v>180.112108</v>
      </c>
      <c s="129" r="BH532">
        <v>288.169020999999</v>
      </c>
      <c s="129" r="BI532">
        <v>44.0274039999999</v>
      </c>
      <c s="129" r="BJ532">
        <v>784.450336999999</v>
      </c>
      <c s="129" r="BK532">
        <v>8.00498299999999</v>
      </c>
      <c s="129" r="BL532">
        <v>20.012456</v>
      </c>
      <c s="129" r="BM532">
        <v>20.012456</v>
      </c>
      <c s="129" r="BN532">
        <v>40.0249129999999</v>
      </c>
      <c s="129" r="BO532">
        <v>184.114599</v>
      </c>
      <c s="129" r="BP532">
        <v>40.0249129999999</v>
      </c>
      <c s="129" r="BQ532">
        <v>368.191242999999</v>
      </c>
      <c s="129" r="BR532">
        <v>104.064774</v>
      </c>
      <c s="129" r="BS532">
        <v>120.074738999999</v>
      </c>
      <c s="129" r="BT532">
        <v>0.0</v>
      </c>
      <c s="129" r="BU532">
        <v>0.0</v>
      </c>
      <c s="129" r="BV532">
        <v>0.0</v>
      </c>
      <c s="129" r="BW532">
        <v>0.0</v>
      </c>
      <c s="129" r="BX532">
        <v>20.012456</v>
      </c>
      <c s="129" r="BY532">
        <v>44.0274039999999</v>
      </c>
      <c s="129" r="BZ532">
        <v>0.0</v>
      </c>
      <c s="129" r="CA532">
        <v>56.0348779999999</v>
      </c>
      <c s="129" r="CB532">
        <v>592.368710999999</v>
      </c>
      <c s="129" r="CC532">
        <v>8.00498299999999</v>
      </c>
      <c s="129" r="CD532">
        <v>40.0249129999999</v>
      </c>
      <c s="129" r="CE532">
        <v>36.0224219999999</v>
      </c>
      <c s="129" r="CF532">
        <v>72.044843</v>
      </c>
      <c s="129" r="CG532">
        <v>184.114599</v>
      </c>
      <c s="129" r="CH532">
        <v>164.102143</v>
      </c>
      <c s="129" r="CI532">
        <v>20.012456</v>
      </c>
      <c s="129" r="CJ532">
        <v>68.0423519999999</v>
      </c>
      <c s="129" r="CK532">
        <v>740.412581</v>
      </c>
      <c s="129" r="CL532">
        <v>4.002491</v>
      </c>
      <c s="129" r="CM532">
        <v>24.014948</v>
      </c>
      <c s="129" r="CN532">
        <v>8.00498299999999</v>
      </c>
      <c s="129" r="CO532">
        <v>8.00498299999999</v>
      </c>
      <c s="129" r="CP532">
        <v>24.014948</v>
      </c>
      <c s="129" r="CQ532">
        <v>12.007474</v>
      </c>
      <c s="129" r="CR532">
        <v>636.347806999999</v>
      </c>
      <c s="129" r="CS532">
        <v>24.014948</v>
      </c>
    </row>
    <row customHeight="1" r="533" ht="15.0">
      <c t="s" s="127" r="A533">
        <v>5134</v>
      </c>
      <c t="s" s="127" r="B533">
        <v>5135</v>
      </c>
      <c t="s" s="127" r="C533">
        <v>5136</v>
      </c>
      <c t="s" s="127" r="D533">
        <v>5137</v>
      </c>
      <c t="s" s="127" r="E533">
        <v>5138</v>
      </c>
      <c t="s" s="127" r="F533">
        <v>5139</v>
      </c>
      <c t="s" s="128" r="G533">
        <v>5140</v>
      </c>
      <c t="s" s="127" r="H533">
        <v>5141</v>
      </c>
      <c s="129" r="I533">
        <v>445.0</v>
      </c>
      <c s="129" r="J533">
        <v>35.896405</v>
      </c>
      <c s="129" r="K533">
        <v>38.8877719999999</v>
      </c>
      <c s="129" r="L533">
        <v>44.8705059999999</v>
      </c>
      <c s="129" r="M533">
        <v>81.771208</v>
      </c>
      <c s="129" r="N533">
        <v>90.763248</v>
      </c>
      <c s="129" r="O533">
        <v>152.810860999999</v>
      </c>
      <c s="129" r="P533">
        <v>53.0</v>
      </c>
      <c s="129" r="Q533">
        <v>57.0</v>
      </c>
      <c s="129" r="R533">
        <v>66.0</v>
      </c>
      <c s="129" r="S533">
        <v>55.0</v>
      </c>
      <c s="129" r="T533">
        <v>97.0</v>
      </c>
      <c s="129" r="U533">
        <v>132.0</v>
      </c>
      <c s="129" r="V533">
        <v>197.498392999999</v>
      </c>
      <c s="129" r="W533">
        <v>20.9395689999999</v>
      </c>
      <c s="129" r="X533">
        <v>25.9251809999999</v>
      </c>
      <c s="129" r="Y533">
        <v>22.933814</v>
      </c>
      <c s="129" r="Z533">
        <v>31.9079149999999</v>
      </c>
      <c s="129" r="AA533">
        <v>49.8776439999999</v>
      </c>
      <c s="129" r="AB533">
        <v>39.920771</v>
      </c>
      <c s="129" r="AC533">
        <v>5.99349699999999</v>
      </c>
      <c s="129" r="AD533">
        <v>29.913671</v>
      </c>
      <c s="129" r="AE533">
        <v>87.75753</v>
      </c>
      <c s="129" r="AF533">
        <v>79.8271919999999</v>
      </c>
      <c s="129" r="AG533">
        <v>247.501607</v>
      </c>
      <c s="129" r="AH533">
        <v>14.956835</v>
      </c>
      <c s="129" r="AI533">
        <v>12.962591</v>
      </c>
      <c s="129" r="AJ533">
        <v>21.936692</v>
      </c>
      <c s="129" r="AK533">
        <v>49.8632929999999</v>
      </c>
      <c s="129" r="AL533">
        <v>40.885604</v>
      </c>
      <c s="129" r="AM533">
        <v>83.898199</v>
      </c>
      <c s="129" r="AN533">
        <v>22.998393</v>
      </c>
      <c s="129" r="AO533">
        <v>20.9395689999999</v>
      </c>
      <c s="129" r="AP533">
        <v>87.7539419999999</v>
      </c>
      <c s="129" r="AQ533">
        <v>138.808096</v>
      </c>
      <c s="129" r="AR533">
        <v>403.110097999999</v>
      </c>
      <c s="129" r="AS533">
        <v>3.988489</v>
      </c>
      <c s="129" r="AT533">
        <v>7.976979</v>
      </c>
      <c s="129" r="AU533">
        <v>11.965468</v>
      </c>
      <c s="129" r="AV533">
        <v>27.919426</v>
      </c>
      <c s="129" r="AW533">
        <v>55.838852</v>
      </c>
      <c s="129" r="AX533">
        <v>27.919426</v>
      </c>
      <c s="129" r="AY533">
        <v>223.628075</v>
      </c>
      <c s="129" r="AZ533">
        <v>43.8733829999999</v>
      </c>
      <c s="129" r="BA533">
        <v>171.605501</v>
      </c>
      <c s="129" r="BB533">
        <v>0.0</v>
      </c>
      <c s="129" r="BC533">
        <v>3.988489</v>
      </c>
      <c s="129" r="BD533">
        <v>0.0</v>
      </c>
      <c s="129" r="BE533">
        <v>15.953958</v>
      </c>
      <c s="129" r="BF533">
        <v>11.965468</v>
      </c>
      <c s="129" r="BG533">
        <v>23.9309359999999</v>
      </c>
      <c s="129" r="BH533">
        <v>107.789671</v>
      </c>
      <c s="129" r="BI533">
        <v>7.976979</v>
      </c>
      <c s="129" r="BJ533">
        <v>231.504596999999</v>
      </c>
      <c s="129" r="BK533">
        <v>3.988489</v>
      </c>
      <c s="129" r="BL533">
        <v>3.988489</v>
      </c>
      <c s="129" r="BM533">
        <v>11.965468</v>
      </c>
      <c s="129" r="BN533">
        <v>11.965468</v>
      </c>
      <c s="129" r="BO533">
        <v>43.8733829999999</v>
      </c>
      <c s="129" r="BP533">
        <v>3.988489</v>
      </c>
      <c s="129" r="BQ533">
        <v>115.838404</v>
      </c>
      <c s="129" r="BR533">
        <v>35.896405</v>
      </c>
      <c s="129" r="BS533">
        <v>31.9079149999999</v>
      </c>
      <c s="129" r="BT533">
        <v>0.0</v>
      </c>
      <c s="129" r="BU533">
        <v>0.0</v>
      </c>
      <c s="129" r="BV533">
        <v>0.0</v>
      </c>
      <c s="129" r="BW533">
        <v>0.0</v>
      </c>
      <c s="129" r="BX533">
        <v>3.988489</v>
      </c>
      <c s="129" r="BY533">
        <v>3.988489</v>
      </c>
      <c s="129" r="BZ533">
        <v>0.0</v>
      </c>
      <c s="129" r="CA533">
        <v>23.9309359999999</v>
      </c>
      <c s="129" r="CB533">
        <v>119.654681999999</v>
      </c>
      <c s="129" r="CC533">
        <v>0.0</v>
      </c>
      <c s="129" r="CD533">
        <v>3.988489</v>
      </c>
      <c s="129" r="CE533">
        <v>7.976979</v>
      </c>
      <c s="129" r="CF533">
        <v>23.9309359999999</v>
      </c>
      <c s="129" r="CG533">
        <v>47.861873</v>
      </c>
      <c s="129" r="CH533">
        <v>15.953958</v>
      </c>
      <c s="129" r="CI533">
        <v>7.976979</v>
      </c>
      <c s="129" r="CJ533">
        <v>11.965468</v>
      </c>
      <c s="129" r="CK533">
        <v>251.547501</v>
      </c>
      <c s="129" r="CL533">
        <v>3.988489</v>
      </c>
      <c s="129" r="CM533">
        <v>3.988489</v>
      </c>
      <c s="129" r="CN533">
        <v>3.988489</v>
      </c>
      <c s="129" r="CO533">
        <v>3.988489</v>
      </c>
      <c s="129" r="CP533">
        <v>3.988489</v>
      </c>
      <c s="129" r="CQ533">
        <v>7.976979</v>
      </c>
      <c s="129" r="CR533">
        <v>215.651096</v>
      </c>
      <c s="129" r="CS533">
        <v>7.976979</v>
      </c>
    </row>
    <row customHeight="1" r="534" ht="15.0">
      <c t="s" s="127" r="A534">
        <v>5142</v>
      </c>
      <c t="s" s="127" r="B534">
        <v>5143</v>
      </c>
      <c t="s" s="127" r="C534">
        <v>5144</v>
      </c>
      <c t="s" s="127" r="D534">
        <v>5145</v>
      </c>
      <c t="s" s="127" r="E534">
        <v>5146</v>
      </c>
      <c t="s" s="127" r="F534">
        <v>5147</v>
      </c>
      <c t="s" s="128" r="G534">
        <v>5148</v>
      </c>
      <c t="s" s="127" r="H534">
        <v>5149</v>
      </c>
      <c s="129" r="I534">
        <v>651.0</v>
      </c>
      <c s="129" r="J534">
        <v>71.0</v>
      </c>
      <c s="129" r="K534">
        <v>56.0</v>
      </c>
      <c s="129" r="L534">
        <v>86.0</v>
      </c>
      <c s="129" r="M534">
        <v>149.0</v>
      </c>
      <c s="129" r="N534">
        <v>185.0</v>
      </c>
      <c s="129" r="O534">
        <v>104.0</v>
      </c>
      <c s="129" r="P534">
        <v>59.0</v>
      </c>
      <c s="129" r="Q534">
        <v>84.0</v>
      </c>
      <c s="129" r="R534">
        <v>83.0</v>
      </c>
      <c s="129" r="S534">
        <v>137.0</v>
      </c>
      <c s="129" r="T534">
        <v>152.0</v>
      </c>
      <c s="129" r="U534">
        <v>96.0</v>
      </c>
      <c s="129" r="V534">
        <v>322.0</v>
      </c>
      <c s="129" r="W534">
        <v>37.0</v>
      </c>
      <c s="129" r="X534">
        <v>25.0</v>
      </c>
      <c s="129" r="Y534">
        <v>48.0</v>
      </c>
      <c s="129" r="Z534">
        <v>76.0</v>
      </c>
      <c s="129" r="AA534">
        <v>90.0</v>
      </c>
      <c s="129" r="AB534">
        <v>44.0</v>
      </c>
      <c s="129" r="AC534">
        <v>2.0</v>
      </c>
      <c s="129" r="AD534">
        <v>46.0</v>
      </c>
      <c s="129" r="AE534">
        <v>187.0</v>
      </c>
      <c s="129" r="AF534">
        <v>89.0</v>
      </c>
      <c s="129" r="AG534">
        <v>329.0</v>
      </c>
      <c s="129" r="AH534">
        <v>34.0</v>
      </c>
      <c s="129" r="AI534">
        <v>31.0</v>
      </c>
      <c s="129" r="AJ534">
        <v>38.0</v>
      </c>
      <c s="129" r="AK534">
        <v>73.0</v>
      </c>
      <c s="129" r="AL534">
        <v>95.0</v>
      </c>
      <c s="129" r="AM534">
        <v>56.0</v>
      </c>
      <c s="129" r="AN534">
        <v>2.0</v>
      </c>
      <c s="129" r="AO534">
        <v>44.0</v>
      </c>
      <c s="129" r="AP534">
        <v>177.0</v>
      </c>
      <c s="129" r="AQ534">
        <v>108.0</v>
      </c>
      <c s="129" r="AR534">
        <v>592.0</v>
      </c>
      <c s="129" r="AS534">
        <v>24.0</v>
      </c>
      <c s="129" r="AT534">
        <v>40.0</v>
      </c>
      <c s="129" r="AU534">
        <v>8.0</v>
      </c>
      <c s="129" r="AV534">
        <v>40.0</v>
      </c>
      <c s="129" r="AW534">
        <v>80.0</v>
      </c>
      <c s="129" r="AX534">
        <v>44.0</v>
      </c>
      <c s="129" r="AY534">
        <v>280.0</v>
      </c>
      <c s="129" r="AZ534">
        <v>76.0</v>
      </c>
      <c s="129" r="BA534">
        <v>296.0</v>
      </c>
      <c s="129" r="BB534">
        <v>16.0</v>
      </c>
      <c s="129" r="BC534">
        <v>28.0</v>
      </c>
      <c s="129" r="BD534">
        <v>8.0</v>
      </c>
      <c s="129" r="BE534">
        <v>24.0</v>
      </c>
      <c s="129" r="BF534">
        <v>12.0</v>
      </c>
      <c s="129" r="BG534">
        <v>44.0</v>
      </c>
      <c s="129" r="BH534">
        <v>148.0</v>
      </c>
      <c s="129" r="BI534">
        <v>16.0</v>
      </c>
      <c s="129" r="BJ534">
        <v>296.0</v>
      </c>
      <c s="129" r="BK534">
        <v>8.0</v>
      </c>
      <c s="129" r="BL534">
        <v>12.0</v>
      </c>
      <c s="129" r="BM534">
        <v>0.0</v>
      </c>
      <c s="129" r="BN534">
        <v>16.0</v>
      </c>
      <c s="129" r="BO534">
        <v>68.0</v>
      </c>
      <c s="129" r="BP534">
        <v>0.0</v>
      </c>
      <c s="129" r="BQ534">
        <v>132.0</v>
      </c>
      <c s="129" r="BR534">
        <v>60.0</v>
      </c>
      <c s="129" r="BS534">
        <v>44.0</v>
      </c>
      <c s="129" r="BT534">
        <v>0.0</v>
      </c>
      <c s="129" r="BU534">
        <v>0.0</v>
      </c>
      <c s="129" r="BV534">
        <v>0.0</v>
      </c>
      <c s="129" r="BW534">
        <v>0.0</v>
      </c>
      <c s="129" r="BX534">
        <v>12.0</v>
      </c>
      <c s="129" r="BY534">
        <v>8.0</v>
      </c>
      <c s="129" r="BZ534">
        <v>0.0</v>
      </c>
      <c s="129" r="CA534">
        <v>24.0</v>
      </c>
      <c s="129" r="CB534">
        <v>172.0</v>
      </c>
      <c s="129" r="CC534">
        <v>12.0</v>
      </c>
      <c s="129" r="CD534">
        <v>16.0</v>
      </c>
      <c s="129" r="CE534">
        <v>4.0</v>
      </c>
      <c s="129" r="CF534">
        <v>36.0</v>
      </c>
      <c s="129" r="CG534">
        <v>36.0</v>
      </c>
      <c s="129" r="CH534">
        <v>36.0</v>
      </c>
      <c s="129" r="CI534">
        <v>8.0</v>
      </c>
      <c s="129" r="CJ534">
        <v>24.0</v>
      </c>
      <c s="129" r="CK534">
        <v>376.0</v>
      </c>
      <c s="129" r="CL534">
        <v>12.0</v>
      </c>
      <c s="129" r="CM534">
        <v>24.0</v>
      </c>
      <c s="129" r="CN534">
        <v>4.0</v>
      </c>
      <c s="129" r="CO534">
        <v>4.0</v>
      </c>
      <c s="129" r="CP534">
        <v>32.0</v>
      </c>
      <c s="129" r="CQ534">
        <v>0.0</v>
      </c>
      <c s="129" r="CR534">
        <v>272.0</v>
      </c>
      <c s="129" r="CS534">
        <v>28.0</v>
      </c>
    </row>
    <row customHeight="1" r="535" ht="15.0">
      <c t="s" s="127" r="A535">
        <v>5150</v>
      </c>
      <c t="s" s="127" r="B535">
        <v>5151</v>
      </c>
      <c t="s" s="127" r="C535">
        <v>5152</v>
      </c>
      <c t="s" s="127" r="D535">
        <v>5153</v>
      </c>
      <c t="s" s="127" r="E535">
        <v>5154</v>
      </c>
      <c t="s" s="127" r="F535">
        <v>5155</v>
      </c>
      <c t="s" s="128" r="G535">
        <v>5156</v>
      </c>
      <c t="s" s="127" r="H535">
        <v>5157</v>
      </c>
      <c s="129" r="I535">
        <v>7097.0</v>
      </c>
      <c s="129" r="J535">
        <v>960.0</v>
      </c>
      <c s="129" r="K535">
        <v>1147.0</v>
      </c>
      <c s="129" r="L535">
        <v>1121.0</v>
      </c>
      <c s="129" r="M535">
        <v>1485.0</v>
      </c>
      <c s="129" r="N535">
        <v>1318.0</v>
      </c>
      <c s="129" r="O535">
        <v>1066.0</v>
      </c>
      <c s="129" r="P535">
        <v>968.0</v>
      </c>
      <c s="129" r="Q535">
        <v>1006.0</v>
      </c>
      <c s="129" r="R535">
        <v>1180.0</v>
      </c>
      <c s="129" r="S535">
        <v>1395.0</v>
      </c>
      <c s="129" r="T535">
        <v>1205.0</v>
      </c>
      <c s="129" r="U535">
        <v>678.0</v>
      </c>
      <c s="129" r="V535">
        <v>3257.0</v>
      </c>
      <c s="129" r="W535">
        <v>500.0</v>
      </c>
      <c s="129" r="X535">
        <v>520.0</v>
      </c>
      <c s="129" r="Y535">
        <v>565.0</v>
      </c>
      <c s="129" r="Z535">
        <v>653.0</v>
      </c>
      <c s="129" r="AA535">
        <v>619.0</v>
      </c>
      <c s="129" r="AB535">
        <v>374.0</v>
      </c>
      <c s="129" r="AC535">
        <v>26.0</v>
      </c>
      <c s="129" r="AD535">
        <v>681.0</v>
      </c>
      <c s="129" r="AE535">
        <v>1813.0</v>
      </c>
      <c s="129" r="AF535">
        <v>763.0</v>
      </c>
      <c s="129" r="AG535">
        <v>3840.0</v>
      </c>
      <c s="129" r="AH535">
        <v>460.0</v>
      </c>
      <c s="129" r="AI535">
        <v>627.0</v>
      </c>
      <c s="129" r="AJ535">
        <v>556.0</v>
      </c>
      <c s="129" r="AK535">
        <v>832.0</v>
      </c>
      <c s="129" r="AL535">
        <v>699.0</v>
      </c>
      <c s="129" r="AM535">
        <v>605.0</v>
      </c>
      <c s="129" r="AN535">
        <v>61.0</v>
      </c>
      <c s="129" r="AO535">
        <v>649.0</v>
      </c>
      <c s="129" r="AP535">
        <v>2130.0</v>
      </c>
      <c s="129" r="AQ535">
        <v>1061.0</v>
      </c>
      <c s="129" r="AR535">
        <v>6176.0</v>
      </c>
      <c s="129" r="AS535">
        <v>16.0</v>
      </c>
      <c s="129" r="AT535">
        <v>172.0</v>
      </c>
      <c s="129" r="AU535">
        <v>348.0</v>
      </c>
      <c s="129" r="AV535">
        <v>916.0</v>
      </c>
      <c s="129" r="AW535">
        <v>1124.0</v>
      </c>
      <c s="129" r="AX535">
        <v>580.0</v>
      </c>
      <c s="129" r="AY535">
        <v>2328.0</v>
      </c>
      <c s="129" r="AZ535">
        <v>692.0</v>
      </c>
      <c s="129" r="BA535">
        <v>2692.0</v>
      </c>
      <c s="129" r="BB535">
        <v>12.0</v>
      </c>
      <c s="129" r="BC535">
        <v>132.0</v>
      </c>
      <c s="129" r="BD535">
        <v>216.0</v>
      </c>
      <c s="129" r="BE535">
        <v>384.0</v>
      </c>
      <c s="129" r="BF535">
        <v>268.0</v>
      </c>
      <c s="129" r="BG535">
        <v>452.0</v>
      </c>
      <c s="129" r="BH535">
        <v>996.0</v>
      </c>
      <c s="129" r="BI535">
        <v>232.0</v>
      </c>
      <c s="129" r="BJ535">
        <v>3484.0</v>
      </c>
      <c s="129" r="BK535">
        <v>4.0</v>
      </c>
      <c s="129" r="BL535">
        <v>40.0</v>
      </c>
      <c s="129" r="BM535">
        <v>132.0</v>
      </c>
      <c s="129" r="BN535">
        <v>532.0</v>
      </c>
      <c s="129" r="BO535">
        <v>856.0</v>
      </c>
      <c s="129" r="BP535">
        <v>128.0</v>
      </c>
      <c s="129" r="BQ535">
        <v>1332.0</v>
      </c>
      <c s="129" r="BR535">
        <v>460.0</v>
      </c>
      <c s="129" r="BS535">
        <v>764.0</v>
      </c>
      <c s="129" r="BT535">
        <v>0.0</v>
      </c>
      <c s="129" r="BU535">
        <v>8.0</v>
      </c>
      <c s="129" r="BV535">
        <v>0.0</v>
      </c>
      <c s="129" r="BW535">
        <v>72.0</v>
      </c>
      <c s="129" r="BX535">
        <v>180.0</v>
      </c>
      <c s="129" r="BY535">
        <v>112.0</v>
      </c>
      <c s="129" r="BZ535">
        <v>0.0</v>
      </c>
      <c s="129" r="CA535">
        <v>392.0</v>
      </c>
      <c s="129" r="CB535">
        <v>2468.0</v>
      </c>
      <c s="129" r="CC535">
        <v>8.0</v>
      </c>
      <c s="129" r="CD535">
        <v>132.0</v>
      </c>
      <c s="129" r="CE535">
        <v>280.0</v>
      </c>
      <c s="129" r="CF535">
        <v>688.0</v>
      </c>
      <c s="129" r="CG535">
        <v>792.0</v>
      </c>
      <c s="129" r="CH535">
        <v>396.0</v>
      </c>
      <c s="129" r="CI535">
        <v>12.0</v>
      </c>
      <c s="129" r="CJ535">
        <v>160.0</v>
      </c>
      <c s="129" r="CK535">
        <v>2944.0</v>
      </c>
      <c s="129" r="CL535">
        <v>8.0</v>
      </c>
      <c s="129" r="CM535">
        <v>32.0</v>
      </c>
      <c s="129" r="CN535">
        <v>68.0</v>
      </c>
      <c s="129" r="CO535">
        <v>156.0</v>
      </c>
      <c s="129" r="CP535">
        <v>152.0</v>
      </c>
      <c s="129" r="CQ535">
        <v>72.0</v>
      </c>
      <c s="129" r="CR535">
        <v>2316.0</v>
      </c>
      <c s="129" r="CS535">
        <v>140.0</v>
      </c>
    </row>
    <row customHeight="1" r="536" ht="15.0">
      <c t="s" s="127" r="A536">
        <v>5158</v>
      </c>
      <c t="s" s="127" r="B536">
        <v>5159</v>
      </c>
      <c t="s" s="127" r="C536">
        <v>5160</v>
      </c>
      <c t="s" s="127" r="D536">
        <v>5161</v>
      </c>
      <c t="s" s="127" r="E536">
        <v>5162</v>
      </c>
      <c t="s" s="127" r="F536">
        <v>5163</v>
      </c>
      <c t="s" s="128" r="G536">
        <v>5164</v>
      </c>
      <c t="s" s="127" r="H536">
        <v>5165</v>
      </c>
      <c s="129" r="I536">
        <v>576.0</v>
      </c>
      <c s="129" r="J536">
        <v>59.0</v>
      </c>
      <c s="129" r="K536">
        <v>63.0</v>
      </c>
      <c s="129" r="L536">
        <v>79.0</v>
      </c>
      <c s="129" r="M536">
        <v>135.0</v>
      </c>
      <c s="129" r="N536">
        <v>152.0</v>
      </c>
      <c s="129" r="O536">
        <v>88.0</v>
      </c>
      <c s="129" r="P536">
        <v>69.0</v>
      </c>
      <c s="129" r="Q536">
        <v>78.0</v>
      </c>
      <c s="129" r="R536">
        <v>100.0</v>
      </c>
      <c s="129" r="S536">
        <v>119.0</v>
      </c>
      <c s="129" r="T536">
        <v>133.0</v>
      </c>
      <c s="129" r="U536">
        <v>71.0</v>
      </c>
      <c s="129" r="V536">
        <v>299.0</v>
      </c>
      <c s="129" r="W536">
        <v>33.0</v>
      </c>
      <c s="129" r="X536">
        <v>37.0</v>
      </c>
      <c s="129" r="Y536">
        <v>42.0</v>
      </c>
      <c s="129" r="Z536">
        <v>61.0</v>
      </c>
      <c s="129" r="AA536">
        <v>85.0</v>
      </c>
      <c s="129" r="AB536">
        <v>39.0</v>
      </c>
      <c s="129" r="AC536">
        <v>2.0</v>
      </c>
      <c s="129" r="AD536">
        <v>44.0</v>
      </c>
      <c s="129" r="AE536">
        <v>168.0</v>
      </c>
      <c s="129" r="AF536">
        <v>87.0</v>
      </c>
      <c s="129" r="AG536">
        <v>277.0</v>
      </c>
      <c s="129" r="AH536">
        <v>26.0</v>
      </c>
      <c s="129" r="AI536">
        <v>26.0</v>
      </c>
      <c s="129" r="AJ536">
        <v>37.0</v>
      </c>
      <c s="129" r="AK536">
        <v>74.0</v>
      </c>
      <c s="129" r="AL536">
        <v>67.0</v>
      </c>
      <c s="129" r="AM536">
        <v>45.0</v>
      </c>
      <c s="129" r="AN536">
        <v>2.0</v>
      </c>
      <c s="129" r="AO536">
        <v>36.0</v>
      </c>
      <c s="129" r="AP536">
        <v>161.0</v>
      </c>
      <c s="129" r="AQ536">
        <v>80.0</v>
      </c>
      <c s="129" r="AR536">
        <v>516.0</v>
      </c>
      <c s="129" r="AS536">
        <v>4.0</v>
      </c>
      <c s="129" r="AT536">
        <v>32.0</v>
      </c>
      <c s="129" r="AU536">
        <v>16.0</v>
      </c>
      <c s="129" r="AV536">
        <v>48.0</v>
      </c>
      <c s="129" r="AW536">
        <v>48.0</v>
      </c>
      <c s="129" r="AX536">
        <v>48.0</v>
      </c>
      <c s="129" r="AY536">
        <v>256.0</v>
      </c>
      <c s="129" r="AZ536">
        <v>64.0</v>
      </c>
      <c s="129" r="BA536">
        <v>276.0</v>
      </c>
      <c s="129" r="BB536">
        <v>4.0</v>
      </c>
      <c s="129" r="BC536">
        <v>24.0</v>
      </c>
      <c s="129" r="BD536">
        <v>12.0</v>
      </c>
      <c s="129" r="BE536">
        <v>24.0</v>
      </c>
      <c s="129" r="BF536">
        <v>4.0</v>
      </c>
      <c s="129" r="BG536">
        <v>32.0</v>
      </c>
      <c s="129" r="BH536">
        <v>152.0</v>
      </c>
      <c s="129" r="BI536">
        <v>24.0</v>
      </c>
      <c s="129" r="BJ536">
        <v>240.0</v>
      </c>
      <c s="129" r="BK536">
        <v>0.0</v>
      </c>
      <c s="129" r="BL536">
        <v>8.0</v>
      </c>
      <c s="129" r="BM536">
        <v>4.0</v>
      </c>
      <c s="129" r="BN536">
        <v>24.0</v>
      </c>
      <c s="129" r="BO536">
        <v>44.0</v>
      </c>
      <c s="129" r="BP536">
        <v>16.0</v>
      </c>
      <c s="129" r="BQ536">
        <v>104.0</v>
      </c>
      <c s="129" r="BR536">
        <v>40.0</v>
      </c>
      <c s="129" r="BS536">
        <v>32.0</v>
      </c>
      <c s="129" r="BT536">
        <v>0.0</v>
      </c>
      <c s="129" r="BU536">
        <v>0.0</v>
      </c>
      <c s="129" r="BV536">
        <v>0.0</v>
      </c>
      <c s="129" r="BW536">
        <v>4.0</v>
      </c>
      <c s="129" r="BX536">
        <v>8.0</v>
      </c>
      <c s="129" r="BY536">
        <v>4.0</v>
      </c>
      <c s="129" r="BZ536">
        <v>0.0</v>
      </c>
      <c s="129" r="CA536">
        <v>16.0</v>
      </c>
      <c s="129" r="CB536">
        <v>164.0</v>
      </c>
      <c s="129" r="CC536">
        <v>4.0</v>
      </c>
      <c s="129" r="CD536">
        <v>16.0</v>
      </c>
      <c s="129" r="CE536">
        <v>16.0</v>
      </c>
      <c s="129" r="CF536">
        <v>44.0</v>
      </c>
      <c s="129" r="CG536">
        <v>32.0</v>
      </c>
      <c s="129" r="CH536">
        <v>40.0</v>
      </c>
      <c s="129" r="CI536">
        <v>4.0</v>
      </c>
      <c s="129" r="CJ536">
        <v>8.0</v>
      </c>
      <c s="129" r="CK536">
        <v>320.0</v>
      </c>
      <c s="129" r="CL536">
        <v>0.0</v>
      </c>
      <c s="129" r="CM536">
        <v>16.0</v>
      </c>
      <c s="129" r="CN536">
        <v>0.0</v>
      </c>
      <c s="129" r="CO536">
        <v>0.0</v>
      </c>
      <c s="129" r="CP536">
        <v>8.0</v>
      </c>
      <c s="129" r="CQ536">
        <v>4.0</v>
      </c>
      <c s="129" r="CR536">
        <v>252.0</v>
      </c>
      <c s="129" r="CS536">
        <v>40.0</v>
      </c>
    </row>
    <row customHeight="1" r="537" ht="15.0">
      <c t="s" s="127" r="A537">
        <v>5166</v>
      </c>
      <c t="s" s="127" r="B537">
        <v>5167</v>
      </c>
      <c t="s" s="127" r="C537">
        <v>5168</v>
      </c>
      <c t="s" s="127" r="D537">
        <v>5169</v>
      </c>
      <c t="s" s="127" r="E537">
        <v>5170</v>
      </c>
      <c t="s" s="127" r="F537">
        <v>5171</v>
      </c>
      <c t="s" s="128" r="G537">
        <v>5172</v>
      </c>
      <c t="s" s="127" r="H537">
        <v>5173</v>
      </c>
      <c s="129" r="I537">
        <v>321.0</v>
      </c>
      <c s="129" r="J537">
        <v>36.2257049999999</v>
      </c>
      <c s="129" r="K537">
        <v>30.188088</v>
      </c>
      <c s="129" r="L537">
        <v>62.3887149999999</v>
      </c>
      <c s="129" r="M537">
        <v>89.5579939999999</v>
      </c>
      <c s="129" r="N537">
        <v>68.426332</v>
      </c>
      <c s="129" r="O537">
        <v>34.213166</v>
      </c>
      <c s="129" r="P537">
        <v>59.0</v>
      </c>
      <c s="129" r="Q537">
        <v>46.0</v>
      </c>
      <c s="129" r="R537">
        <v>80.0</v>
      </c>
      <c s="129" r="S537">
        <v>71.0</v>
      </c>
      <c s="129" r="T537">
        <v>63.0</v>
      </c>
      <c s="129" r="U537">
        <v>21.0</v>
      </c>
      <c s="129" r="V537">
        <v>152.952978</v>
      </c>
      <c s="129" r="W537">
        <v>17.106583</v>
      </c>
      <c s="129" r="X537">
        <v>15.094044</v>
      </c>
      <c s="129" r="Y537">
        <v>31.194357</v>
      </c>
      <c s="129" r="Z537">
        <v>42.263323</v>
      </c>
      <c s="129" r="AA537">
        <v>33.2068969999999</v>
      </c>
      <c s="129" r="AB537">
        <v>14.087774</v>
      </c>
      <c s="129" r="AC537">
        <v>0.0</v>
      </c>
      <c s="129" r="AD537">
        <v>24.1504699999999</v>
      </c>
      <c s="129" r="AE537">
        <v>96.601881</v>
      </c>
      <c s="129" r="AF537">
        <v>32.2006269999999</v>
      </c>
      <c s="129" r="AG537">
        <v>168.047022</v>
      </c>
      <c s="129" r="AH537">
        <v>19.119122</v>
      </c>
      <c s="129" r="AI537">
        <v>15.094044</v>
      </c>
      <c s="129" r="AJ537">
        <v>31.194357</v>
      </c>
      <c s="129" r="AK537">
        <v>47.294671</v>
      </c>
      <c s="129" r="AL537">
        <v>35.219436</v>
      </c>
      <c s="129" r="AM537">
        <v>20.125392</v>
      </c>
      <c s="129" r="AN537">
        <v>0.0</v>
      </c>
      <c s="129" r="AO537">
        <v>26.1630089999999</v>
      </c>
      <c s="129" r="AP537">
        <v>104.652038</v>
      </c>
      <c s="129" r="AQ537">
        <v>37.2319749999999</v>
      </c>
      <c s="129" r="AR537">
        <v>269.680251</v>
      </c>
      <c s="129" r="AS537">
        <v>12.0752349999999</v>
      </c>
      <c s="129" r="AT537">
        <v>40.250784</v>
      </c>
      <c s="129" r="AU537">
        <v>12.0752349999999</v>
      </c>
      <c s="129" r="AV537">
        <v>20.125392</v>
      </c>
      <c s="129" r="AW537">
        <v>44.2758619999999</v>
      </c>
      <c s="129" r="AX537">
        <v>16.100313</v>
      </c>
      <c s="129" r="AY537">
        <v>84.526646</v>
      </c>
      <c s="129" r="AZ537">
        <v>40.250784</v>
      </c>
      <c s="129" r="BA537">
        <v>132.827586</v>
      </c>
      <c s="129" r="BB537">
        <v>8.050157</v>
      </c>
      <c s="129" r="BC537">
        <v>36.2257049999999</v>
      </c>
      <c s="129" r="BD537">
        <v>8.050157</v>
      </c>
      <c s="129" r="BE537">
        <v>12.0752349999999</v>
      </c>
      <c s="129" r="BF537">
        <v>8.050157</v>
      </c>
      <c s="129" r="BG537">
        <v>16.100313</v>
      </c>
      <c s="129" r="BH537">
        <v>36.2257049999999</v>
      </c>
      <c s="129" r="BI537">
        <v>8.050157</v>
      </c>
      <c s="129" r="BJ537">
        <v>136.852665</v>
      </c>
      <c s="129" r="BK537">
        <v>4.02507799999999</v>
      </c>
      <c s="129" r="BL537">
        <v>4.02507799999999</v>
      </c>
      <c s="129" r="BM537">
        <v>4.02507799999999</v>
      </c>
      <c s="129" r="BN537">
        <v>8.050157</v>
      </c>
      <c s="129" r="BO537">
        <v>36.2257049999999</v>
      </c>
      <c s="129" r="BP537">
        <v>0.0</v>
      </c>
      <c s="129" r="BQ537">
        <v>48.3009399999999</v>
      </c>
      <c s="129" r="BR537">
        <v>32.2006269999999</v>
      </c>
      <c s="129" r="BS537">
        <v>20.125392</v>
      </c>
      <c s="129" r="BT537">
        <v>0.0</v>
      </c>
      <c s="129" r="BU537">
        <v>0.0</v>
      </c>
      <c s="129" r="BV537">
        <v>0.0</v>
      </c>
      <c s="129" r="BW537">
        <v>0.0</v>
      </c>
      <c s="129" r="BX537">
        <v>0.0</v>
      </c>
      <c s="129" r="BY537">
        <v>4.02507799999999</v>
      </c>
      <c s="129" r="BZ537">
        <v>0.0</v>
      </c>
      <c s="129" r="CA537">
        <v>16.100313</v>
      </c>
      <c s="129" r="CB537">
        <v>161.003134999999</v>
      </c>
      <c s="129" r="CC537">
        <v>8.050157</v>
      </c>
      <c s="129" r="CD537">
        <v>40.250784</v>
      </c>
      <c s="129" r="CE537">
        <v>8.050157</v>
      </c>
      <c s="129" r="CF537">
        <v>16.100313</v>
      </c>
      <c s="129" r="CG537">
        <v>44.2758619999999</v>
      </c>
      <c s="129" r="CH537">
        <v>12.0752349999999</v>
      </c>
      <c s="129" r="CI537">
        <v>8.050157</v>
      </c>
      <c s="129" r="CJ537">
        <v>24.1504699999999</v>
      </c>
      <c s="129" r="CK537">
        <v>88.5517239999999</v>
      </c>
      <c s="129" r="CL537">
        <v>4.02507799999999</v>
      </c>
      <c s="129" r="CM537">
        <v>0.0</v>
      </c>
      <c s="129" r="CN537">
        <v>4.02507799999999</v>
      </c>
      <c s="129" r="CO537">
        <v>4.02507799999999</v>
      </c>
      <c s="129" r="CP537">
        <v>0.0</v>
      </c>
      <c s="129" r="CQ537">
        <v>0.0</v>
      </c>
      <c s="129" r="CR537">
        <v>76.476489</v>
      </c>
      <c s="129" r="CS537">
        <v>0.0</v>
      </c>
    </row>
    <row customHeight="1" r="538" ht="15.0">
      <c t="s" s="127" r="A538">
        <v>5174</v>
      </c>
      <c t="s" s="127" r="B538">
        <v>5175</v>
      </c>
      <c t="s" s="127" r="C538">
        <v>5176</v>
      </c>
      <c t="s" s="127" r="D538">
        <v>5177</v>
      </c>
      <c t="s" s="127" r="E538">
        <v>5178</v>
      </c>
      <c t="s" s="127" r="F538">
        <v>5179</v>
      </c>
      <c t="s" s="128" r="G538">
        <v>5180</v>
      </c>
      <c t="s" s="127" r="H538">
        <v>5181</v>
      </c>
      <c s="129" r="I538">
        <v>151.0</v>
      </c>
      <c s="129" r="J538">
        <v>24.16</v>
      </c>
      <c s="129" r="K538">
        <v>13.086667</v>
      </c>
      <c s="129" r="L538">
        <v>31.2066669999999</v>
      </c>
      <c s="129" r="M538">
        <v>23.153333</v>
      </c>
      <c s="129" r="N538">
        <v>38.2533329999999</v>
      </c>
      <c s="129" r="O538">
        <v>21.14</v>
      </c>
      <c s="129" r="P538">
        <v>25.0</v>
      </c>
      <c s="129" r="Q538">
        <v>26.0</v>
      </c>
      <c s="129" r="R538">
        <v>39.0</v>
      </c>
      <c s="129" r="S538">
        <v>28.0</v>
      </c>
      <c s="129" r="T538">
        <v>35.0</v>
      </c>
      <c s="129" r="U538">
        <v>10.0</v>
      </c>
      <c s="129" r="V538">
        <v>73.4866669999999</v>
      </c>
      <c s="129" r="W538">
        <v>10.066667</v>
      </c>
      <c s="129" r="X538">
        <v>6.04</v>
      </c>
      <c s="129" r="Y538">
        <v>17.113333</v>
      </c>
      <c s="129" r="Z538">
        <v>13.086667</v>
      </c>
      <c s="129" r="AA538">
        <v>16.106667</v>
      </c>
      <c s="129" r="AB538">
        <v>11.073333</v>
      </c>
      <c s="129" r="AC538">
        <v>0.0</v>
      </c>
      <c s="129" r="AD538">
        <v>12.08</v>
      </c>
      <c s="129" r="AE538">
        <v>38.2533329999999</v>
      </c>
      <c s="129" r="AF538">
        <v>23.153333</v>
      </c>
      <c s="129" r="AG538">
        <v>77.513333</v>
      </c>
      <c s="129" r="AH538">
        <v>14.0933329999999</v>
      </c>
      <c s="129" r="AI538">
        <v>7.046667</v>
      </c>
      <c s="129" r="AJ538">
        <v>14.0933329999999</v>
      </c>
      <c s="129" r="AK538">
        <v>10.066667</v>
      </c>
      <c s="129" r="AL538">
        <v>22.146667</v>
      </c>
      <c s="129" r="AM538">
        <v>10.066667</v>
      </c>
      <c s="129" r="AN538">
        <v>0.0</v>
      </c>
      <c s="129" r="AO538">
        <v>18.12</v>
      </c>
      <c s="129" r="AP538">
        <v>34.2266669999999</v>
      </c>
      <c s="129" r="AQ538">
        <v>25.166667</v>
      </c>
      <c s="129" r="AR538">
        <v>128.853332999999</v>
      </c>
      <c s="129" r="AS538">
        <v>0.0</v>
      </c>
      <c s="129" r="AT538">
        <v>16.106667</v>
      </c>
      <c s="129" r="AU538">
        <v>0.0</v>
      </c>
      <c s="129" r="AV538">
        <v>8.053333</v>
      </c>
      <c s="129" r="AW538">
        <v>12.08</v>
      </c>
      <c s="129" r="AX538">
        <v>12.08</v>
      </c>
      <c s="129" r="AY538">
        <v>56.373333</v>
      </c>
      <c s="129" r="AZ538">
        <v>24.16</v>
      </c>
      <c s="129" r="BA538">
        <v>56.373333</v>
      </c>
      <c s="129" r="BB538">
        <v>0.0</v>
      </c>
      <c s="129" r="BC538">
        <v>12.08</v>
      </c>
      <c s="129" r="BD538">
        <v>0.0</v>
      </c>
      <c s="129" r="BE538">
        <v>0.0</v>
      </c>
      <c s="129" r="BF538">
        <v>0.0</v>
      </c>
      <c s="129" r="BG538">
        <v>12.08</v>
      </c>
      <c s="129" r="BH538">
        <v>24.16</v>
      </c>
      <c s="129" r="BI538">
        <v>8.053333</v>
      </c>
      <c s="129" r="BJ538">
        <v>72.48</v>
      </c>
      <c s="129" r="BK538">
        <v>0.0</v>
      </c>
      <c s="129" r="BL538">
        <v>4.02666699999999</v>
      </c>
      <c s="129" r="BM538">
        <v>0.0</v>
      </c>
      <c s="129" r="BN538">
        <v>8.053333</v>
      </c>
      <c s="129" r="BO538">
        <v>12.08</v>
      </c>
      <c s="129" r="BP538">
        <v>0.0</v>
      </c>
      <c s="129" r="BQ538">
        <v>32.2133329999999</v>
      </c>
      <c s="129" r="BR538">
        <v>16.106667</v>
      </c>
      <c s="129" r="BS538">
        <v>16.106667</v>
      </c>
      <c s="129" r="BT538">
        <v>0.0</v>
      </c>
      <c s="129" r="BU538">
        <v>0.0</v>
      </c>
      <c s="129" r="BV538">
        <v>0.0</v>
      </c>
      <c s="129" r="BW538">
        <v>4.02666699999999</v>
      </c>
      <c s="129" r="BX538">
        <v>0.0</v>
      </c>
      <c s="129" r="BY538">
        <v>0.0</v>
      </c>
      <c s="129" r="BZ538">
        <v>0.0</v>
      </c>
      <c s="129" r="CA538">
        <v>12.08</v>
      </c>
      <c s="129" r="CB538">
        <v>52.3466669999999</v>
      </c>
      <c s="129" r="CC538">
        <v>0.0</v>
      </c>
      <c s="129" r="CD538">
        <v>16.106667</v>
      </c>
      <c s="129" r="CE538">
        <v>0.0</v>
      </c>
      <c s="129" r="CF538">
        <v>4.02666699999999</v>
      </c>
      <c s="129" r="CG538">
        <v>12.08</v>
      </c>
      <c s="129" r="CH538">
        <v>12.08</v>
      </c>
      <c s="129" r="CI538">
        <v>4.02666699999999</v>
      </c>
      <c s="129" r="CJ538">
        <v>4.02666699999999</v>
      </c>
      <c s="129" r="CK538">
        <v>60.4</v>
      </c>
      <c s="129" r="CL538">
        <v>0.0</v>
      </c>
      <c s="129" r="CM538">
        <v>0.0</v>
      </c>
      <c s="129" r="CN538">
        <v>0.0</v>
      </c>
      <c s="129" r="CO538">
        <v>0.0</v>
      </c>
      <c s="129" r="CP538">
        <v>0.0</v>
      </c>
      <c s="129" r="CQ538">
        <v>0.0</v>
      </c>
      <c s="129" r="CR538">
        <v>52.3466669999999</v>
      </c>
      <c s="129" r="CS538">
        <v>8.053333</v>
      </c>
    </row>
    <row customHeight="1" r="539" ht="15.0">
      <c t="s" s="127" r="A539">
        <v>5182</v>
      </c>
      <c t="s" s="127" r="B539">
        <v>5183</v>
      </c>
      <c t="s" s="127" r="C539">
        <v>5184</v>
      </c>
      <c t="s" s="127" r="D539">
        <v>5185</v>
      </c>
      <c t="s" s="127" r="E539">
        <v>5186</v>
      </c>
      <c t="s" s="127" r="F539">
        <v>5187</v>
      </c>
      <c t="s" s="128" r="G539">
        <v>5188</v>
      </c>
      <c t="s" s="127" r="H539">
        <v>5189</v>
      </c>
      <c s="129" r="I539">
        <v>396.0</v>
      </c>
      <c s="129" r="J539">
        <v>65.1516709999999</v>
      </c>
      <c s="129" r="K539">
        <v>62.097686</v>
      </c>
      <c s="129" r="L539">
        <v>69.22365</v>
      </c>
      <c s="129" r="M539">
        <v>102.817481</v>
      </c>
      <c s="129" r="N539">
        <v>62.097686</v>
      </c>
      <c s="129" r="O539">
        <v>34.611825</v>
      </c>
      <c s="129" r="P539">
        <v>82.0</v>
      </c>
      <c s="129" r="Q539">
        <v>45.0</v>
      </c>
      <c s="129" r="R539">
        <v>95.0</v>
      </c>
      <c s="129" r="S539">
        <v>61.0</v>
      </c>
      <c s="129" r="T539">
        <v>52.0</v>
      </c>
      <c s="129" r="U539">
        <v>21.0</v>
      </c>
      <c s="129" r="V539">
        <v>199.526992</v>
      </c>
      <c s="129" r="W539">
        <v>34.611825</v>
      </c>
      <c s="129" r="X539">
        <v>31.557841</v>
      </c>
      <c s="129" r="Y539">
        <v>30.539846</v>
      </c>
      <c s="129" r="Z539">
        <v>57.0077119999999</v>
      </c>
      <c s="129" r="AA539">
        <v>31.557841</v>
      </c>
      <c s="129" r="AB539">
        <v>12.215938</v>
      </c>
      <c s="129" r="AC539">
        <v>2.03599</v>
      </c>
      <c s="129" r="AD539">
        <v>45.809769</v>
      </c>
      <c s="129" r="AE539">
        <v>122.159383</v>
      </c>
      <c s="129" r="AF539">
        <v>31.557841</v>
      </c>
      <c s="129" r="AG539">
        <v>196.473007999999</v>
      </c>
      <c s="129" r="AH539">
        <v>30.539846</v>
      </c>
      <c s="129" r="AI539">
        <v>30.539846</v>
      </c>
      <c s="129" r="AJ539">
        <v>38.683805</v>
      </c>
      <c s="129" r="AK539">
        <v>45.809769</v>
      </c>
      <c s="129" r="AL539">
        <v>30.539846</v>
      </c>
      <c s="129" r="AM539">
        <v>19.341902</v>
      </c>
      <c s="129" r="AN539">
        <v>1.017995</v>
      </c>
      <c s="129" r="AO539">
        <v>45.809769</v>
      </c>
      <c s="129" r="AP539">
        <v>114.015424</v>
      </c>
      <c s="129" r="AQ539">
        <v>36.647815</v>
      </c>
      <c s="129" r="AR539">
        <v>329.830333999999</v>
      </c>
      <c s="129" r="AS539">
        <v>16.287918</v>
      </c>
      <c s="129" r="AT539">
        <v>16.287918</v>
      </c>
      <c s="129" r="AU539">
        <v>16.287918</v>
      </c>
      <c s="129" r="AV539">
        <v>44.7917739999999</v>
      </c>
      <c s="129" r="AW539">
        <v>61.079692</v>
      </c>
      <c s="129" r="AX539">
        <v>52.9357329999999</v>
      </c>
      <c s="129" r="AY539">
        <v>97.727506</v>
      </c>
      <c s="129" r="AZ539">
        <v>24.431877</v>
      </c>
      <c s="129" r="BA539">
        <v>171.023135999999</v>
      </c>
      <c s="129" r="BB539">
        <v>16.287918</v>
      </c>
      <c s="129" r="BC539">
        <v>16.287918</v>
      </c>
      <c s="129" r="BD539">
        <v>8.143959</v>
      </c>
      <c s="129" r="BE539">
        <v>20.359897</v>
      </c>
      <c s="129" r="BF539">
        <v>0.0</v>
      </c>
      <c s="129" r="BG539">
        <v>48.863753</v>
      </c>
      <c s="129" r="BH539">
        <v>52.9357329999999</v>
      </c>
      <c s="129" r="BI539">
        <v>8.143959</v>
      </c>
      <c s="129" r="BJ539">
        <v>158.807198</v>
      </c>
      <c s="129" r="BK539">
        <v>0.0</v>
      </c>
      <c s="129" r="BL539">
        <v>0.0</v>
      </c>
      <c s="129" r="BM539">
        <v>8.143959</v>
      </c>
      <c s="129" r="BN539">
        <v>24.431877</v>
      </c>
      <c s="129" r="BO539">
        <v>61.079692</v>
      </c>
      <c s="129" r="BP539">
        <v>4.07197899999999</v>
      </c>
      <c s="129" r="BQ539">
        <v>44.7917739999999</v>
      </c>
      <c s="129" r="BR539">
        <v>16.287918</v>
      </c>
      <c s="129" r="BS539">
        <v>40.719794</v>
      </c>
      <c s="129" r="BT539">
        <v>0.0</v>
      </c>
      <c s="129" r="BU539">
        <v>0.0</v>
      </c>
      <c s="129" r="BV539">
        <v>0.0</v>
      </c>
      <c s="129" r="BW539">
        <v>0.0</v>
      </c>
      <c s="129" r="BX539">
        <v>12.215938</v>
      </c>
      <c s="129" r="BY539">
        <v>8.143959</v>
      </c>
      <c s="129" r="BZ539">
        <v>0.0</v>
      </c>
      <c s="129" r="CA539">
        <v>20.359897</v>
      </c>
      <c s="129" r="CB539">
        <v>179.167094999999</v>
      </c>
      <c s="129" r="CC539">
        <v>16.287918</v>
      </c>
      <c s="129" r="CD539">
        <v>16.287918</v>
      </c>
      <c s="129" r="CE539">
        <v>16.287918</v>
      </c>
      <c s="129" r="CF539">
        <v>44.7917739999999</v>
      </c>
      <c s="129" r="CG539">
        <v>40.719794</v>
      </c>
      <c s="129" r="CH539">
        <v>40.719794</v>
      </c>
      <c s="129" r="CI539">
        <v>4.07197899999999</v>
      </c>
      <c s="129" r="CJ539">
        <v>0.0</v>
      </c>
      <c s="129" r="CK539">
        <v>109.943445</v>
      </c>
      <c s="129" r="CL539">
        <v>0.0</v>
      </c>
      <c s="129" r="CM539">
        <v>0.0</v>
      </c>
      <c s="129" r="CN539">
        <v>0.0</v>
      </c>
      <c s="129" r="CO539">
        <v>0.0</v>
      </c>
      <c s="129" r="CP539">
        <v>8.143959</v>
      </c>
      <c s="129" r="CQ539">
        <v>4.07197899999999</v>
      </c>
      <c s="129" r="CR539">
        <v>93.655527</v>
      </c>
      <c s="129" r="CS539">
        <v>4.07197899999999</v>
      </c>
    </row>
    <row customHeight="1" r="540" ht="15.0">
      <c t="s" s="127" r="A540">
        <v>5190</v>
      </c>
      <c t="s" s="127" r="B540">
        <v>5191</v>
      </c>
      <c t="s" s="127" r="C540">
        <v>5192</v>
      </c>
      <c t="s" s="127" r="D540">
        <v>5193</v>
      </c>
      <c t="s" s="127" r="E540">
        <v>5194</v>
      </c>
      <c t="s" s="127" r="F540">
        <v>5195</v>
      </c>
      <c t="s" s="128" r="G540">
        <v>5196</v>
      </c>
      <c t="s" s="127" r="H540">
        <v>5197</v>
      </c>
      <c s="129" r="I540">
        <v>278.0</v>
      </c>
      <c s="129" r="J540">
        <v>41.447273</v>
      </c>
      <c s="129" r="K540">
        <v>36.392727</v>
      </c>
      <c s="129" r="L540">
        <v>51.556364</v>
      </c>
      <c s="129" r="M540">
        <v>61.665455</v>
      </c>
      <c s="129" r="N540">
        <v>52.567273</v>
      </c>
      <c s="129" r="O540">
        <v>34.3709089999999</v>
      </c>
      <c s="129" r="P540">
        <v>54.0</v>
      </c>
      <c s="129" r="Q540">
        <v>45.0</v>
      </c>
      <c s="129" r="R540">
        <v>56.0</v>
      </c>
      <c s="129" r="S540">
        <v>42.0</v>
      </c>
      <c s="129" r="T540">
        <v>59.0</v>
      </c>
      <c s="129" r="U540">
        <v>17.0</v>
      </c>
      <c s="129" r="V540">
        <v>136.472726999999</v>
      </c>
      <c s="129" r="W540">
        <v>20.2181819999999</v>
      </c>
      <c s="129" r="X540">
        <v>19.207273</v>
      </c>
      <c s="129" r="Y540">
        <v>25.272727</v>
      </c>
      <c s="129" r="Z540">
        <v>31.338182</v>
      </c>
      <c s="129" r="AA540">
        <v>24.261818</v>
      </c>
      <c s="129" r="AB540">
        <v>15.163636</v>
      </c>
      <c s="129" r="AC540">
        <v>1.010909</v>
      </c>
      <c s="129" r="AD540">
        <v>30.327273</v>
      </c>
      <c s="129" r="AE540">
        <v>76.829091</v>
      </c>
      <c s="129" r="AF540">
        <v>29.316364</v>
      </c>
      <c s="129" r="AG540">
        <v>141.527273</v>
      </c>
      <c s="129" r="AH540">
        <v>21.229091</v>
      </c>
      <c s="129" r="AI540">
        <v>17.185455</v>
      </c>
      <c s="129" r="AJ540">
        <v>26.283636</v>
      </c>
      <c s="129" r="AK540">
        <v>30.327273</v>
      </c>
      <c s="129" r="AL540">
        <v>28.3054549999999</v>
      </c>
      <c s="129" r="AM540">
        <v>18.1963639999999</v>
      </c>
      <c s="129" r="AN540">
        <v>0.0</v>
      </c>
      <c s="129" r="AO540">
        <v>32.349091</v>
      </c>
      <c s="129" r="AP540">
        <v>74.8072729999999</v>
      </c>
      <c s="129" r="AQ540">
        <v>34.3709089999999</v>
      </c>
      <c s="129" r="AR540">
        <v>242.618181999999</v>
      </c>
      <c s="129" r="AS540">
        <v>8.08727299999999</v>
      </c>
      <c s="129" r="AT540">
        <v>8.08727299999999</v>
      </c>
      <c s="129" r="AU540">
        <v>4.043636</v>
      </c>
      <c s="129" r="AV540">
        <v>16.1745449999999</v>
      </c>
      <c s="129" r="AW540">
        <v>60.6545449999999</v>
      </c>
      <c s="129" r="AX540">
        <v>48.523636</v>
      </c>
      <c s="129" r="AY540">
        <v>72.7854549999999</v>
      </c>
      <c s="129" r="AZ540">
        <v>24.261818</v>
      </c>
      <c s="129" r="BA540">
        <v>125.352727</v>
      </c>
      <c s="129" r="BB540">
        <v>4.043636</v>
      </c>
      <c s="129" r="BC540">
        <v>4.043636</v>
      </c>
      <c s="129" r="BD540">
        <v>4.043636</v>
      </c>
      <c s="129" r="BE540">
        <v>0.0</v>
      </c>
      <c s="129" r="BF540">
        <v>24.261818</v>
      </c>
      <c s="129" r="BG540">
        <v>48.523636</v>
      </c>
      <c s="129" r="BH540">
        <v>32.349091</v>
      </c>
      <c s="129" r="BI540">
        <v>8.08727299999999</v>
      </c>
      <c s="129" r="BJ540">
        <v>117.265455</v>
      </c>
      <c s="129" r="BK540">
        <v>4.043636</v>
      </c>
      <c s="129" r="BL540">
        <v>4.043636</v>
      </c>
      <c s="129" r="BM540">
        <v>0.0</v>
      </c>
      <c s="129" r="BN540">
        <v>16.1745449999999</v>
      </c>
      <c s="129" r="BO540">
        <v>36.392727</v>
      </c>
      <c s="129" r="BP540">
        <v>0.0</v>
      </c>
      <c s="129" r="BQ540">
        <v>40.4363639999999</v>
      </c>
      <c s="129" r="BR540">
        <v>16.1745449999999</v>
      </c>
      <c s="129" r="BS540">
        <v>36.392727</v>
      </c>
      <c s="129" r="BT540">
        <v>0.0</v>
      </c>
      <c s="129" r="BU540">
        <v>0.0</v>
      </c>
      <c s="129" r="BV540">
        <v>0.0</v>
      </c>
      <c s="129" r="BW540">
        <v>0.0</v>
      </c>
      <c s="129" r="BX540">
        <v>8.08727299999999</v>
      </c>
      <c s="129" r="BY540">
        <v>24.261818</v>
      </c>
      <c s="129" r="BZ540">
        <v>0.0</v>
      </c>
      <c s="129" r="CA540">
        <v>4.043636</v>
      </c>
      <c s="129" r="CB540">
        <v>101.090909</v>
      </c>
      <c s="129" r="CC540">
        <v>8.08727299999999</v>
      </c>
      <c s="129" r="CD540">
        <v>0.0</v>
      </c>
      <c s="129" r="CE540">
        <v>4.043636</v>
      </c>
      <c s="129" r="CF540">
        <v>16.1745449999999</v>
      </c>
      <c s="129" r="CG540">
        <v>48.523636</v>
      </c>
      <c s="129" r="CH540">
        <v>20.2181819999999</v>
      </c>
      <c s="129" r="CI540">
        <v>0.0</v>
      </c>
      <c s="129" r="CJ540">
        <v>4.043636</v>
      </c>
      <c s="129" r="CK540">
        <v>105.134545</v>
      </c>
      <c s="129" r="CL540">
        <v>0.0</v>
      </c>
      <c s="129" r="CM540">
        <v>8.08727299999999</v>
      </c>
      <c s="129" r="CN540">
        <v>0.0</v>
      </c>
      <c s="129" r="CO540">
        <v>0.0</v>
      </c>
      <c s="129" r="CP540">
        <v>4.043636</v>
      </c>
      <c s="129" r="CQ540">
        <v>4.043636</v>
      </c>
      <c s="129" r="CR540">
        <v>72.7854549999999</v>
      </c>
      <c s="129" r="CS540">
        <v>16.1745449999999</v>
      </c>
    </row>
    <row customHeight="1" r="541" ht="15.0">
      <c t="s" s="127" r="A541">
        <v>5198</v>
      </c>
      <c t="s" s="127" r="B541">
        <v>5199</v>
      </c>
      <c t="s" s="127" r="C541">
        <v>5200</v>
      </c>
      <c t="s" s="127" r="D541">
        <v>5201</v>
      </c>
      <c t="s" s="127" r="E541">
        <v>5202</v>
      </c>
      <c t="s" s="127" r="F541">
        <v>5203</v>
      </c>
      <c t="s" s="128" r="G541">
        <v>5204</v>
      </c>
      <c t="s" s="127" r="H541">
        <v>5205</v>
      </c>
      <c s="129" r="I541">
        <v>267.0</v>
      </c>
      <c s="129" r="J541">
        <v>37.8505749999999</v>
      </c>
      <c s="129" r="K541">
        <v>21.482759</v>
      </c>
      <c s="129" r="L541">
        <v>59.333333</v>
      </c>
      <c s="129" r="M541">
        <v>61.3793099999999</v>
      </c>
      <c s="129" r="N541">
        <v>63.4252869999999</v>
      </c>
      <c s="129" r="O541">
        <v>23.5287359999999</v>
      </c>
      <c s="129" r="P541">
        <v>27.0</v>
      </c>
      <c s="129" r="Q541">
        <v>27.0</v>
      </c>
      <c s="129" r="R541">
        <v>47.0</v>
      </c>
      <c s="129" r="S541">
        <v>47.0</v>
      </c>
      <c s="129" r="T541">
        <v>52.0</v>
      </c>
      <c s="129" r="U541">
        <v>8.0</v>
      </c>
      <c s="129" r="V541">
        <v>139.126437</v>
      </c>
      <c s="129" r="W541">
        <v>17.390805</v>
      </c>
      <c s="129" r="X541">
        <v>13.298851</v>
      </c>
      <c s="129" r="Y541">
        <v>28.643678</v>
      </c>
      <c s="129" r="Z541">
        <v>35.8045979999999</v>
      </c>
      <c s="129" r="AA541">
        <v>30.6896549999999</v>
      </c>
      <c s="129" r="AB541">
        <v>13.298851</v>
      </c>
      <c s="129" r="AC541">
        <v>0.0</v>
      </c>
      <c s="129" r="AD541">
        <v>22.505747</v>
      </c>
      <c s="129" r="AE541">
        <v>84.9080459999999</v>
      </c>
      <c s="129" r="AF541">
        <v>31.712644</v>
      </c>
      <c s="129" r="AG541">
        <v>127.873563</v>
      </c>
      <c s="129" r="AH541">
        <v>20.4597699999999</v>
      </c>
      <c s="129" r="AI541">
        <v>8.183908</v>
      </c>
      <c s="129" r="AJ541">
        <v>30.6896549999999</v>
      </c>
      <c s="129" r="AK541">
        <v>25.5747129999999</v>
      </c>
      <c s="129" r="AL541">
        <v>32.735632</v>
      </c>
      <c s="129" r="AM541">
        <v>8.183908</v>
      </c>
      <c s="129" r="AN541">
        <v>2.045977</v>
      </c>
      <c s="129" r="AO541">
        <v>24.551724</v>
      </c>
      <c s="129" r="AP541">
        <v>71.609195</v>
      </c>
      <c s="129" r="AQ541">
        <v>31.712644</v>
      </c>
      <c s="129" r="AR541">
        <v>237.333333</v>
      </c>
      <c s="129" r="AS541">
        <v>8.183908</v>
      </c>
      <c s="129" r="AT541">
        <v>16.367816</v>
      </c>
      <c s="129" r="AU541">
        <v>24.551724</v>
      </c>
      <c s="129" r="AV541">
        <v>32.735632</v>
      </c>
      <c s="129" r="AW541">
        <v>32.735632</v>
      </c>
      <c s="129" r="AX541">
        <v>32.735632</v>
      </c>
      <c s="129" r="AY541">
        <v>69.563218</v>
      </c>
      <c s="129" r="AZ541">
        <v>20.4597699999999</v>
      </c>
      <c s="129" r="BA541">
        <v>139.126437</v>
      </c>
      <c s="129" r="BB541">
        <v>8.183908</v>
      </c>
      <c s="129" r="BC541">
        <v>8.183908</v>
      </c>
      <c s="129" r="BD541">
        <v>16.367816</v>
      </c>
      <c s="129" r="BE541">
        <v>16.367816</v>
      </c>
      <c s="129" r="BF541">
        <v>16.367816</v>
      </c>
      <c s="129" r="BG541">
        <v>32.735632</v>
      </c>
      <c s="129" r="BH541">
        <v>32.735632</v>
      </c>
      <c s="129" r="BI541">
        <v>8.183908</v>
      </c>
      <c s="129" r="BJ541">
        <v>98.2068969999999</v>
      </c>
      <c s="129" r="BK541">
        <v>0.0</v>
      </c>
      <c s="129" r="BL541">
        <v>8.183908</v>
      </c>
      <c s="129" r="BM541">
        <v>8.183908</v>
      </c>
      <c s="129" r="BN541">
        <v>16.367816</v>
      </c>
      <c s="129" r="BO541">
        <v>16.367816</v>
      </c>
      <c s="129" r="BP541">
        <v>0.0</v>
      </c>
      <c s="129" r="BQ541">
        <v>36.8275859999999</v>
      </c>
      <c s="129" r="BR541">
        <v>12.275862</v>
      </c>
      <c s="129" r="BS541">
        <v>20.4597699999999</v>
      </c>
      <c s="129" r="BT541">
        <v>0.0</v>
      </c>
      <c s="129" r="BU541">
        <v>0.0</v>
      </c>
      <c s="129" r="BV541">
        <v>0.0</v>
      </c>
      <c s="129" r="BW541">
        <v>0.0</v>
      </c>
      <c s="129" r="BX541">
        <v>0.0</v>
      </c>
      <c s="129" r="BY541">
        <v>8.183908</v>
      </c>
      <c s="129" r="BZ541">
        <v>0.0</v>
      </c>
      <c s="129" r="CA541">
        <v>12.275862</v>
      </c>
      <c s="129" r="CB541">
        <v>118.666667</v>
      </c>
      <c s="129" r="CC541">
        <v>8.183908</v>
      </c>
      <c s="129" r="CD541">
        <v>12.275862</v>
      </c>
      <c s="129" r="CE541">
        <v>12.275862</v>
      </c>
      <c s="129" r="CF541">
        <v>32.735632</v>
      </c>
      <c s="129" r="CG541">
        <v>28.643678</v>
      </c>
      <c s="129" r="CH541">
        <v>20.4597699999999</v>
      </c>
      <c s="129" r="CI541">
        <v>0.0</v>
      </c>
      <c s="129" r="CJ541">
        <v>4.091954</v>
      </c>
      <c s="129" r="CK541">
        <v>98.2068969999999</v>
      </c>
      <c s="129" r="CL541">
        <v>0.0</v>
      </c>
      <c s="129" r="CM541">
        <v>4.091954</v>
      </c>
      <c s="129" r="CN541">
        <v>12.275862</v>
      </c>
      <c s="129" r="CO541">
        <v>0.0</v>
      </c>
      <c s="129" r="CP541">
        <v>4.091954</v>
      </c>
      <c s="129" r="CQ541">
        <v>4.091954</v>
      </c>
      <c s="129" r="CR541">
        <v>69.563218</v>
      </c>
      <c s="129" r="CS541">
        <v>4.091954</v>
      </c>
    </row>
    <row customHeight="1" r="542" ht="15.0">
      <c t="s" s="127" r="A542">
        <v>5206</v>
      </c>
      <c t="s" s="127" r="B542">
        <v>5207</v>
      </c>
      <c t="s" s="127" r="C542">
        <v>5208</v>
      </c>
      <c t="s" s="127" r="D542">
        <v>5209</v>
      </c>
      <c t="s" s="127" r="E542">
        <v>5210</v>
      </c>
      <c t="s" s="127" r="F542">
        <v>5211</v>
      </c>
      <c t="s" s="128" r="G542">
        <v>5212</v>
      </c>
      <c t="s" s="127" r="H542">
        <v>5213</v>
      </c>
      <c s="129" r="I542">
        <v>727.0</v>
      </c>
      <c s="129" r="J542">
        <v>110.571487</v>
      </c>
      <c s="129" r="K542">
        <v>116.882330999999</v>
      </c>
      <c s="129" r="L542">
        <v>116.494958999999</v>
      </c>
      <c s="129" r="M542">
        <v>162.895494</v>
      </c>
      <c s="129" r="N542">
        <v>143.150586</v>
      </c>
      <c s="129" r="O542">
        <v>77.005143</v>
      </c>
      <c s="129" r="P542">
        <v>109.0</v>
      </c>
      <c s="129" r="Q542">
        <v>95.0</v>
      </c>
      <c s="129" r="R542">
        <v>147.0</v>
      </c>
      <c s="129" r="S542">
        <v>132.0</v>
      </c>
      <c s="129" r="T542">
        <v>132.0</v>
      </c>
      <c s="129" r="U542">
        <v>50.0</v>
      </c>
      <c s="129" r="V542">
        <v>367.364243999999</v>
      </c>
      <c s="129" r="W542">
        <v>64.170952</v>
      </c>
      <c s="129" r="X542">
        <v>56.381937</v>
      </c>
      <c s="129" r="Y542">
        <v>56.272989</v>
      </c>
      <c s="129" r="Z542">
        <v>79.966879</v>
      </c>
      <c s="129" r="AA542">
        <v>69.107179</v>
      </c>
      <c s="129" r="AB542">
        <v>40.4770619999999</v>
      </c>
      <c s="129" r="AC542">
        <v>0.987245</v>
      </c>
      <c s="129" r="AD542">
        <v>92.8737019999999</v>
      </c>
      <c s="129" r="AE542">
        <v>196.498155</v>
      </c>
      <c s="129" r="AF542">
        <v>77.992388</v>
      </c>
      <c s="129" r="AG542">
        <v>359.635756</v>
      </c>
      <c s="129" r="AH542">
        <v>46.4005349999999</v>
      </c>
      <c s="129" r="AI542">
        <v>60.500394</v>
      </c>
      <c s="129" r="AJ542">
        <v>60.221971</v>
      </c>
      <c s="129" r="AK542">
        <v>82.9286149999999</v>
      </c>
      <c s="129" r="AL542">
        <v>74.043406</v>
      </c>
      <c s="129" r="AM542">
        <v>34.55359</v>
      </c>
      <c s="129" r="AN542">
        <v>0.987245</v>
      </c>
      <c s="129" r="AO542">
        <v>83.182828</v>
      </c>
      <c s="129" r="AP542">
        <v>201.422276</v>
      </c>
      <c s="129" r="AQ542">
        <v>75.030652</v>
      </c>
      <c s="129" r="AR542">
        <v>620.377494999999</v>
      </c>
      <c s="129" r="AS542">
        <v>31.591853</v>
      </c>
      <c s="129" r="AT542">
        <v>31.6402749999999</v>
      </c>
      <c s="129" r="AU542">
        <v>19.7449079999999</v>
      </c>
      <c s="129" r="AV542">
        <v>39.489817</v>
      </c>
      <c s="129" r="AW542">
        <v>134.313797999999</v>
      </c>
      <c s="129" r="AX542">
        <v>102.673524</v>
      </c>
      <c s="129" r="AY542">
        <v>177.704174999999</v>
      </c>
      <c s="129" r="AZ542">
        <v>83.219144</v>
      </c>
      <c s="129" r="BA542">
        <v>323.91334</v>
      </c>
      <c s="129" r="BB542">
        <v>23.69389</v>
      </c>
      <c s="129" r="BC542">
        <v>23.742311</v>
      </c>
      <c s="129" r="BD542">
        <v>11.846945</v>
      </c>
      <c s="129" r="BE542">
        <v>23.69389</v>
      </c>
      <c s="129" r="BF542">
        <v>23.742311</v>
      </c>
      <c s="129" r="BG542">
        <v>94.7755599999999</v>
      </c>
      <c s="129" r="BH542">
        <v>94.7755599999999</v>
      </c>
      <c s="129" r="BI542">
        <v>27.642872</v>
      </c>
      <c s="129" r="BJ542">
        <v>296.464154</v>
      </c>
      <c s="129" r="BK542">
        <v>7.89796299999999</v>
      </c>
      <c s="129" r="BL542">
        <v>7.89796299999999</v>
      </c>
      <c s="129" r="BM542">
        <v>7.89796299999999</v>
      </c>
      <c s="129" r="BN542">
        <v>15.795927</v>
      </c>
      <c s="129" r="BO542">
        <v>110.571487</v>
      </c>
      <c s="129" r="BP542">
        <v>7.89796299999999</v>
      </c>
      <c s="129" r="BQ542">
        <v>82.9286149999999</v>
      </c>
      <c s="129" r="BR542">
        <v>55.576272</v>
      </c>
      <c s="129" r="BS542">
        <v>95.1629319999999</v>
      </c>
      <c s="129" r="BT542">
        <v>0.0</v>
      </c>
      <c s="129" r="BU542">
        <v>3.99740299999999</v>
      </c>
      <c s="129" r="BV542">
        <v>0.0</v>
      </c>
      <c s="129" r="BW542">
        <v>0.0</v>
      </c>
      <c s="129" r="BX542">
        <v>11.8953659999999</v>
      </c>
      <c s="129" r="BY542">
        <v>35.540835</v>
      </c>
      <c s="129" r="BZ542">
        <v>0.0</v>
      </c>
      <c s="129" r="CA542">
        <v>43.7293269999999</v>
      </c>
      <c s="129" r="CB542">
        <v>260.632791</v>
      </c>
      <c s="129" r="CC542">
        <v>27.642872</v>
      </c>
      <c s="129" r="CD542">
        <v>27.642872</v>
      </c>
      <c s="129" r="CE542">
        <v>3.948982</v>
      </c>
      <c s="129" r="CF542">
        <v>31.591853</v>
      </c>
      <c s="129" r="CG542">
        <v>98.724542</v>
      </c>
      <c s="129" r="CH542">
        <v>59.2347249999999</v>
      </c>
      <c s="129" r="CI542">
        <v>0.0</v>
      </c>
      <c s="129" r="CJ542">
        <v>11.846945</v>
      </c>
      <c s="129" r="CK542">
        <v>264.581772</v>
      </c>
      <c s="129" r="CL542">
        <v>3.948982</v>
      </c>
      <c s="129" r="CM542">
        <v>0.0</v>
      </c>
      <c s="129" r="CN542">
        <v>15.795927</v>
      </c>
      <c s="129" r="CO542">
        <v>7.89796299999999</v>
      </c>
      <c s="129" r="CP542">
        <v>23.69389</v>
      </c>
      <c s="129" r="CQ542">
        <v>7.89796299999999</v>
      </c>
      <c s="129" r="CR542">
        <v>177.704174999999</v>
      </c>
      <c s="129" r="CS542">
        <v>27.642872</v>
      </c>
    </row>
    <row customHeight="1" r="543" ht="15.0">
      <c t="s" s="127" r="A543">
        <v>5214</v>
      </c>
      <c t="s" s="127" r="B543">
        <v>5215</v>
      </c>
      <c t="s" s="127" r="C543">
        <v>5216</v>
      </c>
      <c t="s" s="127" r="D543">
        <v>5217</v>
      </c>
      <c t="s" s="127" r="E543">
        <v>5218</v>
      </c>
      <c t="s" s="127" r="F543">
        <v>5219</v>
      </c>
      <c t="s" s="128" r="G543">
        <v>5220</v>
      </c>
      <c t="s" s="127" r="H543">
        <v>5221</v>
      </c>
      <c s="129" r="I543">
        <v>425.0</v>
      </c>
      <c s="129" r="J543">
        <v>70.1650939999999</v>
      </c>
      <c s="129" r="K543">
        <v>46.108491</v>
      </c>
      <c s="129" r="L543">
        <v>82.193396</v>
      </c>
      <c s="129" r="M543">
        <v>81.191038</v>
      </c>
      <c s="129" r="N543">
        <v>79.186321</v>
      </c>
      <c s="129" r="O543">
        <v>66.1556599999999</v>
      </c>
      <c s="129" r="P543">
        <v>53.0</v>
      </c>
      <c s="129" r="Q543">
        <v>62.0</v>
      </c>
      <c s="129" r="R543">
        <v>84.0</v>
      </c>
      <c s="129" r="S543">
        <v>72.0</v>
      </c>
      <c s="129" r="T543">
        <v>88.0</v>
      </c>
      <c s="129" r="U543">
        <v>59.0</v>
      </c>
      <c s="129" r="V543">
        <v>217.511792</v>
      </c>
      <c s="129" r="W543">
        <v>42.099057</v>
      </c>
      <c s="129" r="X543">
        <v>26.061321</v>
      </c>
      <c s="129" r="Y543">
        <v>41.096698</v>
      </c>
      <c s="129" r="Z543">
        <v>45.106132</v>
      </c>
      <c s="129" r="AA543">
        <v>38.089623</v>
      </c>
      <c s="129" r="AB543">
        <v>24.056604</v>
      </c>
      <c s="129" r="AC543">
        <v>1.002358</v>
      </c>
      <c s="129" r="AD543">
        <v>54.127358</v>
      </c>
      <c s="129" r="AE543">
        <v>117.275943</v>
      </c>
      <c s="129" r="AF543">
        <v>46.108491</v>
      </c>
      <c s="129" r="AG543">
        <v>207.488207999999</v>
      </c>
      <c s="129" r="AH543">
        <v>28.0660379999999</v>
      </c>
      <c s="129" r="AI543">
        <v>20.04717</v>
      </c>
      <c s="129" r="AJ543">
        <v>41.096698</v>
      </c>
      <c s="129" r="AK543">
        <v>36.0849059999999</v>
      </c>
      <c s="129" r="AL543">
        <v>41.096698</v>
      </c>
      <c s="129" r="AM543">
        <v>35.0825469999999</v>
      </c>
      <c s="129" r="AN543">
        <v>6.014151</v>
      </c>
      <c s="129" r="AO543">
        <v>36.0849059999999</v>
      </c>
      <c s="129" r="AP543">
        <v>107.252358</v>
      </c>
      <c s="129" r="AQ543">
        <v>64.1509429999999</v>
      </c>
      <c s="129" r="AR543">
        <v>364.858491</v>
      </c>
      <c s="129" r="AS543">
        <v>12.028302</v>
      </c>
      <c s="129" r="AT543">
        <v>28.0660379999999</v>
      </c>
      <c s="129" r="AU543">
        <v>4.00943399999999</v>
      </c>
      <c s="129" r="AV543">
        <v>32.0754719999999</v>
      </c>
      <c s="129" r="AW543">
        <v>44.103774</v>
      </c>
      <c s="129" r="AX543">
        <v>64.1509429999999</v>
      </c>
      <c s="129" r="AY543">
        <v>156.367925</v>
      </c>
      <c s="129" r="AZ543">
        <v>24.056604</v>
      </c>
      <c s="129" r="BA543">
        <v>172.40566</v>
      </c>
      <c s="129" r="BB543">
        <v>12.028302</v>
      </c>
      <c s="129" r="BC543">
        <v>12.028302</v>
      </c>
      <c s="129" r="BD543">
        <v>0.0</v>
      </c>
      <c s="129" r="BE543">
        <v>16.0377359999999</v>
      </c>
      <c s="129" r="BF543">
        <v>8.01886799999999</v>
      </c>
      <c s="129" r="BG543">
        <v>48.113208</v>
      </c>
      <c s="129" r="BH543">
        <v>72.1698109999999</v>
      </c>
      <c s="129" r="BI543">
        <v>4.00943399999999</v>
      </c>
      <c s="129" r="BJ543">
        <v>192.45283</v>
      </c>
      <c s="129" r="BK543">
        <v>0.0</v>
      </c>
      <c s="129" r="BL543">
        <v>16.0377359999999</v>
      </c>
      <c s="129" r="BM543">
        <v>4.00943399999999</v>
      </c>
      <c s="129" r="BN543">
        <v>16.0377359999999</v>
      </c>
      <c s="129" r="BO543">
        <v>36.0849059999999</v>
      </c>
      <c s="129" r="BP543">
        <v>16.0377359999999</v>
      </c>
      <c s="129" r="BQ543">
        <v>84.198113</v>
      </c>
      <c s="129" r="BR543">
        <v>20.04717</v>
      </c>
      <c s="129" r="BS543">
        <v>40.09434</v>
      </c>
      <c s="129" r="BT543">
        <v>0.0</v>
      </c>
      <c s="129" r="BU543">
        <v>0.0</v>
      </c>
      <c s="129" r="BV543">
        <v>0.0</v>
      </c>
      <c s="129" r="BW543">
        <v>0.0</v>
      </c>
      <c s="129" r="BX543">
        <v>8.01886799999999</v>
      </c>
      <c s="129" r="BY543">
        <v>16.0377359999999</v>
      </c>
      <c s="129" r="BZ543">
        <v>0.0</v>
      </c>
      <c s="129" r="CA543">
        <v>16.0377359999999</v>
      </c>
      <c s="129" r="CB543">
        <v>152.358490999999</v>
      </c>
      <c s="129" r="CC543">
        <v>12.028302</v>
      </c>
      <c s="129" r="CD543">
        <v>24.056604</v>
      </c>
      <c s="129" r="CE543">
        <v>4.00943399999999</v>
      </c>
      <c s="129" r="CF543">
        <v>32.0754719999999</v>
      </c>
      <c s="129" r="CG543">
        <v>32.0754719999999</v>
      </c>
      <c s="129" r="CH543">
        <v>44.103774</v>
      </c>
      <c s="129" r="CI543">
        <v>4.00943399999999</v>
      </c>
      <c s="129" r="CJ543">
        <v>0.0</v>
      </c>
      <c s="129" r="CK543">
        <v>172.40566</v>
      </c>
      <c s="129" r="CL543">
        <v>0.0</v>
      </c>
      <c s="129" r="CM543">
        <v>4.00943399999999</v>
      </c>
      <c s="129" r="CN543">
        <v>0.0</v>
      </c>
      <c s="129" r="CO543">
        <v>0.0</v>
      </c>
      <c s="129" r="CP543">
        <v>4.00943399999999</v>
      </c>
      <c s="129" r="CQ543">
        <v>4.00943399999999</v>
      </c>
      <c s="129" r="CR543">
        <v>152.358490999999</v>
      </c>
      <c s="129" r="CS543">
        <v>8.01886799999999</v>
      </c>
    </row>
    <row customHeight="1" r="544" ht="15.0">
      <c t="s" s="127" r="A544">
        <v>5222</v>
      </c>
      <c t="s" s="127" r="B544">
        <v>5223</v>
      </c>
      <c t="s" s="127" r="C544">
        <v>5224</v>
      </c>
      <c t="s" s="127" r="D544">
        <v>5225</v>
      </c>
      <c t="s" s="127" r="E544">
        <v>5226</v>
      </c>
      <c t="s" s="127" r="F544">
        <v>5227</v>
      </c>
      <c t="s" s="128" r="G544">
        <v>5228</v>
      </c>
      <c t="s" s="127" r="H544">
        <v>5229</v>
      </c>
      <c s="129" r="I544">
        <v>448.0</v>
      </c>
      <c s="129" r="J544">
        <v>87.567638</v>
      </c>
      <c s="129" r="K544">
        <v>40.2702219999999</v>
      </c>
      <c s="129" r="L544">
        <v>79.5192839999999</v>
      </c>
      <c s="129" r="M544">
        <v>89.602845</v>
      </c>
      <c s="129" r="N544">
        <v>88.610139</v>
      </c>
      <c s="129" r="O544">
        <v>62.4298709999999</v>
      </c>
      <c s="129" r="P544">
        <v>65.0</v>
      </c>
      <c s="129" r="Q544">
        <v>40.0</v>
      </c>
      <c s="129" r="R544">
        <v>72.0</v>
      </c>
      <c s="129" r="S544">
        <v>83.0</v>
      </c>
      <c s="129" r="T544">
        <v>86.0</v>
      </c>
      <c s="129" r="U544">
        <v>38.0</v>
      </c>
      <c s="129" r="V544">
        <v>218.461865999999</v>
      </c>
      <c s="129" r="W544">
        <v>43.276795</v>
      </c>
      <c s="129" r="X544">
        <v>21.1456009999999</v>
      </c>
      <c s="129" r="Y544">
        <v>38.249242</v>
      </c>
      <c s="129" r="Z544">
        <v>49.3326229999999</v>
      </c>
      <c s="129" r="AA544">
        <v>37.2565359999999</v>
      </c>
      <c s="129" r="AB544">
        <v>28.1941349999999</v>
      </c>
      <c s="129" r="AC544">
        <v>1.006933</v>
      </c>
      <c s="129" r="AD544">
        <v>54.3530629999999</v>
      </c>
      <c s="129" r="AE544">
        <v>106.7136</v>
      </c>
      <c s="129" r="AF544">
        <v>57.395204</v>
      </c>
      <c s="129" r="AG544">
        <v>229.538134</v>
      </c>
      <c s="129" r="AH544">
        <v>44.2908419999999</v>
      </c>
      <c s="129" r="AI544">
        <v>19.124621</v>
      </c>
      <c s="129" r="AJ544">
        <v>41.2700419999999</v>
      </c>
      <c s="129" r="AK544">
        <v>40.2702219999999</v>
      </c>
      <c s="129" r="AL544">
        <v>51.353603</v>
      </c>
      <c s="129" r="AM544">
        <v>30.208002</v>
      </c>
      <c s="129" r="AN544">
        <v>3.02079999999999</v>
      </c>
      <c s="129" r="AO544">
        <v>51.3322629999999</v>
      </c>
      <c s="129" r="AP544">
        <v>114.769067</v>
      </c>
      <c s="129" r="AQ544">
        <v>63.436804</v>
      </c>
      <c s="129" r="AR544">
        <v>366.523757999999</v>
      </c>
      <c s="129" r="AS544">
        <v>4.02773399999999</v>
      </c>
      <c s="129" r="AT544">
        <v>4.02773399999999</v>
      </c>
      <c s="129" r="AU544">
        <v>12.083201</v>
      </c>
      <c s="129" r="AV544">
        <v>32.2218689999999</v>
      </c>
      <c s="129" r="AW544">
        <v>92.6378729999999</v>
      </c>
      <c s="129" r="AX544">
        <v>44.30507</v>
      </c>
      <c s="129" r="AY544">
        <v>153.053877</v>
      </c>
      <c s="129" r="AZ544">
        <v>24.166402</v>
      </c>
      <c s="129" r="BA544">
        <v>177.220279</v>
      </c>
      <c s="129" r="BB544">
        <v>0.0</v>
      </c>
      <c s="129" r="BC544">
        <v>4.02773399999999</v>
      </c>
      <c s="129" r="BD544">
        <v>4.02773399999999</v>
      </c>
      <c s="129" r="BE544">
        <v>24.166402</v>
      </c>
      <c s="129" r="BF544">
        <v>16.110934</v>
      </c>
      <c s="129" r="BG544">
        <v>36.249602</v>
      </c>
      <c s="129" r="BH544">
        <v>84.582406</v>
      </c>
      <c s="129" r="BI544">
        <v>8.055467</v>
      </c>
      <c s="129" r="BJ544">
        <v>189.30348</v>
      </c>
      <c s="129" r="BK544">
        <v>4.02773399999999</v>
      </c>
      <c s="129" r="BL544">
        <v>0.0</v>
      </c>
      <c s="129" r="BM544">
        <v>8.055467</v>
      </c>
      <c s="129" r="BN544">
        <v>8.055467</v>
      </c>
      <c s="129" r="BO544">
        <v>76.5269389999999</v>
      </c>
      <c s="129" r="BP544">
        <v>8.055467</v>
      </c>
      <c s="129" r="BQ544">
        <v>68.4714709999999</v>
      </c>
      <c s="129" r="BR544">
        <v>16.110934</v>
      </c>
      <c s="129" r="BS544">
        <v>24.166402</v>
      </c>
      <c s="129" r="BT544">
        <v>0.0</v>
      </c>
      <c s="129" r="BU544">
        <v>0.0</v>
      </c>
      <c s="129" r="BV544">
        <v>0.0</v>
      </c>
      <c s="129" r="BW544">
        <v>0.0</v>
      </c>
      <c s="129" r="BX544">
        <v>0.0</v>
      </c>
      <c s="129" r="BY544">
        <v>4.02773399999999</v>
      </c>
      <c s="129" r="BZ544">
        <v>0.0</v>
      </c>
      <c s="129" r="CA544">
        <v>20.1386679999999</v>
      </c>
      <c s="129" r="CB544">
        <v>153.053877</v>
      </c>
      <c s="129" r="CC544">
        <v>0.0</v>
      </c>
      <c s="129" r="CD544">
        <v>4.02773399999999</v>
      </c>
      <c s="129" r="CE544">
        <v>4.02773399999999</v>
      </c>
      <c s="129" r="CF544">
        <v>28.1941349999999</v>
      </c>
      <c s="129" r="CG544">
        <v>80.5546719999999</v>
      </c>
      <c s="129" r="CH544">
        <v>36.249602</v>
      </c>
      <c s="129" r="CI544">
        <v>0.0</v>
      </c>
      <c s="129" r="CJ544">
        <v>0.0</v>
      </c>
      <c s="129" r="CK544">
        <v>189.30348</v>
      </c>
      <c s="129" r="CL544">
        <v>4.02773399999999</v>
      </c>
      <c s="129" r="CM544">
        <v>0.0</v>
      </c>
      <c s="129" r="CN544">
        <v>8.055467</v>
      </c>
      <c s="129" r="CO544">
        <v>4.02773399999999</v>
      </c>
      <c s="129" r="CP544">
        <v>12.083201</v>
      </c>
      <c s="129" r="CQ544">
        <v>4.02773399999999</v>
      </c>
      <c s="129" r="CR544">
        <v>153.053877</v>
      </c>
      <c s="129" r="CS544">
        <v>4.02773399999999</v>
      </c>
    </row>
    <row customHeight="1" r="545" ht="15.0">
      <c t="s" s="127" r="A545">
        <v>5230</v>
      </c>
      <c t="s" s="127" r="B545">
        <v>5231</v>
      </c>
      <c t="s" s="127" r="C545">
        <v>5232</v>
      </c>
      <c t="s" s="127" r="D545">
        <v>5233</v>
      </c>
      <c t="s" s="127" r="E545">
        <v>5234</v>
      </c>
      <c t="s" s="127" r="F545">
        <v>5235</v>
      </c>
      <c t="s" s="128" r="G545">
        <v>5236</v>
      </c>
      <c t="s" s="127" r="H545">
        <v>5237</v>
      </c>
      <c s="129" r="I545">
        <v>260.0</v>
      </c>
      <c s="129" r="J545">
        <v>39.8467429999999</v>
      </c>
      <c s="129" r="K545">
        <v>31.877395</v>
      </c>
      <c s="129" r="L545">
        <v>46.819923</v>
      </c>
      <c s="129" r="M545">
        <v>63.754789</v>
      </c>
      <c s="129" r="N545">
        <v>50.8045979999999</v>
      </c>
      <c s="129" r="O545">
        <v>26.896552</v>
      </c>
      <c s="129" r="P545">
        <v>35.0</v>
      </c>
      <c s="129" r="Q545">
        <v>33.0</v>
      </c>
      <c s="129" r="R545">
        <v>44.0</v>
      </c>
      <c s="129" r="S545">
        <v>44.0</v>
      </c>
      <c s="129" r="T545">
        <v>48.0</v>
      </c>
      <c s="129" r="U545">
        <v>26.0</v>
      </c>
      <c s="129" r="V545">
        <v>132.490421</v>
      </c>
      <c s="129" r="W545">
        <v>25.900383</v>
      </c>
      <c s="129" r="X545">
        <v>14.942529</v>
      </c>
      <c s="129" r="Y545">
        <v>22.911877</v>
      </c>
      <c s="129" r="Z545">
        <v>29.885057</v>
      </c>
      <c s="129" r="AA545">
        <v>26.896552</v>
      </c>
      <c s="129" r="AB545">
        <v>9.961686</v>
      </c>
      <c s="129" r="AC545">
        <v>1.992337</v>
      </c>
      <c s="129" r="AD545">
        <v>31.877395</v>
      </c>
      <c s="129" r="AE545">
        <v>74.7126439999999</v>
      </c>
      <c s="129" r="AF545">
        <v>25.900383</v>
      </c>
      <c s="129" r="AG545">
        <v>127.509579</v>
      </c>
      <c s="129" r="AH545">
        <v>13.94636</v>
      </c>
      <c s="129" r="AI545">
        <v>16.934866</v>
      </c>
      <c s="129" r="AJ545">
        <v>23.9080459999999</v>
      </c>
      <c s="129" r="AK545">
        <v>33.8697319999999</v>
      </c>
      <c s="129" r="AL545">
        <v>23.9080459999999</v>
      </c>
      <c s="129" r="AM545">
        <v>14.942529</v>
      </c>
      <c s="129" r="AN545">
        <v>0.0</v>
      </c>
      <c s="129" r="AO545">
        <v>20.91954</v>
      </c>
      <c s="129" r="AP545">
        <v>74.7126439999999</v>
      </c>
      <c s="129" r="AQ545">
        <v>31.877395</v>
      </c>
      <c s="129" r="AR545">
        <v>215.172414</v>
      </c>
      <c s="129" r="AS545">
        <v>3.984674</v>
      </c>
      <c s="129" r="AT545">
        <v>15.9386969999999</v>
      </c>
      <c s="129" r="AU545">
        <v>3.984674</v>
      </c>
      <c s="129" r="AV545">
        <v>27.89272</v>
      </c>
      <c s="129" r="AW545">
        <v>27.89272</v>
      </c>
      <c s="129" r="AX545">
        <v>27.89272</v>
      </c>
      <c s="129" r="AY545">
        <v>91.6475099999999</v>
      </c>
      <c s="129" r="AZ545">
        <v>15.9386969999999</v>
      </c>
      <c s="129" r="BA545">
        <v>99.6168579999999</v>
      </c>
      <c s="129" r="BB545">
        <v>0.0</v>
      </c>
      <c s="129" r="BC545">
        <v>11.9540229999999</v>
      </c>
      <c s="129" r="BD545">
        <v>3.984674</v>
      </c>
      <c s="129" r="BE545">
        <v>7.969349</v>
      </c>
      <c s="129" r="BF545">
        <v>3.984674</v>
      </c>
      <c s="129" r="BG545">
        <v>27.89272</v>
      </c>
      <c s="129" r="BH545">
        <v>43.8314179999999</v>
      </c>
      <c s="129" r="BI545">
        <v>0.0</v>
      </c>
      <c s="129" r="BJ545">
        <v>115.555556</v>
      </c>
      <c s="129" r="BK545">
        <v>3.984674</v>
      </c>
      <c s="129" r="BL545">
        <v>3.984674</v>
      </c>
      <c s="129" r="BM545">
        <v>0.0</v>
      </c>
      <c s="129" r="BN545">
        <v>19.923372</v>
      </c>
      <c s="129" r="BO545">
        <v>23.9080459999999</v>
      </c>
      <c s="129" r="BP545">
        <v>0.0</v>
      </c>
      <c s="129" r="BQ545">
        <v>47.8160919999999</v>
      </c>
      <c s="129" r="BR545">
        <v>15.9386969999999</v>
      </c>
      <c s="129" r="BS545">
        <v>7.969349</v>
      </c>
      <c s="129" r="BT545">
        <v>0.0</v>
      </c>
      <c s="129" r="BU545">
        <v>0.0</v>
      </c>
      <c s="129" r="BV545">
        <v>0.0</v>
      </c>
      <c s="129" r="BW545">
        <v>0.0</v>
      </c>
      <c s="129" r="BX545">
        <v>3.984674</v>
      </c>
      <c s="129" r="BY545">
        <v>0.0</v>
      </c>
      <c s="129" r="BZ545">
        <v>0.0</v>
      </c>
      <c s="129" r="CA545">
        <v>3.984674</v>
      </c>
      <c s="129" r="CB545">
        <v>83.678161</v>
      </c>
      <c s="129" r="CC545">
        <v>0.0</v>
      </c>
      <c s="129" r="CD545">
        <v>11.9540229999999</v>
      </c>
      <c s="129" r="CE545">
        <v>0.0</v>
      </c>
      <c s="129" r="CF545">
        <v>27.89272</v>
      </c>
      <c s="129" r="CG545">
        <v>19.923372</v>
      </c>
      <c s="129" r="CH545">
        <v>19.923372</v>
      </c>
      <c s="129" r="CI545">
        <v>0.0</v>
      </c>
      <c s="129" r="CJ545">
        <v>3.984674</v>
      </c>
      <c s="129" r="CK545">
        <v>123.524904</v>
      </c>
      <c s="129" r="CL545">
        <v>3.984674</v>
      </c>
      <c s="129" r="CM545">
        <v>3.984674</v>
      </c>
      <c s="129" r="CN545">
        <v>3.984674</v>
      </c>
      <c s="129" r="CO545">
        <v>0.0</v>
      </c>
      <c s="129" r="CP545">
        <v>3.984674</v>
      </c>
      <c s="129" r="CQ545">
        <v>7.969349</v>
      </c>
      <c s="129" r="CR545">
        <v>91.6475099999999</v>
      </c>
      <c s="129" r="CS545">
        <v>7.969349</v>
      </c>
    </row>
    <row customHeight="1" r="546" ht="15.0">
      <c t="s" s="127" r="A546">
        <v>5238</v>
      </c>
      <c t="s" s="127" r="B546">
        <v>5239</v>
      </c>
      <c t="s" s="127" r="C546">
        <v>5240</v>
      </c>
      <c t="s" s="127" r="D546">
        <v>5241</v>
      </c>
      <c t="s" s="127" r="E546">
        <v>5242</v>
      </c>
      <c t="s" s="127" r="F546">
        <v>5243</v>
      </c>
      <c t="s" s="128" r="G546">
        <v>5244</v>
      </c>
      <c t="s" s="127" r="H546">
        <v>5245</v>
      </c>
      <c s="129" r="I546">
        <v>1117.0</v>
      </c>
      <c s="129" r="J546">
        <v>215.403388</v>
      </c>
      <c s="129" r="K546">
        <v>157.748190999999</v>
      </c>
      <c s="129" r="L546">
        <v>212.521337999999</v>
      </c>
      <c s="129" r="M546">
        <v>213.533457</v>
      </c>
      <c s="129" r="N546">
        <v>177.109028</v>
      </c>
      <c s="129" r="O546">
        <v>140.684598999999</v>
      </c>
      <c s="129" r="P546">
        <v>213.0</v>
      </c>
      <c s="129" r="Q546">
        <v>184.0</v>
      </c>
      <c s="129" r="R546">
        <v>234.0</v>
      </c>
      <c s="129" r="S546">
        <v>197.0</v>
      </c>
      <c s="129" r="T546">
        <v>173.0</v>
      </c>
      <c s="129" r="U546">
        <v>92.0</v>
      </c>
      <c s="129" r="V546">
        <v>565.596706</v>
      </c>
      <c s="129" r="W546">
        <v>123.407349999999</v>
      </c>
      <c s="129" r="X546">
        <v>77.8501059999999</v>
      </c>
      <c s="129" r="Y546">
        <v>114.357624</v>
      </c>
      <c s="129" r="Z546">
        <v>101.200072</v>
      </c>
      <c s="129" r="AA546">
        <v>88.054389</v>
      </c>
      <c s="129" r="AB546">
        <v>59.715046</v>
      </c>
      <c s="129" r="AC546">
        <v>1.012119</v>
      </c>
      <c s="129" r="AD546">
        <v>153.747192</v>
      </c>
      <c s="129" r="AE546">
        <v>301.528497</v>
      </c>
      <c s="129" r="AF546">
        <v>110.321016</v>
      </c>
      <c s="129" r="AG546">
        <v>551.403293999999</v>
      </c>
      <c s="129" r="AH546">
        <v>91.9960379999999</v>
      </c>
      <c s="129" r="AI546">
        <v>79.8980849999999</v>
      </c>
      <c s="129" r="AJ546">
        <v>98.1637139999999</v>
      </c>
      <c s="129" r="AK546">
        <v>112.333385</v>
      </c>
      <c s="129" r="AL546">
        <v>89.0546389999999</v>
      </c>
      <c s="129" r="AM546">
        <v>73.8847169999999</v>
      </c>
      <c s="129" r="AN546">
        <v>6.07271599999999</v>
      </c>
      <c s="129" r="AO546">
        <v>121.335631</v>
      </c>
      <c s="129" r="AP546">
        <v>298.504009</v>
      </c>
      <c s="129" r="AQ546">
        <v>131.563654</v>
      </c>
      <c s="129" r="AR546">
        <v>939.104379999999</v>
      </c>
      <c s="129" r="AS546">
        <v>4.048478</v>
      </c>
      <c s="129" r="AT546">
        <v>28.339344</v>
      </c>
      <c s="129" r="AU546">
        <v>36.4362989999999</v>
      </c>
      <c s="129" r="AV546">
        <v>60.7271649999999</v>
      </c>
      <c s="129" r="AW546">
        <v>153.842151</v>
      </c>
      <c s="129" r="AX546">
        <v>173.989580999999</v>
      </c>
      <c s="129" r="AY546">
        <v>323.878213</v>
      </c>
      <c s="129" r="AZ546">
        <v>157.843149</v>
      </c>
      <c s="129" r="BA546">
        <v>473.624407</v>
      </c>
      <c s="129" r="BB546">
        <v>4.048478</v>
      </c>
      <c s="129" r="BC546">
        <v>28.339344</v>
      </c>
      <c s="129" r="BD546">
        <v>24.290866</v>
      </c>
      <c s="129" r="BE546">
        <v>36.4362989999999</v>
      </c>
      <c s="129" r="BF546">
        <v>44.5332539999999</v>
      </c>
      <c s="129" r="BG546">
        <v>113.309895</v>
      </c>
      <c s="129" r="BH546">
        <v>145.745195999999</v>
      </c>
      <c s="129" r="BI546">
        <v>76.9210759999999</v>
      </c>
      <c s="129" r="BJ546">
        <v>465.479972999999</v>
      </c>
      <c s="129" r="BK546">
        <v>0.0</v>
      </c>
      <c s="129" r="BL546">
        <v>0.0</v>
      </c>
      <c s="129" r="BM546">
        <v>12.145433</v>
      </c>
      <c s="129" r="BN546">
        <v>24.290866</v>
      </c>
      <c s="129" r="BO546">
        <v>109.308897</v>
      </c>
      <c s="129" r="BP546">
        <v>60.6796859999999</v>
      </c>
      <c s="129" r="BQ546">
        <v>178.133017</v>
      </c>
      <c s="129" r="BR546">
        <v>80.9220739999999</v>
      </c>
      <c s="129" r="BS546">
        <v>129.551285</v>
      </c>
      <c s="129" r="BT546">
        <v>0.0</v>
      </c>
      <c s="129" r="BU546">
        <v>0.0</v>
      </c>
      <c s="129" r="BV546">
        <v>0.0</v>
      </c>
      <c s="129" r="BW546">
        <v>4.048478</v>
      </c>
      <c s="129" r="BX546">
        <v>20.2423879999999</v>
      </c>
      <c s="129" r="BY546">
        <v>28.339344</v>
      </c>
      <c s="129" r="BZ546">
        <v>0.0</v>
      </c>
      <c s="129" r="CA546">
        <v>76.9210759999999</v>
      </c>
      <c s="129" r="CB546">
        <v>404.705328</v>
      </c>
      <c s="129" r="CC546">
        <v>4.048478</v>
      </c>
      <c s="129" r="CD546">
        <v>24.290866</v>
      </c>
      <c s="129" r="CE546">
        <v>28.339344</v>
      </c>
      <c s="129" r="CF546">
        <v>44.5332539999999</v>
      </c>
      <c s="129" r="CG546">
        <v>121.45433</v>
      </c>
      <c s="129" r="CH546">
        <v>129.456325999999</v>
      </c>
      <c s="129" r="CI546">
        <v>4.048478</v>
      </c>
      <c s="129" r="CJ546">
        <v>48.534253</v>
      </c>
      <c s="129" r="CK546">
        <v>404.847766999999</v>
      </c>
      <c s="129" r="CL546">
        <v>0.0</v>
      </c>
      <c s="129" r="CM546">
        <v>4.048478</v>
      </c>
      <c s="129" r="CN546">
        <v>8.09695499999999</v>
      </c>
      <c s="129" r="CO546">
        <v>12.145433</v>
      </c>
      <c s="129" r="CP546">
        <v>12.145433</v>
      </c>
      <c s="129" r="CQ546">
        <v>16.193911</v>
      </c>
      <c s="129" r="CR546">
        <v>319.829736</v>
      </c>
      <c s="129" r="CS546">
        <v>32.387821</v>
      </c>
    </row>
    <row customHeight="1" r="547" ht="15.0">
      <c t="s" s="127" r="A547">
        <v>5246</v>
      </c>
      <c t="s" s="127" r="B547">
        <v>5247</v>
      </c>
      <c t="s" s="127" r="C547">
        <v>5248</v>
      </c>
      <c t="s" s="127" r="D547">
        <v>5249</v>
      </c>
      <c t="s" s="127" r="E547">
        <v>5250</v>
      </c>
      <c t="s" s="127" r="F547">
        <v>5251</v>
      </c>
      <c t="s" s="128" r="G547">
        <v>5252</v>
      </c>
      <c t="s" s="127" r="H547">
        <v>5253</v>
      </c>
      <c s="129" r="I547">
        <v>152.0</v>
      </c>
      <c s="129" r="J547">
        <v>27.816993</v>
      </c>
      <c s="129" r="K547">
        <v>16.8888889999999</v>
      </c>
      <c s="129" r="L547">
        <v>30.7973859999999</v>
      </c>
      <c s="129" r="M547">
        <v>27.816993</v>
      </c>
      <c s="129" r="N547">
        <v>33.7777779999999</v>
      </c>
      <c s="129" r="O547">
        <v>14.901961</v>
      </c>
      <c s="129" r="P547">
        <v>20.0</v>
      </c>
      <c s="129" r="Q547">
        <v>24.0</v>
      </c>
      <c s="129" r="R547">
        <v>28.0</v>
      </c>
      <c s="129" r="S547">
        <v>28.0</v>
      </c>
      <c s="129" r="T547">
        <v>30.0</v>
      </c>
      <c s="129" r="U547">
        <v>19.0</v>
      </c>
      <c s="129" r="V547">
        <v>76.4967319999999</v>
      </c>
      <c s="129" r="W547">
        <v>11.921569</v>
      </c>
      <c s="129" r="X547">
        <v>6.95424799999999</v>
      </c>
      <c s="129" r="Y547">
        <v>13.908497</v>
      </c>
      <c s="129" r="Z547">
        <v>16.8888889999999</v>
      </c>
      <c s="129" r="AA547">
        <v>20.862745</v>
      </c>
      <c s="129" r="AB547">
        <v>5.960784</v>
      </c>
      <c s="129" r="AC547">
        <v>0.0</v>
      </c>
      <c s="129" r="AD547">
        <v>12.9150329999999</v>
      </c>
      <c s="129" r="AE547">
        <v>49.673203</v>
      </c>
      <c s="129" r="AF547">
        <v>13.908497</v>
      </c>
      <c s="129" r="AG547">
        <v>75.503268</v>
      </c>
      <c s="129" r="AH547">
        <v>15.8954249999999</v>
      </c>
      <c s="129" r="AI547">
        <v>9.93464099999999</v>
      </c>
      <c s="129" r="AJ547">
        <v>16.8888889999999</v>
      </c>
      <c s="129" r="AK547">
        <v>10.928105</v>
      </c>
      <c s="129" r="AL547">
        <v>12.9150329999999</v>
      </c>
      <c s="129" r="AM547">
        <v>7.947712</v>
      </c>
      <c s="129" r="AN547">
        <v>0.993464</v>
      </c>
      <c s="129" r="AO547">
        <v>18.875817</v>
      </c>
      <c s="129" r="AP547">
        <v>39.738562</v>
      </c>
      <c s="129" r="AQ547">
        <v>16.8888889999999</v>
      </c>
      <c s="129" r="AR547">
        <v>135.111110999999</v>
      </c>
      <c s="129" r="AS547">
        <v>11.921569</v>
      </c>
      <c s="129" r="AT547">
        <v>7.947712</v>
      </c>
      <c s="129" r="AU547">
        <v>0.0</v>
      </c>
      <c s="129" r="AV547">
        <v>3.973856</v>
      </c>
      <c s="129" r="AW547">
        <v>15.8954249999999</v>
      </c>
      <c s="129" r="AX547">
        <v>23.8431369999999</v>
      </c>
      <c s="129" r="AY547">
        <v>55.6339869999999</v>
      </c>
      <c s="129" r="AZ547">
        <v>15.8954249999999</v>
      </c>
      <c s="129" r="BA547">
        <v>63.581699</v>
      </c>
      <c s="129" r="BB547">
        <v>7.947712</v>
      </c>
      <c s="129" r="BC547">
        <v>3.973856</v>
      </c>
      <c s="129" r="BD547">
        <v>0.0</v>
      </c>
      <c s="129" r="BE547">
        <v>0.0</v>
      </c>
      <c s="129" r="BF547">
        <v>3.973856</v>
      </c>
      <c s="129" r="BG547">
        <v>19.869281</v>
      </c>
      <c s="129" r="BH547">
        <v>27.816993</v>
      </c>
      <c s="129" r="BI547">
        <v>0.0</v>
      </c>
      <c s="129" r="BJ547">
        <v>71.5294119999999</v>
      </c>
      <c s="129" r="BK547">
        <v>3.973856</v>
      </c>
      <c s="129" r="BL547">
        <v>3.973856</v>
      </c>
      <c s="129" r="BM547">
        <v>0.0</v>
      </c>
      <c s="129" r="BN547">
        <v>3.973856</v>
      </c>
      <c s="129" r="BO547">
        <v>11.921569</v>
      </c>
      <c s="129" r="BP547">
        <v>3.973856</v>
      </c>
      <c s="129" r="BQ547">
        <v>27.816993</v>
      </c>
      <c s="129" r="BR547">
        <v>15.8954249999999</v>
      </c>
      <c s="129" r="BS547">
        <v>7.947712</v>
      </c>
      <c s="129" r="BT547">
        <v>0.0</v>
      </c>
      <c s="129" r="BU547">
        <v>0.0</v>
      </c>
      <c s="129" r="BV547">
        <v>0.0</v>
      </c>
      <c s="129" r="BW547">
        <v>0.0</v>
      </c>
      <c s="129" r="BX547">
        <v>0.0</v>
      </c>
      <c s="129" r="BY547">
        <v>3.973856</v>
      </c>
      <c s="129" r="BZ547">
        <v>0.0</v>
      </c>
      <c s="129" r="CA547">
        <v>3.973856</v>
      </c>
      <c s="129" r="CB547">
        <v>47.686275</v>
      </c>
      <c s="129" r="CC547">
        <v>7.947712</v>
      </c>
      <c s="129" r="CD547">
        <v>7.947712</v>
      </c>
      <c s="129" r="CE547">
        <v>0.0</v>
      </c>
      <c s="129" r="CF547">
        <v>3.973856</v>
      </c>
      <c s="129" r="CG547">
        <v>15.8954249999999</v>
      </c>
      <c s="129" r="CH547">
        <v>11.921569</v>
      </c>
      <c s="129" r="CI547">
        <v>0.0</v>
      </c>
      <c s="129" r="CJ547">
        <v>0.0</v>
      </c>
      <c s="129" r="CK547">
        <v>79.477124</v>
      </c>
      <c s="129" r="CL547">
        <v>3.973856</v>
      </c>
      <c s="129" r="CM547">
        <v>0.0</v>
      </c>
      <c s="129" r="CN547">
        <v>0.0</v>
      </c>
      <c s="129" r="CO547">
        <v>0.0</v>
      </c>
      <c s="129" r="CP547">
        <v>0.0</v>
      </c>
      <c s="129" r="CQ547">
        <v>7.947712</v>
      </c>
      <c s="129" r="CR547">
        <v>55.6339869999999</v>
      </c>
      <c s="129" r="CS547">
        <v>11.921569</v>
      </c>
    </row>
    <row customHeight="1" r="548" ht="15.0">
      <c t="s" s="127" r="A548">
        <v>5254</v>
      </c>
      <c t="s" s="127" r="B548">
        <v>5255</v>
      </c>
      <c t="s" s="127" r="C548">
        <v>5256</v>
      </c>
      <c t="s" s="127" r="D548">
        <v>5257</v>
      </c>
      <c t="s" s="127" r="E548">
        <v>5258</v>
      </c>
      <c t="s" s="127" r="F548">
        <v>5259</v>
      </c>
      <c t="s" s="128" r="G548">
        <v>5260</v>
      </c>
      <c t="s" s="127" r="H548">
        <v>5261</v>
      </c>
      <c s="129" r="I548">
        <v>47.0</v>
      </c>
      <c s="129" r="J548">
        <v>5.0</v>
      </c>
      <c s="129" r="K548">
        <v>6.0</v>
      </c>
      <c s="129" r="L548">
        <v>10.0</v>
      </c>
      <c s="129" r="M548">
        <v>11.0</v>
      </c>
      <c s="129" r="N548">
        <v>9.0</v>
      </c>
      <c s="129" r="O548">
        <v>6.0</v>
      </c>
      <c s="129" r="P548">
        <v>12.0</v>
      </c>
      <c s="129" r="Q548">
        <v>2.0</v>
      </c>
      <c s="129" r="R548">
        <v>10.0</v>
      </c>
      <c s="129" r="S548">
        <v>8.0</v>
      </c>
      <c s="129" r="T548">
        <v>7.0</v>
      </c>
      <c s="129" r="U548">
        <v>8.0</v>
      </c>
      <c s="129" r="V548">
        <v>22.0</v>
      </c>
      <c s="129" r="W548">
        <v>1.0</v>
      </c>
      <c s="129" r="X548">
        <v>4.0</v>
      </c>
      <c s="129" r="Y548">
        <v>5.0</v>
      </c>
      <c s="129" r="Z548">
        <v>5.0</v>
      </c>
      <c s="129" r="AA548">
        <v>4.0</v>
      </c>
      <c s="129" r="AB548">
        <v>3.0</v>
      </c>
      <c s="129" r="AC548">
        <v>0.0</v>
      </c>
      <c s="129" r="AD548">
        <v>5.0</v>
      </c>
      <c s="129" r="AE548">
        <v>11.0</v>
      </c>
      <c s="129" r="AF548">
        <v>6.0</v>
      </c>
      <c s="129" r="AG548">
        <v>25.0</v>
      </c>
      <c s="129" r="AH548">
        <v>4.0</v>
      </c>
      <c s="129" r="AI548">
        <v>2.0</v>
      </c>
      <c s="129" r="AJ548">
        <v>5.0</v>
      </c>
      <c s="129" r="AK548">
        <v>6.0</v>
      </c>
      <c s="129" r="AL548">
        <v>5.0</v>
      </c>
      <c s="129" r="AM548">
        <v>3.0</v>
      </c>
      <c s="129" r="AN548">
        <v>0.0</v>
      </c>
      <c s="129" r="AO548">
        <v>6.0</v>
      </c>
      <c s="129" r="AP548">
        <v>12.0</v>
      </c>
      <c s="129" r="AQ548">
        <v>7.0</v>
      </c>
      <c s="129" r="AR548">
        <v>48.0</v>
      </c>
      <c s="129" r="AS548">
        <v>4.0</v>
      </c>
      <c s="129" r="AT548">
        <v>4.0</v>
      </c>
      <c s="129" r="AU548">
        <v>0.0</v>
      </c>
      <c s="129" r="AV548">
        <v>4.0</v>
      </c>
      <c s="129" r="AW548">
        <v>12.0</v>
      </c>
      <c s="129" r="AX548">
        <v>4.0</v>
      </c>
      <c s="129" r="AY548">
        <v>12.0</v>
      </c>
      <c s="129" r="AZ548">
        <v>8.0</v>
      </c>
      <c s="129" r="BA548">
        <v>20.0</v>
      </c>
      <c s="129" r="BB548">
        <v>0.0</v>
      </c>
      <c s="129" r="BC548">
        <v>0.0</v>
      </c>
      <c s="129" r="BD548">
        <v>0.0</v>
      </c>
      <c s="129" r="BE548">
        <v>4.0</v>
      </c>
      <c s="129" r="BF548">
        <v>0.0</v>
      </c>
      <c s="129" r="BG548">
        <v>4.0</v>
      </c>
      <c s="129" r="BH548">
        <v>8.0</v>
      </c>
      <c s="129" r="BI548">
        <v>4.0</v>
      </c>
      <c s="129" r="BJ548">
        <v>28.0</v>
      </c>
      <c s="129" r="BK548">
        <v>4.0</v>
      </c>
      <c s="129" r="BL548">
        <v>4.0</v>
      </c>
      <c s="129" r="BM548">
        <v>0.0</v>
      </c>
      <c s="129" r="BN548">
        <v>0.0</v>
      </c>
      <c s="129" r="BO548">
        <v>12.0</v>
      </c>
      <c s="129" r="BP548">
        <v>0.0</v>
      </c>
      <c s="129" r="BQ548">
        <v>4.0</v>
      </c>
      <c s="129" r="BR548">
        <v>4.0</v>
      </c>
      <c s="129" r="BS548">
        <v>8.0</v>
      </c>
      <c s="129" r="BT548">
        <v>0.0</v>
      </c>
      <c s="129" r="BU548">
        <v>0.0</v>
      </c>
      <c s="129" r="BV548">
        <v>0.0</v>
      </c>
      <c s="129" r="BW548">
        <v>0.0</v>
      </c>
      <c s="129" r="BX548">
        <v>0.0</v>
      </c>
      <c s="129" r="BY548">
        <v>0.0</v>
      </c>
      <c s="129" r="BZ548">
        <v>0.0</v>
      </c>
      <c s="129" r="CA548">
        <v>8.0</v>
      </c>
      <c s="129" r="CB548">
        <v>16.0</v>
      </c>
      <c s="129" r="CC548">
        <v>4.0</v>
      </c>
      <c s="129" r="CD548">
        <v>0.0</v>
      </c>
      <c s="129" r="CE548">
        <v>0.0</v>
      </c>
      <c s="129" r="CF548">
        <v>4.0</v>
      </c>
      <c s="129" r="CG548">
        <v>4.0</v>
      </c>
      <c s="129" r="CH548">
        <v>4.0</v>
      </c>
      <c s="129" r="CI548">
        <v>0.0</v>
      </c>
      <c s="129" r="CJ548">
        <v>0.0</v>
      </c>
      <c s="129" r="CK548">
        <v>24.0</v>
      </c>
      <c s="129" r="CL548">
        <v>0.0</v>
      </c>
      <c s="129" r="CM548">
        <v>4.0</v>
      </c>
      <c s="129" r="CN548">
        <v>0.0</v>
      </c>
      <c s="129" r="CO548">
        <v>0.0</v>
      </c>
      <c s="129" r="CP548">
        <v>8.0</v>
      </c>
      <c s="129" r="CQ548">
        <v>0.0</v>
      </c>
      <c s="129" r="CR548">
        <v>12.0</v>
      </c>
      <c s="129" r="CS548">
        <v>0.0</v>
      </c>
    </row>
    <row customHeight="1" r="549" ht="15.0">
      <c t="s" s="127" r="A549">
        <v>5262</v>
      </c>
      <c t="s" s="127" r="B549">
        <v>5263</v>
      </c>
      <c t="s" s="127" r="C549">
        <v>5264</v>
      </c>
      <c t="s" s="127" r="D549">
        <v>5265</v>
      </c>
      <c t="s" s="127" r="E549">
        <v>5266</v>
      </c>
      <c t="s" s="127" r="F549">
        <v>5267</v>
      </c>
      <c t="s" s="128" r="G549">
        <v>5268</v>
      </c>
      <c t="s" s="127" r="H549">
        <v>5269</v>
      </c>
      <c s="129" r="I549">
        <v>1674.0</v>
      </c>
      <c s="129" r="J549">
        <v>281.315104</v>
      </c>
      <c s="129" r="K549">
        <v>249.603219</v>
      </c>
      <c s="129" r="L549">
        <v>266.993607999999</v>
      </c>
      <c s="129" r="M549">
        <v>337.578125</v>
      </c>
      <c s="129" r="N549">
        <v>299.728455999999</v>
      </c>
      <c s="129" r="O549">
        <v>238.781488</v>
      </c>
      <c s="129" r="P549">
        <v>244.0</v>
      </c>
      <c s="129" r="Q549">
        <v>249.0</v>
      </c>
      <c s="129" r="R549">
        <v>314.0</v>
      </c>
      <c s="129" r="S549">
        <v>289.0</v>
      </c>
      <c s="129" r="T549">
        <v>247.0</v>
      </c>
      <c s="129" r="U549">
        <v>171.0</v>
      </c>
      <c s="129" r="V549">
        <v>788.614163999999</v>
      </c>
      <c s="129" r="W549">
        <v>135.03125</v>
      </c>
      <c s="129" r="X549">
        <v>125.824574</v>
      </c>
      <c s="129" r="Y549">
        <v>130.939393999999</v>
      </c>
      <c s="129" r="Z549">
        <v>160.605349999999</v>
      </c>
      <c s="129" r="AA549">
        <v>150.37571</v>
      </c>
      <c s="129" r="AB549">
        <v>80.745839</v>
      </c>
      <c s="129" r="AC549">
        <v>5.092047</v>
      </c>
      <c s="129" r="AD549">
        <v>176.972773999999</v>
      </c>
      <c s="129" r="AE549">
        <v>438.851562</v>
      </c>
      <c s="129" r="AF549">
        <v>172.789827</v>
      </c>
      <c s="129" r="AG549">
        <v>885.385836</v>
      </c>
      <c s="129" r="AH549">
        <v>146.283853999999</v>
      </c>
      <c s="129" r="AI549">
        <v>123.778645999999</v>
      </c>
      <c s="129" r="AJ549">
        <v>136.054214</v>
      </c>
      <c s="129" r="AK549">
        <v>176.972773999999</v>
      </c>
      <c s="129" r="AL549">
        <v>149.352746</v>
      </c>
      <c s="129" r="AM549">
        <v>129.643157</v>
      </c>
      <c s="129" r="AN549">
        <v>23.300445</v>
      </c>
      <c s="129" r="AO549">
        <v>182.087594999999</v>
      </c>
      <c s="129" r="AP549">
        <v>466.471590999999</v>
      </c>
      <c s="129" r="AQ549">
        <v>236.826651</v>
      </c>
      <c s="129" r="AR549">
        <v>1423.419362</v>
      </c>
      <c s="129" r="AS549">
        <v>8.18371199999999</v>
      </c>
      <c s="129" r="AT549">
        <v>77.745265</v>
      </c>
      <c s="129" r="AU549">
        <v>36.8267049999999</v>
      </c>
      <c s="129" r="AV549">
        <v>155.49053</v>
      </c>
      <c s="129" r="AW549">
        <v>229.143938999999</v>
      </c>
      <c s="129" r="AX549">
        <v>225.052083</v>
      </c>
      <c s="129" r="AY549">
        <v>515.027317</v>
      </c>
      <c s="129" r="AZ549">
        <v>175.94981</v>
      </c>
      <c s="129" r="BA549">
        <v>650.605112999999</v>
      </c>
      <c s="129" r="BB549">
        <v>8.18371199999999</v>
      </c>
      <c s="129" r="BC549">
        <v>57.2859849999999</v>
      </c>
      <c s="129" r="BD549">
        <v>16.367424</v>
      </c>
      <c s="129" r="BE549">
        <v>65.4696969999999</v>
      </c>
      <c s="129" r="BF549">
        <v>53.1941289999999</v>
      </c>
      <c s="129" r="BG549">
        <v>155.49053</v>
      </c>
      <c s="129" r="BH549">
        <v>229.143938999999</v>
      </c>
      <c s="129" r="BI549">
        <v>65.4696969999999</v>
      </c>
      <c s="129" r="BJ549">
        <v>772.814249</v>
      </c>
      <c s="129" r="BK549">
        <v>0.0</v>
      </c>
      <c s="129" r="BL549">
        <v>20.45928</v>
      </c>
      <c s="129" r="BM549">
        <v>20.45928</v>
      </c>
      <c s="129" r="BN549">
        <v>90.0208329999999</v>
      </c>
      <c s="129" r="BO549">
        <v>175.94981</v>
      </c>
      <c s="129" r="BP549">
        <v>69.561553</v>
      </c>
      <c s="129" r="BQ549">
        <v>285.883377999999</v>
      </c>
      <c s="129" r="BR549">
        <v>110.480114</v>
      </c>
      <c s="129" r="BS549">
        <v>126.847538</v>
      </c>
      <c s="129" r="BT549">
        <v>0.0</v>
      </c>
      <c s="129" r="BU549">
        <v>0.0</v>
      </c>
      <c s="129" r="BV549">
        <v>0.0</v>
      </c>
      <c s="129" r="BW549">
        <v>12.275568</v>
      </c>
      <c s="129" r="BX549">
        <v>32.734848</v>
      </c>
      <c s="129" r="BY549">
        <v>8.18371199999999</v>
      </c>
      <c s="129" r="BZ549">
        <v>0.0</v>
      </c>
      <c s="129" r="CA549">
        <v>73.6534089999999</v>
      </c>
      <c s="129" r="CB549">
        <v>613.778409</v>
      </c>
      <c s="129" r="CC549">
        <v>4.09185599999999</v>
      </c>
      <c s="129" r="CD549">
        <v>57.2859849999999</v>
      </c>
      <c s="129" r="CE549">
        <v>24.551136</v>
      </c>
      <c s="129" r="CF549">
        <v>122.755681999999</v>
      </c>
      <c s="129" r="CG549">
        <v>151.398674</v>
      </c>
      <c s="129" r="CH549">
        <v>180.041666999999</v>
      </c>
      <c s="129" r="CI549">
        <v>4.09185599999999</v>
      </c>
      <c s="129" r="CJ549">
        <v>69.561553</v>
      </c>
      <c s="129" r="CK549">
        <v>682.793415999999</v>
      </c>
      <c s="129" r="CL549">
        <v>4.09185599999999</v>
      </c>
      <c s="129" r="CM549">
        <v>20.45928</v>
      </c>
      <c s="129" r="CN549">
        <v>12.275568</v>
      </c>
      <c s="129" r="CO549">
        <v>20.45928</v>
      </c>
      <c s="129" r="CP549">
        <v>45.0104169999999</v>
      </c>
      <c s="129" r="CQ549">
        <v>36.8267049999999</v>
      </c>
      <c s="129" r="CR549">
        <v>510.935460999999</v>
      </c>
      <c s="129" r="CS549">
        <v>32.734848</v>
      </c>
    </row>
    <row customHeight="1" r="550" ht="15.0">
      <c t="s" s="127" r="A550">
        <v>5270</v>
      </c>
      <c t="s" s="127" r="B550">
        <v>5271</v>
      </c>
      <c t="s" s="127" r="C550">
        <v>5272</v>
      </c>
      <c t="s" s="127" r="D550">
        <v>5273</v>
      </c>
      <c t="s" s="127" r="E550">
        <v>5274</v>
      </c>
      <c t="s" s="127" r="F550">
        <v>5275</v>
      </c>
      <c t="s" s="128" r="G550">
        <v>5276</v>
      </c>
      <c t="s" s="127" r="H550">
        <v>5277</v>
      </c>
      <c s="129" r="I550">
        <v>183.0</v>
      </c>
      <c s="129" r="J550">
        <v>22.2430939999999</v>
      </c>
      <c s="129" r="K550">
        <v>15.165746</v>
      </c>
      <c s="129" r="L550">
        <v>40.441989</v>
      </c>
      <c s="129" r="M550">
        <v>39.430939</v>
      </c>
      <c s="129" r="N550">
        <v>38.41989</v>
      </c>
      <c s="129" r="O550">
        <v>27.2983429999999</v>
      </c>
      <c s="129" r="P550">
        <v>21.0</v>
      </c>
      <c s="129" r="Q550">
        <v>29.0</v>
      </c>
      <c s="129" r="R550">
        <v>36.0</v>
      </c>
      <c s="129" r="S550">
        <v>35.0</v>
      </c>
      <c s="129" r="T550">
        <v>37.0</v>
      </c>
      <c s="129" r="U550">
        <v>24.0</v>
      </c>
      <c s="129" r="V550">
        <v>94.027624</v>
      </c>
      <c s="129" r="W550">
        <v>13.143646</v>
      </c>
      <c s="129" r="X550">
        <v>8.08839799999999</v>
      </c>
      <c s="129" r="Y550">
        <v>19.209945</v>
      </c>
      <c s="129" r="Z550">
        <v>22.2430939999999</v>
      </c>
      <c s="129" r="AA550">
        <v>19.209945</v>
      </c>
      <c s="129" r="AB550">
        <v>10.110497</v>
      </c>
      <c s="129" r="AC550">
        <v>2.02209899999999</v>
      </c>
      <c s="129" r="AD550">
        <v>18.198895</v>
      </c>
      <c s="129" r="AE550">
        <v>57.629834</v>
      </c>
      <c s="129" r="AF550">
        <v>18.198895</v>
      </c>
      <c s="129" r="AG550">
        <v>88.9723759999999</v>
      </c>
      <c s="129" r="AH550">
        <v>9.099448</v>
      </c>
      <c s="129" r="AI550">
        <v>7.07734799999999</v>
      </c>
      <c s="129" r="AJ550">
        <v>21.2320439999999</v>
      </c>
      <c s="129" r="AK550">
        <v>17.1878449999999</v>
      </c>
      <c s="129" r="AL550">
        <v>19.209945</v>
      </c>
      <c s="129" r="AM550">
        <v>14.154696</v>
      </c>
      <c s="129" r="AN550">
        <v>1.01105</v>
      </c>
      <c s="129" r="AO550">
        <v>12.132597</v>
      </c>
      <c s="129" r="AP550">
        <v>46.508287</v>
      </c>
      <c s="129" r="AQ550">
        <v>30.331492</v>
      </c>
      <c s="129" r="AR550">
        <v>165.812154999999</v>
      </c>
      <c s="129" r="AS550">
        <v>8.08839799999999</v>
      </c>
      <c s="129" r="AT550">
        <v>4.04419899999999</v>
      </c>
      <c s="129" r="AU550">
        <v>0.0</v>
      </c>
      <c s="129" r="AV550">
        <v>20.220994</v>
      </c>
      <c s="129" r="AW550">
        <v>8.08839799999999</v>
      </c>
      <c s="129" r="AX550">
        <v>20.220994</v>
      </c>
      <c s="129" r="AY550">
        <v>68.7513809999999</v>
      </c>
      <c s="129" r="AZ550">
        <v>36.39779</v>
      </c>
      <c s="129" r="BA550">
        <v>84.928177</v>
      </c>
      <c s="129" r="BB550">
        <v>8.08839799999999</v>
      </c>
      <c s="129" r="BC550">
        <v>0.0</v>
      </c>
      <c s="129" r="BD550">
        <v>0.0</v>
      </c>
      <c s="129" r="BE550">
        <v>8.08839799999999</v>
      </c>
      <c s="129" r="BF550">
        <v>0.0</v>
      </c>
      <c s="129" r="BG550">
        <v>20.220994</v>
      </c>
      <c s="129" r="BH550">
        <v>32.353591</v>
      </c>
      <c s="129" r="BI550">
        <v>16.176796</v>
      </c>
      <c s="129" r="BJ550">
        <v>80.8839779999999</v>
      </c>
      <c s="129" r="BK550">
        <v>0.0</v>
      </c>
      <c s="129" r="BL550">
        <v>4.04419899999999</v>
      </c>
      <c s="129" r="BM550">
        <v>0.0</v>
      </c>
      <c s="129" r="BN550">
        <v>12.132597</v>
      </c>
      <c s="129" r="BO550">
        <v>8.08839799999999</v>
      </c>
      <c s="129" r="BP550">
        <v>0.0</v>
      </c>
      <c s="129" r="BQ550">
        <v>36.39779</v>
      </c>
      <c s="129" r="BR550">
        <v>20.220994</v>
      </c>
      <c s="129" r="BS550">
        <v>8.08839799999999</v>
      </c>
      <c s="129" r="BT550">
        <v>0.0</v>
      </c>
      <c s="129" r="BU550">
        <v>0.0</v>
      </c>
      <c s="129" r="BV550">
        <v>0.0</v>
      </c>
      <c s="129" r="BW550">
        <v>0.0</v>
      </c>
      <c s="129" r="BX550">
        <v>0.0</v>
      </c>
      <c s="129" r="BY550">
        <v>0.0</v>
      </c>
      <c s="129" r="BZ550">
        <v>0.0</v>
      </c>
      <c s="129" r="CA550">
        <v>8.08839799999999</v>
      </c>
      <c s="129" r="CB550">
        <v>72.79558</v>
      </c>
      <c s="129" r="CC550">
        <v>8.08839799999999</v>
      </c>
      <c s="129" r="CD550">
        <v>4.04419899999999</v>
      </c>
      <c s="129" r="CE550">
        <v>0.0</v>
      </c>
      <c s="129" r="CF550">
        <v>20.220994</v>
      </c>
      <c s="129" r="CG550">
        <v>4.04419899999999</v>
      </c>
      <c s="129" r="CH550">
        <v>20.220994</v>
      </c>
      <c s="129" r="CI550">
        <v>0.0</v>
      </c>
      <c s="129" r="CJ550">
        <v>16.176796</v>
      </c>
      <c s="129" r="CK550">
        <v>84.928177</v>
      </c>
      <c s="129" r="CL550">
        <v>0.0</v>
      </c>
      <c s="129" r="CM550">
        <v>0.0</v>
      </c>
      <c s="129" r="CN550">
        <v>0.0</v>
      </c>
      <c s="129" r="CO550">
        <v>0.0</v>
      </c>
      <c s="129" r="CP550">
        <v>4.04419899999999</v>
      </c>
      <c s="129" r="CQ550">
        <v>0.0</v>
      </c>
      <c s="129" r="CR550">
        <v>68.7513809999999</v>
      </c>
      <c s="129" r="CS550">
        <v>12.132597</v>
      </c>
    </row>
    <row customHeight="1" r="551" ht="15.0">
      <c t="s" s="127" r="A551">
        <v>5278</v>
      </c>
      <c t="s" s="127" r="B551">
        <v>5279</v>
      </c>
      <c t="s" s="127" r="C551">
        <v>5280</v>
      </c>
      <c t="s" s="127" r="D551">
        <v>5281</v>
      </c>
      <c t="s" s="127" r="E551">
        <v>5282</v>
      </c>
      <c t="s" s="127" r="F551">
        <v>5283</v>
      </c>
      <c t="s" s="128" r="G551">
        <v>5284</v>
      </c>
      <c t="s" s="127" r="H551">
        <v>5285</v>
      </c>
      <c s="129" r="I551">
        <v>642.0</v>
      </c>
      <c s="129" r="J551">
        <v>79.0</v>
      </c>
      <c s="129" r="K551">
        <v>72.0</v>
      </c>
      <c s="129" r="L551">
        <v>93.0</v>
      </c>
      <c s="129" r="M551">
        <v>149.0</v>
      </c>
      <c s="129" r="N551">
        <v>154.0</v>
      </c>
      <c s="129" r="O551">
        <v>95.0</v>
      </c>
      <c s="129" r="P551">
        <v>98.0</v>
      </c>
      <c s="129" r="Q551">
        <v>108.0</v>
      </c>
      <c s="129" r="R551">
        <v>151.0</v>
      </c>
      <c s="129" r="S551">
        <v>124.0</v>
      </c>
      <c s="129" r="T551">
        <v>120.0</v>
      </c>
      <c s="129" r="U551">
        <v>74.0</v>
      </c>
      <c s="129" r="V551">
        <v>308.0</v>
      </c>
      <c s="129" r="W551">
        <v>39.0</v>
      </c>
      <c s="129" r="X551">
        <v>36.0</v>
      </c>
      <c s="129" r="Y551">
        <v>52.0</v>
      </c>
      <c s="129" r="Z551">
        <v>76.0</v>
      </c>
      <c s="129" r="AA551">
        <v>73.0</v>
      </c>
      <c s="129" r="AB551">
        <v>30.0</v>
      </c>
      <c s="129" r="AC551">
        <v>2.0</v>
      </c>
      <c s="129" r="AD551">
        <v>50.0</v>
      </c>
      <c s="129" r="AE551">
        <v>175.0</v>
      </c>
      <c s="129" r="AF551">
        <v>83.0</v>
      </c>
      <c s="129" r="AG551">
        <v>334.0</v>
      </c>
      <c s="129" r="AH551">
        <v>40.0</v>
      </c>
      <c s="129" r="AI551">
        <v>36.0</v>
      </c>
      <c s="129" r="AJ551">
        <v>41.0</v>
      </c>
      <c s="129" r="AK551">
        <v>73.0</v>
      </c>
      <c s="129" r="AL551">
        <v>81.0</v>
      </c>
      <c s="129" r="AM551">
        <v>61.0</v>
      </c>
      <c s="129" r="AN551">
        <v>2.0</v>
      </c>
      <c s="129" r="AO551">
        <v>52.0</v>
      </c>
      <c s="129" r="AP551">
        <v>174.0</v>
      </c>
      <c s="129" r="AQ551">
        <v>108.0</v>
      </c>
      <c s="129" r="AR551">
        <v>552.0</v>
      </c>
      <c s="129" r="AS551">
        <v>8.0</v>
      </c>
      <c s="129" r="AT551">
        <v>44.0</v>
      </c>
      <c s="129" r="AU551">
        <v>8.0</v>
      </c>
      <c s="129" r="AV551">
        <v>28.0</v>
      </c>
      <c s="129" r="AW551">
        <v>88.0</v>
      </c>
      <c s="129" r="AX551">
        <v>88.0</v>
      </c>
      <c s="129" r="AY551">
        <v>232.0</v>
      </c>
      <c s="129" r="AZ551">
        <v>56.0</v>
      </c>
      <c s="129" r="BA551">
        <v>252.0</v>
      </c>
      <c s="129" r="BB551">
        <v>4.0</v>
      </c>
      <c s="129" r="BC551">
        <v>40.0</v>
      </c>
      <c s="129" r="BD551">
        <v>4.0</v>
      </c>
      <c s="129" r="BE551">
        <v>12.0</v>
      </c>
      <c s="129" r="BF551">
        <v>28.0</v>
      </c>
      <c s="129" r="BG551">
        <v>64.0</v>
      </c>
      <c s="129" r="BH551">
        <v>88.0</v>
      </c>
      <c s="129" r="BI551">
        <v>12.0</v>
      </c>
      <c s="129" r="BJ551">
        <v>300.0</v>
      </c>
      <c s="129" r="BK551">
        <v>4.0</v>
      </c>
      <c s="129" r="BL551">
        <v>4.0</v>
      </c>
      <c s="129" r="BM551">
        <v>4.0</v>
      </c>
      <c s="129" r="BN551">
        <v>16.0</v>
      </c>
      <c s="129" r="BO551">
        <v>60.0</v>
      </c>
      <c s="129" r="BP551">
        <v>24.0</v>
      </c>
      <c s="129" r="BQ551">
        <v>144.0</v>
      </c>
      <c s="129" r="BR551">
        <v>44.0</v>
      </c>
      <c s="129" r="BS551">
        <v>60.0</v>
      </c>
      <c s="129" r="BT551">
        <v>0.0</v>
      </c>
      <c s="129" r="BU551">
        <v>0.0</v>
      </c>
      <c s="129" r="BV551">
        <v>0.0</v>
      </c>
      <c s="129" r="BW551">
        <v>0.0</v>
      </c>
      <c s="129" r="BX551">
        <v>20.0</v>
      </c>
      <c s="129" r="BY551">
        <v>12.0</v>
      </c>
      <c s="129" r="BZ551">
        <v>0.0</v>
      </c>
      <c s="129" r="CA551">
        <v>28.0</v>
      </c>
      <c s="129" r="CB551">
        <v>216.0</v>
      </c>
      <c s="129" r="CC551">
        <v>8.0</v>
      </c>
      <c s="129" r="CD551">
        <v>36.0</v>
      </c>
      <c s="129" r="CE551">
        <v>4.0</v>
      </c>
      <c s="129" r="CF551">
        <v>24.0</v>
      </c>
      <c s="129" r="CG551">
        <v>56.0</v>
      </c>
      <c s="129" r="CH551">
        <v>64.0</v>
      </c>
      <c s="129" r="CI551">
        <v>8.0</v>
      </c>
      <c s="129" r="CJ551">
        <v>16.0</v>
      </c>
      <c s="129" r="CK551">
        <v>276.0</v>
      </c>
      <c s="129" r="CL551">
        <v>0.0</v>
      </c>
      <c s="129" r="CM551">
        <v>8.0</v>
      </c>
      <c s="129" r="CN551">
        <v>4.0</v>
      </c>
      <c s="129" r="CO551">
        <v>4.0</v>
      </c>
      <c s="129" r="CP551">
        <v>12.0</v>
      </c>
      <c s="129" r="CQ551">
        <v>12.0</v>
      </c>
      <c s="129" r="CR551">
        <v>224.0</v>
      </c>
      <c s="129" r="CS551">
        <v>12.0</v>
      </c>
    </row>
    <row customHeight="1" r="552" ht="15.0">
      <c t="s" s="127" r="A552">
        <v>5286</v>
      </c>
      <c t="s" s="127" r="B552">
        <v>5287</v>
      </c>
      <c t="s" s="127" r="C552">
        <v>5288</v>
      </c>
      <c t="s" s="127" r="D552">
        <v>5289</v>
      </c>
      <c t="s" s="127" r="E552">
        <v>5290</v>
      </c>
      <c t="s" s="127" r="F552">
        <v>5291</v>
      </c>
      <c t="s" s="128" r="G552">
        <v>5292</v>
      </c>
      <c t="s" s="127" r="H552">
        <v>5293</v>
      </c>
      <c s="129" r="I552">
        <v>319.0</v>
      </c>
      <c s="129" r="J552">
        <v>62.625767</v>
      </c>
      <c s="129" r="K552">
        <v>29.3558279999999</v>
      </c>
      <c s="129" r="L552">
        <v>74.368098</v>
      </c>
      <c s="129" r="M552">
        <v>68.4969329999999</v>
      </c>
      <c s="129" r="N552">
        <v>54.7975459999999</v>
      </c>
      <c s="129" r="O552">
        <v>29.3558279999999</v>
      </c>
      <c s="129" r="P552">
        <v>38.0</v>
      </c>
      <c s="129" r="Q552">
        <v>37.0</v>
      </c>
      <c s="129" r="R552">
        <v>47.0</v>
      </c>
      <c s="129" r="S552">
        <v>43.0</v>
      </c>
      <c s="129" r="T552">
        <v>51.0</v>
      </c>
      <c s="129" r="U552">
        <v>17.0</v>
      </c>
      <c s="129" r="V552">
        <v>159.5</v>
      </c>
      <c s="129" r="W552">
        <v>36.2055209999999</v>
      </c>
      <c s="129" r="X552">
        <v>16.634969</v>
      </c>
      <c s="129" r="Y552">
        <v>33.269939</v>
      </c>
      <c s="129" r="Z552">
        <v>39.1411039999999</v>
      </c>
      <c s="129" r="AA552">
        <v>21.527607</v>
      </c>
      <c s="129" r="AB552">
        <v>12.720859</v>
      </c>
      <c s="129" r="AC552">
        <v>0.0</v>
      </c>
      <c s="129" r="AD552">
        <v>43.0552149999999</v>
      </c>
      <c s="129" r="AE552">
        <v>91.003067</v>
      </c>
      <c s="129" r="AF552">
        <v>25.441718</v>
      </c>
      <c s="129" r="AG552">
        <v>159.5</v>
      </c>
      <c s="129" r="AH552">
        <v>26.420245</v>
      </c>
      <c s="129" r="AI552">
        <v>12.720859</v>
      </c>
      <c s="129" r="AJ552">
        <v>41.09816</v>
      </c>
      <c s="129" r="AK552">
        <v>29.3558279999999</v>
      </c>
      <c s="129" r="AL552">
        <v>33.269939</v>
      </c>
      <c s="129" r="AM552">
        <v>15.656442</v>
      </c>
      <c s="129" r="AN552">
        <v>0.978527999999999</v>
      </c>
      <c s="129" r="AO552">
        <v>28.3773009999999</v>
      </c>
      <c s="129" r="AP552">
        <v>91.9815949999999</v>
      </c>
      <c s="129" r="AQ552">
        <v>39.1411039999999</v>
      </c>
      <c s="129" r="AR552">
        <v>250.503066999999</v>
      </c>
      <c s="129" r="AS552">
        <v>7.828221</v>
      </c>
      <c s="129" r="AT552">
        <v>11.742331</v>
      </c>
      <c s="129" r="AU552">
        <v>3.91411</v>
      </c>
      <c s="129" r="AV552">
        <v>31.3128829999999</v>
      </c>
      <c s="129" r="AW552">
        <v>43.0552149999999</v>
      </c>
      <c s="129" r="AX552">
        <v>46.9693249999999</v>
      </c>
      <c s="129" r="AY552">
        <v>101.766870999999</v>
      </c>
      <c s="129" r="AZ552">
        <v>3.91411</v>
      </c>
      <c s="129" r="BA552">
        <v>133.079755</v>
      </c>
      <c s="129" r="BB552">
        <v>7.828221</v>
      </c>
      <c s="129" r="BC552">
        <v>11.742331</v>
      </c>
      <c s="129" r="BD552">
        <v>0.0</v>
      </c>
      <c s="129" r="BE552">
        <v>19.5705519999999</v>
      </c>
      <c s="129" r="BF552">
        <v>11.742331</v>
      </c>
      <c s="129" r="BG552">
        <v>39.1411039999999</v>
      </c>
      <c s="129" r="BH552">
        <v>43.0552149999999</v>
      </c>
      <c s="129" r="BI552">
        <v>0.0</v>
      </c>
      <c s="129" r="BJ552">
        <v>117.423312999999</v>
      </c>
      <c s="129" r="BK552">
        <v>0.0</v>
      </c>
      <c s="129" r="BL552">
        <v>0.0</v>
      </c>
      <c s="129" r="BM552">
        <v>3.91411</v>
      </c>
      <c s="129" r="BN552">
        <v>11.742331</v>
      </c>
      <c s="129" r="BO552">
        <v>31.3128829999999</v>
      </c>
      <c s="129" r="BP552">
        <v>7.828221</v>
      </c>
      <c s="129" r="BQ552">
        <v>58.7116559999999</v>
      </c>
      <c s="129" r="BR552">
        <v>3.91411</v>
      </c>
      <c s="129" r="BS552">
        <v>3.91411</v>
      </c>
      <c s="129" r="BT552">
        <v>0.0</v>
      </c>
      <c s="129" r="BU552">
        <v>0.0</v>
      </c>
      <c s="129" r="BV552">
        <v>0.0</v>
      </c>
      <c s="129" r="BW552">
        <v>3.91411</v>
      </c>
      <c s="129" r="BX552">
        <v>0.0</v>
      </c>
      <c s="129" r="BY552">
        <v>0.0</v>
      </c>
      <c s="129" r="BZ552">
        <v>0.0</v>
      </c>
      <c s="129" r="CA552">
        <v>0.0</v>
      </c>
      <c s="129" r="CB552">
        <v>125.251534</v>
      </c>
      <c s="129" r="CC552">
        <v>7.828221</v>
      </c>
      <c s="129" r="CD552">
        <v>7.828221</v>
      </c>
      <c s="129" r="CE552">
        <v>3.91411</v>
      </c>
      <c s="129" r="CF552">
        <v>27.3987729999999</v>
      </c>
      <c s="129" r="CG552">
        <v>39.1411039999999</v>
      </c>
      <c s="129" r="CH552">
        <v>39.1411039999999</v>
      </c>
      <c s="129" r="CI552">
        <v>0.0</v>
      </c>
      <c s="129" r="CJ552">
        <v>0.0</v>
      </c>
      <c s="129" r="CK552">
        <v>121.337423</v>
      </c>
      <c s="129" r="CL552">
        <v>0.0</v>
      </c>
      <c s="129" r="CM552">
        <v>3.91411</v>
      </c>
      <c s="129" r="CN552">
        <v>0.0</v>
      </c>
      <c s="129" r="CO552">
        <v>0.0</v>
      </c>
      <c s="129" r="CP552">
        <v>3.91411</v>
      </c>
      <c s="129" r="CQ552">
        <v>7.828221</v>
      </c>
      <c s="129" r="CR552">
        <v>101.766870999999</v>
      </c>
      <c s="129" r="CS552">
        <v>3.91411</v>
      </c>
    </row>
    <row customHeight="1" r="553" ht="15.0">
      <c t="s" s="127" r="A553">
        <v>5294</v>
      </c>
      <c t="s" s="127" r="B553">
        <v>5295</v>
      </c>
      <c t="s" s="127" r="C553">
        <v>5296</v>
      </c>
      <c t="s" s="127" r="D553">
        <v>5297</v>
      </c>
      <c t="s" s="127" r="E553">
        <v>5298</v>
      </c>
      <c t="s" s="127" r="F553">
        <v>5299</v>
      </c>
      <c t="s" s="128" r="G553">
        <v>5300</v>
      </c>
      <c t="s" s="127" r="H553">
        <v>5301</v>
      </c>
      <c s="129" r="I553">
        <v>222.0</v>
      </c>
      <c s="129" r="J553">
        <v>36.504741</v>
      </c>
      <c s="129" r="K553">
        <v>29.598438</v>
      </c>
      <c s="129" r="L553">
        <v>40.451199</v>
      </c>
      <c s="129" r="M553">
        <v>35.5298379999999</v>
      </c>
      <c s="129" r="N553">
        <v>58.210262</v>
      </c>
      <c s="129" r="O553">
        <v>21.705521</v>
      </c>
      <c s="129" r="P553">
        <v>18.0</v>
      </c>
      <c s="129" r="Q553">
        <v>29.0</v>
      </c>
      <c s="129" r="R553">
        <v>41.0</v>
      </c>
      <c s="129" r="S553">
        <v>38.0</v>
      </c>
      <c s="129" r="T553">
        <v>45.0</v>
      </c>
      <c s="129" r="U553">
        <v>25.0</v>
      </c>
      <c s="129" r="V553">
        <v>111.499163</v>
      </c>
      <c s="129" r="W553">
        <v>19.732292</v>
      </c>
      <c s="129" r="X553">
        <v>14.799219</v>
      </c>
      <c s="129" r="Y553">
        <v>19.732292</v>
      </c>
      <c s="129" r="Z553">
        <v>18.75739</v>
      </c>
      <c s="129" r="AA553">
        <v>30.5850529999999</v>
      </c>
      <c s="129" r="AB553">
        <v>7.89291699999999</v>
      </c>
      <c s="129" r="AC553">
        <v>0.0</v>
      </c>
      <c s="129" r="AD553">
        <v>28.6118239999999</v>
      </c>
      <c s="129" r="AE553">
        <v>60.1952039999999</v>
      </c>
      <c s="129" r="AF553">
        <v>22.692136</v>
      </c>
      <c s="129" r="AG553">
        <v>110.500837</v>
      </c>
      <c s="129" r="AH553">
        <v>16.772448</v>
      </c>
      <c s="129" r="AI553">
        <v>14.799219</v>
      </c>
      <c s="129" r="AJ553">
        <v>20.718907</v>
      </c>
      <c s="129" r="AK553">
        <v>16.772448</v>
      </c>
      <c s="129" r="AL553">
        <v>27.625209</v>
      </c>
      <c s="129" r="AM553">
        <v>13.812605</v>
      </c>
      <c s="129" r="AN553">
        <v>0.0</v>
      </c>
      <c s="129" r="AO553">
        <v>19.732292</v>
      </c>
      <c s="129" r="AP553">
        <v>63.143335</v>
      </c>
      <c s="129" r="AQ553">
        <v>27.625209</v>
      </c>
      <c s="129" r="AR553">
        <v>189.430005999999</v>
      </c>
      <c s="129" r="AS553">
        <v>15.7858339999999</v>
      </c>
      <c s="129" r="AT553">
        <v>15.7858339999999</v>
      </c>
      <c s="129" r="AU553">
        <v>15.7858339999999</v>
      </c>
      <c s="129" r="AV553">
        <v>19.732292</v>
      </c>
      <c s="129" r="AW553">
        <v>15.7858339999999</v>
      </c>
      <c s="129" r="AX553">
        <v>35.518126</v>
      </c>
      <c s="129" r="AY553">
        <v>55.250418</v>
      </c>
      <c s="129" r="AZ553">
        <v>15.7858339999999</v>
      </c>
      <c s="129" r="BA553">
        <v>102.607919999999</v>
      </c>
      <c s="129" r="BB553">
        <v>7.89291699999999</v>
      </c>
      <c s="129" r="BC553">
        <v>7.89291699999999</v>
      </c>
      <c s="129" r="BD553">
        <v>0.0</v>
      </c>
      <c s="129" r="BE553">
        <v>11.839375</v>
      </c>
      <c s="129" r="BF553">
        <v>3.94645799999999</v>
      </c>
      <c s="129" r="BG553">
        <v>27.625209</v>
      </c>
      <c s="129" r="BH553">
        <v>35.518126</v>
      </c>
      <c s="129" r="BI553">
        <v>7.89291699999999</v>
      </c>
      <c s="129" r="BJ553">
        <v>86.8220859999999</v>
      </c>
      <c s="129" r="BK553">
        <v>7.89291699999999</v>
      </c>
      <c s="129" r="BL553">
        <v>7.89291699999999</v>
      </c>
      <c s="129" r="BM553">
        <v>15.7858339999999</v>
      </c>
      <c s="129" r="BN553">
        <v>7.89291699999999</v>
      </c>
      <c s="129" r="BO553">
        <v>11.839375</v>
      </c>
      <c s="129" r="BP553">
        <v>7.89291699999999</v>
      </c>
      <c s="129" r="BQ553">
        <v>19.732292</v>
      </c>
      <c s="129" r="BR553">
        <v>7.89291699999999</v>
      </c>
      <c s="129" r="BS553">
        <v>31.5716679999999</v>
      </c>
      <c s="129" r="BT553">
        <v>0.0</v>
      </c>
      <c s="129" r="BU553">
        <v>0.0</v>
      </c>
      <c s="129" r="BV553">
        <v>0.0</v>
      </c>
      <c s="129" r="BW553">
        <v>3.94645799999999</v>
      </c>
      <c s="129" r="BX553">
        <v>3.94645799999999</v>
      </c>
      <c s="129" r="BY553">
        <v>15.7858339999999</v>
      </c>
      <c s="129" r="BZ553">
        <v>0.0</v>
      </c>
      <c s="129" r="CA553">
        <v>7.89291699999999</v>
      </c>
      <c s="129" r="CB553">
        <v>74.9827109999999</v>
      </c>
      <c s="129" r="CC553">
        <v>15.7858339999999</v>
      </c>
      <c s="129" r="CD553">
        <v>11.839375</v>
      </c>
      <c s="129" r="CE553">
        <v>11.839375</v>
      </c>
      <c s="129" r="CF553">
        <v>7.89291699999999</v>
      </c>
      <c s="129" r="CG553">
        <v>7.89291699999999</v>
      </c>
      <c s="129" r="CH553">
        <v>11.839375</v>
      </c>
      <c s="129" r="CI553">
        <v>0.0</v>
      </c>
      <c s="129" r="CJ553">
        <v>7.89291699999999</v>
      </c>
      <c s="129" r="CK553">
        <v>82.8756269999999</v>
      </c>
      <c s="129" r="CL553">
        <v>0.0</v>
      </c>
      <c s="129" r="CM553">
        <v>3.94645799999999</v>
      </c>
      <c s="129" r="CN553">
        <v>3.94645799999999</v>
      </c>
      <c s="129" r="CO553">
        <v>7.89291699999999</v>
      </c>
      <c s="129" r="CP553">
        <v>3.94645799999999</v>
      </c>
      <c s="129" r="CQ553">
        <v>7.89291699999999</v>
      </c>
      <c s="129" r="CR553">
        <v>55.250418</v>
      </c>
      <c s="129" r="CS553">
        <v>0.0</v>
      </c>
    </row>
    <row customHeight="1" r="554" ht="15.0">
      <c t="s" s="127" r="A554">
        <v>5302</v>
      </c>
      <c t="s" s="127" r="B554">
        <v>5303</v>
      </c>
      <c t="s" s="127" r="C554">
        <v>5304</v>
      </c>
      <c t="s" s="127" r="D554">
        <v>5305</v>
      </c>
      <c t="s" s="127" r="E554">
        <v>5306</v>
      </c>
      <c t="s" s="127" r="F554">
        <v>5307</v>
      </c>
      <c t="s" s="128" r="G554">
        <v>5308</v>
      </c>
      <c t="s" s="127" r="H554">
        <v>5309</v>
      </c>
      <c s="129" r="I554">
        <v>248.0</v>
      </c>
      <c s="129" r="J554">
        <v>43.219917</v>
      </c>
      <c s="129" r="K554">
        <v>25.7261409999999</v>
      </c>
      <c s="129" r="L554">
        <v>40.1327799999999</v>
      </c>
      <c s="129" r="M554">
        <v>67.917012</v>
      </c>
      <c s="129" r="N554">
        <v>44.248963</v>
      </c>
      <c s="129" r="O554">
        <v>26.7551869999999</v>
      </c>
      <c s="129" r="P554">
        <v>20.0</v>
      </c>
      <c s="129" r="Q554">
        <v>27.0</v>
      </c>
      <c s="129" r="R554">
        <v>28.0</v>
      </c>
      <c s="129" r="S554">
        <v>41.0</v>
      </c>
      <c s="129" r="T554">
        <v>40.0</v>
      </c>
      <c s="129" r="U554">
        <v>20.0</v>
      </c>
      <c s="129" r="V554">
        <v>129.659751</v>
      </c>
      <c s="129" r="W554">
        <v>21.609959</v>
      </c>
      <c s="129" r="X554">
        <v>16.4647299999999</v>
      </c>
      <c s="129" r="Y554">
        <v>20.5809129999999</v>
      </c>
      <c s="129" r="Z554">
        <v>32.929461</v>
      </c>
      <c s="129" r="AA554">
        <v>24.697095</v>
      </c>
      <c s="129" r="AB554">
        <v>13.3775929999999</v>
      </c>
      <c s="129" r="AC554">
        <v>0.0</v>
      </c>
      <c s="129" r="AD554">
        <v>27.7842319999999</v>
      </c>
      <c s="129" r="AE554">
        <v>73.062241</v>
      </c>
      <c s="129" r="AF554">
        <v>28.813278</v>
      </c>
      <c s="129" r="AG554">
        <v>118.340249</v>
      </c>
      <c s="129" r="AH554">
        <v>21.609959</v>
      </c>
      <c s="129" r="AI554">
        <v>9.261411</v>
      </c>
      <c s="129" r="AJ554">
        <v>19.551867</v>
      </c>
      <c s="129" r="AK554">
        <v>34.987552</v>
      </c>
      <c s="129" r="AL554">
        <v>19.551867</v>
      </c>
      <c s="129" r="AM554">
        <v>13.3775929999999</v>
      </c>
      <c s="129" r="AN554">
        <v>0.0</v>
      </c>
      <c s="129" r="AO554">
        <v>22.639004</v>
      </c>
      <c s="129" r="AP554">
        <v>72.033195</v>
      </c>
      <c s="129" r="AQ554">
        <v>23.66805</v>
      </c>
      <c s="129" r="AR554">
        <v>209.925310999999</v>
      </c>
      <c s="129" r="AS554">
        <v>12.3485479999999</v>
      </c>
      <c s="129" r="AT554">
        <v>8.23236499999999</v>
      </c>
      <c s="129" r="AU554">
        <v>8.23236499999999</v>
      </c>
      <c s="129" r="AV554">
        <v>37.0456429999999</v>
      </c>
      <c s="129" r="AW554">
        <v>28.813278</v>
      </c>
      <c s="129" r="AX554">
        <v>16.4647299999999</v>
      </c>
      <c s="129" r="AY554">
        <v>86.439834</v>
      </c>
      <c s="129" r="AZ554">
        <v>12.3485479999999</v>
      </c>
      <c s="129" r="BA554">
        <v>115.253112</v>
      </c>
      <c s="129" r="BB554">
        <v>8.23236499999999</v>
      </c>
      <c s="129" r="BC554">
        <v>8.23236499999999</v>
      </c>
      <c s="129" r="BD554">
        <v>4.116183</v>
      </c>
      <c s="129" r="BE554">
        <v>16.4647299999999</v>
      </c>
      <c s="129" r="BF554">
        <v>4.116183</v>
      </c>
      <c s="129" r="BG554">
        <v>16.4647299999999</v>
      </c>
      <c s="129" r="BH554">
        <v>53.510373</v>
      </c>
      <c s="129" r="BI554">
        <v>4.116183</v>
      </c>
      <c s="129" r="BJ554">
        <v>94.672199</v>
      </c>
      <c s="129" r="BK554">
        <v>4.116183</v>
      </c>
      <c s="129" r="BL554">
        <v>0.0</v>
      </c>
      <c s="129" r="BM554">
        <v>4.116183</v>
      </c>
      <c s="129" r="BN554">
        <v>20.5809129999999</v>
      </c>
      <c s="129" r="BO554">
        <v>24.697095</v>
      </c>
      <c s="129" r="BP554">
        <v>0.0</v>
      </c>
      <c s="129" r="BQ554">
        <v>32.929461</v>
      </c>
      <c s="129" r="BR554">
        <v>8.23236499999999</v>
      </c>
      <c s="129" r="BS554">
        <v>4.116183</v>
      </c>
      <c s="129" r="BT554">
        <v>0.0</v>
      </c>
      <c s="129" r="BU554">
        <v>0.0</v>
      </c>
      <c s="129" r="BV554">
        <v>0.0</v>
      </c>
      <c s="129" r="BW554">
        <v>0.0</v>
      </c>
      <c s="129" r="BX554">
        <v>0.0</v>
      </c>
      <c s="129" r="BY554">
        <v>0.0</v>
      </c>
      <c s="129" r="BZ554">
        <v>0.0</v>
      </c>
      <c s="129" r="CA554">
        <v>4.116183</v>
      </c>
      <c s="129" r="CB554">
        <v>107.020747</v>
      </c>
      <c s="129" r="CC554">
        <v>12.3485479999999</v>
      </c>
      <c s="129" r="CD554">
        <v>4.116183</v>
      </c>
      <c s="129" r="CE554">
        <v>8.23236499999999</v>
      </c>
      <c s="129" r="CF554">
        <v>32.929461</v>
      </c>
      <c s="129" r="CG554">
        <v>24.697095</v>
      </c>
      <c s="129" r="CH554">
        <v>16.4647299999999</v>
      </c>
      <c s="129" r="CI554">
        <v>4.116183</v>
      </c>
      <c s="129" r="CJ554">
        <v>4.116183</v>
      </c>
      <c s="129" r="CK554">
        <v>98.7883819999999</v>
      </c>
      <c s="129" r="CL554">
        <v>0.0</v>
      </c>
      <c s="129" r="CM554">
        <v>4.116183</v>
      </c>
      <c s="129" r="CN554">
        <v>0.0</v>
      </c>
      <c s="129" r="CO554">
        <v>4.116183</v>
      </c>
      <c s="129" r="CP554">
        <v>4.116183</v>
      </c>
      <c s="129" r="CQ554">
        <v>0.0</v>
      </c>
      <c s="129" r="CR554">
        <v>82.3236509999999</v>
      </c>
      <c s="129" r="CS554">
        <v>4.116183</v>
      </c>
    </row>
    <row customHeight="1" r="555" ht="15.0">
      <c t="s" s="127" r="A555">
        <v>5310</v>
      </c>
      <c t="s" s="127" r="B555">
        <v>5311</v>
      </c>
      <c t="s" s="127" r="C555">
        <v>5312</v>
      </c>
      <c t="s" s="127" r="D555">
        <v>5313</v>
      </c>
      <c t="s" s="127" r="E555">
        <v>5314</v>
      </c>
      <c t="s" s="127" r="F555">
        <v>5315</v>
      </c>
      <c t="s" s="128" r="G555">
        <v>5316</v>
      </c>
      <c t="s" s="127" r="H555">
        <v>5317</v>
      </c>
      <c s="129" r="I555">
        <v>621.0</v>
      </c>
      <c s="129" r="J555">
        <v>97.628849</v>
      </c>
      <c s="129" r="K555">
        <v>66.4278769999999</v>
      </c>
      <c s="129" r="L555">
        <v>116.752026</v>
      </c>
      <c s="129" r="M555">
        <v>151.978929999999</v>
      </c>
      <c s="129" r="N555">
        <v>120.777958</v>
      </c>
      <c s="129" r="O555">
        <v>67.4343599999999</v>
      </c>
      <c s="129" r="P555">
        <v>104.0</v>
      </c>
      <c s="129" r="Q555">
        <v>81.0</v>
      </c>
      <c s="129" r="R555">
        <v>126.0</v>
      </c>
      <c s="129" r="S555">
        <v>121.0</v>
      </c>
      <c s="129" r="T555">
        <v>104.0</v>
      </c>
      <c s="129" r="U555">
        <v>58.0</v>
      </c>
      <c s="129" r="V555">
        <v>317.042139</v>
      </c>
      <c s="129" r="W555">
        <v>49.317666</v>
      </c>
      <c s="129" r="X555">
        <v>40.2593189999999</v>
      </c>
      <c s="129" r="Y555">
        <v>53.343598</v>
      </c>
      <c s="129" r="Z555">
        <v>78.505673</v>
      </c>
      <c s="129" r="AA555">
        <v>62.4019449999999</v>
      </c>
      <c s="129" r="AB555">
        <v>31.200972</v>
      </c>
      <c s="129" r="AC555">
        <v>2.012966</v>
      </c>
      <c s="129" r="AD555">
        <v>65.421394</v>
      </c>
      <c s="129" r="AE555">
        <v>183.179903</v>
      </c>
      <c s="129" r="AF555">
        <v>68.440843</v>
      </c>
      <c s="129" r="AG555">
        <v>303.957860999999</v>
      </c>
      <c s="129" r="AH555">
        <v>48.311183</v>
      </c>
      <c s="129" r="AI555">
        <v>26.168558</v>
      </c>
      <c s="129" r="AJ555">
        <v>63.408428</v>
      </c>
      <c s="129" r="AK555">
        <v>73.473258</v>
      </c>
      <c s="129" r="AL555">
        <v>58.376013</v>
      </c>
      <c s="129" r="AM555">
        <v>33.2139379999999</v>
      </c>
      <c s="129" r="AN555">
        <v>1.006483</v>
      </c>
      <c s="129" r="AO555">
        <v>57.3695299999999</v>
      </c>
      <c s="129" r="AP555">
        <v>184.186386</v>
      </c>
      <c s="129" r="AQ555">
        <v>62.4019449999999</v>
      </c>
      <c s="129" r="AR555">
        <v>539.474877999999</v>
      </c>
      <c s="129" r="AS555">
        <v>8.051864</v>
      </c>
      <c s="129" r="AT555">
        <v>28.181524</v>
      </c>
      <c s="129" r="AU555">
        <v>16.103728</v>
      </c>
      <c s="129" r="AV555">
        <v>48.311183</v>
      </c>
      <c s="129" r="AW555">
        <v>88.570502</v>
      </c>
      <c s="129" r="AX555">
        <v>68.440843</v>
      </c>
      <c s="129" r="AY555">
        <v>221.426256</v>
      </c>
      <c s="129" r="AZ555">
        <v>60.3889789999999</v>
      </c>
      <c s="129" r="BA555">
        <v>281.815234999999</v>
      </c>
      <c s="129" r="BB555">
        <v>8.051864</v>
      </c>
      <c s="129" r="BC555">
        <v>28.181524</v>
      </c>
      <c s="129" r="BD555">
        <v>12.0777959999999</v>
      </c>
      <c s="129" r="BE555">
        <v>20.12966</v>
      </c>
      <c s="129" r="BF555">
        <v>20.12966</v>
      </c>
      <c s="129" r="BG555">
        <v>60.3889789999999</v>
      </c>
      <c s="129" r="BH555">
        <v>112.726094</v>
      </c>
      <c s="129" r="BI555">
        <v>20.12966</v>
      </c>
      <c s="129" r="BJ555">
        <v>257.659643</v>
      </c>
      <c s="129" r="BK555">
        <v>0.0</v>
      </c>
      <c s="129" r="BL555">
        <v>0.0</v>
      </c>
      <c s="129" r="BM555">
        <v>4.025932</v>
      </c>
      <c s="129" r="BN555">
        <v>28.181524</v>
      </c>
      <c s="129" r="BO555">
        <v>68.440843</v>
      </c>
      <c s="129" r="BP555">
        <v>8.051864</v>
      </c>
      <c s="129" r="BQ555">
        <v>108.700162</v>
      </c>
      <c s="129" r="BR555">
        <v>40.2593189999999</v>
      </c>
      <c s="129" r="BS555">
        <v>56.363047</v>
      </c>
      <c s="129" r="BT555">
        <v>0.0</v>
      </c>
      <c s="129" r="BU555">
        <v>0.0</v>
      </c>
      <c s="129" r="BV555">
        <v>0.0</v>
      </c>
      <c s="129" r="BW555">
        <v>0.0</v>
      </c>
      <c s="129" r="BX555">
        <v>12.0777959999999</v>
      </c>
      <c s="129" r="BY555">
        <v>16.103728</v>
      </c>
      <c s="129" r="BZ555">
        <v>0.0</v>
      </c>
      <c s="129" r="CA555">
        <v>28.181524</v>
      </c>
      <c s="129" r="CB555">
        <v>233.504052</v>
      </c>
      <c s="129" r="CC555">
        <v>8.051864</v>
      </c>
      <c s="129" r="CD555">
        <v>20.12966</v>
      </c>
      <c s="129" r="CE555">
        <v>16.103728</v>
      </c>
      <c s="129" r="CF555">
        <v>44.285251</v>
      </c>
      <c s="129" r="CG555">
        <v>76.4927069999999</v>
      </c>
      <c s="129" r="CH555">
        <v>48.311183</v>
      </c>
      <c s="129" r="CI555">
        <v>4.025932</v>
      </c>
      <c s="129" r="CJ555">
        <v>16.103728</v>
      </c>
      <c s="129" r="CK555">
        <v>249.607779999999</v>
      </c>
      <c s="129" r="CL555">
        <v>0.0</v>
      </c>
      <c s="129" r="CM555">
        <v>8.051864</v>
      </c>
      <c s="129" r="CN555">
        <v>0.0</v>
      </c>
      <c s="129" r="CO555">
        <v>4.025932</v>
      </c>
      <c s="129" r="CP555">
        <v>0.0</v>
      </c>
      <c s="129" r="CQ555">
        <v>4.025932</v>
      </c>
      <c s="129" r="CR555">
        <v>217.400324</v>
      </c>
      <c s="129" r="CS555">
        <v>16.103728</v>
      </c>
    </row>
    <row customHeight="1" r="556" ht="15.0">
      <c t="s" s="127" r="A556">
        <v>5318</v>
      </c>
      <c t="s" s="127" r="B556">
        <v>5319</v>
      </c>
      <c t="s" s="127" r="C556">
        <v>5320</v>
      </c>
      <c t="s" s="127" r="D556">
        <v>5321</v>
      </c>
      <c t="s" s="127" r="E556">
        <v>5322</v>
      </c>
      <c t="s" s="127" r="F556">
        <v>5323</v>
      </c>
      <c t="s" s="128" r="G556">
        <v>5324</v>
      </c>
      <c t="s" s="127" r="H556">
        <v>5325</v>
      </c>
      <c s="129" r="I556">
        <v>334.0</v>
      </c>
      <c s="129" r="J556">
        <v>45.501449</v>
      </c>
      <c s="129" r="K556">
        <v>30.97971</v>
      </c>
      <c s="129" r="L556">
        <v>53.246377</v>
      </c>
      <c s="129" r="M556">
        <v>76.481159</v>
      </c>
      <c s="129" r="N556">
        <v>80.3536229999999</v>
      </c>
      <c s="129" r="O556">
        <v>47.4376809999999</v>
      </c>
      <c s="129" r="P556">
        <v>47.0</v>
      </c>
      <c s="129" r="Q556">
        <v>44.0</v>
      </c>
      <c s="129" r="R556">
        <v>62.0</v>
      </c>
      <c s="129" r="S556">
        <v>71.0</v>
      </c>
      <c s="129" r="T556">
        <v>75.0</v>
      </c>
      <c s="129" r="U556">
        <v>43.0</v>
      </c>
      <c s="129" r="V556">
        <v>170.388406</v>
      </c>
      <c s="129" r="W556">
        <v>24.2028989999999</v>
      </c>
      <c s="129" r="X556">
        <v>15.489855</v>
      </c>
      <c s="129" r="Y556">
        <v>26.13913</v>
      </c>
      <c s="129" r="Z556">
        <v>40.66087</v>
      </c>
      <c s="129" r="AA556">
        <v>41.6289859999999</v>
      </c>
      <c s="129" r="AB556">
        <v>20.330435</v>
      </c>
      <c s="129" r="AC556">
        <v>1.936232</v>
      </c>
      <c s="129" r="AD556">
        <v>30.97971</v>
      </c>
      <c s="129" r="AE556">
        <v>93.907246</v>
      </c>
      <c s="129" r="AF556">
        <v>45.501449</v>
      </c>
      <c s="129" r="AG556">
        <v>163.611594</v>
      </c>
      <c s="129" r="AH556">
        <v>21.298551</v>
      </c>
      <c s="129" r="AI556">
        <v>15.489855</v>
      </c>
      <c s="129" r="AJ556">
        <v>27.107246</v>
      </c>
      <c s="129" r="AK556">
        <v>35.82029</v>
      </c>
      <c s="129" r="AL556">
        <v>38.7246379999999</v>
      </c>
      <c s="129" r="AM556">
        <v>24.2028989999999</v>
      </c>
      <c s="129" r="AN556">
        <v>0.968115999999999</v>
      </c>
      <c s="129" r="AO556">
        <v>26.13913</v>
      </c>
      <c s="129" r="AP556">
        <v>90.034783</v>
      </c>
      <c s="129" r="AQ556">
        <v>47.4376809999999</v>
      </c>
      <c s="129" r="AR556">
        <v>278.817390999999</v>
      </c>
      <c s="129" r="AS556">
        <v>3.87246399999999</v>
      </c>
      <c s="129" r="AT556">
        <v>30.97971</v>
      </c>
      <c s="129" r="AU556">
        <v>3.87246399999999</v>
      </c>
      <c s="129" r="AV556">
        <v>19.3623189999999</v>
      </c>
      <c s="129" r="AW556">
        <v>54.2144929999999</v>
      </c>
      <c s="129" r="AX556">
        <v>46.469565</v>
      </c>
      <c s="129" r="AY556">
        <v>96.8115939999999</v>
      </c>
      <c s="129" r="AZ556">
        <v>23.234783</v>
      </c>
      <c s="129" r="BA556">
        <v>139.408695999999</v>
      </c>
      <c s="129" r="BB556">
        <v>3.87246399999999</v>
      </c>
      <c s="129" r="BC556">
        <v>11.617391</v>
      </c>
      <c s="129" r="BD556">
        <v>3.87246399999999</v>
      </c>
      <c s="129" r="BE556">
        <v>11.617391</v>
      </c>
      <c s="129" r="BF556">
        <v>19.3623189999999</v>
      </c>
      <c s="129" r="BG556">
        <v>34.8521739999999</v>
      </c>
      <c s="129" r="BH556">
        <v>46.469565</v>
      </c>
      <c s="129" r="BI556">
        <v>7.74492799999999</v>
      </c>
      <c s="129" r="BJ556">
        <v>139.408695999999</v>
      </c>
      <c s="129" r="BK556">
        <v>0.0</v>
      </c>
      <c s="129" r="BL556">
        <v>19.3623189999999</v>
      </c>
      <c s="129" r="BM556">
        <v>0.0</v>
      </c>
      <c s="129" r="BN556">
        <v>7.74492799999999</v>
      </c>
      <c s="129" r="BO556">
        <v>34.8521739999999</v>
      </c>
      <c s="129" r="BP556">
        <v>11.617391</v>
      </c>
      <c s="129" r="BQ556">
        <v>50.3420289999999</v>
      </c>
      <c s="129" r="BR556">
        <v>15.489855</v>
      </c>
      <c s="129" r="BS556">
        <v>11.617391</v>
      </c>
      <c s="129" r="BT556">
        <v>0.0</v>
      </c>
      <c s="129" r="BU556">
        <v>0.0</v>
      </c>
      <c s="129" r="BV556">
        <v>0.0</v>
      </c>
      <c s="129" r="BW556">
        <v>0.0</v>
      </c>
      <c s="129" r="BX556">
        <v>0.0</v>
      </c>
      <c s="129" r="BY556">
        <v>0.0</v>
      </c>
      <c s="129" r="BZ556">
        <v>0.0</v>
      </c>
      <c s="129" r="CA556">
        <v>11.617391</v>
      </c>
      <c s="129" r="CB556">
        <v>131.663768</v>
      </c>
      <c s="129" r="CC556">
        <v>3.87246399999999</v>
      </c>
      <c s="129" r="CD556">
        <v>15.489855</v>
      </c>
      <c s="129" r="CE556">
        <v>3.87246399999999</v>
      </c>
      <c s="129" r="CF556">
        <v>15.489855</v>
      </c>
      <c s="129" r="CG556">
        <v>54.2144929999999</v>
      </c>
      <c s="129" r="CH556">
        <v>34.8521739999999</v>
      </c>
      <c s="129" r="CI556">
        <v>0.0</v>
      </c>
      <c s="129" r="CJ556">
        <v>3.87246399999999</v>
      </c>
      <c s="129" r="CK556">
        <v>135.536232</v>
      </c>
      <c s="129" r="CL556">
        <v>0.0</v>
      </c>
      <c s="129" r="CM556">
        <v>15.489855</v>
      </c>
      <c s="129" r="CN556">
        <v>0.0</v>
      </c>
      <c s="129" r="CO556">
        <v>3.87246399999999</v>
      </c>
      <c s="129" r="CP556">
        <v>0.0</v>
      </c>
      <c s="129" r="CQ556">
        <v>11.617391</v>
      </c>
      <c s="129" r="CR556">
        <v>96.8115939999999</v>
      </c>
      <c s="129" r="CS556">
        <v>7.74492799999999</v>
      </c>
    </row>
    <row customHeight="1" r="557" ht="15.0">
      <c t="s" s="127" r="A557">
        <v>5326</v>
      </c>
      <c t="s" s="127" r="B557">
        <v>5327</v>
      </c>
      <c t="s" s="127" r="C557">
        <v>5328</v>
      </c>
      <c t="s" s="127" r="D557">
        <v>5329</v>
      </c>
      <c t="s" s="127" r="E557">
        <v>5330</v>
      </c>
      <c t="s" s="127" r="F557">
        <v>5331</v>
      </c>
      <c t="s" s="128" r="G557">
        <v>5332</v>
      </c>
      <c t="s" s="127" r="H557">
        <v>5333</v>
      </c>
      <c s="129" r="I557">
        <v>243.0</v>
      </c>
      <c s="129" r="J557">
        <v>37.164706</v>
      </c>
      <c s="129" r="K557">
        <v>20.011765</v>
      </c>
      <c s="129" r="L557">
        <v>41.9294119999999</v>
      </c>
      <c s="129" r="M557">
        <v>51.458824</v>
      </c>
      <c s="129" r="N557">
        <v>60.988235</v>
      </c>
      <c s="129" r="O557">
        <v>31.4470589999999</v>
      </c>
      <c s="129" r="P557">
        <v>25.0</v>
      </c>
      <c s="129" r="Q557">
        <v>24.0</v>
      </c>
      <c s="129" r="R557">
        <v>43.0</v>
      </c>
      <c s="129" r="S557">
        <v>48.0</v>
      </c>
      <c s="129" r="T557">
        <v>53.0</v>
      </c>
      <c s="129" r="U557">
        <v>32.0</v>
      </c>
      <c s="129" r="V557">
        <v>125.788235</v>
      </c>
      <c s="129" r="W557">
        <v>18.105882</v>
      </c>
      <c s="129" r="X557">
        <v>9.529412</v>
      </c>
      <c s="129" r="Y557">
        <v>23.823529</v>
      </c>
      <c s="129" r="Z557">
        <v>27.6352939999999</v>
      </c>
      <c s="129" r="AA557">
        <v>33.352941</v>
      </c>
      <c s="129" r="AB557">
        <v>13.341176</v>
      </c>
      <c s="129" r="AC557">
        <v>0.0</v>
      </c>
      <c s="129" r="AD557">
        <v>20.011765</v>
      </c>
      <c s="129" r="AE557">
        <v>75.282353</v>
      </c>
      <c s="129" r="AF557">
        <v>30.494118</v>
      </c>
      <c s="129" r="AG557">
        <v>117.211765</v>
      </c>
      <c s="129" r="AH557">
        <v>19.058824</v>
      </c>
      <c s="129" r="AI557">
        <v>10.482353</v>
      </c>
      <c s="129" r="AJ557">
        <v>18.105882</v>
      </c>
      <c s="129" r="AK557">
        <v>23.823529</v>
      </c>
      <c s="129" r="AL557">
        <v>27.6352939999999</v>
      </c>
      <c s="129" r="AM557">
        <v>17.1529409999999</v>
      </c>
      <c s="129" r="AN557">
        <v>0.952941</v>
      </c>
      <c s="129" r="AO557">
        <v>21.9176469999999</v>
      </c>
      <c s="129" r="AP557">
        <v>63.847059</v>
      </c>
      <c s="129" r="AQ557">
        <v>31.4470589999999</v>
      </c>
      <c s="129" r="AR557">
        <v>205.835294</v>
      </c>
      <c s="129" r="AS557">
        <v>7.623529</v>
      </c>
      <c s="129" r="AT557">
        <v>3.81176499999999</v>
      </c>
      <c s="129" r="AU557">
        <v>0.0</v>
      </c>
      <c s="129" r="AV557">
        <v>26.6823529999999</v>
      </c>
      <c s="129" r="AW557">
        <v>34.3058819999999</v>
      </c>
      <c s="129" r="AX557">
        <v>45.741176</v>
      </c>
      <c s="129" r="AY557">
        <v>76.2352939999999</v>
      </c>
      <c s="129" r="AZ557">
        <v>11.435294</v>
      </c>
      <c s="129" r="BA557">
        <v>106.729412</v>
      </c>
      <c s="129" r="BB557">
        <v>3.81176499999999</v>
      </c>
      <c s="129" r="BC557">
        <v>3.81176499999999</v>
      </c>
      <c s="129" r="BD557">
        <v>0.0</v>
      </c>
      <c s="129" r="BE557">
        <v>19.058824</v>
      </c>
      <c s="129" r="BF557">
        <v>3.81176499999999</v>
      </c>
      <c s="129" r="BG557">
        <v>38.1176469999999</v>
      </c>
      <c s="129" r="BH557">
        <v>34.3058819999999</v>
      </c>
      <c s="129" r="BI557">
        <v>3.81176499999999</v>
      </c>
      <c s="129" r="BJ557">
        <v>99.1058819999999</v>
      </c>
      <c s="129" r="BK557">
        <v>3.81176499999999</v>
      </c>
      <c s="129" r="BL557">
        <v>0.0</v>
      </c>
      <c s="129" r="BM557">
        <v>0.0</v>
      </c>
      <c s="129" r="BN557">
        <v>7.623529</v>
      </c>
      <c s="129" r="BO557">
        <v>30.494118</v>
      </c>
      <c s="129" r="BP557">
        <v>7.623529</v>
      </c>
      <c s="129" r="BQ557">
        <v>41.9294119999999</v>
      </c>
      <c s="129" r="BR557">
        <v>7.623529</v>
      </c>
      <c s="129" r="BS557">
        <v>19.058824</v>
      </c>
      <c s="129" r="BT557">
        <v>0.0</v>
      </c>
      <c s="129" r="BU557">
        <v>0.0</v>
      </c>
      <c s="129" r="BV557">
        <v>0.0</v>
      </c>
      <c s="129" r="BW557">
        <v>3.81176499999999</v>
      </c>
      <c s="129" r="BX557">
        <v>0.0</v>
      </c>
      <c s="129" r="BY557">
        <v>7.623529</v>
      </c>
      <c s="129" r="BZ557">
        <v>0.0</v>
      </c>
      <c s="129" r="CA557">
        <v>7.623529</v>
      </c>
      <c s="129" r="CB557">
        <v>87.6705879999999</v>
      </c>
      <c s="129" r="CC557">
        <v>3.81176499999999</v>
      </c>
      <c s="129" r="CD557">
        <v>0.0</v>
      </c>
      <c s="129" r="CE557">
        <v>0.0</v>
      </c>
      <c s="129" r="CF557">
        <v>19.058824</v>
      </c>
      <c s="129" r="CG557">
        <v>30.494118</v>
      </c>
      <c s="129" r="CH557">
        <v>34.3058819999999</v>
      </c>
      <c s="129" r="CI557">
        <v>0.0</v>
      </c>
      <c s="129" r="CJ557">
        <v>0.0</v>
      </c>
      <c s="129" r="CK557">
        <v>99.1058819999999</v>
      </c>
      <c s="129" r="CL557">
        <v>3.81176499999999</v>
      </c>
      <c s="129" r="CM557">
        <v>3.81176499999999</v>
      </c>
      <c s="129" r="CN557">
        <v>0.0</v>
      </c>
      <c s="129" r="CO557">
        <v>3.81176499999999</v>
      </c>
      <c s="129" r="CP557">
        <v>3.81176499999999</v>
      </c>
      <c s="129" r="CQ557">
        <v>3.81176499999999</v>
      </c>
      <c s="129" r="CR557">
        <v>76.2352939999999</v>
      </c>
      <c s="129" r="CS557">
        <v>3.81176499999999</v>
      </c>
    </row>
    <row customHeight="1" r="558" ht="15.0">
      <c t="s" s="127" r="A558">
        <v>5334</v>
      </c>
      <c t="s" s="127" r="B558">
        <v>5335</v>
      </c>
      <c t="s" s="127" r="C558">
        <v>5336</v>
      </c>
      <c t="s" s="127" r="D558">
        <v>5337</v>
      </c>
      <c t="s" s="127" r="E558">
        <v>5338</v>
      </c>
      <c t="s" s="127" r="F558">
        <v>5339</v>
      </c>
      <c t="s" s="128" r="G558">
        <v>5340</v>
      </c>
      <c t="s" s="127" r="H558">
        <v>5341</v>
      </c>
      <c s="129" r="I558">
        <v>885.0</v>
      </c>
      <c s="129" r="J558">
        <v>135.321867</v>
      </c>
      <c s="129" r="K558">
        <v>92.57067</v>
      </c>
      <c s="129" r="L558">
        <v>156.670502</v>
      </c>
      <c s="129" r="M558">
        <v>191.282038</v>
      </c>
      <c s="129" r="N558">
        <v>165.594955</v>
      </c>
      <c s="129" r="O558">
        <v>143.559968</v>
      </c>
      <c s="129" r="P558">
        <v>127.0</v>
      </c>
      <c s="129" r="Q558">
        <v>113.0</v>
      </c>
      <c s="129" r="R558">
        <v>169.0</v>
      </c>
      <c s="129" r="S558">
        <v>155.0</v>
      </c>
      <c s="129" r="T558">
        <v>154.0</v>
      </c>
      <c s="129" r="U558">
        <v>105.0</v>
      </c>
      <c s="129" r="V558">
        <v>415.788013999999</v>
      </c>
      <c s="129" r="W558">
        <v>74.2744079999999</v>
      </c>
      <c s="129" r="X558">
        <v>48.8379669999999</v>
      </c>
      <c s="129" r="Y558">
        <v>75.2738899999999</v>
      </c>
      <c s="129" r="Z558">
        <v>90.5537309999999</v>
      </c>
      <c s="129" r="AA558">
        <v>84.281891</v>
      </c>
      <c s="129" r="AB558">
        <v>40.5312119999999</v>
      </c>
      <c s="129" r="AC558">
        <v>2.03491499999999</v>
      </c>
      <c s="129" r="AD558">
        <v>90.5537309999999</v>
      </c>
      <c s="129" r="AE558">
        <v>235.990424999999</v>
      </c>
      <c s="129" r="AF558">
        <v>89.243858</v>
      </c>
      <c s="129" r="AG558">
        <v>469.211986</v>
      </c>
      <c s="129" r="AH558">
        <v>61.047459</v>
      </c>
      <c s="129" r="AI558">
        <v>43.732703</v>
      </c>
      <c s="129" r="AJ558">
        <v>81.396612</v>
      </c>
      <c s="129" r="AK558">
        <v>100.728307</v>
      </c>
      <c s="129" r="AL558">
        <v>81.3130649999999</v>
      </c>
      <c s="129" r="AM558">
        <v>80.0867389999999</v>
      </c>
      <c s="129" r="AN558">
        <v>20.9071019999999</v>
      </c>
      <c s="129" r="AO558">
        <v>74.2744079999999</v>
      </c>
      <c s="129" r="AP558">
        <v>237.049656</v>
      </c>
      <c s="129" r="AQ558">
        <v>157.887922</v>
      </c>
      <c s="129" r="AR558">
        <v>743.609339999999</v>
      </c>
      <c s="129" r="AS558">
        <v>12.2094919999999</v>
      </c>
      <c s="129" r="AT558">
        <v>24.4189839999999</v>
      </c>
      <c s="129" r="AU558">
        <v>12.2094919999999</v>
      </c>
      <c s="129" r="AV558">
        <v>93.606104</v>
      </c>
      <c s="129" r="AW558">
        <v>138.374239999999</v>
      </c>
      <c s="129" r="AX558">
        <v>113.955257</v>
      </c>
      <c s="129" r="AY558">
        <v>263.703517999999</v>
      </c>
      <c s="129" r="AZ558">
        <v>85.132254</v>
      </c>
      <c s="129" r="BA558">
        <v>313.042767</v>
      </c>
      <c s="129" r="BB558">
        <v>8.139661</v>
      </c>
      <c s="129" r="BC558">
        <v>12.2094919999999</v>
      </c>
      <c s="129" r="BD558">
        <v>8.139661</v>
      </c>
      <c s="129" r="BE558">
        <v>40.698306</v>
      </c>
      <c s="129" r="BF558">
        <v>32.5586449999999</v>
      </c>
      <c s="129" r="BG558">
        <v>81.396612</v>
      </c>
      <c s="129" r="BH558">
        <v>109.718332</v>
      </c>
      <c s="129" r="BI558">
        <v>20.1820589999999</v>
      </c>
      <c s="129" r="BJ558">
        <v>430.566572</v>
      </c>
      <c s="129" r="BK558">
        <v>4.06983099999999</v>
      </c>
      <c s="129" r="BL558">
        <v>12.2094919999999</v>
      </c>
      <c s="129" r="BM558">
        <v>4.06983099999999</v>
      </c>
      <c s="129" r="BN558">
        <v>52.907798</v>
      </c>
      <c s="129" r="BO558">
        <v>105.815595</v>
      </c>
      <c s="129" r="BP558">
        <v>32.5586449999999</v>
      </c>
      <c s="129" r="BQ558">
        <v>153.985186</v>
      </c>
      <c s="129" r="BR558">
        <v>64.9501949999999</v>
      </c>
      <c s="129" r="BS558">
        <v>65.1172899999999</v>
      </c>
      <c s="129" r="BT558">
        <v>0.0</v>
      </c>
      <c s="129" r="BU558">
        <v>0.0</v>
      </c>
      <c s="129" r="BV558">
        <v>0.0</v>
      </c>
      <c s="129" r="BW558">
        <v>12.2094919999999</v>
      </c>
      <c s="129" r="BX558">
        <v>8.139661</v>
      </c>
      <c s="129" r="BY558">
        <v>16.279322</v>
      </c>
      <c s="129" r="BZ558">
        <v>0.0</v>
      </c>
      <c s="129" r="CA558">
        <v>28.488814</v>
      </c>
      <c s="129" r="CB558">
        <v>321.516617</v>
      </c>
      <c s="129" r="CC558">
        <v>8.139661</v>
      </c>
      <c s="129" r="CD558">
        <v>16.279322</v>
      </c>
      <c s="129" r="CE558">
        <v>8.139661</v>
      </c>
      <c s="129" r="CF558">
        <v>69.1871199999999</v>
      </c>
      <c s="129" r="CG558">
        <v>109.885426</v>
      </c>
      <c s="129" r="CH558">
        <v>81.396612</v>
      </c>
      <c s="129" r="CI558">
        <v>0.0</v>
      </c>
      <c s="129" r="CJ558">
        <v>28.488814</v>
      </c>
      <c s="129" r="CK558">
        <v>356.975433</v>
      </c>
      <c s="129" r="CL558">
        <v>4.06983099999999</v>
      </c>
      <c s="129" r="CM558">
        <v>8.139661</v>
      </c>
      <c s="129" r="CN558">
        <v>4.06983099999999</v>
      </c>
      <c s="129" r="CO558">
        <v>12.2094919999999</v>
      </c>
      <c s="129" r="CP558">
        <v>20.349153</v>
      </c>
      <c s="129" r="CQ558">
        <v>16.279322</v>
      </c>
      <c s="129" r="CR558">
        <v>263.703517999999</v>
      </c>
      <c s="129" r="CS558">
        <v>28.154626</v>
      </c>
    </row>
    <row customHeight="1" r="559" ht="15.0">
      <c t="s" s="127" r="A559">
        <v>5342</v>
      </c>
      <c t="s" s="127" r="B559">
        <v>5343</v>
      </c>
      <c t="s" s="127" r="C559">
        <v>5344</v>
      </c>
      <c t="s" s="127" r="D559">
        <v>5345</v>
      </c>
      <c t="s" s="127" r="E559">
        <v>5346</v>
      </c>
      <c t="s" s="127" r="F559">
        <v>5347</v>
      </c>
      <c t="s" s="128" r="G559">
        <v>5348</v>
      </c>
      <c t="s" s="127" r="H559">
        <v>5349</v>
      </c>
      <c s="129" r="I559">
        <v>458.0</v>
      </c>
      <c s="129" r="J559">
        <v>47.8079329999999</v>
      </c>
      <c s="129" r="K559">
        <v>48.7640919999999</v>
      </c>
      <c s="129" r="L559">
        <v>68.8434239999999</v>
      </c>
      <c s="129" r="M559">
        <v>125.256784999999</v>
      </c>
      <c s="129" r="N559">
        <v>93.7035489999999</v>
      </c>
      <c s="129" r="O559">
        <v>73.624217</v>
      </c>
      <c s="129" r="P559">
        <v>81.0</v>
      </c>
      <c s="129" r="Q559">
        <v>72.0</v>
      </c>
      <c s="129" r="R559">
        <v>98.0</v>
      </c>
      <c s="129" r="S559">
        <v>96.0</v>
      </c>
      <c s="129" r="T559">
        <v>112.0</v>
      </c>
      <c s="129" r="U559">
        <v>67.0</v>
      </c>
      <c s="129" r="V559">
        <v>220.872650999999</v>
      </c>
      <c s="129" r="W559">
        <v>21.035491</v>
      </c>
      <c s="129" r="X559">
        <v>27.728601</v>
      </c>
      <c s="129" r="Y559">
        <v>33.465553</v>
      </c>
      <c s="129" r="Z559">
        <v>68.8434239999999</v>
      </c>
      <c s="129" r="AA559">
        <v>38.246347</v>
      </c>
      <c s="129" r="AB559">
        <v>31.5532359999999</v>
      </c>
      <c s="129" r="AC559">
        <v>0.0</v>
      </c>
      <c s="129" r="AD559">
        <v>31.5532359999999</v>
      </c>
      <c s="129" r="AE559">
        <v>135.77453</v>
      </c>
      <c s="129" r="AF559">
        <v>53.544885</v>
      </c>
      <c s="129" r="AG559">
        <v>237.127349</v>
      </c>
      <c s="129" r="AH559">
        <v>26.7724429999999</v>
      </c>
      <c s="129" r="AI559">
        <v>21.035491</v>
      </c>
      <c s="129" r="AJ559">
        <v>35.3778709999999</v>
      </c>
      <c s="129" r="AK559">
        <v>56.413361</v>
      </c>
      <c s="129" r="AL559">
        <v>55.457203</v>
      </c>
      <c s="129" r="AM559">
        <v>36.334029</v>
      </c>
      <c s="129" r="AN559">
        <v>5.73695199999999</v>
      </c>
      <c s="129" r="AO559">
        <v>35.3778709999999</v>
      </c>
      <c s="129" r="AP559">
        <v>123.344468</v>
      </c>
      <c s="129" r="AQ559">
        <v>78.40501</v>
      </c>
      <c s="129" r="AR559">
        <v>416.885177</v>
      </c>
      <c s="129" r="AS559">
        <v>3.82463499999999</v>
      </c>
      <c s="129" r="AT559">
        <v>15.298539</v>
      </c>
      <c s="129" r="AU559">
        <v>0.0</v>
      </c>
      <c s="129" r="AV559">
        <v>42.070981</v>
      </c>
      <c s="129" r="AW559">
        <v>26.7724429999999</v>
      </c>
      <c s="129" r="AX559">
        <v>95.6158659999999</v>
      </c>
      <c s="129" r="AY559">
        <v>191.231732999999</v>
      </c>
      <c s="129" r="AZ559">
        <v>42.070981</v>
      </c>
      <c s="129" r="BA559">
        <v>195.056366999999</v>
      </c>
      <c s="129" r="BB559">
        <v>0.0</v>
      </c>
      <c s="129" r="BC559">
        <v>11.4739039999999</v>
      </c>
      <c s="129" r="BD559">
        <v>0.0</v>
      </c>
      <c s="129" r="BE559">
        <v>15.298539</v>
      </c>
      <c s="129" r="BF559">
        <v>3.82463499999999</v>
      </c>
      <c s="129" r="BG559">
        <v>72.668058</v>
      </c>
      <c s="129" r="BH559">
        <v>76.492693</v>
      </c>
      <c s="129" r="BI559">
        <v>15.298539</v>
      </c>
      <c s="129" r="BJ559">
        <v>221.82881</v>
      </c>
      <c s="129" r="BK559">
        <v>3.82463499999999</v>
      </c>
      <c s="129" r="BL559">
        <v>3.82463499999999</v>
      </c>
      <c s="129" r="BM559">
        <v>0.0</v>
      </c>
      <c s="129" r="BN559">
        <v>26.7724429999999</v>
      </c>
      <c s="129" r="BO559">
        <v>22.9478079999999</v>
      </c>
      <c s="129" r="BP559">
        <v>22.9478079999999</v>
      </c>
      <c s="129" r="BQ559">
        <v>114.73904</v>
      </c>
      <c s="129" r="BR559">
        <v>26.7724429999999</v>
      </c>
      <c s="129" r="BS559">
        <v>38.246347</v>
      </c>
      <c s="129" r="BT559">
        <v>0.0</v>
      </c>
      <c s="129" r="BU559">
        <v>0.0</v>
      </c>
      <c s="129" r="BV559">
        <v>0.0</v>
      </c>
      <c s="129" r="BW559">
        <v>0.0</v>
      </c>
      <c s="129" r="BX559">
        <v>3.82463499999999</v>
      </c>
      <c s="129" r="BY559">
        <v>22.9478079999999</v>
      </c>
      <c s="129" r="BZ559">
        <v>0.0</v>
      </c>
      <c s="129" r="CA559">
        <v>11.4739039999999</v>
      </c>
      <c s="129" r="CB559">
        <v>149.160752</v>
      </c>
      <c s="129" r="CC559">
        <v>0.0</v>
      </c>
      <c s="129" r="CD559">
        <v>11.4739039999999</v>
      </c>
      <c s="129" r="CE559">
        <v>0.0</v>
      </c>
      <c s="129" r="CF559">
        <v>30.5970769999999</v>
      </c>
      <c s="129" r="CG559">
        <v>19.123173</v>
      </c>
      <c s="129" r="CH559">
        <v>65.0187889999999</v>
      </c>
      <c s="129" r="CI559">
        <v>0.0</v>
      </c>
      <c s="129" r="CJ559">
        <v>22.9478079999999</v>
      </c>
      <c s="129" r="CK559">
        <v>229.478079</v>
      </c>
      <c s="129" r="CL559">
        <v>3.82463499999999</v>
      </c>
      <c s="129" r="CM559">
        <v>3.82463499999999</v>
      </c>
      <c s="129" r="CN559">
        <v>0.0</v>
      </c>
      <c s="129" r="CO559">
        <v>11.4739039999999</v>
      </c>
      <c s="129" r="CP559">
        <v>3.82463499999999</v>
      </c>
      <c s="129" r="CQ559">
        <v>7.649269</v>
      </c>
      <c s="129" r="CR559">
        <v>191.231732999999</v>
      </c>
      <c s="129" r="CS559">
        <v>7.649269</v>
      </c>
    </row>
    <row customHeight="1" r="560" ht="15.0">
      <c t="s" s="127" r="A560">
        <v>5350</v>
      </c>
      <c t="s" s="127" r="B560">
        <v>5351</v>
      </c>
      <c t="s" s="127" r="C560">
        <v>5352</v>
      </c>
      <c t="s" s="127" r="D560">
        <v>5353</v>
      </c>
      <c t="s" s="127" r="E560">
        <v>5354</v>
      </c>
      <c t="s" s="127" r="F560">
        <v>5355</v>
      </c>
      <c t="s" s="128" r="G560">
        <v>5356</v>
      </c>
      <c t="s" s="127" r="H560">
        <v>5357</v>
      </c>
      <c s="129" r="I560">
        <v>963.0</v>
      </c>
      <c s="129" r="J560">
        <v>187.800649999999</v>
      </c>
      <c s="129" r="K560">
        <v>133.547129</v>
      </c>
      <c s="129" r="L560">
        <v>205.537377999999</v>
      </c>
      <c s="129" r="M560">
        <v>170.063921999999</v>
      </c>
      <c s="129" r="N560">
        <v>169.020585</v>
      </c>
      <c s="129" r="O560">
        <v>97.030336</v>
      </c>
      <c s="129" r="P560">
        <v>127.0</v>
      </c>
      <c s="129" r="Q560">
        <v>135.0</v>
      </c>
      <c s="129" r="R560">
        <v>143.0</v>
      </c>
      <c s="129" r="S560">
        <v>157.0</v>
      </c>
      <c s="129" r="T560">
        <v>141.0</v>
      </c>
      <c s="129" r="U560">
        <v>84.0</v>
      </c>
      <c s="129" r="V560">
        <v>455.938244999999</v>
      </c>
      <c s="129" r="W560">
        <v>88.6836399999999</v>
      </c>
      <c s="129" r="X560">
        <v>66.7735639999999</v>
      </c>
      <c s="129" r="Y560">
        <v>99.1170099999999</v>
      </c>
      <c s="129" r="Z560">
        <v>81.3802819999999</v>
      </c>
      <c s="129" r="AA560">
        <v>84.510293</v>
      </c>
      <c s="129" r="AB560">
        <v>35.4734559999999</v>
      </c>
      <c s="129" r="AC560">
        <v>0.0</v>
      </c>
      <c s="129" r="AD560">
        <v>118.940411999999</v>
      </c>
      <c s="129" r="AE560">
        <v>250.400867</v>
      </c>
      <c s="129" r="AF560">
        <v>86.5969659999999</v>
      </c>
      <c s="129" r="AG560">
        <v>507.061755</v>
      </c>
      <c s="129" r="AH560">
        <v>99.1170099999999</v>
      </c>
      <c s="129" r="AI560">
        <v>66.7735639999999</v>
      </c>
      <c s="129" r="AJ560">
        <v>106.420368</v>
      </c>
      <c s="129" r="AK560">
        <v>88.6836399999999</v>
      </c>
      <c s="129" r="AL560">
        <v>84.510293</v>
      </c>
      <c s="129" r="AM560">
        <v>52.1668469999999</v>
      </c>
      <c s="129" r="AN560">
        <v>9.390033</v>
      </c>
      <c s="129" r="AO560">
        <v>122.070423</v>
      </c>
      <c s="129" r="AP560">
        <v>273.35428</v>
      </c>
      <c s="129" r="AQ560">
        <v>111.637052999999</v>
      </c>
      <c s="129" r="AR560">
        <v>759.549296</v>
      </c>
      <c s="129" r="AS560">
        <v>20.8667389999999</v>
      </c>
      <c s="129" r="AT560">
        <v>50.080173</v>
      </c>
      <c s="129" r="AU560">
        <v>37.56013</v>
      </c>
      <c s="129" r="AV560">
        <v>54.2535209999999</v>
      </c>
      <c s="129" r="AW560">
        <v>137.720476999999</v>
      </c>
      <c s="129" r="AX560">
        <v>141.893824</v>
      </c>
      <c s="129" r="AY560">
        <v>258.747562</v>
      </c>
      <c s="129" r="AZ560">
        <v>58.426869</v>
      </c>
      <c s="129" r="BA560">
        <v>367.254605</v>
      </c>
      <c s="129" r="BB560">
        <v>8.34669599999999</v>
      </c>
      <c s="129" r="BC560">
        <v>29.2134339999999</v>
      </c>
      <c s="129" r="BD560">
        <v>25.040087</v>
      </c>
      <c s="129" r="BE560">
        <v>12.5200429999999</v>
      </c>
      <c s="129" r="BF560">
        <v>37.56013</v>
      </c>
      <c s="129" r="BG560">
        <v>108.507042</v>
      </c>
      <c s="129" r="BH560">
        <v>112.68039</v>
      </c>
      <c s="129" r="BI560">
        <v>33.3867819999999</v>
      </c>
      <c s="129" r="BJ560">
        <v>392.294691</v>
      </c>
      <c s="129" r="BK560">
        <v>12.5200429999999</v>
      </c>
      <c s="129" r="BL560">
        <v>20.8667389999999</v>
      </c>
      <c s="129" r="BM560">
        <v>12.5200429999999</v>
      </c>
      <c s="129" r="BN560">
        <v>41.7334779999999</v>
      </c>
      <c s="129" r="BO560">
        <v>100.160347</v>
      </c>
      <c s="129" r="BP560">
        <v>33.3867819999999</v>
      </c>
      <c s="129" r="BQ560">
        <v>146.067172</v>
      </c>
      <c s="129" r="BR560">
        <v>25.040087</v>
      </c>
      <c s="129" r="BS560">
        <v>66.7735639999999</v>
      </c>
      <c s="129" r="BT560">
        <v>0.0</v>
      </c>
      <c s="129" r="BU560">
        <v>4.17334799999999</v>
      </c>
      <c s="129" r="BV560">
        <v>0.0</v>
      </c>
      <c s="129" r="BW560">
        <v>0.0</v>
      </c>
      <c s="129" r="BX560">
        <v>4.17334799999999</v>
      </c>
      <c s="129" r="BY560">
        <v>33.3867819999999</v>
      </c>
      <c s="129" r="BZ560">
        <v>0.0</v>
      </c>
      <c s="129" r="CA560">
        <v>25.040087</v>
      </c>
      <c s="129" r="CB560">
        <v>346.387865999999</v>
      </c>
      <c s="129" r="CC560">
        <v>12.5200429999999</v>
      </c>
      <c s="129" r="CD560">
        <v>29.2134339999999</v>
      </c>
      <c s="129" r="CE560">
        <v>33.3867819999999</v>
      </c>
      <c s="129" r="CF560">
        <v>41.7334779999999</v>
      </c>
      <c s="129" r="CG560">
        <v>112.68039</v>
      </c>
      <c s="129" r="CH560">
        <v>108.507042</v>
      </c>
      <c s="129" r="CI560">
        <v>0.0</v>
      </c>
      <c s="129" r="CJ560">
        <v>8.34669599999999</v>
      </c>
      <c s="129" r="CK560">
        <v>346.387865999999</v>
      </c>
      <c s="129" r="CL560">
        <v>8.34669599999999</v>
      </c>
      <c s="129" r="CM560">
        <v>16.6933909999999</v>
      </c>
      <c s="129" r="CN560">
        <v>4.17334799999999</v>
      </c>
      <c s="129" r="CO560">
        <v>12.5200429999999</v>
      </c>
      <c s="129" r="CP560">
        <v>20.8667389999999</v>
      </c>
      <c s="129" r="CQ560">
        <v>0.0</v>
      </c>
      <c s="129" r="CR560">
        <v>258.747562</v>
      </c>
      <c s="129" r="CS560">
        <v>25.040087</v>
      </c>
    </row>
    <row customHeight="1" r="561" ht="15.0">
      <c t="s" s="127" r="A561">
        <v>5358</v>
      </c>
      <c t="s" s="127" r="B561">
        <v>5359</v>
      </c>
      <c t="s" s="127" r="C561">
        <v>5360</v>
      </c>
      <c t="s" s="127" r="D561">
        <v>5361</v>
      </c>
      <c t="s" s="127" r="E561">
        <v>5362</v>
      </c>
      <c t="s" s="127" r="F561">
        <v>5363</v>
      </c>
      <c t="s" s="128" r="G561">
        <v>5364</v>
      </c>
      <c t="s" s="127" r="H561">
        <v>5365</v>
      </c>
      <c s="129" r="I561">
        <v>759.0</v>
      </c>
      <c s="129" r="J561">
        <v>89.1060039999999</v>
      </c>
      <c s="129" r="K561">
        <v>77.2252029999999</v>
      </c>
      <c s="129" r="L561">
        <v>108.916852</v>
      </c>
      <c s="129" r="M561">
        <v>188.245871999999</v>
      </c>
      <c s="129" r="N561">
        <v>163.560802999999</v>
      </c>
      <c s="129" r="O561">
        <v>131.945267</v>
      </c>
      <c s="129" r="P561">
        <v>119.0</v>
      </c>
      <c s="129" r="Q561">
        <v>95.0</v>
      </c>
      <c s="129" r="R561">
        <v>164.0</v>
      </c>
      <c s="129" r="S561">
        <v>144.0</v>
      </c>
      <c s="129" r="T561">
        <v>166.0</v>
      </c>
      <c s="129" r="U561">
        <v>118.0</v>
      </c>
      <c s="129" r="V561">
        <v>366.629133</v>
      </c>
      <c s="129" r="W561">
        <v>45.5430679999999</v>
      </c>
      <c s="129" r="X561">
        <v>36.632468</v>
      </c>
      <c s="129" r="Y561">
        <v>55.4532499999999</v>
      </c>
      <c s="129" r="Z561">
        <v>93.1423829999999</v>
      </c>
      <c s="129" r="AA561">
        <v>85.278934</v>
      </c>
      <c s="129" r="AB561">
        <v>47.608829</v>
      </c>
      <c s="129" r="AC561">
        <v>2.9702</v>
      </c>
      <c s="129" r="AD561">
        <v>64.354336</v>
      </c>
      <c s="129" r="AE561">
        <v>201.183337999999</v>
      </c>
      <c s="129" r="AF561">
        <v>101.091459</v>
      </c>
      <c s="129" r="AG561">
        <v>392.370866999999</v>
      </c>
      <c s="129" r="AH561">
        <v>43.562935</v>
      </c>
      <c s="129" r="AI561">
        <v>40.5927349999999</v>
      </c>
      <c s="129" r="AJ561">
        <v>53.463602</v>
      </c>
      <c s="129" r="AK561">
        <v>95.1034879999999</v>
      </c>
      <c s="129" r="AL561">
        <v>78.281869</v>
      </c>
      <c s="129" r="AM561">
        <v>72.398553</v>
      </c>
      <c s="129" r="AN561">
        <v>8.96768499999999</v>
      </c>
      <c s="129" r="AO561">
        <v>64.354336</v>
      </c>
      <c s="129" r="AP561">
        <v>193.158149</v>
      </c>
      <c s="129" r="AQ561">
        <v>134.858383</v>
      </c>
      <c s="129" r="AR561">
        <v>673.816206999999</v>
      </c>
      <c s="129" r="AS561">
        <v>19.801334</v>
      </c>
      <c s="129" r="AT561">
        <v>67.3245359999999</v>
      </c>
      <c s="129" r="AU561">
        <v>7.920534</v>
      </c>
      <c s="129" r="AV561">
        <v>31.6821349999999</v>
      </c>
      <c s="129" r="AW561">
        <v>79.205336</v>
      </c>
      <c s="129" r="AX561">
        <v>55.443736</v>
      </c>
      <c s="129" r="AY561">
        <v>313.317756999999</v>
      </c>
      <c s="129" r="AZ561">
        <v>99.12084</v>
      </c>
      <c s="129" r="BA561">
        <v>328.892428999999</v>
      </c>
      <c s="129" r="BB561">
        <v>11.8808</v>
      </c>
      <c s="129" r="BC561">
        <v>55.443736</v>
      </c>
      <c s="129" r="BD561">
        <v>3.960267</v>
      </c>
      <c s="129" r="BE561">
        <v>11.8808</v>
      </c>
      <c s="129" r="BF561">
        <v>11.8808</v>
      </c>
      <c s="129" r="BG561">
        <v>55.443736</v>
      </c>
      <c s="129" r="BH561">
        <v>142.683775</v>
      </c>
      <c s="129" r="BI561">
        <v>35.7185139999999</v>
      </c>
      <c s="129" r="BJ561">
        <v>344.923778</v>
      </c>
      <c s="129" r="BK561">
        <v>7.920534</v>
      </c>
      <c s="129" r="BL561">
        <v>11.8808</v>
      </c>
      <c s="129" r="BM561">
        <v>3.960267</v>
      </c>
      <c s="129" r="BN561">
        <v>19.801334</v>
      </c>
      <c s="129" r="BO561">
        <v>67.3245359999999</v>
      </c>
      <c s="129" r="BP561">
        <v>0.0</v>
      </c>
      <c s="129" r="BQ561">
        <v>170.633982</v>
      </c>
      <c s="129" r="BR561">
        <v>63.402326</v>
      </c>
      <c s="129" r="BS561">
        <v>59.4040019999999</v>
      </c>
      <c s="129" r="BT561">
        <v>0.0</v>
      </c>
      <c s="129" r="BU561">
        <v>0.0</v>
      </c>
      <c s="129" r="BV561">
        <v>0.0</v>
      </c>
      <c s="129" r="BW561">
        <v>0.0</v>
      </c>
      <c s="129" r="BX561">
        <v>7.920534</v>
      </c>
      <c s="129" r="BY561">
        <v>11.8808</v>
      </c>
      <c s="129" r="BZ561">
        <v>0.0</v>
      </c>
      <c s="129" r="CA561">
        <v>39.602668</v>
      </c>
      <c s="129" r="CB561">
        <v>241.652389</v>
      </c>
      <c s="129" r="CC561">
        <v>19.801334</v>
      </c>
      <c s="129" r="CD561">
        <v>51.4834689999999</v>
      </c>
      <c s="129" r="CE561">
        <v>7.920534</v>
      </c>
      <c s="129" r="CF561">
        <v>23.7616009999999</v>
      </c>
      <c s="129" r="CG561">
        <v>59.4040019999999</v>
      </c>
      <c s="129" r="CH561">
        <v>35.642401</v>
      </c>
      <c s="129" r="CI561">
        <v>7.920534</v>
      </c>
      <c s="129" r="CJ561">
        <v>35.7185139999999</v>
      </c>
      <c s="129" r="CK561">
        <v>372.759815</v>
      </c>
      <c s="129" r="CL561">
        <v>0.0</v>
      </c>
      <c s="129" r="CM561">
        <v>15.841067</v>
      </c>
      <c s="129" r="CN561">
        <v>0.0</v>
      </c>
      <c s="129" r="CO561">
        <v>7.920534</v>
      </c>
      <c s="129" r="CP561">
        <v>11.8808</v>
      </c>
      <c s="129" r="CQ561">
        <v>7.920534</v>
      </c>
      <c s="129" r="CR561">
        <v>305.397223</v>
      </c>
      <c s="129" r="CS561">
        <v>23.799657</v>
      </c>
    </row>
    <row customHeight="1" r="562" ht="15.0">
      <c t="s" s="127" r="A562">
        <v>5366</v>
      </c>
      <c t="s" s="127" r="B562">
        <v>5367</v>
      </c>
      <c t="s" s="127" r="C562">
        <v>5368</v>
      </c>
      <c t="s" s="127" r="D562">
        <v>5369</v>
      </c>
      <c t="s" s="127" r="E562">
        <v>5370</v>
      </c>
      <c t="s" s="127" r="F562">
        <v>5371</v>
      </c>
      <c t="s" s="128" r="G562">
        <v>5372</v>
      </c>
      <c t="s" s="127" r="H562">
        <v>5373</v>
      </c>
      <c s="129" r="I562">
        <v>874.0</v>
      </c>
      <c s="129" r="J562">
        <v>141.323394</v>
      </c>
      <c s="129" r="K562">
        <v>104.238532</v>
      </c>
      <c s="129" r="L562">
        <v>149.341743</v>
      </c>
      <c s="129" r="M562">
        <v>184.422018</v>
      </c>
      <c s="129" r="N562">
        <v>188.431193</v>
      </c>
      <c s="129" r="O562">
        <v>106.243118999999</v>
      </c>
      <c s="129" r="P562">
        <v>102.0</v>
      </c>
      <c s="129" r="Q562">
        <v>100.0</v>
      </c>
      <c s="129" r="R562">
        <v>160.0</v>
      </c>
      <c s="129" r="S562">
        <v>154.0</v>
      </c>
      <c s="129" r="T562">
        <v>172.0</v>
      </c>
      <c s="129" r="U562">
        <v>74.0</v>
      </c>
      <c s="129" r="V562">
        <v>420.963303</v>
      </c>
      <c s="129" r="W562">
        <v>62.1422019999999</v>
      </c>
      <c s="129" r="X562">
        <v>51.1169719999999</v>
      </c>
      <c s="129" r="Y562">
        <v>76.174312</v>
      </c>
      <c s="129" r="Z562">
        <v>93.2133029999999</v>
      </c>
      <c s="129" r="AA562">
        <v>90.206422</v>
      </c>
      <c s="129" r="AB562">
        <v>42.09633</v>
      </c>
      <c s="129" r="AC562">
        <v>6.01376099999999</v>
      </c>
      <c s="129" r="AD562">
        <v>82.188073</v>
      </c>
      <c s="129" r="AE562">
        <v>230.527523</v>
      </c>
      <c s="129" r="AF562">
        <v>108.247705999999</v>
      </c>
      <c s="129" r="AG562">
        <v>453.036697</v>
      </c>
      <c s="129" r="AH562">
        <v>79.1811929999999</v>
      </c>
      <c s="129" r="AI562">
        <v>53.12156</v>
      </c>
      <c s="129" r="AJ562">
        <v>73.1674309999999</v>
      </c>
      <c s="129" r="AK562">
        <v>91.2087159999999</v>
      </c>
      <c s="129" r="AL562">
        <v>98.224771</v>
      </c>
      <c s="129" r="AM562">
        <v>52.119266</v>
      </c>
      <c s="129" r="AN562">
        <v>6.01376099999999</v>
      </c>
      <c s="129" r="AO562">
        <v>94.215596</v>
      </c>
      <c s="129" r="AP562">
        <v>234.536697</v>
      </c>
      <c s="129" r="AQ562">
        <v>124.284403999999</v>
      </c>
      <c s="129" r="AR562">
        <v>709.623853</v>
      </c>
      <c s="129" r="AS562">
        <v>8.018349</v>
      </c>
      <c s="129" r="AT562">
        <v>32.073394</v>
      </c>
      <c s="129" r="AU562">
        <v>36.0825689999999</v>
      </c>
      <c s="129" r="AV562">
        <v>64.1467889999999</v>
      </c>
      <c s="129" r="AW562">
        <v>100.229358</v>
      </c>
      <c s="129" r="AX562">
        <v>112.256881</v>
      </c>
      <c s="129" r="AY562">
        <v>296.678899</v>
      </c>
      <c s="129" r="AZ562">
        <v>60.1376149999999</v>
      </c>
      <c s="129" r="BA562">
        <v>332.761467999999</v>
      </c>
      <c s="129" r="BB562">
        <v>4.00917399999999</v>
      </c>
      <c s="129" r="BC562">
        <v>16.036697</v>
      </c>
      <c s="129" r="BD562">
        <v>24.055046</v>
      </c>
      <c s="129" r="BE562">
        <v>24.055046</v>
      </c>
      <c s="129" r="BF562">
        <v>12.027523</v>
      </c>
      <c s="129" r="BG562">
        <v>104.238532</v>
      </c>
      <c s="129" r="BH562">
        <v>120.275229</v>
      </c>
      <c s="129" r="BI562">
        <v>28.0642199999999</v>
      </c>
      <c s="129" r="BJ562">
        <v>376.862385</v>
      </c>
      <c s="129" r="BK562">
        <v>4.00917399999999</v>
      </c>
      <c s="129" r="BL562">
        <v>16.036697</v>
      </c>
      <c s="129" r="BM562">
        <v>12.027523</v>
      </c>
      <c s="129" r="BN562">
        <v>40.091743</v>
      </c>
      <c s="129" r="BO562">
        <v>88.201835</v>
      </c>
      <c s="129" r="BP562">
        <v>8.018349</v>
      </c>
      <c s="129" r="BQ562">
        <v>176.40367</v>
      </c>
      <c s="129" r="BR562">
        <v>32.073394</v>
      </c>
      <c s="129" r="BS562">
        <v>48.110092</v>
      </c>
      <c s="129" r="BT562">
        <v>0.0</v>
      </c>
      <c s="129" r="BU562">
        <v>0.0</v>
      </c>
      <c s="129" r="BV562">
        <v>0.0</v>
      </c>
      <c s="129" r="BW562">
        <v>4.00917399999999</v>
      </c>
      <c s="129" r="BX562">
        <v>8.018349</v>
      </c>
      <c s="129" r="BY562">
        <v>16.036697</v>
      </c>
      <c s="129" r="BZ562">
        <v>0.0</v>
      </c>
      <c s="129" r="CA562">
        <v>20.0458719999999</v>
      </c>
      <c s="129" r="CB562">
        <v>328.752294</v>
      </c>
      <c s="129" r="CC562">
        <v>4.00917399999999</v>
      </c>
      <c s="129" r="CD562">
        <v>24.055046</v>
      </c>
      <c s="129" r="CE562">
        <v>32.073394</v>
      </c>
      <c s="129" r="CF562">
        <v>56.1284399999999</v>
      </c>
      <c s="129" r="CG562">
        <v>80.183486</v>
      </c>
      <c s="129" r="CH562">
        <v>88.201835</v>
      </c>
      <c s="129" r="CI562">
        <v>8.018349</v>
      </c>
      <c s="129" r="CJ562">
        <v>36.0825689999999</v>
      </c>
      <c s="129" r="CK562">
        <v>332.761467999999</v>
      </c>
      <c s="129" r="CL562">
        <v>4.00917399999999</v>
      </c>
      <c s="129" r="CM562">
        <v>8.018349</v>
      </c>
      <c s="129" r="CN562">
        <v>4.00917399999999</v>
      </c>
      <c s="129" r="CO562">
        <v>4.00917399999999</v>
      </c>
      <c s="129" r="CP562">
        <v>12.027523</v>
      </c>
      <c s="129" r="CQ562">
        <v>8.018349</v>
      </c>
      <c s="129" r="CR562">
        <v>288.66055</v>
      </c>
      <c s="129" r="CS562">
        <v>4.00917399999999</v>
      </c>
    </row>
    <row customHeight="1" r="563" ht="15.0">
      <c t="s" s="127" r="A563">
        <v>5374</v>
      </c>
      <c t="s" s="127" r="B563">
        <v>5375</v>
      </c>
      <c t="s" s="127" r="C563">
        <v>5376</v>
      </c>
      <c t="s" s="127" r="D563">
        <v>5377</v>
      </c>
      <c t="s" s="127" r="E563">
        <v>5378</v>
      </c>
      <c t="s" s="127" r="F563">
        <v>5379</v>
      </c>
      <c t="s" s="128" r="G563">
        <v>5380</v>
      </c>
      <c t="s" s="127" r="H563">
        <v>5381</v>
      </c>
      <c s="129" r="I563">
        <v>886.0</v>
      </c>
      <c s="129" r="J563">
        <v>102.0</v>
      </c>
      <c s="129" r="K563">
        <v>137.0</v>
      </c>
      <c s="129" r="L563">
        <v>149.0</v>
      </c>
      <c s="129" r="M563">
        <v>241.0</v>
      </c>
      <c s="129" r="N563">
        <v>169.0</v>
      </c>
      <c s="129" r="O563">
        <v>88.0</v>
      </c>
      <c s="129" r="P563">
        <v>140.0</v>
      </c>
      <c s="129" r="Q563">
        <v>102.0</v>
      </c>
      <c s="129" r="R563">
        <v>189.0</v>
      </c>
      <c s="129" r="S563">
        <v>149.0</v>
      </c>
      <c s="129" r="T563">
        <v>128.0</v>
      </c>
      <c s="129" r="U563">
        <v>60.0</v>
      </c>
      <c s="129" r="V563">
        <v>445.0</v>
      </c>
      <c s="129" r="W563">
        <v>47.0</v>
      </c>
      <c s="129" r="X563">
        <v>81.0</v>
      </c>
      <c s="129" r="Y563">
        <v>69.0</v>
      </c>
      <c s="129" r="Z563">
        <v>122.0</v>
      </c>
      <c s="129" r="AA563">
        <v>87.0</v>
      </c>
      <c s="129" r="AB563">
        <v>36.0</v>
      </c>
      <c s="129" r="AC563">
        <v>3.0</v>
      </c>
      <c s="129" r="AD563">
        <v>80.0</v>
      </c>
      <c s="129" r="AE563">
        <v>273.0</v>
      </c>
      <c s="129" r="AF563">
        <v>92.0</v>
      </c>
      <c s="129" r="AG563">
        <v>441.0</v>
      </c>
      <c s="129" r="AH563">
        <v>55.0</v>
      </c>
      <c s="129" r="AI563">
        <v>56.0</v>
      </c>
      <c s="129" r="AJ563">
        <v>80.0</v>
      </c>
      <c s="129" r="AK563">
        <v>119.0</v>
      </c>
      <c s="129" r="AL563">
        <v>82.0</v>
      </c>
      <c s="129" r="AM563">
        <v>45.0</v>
      </c>
      <c s="129" r="AN563">
        <v>4.0</v>
      </c>
      <c s="129" r="AO563">
        <v>75.0</v>
      </c>
      <c s="129" r="AP563">
        <v>265.0</v>
      </c>
      <c s="129" r="AQ563">
        <v>101.0</v>
      </c>
      <c s="129" r="AR563">
        <v>776.0</v>
      </c>
      <c s="129" r="AS563">
        <v>20.0</v>
      </c>
      <c s="129" r="AT563">
        <v>40.0</v>
      </c>
      <c s="129" r="AU563">
        <v>64.0</v>
      </c>
      <c s="129" r="AV563">
        <v>60.0</v>
      </c>
      <c s="129" r="AW563">
        <v>160.0</v>
      </c>
      <c s="129" r="AX563">
        <v>76.0</v>
      </c>
      <c s="129" r="AY563">
        <v>260.0</v>
      </c>
      <c s="129" r="AZ563">
        <v>96.0</v>
      </c>
      <c s="129" r="BA563">
        <v>364.0</v>
      </c>
      <c s="129" r="BB563">
        <v>8.0</v>
      </c>
      <c s="129" r="BC563">
        <v>20.0</v>
      </c>
      <c s="129" r="BD563">
        <v>52.0</v>
      </c>
      <c s="129" r="BE563">
        <v>40.0</v>
      </c>
      <c s="129" r="BF563">
        <v>32.0</v>
      </c>
      <c s="129" r="BG563">
        <v>48.0</v>
      </c>
      <c s="129" r="BH563">
        <v>128.0</v>
      </c>
      <c s="129" r="BI563">
        <v>36.0</v>
      </c>
      <c s="129" r="BJ563">
        <v>412.0</v>
      </c>
      <c s="129" r="BK563">
        <v>12.0</v>
      </c>
      <c s="129" r="BL563">
        <v>20.0</v>
      </c>
      <c s="129" r="BM563">
        <v>12.0</v>
      </c>
      <c s="129" r="BN563">
        <v>20.0</v>
      </c>
      <c s="129" r="BO563">
        <v>128.0</v>
      </c>
      <c s="129" r="BP563">
        <v>28.0</v>
      </c>
      <c s="129" r="BQ563">
        <v>132.0</v>
      </c>
      <c s="129" r="BR563">
        <v>60.0</v>
      </c>
      <c s="129" r="BS563">
        <v>76.0</v>
      </c>
      <c s="129" r="BT563">
        <v>0.0</v>
      </c>
      <c s="129" r="BU563">
        <v>0.0</v>
      </c>
      <c s="129" r="BV563">
        <v>4.0</v>
      </c>
      <c s="129" r="BW563">
        <v>4.0</v>
      </c>
      <c s="129" r="BX563">
        <v>20.0</v>
      </c>
      <c s="129" r="BY563">
        <v>0.0</v>
      </c>
      <c s="129" r="BZ563">
        <v>0.0</v>
      </c>
      <c s="129" r="CA563">
        <v>48.0</v>
      </c>
      <c s="129" r="CB563">
        <v>360.0</v>
      </c>
      <c s="129" r="CC563">
        <v>20.0</v>
      </c>
      <c s="129" r="CD563">
        <v>28.0</v>
      </c>
      <c s="129" r="CE563">
        <v>32.0</v>
      </c>
      <c s="129" r="CF563">
        <v>48.0</v>
      </c>
      <c s="129" r="CG563">
        <v>128.0</v>
      </c>
      <c s="129" r="CH563">
        <v>68.0</v>
      </c>
      <c s="129" r="CI563">
        <v>0.0</v>
      </c>
      <c s="129" r="CJ563">
        <v>36.0</v>
      </c>
      <c s="129" r="CK563">
        <v>340.0</v>
      </c>
      <c s="129" r="CL563">
        <v>0.0</v>
      </c>
      <c s="129" r="CM563">
        <v>12.0</v>
      </c>
      <c s="129" r="CN563">
        <v>28.0</v>
      </c>
      <c s="129" r="CO563">
        <v>8.0</v>
      </c>
      <c s="129" r="CP563">
        <v>12.0</v>
      </c>
      <c s="129" r="CQ563">
        <v>8.0</v>
      </c>
      <c s="129" r="CR563">
        <v>260.0</v>
      </c>
      <c s="129" r="CS563">
        <v>12.0</v>
      </c>
    </row>
    <row customHeight="1" r="564" ht="15.0">
      <c t="s" s="127" r="A564">
        <v>5382</v>
      </c>
      <c t="s" s="127" r="B564">
        <v>5383</v>
      </c>
      <c t="s" s="127" r="C564">
        <v>5384</v>
      </c>
      <c t="s" s="127" r="D564">
        <v>5385</v>
      </c>
      <c t="s" s="127" r="E564">
        <v>5386</v>
      </c>
      <c t="s" s="127" r="F564">
        <v>5387</v>
      </c>
      <c t="s" s="128" r="G564">
        <v>5388</v>
      </c>
      <c t="s" s="127" r="H564">
        <v>5389</v>
      </c>
      <c s="129" r="I564">
        <v>1790.0</v>
      </c>
      <c s="129" r="J564">
        <v>349.977005</v>
      </c>
      <c s="129" r="K564">
        <v>261.453409</v>
      </c>
      <c s="129" r="L564">
        <v>394.238802</v>
      </c>
      <c s="129" r="M564">
        <v>358.182313</v>
      </c>
      <c s="129" r="N564">
        <v>237.778493999999</v>
      </c>
      <c s="129" r="O564">
        <v>188.369976</v>
      </c>
      <c s="129" r="P564">
        <v>288.0</v>
      </c>
      <c s="129" r="Q564">
        <v>319.0</v>
      </c>
      <c s="129" r="R564">
        <v>319.0</v>
      </c>
      <c s="129" r="S564">
        <v>276.0</v>
      </c>
      <c s="129" r="T564">
        <v>263.0</v>
      </c>
      <c s="129" r="U564">
        <v>133.0</v>
      </c>
      <c s="129" r="V564">
        <v>882.118475999999</v>
      </c>
      <c s="129" r="W564">
        <v>174.988502</v>
      </c>
      <c s="129" r="X564">
        <v>134.844080999999</v>
      </c>
      <c s="129" r="Y564">
        <v>188.369976</v>
      </c>
      <c s="129" r="Z564">
        <v>182.164467</v>
      </c>
      <c s="129" r="AA564">
        <v>122.491952</v>
      </c>
      <c s="129" r="AB564">
        <v>74.1127769999999</v>
      </c>
      <c s="129" r="AC564">
        <v>5.146721</v>
      </c>
      <c s="129" r="AD564">
        <v>220.279643999999</v>
      </c>
      <c s="129" r="AE564">
        <v>505.378524</v>
      </c>
      <c s="129" r="AF564">
        <v>156.460308</v>
      </c>
      <c s="129" r="AG564">
        <v>907.881524</v>
      </c>
      <c s="129" r="AH564">
        <v>174.988502</v>
      </c>
      <c s="129" r="AI564">
        <v>126.609328</v>
      </c>
      <c s="129" r="AJ564">
        <v>205.868826</v>
      </c>
      <c s="129" r="AK564">
        <v>176.017845999999</v>
      </c>
      <c s="129" r="AL564">
        <v>115.286542999999</v>
      </c>
      <c s="129" r="AM564">
        <v>106.022446</v>
      </c>
      <c s="129" r="AN564">
        <v>3.088032</v>
      </c>
      <c s="129" r="AO564">
        <v>220.279643999999</v>
      </c>
      <c s="129" r="AP564">
        <v>510.554689</v>
      </c>
      <c s="129" r="AQ564">
        <v>177.047191</v>
      </c>
      <c s="129" r="AR564">
        <v>1453.316135</v>
      </c>
      <c s="129" r="AS564">
        <v>28.821636</v>
      </c>
      <c s="129" r="AT564">
        <v>53.408116</v>
      </c>
      <c s="129" r="AU564">
        <v>57.6432709999999</v>
      </c>
      <c s="129" r="AV564">
        <v>139.990802</v>
      </c>
      <c s="129" r="AW564">
        <v>284.098979999999</v>
      </c>
      <c s="129" r="AX564">
        <v>271.746850999999</v>
      </c>
      <c s="129" r="AY564">
        <v>419.972405999999</v>
      </c>
      <c s="129" r="AZ564">
        <v>197.634073</v>
      </c>
      <c s="129" r="BA564">
        <v>691.601478</v>
      </c>
      <c s="129" r="BB564">
        <v>24.704259</v>
      </c>
      <c s="129" r="BC564">
        <v>41.055987</v>
      </c>
      <c s="129" r="BD564">
        <v>32.9390119999999</v>
      </c>
      <c s="129" r="BE564">
        <v>61.760648</v>
      </c>
      <c s="129" r="BF564">
        <v>45.291142</v>
      </c>
      <c s="129" r="BG564">
        <v>222.338332</v>
      </c>
      <c s="129" r="BH564">
        <v>201.75145</v>
      </c>
      <c s="129" r="BI564">
        <v>61.760648</v>
      </c>
      <c s="129" r="BJ564">
        <v>761.714656999999</v>
      </c>
      <c s="129" r="BK564">
        <v>4.117377</v>
      </c>
      <c s="129" r="BL564">
        <v>12.35213</v>
      </c>
      <c s="129" r="BM564">
        <v>24.704259</v>
      </c>
      <c s="129" r="BN564">
        <v>78.2301539999999</v>
      </c>
      <c s="129" r="BO564">
        <v>238.807838</v>
      </c>
      <c s="129" r="BP564">
        <v>49.408518</v>
      </c>
      <c s="129" r="BQ564">
        <v>218.220956</v>
      </c>
      <c s="129" r="BR564">
        <v>135.873425</v>
      </c>
      <c s="129" r="BS564">
        <v>193.516696999999</v>
      </c>
      <c s="129" r="BT564">
        <v>0.0</v>
      </c>
      <c s="129" r="BU564">
        <v>0.0</v>
      </c>
      <c s="129" r="BV564">
        <v>0.0</v>
      </c>
      <c s="129" r="BW564">
        <v>4.117377</v>
      </c>
      <c s="129" r="BX564">
        <v>24.704259</v>
      </c>
      <c s="129" r="BY564">
        <v>49.408518</v>
      </c>
      <c s="129" r="BZ564">
        <v>0.0</v>
      </c>
      <c s="129" r="CA564">
        <v>115.286542999999</v>
      </c>
      <c s="129" r="CB564">
        <v>745.127373</v>
      </c>
      <c s="129" r="CC564">
        <v>20.586883</v>
      </c>
      <c s="129" r="CD564">
        <v>53.408116</v>
      </c>
      <c s="129" r="CE564">
        <v>45.291142</v>
      </c>
      <c s="129" r="CF564">
        <v>119.403919</v>
      </c>
      <c s="129" r="CG564">
        <v>247.042592</v>
      </c>
      <c s="129" r="CH564">
        <v>209.986202999999</v>
      </c>
      <c s="129" r="CI564">
        <v>0.0</v>
      </c>
      <c s="129" r="CJ564">
        <v>49.408518</v>
      </c>
      <c s="129" r="CK564">
        <v>514.672065999999</v>
      </c>
      <c s="129" r="CL564">
        <v>8.23475299999999</v>
      </c>
      <c s="129" r="CM564">
        <v>0.0</v>
      </c>
      <c s="129" r="CN564">
        <v>12.35213</v>
      </c>
      <c s="129" r="CO564">
        <v>16.4695059999999</v>
      </c>
      <c s="129" r="CP564">
        <v>12.35213</v>
      </c>
      <c s="129" r="CQ564">
        <v>12.35213</v>
      </c>
      <c s="129" r="CR564">
        <v>419.972405999999</v>
      </c>
      <c s="129" r="CS564">
        <v>32.9390119999999</v>
      </c>
    </row>
    <row customHeight="1" r="565" ht="15.0">
      <c t="s" s="127" r="A565">
        <v>5390</v>
      </c>
      <c t="s" s="127" r="B565">
        <v>5391</v>
      </c>
      <c t="s" s="127" r="C565">
        <v>5392</v>
      </c>
      <c t="s" s="127" r="D565">
        <v>5393</v>
      </c>
      <c t="s" s="127" r="E565">
        <v>5394</v>
      </c>
      <c t="s" s="127" r="F565">
        <v>5395</v>
      </c>
      <c t="s" s="128" r="G565">
        <v>5396</v>
      </c>
      <c t="s" s="127" r="H565">
        <v>5397</v>
      </c>
      <c s="129" r="I565">
        <v>761.0</v>
      </c>
      <c s="129" r="J565">
        <v>135.474172</v>
      </c>
      <c s="129" r="K565">
        <v>72.06073</v>
      </c>
      <c s="129" r="L565">
        <v>156.611986</v>
      </c>
      <c s="129" r="M565">
        <v>141.23903</v>
      </c>
      <c s="129" r="N565">
        <v>159.533110999999</v>
      </c>
      <c s="129" r="O565">
        <v>96.080973</v>
      </c>
      <c s="129" r="P565">
        <v>96.0</v>
      </c>
      <c s="129" r="Q565">
        <v>84.0</v>
      </c>
      <c s="129" r="R565">
        <v>109.0</v>
      </c>
      <c s="129" r="S565">
        <v>159.0</v>
      </c>
      <c s="129" r="T565">
        <v>139.0</v>
      </c>
      <c s="129" r="U565">
        <v>85.0</v>
      </c>
      <c s="129" r="V565">
        <v>342.048263</v>
      </c>
      <c s="129" r="W565">
        <v>59.5702029999999</v>
      </c>
      <c s="129" r="X565">
        <v>27.863482</v>
      </c>
      <c s="129" r="Y565">
        <v>73.9823489999999</v>
      </c>
      <c s="129" r="Z565">
        <v>69.1782999999999</v>
      </c>
      <c s="129" r="AA565">
        <v>77.8255879999999</v>
      </c>
      <c s="129" r="AB565">
        <v>31.706721</v>
      </c>
      <c s="129" r="AC565">
        <v>1.921619</v>
      </c>
      <c s="129" r="AD565">
        <v>72.06073</v>
      </c>
      <c s="129" r="AE565">
        <v>190.240326</v>
      </c>
      <c s="129" r="AF565">
        <v>79.747207</v>
      </c>
      <c s="129" r="AG565">
        <v>418.951736999999</v>
      </c>
      <c s="129" r="AH565">
        <v>75.903968</v>
      </c>
      <c s="129" r="AI565">
        <v>44.1972469999999</v>
      </c>
      <c s="129" r="AJ565">
        <v>82.629637</v>
      </c>
      <c s="129" r="AK565">
        <v>72.06073</v>
      </c>
      <c s="129" r="AL565">
        <v>81.7075229999999</v>
      </c>
      <c s="129" r="AM565">
        <v>51.8837249999999</v>
      </c>
      <c s="129" r="AN565">
        <v>10.5689069999999</v>
      </c>
      <c s="129" r="AO565">
        <v>96.080973</v>
      </c>
      <c s="129" r="AP565">
        <v>213.299759999999</v>
      </c>
      <c s="129" r="AQ565">
        <v>109.571005</v>
      </c>
      <c s="129" r="AR565">
        <v>611.074986999999</v>
      </c>
      <c s="129" r="AS565">
        <v>34.5891499999999</v>
      </c>
      <c s="129" r="AT565">
        <v>46.118867</v>
      </c>
      <c s="129" r="AU565">
        <v>34.5891499999999</v>
      </c>
      <c s="129" r="AV565">
        <v>84.5512559999999</v>
      </c>
      <c s="129" r="AW565">
        <v>73.021539</v>
      </c>
      <c s="129" r="AX565">
        <v>49.9621059999999</v>
      </c>
      <c s="129" r="AY565">
        <v>242.124051</v>
      </c>
      <c s="129" r="AZ565">
        <v>46.118867</v>
      </c>
      <c s="129" r="BA565">
        <v>276.713202</v>
      </c>
      <c s="129" r="BB565">
        <v>15.372956</v>
      </c>
      <c s="129" r="BC565">
        <v>26.9026719999999</v>
      </c>
      <c s="129" r="BD565">
        <v>11.529717</v>
      </c>
      <c s="129" r="BE565">
        <v>53.805345</v>
      </c>
      <c s="129" r="BF565">
        <v>11.529717</v>
      </c>
      <c s="129" r="BG565">
        <v>46.118867</v>
      </c>
      <c s="129" r="BH565">
        <v>107.610688999999</v>
      </c>
      <c s="129" r="BI565">
        <v>3.843239</v>
      </c>
      <c s="129" r="BJ565">
        <v>334.361785</v>
      </c>
      <c s="129" r="BK565">
        <v>19.2161949999999</v>
      </c>
      <c s="129" r="BL565">
        <v>19.2161949999999</v>
      </c>
      <c s="129" r="BM565">
        <v>23.0594329999999</v>
      </c>
      <c s="129" r="BN565">
        <v>30.745911</v>
      </c>
      <c s="129" r="BO565">
        <v>61.4918229999999</v>
      </c>
      <c s="129" r="BP565">
        <v>3.843239</v>
      </c>
      <c s="129" r="BQ565">
        <v>134.513362</v>
      </c>
      <c s="129" r="BR565">
        <v>42.2756279999999</v>
      </c>
      <c s="129" r="BS565">
        <v>19.2161949999999</v>
      </c>
      <c s="129" r="BT565">
        <v>0.0</v>
      </c>
      <c s="129" r="BU565">
        <v>0.0</v>
      </c>
      <c s="129" r="BV565">
        <v>0.0</v>
      </c>
      <c s="129" r="BW565">
        <v>0.0</v>
      </c>
      <c s="129" r="BX565">
        <v>3.843239</v>
      </c>
      <c s="129" r="BY565">
        <v>3.843239</v>
      </c>
      <c s="129" r="BZ565">
        <v>0.0</v>
      </c>
      <c s="129" r="CA565">
        <v>11.529717</v>
      </c>
      <c s="129" r="CB565">
        <v>276.713202</v>
      </c>
      <c s="129" r="CC565">
        <v>23.0594329999999</v>
      </c>
      <c s="129" r="CD565">
        <v>34.5891499999999</v>
      </c>
      <c s="129" r="CE565">
        <v>23.0594329999999</v>
      </c>
      <c s="129" r="CF565">
        <v>73.021539</v>
      </c>
      <c s="129" r="CG565">
        <v>53.805345</v>
      </c>
      <c s="129" r="CH565">
        <v>42.2756279999999</v>
      </c>
      <c s="129" r="CI565">
        <v>0.0</v>
      </c>
      <c s="129" r="CJ565">
        <v>26.9026719999999</v>
      </c>
      <c s="129" r="CK565">
        <v>315.145591</v>
      </c>
      <c s="129" r="CL565">
        <v>11.529717</v>
      </c>
      <c s="129" r="CM565">
        <v>11.529717</v>
      </c>
      <c s="129" r="CN565">
        <v>11.529717</v>
      </c>
      <c s="129" r="CO565">
        <v>11.529717</v>
      </c>
      <c s="129" r="CP565">
        <v>15.372956</v>
      </c>
      <c s="129" r="CQ565">
        <v>3.843239</v>
      </c>
      <c s="129" r="CR565">
        <v>242.124051</v>
      </c>
      <c s="129" r="CS565">
        <v>7.686478</v>
      </c>
    </row>
    <row customHeight="1" r="566" ht="15.0">
      <c t="s" s="127" r="A566">
        <v>5398</v>
      </c>
      <c t="s" s="127" r="B566">
        <v>5399</v>
      </c>
      <c t="s" s="127" r="C566">
        <v>5400</v>
      </c>
      <c t="s" s="127" r="D566">
        <v>5401</v>
      </c>
      <c t="s" s="127" r="E566">
        <v>5402</v>
      </c>
      <c t="s" s="127" r="F566">
        <v>5403</v>
      </c>
      <c t="s" s="128" r="G566">
        <v>5404</v>
      </c>
      <c t="s" s="127" r="H566">
        <v>5405</v>
      </c>
      <c s="129" r="I566">
        <v>13270.0</v>
      </c>
      <c s="129" r="J566">
        <v>2888.98702999999</v>
      </c>
      <c s="129" r="K566">
        <v>2346.605368</v>
      </c>
      <c s="129" r="L566">
        <v>2987.94897099999</v>
      </c>
      <c s="129" r="M566">
        <v>2838.09812599999</v>
      </c>
      <c s="129" r="N566">
        <v>1433.66917199999</v>
      </c>
      <c s="129" r="O566">
        <v>774.691333999999</v>
      </c>
      <c s="129" r="P566">
        <v>2322.0</v>
      </c>
      <c s="129" r="Q566">
        <v>2252.0</v>
      </c>
      <c s="129" r="R566">
        <v>2698.0</v>
      </c>
      <c s="129" r="S566">
        <v>2076.0</v>
      </c>
      <c s="129" r="T566">
        <v>1314.0</v>
      </c>
      <c s="129" r="U566">
        <v>542.0</v>
      </c>
      <c s="129" r="V566">
        <v>6528.813919</v>
      </c>
      <c s="129" r="W566">
        <v>1535.728022</v>
      </c>
      <c s="129" r="X566">
        <v>1169.222536</v>
      </c>
      <c s="129" r="Y566">
        <v>1431.238567</v>
      </c>
      <c s="129" r="Z566">
        <v>1409.535452</v>
      </c>
      <c s="129" r="AA566">
        <v>672.967554999999</v>
      </c>
      <c s="129" r="AB566">
        <v>299.081116</v>
      </c>
      <c s="129" r="AC566">
        <v>11.040672</v>
      </c>
      <c s="129" r="AD566">
        <v>2036.975515</v>
      </c>
      <c s="129" r="AE566">
        <v>3818.604882</v>
      </c>
      <c s="129" r="AF566">
        <v>673.233522999999</v>
      </c>
      <c s="129" r="AG566">
        <v>6741.18608099999</v>
      </c>
      <c s="129" r="AH566">
        <v>1353.259008</v>
      </c>
      <c s="129" r="AI566">
        <v>1177.382832</v>
      </c>
      <c s="129" r="AJ566">
        <v>1556.71040399999</v>
      </c>
      <c s="129" r="AK566">
        <v>1428.562674</v>
      </c>
      <c s="129" r="AL566">
        <v>760.701617</v>
      </c>
      <c s="129" r="AM566">
        <v>431.083865</v>
      </c>
      <c s="129" r="AN566">
        <v>33.485681</v>
      </c>
      <c s="129" r="AO566">
        <v>1817.01009</v>
      </c>
      <c s="129" r="AP566">
        <v>4039.11484599999</v>
      </c>
      <c s="129" r="AQ566">
        <v>885.061145</v>
      </c>
      <c s="129" r="AR566">
        <v>10380.012983</v>
      </c>
      <c s="129" r="AS566">
        <v>10.750806</v>
      </c>
      <c s="129" r="AT566">
        <v>444.899947</v>
      </c>
      <c s="129" r="AU566">
        <v>615.393174</v>
      </c>
      <c s="129" r="AV566">
        <v>1643.57313</v>
      </c>
      <c s="129" r="AW566">
        <v>2110.124381</v>
      </c>
      <c s="129" r="AX566">
        <v>1583.01998299999</v>
      </c>
      <c s="129" r="AY566">
        <v>2054.447481</v>
      </c>
      <c s="129" r="AZ566">
        <v>1917.804081</v>
      </c>
      <c s="129" r="BA566">
        <v>4999.08581899999</v>
      </c>
      <c s="129" r="BB566">
        <v>9.73302799999999</v>
      </c>
      <c s="129" r="BC566">
        <v>360.677365</v>
      </c>
      <c s="129" r="BD566">
        <v>417.240864999999</v>
      </c>
      <c s="129" r="BE566">
        <v>769.924556</v>
      </c>
      <c s="129" r="BF566">
        <v>415.181577</v>
      </c>
      <c s="129" r="BG566">
        <v>1316.531962</v>
      </c>
      <c s="129" r="BH566">
        <v>991.100583</v>
      </c>
      <c s="129" r="BI566">
        <v>718.695883999999</v>
      </c>
      <c s="129" r="BJ566">
        <v>5380.92716399999</v>
      </c>
      <c s="129" r="BK566">
        <v>1.017778</v>
      </c>
      <c s="129" r="BL566">
        <v>84.222582</v>
      </c>
      <c s="129" r="BM566">
        <v>198.152309</v>
      </c>
      <c s="129" r="BN566">
        <v>873.648574</v>
      </c>
      <c s="129" r="BO566">
        <v>1694.942804</v>
      </c>
      <c s="129" r="BP566">
        <v>266.488021</v>
      </c>
      <c s="129" r="BQ566">
        <v>1063.346898</v>
      </c>
      <c s="129" r="BR566">
        <v>1199.108197</v>
      </c>
      <c s="129" r="BS566">
        <v>1591.360374</v>
      </c>
      <c s="129" r="BT566">
        <v>0.0</v>
      </c>
      <c s="129" r="BU566">
        <v>16.850012</v>
      </c>
      <c s="129" r="BV566">
        <v>4.624207</v>
      </c>
      <c s="129" r="BW566">
        <v>117.76105</v>
      </c>
      <c s="129" r="BX566">
        <v>279.821597999999</v>
      </c>
      <c s="129" r="BY566">
        <v>214.210794999999</v>
      </c>
      <c s="129" r="BZ566">
        <v>0.0</v>
      </c>
      <c s="129" r="CA566">
        <v>958.092712</v>
      </c>
      <c s="129" r="CB566">
        <v>5728.520789</v>
      </c>
      <c s="129" r="CC566">
        <v>10.750806</v>
      </c>
      <c s="129" r="CD566">
        <v>359.612294</v>
      </c>
      <c s="129" r="CE566">
        <v>515.882777</v>
      </c>
      <c s="129" r="CF566">
        <v>1359.519536</v>
      </c>
      <c s="129" r="CG566">
        <v>1637.216056</v>
      </c>
      <c s="129" r="CH566">
        <v>1209.729073</v>
      </c>
      <c s="129" r="CI566">
        <v>14.5064189999999</v>
      </c>
      <c s="129" r="CJ566">
        <v>621.303827999999</v>
      </c>
      <c s="129" r="CK566">
        <v>3060.13182</v>
      </c>
      <c s="129" r="CL566">
        <v>0.0</v>
      </c>
      <c s="129" r="CM566">
        <v>68.4376409999999</v>
      </c>
      <c s="129" r="CN566">
        <v>94.886189</v>
      </c>
      <c s="129" r="CO566">
        <v>166.292543999999</v>
      </c>
      <c s="129" r="CP566">
        <v>193.086727</v>
      </c>
      <c s="129" r="CQ566">
        <v>159.080115</v>
      </c>
      <c s="129" r="CR566">
        <v>2039.941062</v>
      </c>
      <c s="129" r="CS566">
        <v>338.407540999999</v>
      </c>
    </row>
    <row customHeight="1" r="567" ht="15.0">
      <c t="s" s="127" r="A567">
        <v>5406</v>
      </c>
      <c t="s" s="127" r="B567">
        <v>5407</v>
      </c>
      <c t="s" s="127" r="C567">
        <v>5408</v>
      </c>
      <c t="s" s="127" r="D567">
        <v>5409</v>
      </c>
      <c t="s" s="127" r="E567">
        <v>5410</v>
      </c>
      <c t="s" s="127" r="F567">
        <v>5411</v>
      </c>
      <c t="s" s="128" r="G567">
        <v>5412</v>
      </c>
      <c t="s" s="127" r="H567">
        <v>5413</v>
      </c>
      <c s="129" r="I567">
        <v>2894.0</v>
      </c>
      <c s="129" r="J567">
        <v>622.426789999999</v>
      </c>
      <c s="129" r="K567">
        <v>471.838379999999</v>
      </c>
      <c s="129" r="L567">
        <v>590.102838</v>
      </c>
      <c s="129" r="M567">
        <v>595.910529999999</v>
      </c>
      <c s="129" r="N567">
        <v>381.873101</v>
      </c>
      <c s="129" r="O567">
        <v>231.84836</v>
      </c>
      <c s="129" r="P567">
        <v>629.0</v>
      </c>
      <c s="129" r="Q567">
        <v>481.0</v>
      </c>
      <c s="129" r="R567">
        <v>709.0</v>
      </c>
      <c s="129" r="S567">
        <v>486.0</v>
      </c>
      <c s="129" r="T567">
        <v>343.0</v>
      </c>
      <c s="129" r="U567">
        <v>175.0</v>
      </c>
      <c s="129" r="V567">
        <v>1456.09927599999</v>
      </c>
      <c s="129" r="W567">
        <v>357.699322999999</v>
      </c>
      <c s="129" r="X567">
        <v>239.445314999999</v>
      </c>
      <c s="129" r="Y567">
        <v>280.905118</v>
      </c>
      <c s="129" r="Z567">
        <v>294.891864</v>
      </c>
      <c s="129" r="AA567">
        <v>180.68817</v>
      </c>
      <c s="129" r="AB567">
        <v>100.448584999999</v>
      </c>
      <c s="129" r="AC567">
        <v>2.0209</v>
      </c>
      <c s="129" r="AD567">
        <v>462.78613</v>
      </c>
      <c s="129" r="AE567">
        <v>793.724635</v>
      </c>
      <c s="129" r="AF567">
        <v>199.58851</v>
      </c>
      <c s="129" r="AG567">
        <v>1437.900724</v>
      </c>
      <c s="129" r="AH567">
        <v>264.727466999999</v>
      </c>
      <c s="129" r="AI567">
        <v>232.393065</v>
      </c>
      <c s="129" r="AJ567">
        <v>309.19772</v>
      </c>
      <c s="129" r="AK567">
        <v>301.018666999999</v>
      </c>
      <c s="129" r="AL567">
        <v>201.184931</v>
      </c>
      <c s="129" r="AM567">
        <v>114.371229</v>
      </c>
      <c s="129" r="AN567">
        <v>15.0076459999999</v>
      </c>
      <c s="129" r="AO567">
        <v>351.626172999999</v>
      </c>
      <c s="129" r="AP567">
        <v>831.90853</v>
      </c>
      <c s="129" r="AQ567">
        <v>254.366021999999</v>
      </c>
      <c s="129" r="AR567">
        <v>2299.94941199999</v>
      </c>
      <c s="129" r="AS567">
        <v>4.0418</v>
      </c>
      <c s="129" r="AT567">
        <v>52.5434029999999</v>
      </c>
      <c s="129" r="AU567">
        <v>84.8778049999999</v>
      </c>
      <c s="129" r="AV567">
        <v>206.131812999999</v>
      </c>
      <c s="129" r="AW567">
        <v>436.514428</v>
      </c>
      <c s="129" r="AX567">
        <v>537.559435</v>
      </c>
      <c s="129" r="AY567">
        <v>630.984114999999</v>
      </c>
      <c s="129" r="AZ567">
        <v>347.296611999999</v>
      </c>
      <c s="129" r="BA567">
        <v>1109.109388</v>
      </c>
      <c s="129" r="BB567">
        <v>0.0</v>
      </c>
      <c s="129" r="BC567">
        <v>40.4180029999999</v>
      </c>
      <c s="129" r="BD567">
        <v>40.4180029999999</v>
      </c>
      <c s="129" r="BE567">
        <v>105.086806999999</v>
      </c>
      <c s="129" r="BF567">
        <v>84.8778049999999</v>
      </c>
      <c s="129" r="BG567">
        <v>400.138225999999</v>
      </c>
      <c s="129" r="BH567">
        <v>297.005745999999</v>
      </c>
      <c s="129" r="BI567">
        <v>141.164798999999</v>
      </c>
      <c s="129" r="BJ567">
        <v>1190.840024</v>
      </c>
      <c s="129" r="BK567">
        <v>4.0418</v>
      </c>
      <c s="129" r="BL567">
        <v>12.125401</v>
      </c>
      <c s="129" r="BM567">
        <v>44.459803</v>
      </c>
      <c s="129" r="BN567">
        <v>101.045007</v>
      </c>
      <c s="129" r="BO567">
        <v>351.636622999999</v>
      </c>
      <c s="129" r="BP567">
        <v>137.421209</v>
      </c>
      <c s="129" r="BQ567">
        <v>333.978368999999</v>
      </c>
      <c s="129" r="BR567">
        <v>206.131812999999</v>
      </c>
      <c s="129" r="BS567">
        <v>343.553022</v>
      </c>
      <c s="129" r="BT567">
        <v>0.0</v>
      </c>
      <c s="129" r="BU567">
        <v>0.0</v>
      </c>
      <c s="129" r="BV567">
        <v>0.0</v>
      </c>
      <c s="129" r="BW567">
        <v>12.125401</v>
      </c>
      <c s="129" r="BX567">
        <v>68.710604</v>
      </c>
      <c s="129" r="BY567">
        <v>88.919606</v>
      </c>
      <c s="129" r="BZ567">
        <v>0.0</v>
      </c>
      <c s="129" r="CA567">
        <v>173.797411</v>
      </c>
      <c s="129" r="CB567">
        <v>1131.704073</v>
      </c>
      <c s="129" r="CC567">
        <v>4.0418</v>
      </c>
      <c s="129" r="CD567">
        <v>32.3344019999999</v>
      </c>
      <c s="129" r="CE567">
        <v>72.7524049999999</v>
      </c>
      <c s="129" r="CF567">
        <v>165.713810999999</v>
      </c>
      <c s="129" r="CG567">
        <v>327.385821</v>
      </c>
      <c s="129" r="CH567">
        <v>408.221826</v>
      </c>
      <c s="129" r="CI567">
        <v>0.0</v>
      </c>
      <c s="129" r="CJ567">
        <v>121.254008</v>
      </c>
      <c s="129" r="CK567">
        <v>824.692317</v>
      </c>
      <c s="129" r="CL567">
        <v>0.0</v>
      </c>
      <c s="129" r="CM567">
        <v>20.209001</v>
      </c>
      <c s="129" r="CN567">
        <v>12.125401</v>
      </c>
      <c s="129" r="CO567">
        <v>28.2926019999999</v>
      </c>
      <c s="129" r="CP567">
        <v>40.4180029999999</v>
      </c>
      <c s="129" r="CQ567">
        <v>40.4180029999999</v>
      </c>
      <c s="129" r="CR567">
        <v>630.984114999999</v>
      </c>
      <c s="129" r="CS567">
        <v>52.245193</v>
      </c>
    </row>
    <row customHeight="1" r="568" ht="15.0">
      <c t="s" s="127" r="A568">
        <v>5414</v>
      </c>
      <c t="s" s="127" r="B568">
        <v>5415</v>
      </c>
      <c t="s" s="127" r="C568">
        <v>5416</v>
      </c>
      <c t="s" s="127" r="D568">
        <v>5417</v>
      </c>
      <c t="s" s="127" r="E568">
        <v>5418</v>
      </c>
      <c t="s" s="127" r="F568">
        <v>5419</v>
      </c>
      <c t="s" s="128" r="G568">
        <v>5420</v>
      </c>
      <c t="s" s="127" r="H568">
        <v>5421</v>
      </c>
      <c s="129" r="I568">
        <v>11127.0</v>
      </c>
      <c s="129" r="J568">
        <v>1560.712401</v>
      </c>
      <c s="129" r="K568">
        <v>1102.34194099999</v>
      </c>
      <c s="129" r="L568">
        <v>1757.53863299999</v>
      </c>
      <c s="129" r="M568">
        <v>2312.814373</v>
      </c>
      <c s="129" r="N568">
        <v>2693.015937</v>
      </c>
      <c s="129" r="O568">
        <v>1700.576716</v>
      </c>
      <c s="129" r="P568">
        <v>1392.0</v>
      </c>
      <c s="129" r="Q568">
        <v>1152.0</v>
      </c>
      <c s="129" r="R568">
        <v>1804.0</v>
      </c>
      <c s="129" r="S568">
        <v>1774.0</v>
      </c>
      <c s="129" r="T568">
        <v>2116.0</v>
      </c>
      <c s="129" r="U568">
        <v>1018.0</v>
      </c>
      <c s="129" r="V568">
        <v>5225.109386</v>
      </c>
      <c s="129" r="W568">
        <v>800.057463999999</v>
      </c>
      <c s="129" r="X568">
        <v>580.352348</v>
      </c>
      <c s="129" r="Y568">
        <v>814.546434999999</v>
      </c>
      <c s="129" r="Z568">
        <v>1115.449419</v>
      </c>
      <c s="129" r="AA568">
        <v>1215.850057</v>
      </c>
      <c s="129" r="AB568">
        <v>670.578555</v>
      </c>
      <c s="129" r="AC568">
        <v>28.2751079999999</v>
      </c>
      <c s="129" r="AD568">
        <v>1061.213569</v>
      </c>
      <c s="129" r="AE568">
        <v>2673.58991999999</v>
      </c>
      <c s="129" r="AF568">
        <v>1490.305897</v>
      </c>
      <c s="129" r="AG568">
        <v>5901.89061399999</v>
      </c>
      <c s="129" r="AH568">
        <v>760.654936</v>
      </c>
      <c s="129" r="AI568">
        <v>521.989594</v>
      </c>
      <c s="129" r="AJ568">
        <v>942.992198</v>
      </c>
      <c s="129" r="AK568">
        <v>1197.36495399999</v>
      </c>
      <c s="129" r="AL568">
        <v>1477.16587899999</v>
      </c>
      <c s="129" r="AM568">
        <v>924.261005999999</v>
      </c>
      <c s="129" r="AN568">
        <v>77.4620469999999</v>
      </c>
      <c s="129" r="AO568">
        <v>1006.834025</v>
      </c>
      <c s="129" r="AP568">
        <v>2914.223218</v>
      </c>
      <c s="129" r="AQ568">
        <v>1980.83337099999</v>
      </c>
      <c s="129" r="AR568">
        <v>9566.355562</v>
      </c>
      <c s="129" r="AS568">
        <v>31.513043</v>
      </c>
      <c s="129" r="AT568">
        <v>406.266231</v>
      </c>
      <c s="129" r="AU568">
        <v>750.458918</v>
      </c>
      <c s="129" r="AV568">
        <v>1113.183293</v>
      </c>
      <c s="129" r="AW568">
        <v>1225.249069</v>
      </c>
      <c s="129" r="AX568">
        <v>607.931155999999</v>
      </c>
      <c s="129" r="AY568">
        <v>4178.22855499999</v>
      </c>
      <c s="129" r="AZ568">
        <v>1253.52529699999</v>
      </c>
      <c s="129" r="BA568">
        <v>4407.10329999999</v>
      </c>
      <c s="129" r="BB568">
        <v>31.513043</v>
      </c>
      <c s="129" r="BC568">
        <v>274.98237</v>
      </c>
      <c s="129" r="BD568">
        <v>452.291287</v>
      </c>
      <c s="129" r="BE568">
        <v>552.125783999999</v>
      </c>
      <c s="129" r="BF568">
        <v>234.011777999999</v>
      </c>
      <c s="129" r="BG568">
        <v>502.9624</v>
      </c>
      <c s="129" r="BH568">
        <v>1945.818027</v>
      </c>
      <c s="129" r="BI568">
        <v>413.398611</v>
      </c>
      <c s="129" r="BJ568">
        <v>5159.25226099999</v>
      </c>
      <c s="129" r="BK568">
        <v>0.0</v>
      </c>
      <c s="129" r="BL568">
        <v>131.283861</v>
      </c>
      <c s="129" r="BM568">
        <v>298.167630999999</v>
      </c>
      <c s="129" r="BN568">
        <v>561.057508999999</v>
      </c>
      <c s="129" r="BO568">
        <v>991.237291</v>
      </c>
      <c s="129" r="BP568">
        <v>104.968756</v>
      </c>
      <c s="129" r="BQ568">
        <v>2232.41052799999</v>
      </c>
      <c s="129" r="BR568">
        <v>840.126685999999</v>
      </c>
      <c s="129" r="BS568">
        <v>850.219044</v>
      </c>
      <c s="129" r="BT568">
        <v>0.0</v>
      </c>
      <c s="129" r="BU568">
        <v>0.0</v>
      </c>
      <c s="129" r="BV568">
        <v>0.0</v>
      </c>
      <c s="129" r="BW568">
        <v>29.204775</v>
      </c>
      <c s="129" r="BX568">
        <v>145.903206</v>
      </c>
      <c s="129" r="BY568">
        <v>127.971723999999</v>
      </c>
      <c s="129" r="BZ568">
        <v>0.0</v>
      </c>
      <c s="129" r="CA568">
        <v>547.139338999999</v>
      </c>
      <c s="129" r="CB568">
        <v>3494.425107</v>
      </c>
      <c s="129" r="CC568">
        <v>27.5916239999999</v>
      </c>
      <c s="129" r="CD568">
        <v>329.717629999999</v>
      </c>
      <c s="129" r="CE568">
        <v>614.237183999999</v>
      </c>
      <c s="129" r="CF568">
        <v>899.443445999999</v>
      </c>
      <c s="129" r="CG568">
        <v>917.087038</v>
      </c>
      <c s="129" r="CH568">
        <v>388.028805999999</v>
      </c>
      <c s="129" r="CI568">
        <v>17.150735</v>
      </c>
      <c s="129" r="CJ568">
        <v>301.168643999999</v>
      </c>
      <c s="129" r="CK568">
        <v>5221.71140999999</v>
      </c>
      <c s="129" r="CL568">
        <v>3.921419</v>
      </c>
      <c s="129" r="CM568">
        <v>76.548601</v>
      </c>
      <c s="129" r="CN568">
        <v>136.221734</v>
      </c>
      <c s="129" r="CO568">
        <v>184.535070999999</v>
      </c>
      <c s="129" r="CP568">
        <v>162.258825</v>
      </c>
      <c s="129" r="CQ568">
        <v>91.930626</v>
      </c>
      <c s="129" r="CR568">
        <v>4161.07782</v>
      </c>
      <c s="129" r="CS568">
        <v>405.217313999999</v>
      </c>
    </row>
    <row customHeight="1" r="569" ht="15.0">
      <c t="s" s="127" r="A569">
        <v>5422</v>
      </c>
      <c t="s" s="127" r="B569">
        <v>5423</v>
      </c>
      <c t="s" s="127" r="C569">
        <v>5424</v>
      </c>
      <c t="s" s="127" r="D569">
        <v>5425</v>
      </c>
      <c t="s" s="127" r="E569">
        <v>5426</v>
      </c>
      <c t="s" s="127" r="F569">
        <v>5427</v>
      </c>
      <c t="s" s="128" r="G569">
        <v>5428</v>
      </c>
      <c t="s" s="127" r="H569">
        <v>5429</v>
      </c>
      <c s="129" r="I569">
        <v>896.0</v>
      </c>
      <c s="129" r="J569">
        <v>184.043242999999</v>
      </c>
      <c s="129" r="K569">
        <v>144.328649</v>
      </c>
      <c s="129" r="L569">
        <v>168.544864999999</v>
      </c>
      <c s="129" r="M569">
        <v>204.384864999999</v>
      </c>
      <c s="129" r="N569">
        <v>120.112432</v>
      </c>
      <c s="129" r="O569">
        <v>74.585946</v>
      </c>
      <c s="129" r="P569">
        <v>131.0</v>
      </c>
      <c s="129" r="Q569">
        <v>113.0</v>
      </c>
      <c s="129" r="R569">
        <v>147.0</v>
      </c>
      <c s="129" r="S569">
        <v>136.0</v>
      </c>
      <c s="129" r="T569">
        <v>159.0</v>
      </c>
      <c s="129" r="U569">
        <v>83.0</v>
      </c>
      <c s="129" r="V569">
        <v>445.578377999999</v>
      </c>
      <c s="129" r="W569">
        <v>100.739459</v>
      </c>
      <c s="129" r="X569">
        <v>65.868108</v>
      </c>
      <c s="129" r="Y569">
        <v>82.3351349999999</v>
      </c>
      <c s="129" r="Z569">
        <v>99.7708109999999</v>
      </c>
      <c s="129" r="AA569">
        <v>61.0248649999999</v>
      </c>
      <c s="129" r="AB569">
        <v>32.934054</v>
      </c>
      <c s="129" r="AC569">
        <v>2.905946</v>
      </c>
      <c s="129" r="AD569">
        <v>128.83027</v>
      </c>
      <c s="129" r="AE569">
        <v>247.005405</v>
      </c>
      <c s="129" r="AF569">
        <v>69.742703</v>
      </c>
      <c s="129" r="AG569">
        <v>450.421622</v>
      </c>
      <c s="129" r="AH569">
        <v>83.3037839999999</v>
      </c>
      <c s="129" r="AI569">
        <v>78.460541</v>
      </c>
      <c s="129" r="AJ569">
        <v>86.2097299999999</v>
      </c>
      <c s="129" r="AK569">
        <v>104.614054</v>
      </c>
      <c s="129" r="AL569">
        <v>59.0875679999999</v>
      </c>
      <c s="129" r="AM569">
        <v>30.9967569999999</v>
      </c>
      <c s="129" r="AN569">
        <v>7.749189</v>
      </c>
      <c s="129" r="AO569">
        <v>115.269189</v>
      </c>
      <c s="129" r="AP569">
        <v>252.817297</v>
      </c>
      <c s="129" r="AQ569">
        <v>82.3351349999999</v>
      </c>
      <c s="129" r="AR569">
        <v>716.8</v>
      </c>
      <c s="129" r="AS569">
        <v>15.498378</v>
      </c>
      <c s="129" r="AT569">
        <v>7.749189</v>
      </c>
      <c s="129" r="AU569">
        <v>19.372973</v>
      </c>
      <c s="129" r="AV569">
        <v>65.868108</v>
      </c>
      <c s="129" r="AW569">
        <v>112.363243</v>
      </c>
      <c s="129" r="AX569">
        <v>166.607567999999</v>
      </c>
      <c s="129" r="AY569">
        <v>201.478918999999</v>
      </c>
      <c s="129" r="AZ569">
        <v>127.861622</v>
      </c>
      <c s="129" r="BA569">
        <v>333.215134999999</v>
      </c>
      <c s="129" r="BB569">
        <v>11.623784</v>
      </c>
      <c s="129" r="BC569">
        <v>7.749189</v>
      </c>
      <c s="129" r="BD569">
        <v>11.623784</v>
      </c>
      <c s="129" r="BE569">
        <v>30.9967569999999</v>
      </c>
      <c s="129" r="BF569">
        <v>15.498378</v>
      </c>
      <c s="129" r="BG569">
        <v>127.861622</v>
      </c>
      <c s="129" r="BH569">
        <v>89.1156759999999</v>
      </c>
      <c s="129" r="BI569">
        <v>38.745946</v>
      </c>
      <c s="129" r="BJ569">
        <v>383.584864999999</v>
      </c>
      <c s="129" r="BK569">
        <v>3.87459499999999</v>
      </c>
      <c s="129" r="BL569">
        <v>0.0</v>
      </c>
      <c s="129" r="BM569">
        <v>7.749189</v>
      </c>
      <c s="129" r="BN569">
        <v>34.8713509999999</v>
      </c>
      <c s="129" r="BO569">
        <v>96.8648649999999</v>
      </c>
      <c s="129" r="BP569">
        <v>38.745946</v>
      </c>
      <c s="129" r="BQ569">
        <v>112.363243</v>
      </c>
      <c s="129" r="BR569">
        <v>89.1156759999999</v>
      </c>
      <c s="129" r="BS569">
        <v>92.9902699999999</v>
      </c>
      <c s="129" r="BT569">
        <v>0.0</v>
      </c>
      <c s="129" r="BU569">
        <v>0.0</v>
      </c>
      <c s="129" r="BV569">
        <v>0.0</v>
      </c>
      <c s="129" r="BW569">
        <v>0.0</v>
      </c>
      <c s="129" r="BX569">
        <v>15.498378</v>
      </c>
      <c s="129" r="BY569">
        <v>19.372973</v>
      </c>
      <c s="129" r="BZ569">
        <v>0.0</v>
      </c>
      <c s="129" r="CA569">
        <v>58.1189189999999</v>
      </c>
      <c s="129" r="CB569">
        <v>375.835675999999</v>
      </c>
      <c s="129" r="CC569">
        <v>15.498378</v>
      </c>
      <c s="129" r="CD569">
        <v>3.87459499999999</v>
      </c>
      <c s="129" r="CE569">
        <v>15.498378</v>
      </c>
      <c s="129" r="CF569">
        <v>61.9935139999999</v>
      </c>
      <c s="129" r="CG569">
        <v>96.8648649999999</v>
      </c>
      <c s="129" r="CH569">
        <v>135.610811</v>
      </c>
      <c s="129" r="CI569">
        <v>3.87459499999999</v>
      </c>
      <c s="129" r="CJ569">
        <v>42.620541</v>
      </c>
      <c s="129" r="CK569">
        <v>247.974054</v>
      </c>
      <c s="129" r="CL569">
        <v>0.0</v>
      </c>
      <c s="129" r="CM569">
        <v>3.87459499999999</v>
      </c>
      <c s="129" r="CN569">
        <v>3.87459499999999</v>
      </c>
      <c s="129" r="CO569">
        <v>3.87459499999999</v>
      </c>
      <c s="129" r="CP569">
        <v>0.0</v>
      </c>
      <c s="129" r="CQ569">
        <v>11.623784</v>
      </c>
      <c s="129" r="CR569">
        <v>197.604323999999</v>
      </c>
      <c s="129" r="CS569">
        <v>27.1221619999999</v>
      </c>
    </row>
    <row customHeight="1" r="570" ht="15.0">
      <c t="s" s="127" r="A570">
        <v>5430</v>
      </c>
      <c t="s" s="127" r="B570">
        <v>5431</v>
      </c>
      <c t="s" s="127" r="C570">
        <v>5432</v>
      </c>
      <c t="s" s="127" r="D570">
        <v>5433</v>
      </c>
      <c t="s" s="127" r="E570">
        <v>5434</v>
      </c>
      <c t="s" s="127" r="F570">
        <v>5435</v>
      </c>
      <c t="s" s="128" r="G570">
        <v>5436</v>
      </c>
      <c t="s" s="127" r="H570">
        <v>5437</v>
      </c>
      <c s="129" r="I570">
        <v>1083.0</v>
      </c>
      <c s="129" r="J570">
        <v>252.880506</v>
      </c>
      <c s="129" r="K570">
        <v>156.958507</v>
      </c>
      <c s="129" r="L570">
        <v>266.150048</v>
      </c>
      <c s="129" r="M570">
        <v>207.682903</v>
      </c>
      <c s="129" r="N570">
        <v>136.860162</v>
      </c>
      <c s="129" r="O570">
        <v>62.467874</v>
      </c>
      <c s="129" r="P570">
        <v>158.0</v>
      </c>
      <c s="129" r="Q570">
        <v>138.0</v>
      </c>
      <c s="129" r="R570">
        <v>195.0</v>
      </c>
      <c s="129" r="S570">
        <v>162.0</v>
      </c>
      <c s="129" r="T570">
        <v>106.0</v>
      </c>
      <c s="129" r="U570">
        <v>62.0</v>
      </c>
      <c s="129" r="V570">
        <v>530.342849</v>
      </c>
      <c s="129" r="W570">
        <v>129.289886</v>
      </c>
      <c s="129" r="X570">
        <v>73.693933</v>
      </c>
      <c s="129" r="Y570">
        <v>132.11796</v>
      </c>
      <c s="129" r="Z570">
        <v>102.405855</v>
      </c>
      <c s="129" r="AA570">
        <v>69.865677</v>
      </c>
      <c s="129" r="AB570">
        <v>20.0983449999999</v>
      </c>
      <c s="129" r="AC570">
        <v>2.871192</v>
      </c>
      <c s="129" r="AD570">
        <v>154.173552</v>
      </c>
      <c s="129" r="AE570">
        <v>317.788389</v>
      </c>
      <c s="129" r="AF570">
        <v>58.3809079999999</v>
      </c>
      <c s="129" r="AG570">
        <v>552.657151</v>
      </c>
      <c s="129" r="AH570">
        <v>123.59062</v>
      </c>
      <c s="129" r="AI570">
        <v>83.2645739999999</v>
      </c>
      <c s="129" r="AJ570">
        <v>134.032087999999</v>
      </c>
      <c s="129" r="AK570">
        <v>105.277047999999</v>
      </c>
      <c s="129" r="AL570">
        <v>66.9944849999999</v>
      </c>
      <c s="129" r="AM570">
        <v>33.669716</v>
      </c>
      <c s="129" r="AN570">
        <v>5.828621</v>
      </c>
      <c s="129" r="AO570">
        <v>158.044926</v>
      </c>
      <c s="129" r="AP570">
        <v>326.401966</v>
      </c>
      <c s="129" r="AQ570">
        <v>68.2102589999999</v>
      </c>
      <c s="129" r="AR570">
        <v>804.106291</v>
      </c>
      <c s="129" r="AS570">
        <v>3.828256</v>
      </c>
      <c s="129" r="AT570">
        <v>38.282563</v>
      </c>
      <c s="129" r="AU570">
        <v>53.5955879999999</v>
      </c>
      <c s="129" r="AV570">
        <v>137.817226</v>
      </c>
      <c s="129" r="AW570">
        <v>149.301995</v>
      </c>
      <c s="129" r="AX570">
        <v>111.019431999999</v>
      </c>
      <c s="129" r="AY570">
        <v>252.837387</v>
      </c>
      <c s="129" r="AZ570">
        <v>57.423844</v>
      </c>
      <c s="129" r="BA570">
        <v>394.310396</v>
      </c>
      <c s="129" r="BB570">
        <v>3.828256</v>
      </c>
      <c s="129" r="BC570">
        <v>30.6260499999999</v>
      </c>
      <c s="129" r="BD570">
        <v>26.797794</v>
      </c>
      <c s="129" r="BE570">
        <v>76.5651249999999</v>
      </c>
      <c s="129" r="BF570">
        <v>30.6260499999999</v>
      </c>
      <c s="129" r="BG570">
        <v>91.878151</v>
      </c>
      <c s="129" r="BH570">
        <v>126.332457</v>
      </c>
      <c s="129" r="BI570">
        <v>7.656513</v>
      </c>
      <c s="129" r="BJ570">
        <v>409.795894999999</v>
      </c>
      <c s="129" r="BK570">
        <v>0.0</v>
      </c>
      <c s="129" r="BL570">
        <v>7.656513</v>
      </c>
      <c s="129" r="BM570">
        <v>26.797794</v>
      </c>
      <c s="129" r="BN570">
        <v>61.2520999999999</v>
      </c>
      <c s="129" r="BO570">
        <v>118.675945</v>
      </c>
      <c s="129" r="BP570">
        <v>19.1412809999999</v>
      </c>
      <c s="129" r="BQ570">
        <v>126.50493</v>
      </c>
      <c s="129" r="BR570">
        <v>49.767332</v>
      </c>
      <c s="129" r="BS570">
        <v>68.908613</v>
      </c>
      <c s="129" r="BT570">
        <v>0.0</v>
      </c>
      <c s="129" r="BU570">
        <v>0.0</v>
      </c>
      <c s="129" r="BV570">
        <v>0.0</v>
      </c>
      <c s="129" r="BW570">
        <v>3.828256</v>
      </c>
      <c s="129" r="BX570">
        <v>15.313025</v>
      </c>
      <c s="129" r="BY570">
        <v>15.313025</v>
      </c>
      <c s="129" r="BZ570">
        <v>0.0</v>
      </c>
      <c s="129" r="CA570">
        <v>34.454306</v>
      </c>
      <c s="129" r="CB570">
        <v>424.936446999999</v>
      </c>
      <c s="129" r="CC570">
        <v>3.828256</v>
      </c>
      <c s="129" r="CD570">
        <v>30.6260499999999</v>
      </c>
      <c s="129" r="CE570">
        <v>49.767332</v>
      </c>
      <c s="129" r="CF570">
        <v>118.675945</v>
      </c>
      <c s="129" r="CG570">
        <v>114.847688</v>
      </c>
      <c s="129" r="CH570">
        <v>91.878151</v>
      </c>
      <c s="129" r="CI570">
        <v>0.0</v>
      </c>
      <c s="129" r="CJ570">
        <v>15.313025</v>
      </c>
      <c s="129" r="CK570">
        <v>310.261232</v>
      </c>
      <c s="129" r="CL570">
        <v>0.0</v>
      </c>
      <c s="129" r="CM570">
        <v>7.656513</v>
      </c>
      <c s="129" r="CN570">
        <v>3.828256</v>
      </c>
      <c s="129" r="CO570">
        <v>15.313025</v>
      </c>
      <c s="129" r="CP570">
        <v>19.1412809999999</v>
      </c>
      <c s="129" r="CQ570">
        <v>3.828256</v>
      </c>
      <c s="129" r="CR570">
        <v>252.837387</v>
      </c>
      <c s="129" r="CS570">
        <v>7.656513</v>
      </c>
    </row>
    <row customHeight="1" r="571" ht="15.0">
      <c t="s" s="127" r="A571">
        <v>5438</v>
      </c>
      <c t="s" s="127" r="B571">
        <v>5439</v>
      </c>
      <c t="s" s="127" r="C571">
        <v>5440</v>
      </c>
      <c t="s" s="127" r="D571">
        <v>5441</v>
      </c>
      <c t="s" s="127" r="E571">
        <v>5442</v>
      </c>
      <c t="s" s="127" r="F571">
        <v>5443</v>
      </c>
      <c t="s" s="128" r="G571">
        <v>5444</v>
      </c>
      <c t="s" s="127" r="H571">
        <v>5445</v>
      </c>
      <c s="129" r="I571">
        <v>285.0</v>
      </c>
      <c s="129" r="J571">
        <v>68.0</v>
      </c>
      <c s="129" r="K571">
        <v>29.0</v>
      </c>
      <c s="129" r="L571">
        <v>61.0</v>
      </c>
      <c s="129" r="M571">
        <v>47.0</v>
      </c>
      <c s="129" r="N571">
        <v>55.0</v>
      </c>
      <c s="129" r="O571">
        <v>25.0</v>
      </c>
      <c s="129" r="P571">
        <v>43.0</v>
      </c>
      <c s="129" r="Q571">
        <v>46.0</v>
      </c>
      <c s="129" r="R571">
        <v>47.0</v>
      </c>
      <c s="129" r="S571">
        <v>52.0</v>
      </c>
      <c s="129" r="T571">
        <v>39.0</v>
      </c>
      <c s="129" r="U571">
        <v>16.0</v>
      </c>
      <c s="129" r="V571">
        <v>132.0</v>
      </c>
      <c s="129" r="W571">
        <v>34.0</v>
      </c>
      <c s="129" r="X571">
        <v>9.0</v>
      </c>
      <c s="129" r="Y571">
        <v>31.0</v>
      </c>
      <c s="129" r="Z571">
        <v>19.0</v>
      </c>
      <c s="129" r="AA571">
        <v>28.0</v>
      </c>
      <c s="129" r="AB571">
        <v>10.0</v>
      </c>
      <c s="129" r="AC571">
        <v>1.0</v>
      </c>
      <c s="129" r="AD571">
        <v>38.0</v>
      </c>
      <c s="129" r="AE571">
        <v>69.0</v>
      </c>
      <c s="129" r="AF571">
        <v>25.0</v>
      </c>
      <c s="129" r="AG571">
        <v>153.0</v>
      </c>
      <c s="129" r="AH571">
        <v>34.0</v>
      </c>
      <c s="129" r="AI571">
        <v>20.0</v>
      </c>
      <c s="129" r="AJ571">
        <v>30.0</v>
      </c>
      <c s="129" r="AK571">
        <v>28.0</v>
      </c>
      <c s="129" r="AL571">
        <v>27.0</v>
      </c>
      <c s="129" r="AM571">
        <v>13.0</v>
      </c>
      <c s="129" r="AN571">
        <v>1.0</v>
      </c>
      <c s="129" r="AO571">
        <v>44.0</v>
      </c>
      <c s="129" r="AP571">
        <v>81.0</v>
      </c>
      <c s="129" r="AQ571">
        <v>28.0</v>
      </c>
      <c s="129" r="AR571">
        <v>228.0</v>
      </c>
      <c s="129" r="AS571">
        <v>24.0</v>
      </c>
      <c s="129" r="AT571">
        <v>4.0</v>
      </c>
      <c s="129" r="AU571">
        <v>8.0</v>
      </c>
      <c s="129" r="AV571">
        <v>40.0</v>
      </c>
      <c s="129" r="AW571">
        <v>24.0</v>
      </c>
      <c s="129" r="AX571">
        <v>12.0</v>
      </c>
      <c s="129" r="AY571">
        <v>92.0</v>
      </c>
      <c s="129" r="AZ571">
        <v>24.0</v>
      </c>
      <c s="129" r="BA571">
        <v>104.0</v>
      </c>
      <c s="129" r="BB571">
        <v>12.0</v>
      </c>
      <c s="129" r="BC571">
        <v>4.0</v>
      </c>
      <c s="129" r="BD571">
        <v>4.0</v>
      </c>
      <c s="129" r="BE571">
        <v>20.0</v>
      </c>
      <c s="129" r="BF571">
        <v>0.0</v>
      </c>
      <c s="129" r="BG571">
        <v>12.0</v>
      </c>
      <c s="129" r="BH571">
        <v>40.0</v>
      </c>
      <c s="129" r="BI571">
        <v>12.0</v>
      </c>
      <c s="129" r="BJ571">
        <v>124.0</v>
      </c>
      <c s="129" r="BK571">
        <v>12.0</v>
      </c>
      <c s="129" r="BL571">
        <v>0.0</v>
      </c>
      <c s="129" r="BM571">
        <v>4.0</v>
      </c>
      <c s="129" r="BN571">
        <v>20.0</v>
      </c>
      <c s="129" r="BO571">
        <v>24.0</v>
      </c>
      <c s="129" r="BP571">
        <v>0.0</v>
      </c>
      <c s="129" r="BQ571">
        <v>52.0</v>
      </c>
      <c s="129" r="BR571">
        <v>12.0</v>
      </c>
      <c s="129" r="BS571">
        <v>16.0</v>
      </c>
      <c s="129" r="BT571">
        <v>0.0</v>
      </c>
      <c s="129" r="BU571">
        <v>0.0</v>
      </c>
      <c s="129" r="BV571">
        <v>0.0</v>
      </c>
      <c s="129" r="BW571">
        <v>0.0</v>
      </c>
      <c s="129" r="BX571">
        <v>0.0</v>
      </c>
      <c s="129" r="BY571">
        <v>0.0</v>
      </c>
      <c s="129" r="BZ571">
        <v>0.0</v>
      </c>
      <c s="129" r="CA571">
        <v>16.0</v>
      </c>
      <c s="129" r="CB571">
        <v>104.0</v>
      </c>
      <c s="129" r="CC571">
        <v>12.0</v>
      </c>
      <c s="129" r="CD571">
        <v>4.0</v>
      </c>
      <c s="129" r="CE571">
        <v>8.0</v>
      </c>
      <c s="129" r="CF571">
        <v>40.0</v>
      </c>
      <c s="129" r="CG571">
        <v>20.0</v>
      </c>
      <c s="129" r="CH571">
        <v>12.0</v>
      </c>
      <c s="129" r="CI571">
        <v>0.0</v>
      </c>
      <c s="129" r="CJ571">
        <v>8.0</v>
      </c>
      <c s="129" r="CK571">
        <v>108.0</v>
      </c>
      <c s="129" r="CL571">
        <v>12.0</v>
      </c>
      <c s="129" r="CM571">
        <v>0.0</v>
      </c>
      <c s="129" r="CN571">
        <v>0.0</v>
      </c>
      <c s="129" r="CO571">
        <v>0.0</v>
      </c>
      <c s="129" r="CP571">
        <v>4.0</v>
      </c>
      <c s="129" r="CQ571">
        <v>0.0</v>
      </c>
      <c s="129" r="CR571">
        <v>92.0</v>
      </c>
      <c s="129" r="CS571">
        <v>0.0</v>
      </c>
    </row>
    <row customHeight="1" r="572" ht="15.0">
      <c t="s" s="127" r="A572">
        <v>5446</v>
      </c>
      <c t="s" s="127" r="B572">
        <v>5447</v>
      </c>
      <c t="s" s="127" r="C572">
        <v>5448</v>
      </c>
      <c t="s" s="127" r="D572">
        <v>5449</v>
      </c>
      <c t="s" s="127" r="E572">
        <v>5450</v>
      </c>
      <c t="s" s="127" r="F572">
        <v>5451</v>
      </c>
      <c t="s" s="128" r="G572">
        <v>5452</v>
      </c>
      <c t="s" s="127" r="H572">
        <v>5453</v>
      </c>
      <c s="129" r="I572">
        <v>10975.0</v>
      </c>
      <c s="129" r="J572">
        <v>937.804447999999</v>
      </c>
      <c s="129" r="K572">
        <v>1108.430985</v>
      </c>
      <c s="129" r="L572">
        <v>1230.97491199999</v>
      </c>
      <c s="129" r="M572">
        <v>1899.393587</v>
      </c>
      <c s="129" r="N572">
        <v>2714.449422</v>
      </c>
      <c s="129" r="O572">
        <v>3083.94664599999</v>
      </c>
      <c s="129" r="P572">
        <v>1155.0</v>
      </c>
      <c s="129" r="Q572">
        <v>1442.0</v>
      </c>
      <c s="129" r="R572">
        <v>1672.0</v>
      </c>
      <c s="129" r="S572">
        <v>1934.0</v>
      </c>
      <c s="129" r="T572">
        <v>2772.0</v>
      </c>
      <c s="129" r="U572">
        <v>2484.0</v>
      </c>
      <c s="129" r="V572">
        <v>4606.47431599999</v>
      </c>
      <c s="129" r="W572">
        <v>509.788521</v>
      </c>
      <c s="129" r="X572">
        <v>503.544639</v>
      </c>
      <c s="129" r="Y572">
        <v>621.494488</v>
      </c>
      <c s="129" r="Z572">
        <v>855.9914</v>
      </c>
      <c s="129" r="AA572">
        <v>1082.60017799999</v>
      </c>
      <c s="129" r="AB572">
        <v>953.549950999999</v>
      </c>
      <c s="129" r="AC572">
        <v>79.505138</v>
      </c>
      <c s="129" r="AD572">
        <v>694.222616</v>
      </c>
      <c s="129" r="AE572">
        <v>2165.677493</v>
      </c>
      <c s="129" r="AF572">
        <v>1746.574206</v>
      </c>
      <c s="129" r="AG572">
        <v>6368.525684</v>
      </c>
      <c s="129" r="AH572">
        <v>428.015925999999</v>
      </c>
      <c s="129" r="AI572">
        <v>604.886346</v>
      </c>
      <c s="129" r="AJ572">
        <v>609.480423999999</v>
      </c>
      <c s="129" r="AK572">
        <v>1043.40218699999</v>
      </c>
      <c s="129" r="AL572">
        <v>1631.849244</v>
      </c>
      <c s="129" r="AM572">
        <v>1834.92374399999</v>
      </c>
      <c s="129" r="AN572">
        <v>215.967812</v>
      </c>
      <c s="129" r="AO572">
        <v>655.502854999999</v>
      </c>
      <c s="129" r="AP572">
        <v>2548.73534699999</v>
      </c>
      <c s="129" r="AQ572">
        <v>3164.287482</v>
      </c>
      <c s="129" r="AR572">
        <v>10025.195426</v>
      </c>
      <c s="129" r="AS572">
        <v>24.8655049999999</v>
      </c>
      <c s="129" r="AT572">
        <v>456.666614999999</v>
      </c>
      <c s="129" r="AU572">
        <v>570.300694</v>
      </c>
      <c s="129" r="AV572">
        <v>784.908218</v>
      </c>
      <c s="129" r="AW572">
        <v>1106.02992599999</v>
      </c>
      <c s="129" r="AX572">
        <v>580.955808</v>
      </c>
      <c s="129" r="AY572">
        <v>5226.30856099999</v>
      </c>
      <c s="129" r="AZ572">
        <v>1275.160098</v>
      </c>
      <c s="129" r="BA572">
        <v>4101.68584699999</v>
      </c>
      <c s="129" r="BB572">
        <v>20.893225</v>
      </c>
      <c s="129" r="BC572">
        <v>275.708033</v>
      </c>
      <c s="129" r="BD572">
        <v>322.590764999999</v>
      </c>
      <c s="129" r="BE572">
        <v>381.990685999999</v>
      </c>
      <c s="129" r="BF572">
        <v>231.553876</v>
      </c>
      <c s="129" r="BG572">
        <v>482.358519</v>
      </c>
      <c s="129" r="BH572">
        <v>2020.497284</v>
      </c>
      <c s="129" r="BI572">
        <v>366.093458</v>
      </c>
      <c s="129" r="BJ572">
        <v>5923.509578</v>
      </c>
      <c s="129" r="BK572">
        <v>3.97228</v>
      </c>
      <c s="129" r="BL572">
        <v>180.958581</v>
      </c>
      <c s="129" r="BM572">
        <v>247.709927999999</v>
      </c>
      <c s="129" r="BN572">
        <v>402.917531999999</v>
      </c>
      <c s="129" r="BO572">
        <v>874.476049999999</v>
      </c>
      <c s="129" r="BP572">
        <v>98.597289</v>
      </c>
      <c s="129" r="BQ572">
        <v>3205.81127699999</v>
      </c>
      <c s="129" r="BR572">
        <v>909.06664</v>
      </c>
      <c s="129" r="BS572">
        <v>724.411342999999</v>
      </c>
      <c s="129" r="BT572">
        <v>0.0</v>
      </c>
      <c s="129" r="BU572">
        <v>5.304476</v>
      </c>
      <c s="129" r="BV572">
        <v>10.759287</v>
      </c>
      <c s="129" r="BW572">
        <v>45.2789799999999</v>
      </c>
      <c s="129" r="BX572">
        <v>107.772831999999</v>
      </c>
      <c s="129" r="BY572">
        <v>128.768271</v>
      </c>
      <c s="129" r="BZ572">
        <v>0.0</v>
      </c>
      <c s="129" r="CA572">
        <v>426.527496999999</v>
      </c>
      <c s="129" r="CB572">
        <v>2856.33029799999</v>
      </c>
      <c s="129" r="CC572">
        <v>24.8655049999999</v>
      </c>
      <c s="129" r="CD572">
        <v>289.728279999999</v>
      </c>
      <c s="129" r="CE572">
        <v>373.603011999999</v>
      </c>
      <c s="129" r="CF572">
        <v>603.170614</v>
      </c>
      <c s="129" r="CG572">
        <v>834.354082999999</v>
      </c>
      <c s="129" r="CH572">
        <v>369.309695999999</v>
      </c>
      <c s="129" r="CI572">
        <v>14.218501</v>
      </c>
      <c s="129" r="CJ572">
        <v>347.080605999999</v>
      </c>
      <c s="129" r="CK572">
        <v>6444.453784</v>
      </c>
      <c s="129" r="CL572">
        <v>0.0</v>
      </c>
      <c s="129" r="CM572">
        <v>161.633859</v>
      </c>
      <c s="129" r="CN572">
        <v>185.938393999999</v>
      </c>
      <c s="129" r="CO572">
        <v>136.458625</v>
      </c>
      <c s="129" r="CP572">
        <v>163.903010999999</v>
      </c>
      <c s="129" r="CQ572">
        <v>82.877841</v>
      </c>
      <c s="129" r="CR572">
        <v>5212.09006</v>
      </c>
      <c s="129" r="CS572">
        <v>501.551993999999</v>
      </c>
    </row>
    <row customHeight="1" r="573" ht="15.0">
      <c t="s" s="127" r="A573">
        <v>5454</v>
      </c>
      <c t="s" s="127" r="B573">
        <v>5455</v>
      </c>
      <c t="s" s="127" r="C573">
        <v>5456</v>
      </c>
      <c t="s" s="127" r="D573">
        <v>5457</v>
      </c>
      <c t="s" s="127" r="E573">
        <v>5458</v>
      </c>
      <c t="s" s="127" r="F573">
        <v>5459</v>
      </c>
      <c t="s" s="128" r="G573">
        <v>5460</v>
      </c>
      <c t="s" s="127" r="H573">
        <v>5461</v>
      </c>
      <c s="129" r="I573">
        <v>433.0</v>
      </c>
      <c s="129" r="J573">
        <v>92.0</v>
      </c>
      <c s="129" r="K573">
        <v>69.0</v>
      </c>
      <c s="129" r="L573">
        <v>117.0</v>
      </c>
      <c s="129" r="M573">
        <v>89.0</v>
      </c>
      <c s="129" r="N573">
        <v>37.0</v>
      </c>
      <c s="129" r="O573">
        <v>29.0</v>
      </c>
      <c s="129" r="P573">
        <v>65.0</v>
      </c>
      <c s="129" r="Q573">
        <v>48.0</v>
      </c>
      <c s="129" r="R573">
        <v>90.0</v>
      </c>
      <c s="129" r="S573">
        <v>45.0</v>
      </c>
      <c s="129" r="T573">
        <v>49.0</v>
      </c>
      <c s="129" r="U573">
        <v>12.0</v>
      </c>
      <c s="129" r="V573">
        <v>213.0</v>
      </c>
      <c s="129" r="W573">
        <v>47.0</v>
      </c>
      <c s="129" r="X573">
        <v>29.0</v>
      </c>
      <c s="129" r="Y573">
        <v>63.0</v>
      </c>
      <c s="129" r="Z573">
        <v>44.0</v>
      </c>
      <c s="129" r="AA573">
        <v>17.0</v>
      </c>
      <c s="129" r="AB573">
        <v>13.0</v>
      </c>
      <c s="129" r="AC573">
        <v>0.0</v>
      </c>
      <c s="129" r="AD573">
        <v>54.0</v>
      </c>
      <c s="129" r="AE573">
        <v>134.0</v>
      </c>
      <c s="129" r="AF573">
        <v>25.0</v>
      </c>
      <c s="129" r="AG573">
        <v>220.0</v>
      </c>
      <c s="129" r="AH573">
        <v>45.0</v>
      </c>
      <c s="129" r="AI573">
        <v>40.0</v>
      </c>
      <c s="129" r="AJ573">
        <v>54.0</v>
      </c>
      <c s="129" r="AK573">
        <v>45.0</v>
      </c>
      <c s="129" r="AL573">
        <v>20.0</v>
      </c>
      <c s="129" r="AM573">
        <v>16.0</v>
      </c>
      <c s="129" r="AN573">
        <v>0.0</v>
      </c>
      <c s="129" r="AO573">
        <v>53.0</v>
      </c>
      <c s="129" r="AP573">
        <v>140.0</v>
      </c>
      <c s="129" r="AQ573">
        <v>27.0</v>
      </c>
      <c s="129" r="AR573">
        <v>348.0</v>
      </c>
      <c s="129" r="AS573">
        <v>0.0</v>
      </c>
      <c s="129" r="AT573">
        <v>8.0</v>
      </c>
      <c s="129" r="AU573">
        <v>0.0</v>
      </c>
      <c s="129" r="AV573">
        <v>52.0</v>
      </c>
      <c s="129" r="AW573">
        <v>84.0</v>
      </c>
      <c s="129" r="AX573">
        <v>108.0</v>
      </c>
      <c s="129" r="AY573">
        <v>64.0</v>
      </c>
      <c s="129" r="AZ573">
        <v>32.0</v>
      </c>
      <c s="129" r="BA573">
        <v>180.0</v>
      </c>
      <c s="129" r="BB573">
        <v>0.0</v>
      </c>
      <c s="129" r="BC573">
        <v>8.0</v>
      </c>
      <c s="129" r="BD573">
        <v>0.0</v>
      </c>
      <c s="129" r="BE573">
        <v>32.0</v>
      </c>
      <c s="129" r="BF573">
        <v>12.0</v>
      </c>
      <c s="129" r="BG573">
        <v>84.0</v>
      </c>
      <c s="129" r="BH573">
        <v>40.0</v>
      </c>
      <c s="129" r="BI573">
        <v>4.0</v>
      </c>
      <c s="129" r="BJ573">
        <v>168.0</v>
      </c>
      <c s="129" r="BK573">
        <v>0.0</v>
      </c>
      <c s="129" r="BL573">
        <v>0.0</v>
      </c>
      <c s="129" r="BM573">
        <v>0.0</v>
      </c>
      <c s="129" r="BN573">
        <v>20.0</v>
      </c>
      <c s="129" r="BO573">
        <v>72.0</v>
      </c>
      <c s="129" r="BP573">
        <v>24.0</v>
      </c>
      <c s="129" r="BQ573">
        <v>24.0</v>
      </c>
      <c s="129" r="BR573">
        <v>28.0</v>
      </c>
      <c s="129" r="BS573">
        <v>28.0</v>
      </c>
      <c s="129" r="BT573">
        <v>0.0</v>
      </c>
      <c s="129" r="BU573">
        <v>0.0</v>
      </c>
      <c s="129" r="BV573">
        <v>0.0</v>
      </c>
      <c s="129" r="BW573">
        <v>0.0</v>
      </c>
      <c s="129" r="BX573">
        <v>8.0</v>
      </c>
      <c s="129" r="BY573">
        <v>12.0</v>
      </c>
      <c s="129" r="BZ573">
        <v>0.0</v>
      </c>
      <c s="129" r="CA573">
        <v>8.0</v>
      </c>
      <c s="129" r="CB573">
        <v>232.0</v>
      </c>
      <c s="129" r="CC573">
        <v>0.0</v>
      </c>
      <c s="129" r="CD573">
        <v>0.0</v>
      </c>
      <c s="129" r="CE573">
        <v>0.0</v>
      </c>
      <c s="129" r="CF573">
        <v>52.0</v>
      </c>
      <c s="129" r="CG573">
        <v>72.0</v>
      </c>
      <c s="129" r="CH573">
        <v>96.0</v>
      </c>
      <c s="129" r="CI573">
        <v>0.0</v>
      </c>
      <c s="129" r="CJ573">
        <v>12.0</v>
      </c>
      <c s="129" r="CK573">
        <v>88.0</v>
      </c>
      <c s="129" r="CL573">
        <v>0.0</v>
      </c>
      <c s="129" r="CM573">
        <v>8.0</v>
      </c>
      <c s="129" r="CN573">
        <v>0.0</v>
      </c>
      <c s="129" r="CO573">
        <v>0.0</v>
      </c>
      <c s="129" r="CP573">
        <v>4.0</v>
      </c>
      <c s="129" r="CQ573">
        <v>0.0</v>
      </c>
      <c s="129" r="CR573">
        <v>64.0</v>
      </c>
      <c s="129" r="CS573">
        <v>12.0</v>
      </c>
    </row>
    <row customHeight="1" r="574" ht="15.0">
      <c t="s" s="127" r="A574">
        <v>5462</v>
      </c>
      <c t="s" s="127" r="B574">
        <v>5463</v>
      </c>
      <c t="s" s="127" r="C574">
        <v>5464</v>
      </c>
      <c t="s" s="127" r="D574">
        <v>5465</v>
      </c>
      <c t="s" s="127" r="E574">
        <v>5466</v>
      </c>
      <c t="s" s="127" r="F574">
        <v>5467</v>
      </c>
      <c t="s" s="128" r="G574">
        <v>5468</v>
      </c>
      <c t="s" s="127" r="H574">
        <v>5469</v>
      </c>
      <c s="129" r="I574">
        <v>5576.0</v>
      </c>
      <c s="129" r="J574">
        <v>727.0</v>
      </c>
      <c s="129" r="K574">
        <v>624.0</v>
      </c>
      <c s="129" r="L574">
        <v>867.0</v>
      </c>
      <c s="129" r="M574">
        <v>1084.0</v>
      </c>
      <c s="129" r="N574">
        <v>1303.0</v>
      </c>
      <c s="129" r="O574">
        <v>971.0</v>
      </c>
      <c s="129" r="P574">
        <v>692.0</v>
      </c>
      <c s="129" r="Q574">
        <v>603.0</v>
      </c>
      <c s="129" r="R574">
        <v>910.0</v>
      </c>
      <c s="129" r="S574">
        <v>787.0</v>
      </c>
      <c s="129" r="T574">
        <v>1058.0</v>
      </c>
      <c s="129" r="U574">
        <v>619.0</v>
      </c>
      <c s="129" r="V574">
        <v>2604.0</v>
      </c>
      <c s="129" r="W574">
        <v>379.0</v>
      </c>
      <c s="129" r="X574">
        <v>319.0</v>
      </c>
      <c s="129" r="Y574">
        <v>400.0</v>
      </c>
      <c s="129" r="Z574">
        <v>548.0</v>
      </c>
      <c s="129" r="AA574">
        <v>581.0</v>
      </c>
      <c s="129" r="AB574">
        <v>361.0</v>
      </c>
      <c s="129" r="AC574">
        <v>16.0</v>
      </c>
      <c s="129" r="AD574">
        <v>492.0</v>
      </c>
      <c s="129" r="AE574">
        <v>1378.0</v>
      </c>
      <c s="129" r="AF574">
        <v>734.0</v>
      </c>
      <c s="129" r="AG574">
        <v>2972.0</v>
      </c>
      <c s="129" r="AH574">
        <v>348.0</v>
      </c>
      <c s="129" r="AI574">
        <v>305.0</v>
      </c>
      <c s="129" r="AJ574">
        <v>467.0</v>
      </c>
      <c s="129" r="AK574">
        <v>536.0</v>
      </c>
      <c s="129" r="AL574">
        <v>722.0</v>
      </c>
      <c s="129" r="AM574">
        <v>523.0</v>
      </c>
      <c s="129" r="AN574">
        <v>71.0</v>
      </c>
      <c s="129" r="AO574">
        <v>461.0</v>
      </c>
      <c s="129" r="AP574">
        <v>1481.0</v>
      </c>
      <c s="129" r="AQ574">
        <v>1030.0</v>
      </c>
      <c s="129" r="AR574">
        <v>4800.0</v>
      </c>
      <c s="129" r="AS574">
        <v>32.0</v>
      </c>
      <c s="129" r="AT574">
        <v>216.0</v>
      </c>
      <c s="129" r="AU574">
        <v>256.0</v>
      </c>
      <c s="129" r="AV574">
        <v>524.0</v>
      </c>
      <c s="129" r="AW574">
        <v>724.0</v>
      </c>
      <c s="129" r="AX574">
        <v>348.0</v>
      </c>
      <c s="129" r="AY574">
        <v>2160.0</v>
      </c>
      <c s="129" r="AZ574">
        <v>540.0</v>
      </c>
      <c s="129" r="BA574">
        <v>2208.0</v>
      </c>
      <c s="129" r="BB574">
        <v>32.0</v>
      </c>
      <c s="129" r="BC574">
        <v>128.0</v>
      </c>
      <c s="129" r="BD574">
        <v>160.0</v>
      </c>
      <c s="129" r="BE574">
        <v>272.0</v>
      </c>
      <c s="129" r="BF574">
        <v>188.0</v>
      </c>
      <c s="129" r="BG574">
        <v>304.0</v>
      </c>
      <c s="129" r="BH574">
        <v>984.0</v>
      </c>
      <c s="129" r="BI574">
        <v>140.0</v>
      </c>
      <c s="129" r="BJ574">
        <v>2592.0</v>
      </c>
      <c s="129" r="BK574">
        <v>0.0</v>
      </c>
      <c s="129" r="BL574">
        <v>88.0</v>
      </c>
      <c s="129" r="BM574">
        <v>96.0</v>
      </c>
      <c s="129" r="BN574">
        <v>252.0</v>
      </c>
      <c s="129" r="BO574">
        <v>536.0</v>
      </c>
      <c s="129" r="BP574">
        <v>44.0</v>
      </c>
      <c s="129" r="BQ574">
        <v>1176.0</v>
      </c>
      <c s="129" r="BR574">
        <v>400.0</v>
      </c>
      <c s="129" r="BS574">
        <v>424.0</v>
      </c>
      <c s="129" r="BT574">
        <v>0.0</v>
      </c>
      <c s="129" r="BU574">
        <v>4.0</v>
      </c>
      <c s="129" r="BV574">
        <v>0.0</v>
      </c>
      <c s="129" r="BW574">
        <v>40.0</v>
      </c>
      <c s="129" r="BX574">
        <v>120.0</v>
      </c>
      <c s="129" r="BY574">
        <v>80.0</v>
      </c>
      <c s="129" r="BZ574">
        <v>0.0</v>
      </c>
      <c s="129" r="CA574">
        <v>180.0</v>
      </c>
      <c s="129" r="CB574">
        <v>1716.0</v>
      </c>
      <c s="129" r="CC574">
        <v>32.0</v>
      </c>
      <c s="129" r="CD574">
        <v>180.0</v>
      </c>
      <c s="129" r="CE574">
        <v>208.0</v>
      </c>
      <c s="129" r="CF574">
        <v>408.0</v>
      </c>
      <c s="129" r="CG574">
        <v>512.0</v>
      </c>
      <c s="129" r="CH574">
        <v>216.0</v>
      </c>
      <c s="129" r="CI574">
        <v>4.0</v>
      </c>
      <c s="129" r="CJ574">
        <v>156.0</v>
      </c>
      <c s="129" r="CK574">
        <v>2660.0</v>
      </c>
      <c s="129" r="CL574">
        <v>0.0</v>
      </c>
      <c s="129" r="CM574">
        <v>32.0</v>
      </c>
      <c s="129" r="CN574">
        <v>48.0</v>
      </c>
      <c s="129" r="CO574">
        <v>76.0</v>
      </c>
      <c s="129" r="CP574">
        <v>92.0</v>
      </c>
      <c s="129" r="CQ574">
        <v>52.0</v>
      </c>
      <c s="129" r="CR574">
        <v>2156.0</v>
      </c>
      <c s="129" r="CS574">
        <v>204.0</v>
      </c>
    </row>
    <row customHeight="1" r="575" ht="15.0">
      <c t="s" s="127" r="A575">
        <v>5470</v>
      </c>
      <c t="s" s="127" r="B575">
        <v>5471</v>
      </c>
      <c t="s" s="127" r="C575">
        <v>5472</v>
      </c>
      <c t="s" s="127" r="D575">
        <v>5473</v>
      </c>
      <c t="s" s="127" r="E575">
        <v>5474</v>
      </c>
      <c t="s" s="127" r="F575">
        <v>5475</v>
      </c>
      <c t="s" s="128" r="G575">
        <v>5476</v>
      </c>
      <c t="s" s="127" r="H575">
        <v>5477</v>
      </c>
      <c s="129" r="I575">
        <v>3146.0</v>
      </c>
      <c s="129" r="J575">
        <v>635.969344999999</v>
      </c>
      <c s="129" r="K575">
        <v>403.577539</v>
      </c>
      <c s="129" r="L575">
        <v>688.568312999999</v>
      </c>
      <c s="129" r="M575">
        <v>758.381488999999</v>
      </c>
      <c s="129" r="N575">
        <v>459.331708999999</v>
      </c>
      <c s="129" r="O575">
        <v>200.171605</v>
      </c>
      <c s="129" r="P575">
        <v>581.0</v>
      </c>
      <c s="129" r="Q575">
        <v>580.0</v>
      </c>
      <c s="129" r="R575">
        <v>699.0</v>
      </c>
      <c s="129" r="S575">
        <v>653.0</v>
      </c>
      <c s="129" r="T575">
        <v>202.0</v>
      </c>
      <c s="129" r="U575">
        <v>105.0</v>
      </c>
      <c s="129" r="V575">
        <v>1539.40532699999</v>
      </c>
      <c s="129" r="W575">
        <v>331.851673</v>
      </c>
      <c s="129" r="X575">
        <v>206.570494</v>
      </c>
      <c s="129" r="Y575">
        <v>325.157259</v>
      </c>
      <c s="129" r="Z575">
        <v>377.756227</v>
      </c>
      <c s="129" r="AA575">
        <v>232.391806</v>
      </c>
      <c s="129" r="AB575">
        <v>59.858997</v>
      </c>
      <c s="129" r="AC575">
        <v>5.81887099999999</v>
      </c>
      <c s="129" r="AD575">
        <v>424.617125999999</v>
      </c>
      <c s="129" r="AE575">
        <v>933.392602</v>
      </c>
      <c s="129" r="AF575">
        <v>181.395599</v>
      </c>
      <c s="129" r="AG575">
        <v>1606.594673</v>
      </c>
      <c s="129" r="AH575">
        <v>304.117672</v>
      </c>
      <c s="129" r="AI575">
        <v>197.007045</v>
      </c>
      <c s="129" r="AJ575">
        <v>363.411053999999</v>
      </c>
      <c s="129" r="AK575">
        <v>380.625262</v>
      </c>
      <c s="129" r="AL575">
        <v>226.939904</v>
      </c>
      <c s="129" r="AM575">
        <v>108.012728999999</v>
      </c>
      <c s="129" r="AN575">
        <v>26.4810079999999</v>
      </c>
      <c s="129" r="AO575">
        <v>402.621194</v>
      </c>
      <c s="129" r="AP575">
        <v>958.257568999999</v>
      </c>
      <c s="129" r="AQ575">
        <v>245.71591</v>
      </c>
      <c s="129" r="AR575">
        <v>2456.593185</v>
      </c>
      <c s="129" r="AS575">
        <v>11.476139</v>
      </c>
      <c s="129" r="AT575">
        <v>133.888283</v>
      </c>
      <c s="129" r="AU575">
        <v>317.5065</v>
      </c>
      <c s="129" r="AV575">
        <v>497.299336999999</v>
      </c>
      <c s="129" r="AW575">
        <v>386.363331</v>
      </c>
      <c s="129" r="AX575">
        <v>237.17353</v>
      </c>
      <c s="129" r="AY575">
        <v>578.331842</v>
      </c>
      <c s="129" r="AZ575">
        <v>294.554222999999</v>
      </c>
      <c s="129" r="BA575">
        <v>1136.784133</v>
      </c>
      <c s="129" r="BB575">
        <v>7.65075899999999</v>
      </c>
      <c s="129" r="BC575">
        <v>118.586765</v>
      </c>
      <c s="129" r="BD575">
        <v>183.618216999999</v>
      </c>
      <c s="129" r="BE575">
        <v>244.824288999999</v>
      </c>
      <c s="129" r="BF575">
        <v>49.729934</v>
      </c>
      <c s="129" r="BG575">
        <v>175.967457999999</v>
      </c>
      <c s="129" r="BH575">
        <v>260.772223999999</v>
      </c>
      <c s="129" r="BI575">
        <v>95.634488</v>
      </c>
      <c s="129" r="BJ575">
        <v>1319.809052</v>
      </c>
      <c s="129" r="BK575">
        <v>3.82538</v>
      </c>
      <c s="129" r="BL575">
        <v>15.301518</v>
      </c>
      <c s="129" r="BM575">
        <v>133.888283</v>
      </c>
      <c s="129" r="BN575">
        <v>252.475047999999</v>
      </c>
      <c s="129" r="BO575">
        <v>336.633397</v>
      </c>
      <c s="129" r="BP575">
        <v>61.2060719999999</v>
      </c>
      <c s="129" r="BQ575">
        <v>317.559619</v>
      </c>
      <c s="129" r="BR575">
        <v>198.919735</v>
      </c>
      <c s="129" r="BS575">
        <v>275.427325</v>
      </c>
      <c s="129" r="BT575">
        <v>0.0</v>
      </c>
      <c s="129" r="BU575">
        <v>0.0</v>
      </c>
      <c s="129" r="BV575">
        <v>0.0</v>
      </c>
      <c s="129" r="BW575">
        <v>19.126898</v>
      </c>
      <c s="129" r="BX575">
        <v>38.2537949999999</v>
      </c>
      <c s="129" r="BY575">
        <v>34.4284159999999</v>
      </c>
      <c s="129" r="BZ575">
        <v>0.0</v>
      </c>
      <c s="129" r="CA575">
        <v>183.618216999999</v>
      </c>
      <c s="129" r="CB575">
        <v>1373.311247</v>
      </c>
      <c s="129" r="CC575">
        <v>7.65075899999999</v>
      </c>
      <c s="129" r="CD575">
        <v>114.761386</v>
      </c>
      <c s="129" r="CE575">
        <v>286.903463999999</v>
      </c>
      <c s="129" r="CF575">
        <v>428.442505999999</v>
      </c>
      <c s="129" r="CG575">
        <v>275.427325</v>
      </c>
      <c s="129" r="CH575">
        <v>191.268976</v>
      </c>
      <c s="129" r="CI575">
        <v>3.82538</v>
      </c>
      <c s="129" r="CJ575">
        <v>65.031452</v>
      </c>
      <c s="129" r="CK575">
        <v>807.854612999999</v>
      </c>
      <c s="129" r="CL575">
        <v>3.82538</v>
      </c>
      <c s="129" r="CM575">
        <v>19.126898</v>
      </c>
      <c s="129" r="CN575">
        <v>30.6030359999999</v>
      </c>
      <c s="129" r="CO575">
        <v>49.729934</v>
      </c>
      <c s="129" r="CP575">
        <v>72.6822109999999</v>
      </c>
      <c s="129" r="CQ575">
        <v>11.476139</v>
      </c>
      <c s="129" r="CR575">
        <v>574.506463</v>
      </c>
      <c s="129" r="CS575">
        <v>45.9045539999999</v>
      </c>
    </row>
    <row customHeight="1" r="576" ht="15.0">
      <c t="s" s="127" r="A576">
        <v>5478</v>
      </c>
      <c t="s" s="127" r="B576">
        <v>5479</v>
      </c>
      <c t="s" s="127" r="C576">
        <v>5480</v>
      </c>
      <c t="s" s="127" r="D576">
        <v>5481</v>
      </c>
      <c t="s" s="127" r="E576">
        <v>5482</v>
      </c>
      <c t="s" s="127" r="F576">
        <v>5483</v>
      </c>
      <c t="s" s="128" r="G576">
        <v>5484</v>
      </c>
      <c t="s" s="127" r="H576">
        <v>5485</v>
      </c>
      <c s="129" r="I576">
        <v>7245.0</v>
      </c>
      <c s="129" r="J576">
        <v>1277.0</v>
      </c>
      <c s="129" r="K576">
        <v>1367.0</v>
      </c>
      <c s="129" r="L576">
        <v>1427.0</v>
      </c>
      <c s="129" r="M576">
        <v>1862.0</v>
      </c>
      <c s="129" r="N576">
        <v>1011.0</v>
      </c>
      <c s="129" r="O576">
        <v>301.0</v>
      </c>
      <c s="129" r="P576">
        <v>1191.0</v>
      </c>
      <c s="129" r="Q576">
        <v>1193.0</v>
      </c>
      <c s="129" r="R576">
        <v>1407.0</v>
      </c>
      <c s="129" r="S576">
        <v>1548.0</v>
      </c>
      <c s="129" r="T576">
        <v>500.0</v>
      </c>
      <c s="129" r="U576">
        <v>145.0</v>
      </c>
      <c s="129" r="V576">
        <v>3554.0</v>
      </c>
      <c s="129" r="W576">
        <v>662.0</v>
      </c>
      <c s="129" r="X576">
        <v>693.0</v>
      </c>
      <c s="129" r="Y576">
        <v>676.0</v>
      </c>
      <c s="129" r="Z576">
        <v>876.0</v>
      </c>
      <c s="129" r="AA576">
        <v>518.0</v>
      </c>
      <c s="129" r="AB576">
        <v>124.0</v>
      </c>
      <c s="129" r="AC576">
        <v>5.0</v>
      </c>
      <c s="129" r="AD576">
        <v>905.0</v>
      </c>
      <c s="129" r="AE576">
        <v>2295.0</v>
      </c>
      <c s="129" r="AF576">
        <v>354.0</v>
      </c>
      <c s="129" r="AG576">
        <v>3691.0</v>
      </c>
      <c s="129" r="AH576">
        <v>615.0</v>
      </c>
      <c s="129" r="AI576">
        <v>674.0</v>
      </c>
      <c s="129" r="AJ576">
        <v>751.0</v>
      </c>
      <c s="129" r="AK576">
        <v>986.0</v>
      </c>
      <c s="129" r="AL576">
        <v>493.0</v>
      </c>
      <c s="129" r="AM576">
        <v>166.0</v>
      </c>
      <c s="129" r="AN576">
        <v>6.0</v>
      </c>
      <c s="129" r="AO576">
        <v>847.0</v>
      </c>
      <c s="129" r="AP576">
        <v>2449.0</v>
      </c>
      <c s="129" r="AQ576">
        <v>395.0</v>
      </c>
      <c s="129" r="AR576">
        <v>6012.0</v>
      </c>
      <c s="129" r="AS576">
        <v>4.0</v>
      </c>
      <c s="129" r="AT576">
        <v>196.0</v>
      </c>
      <c s="129" r="AU576">
        <v>576.0</v>
      </c>
      <c s="129" r="AV576">
        <v>1116.0</v>
      </c>
      <c s="129" r="AW576">
        <v>1296.0</v>
      </c>
      <c s="129" r="AX576">
        <v>712.0</v>
      </c>
      <c s="129" r="AY576">
        <v>1268.0</v>
      </c>
      <c s="129" r="AZ576">
        <v>844.0</v>
      </c>
      <c s="129" r="BA576">
        <v>2840.0</v>
      </c>
      <c s="129" r="BB576">
        <v>4.0</v>
      </c>
      <c s="129" r="BC576">
        <v>172.0</v>
      </c>
      <c s="129" r="BD576">
        <v>364.0</v>
      </c>
      <c s="129" r="BE576">
        <v>512.0</v>
      </c>
      <c s="129" r="BF576">
        <v>280.0</v>
      </c>
      <c s="129" r="BG576">
        <v>580.0</v>
      </c>
      <c s="129" r="BH576">
        <v>640.0</v>
      </c>
      <c s="129" r="BI576">
        <v>288.0</v>
      </c>
      <c s="129" r="BJ576">
        <v>3172.0</v>
      </c>
      <c s="129" r="BK576">
        <v>0.0</v>
      </c>
      <c s="129" r="BL576">
        <v>24.0</v>
      </c>
      <c s="129" r="BM576">
        <v>212.0</v>
      </c>
      <c s="129" r="BN576">
        <v>604.0</v>
      </c>
      <c s="129" r="BO576">
        <v>1016.0</v>
      </c>
      <c s="129" r="BP576">
        <v>132.0</v>
      </c>
      <c s="129" r="BQ576">
        <v>628.0</v>
      </c>
      <c s="129" r="BR576">
        <v>556.0</v>
      </c>
      <c s="129" r="BS576">
        <v>904.0</v>
      </c>
      <c s="129" r="BT576">
        <v>0.0</v>
      </c>
      <c s="129" r="BU576">
        <v>8.0</v>
      </c>
      <c s="129" r="BV576">
        <v>4.0</v>
      </c>
      <c s="129" r="BW576">
        <v>64.0</v>
      </c>
      <c s="129" r="BX576">
        <v>188.0</v>
      </c>
      <c s="129" r="BY576">
        <v>108.0</v>
      </c>
      <c s="129" r="BZ576">
        <v>0.0</v>
      </c>
      <c s="129" r="CA576">
        <v>532.0</v>
      </c>
      <c s="129" r="CB576">
        <v>3068.0</v>
      </c>
      <c s="129" r="CC576">
        <v>4.0</v>
      </c>
      <c s="129" r="CD576">
        <v>136.0</v>
      </c>
      <c s="129" r="CE576">
        <v>416.0</v>
      </c>
      <c s="129" r="CF576">
        <v>864.0</v>
      </c>
      <c s="129" r="CG576">
        <v>952.0</v>
      </c>
      <c s="129" r="CH576">
        <v>484.0</v>
      </c>
      <c s="129" r="CI576">
        <v>32.0</v>
      </c>
      <c s="129" r="CJ576">
        <v>180.0</v>
      </c>
      <c s="129" r="CK576">
        <v>2040.0</v>
      </c>
      <c s="129" r="CL576">
        <v>0.0</v>
      </c>
      <c s="129" r="CM576">
        <v>52.0</v>
      </c>
      <c s="129" r="CN576">
        <v>156.0</v>
      </c>
      <c s="129" r="CO576">
        <v>188.0</v>
      </c>
      <c s="129" r="CP576">
        <v>156.0</v>
      </c>
      <c s="129" r="CQ576">
        <v>120.0</v>
      </c>
      <c s="129" r="CR576">
        <v>1236.0</v>
      </c>
      <c s="129" r="CS576">
        <v>132.0</v>
      </c>
    </row>
    <row customHeight="1" r="577" ht="15.0">
      <c t="s" s="127" r="A577">
        <v>5486</v>
      </c>
      <c t="s" s="127" r="B577">
        <v>5487</v>
      </c>
      <c t="s" s="127" r="C577">
        <v>5488</v>
      </c>
      <c t="s" s="127" r="D577">
        <v>5489</v>
      </c>
      <c t="s" s="127" r="E577">
        <v>5490</v>
      </c>
      <c t="s" s="127" r="F577">
        <v>5491</v>
      </c>
      <c t="s" s="128" r="G577">
        <v>5492</v>
      </c>
      <c t="s" s="127" r="H577">
        <v>5493</v>
      </c>
      <c s="129" r="I577">
        <v>1051.0</v>
      </c>
      <c s="129" r="J577">
        <v>198.104042999999</v>
      </c>
      <c s="129" r="K577">
        <v>172.442896999999</v>
      </c>
      <c s="129" r="L577">
        <v>227.817293</v>
      </c>
      <c s="129" r="M577">
        <v>208.341662</v>
      </c>
      <c s="129" r="N577">
        <v>156.019764</v>
      </c>
      <c s="129" r="O577">
        <v>88.2743399999999</v>
      </c>
      <c s="129" r="P577">
        <v>195.0</v>
      </c>
      <c s="129" r="Q577">
        <v>183.0</v>
      </c>
      <c s="129" r="R577">
        <v>206.0</v>
      </c>
      <c s="129" r="S577">
        <v>187.0</v>
      </c>
      <c s="129" r="T577">
        <v>135.0</v>
      </c>
      <c s="129" r="U577">
        <v>65.0</v>
      </c>
      <c s="129" r="V577">
        <v>513.169230999999</v>
      </c>
      <c s="129" r="W577">
        <v>86.221449</v>
      </c>
      <c s="129" r="X577">
        <v>83.142111</v>
      </c>
      <c s="129" r="Y577">
        <v>115.961538</v>
      </c>
      <c s="129" r="Z577">
        <v>111.855755</v>
      </c>
      <c s="129" r="AA577">
        <v>76.9834359999999</v>
      </c>
      <c s="129" r="AB577">
        <v>39.004941</v>
      </c>
      <c s="129" r="AC577">
        <v>0.0</v>
      </c>
      <c s="129" r="AD577">
        <v>127.279281</v>
      </c>
      <c s="129" r="AE577">
        <v>307.880067</v>
      </c>
      <c s="129" r="AF577">
        <v>78.009882</v>
      </c>
      <c s="129" r="AG577">
        <v>537.830769</v>
      </c>
      <c s="129" r="AH577">
        <v>111.882594</v>
      </c>
      <c s="129" r="AI577">
        <v>89.300786</v>
      </c>
      <c s="129" r="AJ577">
        <v>111.855755</v>
      </c>
      <c s="129" r="AK577">
        <v>96.4859069999999</v>
      </c>
      <c s="129" r="AL577">
        <v>79.0363279999999</v>
      </c>
      <c s="129" r="AM577">
        <v>42.084279</v>
      </c>
      <c s="129" r="AN577">
        <v>7.18512099999999</v>
      </c>
      <c s="129" r="AO577">
        <v>146.781752</v>
      </c>
      <c s="129" r="AP577">
        <v>300.721785</v>
      </c>
      <c s="129" r="AQ577">
        <v>90.3272319999999</v>
      </c>
      <c s="129" r="AR577">
        <v>833.474004</v>
      </c>
      <c s="129" r="AS577">
        <v>28.740483</v>
      </c>
      <c s="129" r="AT577">
        <v>28.740483</v>
      </c>
      <c s="129" r="AU577">
        <v>20.5289159999999</v>
      </c>
      <c s="129" r="AV577">
        <v>90.3272319999999</v>
      </c>
      <c s="129" r="AW577">
        <v>147.808198</v>
      </c>
      <c s="129" r="AX577">
        <v>168.337114</v>
      </c>
      <c s="129" r="AY577">
        <v>188.866029999999</v>
      </c>
      <c s="129" r="AZ577">
        <v>160.125548</v>
      </c>
      <c s="129" r="BA577">
        <v>394.155193999999</v>
      </c>
      <c s="129" r="BB577">
        <v>20.5289159999999</v>
      </c>
      <c s="129" r="BC577">
        <v>24.6346999999999</v>
      </c>
      <c s="129" r="BD577">
        <v>12.3173499999999</v>
      </c>
      <c s="129" r="BE577">
        <v>57.480966</v>
      </c>
      <c s="129" r="BF577">
        <v>20.5289159999999</v>
      </c>
      <c s="129" r="BG577">
        <v>123.173498</v>
      </c>
      <c s="129" r="BH577">
        <v>82.115665</v>
      </c>
      <c s="129" r="BI577">
        <v>53.375183</v>
      </c>
      <c s="129" r="BJ577">
        <v>439.318809999999</v>
      </c>
      <c s="129" r="BK577">
        <v>8.211567</v>
      </c>
      <c s="129" r="BL577">
        <v>4.10578299999999</v>
      </c>
      <c s="129" r="BM577">
        <v>8.211567</v>
      </c>
      <c s="129" r="BN577">
        <v>32.846266</v>
      </c>
      <c s="129" r="BO577">
        <v>127.279281</v>
      </c>
      <c s="129" r="BP577">
        <v>45.1636159999999</v>
      </c>
      <c s="129" r="BQ577">
        <v>106.750365</v>
      </c>
      <c s="129" r="BR577">
        <v>106.750365</v>
      </c>
      <c s="129" r="BS577">
        <v>123.173498</v>
      </c>
      <c s="129" r="BT577">
        <v>0.0</v>
      </c>
      <c s="129" r="BU577">
        <v>0.0</v>
      </c>
      <c s="129" r="BV577">
        <v>0.0</v>
      </c>
      <c s="129" r="BW577">
        <v>4.10578299999999</v>
      </c>
      <c s="129" r="BX577">
        <v>12.3173499999999</v>
      </c>
      <c s="129" r="BY577">
        <v>12.3173499999999</v>
      </c>
      <c s="129" r="BZ577">
        <v>0.0</v>
      </c>
      <c s="129" r="CA577">
        <v>94.4330149999999</v>
      </c>
      <c s="129" r="CB577">
        <v>447.530375999999</v>
      </c>
      <c s="129" r="CC577">
        <v>20.5289159999999</v>
      </c>
      <c s="129" r="CD577">
        <v>20.5289159999999</v>
      </c>
      <c s="129" r="CE577">
        <v>20.5289159999999</v>
      </c>
      <c s="129" r="CF577">
        <v>73.904099</v>
      </c>
      <c s="129" r="CG577">
        <v>127.279281</v>
      </c>
      <c s="129" r="CH577">
        <v>143.702414</v>
      </c>
      <c s="129" r="CI577">
        <v>0.0</v>
      </c>
      <c s="129" r="CJ577">
        <v>41.057833</v>
      </c>
      <c s="129" r="CK577">
        <v>262.770129</v>
      </c>
      <c s="129" r="CL577">
        <v>8.211567</v>
      </c>
      <c s="129" r="CM577">
        <v>8.211567</v>
      </c>
      <c s="129" r="CN577">
        <v>0.0</v>
      </c>
      <c s="129" r="CO577">
        <v>12.3173499999999</v>
      </c>
      <c s="129" r="CP577">
        <v>8.211567</v>
      </c>
      <c s="129" r="CQ577">
        <v>12.3173499999999</v>
      </c>
      <c s="129" r="CR577">
        <v>188.866029999999</v>
      </c>
      <c s="129" r="CS577">
        <v>24.6346999999999</v>
      </c>
    </row>
    <row customHeight="1" r="578" ht="15.0">
      <c t="s" s="127" r="A578">
        <v>5494</v>
      </c>
      <c t="s" s="127" r="B578">
        <v>5495</v>
      </c>
      <c t="s" s="127" r="C578">
        <v>5496</v>
      </c>
      <c t="s" s="127" r="D578">
        <v>5497</v>
      </c>
      <c t="s" s="127" r="E578">
        <v>5498</v>
      </c>
      <c t="s" s="127" r="F578">
        <v>5499</v>
      </c>
      <c t="s" s="128" r="G578">
        <v>5500</v>
      </c>
      <c t="s" s="127" r="H578">
        <v>5501</v>
      </c>
      <c s="129" r="I578">
        <v>1886.0</v>
      </c>
      <c s="129" r="J578">
        <v>356.566041999999</v>
      </c>
      <c s="129" r="K578">
        <v>256.399347999999</v>
      </c>
      <c s="129" r="L578">
        <v>376.598333</v>
      </c>
      <c s="129" r="M578">
        <v>403.641925</v>
      </c>
      <c s="129" r="N578">
        <v>335.540869999999</v>
      </c>
      <c s="129" r="O578">
        <v>157.253481999999</v>
      </c>
      <c s="129" r="P578">
        <v>252.0</v>
      </c>
      <c s="129" r="Q578">
        <v>264.0</v>
      </c>
      <c s="129" r="R578">
        <v>318.0</v>
      </c>
      <c s="129" r="S578">
        <v>397.0</v>
      </c>
      <c s="129" r="T578">
        <v>264.0</v>
      </c>
      <c s="129" r="U578">
        <v>130.0</v>
      </c>
      <c s="129" r="V578">
        <v>943.499934</v>
      </c>
      <c s="129" r="W578">
        <v>191.304882999999</v>
      </c>
      <c s="129" r="X578">
        <v>135.209228999999</v>
      </c>
      <c s="129" r="Y578">
        <v>179.285508999999</v>
      </c>
      <c s="129" r="Z578">
        <v>201.319281999999</v>
      </c>
      <c s="129" r="AA578">
        <v>169.272856999999</v>
      </c>
      <c s="129" r="AB578">
        <v>65.104945</v>
      </c>
      <c s="129" r="AC578">
        <v>2.003229</v>
      </c>
      <c s="129" r="AD578">
        <v>250.396648</v>
      </c>
      <c s="129" r="AE578">
        <v>543.862719999999</v>
      </c>
      <c s="129" r="AF578">
        <v>149.240566</v>
      </c>
      <c s="129" r="AG578">
        <v>942.500065999999</v>
      </c>
      <c s="129" r="AH578">
        <v>165.261158999999</v>
      </c>
      <c s="129" r="AI578">
        <v>121.190119</v>
      </c>
      <c s="129" r="AJ578">
        <v>197.312824</v>
      </c>
      <c s="129" r="AK578">
        <v>202.322643</v>
      </c>
      <c s="129" r="AL578">
        <v>166.268013</v>
      </c>
      <c s="129" r="AM578">
        <v>87.140465</v>
      </c>
      <c s="129" r="AN578">
        <v>3.00484399999999</v>
      </c>
      <c s="129" r="AO578">
        <v>202.31915</v>
      </c>
      <c s="129" r="AP578">
        <v>552.878998</v>
      </c>
      <c s="129" r="AQ578">
        <v>187.301918</v>
      </c>
      <c s="129" r="AR578">
        <v>1558.42838099999</v>
      </c>
      <c s="129" r="AS578">
        <v>24.0387489999999</v>
      </c>
      <c s="129" r="AT578">
        <v>88.1350929999999</v>
      </c>
      <c s="129" r="AU578">
        <v>132.213119</v>
      </c>
      <c s="129" r="AV578">
        <v>248.393418999999</v>
      </c>
      <c s="129" r="AW578">
        <v>168.271242</v>
      </c>
      <c s="129" r="AX578">
        <v>168.271242</v>
      </c>
      <c s="129" r="AY578">
        <v>472.762061</v>
      </c>
      <c s="129" r="AZ578">
        <v>256.343457</v>
      </c>
      <c s="129" r="BA578">
        <v>789.223349999999</v>
      </c>
      <c s="129" r="BB578">
        <v>20.032291</v>
      </c>
      <c s="129" r="BC578">
        <v>68.1097879999999</v>
      </c>
      <c s="129" r="BD578">
        <v>100.161454</v>
      </c>
      <c s="129" r="BE578">
        <v>100.154467</v>
      </c>
      <c s="129" r="BF578">
        <v>20.032291</v>
      </c>
      <c s="129" r="BG578">
        <v>132.213119</v>
      </c>
      <c s="129" r="BH578">
        <v>212.342282</v>
      </c>
      <c s="129" r="BI578">
        <v>136.177658</v>
      </c>
      <c s="129" r="BJ578">
        <v>769.205031999999</v>
      </c>
      <c s="129" r="BK578">
        <v>4.006458</v>
      </c>
      <c s="129" r="BL578">
        <v>20.0253039999999</v>
      </c>
      <c s="129" r="BM578">
        <v>32.051665</v>
      </c>
      <c s="129" r="BN578">
        <v>148.238950999999</v>
      </c>
      <c s="129" r="BO578">
        <v>148.238950999999</v>
      </c>
      <c s="129" r="BP578">
        <v>36.058123</v>
      </c>
      <c s="129" r="BQ578">
        <v>260.419779</v>
      </c>
      <c s="129" r="BR578">
        <v>120.165799</v>
      </c>
      <c s="129" r="BS578">
        <v>196.281517</v>
      </c>
      <c s="129" r="BT578">
        <v>0.0</v>
      </c>
      <c s="129" r="BU578">
        <v>0.0</v>
      </c>
      <c s="129" r="BV578">
        <v>0.0</v>
      </c>
      <c s="129" r="BW578">
        <v>8.012916</v>
      </c>
      <c s="129" r="BX578">
        <v>20.032291</v>
      </c>
      <c s="129" r="BY578">
        <v>20.032291</v>
      </c>
      <c s="129" r="BZ578">
        <v>0.0</v>
      </c>
      <c s="129" r="CA578">
        <v>148.204018999999</v>
      </c>
      <c s="129" r="CB578">
        <v>709.10816</v>
      </c>
      <c s="129" r="CC578">
        <v>24.0387489999999</v>
      </c>
      <c s="129" r="CD578">
        <v>64.10333</v>
      </c>
      <c s="129" r="CE578">
        <v>100.161454</v>
      </c>
      <c s="129" r="CF578">
        <v>196.309462999999</v>
      </c>
      <c s="129" r="CG578">
        <v>132.213119</v>
      </c>
      <c s="129" r="CH578">
        <v>120.193744</v>
      </c>
      <c s="129" r="CI578">
        <v>4.006458</v>
      </c>
      <c s="129" r="CJ578">
        <v>68.081843</v>
      </c>
      <c s="129" r="CK578">
        <v>653.038705</v>
      </c>
      <c s="129" r="CL578">
        <v>0.0</v>
      </c>
      <c s="129" r="CM578">
        <v>24.031762</v>
      </c>
      <c s="129" r="CN578">
        <v>32.051665</v>
      </c>
      <c s="129" r="CO578">
        <v>44.07104</v>
      </c>
      <c s="129" r="CP578">
        <v>16.0258329999999</v>
      </c>
      <c s="129" r="CQ578">
        <v>28.045207</v>
      </c>
      <c s="129" r="CR578">
        <v>468.755603</v>
      </c>
      <c s="129" r="CS578">
        <v>40.0575949999999</v>
      </c>
    </row>
    <row customHeight="1" r="579" ht="15.0">
      <c t="s" s="127" r="A579">
        <v>5502</v>
      </c>
      <c t="s" s="127" r="B579">
        <v>5503</v>
      </c>
      <c t="s" s="127" r="C579">
        <v>5504</v>
      </c>
      <c t="s" s="127" r="D579">
        <v>5505</v>
      </c>
      <c t="s" s="127" r="E579">
        <v>5506</v>
      </c>
      <c t="s" s="127" r="F579">
        <v>5507</v>
      </c>
      <c t="s" s="128" r="G579">
        <v>5508</v>
      </c>
      <c t="s" s="127" r="H579">
        <v>5509</v>
      </c>
      <c s="129" r="I579">
        <v>490.0</v>
      </c>
      <c s="129" r="J579">
        <v>111.176471</v>
      </c>
      <c s="129" r="K579">
        <v>54.558824</v>
      </c>
      <c s="129" r="L579">
        <v>114.264706</v>
      </c>
      <c s="129" r="M579">
        <v>106.029411999999</v>
      </c>
      <c s="129" r="N579">
        <v>62.7941179999999</v>
      </c>
      <c s="129" r="O579">
        <v>41.1764709999999</v>
      </c>
      <c s="129" r="P579">
        <v>99.0</v>
      </c>
      <c s="129" r="Q579">
        <v>70.0</v>
      </c>
      <c s="129" r="R579">
        <v>111.0</v>
      </c>
      <c s="129" r="S579">
        <v>88.0</v>
      </c>
      <c s="129" r="T579">
        <v>73.0</v>
      </c>
      <c s="129" r="U579">
        <v>32.0</v>
      </c>
      <c s="129" r="V579">
        <v>237.794118</v>
      </c>
      <c s="129" r="W579">
        <v>62.7941179999999</v>
      </c>
      <c s="129" r="X579">
        <v>24.7058819999999</v>
      </c>
      <c s="129" r="Y579">
        <v>52.5</v>
      </c>
      <c s="129" r="Z579">
        <v>52.5</v>
      </c>
      <c s="129" r="AA579">
        <v>25.735294</v>
      </c>
      <c s="129" r="AB579">
        <v>17.5</v>
      </c>
      <c s="129" r="AC579">
        <v>2.058824</v>
      </c>
      <c s="129" r="AD579">
        <v>74.117647</v>
      </c>
      <c s="129" r="AE579">
        <v>131.764705999999</v>
      </c>
      <c s="129" r="AF579">
        <v>31.9117649999999</v>
      </c>
      <c s="129" r="AG579">
        <v>252.205882</v>
      </c>
      <c s="129" r="AH579">
        <v>48.382353</v>
      </c>
      <c s="129" r="AI579">
        <v>29.852941</v>
      </c>
      <c s="129" r="AJ579">
        <v>61.7647059999999</v>
      </c>
      <c s="129" r="AK579">
        <v>53.529412</v>
      </c>
      <c s="129" r="AL579">
        <v>37.058824</v>
      </c>
      <c s="129" r="AM579">
        <v>19.558824</v>
      </c>
      <c s="129" r="AN579">
        <v>2.058824</v>
      </c>
      <c s="129" r="AO579">
        <v>61.7647059999999</v>
      </c>
      <c s="129" r="AP579">
        <v>143.088235</v>
      </c>
      <c s="129" r="AQ579">
        <v>47.352941</v>
      </c>
      <c s="129" r="AR579">
        <v>374.705881999999</v>
      </c>
      <c s="129" r="AS579">
        <v>20.588235</v>
      </c>
      <c s="129" r="AT579">
        <v>8.23529399999999</v>
      </c>
      <c s="129" r="AU579">
        <v>45.2941179999999</v>
      </c>
      <c s="129" r="AV579">
        <v>41.1764709999999</v>
      </c>
      <c s="129" r="AW579">
        <v>49.411765</v>
      </c>
      <c s="129" r="AX579">
        <v>41.1764709999999</v>
      </c>
      <c s="129" r="AY579">
        <v>107.058824</v>
      </c>
      <c s="129" r="AZ579">
        <v>61.7647059999999</v>
      </c>
      <c s="129" r="BA579">
        <v>164.705882</v>
      </c>
      <c s="129" r="BB579">
        <v>8.23529399999999</v>
      </c>
      <c s="129" r="BC579">
        <v>4.11764699999999</v>
      </c>
      <c s="129" r="BD579">
        <v>32.9411759999999</v>
      </c>
      <c s="129" r="BE579">
        <v>24.7058819999999</v>
      </c>
      <c s="129" r="BF579">
        <v>16.4705879999999</v>
      </c>
      <c s="129" r="BG579">
        <v>32.9411759999999</v>
      </c>
      <c s="129" r="BH579">
        <v>32.9411759999999</v>
      </c>
      <c s="129" r="BI579">
        <v>12.352941</v>
      </c>
      <c s="129" r="BJ579">
        <v>210.0</v>
      </c>
      <c s="129" r="BK579">
        <v>12.352941</v>
      </c>
      <c s="129" r="BL579">
        <v>4.11764699999999</v>
      </c>
      <c s="129" r="BM579">
        <v>12.352941</v>
      </c>
      <c s="129" r="BN579">
        <v>16.4705879999999</v>
      </c>
      <c s="129" r="BO579">
        <v>32.9411759999999</v>
      </c>
      <c s="129" r="BP579">
        <v>8.23529399999999</v>
      </c>
      <c s="129" r="BQ579">
        <v>74.117647</v>
      </c>
      <c s="129" r="BR579">
        <v>49.411765</v>
      </c>
      <c s="129" r="BS579">
        <v>37.058824</v>
      </c>
      <c s="129" r="BT579">
        <v>0.0</v>
      </c>
      <c s="129" r="BU579">
        <v>0.0</v>
      </c>
      <c s="129" r="BV579">
        <v>0.0</v>
      </c>
      <c s="129" r="BW579">
        <v>0.0</v>
      </c>
      <c s="129" r="BX579">
        <v>0.0</v>
      </c>
      <c s="129" r="BY579">
        <v>8.23529399999999</v>
      </c>
      <c s="129" r="BZ579">
        <v>0.0</v>
      </c>
      <c s="129" r="CA579">
        <v>28.823529</v>
      </c>
      <c s="129" r="CB579">
        <v>205.882352999999</v>
      </c>
      <c s="129" r="CC579">
        <v>16.4705879999999</v>
      </c>
      <c s="129" r="CD579">
        <v>8.23529399999999</v>
      </c>
      <c s="129" r="CE579">
        <v>41.1764709999999</v>
      </c>
      <c s="129" r="CF579">
        <v>37.058824</v>
      </c>
      <c s="129" r="CG579">
        <v>45.2941179999999</v>
      </c>
      <c s="129" r="CH579">
        <v>28.823529</v>
      </c>
      <c s="129" r="CI579">
        <v>4.11764699999999</v>
      </c>
      <c s="129" r="CJ579">
        <v>24.7058819999999</v>
      </c>
      <c s="129" r="CK579">
        <v>131.764705999999</v>
      </c>
      <c s="129" r="CL579">
        <v>4.11764699999999</v>
      </c>
      <c s="129" r="CM579">
        <v>0.0</v>
      </c>
      <c s="129" r="CN579">
        <v>4.11764699999999</v>
      </c>
      <c s="129" r="CO579">
        <v>4.11764699999999</v>
      </c>
      <c s="129" r="CP579">
        <v>4.11764699999999</v>
      </c>
      <c s="129" r="CQ579">
        <v>4.11764699999999</v>
      </c>
      <c s="129" r="CR579">
        <v>102.941176</v>
      </c>
      <c s="129" r="CS579">
        <v>8.23529399999999</v>
      </c>
    </row>
    <row customHeight="1" r="580" ht="15.0">
      <c t="s" s="127" r="A580">
        <v>5510</v>
      </c>
      <c t="s" s="127" r="B580">
        <v>5511</v>
      </c>
      <c t="s" s="127" r="C580">
        <v>5512</v>
      </c>
      <c t="s" s="127" r="D580">
        <v>5513</v>
      </c>
      <c t="s" s="127" r="E580">
        <v>5514</v>
      </c>
      <c t="s" s="127" r="F580">
        <v>5515</v>
      </c>
      <c t="s" s="128" r="G580">
        <v>5516</v>
      </c>
      <c t="s" s="127" r="H580">
        <v>5517</v>
      </c>
      <c s="129" r="I580">
        <v>242.0</v>
      </c>
      <c s="129" r="J580">
        <v>45.4367349999999</v>
      </c>
      <c s="129" r="K580">
        <v>24.693878</v>
      </c>
      <c s="129" r="L580">
        <v>54.326531</v>
      </c>
      <c s="129" r="M580">
        <v>62.228571</v>
      </c>
      <c s="129" r="N580">
        <v>36.546939</v>
      </c>
      <c s="129" r="O580">
        <v>18.767347</v>
      </c>
      <c s="129" r="P580">
        <v>60.0</v>
      </c>
      <c s="129" r="Q580">
        <v>35.0</v>
      </c>
      <c s="129" r="R580">
        <v>80.0</v>
      </c>
      <c s="129" r="S580">
        <v>39.0</v>
      </c>
      <c s="129" r="T580">
        <v>35.0</v>
      </c>
      <c s="129" r="U580">
        <v>10.0</v>
      </c>
      <c s="129" r="V580">
        <v>116.555102</v>
      </c>
      <c s="129" r="W580">
        <v>22.718367</v>
      </c>
      <c s="129" r="X580">
        <v>11.853061</v>
      </c>
      <c s="129" r="Y580">
        <v>22.718367</v>
      </c>
      <c s="129" r="Z580">
        <v>32.5959179999999</v>
      </c>
      <c s="129" r="AA580">
        <v>18.767347</v>
      </c>
      <c s="129" r="AB580">
        <v>6.91428599999999</v>
      </c>
      <c s="129" r="AC580">
        <v>0.987755</v>
      </c>
      <c s="129" r="AD580">
        <v>29.632653</v>
      </c>
      <c s="129" r="AE580">
        <v>69.142857</v>
      </c>
      <c s="129" r="AF580">
        <v>17.779592</v>
      </c>
      <c s="129" r="AG580">
        <v>125.444897999999</v>
      </c>
      <c s="129" r="AH580">
        <v>22.718367</v>
      </c>
      <c s="129" r="AI580">
        <v>12.840816</v>
      </c>
      <c s="129" r="AJ580">
        <v>31.608163</v>
      </c>
      <c s="129" r="AK580">
        <v>29.632653</v>
      </c>
      <c s="129" r="AL580">
        <v>17.779592</v>
      </c>
      <c s="129" r="AM580">
        <v>10.865306</v>
      </c>
      <c s="129" r="AN580">
        <v>0.0</v>
      </c>
      <c s="129" r="AO580">
        <v>28.644898</v>
      </c>
      <c s="129" r="AP580">
        <v>73.093878</v>
      </c>
      <c s="129" r="AQ580">
        <v>23.706122</v>
      </c>
      <c s="129" r="AR580">
        <v>197.551019999999</v>
      </c>
      <c s="129" r="AS580">
        <v>0.0</v>
      </c>
      <c s="129" r="AT580">
        <v>7.90204099999999</v>
      </c>
      <c s="129" r="AU580">
        <v>11.853061</v>
      </c>
      <c s="129" r="AV580">
        <v>15.8040819999999</v>
      </c>
      <c s="129" r="AW580">
        <v>35.559184</v>
      </c>
      <c s="129" r="AX580">
        <v>59.265306</v>
      </c>
      <c s="129" r="AY580">
        <v>59.265306</v>
      </c>
      <c s="129" r="AZ580">
        <v>7.90204099999999</v>
      </c>
      <c s="129" r="BA580">
        <v>102.726530999999</v>
      </c>
      <c s="129" r="BB580">
        <v>0.0</v>
      </c>
      <c s="129" r="BC580">
        <v>7.90204099999999</v>
      </c>
      <c s="129" r="BD580">
        <v>3.95102</v>
      </c>
      <c s="129" r="BE580">
        <v>7.90204099999999</v>
      </c>
      <c s="129" r="BF580">
        <v>0.0</v>
      </c>
      <c s="129" r="BG580">
        <v>47.4122449999999</v>
      </c>
      <c s="129" r="BH580">
        <v>27.657143</v>
      </c>
      <c s="129" r="BI580">
        <v>7.90204099999999</v>
      </c>
      <c s="129" r="BJ580">
        <v>94.8244899999999</v>
      </c>
      <c s="129" r="BK580">
        <v>0.0</v>
      </c>
      <c s="129" r="BL580">
        <v>0.0</v>
      </c>
      <c s="129" r="BM580">
        <v>7.90204099999999</v>
      </c>
      <c s="129" r="BN580">
        <v>7.90204099999999</v>
      </c>
      <c s="129" r="BO580">
        <v>35.559184</v>
      </c>
      <c s="129" r="BP580">
        <v>11.853061</v>
      </c>
      <c s="129" r="BQ580">
        <v>31.608163</v>
      </c>
      <c s="129" r="BR580">
        <v>0.0</v>
      </c>
      <c s="129" r="BS580">
        <v>3.95102</v>
      </c>
      <c s="129" r="BT580">
        <v>0.0</v>
      </c>
      <c s="129" r="BU580">
        <v>0.0</v>
      </c>
      <c s="129" r="BV580">
        <v>0.0</v>
      </c>
      <c s="129" r="BW580">
        <v>0.0</v>
      </c>
      <c s="129" r="BX580">
        <v>0.0</v>
      </c>
      <c s="129" r="BY580">
        <v>3.95102</v>
      </c>
      <c s="129" r="BZ580">
        <v>0.0</v>
      </c>
      <c s="129" r="CA580">
        <v>0.0</v>
      </c>
      <c s="129" r="CB580">
        <v>114.579592</v>
      </c>
      <c s="129" r="CC580">
        <v>0.0</v>
      </c>
      <c s="129" r="CD580">
        <v>7.90204099999999</v>
      </c>
      <c s="129" r="CE580">
        <v>0.0</v>
      </c>
      <c s="129" r="CF580">
        <v>15.8040819999999</v>
      </c>
      <c s="129" r="CG580">
        <v>35.559184</v>
      </c>
      <c s="129" r="CH580">
        <v>47.4122449999999</v>
      </c>
      <c s="129" r="CI580">
        <v>3.95102</v>
      </c>
      <c s="129" r="CJ580">
        <v>3.95102</v>
      </c>
      <c s="129" r="CK580">
        <v>79.020408</v>
      </c>
      <c s="129" r="CL580">
        <v>0.0</v>
      </c>
      <c s="129" r="CM580">
        <v>0.0</v>
      </c>
      <c s="129" r="CN580">
        <v>11.853061</v>
      </c>
      <c s="129" r="CO580">
        <v>0.0</v>
      </c>
      <c s="129" r="CP580">
        <v>0.0</v>
      </c>
      <c s="129" r="CQ580">
        <v>7.90204099999999</v>
      </c>
      <c s="129" r="CR580">
        <v>55.314286</v>
      </c>
      <c s="129" r="CS580">
        <v>3.95102</v>
      </c>
    </row>
    <row customHeight="1" r="581" ht="15.0">
      <c t="s" s="127" r="A581">
        <v>5518</v>
      </c>
      <c t="s" s="127" r="B581">
        <v>5519</v>
      </c>
      <c t="s" s="127" r="C581">
        <v>5520</v>
      </c>
      <c t="s" s="127" r="D581">
        <v>5521</v>
      </c>
      <c t="s" s="127" r="E581">
        <v>5522</v>
      </c>
      <c t="s" s="127" r="F581">
        <v>5523</v>
      </c>
      <c t="s" s="128" r="G581">
        <v>5524</v>
      </c>
      <c t="s" s="127" r="H581">
        <v>5525</v>
      </c>
      <c s="129" r="I581">
        <v>1195.0</v>
      </c>
      <c s="129" r="J581">
        <v>262.19884</v>
      </c>
      <c s="129" r="K581">
        <v>183.261872</v>
      </c>
      <c s="129" r="L581">
        <v>301.230204</v>
      </c>
      <c s="129" r="M581">
        <v>219.294425999999</v>
      </c>
      <c s="129" r="N581">
        <v>160.797526</v>
      </c>
      <c s="129" r="O581">
        <v>68.217132</v>
      </c>
      <c s="129" r="P581">
        <v>173.0</v>
      </c>
      <c s="129" r="Q581">
        <v>189.0</v>
      </c>
      <c s="129" r="R581">
        <v>204.0</v>
      </c>
      <c s="129" r="S581">
        <v>215.0</v>
      </c>
      <c s="129" r="T581">
        <v>123.0</v>
      </c>
      <c s="129" r="U581">
        <v>46.0</v>
      </c>
      <c s="129" r="V581">
        <v>591.640280999999</v>
      </c>
      <c s="129" r="W581">
        <v>124.764972</v>
      </c>
      <c s="129" r="X581">
        <v>93.579997</v>
      </c>
      <c s="129" r="Y581">
        <v>151.102366999999</v>
      </c>
      <c s="129" r="Z581">
        <v>113.045533</v>
      </c>
      <c s="129" r="AA581">
        <v>76.9879059999999</v>
      </c>
      <c s="129" r="AB581">
        <v>31.184975</v>
      </c>
      <c s="129" r="AC581">
        <v>0.97453</v>
      </c>
      <c s="129" r="AD581">
        <v>164.745792999999</v>
      </c>
      <c s="129" r="AE581">
        <v>355.753763999999</v>
      </c>
      <c s="129" r="AF581">
        <v>71.140724</v>
      </c>
      <c s="129" r="AG581">
        <v>603.359719</v>
      </c>
      <c s="129" r="AH581">
        <v>137.433867999999</v>
      </c>
      <c s="129" r="AI581">
        <v>89.681875</v>
      </c>
      <c s="129" r="AJ581">
        <v>150.127837</v>
      </c>
      <c s="129" r="AK581">
        <v>106.248893</v>
      </c>
      <c s="129" r="AL581">
        <v>83.8096199999999</v>
      </c>
      <c s="129" r="AM581">
        <v>34.108566</v>
      </c>
      <c s="129" r="AN581">
        <v>1.94906099999999</v>
      </c>
      <c s="129" r="AO581">
        <v>167.669385</v>
      </c>
      <c s="129" r="AP581">
        <v>358.702428</v>
      </c>
      <c s="129" r="AQ581">
        <v>76.9879059999999</v>
      </c>
      <c s="129" r="AR581">
        <v>939.547654999999</v>
      </c>
      <c s="129" r="AS581">
        <v>23.388731</v>
      </c>
      <c s="129" r="AT581">
        <v>23.388731</v>
      </c>
      <c s="129" r="AU581">
        <v>38.9812179999999</v>
      </c>
      <c s="129" r="AV581">
        <v>136.434264</v>
      </c>
      <c s="129" r="AW581">
        <v>175.415482999999</v>
      </c>
      <c s="129" r="AX581">
        <v>206.600458</v>
      </c>
      <c s="129" r="AY581">
        <v>206.600458</v>
      </c>
      <c s="129" r="AZ581">
        <v>128.738312</v>
      </c>
      <c s="129" r="BA581">
        <v>452.182134</v>
      </c>
      <c s="129" r="BB581">
        <v>15.592487</v>
      </c>
      <c s="129" r="BC581">
        <v>15.592487</v>
      </c>
      <c s="129" r="BD581">
        <v>31.184975</v>
      </c>
      <c s="129" r="BE581">
        <v>66.268071</v>
      </c>
      <c s="129" r="BF581">
        <v>23.388731</v>
      </c>
      <c s="129" r="BG581">
        <v>159.822994999999</v>
      </c>
      <c s="129" r="BH581">
        <v>89.6568019999999</v>
      </c>
      <c s="129" r="BI581">
        <v>50.675584</v>
      </c>
      <c s="129" r="BJ581">
        <v>487.365522</v>
      </c>
      <c s="129" r="BK581">
        <v>7.79624399999999</v>
      </c>
      <c s="129" r="BL581">
        <v>7.79624399999999</v>
      </c>
      <c s="129" r="BM581">
        <v>7.79624399999999</v>
      </c>
      <c s="129" r="BN581">
        <v>70.166193</v>
      </c>
      <c s="129" r="BO581">
        <v>152.026751999999</v>
      </c>
      <c s="129" r="BP581">
        <v>46.777462</v>
      </c>
      <c s="129" r="BQ581">
        <v>116.943655</v>
      </c>
      <c s="129" r="BR581">
        <v>78.062728</v>
      </c>
      <c s="129" r="BS581">
        <v>120.841776999999</v>
      </c>
      <c s="129" r="BT581">
        <v>0.0</v>
      </c>
      <c s="129" r="BU581">
        <v>0.0</v>
      </c>
      <c s="129" r="BV581">
        <v>0.0</v>
      </c>
      <c s="129" r="BW581">
        <v>3.89812199999999</v>
      </c>
      <c s="129" r="BX581">
        <v>35.083097</v>
      </c>
      <c s="129" r="BY581">
        <v>19.4906089999999</v>
      </c>
      <c s="129" r="BZ581">
        <v>0.0</v>
      </c>
      <c s="129" r="CA581">
        <v>62.3699489999999</v>
      </c>
      <c s="129" r="CB581">
        <v>538.041105</v>
      </c>
      <c s="129" r="CC581">
        <v>19.4906089999999</v>
      </c>
      <c s="129" r="CD581">
        <v>19.4906089999999</v>
      </c>
      <c s="129" r="CE581">
        <v>23.388731</v>
      </c>
      <c s="129" r="CF581">
        <v>116.943655</v>
      </c>
      <c s="129" r="CG581">
        <v>132.536143</v>
      </c>
      <c s="129" r="CH581">
        <v>175.415482999999</v>
      </c>
      <c s="129" r="CI581">
        <v>0.0</v>
      </c>
      <c s="129" r="CJ581">
        <v>50.7758749999999</v>
      </c>
      <c s="129" r="CK581">
        <v>280.664773</v>
      </c>
      <c s="129" r="CL581">
        <v>3.89812199999999</v>
      </c>
      <c s="129" r="CM581">
        <v>3.89812199999999</v>
      </c>
      <c s="129" r="CN581">
        <v>15.592487</v>
      </c>
      <c s="129" r="CO581">
        <v>15.592487</v>
      </c>
      <c s="129" r="CP581">
        <v>7.79624399999999</v>
      </c>
      <c s="129" r="CQ581">
        <v>11.694366</v>
      </c>
      <c s="129" r="CR581">
        <v>206.600458</v>
      </c>
      <c s="129" r="CS581">
        <v>15.592487</v>
      </c>
    </row>
    <row customHeight="1" r="582" ht="15.0">
      <c t="s" s="127" r="A582">
        <v>5526</v>
      </c>
      <c t="s" s="127" r="B582">
        <v>5527</v>
      </c>
      <c t="s" s="127" r="C582">
        <v>5528</v>
      </c>
      <c t="s" s="127" r="D582">
        <v>5529</v>
      </c>
      <c t="s" s="127" r="E582">
        <v>5530</v>
      </c>
      <c t="s" s="127" r="F582">
        <v>5531</v>
      </c>
      <c t="s" s="128" r="G582">
        <v>5532</v>
      </c>
      <c t="s" s="127" r="H582">
        <v>5533</v>
      </c>
      <c s="129" r="I582">
        <v>6052.0</v>
      </c>
      <c s="129" r="J582">
        <v>1158.142034</v>
      </c>
      <c s="129" r="K582">
        <v>849.397999</v>
      </c>
      <c s="129" r="L582">
        <v>1247.277505</v>
      </c>
      <c s="129" r="M582">
        <v>1310.47029</v>
      </c>
      <c s="129" r="N582">
        <v>941.863015</v>
      </c>
      <c s="129" r="O582">
        <v>544.849156999999</v>
      </c>
      <c s="129" r="P582">
        <v>724.0</v>
      </c>
      <c s="129" r="Q582">
        <v>629.0</v>
      </c>
      <c s="129" r="R582">
        <v>866.0</v>
      </c>
      <c s="129" r="S582">
        <v>706.0</v>
      </c>
      <c s="129" r="T582">
        <v>645.0</v>
      </c>
      <c s="129" r="U582">
        <v>373.0</v>
      </c>
      <c s="129" r="V582">
        <v>2926.46968699999</v>
      </c>
      <c s="129" r="W582">
        <v>592.456841</v>
      </c>
      <c s="129" r="X582">
        <v>432.879032</v>
      </c>
      <c s="129" r="Y582">
        <v>603.896056</v>
      </c>
      <c s="129" r="Z582">
        <v>643.168081</v>
      </c>
      <c s="129" r="AA582">
        <v>453.234906</v>
      </c>
      <c s="129" r="AB582">
        <v>191.398358</v>
      </c>
      <c s="129" r="AC582">
        <v>9.436412</v>
      </c>
      <c s="129" r="AD582">
        <v>773.066637</v>
      </c>
      <c s="129" r="AE582">
        <v>1691.755735</v>
      </c>
      <c s="129" r="AF582">
        <v>461.647314999999</v>
      </c>
      <c s="129" r="AG582">
        <v>3125.530313</v>
      </c>
      <c s="129" r="AH582">
        <v>565.685193</v>
      </c>
      <c s="129" r="AI582">
        <v>416.518965999999</v>
      </c>
      <c s="129" r="AJ582">
        <v>643.381448999999</v>
      </c>
      <c s="129" r="AK582">
        <v>667.302208999999</v>
      </c>
      <c s="129" r="AL582">
        <v>488.628108999999</v>
      </c>
      <c s="129" r="AM582">
        <v>296.372821999999</v>
      </c>
      <c s="129" r="AN582">
        <v>47.641565</v>
      </c>
      <c s="129" r="AO582">
        <v>723.708183999999</v>
      </c>
      <c s="129" r="AP582">
        <v>1756.577095</v>
      </c>
      <c s="129" r="AQ582">
        <v>645.245033</v>
      </c>
      <c s="129" r="AR582">
        <v>4888.03728299999</v>
      </c>
      <c s="129" r="AS582">
        <v>8.25477099999999</v>
      </c>
      <c s="129" r="AT582">
        <v>208.286196999999</v>
      </c>
      <c s="129" r="AU582">
        <v>241.542485</v>
      </c>
      <c s="129" r="AV582">
        <v>752.894591999999</v>
      </c>
      <c s="129" r="AW582">
        <v>807.670219999999</v>
      </c>
      <c s="129" r="AX582">
        <v>615.512795999999</v>
      </c>
      <c s="129" r="AY582">
        <v>1577.18315699999</v>
      </c>
      <c s="129" r="AZ582">
        <v>676.693066</v>
      </c>
      <c s="129" r="BA582">
        <v>2344.722526</v>
      </c>
      <c s="129" r="BB582">
        <v>8.25477099999999</v>
      </c>
      <c s="129" r="BC582">
        <v>145.814582</v>
      </c>
      <c s="129" r="BD582">
        <v>174.82489</v>
      </c>
      <c s="129" r="BE582">
        <v>374.15127</v>
      </c>
      <c s="129" r="BF582">
        <v>137.317502999999</v>
      </c>
      <c s="129" r="BG582">
        <v>511.372265</v>
      </c>
      <c s="129" r="BH582">
        <v>753.182603999999</v>
      </c>
      <c s="129" r="BI582">
        <v>239.804641</v>
      </c>
      <c s="129" r="BJ582">
        <v>2543.314757</v>
      </c>
      <c s="129" r="BK582">
        <v>0.0</v>
      </c>
      <c s="129" r="BL582">
        <v>62.471615</v>
      </c>
      <c s="129" r="BM582">
        <v>66.717595</v>
      </c>
      <c s="129" r="BN582">
        <v>378.743321999999</v>
      </c>
      <c s="129" r="BO582">
        <v>670.352716999999</v>
      </c>
      <c s="129" r="BP582">
        <v>104.140531</v>
      </c>
      <c s="129" r="BQ582">
        <v>824.000552999999</v>
      </c>
      <c s="129" r="BR582">
        <v>436.888423999999</v>
      </c>
      <c s="129" r="BS582">
        <v>553.811839999999</v>
      </c>
      <c s="129" r="BT582">
        <v>0.0</v>
      </c>
      <c s="129" r="BU582">
        <v>8.33409799999999</v>
      </c>
      <c s="129" r="BV582">
        <v>0.0</v>
      </c>
      <c s="129" r="BW582">
        <v>28.933302</v>
      </c>
      <c s="129" r="BX582">
        <v>104.263079</v>
      </c>
      <c s="129" r="BY582">
        <v>86.7850559999999</v>
      </c>
      <c s="129" r="BZ582">
        <v>0.0</v>
      </c>
      <c s="129" r="CA582">
        <v>325.496305</v>
      </c>
      <c s="129" r="CB582">
        <v>2295.10336499999</v>
      </c>
      <c s="129" r="CC582">
        <v>4.046876</v>
      </c>
      <c s="129" r="CD582">
        <v>149.49741</v>
      </c>
      <c s="129" r="CE582">
        <v>191.046552999999</v>
      </c>
      <c s="129" r="CF582">
        <v>644.172682</v>
      </c>
      <c s="129" r="CG582">
        <v>628.030659</v>
      </c>
      <c s="129" r="CH582">
        <v>486.973176</v>
      </c>
      <c s="129" r="CI582">
        <v>8.334495</v>
      </c>
      <c s="129" r="CJ582">
        <v>183.001515</v>
      </c>
      <c s="129" r="CK582">
        <v>2039.122079</v>
      </c>
      <c s="129" r="CL582">
        <v>4.20789499999999</v>
      </c>
      <c s="129" r="CM582">
        <v>50.4546899999999</v>
      </c>
      <c s="129" r="CN582">
        <v>50.4959309999999</v>
      </c>
      <c s="129" r="CO582">
        <v>79.7886079999999</v>
      </c>
      <c s="129" r="CP582">
        <v>75.3764819999999</v>
      </c>
      <c s="129" r="CQ582">
        <v>41.754564</v>
      </c>
      <c s="129" r="CR582">
        <v>1568.848662</v>
      </c>
      <c s="129" r="CS582">
        <v>168.195246</v>
      </c>
    </row>
    <row customHeight="1" r="583" ht="15.0">
      <c t="s" s="127" r="A583">
        <v>5534</v>
      </c>
      <c t="s" s="127" r="B583">
        <v>5535</v>
      </c>
      <c t="s" s="127" r="C583">
        <v>5536</v>
      </c>
      <c t="s" s="127" r="D583">
        <v>5537</v>
      </c>
      <c t="s" s="127" r="E583">
        <v>5538</v>
      </c>
      <c t="s" s="127" r="F583">
        <v>5539</v>
      </c>
      <c t="s" s="128" r="G583">
        <v>5540</v>
      </c>
      <c t="s" s="127" r="H583">
        <v>5541</v>
      </c>
      <c s="129" r="I583">
        <v>129.0</v>
      </c>
      <c s="129" r="J583">
        <v>25.393701</v>
      </c>
      <c s="129" r="K583">
        <v>11.173228</v>
      </c>
      <c s="129" r="L583">
        <v>29.456693</v>
      </c>
      <c s="129" r="M583">
        <v>34.5354329999999</v>
      </c>
      <c s="129" r="N583">
        <v>16.2519689999999</v>
      </c>
      <c s="129" r="O583">
        <v>12.188976</v>
      </c>
      <c s="129" r="P583">
        <v>23.0</v>
      </c>
      <c s="129" r="Q583">
        <v>27.0</v>
      </c>
      <c s="129" r="R583">
        <v>22.0</v>
      </c>
      <c s="129" r="S583">
        <v>21.0</v>
      </c>
      <c s="129" r="T583">
        <v>19.0</v>
      </c>
      <c s="129" r="U583">
        <v>5.0</v>
      </c>
      <c s="129" r="V583">
        <v>63.9921259999999</v>
      </c>
      <c s="129" r="W583">
        <v>13.204724</v>
      </c>
      <c s="129" r="X583">
        <v>6.094488</v>
      </c>
      <c s="129" r="Y583">
        <v>13.204724</v>
      </c>
      <c s="129" r="Z583">
        <v>20.314961</v>
      </c>
      <c s="129" r="AA583">
        <v>8.125984</v>
      </c>
      <c s="129" r="AB583">
        <v>3.047244</v>
      </c>
      <c s="129" r="AC583">
        <v>0.0</v>
      </c>
      <c s="129" r="AD583">
        <v>15.2362199999999</v>
      </c>
      <c s="129" r="AE583">
        <v>40.629921</v>
      </c>
      <c s="129" r="AF583">
        <v>8.125984</v>
      </c>
      <c s="129" r="AG583">
        <v>65.007874</v>
      </c>
      <c s="129" r="AH583">
        <v>12.188976</v>
      </c>
      <c s="129" r="AI583">
        <v>5.07873999999999</v>
      </c>
      <c s="129" r="AJ583">
        <v>16.2519689999999</v>
      </c>
      <c s="129" r="AK583">
        <v>14.2204719999999</v>
      </c>
      <c s="129" r="AL583">
        <v>8.125984</v>
      </c>
      <c s="129" r="AM583">
        <v>7.11023599999999</v>
      </c>
      <c s="129" r="AN583">
        <v>2.031496</v>
      </c>
      <c s="129" r="AO583">
        <v>13.204724</v>
      </c>
      <c s="129" r="AP583">
        <v>36.566929</v>
      </c>
      <c s="129" r="AQ583">
        <v>15.2362199999999</v>
      </c>
      <c s="129" r="AR583">
        <v>101.574803</v>
      </c>
      <c s="129" r="AS583">
        <v>12.188976</v>
      </c>
      <c s="129" r="AT583">
        <v>4.062992</v>
      </c>
      <c s="129" r="AU583">
        <v>8.125984</v>
      </c>
      <c s="129" r="AV583">
        <v>8.125984</v>
      </c>
      <c s="129" r="AW583">
        <v>24.377953</v>
      </c>
      <c s="129" r="AX583">
        <v>20.314961</v>
      </c>
      <c s="129" r="AY583">
        <v>24.377953</v>
      </c>
      <c s="129" r="AZ583">
        <v>0.0</v>
      </c>
      <c s="129" r="BA583">
        <v>56.8818899999999</v>
      </c>
      <c s="129" r="BB583">
        <v>8.125984</v>
      </c>
      <c s="129" r="BC583">
        <v>4.062992</v>
      </c>
      <c s="129" r="BD583">
        <v>4.062992</v>
      </c>
      <c s="129" r="BE583">
        <v>8.125984</v>
      </c>
      <c s="129" r="BF583">
        <v>4.062992</v>
      </c>
      <c s="129" r="BG583">
        <v>16.2519689999999</v>
      </c>
      <c s="129" r="BH583">
        <v>12.188976</v>
      </c>
      <c s="129" r="BI583">
        <v>0.0</v>
      </c>
      <c s="129" r="BJ583">
        <v>44.6929129999999</v>
      </c>
      <c s="129" r="BK583">
        <v>4.062992</v>
      </c>
      <c s="129" r="BL583">
        <v>0.0</v>
      </c>
      <c s="129" r="BM583">
        <v>4.062992</v>
      </c>
      <c s="129" r="BN583">
        <v>0.0</v>
      </c>
      <c s="129" r="BO583">
        <v>20.314961</v>
      </c>
      <c s="129" r="BP583">
        <v>4.062992</v>
      </c>
      <c s="129" r="BQ583">
        <v>12.188976</v>
      </c>
      <c s="129" r="BR583">
        <v>0.0</v>
      </c>
      <c s="129" r="BS583">
        <v>4.062992</v>
      </c>
      <c s="129" r="BT583">
        <v>0.0</v>
      </c>
      <c s="129" r="BU583">
        <v>0.0</v>
      </c>
      <c s="129" r="BV583">
        <v>0.0</v>
      </c>
      <c s="129" r="BW583">
        <v>0.0</v>
      </c>
      <c s="129" r="BX583">
        <v>0.0</v>
      </c>
      <c s="129" r="BY583">
        <v>4.062992</v>
      </c>
      <c s="129" r="BZ583">
        <v>0.0</v>
      </c>
      <c s="129" r="CA583">
        <v>0.0</v>
      </c>
      <c s="129" r="CB583">
        <v>52.8188979999999</v>
      </c>
      <c s="129" r="CC583">
        <v>4.062992</v>
      </c>
      <c s="129" r="CD583">
        <v>4.062992</v>
      </c>
      <c s="129" r="CE583">
        <v>0.0</v>
      </c>
      <c s="129" r="CF583">
        <v>4.062992</v>
      </c>
      <c s="129" r="CG583">
        <v>24.377953</v>
      </c>
      <c s="129" r="CH583">
        <v>16.2519689999999</v>
      </c>
      <c s="129" r="CI583">
        <v>0.0</v>
      </c>
      <c s="129" r="CJ583">
        <v>0.0</v>
      </c>
      <c s="129" r="CK583">
        <v>44.6929129999999</v>
      </c>
      <c s="129" r="CL583">
        <v>8.125984</v>
      </c>
      <c s="129" r="CM583">
        <v>0.0</v>
      </c>
      <c s="129" r="CN583">
        <v>8.125984</v>
      </c>
      <c s="129" r="CO583">
        <v>4.062992</v>
      </c>
      <c s="129" r="CP583">
        <v>0.0</v>
      </c>
      <c s="129" r="CQ583">
        <v>0.0</v>
      </c>
      <c s="129" r="CR583">
        <v>24.377953</v>
      </c>
      <c s="129" r="CS583">
        <v>0.0</v>
      </c>
    </row>
    <row customHeight="1" r="584" ht="15.0">
      <c t="s" s="127" r="A584">
        <v>5542</v>
      </c>
      <c t="s" s="127" r="B584">
        <v>5543</v>
      </c>
      <c t="s" s="127" r="C584">
        <v>5544</v>
      </c>
      <c t="s" s="127" r="D584">
        <v>5545</v>
      </c>
      <c t="s" s="127" r="E584">
        <v>5546</v>
      </c>
      <c t="s" s="127" r="F584">
        <v>5547</v>
      </c>
      <c t="s" s="128" r="G584">
        <v>5548</v>
      </c>
      <c t="s" s="127" r="H584">
        <v>5549</v>
      </c>
      <c s="129" r="I584">
        <v>916.0</v>
      </c>
      <c s="129" r="J584">
        <v>183.864459</v>
      </c>
      <c s="129" r="K584">
        <v>106.038233</v>
      </c>
      <c s="129" r="L584">
        <v>200.292402</v>
      </c>
      <c s="129" r="M584">
        <v>163.324943999999</v>
      </c>
      <c s="129" r="N584">
        <v>151.669365</v>
      </c>
      <c s="129" r="O584">
        <v>110.810597</v>
      </c>
      <c s="129" r="P584">
        <v>94.0</v>
      </c>
      <c s="129" r="Q584">
        <v>110.0</v>
      </c>
      <c s="129" r="R584">
        <v>126.0</v>
      </c>
      <c s="129" r="S584">
        <v>125.0</v>
      </c>
      <c s="129" r="T584">
        <v>126.0</v>
      </c>
      <c s="129" r="U584">
        <v>82.0</v>
      </c>
      <c s="129" r="V584">
        <v>430.944371999999</v>
      </c>
      <c s="129" r="W584">
        <v>92.418643</v>
      </c>
      <c s="129" r="X584">
        <v>52.5327029999999</v>
      </c>
      <c s="129" r="Y584">
        <v>98.25561</v>
      </c>
      <c s="129" r="Z584">
        <v>78.7990539999999</v>
      </c>
      <c s="129" r="AA584">
        <v>68.079593</v>
      </c>
      <c s="129" r="AB584">
        <v>39.885941</v>
      </c>
      <c s="129" r="AC584">
        <v>0.972828</v>
      </c>
      <c s="129" r="AD584">
        <v>113.820856</v>
      </c>
      <c s="129" r="AE584">
        <v>244.179784</v>
      </c>
      <c s="129" r="AF584">
        <v>72.9437319999999</v>
      </c>
      <c s="129" r="AG584">
        <v>485.055628</v>
      </c>
      <c s="129" r="AH584">
        <v>91.4458159999999</v>
      </c>
      <c s="129" r="AI584">
        <v>53.50553</v>
      </c>
      <c s="129" r="AJ584">
        <v>102.036790999999</v>
      </c>
      <c s="129" r="AK584">
        <v>84.52589</v>
      </c>
      <c s="129" r="AL584">
        <v>83.5897729999999</v>
      </c>
      <c s="129" r="AM584">
        <v>57.341777</v>
      </c>
      <c s="129" r="AN584">
        <v>12.610052</v>
      </c>
      <c s="129" r="AO584">
        <v>108.956716</v>
      </c>
      <c s="129" r="AP584">
        <v>262.443251999999</v>
      </c>
      <c s="129" r="AQ584">
        <v>113.65566</v>
      </c>
      <c s="129" r="AR584">
        <v>742.799937</v>
      </c>
      <c s="129" r="AS584">
        <v>11.6739339999999</v>
      </c>
      <c s="129" r="AT584">
        <v>19.456557</v>
      </c>
      <c s="129" r="AU584">
        <v>46.6957359999999</v>
      </c>
      <c s="129" r="AV584">
        <v>85.3885879999999</v>
      </c>
      <c s="129" r="AW584">
        <v>97.2827829999999</v>
      </c>
      <c s="129" r="AX584">
        <v>120.63065</v>
      </c>
      <c s="129" r="AY584">
        <v>283.845463999999</v>
      </c>
      <c s="129" r="AZ584">
        <v>77.826226</v>
      </c>
      <c s="129" r="BA584">
        <v>365.783261999999</v>
      </c>
      <c s="129" r="BB584">
        <v>11.6739339999999</v>
      </c>
      <c s="129" r="BC584">
        <v>7.782623</v>
      </c>
      <c s="129" r="BD584">
        <v>31.13049</v>
      </c>
      <c s="129" r="BE584">
        <v>35.021802</v>
      </c>
      <c s="129" r="BF584">
        <v>27.239179</v>
      </c>
      <c s="129" r="BG584">
        <v>73.934915</v>
      </c>
      <c s="129" r="BH584">
        <v>140.087207</v>
      </c>
      <c s="129" r="BI584">
        <v>38.913113</v>
      </c>
      <c s="129" r="BJ584">
        <v>377.016675</v>
      </c>
      <c s="129" r="BK584">
        <v>0.0</v>
      </c>
      <c s="129" r="BL584">
        <v>11.6739339999999</v>
      </c>
      <c s="129" r="BM584">
        <v>15.565245</v>
      </c>
      <c s="129" r="BN584">
        <v>50.3667859999999</v>
      </c>
      <c s="129" r="BO584">
        <v>70.043603</v>
      </c>
      <c s="129" r="BP584">
        <v>46.6957359999999</v>
      </c>
      <c s="129" r="BQ584">
        <v>143.758256999999</v>
      </c>
      <c s="129" r="BR584">
        <v>38.913113</v>
      </c>
      <c s="129" r="BS584">
        <v>77.826226</v>
      </c>
      <c s="129" r="BT584">
        <v>0.0</v>
      </c>
      <c s="129" r="BU584">
        <v>0.0</v>
      </c>
      <c s="129" r="BV584">
        <v>0.0</v>
      </c>
      <c s="129" r="BW584">
        <v>0.0</v>
      </c>
      <c s="129" r="BX584">
        <v>7.782623</v>
      </c>
      <c s="129" r="BY584">
        <v>27.239179</v>
      </c>
      <c s="129" r="BZ584">
        <v>0.0</v>
      </c>
      <c s="129" r="CA584">
        <v>42.8044239999999</v>
      </c>
      <c s="129" r="CB584">
        <v>357.780378999999</v>
      </c>
      <c s="129" r="CC584">
        <v>11.6739339999999</v>
      </c>
      <c s="129" r="CD584">
        <v>19.456557</v>
      </c>
      <c s="129" r="CE584">
        <v>42.8044239999999</v>
      </c>
      <c s="129" r="CF584">
        <v>85.3885879999999</v>
      </c>
      <c s="129" r="CG584">
        <v>85.608849</v>
      </c>
      <c s="129" r="CH584">
        <v>85.608849</v>
      </c>
      <c s="129" r="CI584">
        <v>3.891311</v>
      </c>
      <c s="129" r="CJ584">
        <v>23.3478679999999</v>
      </c>
      <c s="129" r="CK584">
        <v>307.193332</v>
      </c>
      <c s="129" r="CL584">
        <v>0.0</v>
      </c>
      <c s="129" r="CM584">
        <v>0.0</v>
      </c>
      <c s="129" r="CN584">
        <v>3.891311</v>
      </c>
      <c s="129" r="CO584">
        <v>0.0</v>
      </c>
      <c s="129" r="CP584">
        <v>3.891311</v>
      </c>
      <c s="129" r="CQ584">
        <v>7.782623</v>
      </c>
      <c s="129" r="CR584">
        <v>279.954153</v>
      </c>
      <c s="129" r="CS584">
        <v>11.6739339999999</v>
      </c>
    </row>
    <row customHeight="1" r="585" ht="15.0">
      <c t="s" s="127" r="A585">
        <v>5550</v>
      </c>
      <c t="s" s="127" r="B585">
        <v>5551</v>
      </c>
      <c t="s" s="127" r="C585">
        <v>5552</v>
      </c>
      <c t="s" s="127" r="D585">
        <v>5553</v>
      </c>
      <c t="s" s="127" r="E585">
        <v>5554</v>
      </c>
      <c t="s" s="127" r="F585">
        <v>5555</v>
      </c>
      <c t="s" s="128" r="G585">
        <v>5556</v>
      </c>
      <c t="s" s="127" r="H585">
        <v>5557</v>
      </c>
      <c s="129" r="I585">
        <v>2222.0</v>
      </c>
      <c s="129" r="J585">
        <v>464.562208</v>
      </c>
      <c s="129" r="K585">
        <v>350.240411999999</v>
      </c>
      <c s="129" r="L585">
        <v>569.530401999999</v>
      </c>
      <c s="129" r="M585">
        <v>472.87652</v>
      </c>
      <c s="129" r="N585">
        <v>253.586529</v>
      </c>
      <c s="129" r="O585">
        <v>111.203929</v>
      </c>
      <c s="129" r="P585">
        <v>332.0</v>
      </c>
      <c s="129" r="Q585">
        <v>369.0</v>
      </c>
      <c s="129" r="R585">
        <v>353.0</v>
      </c>
      <c s="129" r="S585">
        <v>449.0</v>
      </c>
      <c s="129" r="T585">
        <v>173.0</v>
      </c>
      <c s="129" r="U585">
        <v>76.0</v>
      </c>
      <c s="129" r="V585">
        <v>1111.0</v>
      </c>
      <c s="129" r="W585">
        <v>243.193638999999</v>
      </c>
      <c s="129" r="X585">
        <v>170.443405</v>
      </c>
      <c s="129" r="Y585">
        <v>286.843778999999</v>
      </c>
      <c s="129" r="Z585">
        <v>227.604302999999</v>
      </c>
      <c s="129" r="AA585">
        <v>142.382600999999</v>
      </c>
      <c s="129" r="AB585">
        <v>38.453695</v>
      </c>
      <c s="129" r="AC585">
        <v>2.07857799999999</v>
      </c>
      <c s="129" r="AD585">
        <v>309.708138</v>
      </c>
      <c s="129" r="AE585">
        <v>694.245089</v>
      </c>
      <c s="129" r="AF585">
        <v>107.046773</v>
      </c>
      <c s="129" r="AG585">
        <v>1111.0</v>
      </c>
      <c s="129" r="AH585">
        <v>221.368569</v>
      </c>
      <c s="129" r="AI585">
        <v>179.797007</v>
      </c>
      <c s="129" r="AJ585">
        <v>282.686623</v>
      </c>
      <c s="129" r="AK585">
        <v>245.272217</v>
      </c>
      <c s="129" r="AL585">
        <v>111.203929</v>
      </c>
      <c s="129" r="AM585">
        <v>64.4359209999999</v>
      </c>
      <c s="129" r="AN585">
        <v>6.23573399999999</v>
      </c>
      <c s="129" r="AO585">
        <v>277.490178</v>
      </c>
      <c s="129" r="AP585">
        <v>712.952292</v>
      </c>
      <c s="129" r="AQ585">
        <v>120.55753</v>
      </c>
      <c s="129" r="AR585">
        <v>1746.005613</v>
      </c>
      <c s="129" r="AS585">
        <v>24.942937</v>
      </c>
      <c s="129" r="AT585">
        <v>45.728718</v>
      </c>
      <c s="129" r="AU585">
        <v>128.871843</v>
      </c>
      <c s="129" r="AV585">
        <v>232.800748</v>
      </c>
      <c s="129" r="AW585">
        <v>353.358278999999</v>
      </c>
      <c s="129" r="AX585">
        <v>361.672591</v>
      </c>
      <c s="129" r="AY585">
        <v>336.729653999999</v>
      </c>
      <c s="129" r="AZ585">
        <v>261.900842</v>
      </c>
      <c s="129" r="BA585">
        <v>843.902712999999</v>
      </c>
      <c s="129" r="BB585">
        <v>8.31431199999999</v>
      </c>
      <c s="129" r="BC585">
        <v>41.571562</v>
      </c>
      <c s="129" r="BD585">
        <v>78.985968</v>
      </c>
      <c s="129" r="BE585">
        <v>124.714687</v>
      </c>
      <c s="129" r="BF585">
        <v>54.0430309999999</v>
      </c>
      <c s="129" r="BG585">
        <v>261.900842</v>
      </c>
      <c s="129" r="BH585">
        <v>187.07203</v>
      </c>
      <c s="129" r="BI585">
        <v>87.3002809999999</v>
      </c>
      <c s="129" r="BJ585">
        <v>902.102899999999</v>
      </c>
      <c s="129" r="BK585">
        <v>16.628625</v>
      </c>
      <c s="129" r="BL585">
        <v>4.15715599999999</v>
      </c>
      <c s="129" r="BM585">
        <v>49.8858749999999</v>
      </c>
      <c s="129" r="BN585">
        <v>108.086062</v>
      </c>
      <c s="129" r="BO585">
        <v>299.315248</v>
      </c>
      <c s="129" r="BP585">
        <v>99.771749</v>
      </c>
      <c s="129" r="BQ585">
        <v>149.657624</v>
      </c>
      <c s="129" r="BR585">
        <v>174.600561</v>
      </c>
      <c s="129" r="BS585">
        <v>182.914874</v>
      </c>
      <c s="129" r="BT585">
        <v>0.0</v>
      </c>
      <c s="129" r="BU585">
        <v>0.0</v>
      </c>
      <c s="129" r="BV585">
        <v>0.0</v>
      </c>
      <c s="129" r="BW585">
        <v>4.15715599999999</v>
      </c>
      <c s="129" r="BX585">
        <v>41.571562</v>
      </c>
      <c s="129" r="BY585">
        <v>37.414406</v>
      </c>
      <c s="129" r="BZ585">
        <v>0.0</v>
      </c>
      <c s="129" r="CA585">
        <v>99.771749</v>
      </c>
      <c s="129" r="CB585">
        <v>993.560337</v>
      </c>
      <c s="129" r="CC585">
        <v>20.785781</v>
      </c>
      <c s="129" r="CD585">
        <v>29.1000939999999</v>
      </c>
      <c s="129" r="CE585">
        <v>112.243218</v>
      </c>
      <c s="129" r="CF585">
        <v>203.700655</v>
      </c>
      <c s="129" r="CG585">
        <v>261.900842</v>
      </c>
      <c s="129" r="CH585">
        <v>286.843778999999</v>
      </c>
      <c s="129" r="CI585">
        <v>4.15715599999999</v>
      </c>
      <c s="129" r="CJ585">
        <v>74.8288119999999</v>
      </c>
      <c s="129" r="CK585">
        <v>569.530401999999</v>
      </c>
      <c s="129" r="CL585">
        <v>4.15715599999999</v>
      </c>
      <c s="129" r="CM585">
        <v>16.628625</v>
      </c>
      <c s="129" r="CN585">
        <v>16.628625</v>
      </c>
      <c s="129" r="CO585">
        <v>24.942937</v>
      </c>
      <c s="129" r="CP585">
        <v>49.8858749999999</v>
      </c>
      <c s="129" r="CQ585">
        <v>37.414406</v>
      </c>
      <c s="129" r="CR585">
        <v>332.572498</v>
      </c>
      <c s="129" r="CS585">
        <v>87.3002809999999</v>
      </c>
    </row>
    <row customHeight="1" r="586" ht="15.0">
      <c t="s" s="127" r="A586">
        <v>5558</v>
      </c>
      <c t="s" s="127" r="B586">
        <v>5559</v>
      </c>
      <c t="s" s="127" r="C586">
        <v>5560</v>
      </c>
      <c t="s" s="127" r="D586">
        <v>5561</v>
      </c>
      <c t="s" s="127" r="E586">
        <v>5562</v>
      </c>
      <c t="s" s="127" r="F586">
        <v>5563</v>
      </c>
      <c t="s" s="128" r="G586">
        <v>5564</v>
      </c>
      <c t="s" s="127" r="H586">
        <v>5565</v>
      </c>
      <c s="129" r="I586">
        <v>933.0</v>
      </c>
      <c s="129" r="J586">
        <v>177.189913999999</v>
      </c>
      <c s="129" r="K586">
        <v>133.142704</v>
      </c>
      <c s="129" r="L586">
        <v>195.209227</v>
      </c>
      <c s="129" r="M586">
        <v>248.266094</v>
      </c>
      <c s="129" r="N586">
        <v>134.143777</v>
      </c>
      <c s="129" r="O586">
        <v>45.0482829999999</v>
      </c>
      <c s="129" r="P586">
        <v>215.0</v>
      </c>
      <c s="129" r="Q586">
        <v>137.0</v>
      </c>
      <c s="129" r="R586">
        <v>230.0</v>
      </c>
      <c s="129" r="S586">
        <v>187.0</v>
      </c>
      <c s="129" r="T586">
        <v>91.0</v>
      </c>
      <c s="129" r="U586">
        <v>44.0</v>
      </c>
      <c s="129" r="V586">
        <v>461.494635</v>
      </c>
      <c s="129" r="W586">
        <v>93.0997849999999</v>
      </c>
      <c s="129" r="X586">
        <v>60.0643779999999</v>
      </c>
      <c s="129" r="Y586">
        <v>102.109442</v>
      </c>
      <c s="129" r="Z586">
        <v>121.129828</v>
      </c>
      <c s="129" r="AA586">
        <v>68.072961</v>
      </c>
      <c s="129" r="AB586">
        <v>17.0182399999999</v>
      </c>
      <c s="129" r="AC586">
        <v>0.0</v>
      </c>
      <c s="129" r="AD586">
        <v>119.127681999999</v>
      </c>
      <c s="129" r="AE586">
        <v>286.306867</v>
      </c>
      <c s="129" r="AF586">
        <v>56.0600859999999</v>
      </c>
      <c s="129" r="AG586">
        <v>471.505364999999</v>
      </c>
      <c s="129" r="AH586">
        <v>84.090129</v>
      </c>
      <c s="129" r="AI586">
        <v>73.078326</v>
      </c>
      <c s="129" r="AJ586">
        <v>93.0997849999999</v>
      </c>
      <c s="129" r="AK586">
        <v>127.136266</v>
      </c>
      <c s="129" r="AL586">
        <v>66.0708149999999</v>
      </c>
      <c s="129" r="AM586">
        <v>26.0278969999999</v>
      </c>
      <c s="129" r="AN586">
        <v>2.002146</v>
      </c>
      <c s="129" r="AO586">
        <v>113.121245</v>
      </c>
      <c s="129" r="AP586">
        <v>294.315451</v>
      </c>
      <c s="129" r="AQ586">
        <v>64.0686699999999</v>
      </c>
      <c s="129" r="AR586">
        <v>740.793991</v>
      </c>
      <c s="129" r="AS586">
        <v>0.0</v>
      </c>
      <c s="129" r="AT586">
        <v>36.0386269999999</v>
      </c>
      <c s="129" r="AU586">
        <v>60.0643779999999</v>
      </c>
      <c s="129" r="AV586">
        <v>160.171674</v>
      </c>
      <c s="129" r="AW586">
        <v>144.154506</v>
      </c>
      <c s="129" r="AX586">
        <v>104.111588</v>
      </c>
      <c s="129" r="AY586">
        <v>156.167382</v>
      </c>
      <c s="129" r="AZ586">
        <v>80.0858369999999</v>
      </c>
      <c s="129" r="BA586">
        <v>360.386265999999</v>
      </c>
      <c s="129" r="BB586">
        <v>0.0</v>
      </c>
      <c s="129" r="BC586">
        <v>16.017167</v>
      </c>
      <c s="129" r="BD586">
        <v>40.042918</v>
      </c>
      <c s="129" r="BE586">
        <v>84.090129</v>
      </c>
      <c s="129" r="BF586">
        <v>28.0300429999999</v>
      </c>
      <c s="129" r="BG586">
        <v>80.0858369999999</v>
      </c>
      <c s="129" r="BH586">
        <v>84.090129</v>
      </c>
      <c s="129" r="BI586">
        <v>28.0300429999999</v>
      </c>
      <c s="129" r="BJ586">
        <v>380.407725</v>
      </c>
      <c s="129" r="BK586">
        <v>0.0</v>
      </c>
      <c s="129" r="BL586">
        <v>20.021459</v>
      </c>
      <c s="129" r="BM586">
        <v>20.021459</v>
      </c>
      <c s="129" r="BN586">
        <v>76.081545</v>
      </c>
      <c s="129" r="BO586">
        <v>116.124464</v>
      </c>
      <c s="129" r="BP586">
        <v>24.025751</v>
      </c>
      <c s="129" r="BQ586">
        <v>72.0772529999999</v>
      </c>
      <c s="129" r="BR586">
        <v>52.0557939999999</v>
      </c>
      <c s="129" r="BS586">
        <v>76.081545</v>
      </c>
      <c s="129" r="BT586">
        <v>0.0</v>
      </c>
      <c s="129" r="BU586">
        <v>0.0</v>
      </c>
      <c s="129" r="BV586">
        <v>0.0</v>
      </c>
      <c s="129" r="BW586">
        <v>12.012876</v>
      </c>
      <c s="129" r="BX586">
        <v>0.0</v>
      </c>
      <c s="129" r="BY586">
        <v>8.008584</v>
      </c>
      <c s="129" r="BZ586">
        <v>0.0</v>
      </c>
      <c s="129" r="CA586">
        <v>56.0600859999999</v>
      </c>
      <c s="129" r="CB586">
        <v>436.467810999999</v>
      </c>
      <c s="129" r="CC586">
        <v>0.0</v>
      </c>
      <c s="129" r="CD586">
        <v>16.017167</v>
      </c>
      <c s="129" r="CE586">
        <v>60.0643779999999</v>
      </c>
      <c s="129" r="CF586">
        <v>124.133047</v>
      </c>
      <c s="129" r="CG586">
        <v>140.150215</v>
      </c>
      <c s="129" r="CH586">
        <v>84.090129</v>
      </c>
      <c s="129" r="CI586">
        <v>4.004292</v>
      </c>
      <c s="129" r="CJ586">
        <v>8.008584</v>
      </c>
      <c s="129" r="CK586">
        <v>228.244634999999</v>
      </c>
      <c s="129" r="CL586">
        <v>0.0</v>
      </c>
      <c s="129" r="CM586">
        <v>20.021459</v>
      </c>
      <c s="129" r="CN586">
        <v>0.0</v>
      </c>
      <c s="129" r="CO586">
        <v>24.025751</v>
      </c>
      <c s="129" r="CP586">
        <v>4.004292</v>
      </c>
      <c s="129" r="CQ586">
        <v>12.012876</v>
      </c>
      <c s="129" r="CR586">
        <v>152.16309</v>
      </c>
      <c s="129" r="CS586">
        <v>16.017167</v>
      </c>
    </row>
    <row customHeight="1" r="587" ht="15.0">
      <c t="s" s="127" r="A587">
        <v>5566</v>
      </c>
      <c t="s" s="127" r="B587">
        <v>5567</v>
      </c>
      <c t="s" s="127" r="C587">
        <v>5568</v>
      </c>
      <c t="s" s="127" r="D587">
        <v>5569</v>
      </c>
      <c t="s" s="127" r="E587">
        <v>5570</v>
      </c>
      <c t="s" s="127" r="F587">
        <v>5571</v>
      </c>
      <c t="s" s="128" r="G587">
        <v>5572</v>
      </c>
      <c t="s" s="127" r="H587">
        <v>5573</v>
      </c>
      <c s="129" r="I587">
        <v>274.0</v>
      </c>
      <c s="129" r="J587">
        <v>67.783972</v>
      </c>
      <c s="129" r="K587">
        <v>41.0522649999999</v>
      </c>
      <c s="129" r="L587">
        <v>68.7386759999999</v>
      </c>
      <c s="129" r="M587">
        <v>44.8710799999999</v>
      </c>
      <c s="129" r="N587">
        <v>28.6411149999999</v>
      </c>
      <c s="129" r="O587">
        <v>22.9128919999999</v>
      </c>
      <c s="129" r="P587">
        <v>29.0</v>
      </c>
      <c s="129" r="Q587">
        <v>22.0</v>
      </c>
      <c s="129" r="R587">
        <v>42.0</v>
      </c>
      <c s="129" r="S587">
        <v>24.0</v>
      </c>
      <c s="129" r="T587">
        <v>37.0</v>
      </c>
      <c s="129" r="U587">
        <v>19.0</v>
      </c>
      <c s="129" r="V587">
        <v>147.979094</v>
      </c>
      <c s="129" r="W587">
        <v>42.0069689999999</v>
      </c>
      <c s="129" r="X587">
        <v>21.958188</v>
      </c>
      <c s="129" r="Y587">
        <v>37.233449</v>
      </c>
      <c s="129" r="Z587">
        <v>24.8222999999999</v>
      </c>
      <c s="129" r="AA587">
        <v>13.365854</v>
      </c>
      <c s="129" r="AB587">
        <v>8.59233399999999</v>
      </c>
      <c s="129" r="AC587">
        <v>0.0</v>
      </c>
      <c s="129" r="AD587">
        <v>51.5540069999999</v>
      </c>
      <c s="129" r="AE587">
        <v>77.33101</v>
      </c>
      <c s="129" r="AF587">
        <v>19.0940769999999</v>
      </c>
      <c s="129" r="AG587">
        <v>126.020906</v>
      </c>
      <c s="129" r="AH587">
        <v>25.777003</v>
      </c>
      <c s="129" r="AI587">
        <v>19.0940769999999</v>
      </c>
      <c s="129" r="AJ587">
        <v>31.505226</v>
      </c>
      <c s="129" r="AK587">
        <v>20.04878</v>
      </c>
      <c s="129" r="AL587">
        <v>15.275261</v>
      </c>
      <c s="129" r="AM587">
        <v>14.320557</v>
      </c>
      <c s="129" r="AN587">
        <v>0.0</v>
      </c>
      <c s="129" r="AO587">
        <v>32.45993</v>
      </c>
      <c s="129" r="AP587">
        <v>69.69338</v>
      </c>
      <c s="129" r="AQ587">
        <v>23.8675959999999</v>
      </c>
      <c s="129" r="AR587">
        <v>213.853658999999</v>
      </c>
      <c s="129" r="AS587">
        <v>15.275261</v>
      </c>
      <c s="129" r="AT587">
        <v>34.3693379999999</v>
      </c>
      <c s="129" r="AU587">
        <v>3.81881499999999</v>
      </c>
      <c s="129" r="AV587">
        <v>15.275261</v>
      </c>
      <c s="129" r="AW587">
        <v>19.0940769999999</v>
      </c>
      <c s="129" r="AX587">
        <v>38.188153</v>
      </c>
      <c s="129" r="AY587">
        <v>64.9198609999999</v>
      </c>
      <c s="129" r="AZ587">
        <v>22.9128919999999</v>
      </c>
      <c s="129" r="BA587">
        <v>110.745645</v>
      </c>
      <c s="129" r="BB587">
        <v>7.63763099999999</v>
      </c>
      <c s="129" r="BC587">
        <v>30.5505229999999</v>
      </c>
      <c s="129" r="BD587">
        <v>0.0</v>
      </c>
      <c s="129" r="BE587">
        <v>0.0</v>
      </c>
      <c s="129" r="BF587">
        <v>0.0</v>
      </c>
      <c s="129" r="BG587">
        <v>30.5505229999999</v>
      </c>
      <c s="129" r="BH587">
        <v>30.5505229999999</v>
      </c>
      <c s="129" r="BI587">
        <v>11.456446</v>
      </c>
      <c s="129" r="BJ587">
        <v>103.108014</v>
      </c>
      <c s="129" r="BK587">
        <v>7.63763099999999</v>
      </c>
      <c s="129" r="BL587">
        <v>3.81881499999999</v>
      </c>
      <c s="129" r="BM587">
        <v>3.81881499999999</v>
      </c>
      <c s="129" r="BN587">
        <v>15.275261</v>
      </c>
      <c s="129" r="BO587">
        <v>19.0940769999999</v>
      </c>
      <c s="129" r="BP587">
        <v>7.63763099999999</v>
      </c>
      <c s="129" r="BQ587">
        <v>34.3693379999999</v>
      </c>
      <c s="129" r="BR587">
        <v>11.456446</v>
      </c>
      <c s="129" r="BS587">
        <v>19.0940769999999</v>
      </c>
      <c s="129" r="BT587">
        <v>0.0</v>
      </c>
      <c s="129" r="BU587">
        <v>0.0</v>
      </c>
      <c s="129" r="BV587">
        <v>0.0</v>
      </c>
      <c s="129" r="BW587">
        <v>0.0</v>
      </c>
      <c s="129" r="BX587">
        <v>0.0</v>
      </c>
      <c s="129" r="BY587">
        <v>3.81881499999999</v>
      </c>
      <c s="129" r="BZ587">
        <v>0.0</v>
      </c>
      <c s="129" r="CA587">
        <v>15.275261</v>
      </c>
      <c s="129" r="CB587">
        <v>110.745645</v>
      </c>
      <c s="129" r="CC587">
        <v>15.275261</v>
      </c>
      <c s="129" r="CD587">
        <v>34.3693379999999</v>
      </c>
      <c s="129" r="CE587">
        <v>3.81881499999999</v>
      </c>
      <c s="129" r="CF587">
        <v>15.275261</v>
      </c>
      <c s="129" r="CG587">
        <v>11.456446</v>
      </c>
      <c s="129" r="CH587">
        <v>26.731707</v>
      </c>
      <c s="129" r="CI587">
        <v>0.0</v>
      </c>
      <c s="129" r="CJ587">
        <v>3.81881499999999</v>
      </c>
      <c s="129" r="CK587">
        <v>84.0139369999999</v>
      </c>
      <c s="129" r="CL587">
        <v>0.0</v>
      </c>
      <c s="129" r="CM587">
        <v>0.0</v>
      </c>
      <c s="129" r="CN587">
        <v>0.0</v>
      </c>
      <c s="129" r="CO587">
        <v>0.0</v>
      </c>
      <c s="129" r="CP587">
        <v>7.63763099999999</v>
      </c>
      <c s="129" r="CQ587">
        <v>7.63763099999999</v>
      </c>
      <c s="129" r="CR587">
        <v>64.9198609999999</v>
      </c>
      <c s="129" r="CS587">
        <v>3.81881499999999</v>
      </c>
    </row>
    <row customHeight="1" r="588" ht="15.0">
      <c t="s" s="127" r="A588">
        <v>5574</v>
      </c>
      <c t="s" s="127" r="B588">
        <v>5575</v>
      </c>
      <c t="s" s="127" r="C588">
        <v>5576</v>
      </c>
      <c t="s" s="127" r="D588">
        <v>5577</v>
      </c>
      <c t="s" s="127" r="E588">
        <v>5578</v>
      </c>
      <c t="s" s="127" r="F588">
        <v>5579</v>
      </c>
      <c t="s" s="128" r="G588">
        <v>5580</v>
      </c>
      <c t="s" s="127" r="H588">
        <v>5581</v>
      </c>
      <c s="129" r="I588">
        <v>347.0</v>
      </c>
      <c s="129" r="J588">
        <v>90.427142</v>
      </c>
      <c s="129" r="K588">
        <v>47.214365</v>
      </c>
      <c s="129" r="L588">
        <v>87.478431</v>
      </c>
      <c s="129" r="M588">
        <v>62.905838</v>
      </c>
      <c s="129" r="N588">
        <v>35.384534</v>
      </c>
      <c s="129" r="O588">
        <v>23.589689</v>
      </c>
      <c s="129" r="P588">
        <v>50.0</v>
      </c>
      <c s="129" r="Q588">
        <v>39.0</v>
      </c>
      <c s="129" r="R588">
        <v>63.0</v>
      </c>
      <c s="129" r="S588">
        <v>44.0</v>
      </c>
      <c s="129" r="T588">
        <v>31.0</v>
      </c>
      <c s="129" r="U588">
        <v>18.0</v>
      </c>
      <c s="129" r="V588">
        <v>165.145318</v>
      </c>
      <c s="129" r="W588">
        <v>42.2648599999999</v>
      </c>
      <c s="129" r="X588">
        <v>21.641375</v>
      </c>
      <c s="129" r="Y588">
        <v>43.2477639999999</v>
      </c>
      <c s="129" r="Z588">
        <v>31.452919</v>
      </c>
      <c s="129" r="AA588">
        <v>18.6751709999999</v>
      </c>
      <c s="129" r="AB588">
        <v>7.86322999999999</v>
      </c>
      <c s="129" r="AC588">
        <v>0.0</v>
      </c>
      <c s="129" r="AD588">
        <v>49.145186</v>
      </c>
      <c s="129" r="AE588">
        <v>96.3420579999999</v>
      </c>
      <c s="129" r="AF588">
        <v>19.6580739999999</v>
      </c>
      <c s="129" r="AG588">
        <v>181.854682</v>
      </c>
      <c s="129" r="AH588">
        <v>48.1622819999999</v>
      </c>
      <c s="129" r="AI588">
        <v>25.57299</v>
      </c>
      <c s="129" r="AJ588">
        <v>44.230668</v>
      </c>
      <c s="129" r="AK588">
        <v>31.452919</v>
      </c>
      <c s="129" r="AL588">
        <v>16.709363</v>
      </c>
      <c s="129" r="AM588">
        <v>15.7264599999999</v>
      </c>
      <c s="129" r="AN588">
        <v>0.0</v>
      </c>
      <c s="129" r="AO588">
        <v>54.059705</v>
      </c>
      <c s="129" r="AP588">
        <v>106.171094999999</v>
      </c>
      <c s="129" r="AQ588">
        <v>21.6238819999999</v>
      </c>
      <c s="129" r="AR588">
        <v>247.691737999999</v>
      </c>
      <c s="129" r="AS588">
        <v>0.0</v>
      </c>
      <c s="129" r="AT588">
        <v>15.7264599999999</v>
      </c>
      <c s="129" r="AU588">
        <v>15.7264599999999</v>
      </c>
      <c s="129" r="AV588">
        <v>43.2477639999999</v>
      </c>
      <c s="129" r="AW588">
        <v>51.1109939999999</v>
      </c>
      <c s="129" r="AX588">
        <v>58.974223</v>
      </c>
      <c s="129" r="AY588">
        <v>58.974223</v>
      </c>
      <c s="129" r="AZ588">
        <v>3.93161499999999</v>
      </c>
      <c s="129" r="BA588">
        <v>117.948447</v>
      </c>
      <c s="129" r="BB588">
        <v>0.0</v>
      </c>
      <c s="129" r="BC588">
        <v>7.86322999999999</v>
      </c>
      <c s="129" r="BD588">
        <v>7.86322999999999</v>
      </c>
      <c s="129" r="BE588">
        <v>23.589689</v>
      </c>
      <c s="129" r="BF588">
        <v>7.86322999999999</v>
      </c>
      <c s="129" r="BG588">
        <v>43.2477639999999</v>
      </c>
      <c s="129" r="BH588">
        <v>27.521304</v>
      </c>
      <c s="129" r="BI588">
        <v>0.0</v>
      </c>
      <c s="129" r="BJ588">
        <v>129.743291</v>
      </c>
      <c s="129" r="BK588">
        <v>0.0</v>
      </c>
      <c s="129" r="BL588">
        <v>7.86322999999999</v>
      </c>
      <c s="129" r="BM588">
        <v>7.86322999999999</v>
      </c>
      <c s="129" r="BN588">
        <v>19.6580739999999</v>
      </c>
      <c s="129" r="BO588">
        <v>43.2477639999999</v>
      </c>
      <c s="129" r="BP588">
        <v>15.7264599999999</v>
      </c>
      <c s="129" r="BQ588">
        <v>31.452919</v>
      </c>
      <c s="129" r="BR588">
        <v>3.93161499999999</v>
      </c>
      <c s="129" r="BS588">
        <v>7.86322999999999</v>
      </c>
      <c s="129" r="BT588">
        <v>0.0</v>
      </c>
      <c s="129" r="BU588">
        <v>0.0</v>
      </c>
      <c s="129" r="BV588">
        <v>0.0</v>
      </c>
      <c s="129" r="BW588">
        <v>0.0</v>
      </c>
      <c s="129" r="BX588">
        <v>0.0</v>
      </c>
      <c s="129" r="BY588">
        <v>7.86322999999999</v>
      </c>
      <c s="129" r="BZ588">
        <v>0.0</v>
      </c>
      <c s="129" r="CA588">
        <v>0.0</v>
      </c>
      <c s="129" r="CB588">
        <v>169.05944</v>
      </c>
      <c s="129" r="CC588">
        <v>0.0</v>
      </c>
      <c s="129" r="CD588">
        <v>15.7264599999999</v>
      </c>
      <c s="129" r="CE588">
        <v>11.794845</v>
      </c>
      <c s="129" r="CF588">
        <v>39.316149</v>
      </c>
      <c s="129" r="CG588">
        <v>51.1109939999999</v>
      </c>
      <c s="129" r="CH588">
        <v>47.1793789999999</v>
      </c>
      <c s="129" r="CI588">
        <v>3.93161499999999</v>
      </c>
      <c s="129" r="CJ588">
        <v>0.0</v>
      </c>
      <c s="129" r="CK588">
        <v>70.769068</v>
      </c>
      <c s="129" r="CL588">
        <v>0.0</v>
      </c>
      <c s="129" r="CM588">
        <v>0.0</v>
      </c>
      <c s="129" r="CN588">
        <v>3.93161499999999</v>
      </c>
      <c s="129" r="CO588">
        <v>3.93161499999999</v>
      </c>
      <c s="129" r="CP588">
        <v>0.0</v>
      </c>
      <c s="129" r="CQ588">
        <v>3.93161499999999</v>
      </c>
      <c s="129" r="CR588">
        <v>55.042608</v>
      </c>
      <c s="129" r="CS588">
        <v>3.93161499999999</v>
      </c>
    </row>
    <row customHeight="1" r="589" ht="15.0">
      <c t="s" s="127" r="A589">
        <v>5582</v>
      </c>
      <c t="s" s="127" r="B589">
        <v>5583</v>
      </c>
      <c t="s" s="127" r="C589">
        <v>5584</v>
      </c>
      <c t="s" s="127" r="D589">
        <v>5585</v>
      </c>
      <c t="s" s="127" r="E589">
        <v>5586</v>
      </c>
      <c t="s" s="127" r="F589">
        <v>5587</v>
      </c>
      <c t="s" s="128" r="G589">
        <v>5588</v>
      </c>
      <c t="s" s="127" r="H589">
        <v>5589</v>
      </c>
      <c s="129" r="I589">
        <v>451.0</v>
      </c>
      <c s="129" r="J589">
        <v>101.161347</v>
      </c>
      <c s="129" r="K589">
        <v>58.769925</v>
      </c>
      <c s="129" r="L589">
        <v>110.832235999999</v>
      </c>
      <c s="129" r="M589">
        <v>104.124621</v>
      </c>
      <c s="129" r="N589">
        <v>55.879601</v>
      </c>
      <c s="129" r="O589">
        <v>20.2322689999999</v>
      </c>
      <c s="129" r="P589">
        <v>66.0</v>
      </c>
      <c s="129" r="Q589">
        <v>45.0</v>
      </c>
      <c s="129" r="R589">
        <v>82.0</v>
      </c>
      <c s="129" r="S589">
        <v>57.0</v>
      </c>
      <c s="129" r="T589">
        <v>45.0</v>
      </c>
      <c s="129" r="U589">
        <v>23.0</v>
      </c>
      <c s="129" r="V589">
        <v>227.44512</v>
      </c>
      <c s="129" r="W589">
        <v>47.208629</v>
      </c>
      <c s="129" r="X589">
        <v>28.9032419999999</v>
      </c>
      <c s="129" r="Y589">
        <v>55.9160759999999</v>
      </c>
      <c s="129" r="Z589">
        <v>58.8063999999999</v>
      </c>
      <c s="129" r="AA589">
        <v>26.9763589999999</v>
      </c>
      <c s="129" r="AB589">
        <v>9.63441399999999</v>
      </c>
      <c s="129" r="AC589">
        <v>0.0</v>
      </c>
      <c s="129" r="AD589">
        <v>59.733367</v>
      </c>
      <c s="129" r="AE589">
        <v>142.662276999999</v>
      </c>
      <c s="129" r="AF589">
        <v>25.0494759999999</v>
      </c>
      <c s="129" r="AG589">
        <v>223.55488</v>
      </c>
      <c s="129" r="AH589">
        <v>53.9527179999999</v>
      </c>
      <c s="129" r="AI589">
        <v>29.8666829999999</v>
      </c>
      <c s="129" r="AJ589">
        <v>54.9161599999999</v>
      </c>
      <c s="129" r="AK589">
        <v>45.318221</v>
      </c>
      <c s="129" r="AL589">
        <v>28.9032419999999</v>
      </c>
      <c s="129" r="AM589">
        <v>10.5978549999999</v>
      </c>
      <c s="129" r="AN589">
        <v>0.0</v>
      </c>
      <c s="129" r="AO589">
        <v>67.440898</v>
      </c>
      <c s="129" r="AP589">
        <v>126.247298</v>
      </c>
      <c s="129" r="AQ589">
        <v>29.8666829999999</v>
      </c>
      <c s="129" r="AR589">
        <v>366.107732</v>
      </c>
      <c s="129" r="AS589">
        <v>3.85376599999999</v>
      </c>
      <c s="129" r="AT589">
        <v>30.8301249999999</v>
      </c>
      <c s="129" r="AU589">
        <v>19.2688279999999</v>
      </c>
      <c s="129" r="AV589">
        <v>73.221546</v>
      </c>
      <c s="129" r="AW589">
        <v>61.6602499999999</v>
      </c>
      <c s="129" r="AX589">
        <v>53.9527179999999</v>
      </c>
      <c s="129" r="AY589">
        <v>77.0753119999999</v>
      </c>
      <c s="129" r="AZ589">
        <v>46.245187</v>
      </c>
      <c s="129" r="BA589">
        <v>173.419452</v>
      </c>
      <c s="129" r="BB589">
        <v>3.85376599999999</v>
      </c>
      <c s="129" r="BC589">
        <v>15.415062</v>
      </c>
      <c s="129" r="BD589">
        <v>15.415062</v>
      </c>
      <c s="129" r="BE589">
        <v>42.3914219999999</v>
      </c>
      <c s="129" r="BF589">
        <v>7.707531</v>
      </c>
      <c s="129" r="BG589">
        <v>34.6838899999999</v>
      </c>
      <c s="129" r="BH589">
        <v>30.8301249999999</v>
      </c>
      <c s="129" r="BI589">
        <v>23.1225939999999</v>
      </c>
      <c s="129" r="BJ589">
        <v>192.688279999999</v>
      </c>
      <c s="129" r="BK589">
        <v>0.0</v>
      </c>
      <c s="129" r="BL589">
        <v>15.415062</v>
      </c>
      <c s="129" r="BM589">
        <v>3.85376599999999</v>
      </c>
      <c s="129" r="BN589">
        <v>30.8301249999999</v>
      </c>
      <c s="129" r="BO589">
        <v>53.9527179999999</v>
      </c>
      <c s="129" r="BP589">
        <v>19.2688279999999</v>
      </c>
      <c s="129" r="BQ589">
        <v>46.245187</v>
      </c>
      <c s="129" r="BR589">
        <v>23.1225939999999</v>
      </c>
      <c s="129" r="BS589">
        <v>53.9527179999999</v>
      </c>
      <c s="129" r="BT589">
        <v>0.0</v>
      </c>
      <c s="129" r="BU589">
        <v>0.0</v>
      </c>
      <c s="129" r="BV589">
        <v>0.0</v>
      </c>
      <c s="129" r="BW589">
        <v>0.0</v>
      </c>
      <c s="129" r="BX589">
        <v>11.561297</v>
      </c>
      <c s="129" r="BY589">
        <v>11.561297</v>
      </c>
      <c s="129" r="BZ589">
        <v>0.0</v>
      </c>
      <c s="129" r="CA589">
        <v>30.8301249999999</v>
      </c>
      <c s="129" r="CB589">
        <v>208.103342</v>
      </c>
      <c s="129" r="CC589">
        <v>3.85376599999999</v>
      </c>
      <c s="129" r="CD589">
        <v>26.9763589999999</v>
      </c>
      <c s="129" r="CE589">
        <v>15.415062</v>
      </c>
      <c s="129" r="CF589">
        <v>73.221546</v>
      </c>
      <c s="129" r="CG589">
        <v>46.245187</v>
      </c>
      <c s="129" r="CH589">
        <v>30.8301249999999</v>
      </c>
      <c s="129" r="CI589">
        <v>0.0</v>
      </c>
      <c s="129" r="CJ589">
        <v>11.561297</v>
      </c>
      <c s="129" r="CK589">
        <v>104.051671</v>
      </c>
      <c s="129" r="CL589">
        <v>0.0</v>
      </c>
      <c s="129" r="CM589">
        <v>3.85376599999999</v>
      </c>
      <c s="129" r="CN589">
        <v>3.85376599999999</v>
      </c>
      <c s="129" r="CO589">
        <v>0.0</v>
      </c>
      <c s="129" r="CP589">
        <v>3.85376599999999</v>
      </c>
      <c s="129" r="CQ589">
        <v>11.561297</v>
      </c>
      <c s="129" r="CR589">
        <v>77.0753119999999</v>
      </c>
      <c s="129" r="CS589">
        <v>3.85376599999999</v>
      </c>
    </row>
    <row customHeight="1" r="590" ht="15.0">
      <c t="s" s="127" r="A590">
        <v>5590</v>
      </c>
      <c t="s" s="127" r="B590">
        <v>5591</v>
      </c>
      <c t="s" s="127" r="C590">
        <v>5592</v>
      </c>
      <c t="s" s="127" r="D590">
        <v>5593</v>
      </c>
      <c t="s" s="127" r="E590">
        <v>5594</v>
      </c>
      <c t="s" s="127" r="F590">
        <v>5595</v>
      </c>
      <c t="s" s="128" r="G590">
        <v>5596</v>
      </c>
      <c t="s" s="127" r="H590">
        <v>5597</v>
      </c>
      <c s="129" r="I590">
        <v>281.0</v>
      </c>
      <c s="129" r="J590">
        <v>58.5830389999999</v>
      </c>
      <c s="129" r="K590">
        <v>31.773852</v>
      </c>
      <c s="129" r="L590">
        <v>76.45583</v>
      </c>
      <c s="129" r="M590">
        <v>52.625442</v>
      </c>
      <c s="129" r="N590">
        <v>41.70318</v>
      </c>
      <c s="129" r="O590">
        <v>19.858657</v>
      </c>
      <c s="129" r="P590">
        <v>34.0</v>
      </c>
      <c s="129" r="Q590">
        <v>27.0</v>
      </c>
      <c s="129" r="R590">
        <v>33.0</v>
      </c>
      <c s="129" r="S590">
        <v>54.0</v>
      </c>
      <c s="129" r="T590">
        <v>40.0</v>
      </c>
      <c s="129" r="U590">
        <v>23.0</v>
      </c>
      <c s="129" r="V590">
        <v>136.031802</v>
      </c>
      <c s="129" r="W590">
        <v>27.8021199999999</v>
      </c>
      <c s="129" r="X590">
        <v>14.893993</v>
      </c>
      <c s="129" r="Y590">
        <v>37.7314489999999</v>
      </c>
      <c s="129" r="Z590">
        <v>27.8021199999999</v>
      </c>
      <c s="129" r="AA590">
        <v>17.872792</v>
      </c>
      <c s="129" r="AB590">
        <v>8.936396</v>
      </c>
      <c s="129" r="AC590">
        <v>0.992932999999999</v>
      </c>
      <c s="129" r="AD590">
        <v>32.766784</v>
      </c>
      <c s="129" r="AE590">
        <v>83.40636</v>
      </c>
      <c s="129" r="AF590">
        <v>19.858657</v>
      </c>
      <c s="129" r="AG590">
        <v>144.968198</v>
      </c>
      <c s="129" r="AH590">
        <v>30.780919</v>
      </c>
      <c s="129" r="AI590">
        <v>16.879859</v>
      </c>
      <c s="129" r="AJ590">
        <v>38.7243819999999</v>
      </c>
      <c s="129" r="AK590">
        <v>24.823322</v>
      </c>
      <c s="129" r="AL590">
        <v>23.830389</v>
      </c>
      <c s="129" r="AM590">
        <v>7.943463</v>
      </c>
      <c s="129" r="AN590">
        <v>1.98586599999999</v>
      </c>
      <c s="129" r="AO590">
        <v>35.745583</v>
      </c>
      <c s="129" r="AP590">
        <v>80.4275619999999</v>
      </c>
      <c s="129" r="AQ590">
        <v>28.7950529999999</v>
      </c>
      <c s="129" r="AR590">
        <v>206.530035</v>
      </c>
      <c s="129" r="AS590">
        <v>39.717314</v>
      </c>
      <c s="129" r="AT590">
        <v>7.943463</v>
      </c>
      <c s="129" r="AU590">
        <v>15.886926</v>
      </c>
      <c s="129" r="AV590">
        <v>27.8021199999999</v>
      </c>
      <c s="129" r="AW590">
        <v>31.773852</v>
      </c>
      <c s="129" r="AX590">
        <v>19.858657</v>
      </c>
      <c s="129" r="AY590">
        <v>47.660777</v>
      </c>
      <c s="129" r="AZ590">
        <v>15.886926</v>
      </c>
      <c s="129" r="BA590">
        <v>107.236749</v>
      </c>
      <c s="129" r="BB590">
        <v>31.773852</v>
      </c>
      <c s="129" r="BC590">
        <v>7.943463</v>
      </c>
      <c s="129" r="BD590">
        <v>7.943463</v>
      </c>
      <c s="129" r="BE590">
        <v>11.915194</v>
      </c>
      <c s="129" r="BF590">
        <v>7.943463</v>
      </c>
      <c s="129" r="BG590">
        <v>15.886926</v>
      </c>
      <c s="129" r="BH590">
        <v>19.858657</v>
      </c>
      <c s="129" r="BI590">
        <v>3.971731</v>
      </c>
      <c s="129" r="BJ590">
        <v>99.2932859999999</v>
      </c>
      <c s="129" r="BK590">
        <v>7.943463</v>
      </c>
      <c s="129" r="BL590">
        <v>0.0</v>
      </c>
      <c s="129" r="BM590">
        <v>7.943463</v>
      </c>
      <c s="129" r="BN590">
        <v>15.886926</v>
      </c>
      <c s="129" r="BO590">
        <v>23.830389</v>
      </c>
      <c s="129" r="BP590">
        <v>3.971731</v>
      </c>
      <c s="129" r="BQ590">
        <v>27.8021199999999</v>
      </c>
      <c s="129" r="BR590">
        <v>11.915194</v>
      </c>
      <c s="129" r="BS590">
        <v>7.943463</v>
      </c>
      <c s="129" r="BT590">
        <v>0.0</v>
      </c>
      <c s="129" r="BU590">
        <v>0.0</v>
      </c>
      <c s="129" r="BV590">
        <v>0.0</v>
      </c>
      <c s="129" r="BW590">
        <v>0.0</v>
      </c>
      <c s="129" r="BX590">
        <v>0.0</v>
      </c>
      <c s="129" r="BY590">
        <v>0.0</v>
      </c>
      <c s="129" r="BZ590">
        <v>0.0</v>
      </c>
      <c s="129" r="CA590">
        <v>7.943463</v>
      </c>
      <c s="129" r="CB590">
        <v>115.180212</v>
      </c>
      <c s="129" r="CC590">
        <v>23.830389</v>
      </c>
      <c s="129" r="CD590">
        <v>7.943463</v>
      </c>
      <c s="129" r="CE590">
        <v>3.971731</v>
      </c>
      <c s="129" r="CF590">
        <v>27.8021199999999</v>
      </c>
      <c s="129" r="CG590">
        <v>31.773852</v>
      </c>
      <c s="129" r="CH590">
        <v>15.886926</v>
      </c>
      <c s="129" r="CI590">
        <v>0.0</v>
      </c>
      <c s="129" r="CJ590">
        <v>3.971731</v>
      </c>
      <c s="129" r="CK590">
        <v>83.40636</v>
      </c>
      <c s="129" r="CL590">
        <v>15.886926</v>
      </c>
      <c s="129" r="CM590">
        <v>0.0</v>
      </c>
      <c s="129" r="CN590">
        <v>11.915194</v>
      </c>
      <c s="129" r="CO590">
        <v>0.0</v>
      </c>
      <c s="129" r="CP590">
        <v>0.0</v>
      </c>
      <c s="129" r="CQ590">
        <v>3.971731</v>
      </c>
      <c s="129" r="CR590">
        <v>47.660777</v>
      </c>
      <c s="129" r="CS590">
        <v>3.971731</v>
      </c>
    </row>
    <row customHeight="1" r="591" ht="15.0">
      <c t="s" s="127" r="A591">
        <v>5598</v>
      </c>
      <c t="s" s="127" r="B591">
        <v>5599</v>
      </c>
      <c t="s" s="127" r="C591">
        <v>5600</v>
      </c>
      <c t="s" s="127" r="D591">
        <v>5601</v>
      </c>
      <c t="s" s="127" r="E591">
        <v>5602</v>
      </c>
      <c t="s" s="127" r="F591">
        <v>5603</v>
      </c>
      <c t="s" s="128" r="G591">
        <v>5604</v>
      </c>
      <c t="s" s="127" r="H591">
        <v>5605</v>
      </c>
      <c s="129" r="I591">
        <v>1076.0</v>
      </c>
      <c s="129" r="J591">
        <v>274.293381</v>
      </c>
      <c s="129" r="K591">
        <v>141.477639</v>
      </c>
      <c s="129" r="L591">
        <v>299.316637</v>
      </c>
      <c s="129" r="M591">
        <v>207.88551</v>
      </c>
      <c s="129" r="N591">
        <v>104.905188</v>
      </c>
      <c s="129" r="O591">
        <v>48.1216459999999</v>
      </c>
      <c s="129" r="P591">
        <v>211.0</v>
      </c>
      <c s="129" r="Q591">
        <v>156.0</v>
      </c>
      <c s="129" r="R591">
        <v>246.0</v>
      </c>
      <c s="129" r="S591">
        <v>141.0</v>
      </c>
      <c s="129" r="T591">
        <v>82.0</v>
      </c>
      <c s="129" r="U591">
        <v>31.0</v>
      </c>
      <c s="129" r="V591">
        <v>541.849732</v>
      </c>
      <c s="129" r="W591">
        <v>135.703041</v>
      </c>
      <c s="129" r="X591">
        <v>62.55814</v>
      </c>
      <c s="129" r="Y591">
        <v>147.252236</v>
      </c>
      <c s="129" r="Z591">
        <v>112.604651</v>
      </c>
      <c s="129" r="AA591">
        <v>56.7835419999999</v>
      </c>
      <c s="129" r="AB591">
        <v>26.948122</v>
      </c>
      <c s="129" r="AC591">
        <v>0.0</v>
      </c>
      <c s="129" r="AD591">
        <v>160.726296999999</v>
      </c>
      <c s="129" r="AE591">
        <v>327.227191</v>
      </c>
      <c s="129" r="AF591">
        <v>53.8962429999999</v>
      </c>
      <c s="129" r="AG591">
        <v>534.150267999999</v>
      </c>
      <c s="129" r="AH591">
        <v>138.59034</v>
      </c>
      <c s="129" r="AI591">
        <v>78.919499</v>
      </c>
      <c s="129" r="AJ591">
        <v>152.064401</v>
      </c>
      <c s="129" r="AK591">
        <v>95.280859</v>
      </c>
      <c s="129" r="AL591">
        <v>48.1216459999999</v>
      </c>
      <c s="129" r="AM591">
        <v>21.173524</v>
      </c>
      <c s="129" r="AN591">
        <v>0.0</v>
      </c>
      <c s="129" r="AO591">
        <v>173.237924999999</v>
      </c>
      <c s="129" r="AP591">
        <v>311.828264999999</v>
      </c>
      <c s="129" r="AQ591">
        <v>49.084079</v>
      </c>
      <c s="129" r="AR591">
        <v>804.593918</v>
      </c>
      <c s="129" r="AS591">
        <v>15.398927</v>
      </c>
      <c s="129" r="AT591">
        <v>38.497317</v>
      </c>
      <c s="129" r="AU591">
        <v>53.8962429999999</v>
      </c>
      <c s="129" r="AV591">
        <v>161.688729999999</v>
      </c>
      <c s="129" r="AW591">
        <v>115.49195</v>
      </c>
      <c s="129" r="AX591">
        <v>173.237924999999</v>
      </c>
      <c s="129" r="AY591">
        <v>146.289803</v>
      </c>
      <c s="129" r="AZ591">
        <v>100.093023</v>
      </c>
      <c s="129" r="BA591">
        <v>419.620750999999</v>
      </c>
      <c s="129" r="BB591">
        <v>11.5491949999999</v>
      </c>
      <c s="129" r="BC591">
        <v>30.797853</v>
      </c>
      <c s="129" r="BD591">
        <v>42.347048</v>
      </c>
      <c s="129" r="BE591">
        <v>53.8962429999999</v>
      </c>
      <c s="129" r="BF591">
        <v>26.948122</v>
      </c>
      <c s="129" r="BG591">
        <v>134.740608</v>
      </c>
      <c s="129" r="BH591">
        <v>73.144902</v>
      </c>
      <c s="129" r="BI591">
        <v>46.1967799999999</v>
      </c>
      <c s="129" r="BJ591">
        <v>384.973165999999</v>
      </c>
      <c s="129" r="BK591">
        <v>3.84973199999999</v>
      </c>
      <c s="129" r="BL591">
        <v>7.69946299999999</v>
      </c>
      <c s="129" r="BM591">
        <v>11.5491949999999</v>
      </c>
      <c s="129" r="BN591">
        <v>107.792486999999</v>
      </c>
      <c s="129" r="BO591">
        <v>88.543828</v>
      </c>
      <c s="129" r="BP591">
        <v>38.497317</v>
      </c>
      <c s="129" r="BQ591">
        <v>73.144902</v>
      </c>
      <c s="129" r="BR591">
        <v>53.8962429999999</v>
      </c>
      <c s="129" r="BS591">
        <v>80.8443649999999</v>
      </c>
      <c s="129" r="BT591">
        <v>0.0</v>
      </c>
      <c s="129" r="BU591">
        <v>0.0</v>
      </c>
      <c s="129" r="BV591">
        <v>0.0</v>
      </c>
      <c s="129" r="BW591">
        <v>3.84973199999999</v>
      </c>
      <c s="129" r="BX591">
        <v>3.84973199999999</v>
      </c>
      <c s="129" r="BY591">
        <v>19.2486579999999</v>
      </c>
      <c s="129" r="BZ591">
        <v>0.0</v>
      </c>
      <c s="129" r="CA591">
        <v>53.8962429999999</v>
      </c>
      <c s="129" r="CB591">
        <v>508.16458</v>
      </c>
      <c s="129" r="CC591">
        <v>11.5491949999999</v>
      </c>
      <c s="129" r="CD591">
        <v>30.797853</v>
      </c>
      <c s="129" r="CE591">
        <v>50.046512</v>
      </c>
      <c s="129" r="CF591">
        <v>150.139535</v>
      </c>
      <c s="129" r="CG591">
        <v>107.792486999999</v>
      </c>
      <c s="129" r="CH591">
        <v>127.041145</v>
      </c>
      <c s="129" r="CI591">
        <v>0.0</v>
      </c>
      <c s="129" r="CJ591">
        <v>30.797853</v>
      </c>
      <c s="129" r="CK591">
        <v>215.584972999999</v>
      </c>
      <c s="129" r="CL591">
        <v>3.84973199999999</v>
      </c>
      <c s="129" r="CM591">
        <v>7.69946299999999</v>
      </c>
      <c s="129" r="CN591">
        <v>3.84973199999999</v>
      </c>
      <c s="129" r="CO591">
        <v>7.69946299999999</v>
      </c>
      <c s="129" r="CP591">
        <v>3.84973199999999</v>
      </c>
      <c s="129" r="CQ591">
        <v>26.948122</v>
      </c>
      <c s="129" r="CR591">
        <v>146.289803</v>
      </c>
      <c s="129" r="CS591">
        <v>15.398927</v>
      </c>
    </row>
    <row customHeight="1" r="592" ht="15.0">
      <c t="s" s="127" r="A592">
        <v>5606</v>
      </c>
      <c t="s" s="127" r="B592">
        <v>5607</v>
      </c>
      <c t="s" s="127" r="C592">
        <v>5608</v>
      </c>
      <c t="s" s="127" r="D592">
        <v>5609</v>
      </c>
      <c t="s" s="127" r="E592">
        <v>5610</v>
      </c>
      <c t="s" s="127" r="F592">
        <v>5611</v>
      </c>
      <c t="s" s="128" r="G592">
        <v>5612</v>
      </c>
      <c t="s" s="127" r="H592">
        <v>5613</v>
      </c>
      <c s="129" r="I592">
        <v>4557.0</v>
      </c>
      <c s="129" r="J592">
        <v>1039.487039</v>
      </c>
      <c s="129" r="K592">
        <v>717.565461</v>
      </c>
      <c s="129" r="L592">
        <v>1188.85985699999</v>
      </c>
      <c s="129" r="M592">
        <v>896.421048</v>
      </c>
      <c s="129" r="N592">
        <v>508.663798999999</v>
      </c>
      <c s="129" r="O592">
        <v>206.002795999999</v>
      </c>
      <c s="129" r="P592">
        <v>717.0</v>
      </c>
      <c s="129" r="Q592">
        <v>612.0</v>
      </c>
      <c s="129" r="R592">
        <v>836.0</v>
      </c>
      <c s="129" r="S592">
        <v>645.0</v>
      </c>
      <c s="129" r="T592">
        <v>301.0</v>
      </c>
      <c s="129" r="U592">
        <v>130.0</v>
      </c>
      <c s="129" r="V592">
        <v>2273.97384199999</v>
      </c>
      <c s="129" r="W592">
        <v>533.287847</v>
      </c>
      <c s="129" r="X592">
        <v>356.028372999999</v>
      </c>
      <c s="129" r="Y592">
        <v>594.341617</v>
      </c>
      <c s="129" r="Z592">
        <v>460.234234</v>
      </c>
      <c s="129" r="AA592">
        <v>249.495691999999</v>
      </c>
      <c s="129" r="AB592">
        <v>78.542883</v>
      </c>
      <c s="129" r="AC592">
        <v>2.043196</v>
      </c>
      <c s="129" r="AD592">
        <v>665.576651999999</v>
      </c>
      <c s="129" r="AE592">
        <v>1395.201381</v>
      </c>
      <c s="129" r="AF592">
        <v>213.195809999999</v>
      </c>
      <c s="129" r="AG592">
        <v>2283.026158</v>
      </c>
      <c s="129" r="AH592">
        <v>506.199191999999</v>
      </c>
      <c s="129" r="AI592">
        <v>361.537087999999</v>
      </c>
      <c s="129" r="AJ592">
        <v>594.518239999999</v>
      </c>
      <c s="129" r="AK592">
        <v>436.186814</v>
      </c>
      <c s="129" r="AL592">
        <v>259.168107</v>
      </c>
      <c s="129" r="AM592">
        <v>118.21308</v>
      </c>
      <c s="129" r="AN592">
        <v>7.20363699999999</v>
      </c>
      <c s="129" r="AO592">
        <v>630.533756</v>
      </c>
      <c s="129" r="AP592">
        <v>1386.518374</v>
      </c>
      <c s="129" r="AQ592">
        <v>265.974027999999</v>
      </c>
      <c s="129" r="AR592">
        <v>3492.06534999999</v>
      </c>
      <c s="129" r="AS592">
        <v>12.218866</v>
      </c>
      <c s="129" r="AT592">
        <v>155.025792</v>
      </c>
      <c s="129" r="AU592">
        <v>309.733379</v>
      </c>
      <c s="129" r="AV592">
        <v>625.113171999999</v>
      </c>
      <c s="129" r="AW592">
        <v>700.727897999999</v>
      </c>
      <c s="129" r="AX592">
        <v>559.218684</v>
      </c>
      <c s="129" r="AY592">
        <v>671.856687999999</v>
      </c>
      <c s="129" r="AZ592">
        <v>458.170871999999</v>
      </c>
      <c s="129" r="BA592">
        <v>1680.184854</v>
      </c>
      <c s="129" r="BB592">
        <v>8.096317</v>
      </c>
      <c s="129" r="BC592">
        <v>122.415327</v>
      </c>
      <c s="129" r="BD592">
        <v>192.998274</v>
      </c>
      <c s="129" r="BE592">
        <v>347.190218</v>
      </c>
      <c s="129" r="BF592">
        <v>158.928662</v>
      </c>
      <c s="129" r="BG592">
        <v>390.431675999999</v>
      </c>
      <c s="129" r="BH592">
        <v>308.103737</v>
      </c>
      <c s="129" r="BI592">
        <v>152.020643</v>
      </c>
      <c s="129" r="BJ592">
        <v>1811.880496</v>
      </c>
      <c s="129" r="BK592">
        <v>4.122549</v>
      </c>
      <c s="129" r="BL592">
        <v>32.6104649999999</v>
      </c>
      <c s="129" r="BM592">
        <v>116.735105</v>
      </c>
      <c s="129" r="BN592">
        <v>277.922954</v>
      </c>
      <c s="129" r="BO592">
        <v>541.799235999999</v>
      </c>
      <c s="129" r="BP592">
        <v>168.787007999999</v>
      </c>
      <c s="129" r="BQ592">
        <v>363.75295</v>
      </c>
      <c s="129" r="BR592">
        <v>306.150228</v>
      </c>
      <c s="129" r="BS592">
        <v>372.140884</v>
      </c>
      <c s="129" r="BT592">
        <v>0.0</v>
      </c>
      <c s="129" r="BU592">
        <v>0.0</v>
      </c>
      <c s="129" r="BV592">
        <v>8.09495</v>
      </c>
      <c s="129" r="BW592">
        <v>36.7357999999999</v>
      </c>
      <c s="129" r="BX592">
        <v>32.243248</v>
      </c>
      <c s="129" r="BY592">
        <v>76.552552</v>
      </c>
      <c s="129" r="BZ592">
        <v>0.0</v>
      </c>
      <c s="129" r="CA592">
        <v>218.514333999999</v>
      </c>
      <c s="129" r="CB592">
        <v>2096.03613099999</v>
      </c>
      <c s="129" r="CC592">
        <v>4.122549</v>
      </c>
      <c s="129" r="CD592">
        <v>109.8279</v>
      </c>
      <c s="129" r="CE592">
        <v>293.393330999999</v>
      </c>
      <c s="129" r="CF592">
        <v>523.013053</v>
      </c>
      <c s="129" r="CG592">
        <v>569.836856</v>
      </c>
      <c s="129" r="CH592">
        <v>434.664563999999</v>
      </c>
      <c s="129" r="CI592">
        <v>16.118901</v>
      </c>
      <c s="129" r="CJ592">
        <v>145.058977</v>
      </c>
      <c s="129" r="CK592">
        <v>1023.888335</v>
      </c>
      <c s="129" r="CL592">
        <v>8.096317</v>
      </c>
      <c s="129" r="CM592">
        <v>45.197892</v>
      </c>
      <c s="129" r="CN592">
        <v>8.245098</v>
      </c>
      <c s="129" r="CO592">
        <v>65.3643189999999</v>
      </c>
      <c s="129" r="CP592">
        <v>98.647795</v>
      </c>
      <c s="129" r="CQ592">
        <v>48.001567</v>
      </c>
      <c s="129" r="CR592">
        <v>655.737786</v>
      </c>
      <c s="129" r="CS592">
        <v>94.59756</v>
      </c>
    </row>
    <row customHeight="1" r="593" ht="15.0">
      <c t="s" s="127" r="A593">
        <v>5614</v>
      </c>
      <c t="s" s="127" r="B593">
        <v>5615</v>
      </c>
      <c t="s" s="127" r="C593">
        <v>5616</v>
      </c>
      <c t="s" s="127" r="D593">
        <v>5617</v>
      </c>
      <c t="s" s="127" r="E593">
        <v>5618</v>
      </c>
      <c t="s" s="127" r="F593">
        <v>5619</v>
      </c>
      <c t="s" s="128" r="G593">
        <v>5620</v>
      </c>
      <c t="s" s="127" r="H593">
        <v>5621</v>
      </c>
      <c s="129" r="I593">
        <v>2141.0</v>
      </c>
      <c s="129" r="J593">
        <v>380.565196</v>
      </c>
      <c s="129" r="K593">
        <v>308.595846999999</v>
      </c>
      <c s="129" r="L593">
        <v>490.066741999999</v>
      </c>
      <c s="129" r="M593">
        <v>455.80588</v>
      </c>
      <c s="129" r="N593">
        <v>269.339837999999</v>
      </c>
      <c s="129" r="O593">
        <v>236.626497</v>
      </c>
      <c s="129" r="P593">
        <v>376.0</v>
      </c>
      <c s="129" r="Q593">
        <v>324.0</v>
      </c>
      <c s="129" r="R593">
        <v>400.0</v>
      </c>
      <c s="129" r="S593">
        <v>347.0</v>
      </c>
      <c s="129" r="T593">
        <v>326.0</v>
      </c>
      <c s="129" r="U593">
        <v>176.0</v>
      </c>
      <c s="129" r="V593">
        <v>1045.19356999999</v>
      </c>
      <c s="129" r="W593">
        <v>203.913157</v>
      </c>
      <c s="129" r="X593">
        <v>155.93359</v>
      </c>
      <c s="129" r="Y593">
        <v>242.626279</v>
      </c>
      <c s="129" r="Z593">
        <v>224.631606</v>
      </c>
      <c s="129" r="AA593">
        <v>129.762918</v>
      </c>
      <c s="129" r="AB593">
        <v>86.1451299999999</v>
      </c>
      <c s="129" r="AC593">
        <v>2.180889</v>
      </c>
      <c s="129" r="AD593">
        <v>267.158949</v>
      </c>
      <c s="129" r="AE593">
        <v>611.196584</v>
      </c>
      <c s="129" r="AF593">
        <v>166.838037</v>
      </c>
      <c s="129" r="AG593">
        <v>1095.80643</v>
      </c>
      <c s="129" r="AH593">
        <v>176.652039</v>
      </c>
      <c s="129" r="AI593">
        <v>152.662256</v>
      </c>
      <c s="129" r="AJ593">
        <v>247.440462999999</v>
      </c>
      <c s="129" r="AK593">
        <v>231.174274</v>
      </c>
      <c s="129" r="AL593">
        <v>139.57692</v>
      </c>
      <c s="129" r="AM593">
        <v>130.853363</v>
      </c>
      <c s="129" r="AN593">
        <v>17.447115</v>
      </c>
      <c s="129" r="AO593">
        <v>233.355163</v>
      </c>
      <c s="129" r="AP593">
        <v>629.096103999999</v>
      </c>
      <c s="129" r="AQ593">
        <v>233.355163</v>
      </c>
      <c s="129" r="AR593">
        <v>1739.987798</v>
      </c>
      <c s="129" r="AS593">
        <v>56.703124</v>
      </c>
      <c s="129" r="AT593">
        <v>43.6177879999999</v>
      </c>
      <c s="129" r="AU593">
        <v>74.1502389999999</v>
      </c>
      <c s="129" r="AV593">
        <v>213.727159</v>
      </c>
      <c s="129" r="AW593">
        <v>213.727159</v>
      </c>
      <c s="129" r="AX593">
        <v>344.580520999999</v>
      </c>
      <c s="129" r="AY593">
        <v>497.242777999999</v>
      </c>
      <c s="129" r="AZ593">
        <v>296.239031</v>
      </c>
      <c s="129" r="BA593">
        <v>881.079307999999</v>
      </c>
      <c s="129" r="BB593">
        <v>30.5324509999999</v>
      </c>
      <c s="129" r="BC593">
        <v>39.2560089999999</v>
      </c>
      <c s="129" r="BD593">
        <v>61.064903</v>
      </c>
      <c s="129" r="BE593">
        <v>91.5973539999999</v>
      </c>
      <c s="129" r="BF593">
        <v>52.3413449999999</v>
      </c>
      <c s="129" r="BG593">
        <v>252.983168</v>
      </c>
      <c s="129" r="BH593">
        <v>248.621388999999</v>
      </c>
      <c s="129" r="BI593">
        <v>104.682689999999</v>
      </c>
      <c s="129" r="BJ593">
        <v>858.90849</v>
      </c>
      <c s="129" r="BK593">
        <v>26.170673</v>
      </c>
      <c s="129" r="BL593">
        <v>4.361779</v>
      </c>
      <c s="129" r="BM593">
        <v>13.085336</v>
      </c>
      <c s="129" r="BN593">
        <v>122.129805</v>
      </c>
      <c s="129" r="BO593">
        <v>161.385814</v>
      </c>
      <c s="129" r="BP593">
        <v>91.5973539999999</v>
      </c>
      <c s="129" r="BQ593">
        <v>248.621388999999</v>
      </c>
      <c s="129" r="BR593">
        <v>191.556341</v>
      </c>
      <c s="129" r="BS593">
        <v>200.641822999999</v>
      </c>
      <c s="129" r="BT593">
        <v>0.0</v>
      </c>
      <c s="129" r="BU593">
        <v>0.0</v>
      </c>
      <c s="129" r="BV593">
        <v>0.0</v>
      </c>
      <c s="129" r="BW593">
        <v>4.361779</v>
      </c>
      <c s="129" r="BX593">
        <v>13.085336</v>
      </c>
      <c s="129" r="BY593">
        <v>52.3413449999999</v>
      </c>
      <c s="129" r="BZ593">
        <v>0.0</v>
      </c>
      <c s="129" r="CA593">
        <v>130.853363</v>
      </c>
      <c s="129" r="CB593">
        <v>871.993826</v>
      </c>
      <c s="129" r="CC593">
        <v>30.5324509999999</v>
      </c>
      <c s="129" r="CD593">
        <v>43.6177879999999</v>
      </c>
      <c s="129" r="CE593">
        <v>52.3413449999999</v>
      </c>
      <c s="129" r="CF593">
        <v>196.280044</v>
      </c>
      <c s="129" r="CG593">
        <v>174.471149999999</v>
      </c>
      <c s="129" r="CH593">
        <v>261.706725</v>
      </c>
      <c s="129" r="CI593">
        <v>4.361779</v>
      </c>
      <c s="129" r="CJ593">
        <v>108.682545</v>
      </c>
      <c s="129" r="CK593">
        <v>667.352149</v>
      </c>
      <c s="129" r="CL593">
        <v>26.170673</v>
      </c>
      <c s="129" r="CM593">
        <v>0.0</v>
      </c>
      <c s="129" r="CN593">
        <v>21.8088939999999</v>
      </c>
      <c s="129" r="CO593">
        <v>13.085336</v>
      </c>
      <c s="129" r="CP593">
        <v>26.170673</v>
      </c>
      <c s="129" r="CQ593">
        <v>30.5324509999999</v>
      </c>
      <c s="129" r="CR593">
        <v>492.880998999999</v>
      </c>
      <c s="129" r="CS593">
        <v>56.703124</v>
      </c>
    </row>
    <row customHeight="1" r="594" ht="15.0">
      <c t="s" s="127" r="A594">
        <v>5622</v>
      </c>
      <c t="s" s="127" r="B594">
        <v>5623</v>
      </c>
      <c t="s" s="127" r="C594">
        <v>5624</v>
      </c>
      <c t="s" s="127" r="D594">
        <v>5625</v>
      </c>
      <c t="s" s="127" r="E594">
        <v>5626</v>
      </c>
      <c t="s" s="127" r="F594">
        <v>5627</v>
      </c>
      <c t="s" s="128" r="G594">
        <v>5628</v>
      </c>
      <c t="s" s="127" r="H594">
        <v>5629</v>
      </c>
      <c s="129" r="I594">
        <v>91.0</v>
      </c>
      <c s="129" r="J594">
        <v>20.1157889999999</v>
      </c>
      <c s="129" r="K594">
        <v>9.57894699999999</v>
      </c>
      <c s="129" r="L594">
        <v>19.157895</v>
      </c>
      <c s="129" r="M594">
        <v>21.073684</v>
      </c>
      <c s="129" r="N594">
        <v>13.410526</v>
      </c>
      <c s="129" r="O594">
        <v>7.663158</v>
      </c>
      <c s="129" r="P594">
        <v>14.0</v>
      </c>
      <c s="129" r="Q594">
        <v>8.0</v>
      </c>
      <c s="129" r="R594">
        <v>19.0</v>
      </c>
      <c s="129" r="S594">
        <v>16.0</v>
      </c>
      <c s="129" r="T594">
        <v>19.0</v>
      </c>
      <c s="129" r="U594">
        <v>11.0</v>
      </c>
      <c s="129" r="V594">
        <v>45.021053</v>
      </c>
      <c s="129" r="W594">
        <v>10.536842</v>
      </c>
      <c s="129" r="X594">
        <v>4.789474</v>
      </c>
      <c s="129" r="Y594">
        <v>10.536842</v>
      </c>
      <c s="129" r="Z594">
        <v>11.494737</v>
      </c>
      <c s="129" r="AA594">
        <v>3.831579</v>
      </c>
      <c s="129" r="AB594">
        <v>2.87368399999999</v>
      </c>
      <c s="129" r="AC594">
        <v>0.957895</v>
      </c>
      <c s="129" r="AD594">
        <v>11.494737</v>
      </c>
      <c s="129" r="AE594">
        <v>25.8631579999999</v>
      </c>
      <c s="129" r="AF594">
        <v>7.663158</v>
      </c>
      <c s="129" r="AG594">
        <v>45.9789469999999</v>
      </c>
      <c s="129" r="AH594">
        <v>9.57894699999999</v>
      </c>
      <c s="129" r="AI594">
        <v>4.789474</v>
      </c>
      <c s="129" r="AJ594">
        <v>8.62105299999999</v>
      </c>
      <c s="129" r="AK594">
        <v>9.57894699999999</v>
      </c>
      <c s="129" r="AL594">
        <v>9.57894699999999</v>
      </c>
      <c s="129" r="AM594">
        <v>3.831579</v>
      </c>
      <c s="129" r="AN594">
        <v>0.0</v>
      </c>
      <c s="129" r="AO594">
        <v>10.536842</v>
      </c>
      <c s="129" r="AP594">
        <v>22.031579</v>
      </c>
      <c s="129" r="AQ594">
        <v>13.410526</v>
      </c>
      <c s="129" r="AR594">
        <v>68.968421</v>
      </c>
      <c s="129" r="AS594">
        <v>0.0</v>
      </c>
      <c s="129" r="AT594">
        <v>0.0</v>
      </c>
      <c s="129" r="AU594">
        <v>3.831579</v>
      </c>
      <c s="129" r="AV594">
        <v>7.663158</v>
      </c>
      <c s="129" r="AW594">
        <v>19.157895</v>
      </c>
      <c s="129" r="AX594">
        <v>15.326316</v>
      </c>
      <c s="129" r="AY594">
        <v>19.157895</v>
      </c>
      <c s="129" r="AZ594">
        <v>3.831579</v>
      </c>
      <c s="129" r="BA594">
        <v>34.484211</v>
      </c>
      <c s="129" r="BB594">
        <v>0.0</v>
      </c>
      <c s="129" r="BC594">
        <v>0.0</v>
      </c>
      <c s="129" r="BD594">
        <v>3.831579</v>
      </c>
      <c s="129" r="BE594">
        <v>7.663158</v>
      </c>
      <c s="129" r="BF594">
        <v>0.0</v>
      </c>
      <c s="129" r="BG594">
        <v>11.494737</v>
      </c>
      <c s="129" r="BH594">
        <v>7.663158</v>
      </c>
      <c s="129" r="BI594">
        <v>3.831579</v>
      </c>
      <c s="129" r="BJ594">
        <v>34.484211</v>
      </c>
      <c s="129" r="BK594">
        <v>0.0</v>
      </c>
      <c s="129" r="BL594">
        <v>0.0</v>
      </c>
      <c s="129" r="BM594">
        <v>0.0</v>
      </c>
      <c s="129" r="BN594">
        <v>0.0</v>
      </c>
      <c s="129" r="BO594">
        <v>19.157895</v>
      </c>
      <c s="129" r="BP594">
        <v>3.831579</v>
      </c>
      <c s="129" r="BQ594">
        <v>11.494737</v>
      </c>
      <c s="129" r="BR594">
        <v>0.0</v>
      </c>
      <c s="129" r="BS594">
        <v>3.831579</v>
      </c>
      <c s="129" r="BT594">
        <v>0.0</v>
      </c>
      <c s="129" r="BU594">
        <v>0.0</v>
      </c>
      <c s="129" r="BV594">
        <v>0.0</v>
      </c>
      <c s="129" r="BW594">
        <v>0.0</v>
      </c>
      <c s="129" r="BX594">
        <v>0.0</v>
      </c>
      <c s="129" r="BY594">
        <v>3.831579</v>
      </c>
      <c s="129" r="BZ594">
        <v>0.0</v>
      </c>
      <c s="129" r="CA594">
        <v>0.0</v>
      </c>
      <c s="129" r="CB594">
        <v>42.147368</v>
      </c>
      <c s="129" r="CC594">
        <v>0.0</v>
      </c>
      <c s="129" r="CD594">
        <v>0.0</v>
      </c>
      <c s="129" r="CE594">
        <v>3.831579</v>
      </c>
      <c s="129" r="CF594">
        <v>7.663158</v>
      </c>
      <c s="129" r="CG594">
        <v>19.157895</v>
      </c>
      <c s="129" r="CH594">
        <v>7.663158</v>
      </c>
      <c s="129" r="CI594">
        <v>0.0</v>
      </c>
      <c s="129" r="CJ594">
        <v>3.831579</v>
      </c>
      <c s="129" r="CK594">
        <v>22.989474</v>
      </c>
      <c s="129" r="CL594">
        <v>0.0</v>
      </c>
      <c s="129" r="CM594">
        <v>0.0</v>
      </c>
      <c s="129" r="CN594">
        <v>0.0</v>
      </c>
      <c s="129" r="CO594">
        <v>0.0</v>
      </c>
      <c s="129" r="CP594">
        <v>0.0</v>
      </c>
      <c s="129" r="CQ594">
        <v>3.831579</v>
      </c>
      <c s="129" r="CR594">
        <v>19.157895</v>
      </c>
      <c s="129" r="CS594">
        <v>0.0</v>
      </c>
    </row>
    <row customHeight="1" r="595" ht="15.0">
      <c t="s" s="127" r="A595">
        <v>5630</v>
      </c>
      <c t="s" s="127" r="B595">
        <v>5631</v>
      </c>
      <c t="s" s="127" r="C595">
        <v>5632</v>
      </c>
      <c t="s" s="127" r="D595">
        <v>5633</v>
      </c>
      <c t="s" s="127" r="E595">
        <v>5634</v>
      </c>
      <c t="s" s="127" r="F595">
        <v>5635</v>
      </c>
      <c t="s" s="128" r="G595">
        <v>5636</v>
      </c>
      <c t="s" s="127" r="H595">
        <v>5637</v>
      </c>
      <c s="129" r="I595">
        <v>6899.0</v>
      </c>
      <c s="129" r="J595">
        <v>1266.526108</v>
      </c>
      <c s="129" r="K595">
        <v>1215.01877399999</v>
      </c>
      <c s="129" r="L595">
        <v>1377.833605</v>
      </c>
      <c s="129" r="M595">
        <v>1531.35633899999</v>
      </c>
      <c s="129" r="N595">
        <v>896.672853</v>
      </c>
      <c s="129" r="O595">
        <v>611.592321999999</v>
      </c>
      <c s="129" r="P595">
        <v>1433.0</v>
      </c>
      <c s="129" r="Q595">
        <v>1507.0</v>
      </c>
      <c s="129" r="R595">
        <v>1533.0</v>
      </c>
      <c s="129" r="S595">
        <v>1311.0</v>
      </c>
      <c s="129" r="T595">
        <v>809.0</v>
      </c>
      <c s="129" r="U595">
        <v>379.0</v>
      </c>
      <c s="129" r="V595">
        <v>3292.37428</v>
      </c>
      <c s="129" r="W595">
        <v>642.042995</v>
      </c>
      <c s="129" r="X595">
        <v>619.441706999999</v>
      </c>
      <c s="129" r="Y595">
        <v>644.808067</v>
      </c>
      <c s="129" r="Z595">
        <v>734.124191999999</v>
      </c>
      <c s="129" r="AA595">
        <v>433.377263</v>
      </c>
      <c s="129" r="AB595">
        <v>211.384972</v>
      </c>
      <c s="129" r="AC595">
        <v>7.195083</v>
      </c>
      <c s="129" r="AD595">
        <v>870.642790999999</v>
      </c>
      <c s="129" r="AE595">
        <v>1953.92604899999</v>
      </c>
      <c s="129" r="AF595">
        <v>467.805438999999</v>
      </c>
      <c s="129" r="AG595">
        <v>3606.62572</v>
      </c>
      <c s="129" r="AH595">
        <v>624.483113</v>
      </c>
      <c s="129" r="AI595">
        <v>595.577065999999</v>
      </c>
      <c s="129" r="AJ595">
        <v>733.025536999999</v>
      </c>
      <c s="129" r="AK595">
        <v>797.232147</v>
      </c>
      <c s="129" r="AL595">
        <v>463.295591</v>
      </c>
      <c s="129" r="AM595">
        <v>345.780200999999</v>
      </c>
      <c s="129" r="AN595">
        <v>47.232066</v>
      </c>
      <c s="129" r="AO595">
        <v>860.240581</v>
      </c>
      <c s="129" r="AP595">
        <v>2077.50864099999</v>
      </c>
      <c s="129" r="AQ595">
        <v>668.876497999999</v>
      </c>
      <c s="129" r="AR595">
        <v>5714.14573699999</v>
      </c>
      <c s="129" r="AS595">
        <v>8.57857199999999</v>
      </c>
      <c s="129" r="AT595">
        <v>116.039398</v>
      </c>
      <c s="129" r="AU595">
        <v>188.960386</v>
      </c>
      <c s="129" r="AV595">
        <v>709.322442</v>
      </c>
      <c s="129" r="AW595">
        <v>1172.306043</v>
      </c>
      <c s="129" r="AX595">
        <v>969.159073</v>
      </c>
      <c s="129" r="AY595">
        <v>1533.29923899999</v>
      </c>
      <c s="129" r="AZ595">
        <v>1016.480586</v>
      </c>
      <c s="129" r="BA595">
        <v>2694.744173</v>
      </c>
      <c s="129" r="BB595">
        <v>4.18840599999999</v>
      </c>
      <c s="129" r="BC595">
        <v>99.4805259999999</v>
      </c>
      <c s="129" r="BD595">
        <v>125.814136</v>
      </c>
      <c s="129" r="BE595">
        <v>374.925045</v>
      </c>
      <c s="129" r="BF595">
        <v>263.58201</v>
      </c>
      <c s="129" r="BG595">
        <v>784.575486999999</v>
      </c>
      <c s="129" r="BH595">
        <v>732.475271</v>
      </c>
      <c s="129" r="BI595">
        <v>309.703292999999</v>
      </c>
      <c s="129" r="BJ595">
        <v>3019.401565</v>
      </c>
      <c s="129" r="BK595">
        <v>4.39016599999999</v>
      </c>
      <c s="129" r="BL595">
        <v>16.558872</v>
      </c>
      <c s="129" r="BM595">
        <v>63.14625</v>
      </c>
      <c s="129" r="BN595">
        <v>334.397397</v>
      </c>
      <c s="129" r="BO595">
        <v>908.724032999999</v>
      </c>
      <c s="129" r="BP595">
        <v>184.583586</v>
      </c>
      <c s="129" r="BQ595">
        <v>800.823968</v>
      </c>
      <c s="129" r="BR595">
        <v>706.777291999999</v>
      </c>
      <c s="129" r="BS595">
        <v>906.712908999999</v>
      </c>
      <c s="129" r="BT595">
        <v>0.0</v>
      </c>
      <c s="129" r="BU595">
        <v>0.0</v>
      </c>
      <c s="129" r="BV595">
        <v>8.37681199999999</v>
      </c>
      <c s="129" r="BW595">
        <v>58.0672819999999</v>
      </c>
      <c s="129" r="BX595">
        <v>177.626613999999</v>
      </c>
      <c s="129" r="BY595">
        <v>131.837272</v>
      </c>
      <c s="129" r="BZ595">
        <v>0.0</v>
      </c>
      <c s="129" r="CA595">
        <v>530.804928</v>
      </c>
      <c s="129" r="CB595">
        <v>2727.518422</v>
      </c>
      <c s="129" r="CC595">
        <v>4.18840599999999</v>
      </c>
      <c s="129" r="CD595">
        <v>90.308428</v>
      </c>
      <c s="129" r="CE595">
        <v>133.003840999999</v>
      </c>
      <c s="129" r="CF595">
        <v>579.145689999999</v>
      </c>
      <c s="129" r="CG595">
        <v>901.321895</v>
      </c>
      <c s="129" r="CH595">
        <v>739.660103</v>
      </c>
      <c s="129" r="CI595">
        <v>12.476505</v>
      </c>
      <c s="129" r="CJ595">
        <v>267.413553999999</v>
      </c>
      <c s="129" r="CK595">
        <v>2079.914407</v>
      </c>
      <c s="129" r="CL595">
        <v>4.39016599999999</v>
      </c>
      <c s="129" r="CM595">
        <v>25.7309699999999</v>
      </c>
      <c s="129" r="CN595">
        <v>47.5797329999999</v>
      </c>
      <c s="129" r="CO595">
        <v>72.109469</v>
      </c>
      <c s="129" r="CP595">
        <v>93.357534</v>
      </c>
      <c s="129" r="CQ595">
        <v>97.6616989999999</v>
      </c>
      <c s="129" r="CR595">
        <v>1520.822733</v>
      </c>
      <c s="129" r="CS595">
        <v>218.262103</v>
      </c>
    </row>
    <row customHeight="1" r="596" ht="15.0">
      <c t="s" s="127" r="A596">
        <v>5638</v>
      </c>
      <c t="s" s="127" r="B596">
        <v>5639</v>
      </c>
      <c t="s" s="127" r="C596">
        <v>5640</v>
      </c>
      <c t="s" s="127" r="D596">
        <v>5641</v>
      </c>
      <c t="s" s="127" r="E596">
        <v>5642</v>
      </c>
      <c t="s" s="127" r="F596">
        <v>5643</v>
      </c>
      <c t="s" s="128" r="G596">
        <v>5644</v>
      </c>
      <c t="s" s="127" r="H596">
        <v>5645</v>
      </c>
      <c s="129" r="I596">
        <v>749.0</v>
      </c>
      <c s="129" r="J596">
        <v>129.204928999999</v>
      </c>
      <c s="129" r="K596">
        <v>108.80415</v>
      </c>
      <c s="129" r="L596">
        <v>168.063554</v>
      </c>
      <c s="129" r="M596">
        <v>172.920882</v>
      </c>
      <c s="129" r="N596">
        <v>92.289235</v>
      </c>
      <c s="129" r="O596">
        <v>77.71725</v>
      </c>
      <c s="129" r="P596">
        <v>137.0</v>
      </c>
      <c s="129" r="Q596">
        <v>107.0</v>
      </c>
      <c s="129" r="R596">
        <v>152.0</v>
      </c>
      <c s="129" r="S596">
        <v>137.0</v>
      </c>
      <c s="129" r="T596">
        <v>107.0</v>
      </c>
      <c s="129" r="U596">
        <v>52.0</v>
      </c>
      <c s="129" r="V596">
        <v>377.900129999999</v>
      </c>
      <c s="129" r="W596">
        <v>69.945525</v>
      </c>
      <c s="129" r="X596">
        <v>55.373541</v>
      </c>
      <c s="129" r="Y596">
        <v>91.3177689999999</v>
      </c>
      <c s="129" r="Z596">
        <v>82.574578</v>
      </c>
      <c s="129" r="AA596">
        <v>46.63035</v>
      </c>
      <c s="129" r="AB596">
        <v>30.115435</v>
      </c>
      <c s="129" r="AC596">
        <v>1.942931</v>
      </c>
      <c s="129" r="AD596">
        <v>97.146563</v>
      </c>
      <c s="129" r="AE596">
        <v>221.494162999999</v>
      </c>
      <c s="129" r="AF596">
        <v>59.2594029999999</v>
      </c>
      <c s="129" r="AG596">
        <v>371.09987</v>
      </c>
      <c s="129" r="AH596">
        <v>59.2594029999999</v>
      </c>
      <c s="129" r="AI596">
        <v>53.43061</v>
      </c>
      <c s="129" r="AJ596">
        <v>76.7457849999999</v>
      </c>
      <c s="129" r="AK596">
        <v>90.346304</v>
      </c>
      <c s="129" r="AL596">
        <v>45.6588849999999</v>
      </c>
      <c s="129" r="AM596">
        <v>44.6874189999999</v>
      </c>
      <c s="129" r="AN596">
        <v>0.971466</v>
      </c>
      <c s="129" r="AO596">
        <v>79.660182</v>
      </c>
      <c s="129" r="AP596">
        <v>214.693904</v>
      </c>
      <c s="129" r="AQ596">
        <v>76.7457849999999</v>
      </c>
      <c s="129" r="AR596">
        <v>610.080415</v>
      </c>
      <c s="129" r="AS596">
        <v>11.657588</v>
      </c>
      <c s="129" r="AT596">
        <v>38.858625</v>
      </c>
      <c s="129" r="AU596">
        <v>69.945525</v>
      </c>
      <c s="129" r="AV596">
        <v>89.3748379999999</v>
      </c>
      <c s="129" r="AW596">
        <v>81.6031129999999</v>
      </c>
      <c s="129" r="AX596">
        <v>54.402075</v>
      </c>
      <c s="129" r="AY596">
        <v>209.836576</v>
      </c>
      <c s="129" r="AZ596">
        <v>54.402075</v>
      </c>
      <c s="129" r="BA596">
        <v>306.983138999999</v>
      </c>
      <c s="129" r="BB596">
        <v>7.771725</v>
      </c>
      <c s="129" r="BC596">
        <v>38.858625</v>
      </c>
      <c s="129" r="BD596">
        <v>38.858625</v>
      </c>
      <c s="129" r="BE596">
        <v>27.201038</v>
      </c>
      <c s="129" r="BF596">
        <v>19.429313</v>
      </c>
      <c s="129" r="BG596">
        <v>42.7444879999999</v>
      </c>
      <c s="129" r="BH596">
        <v>101.032425</v>
      </c>
      <c s="129" r="BI596">
        <v>31.0869</v>
      </c>
      <c s="129" r="BJ596">
        <v>303.097276</v>
      </c>
      <c s="129" r="BK596">
        <v>3.885863</v>
      </c>
      <c s="129" r="BL596">
        <v>0.0</v>
      </c>
      <c s="129" r="BM596">
        <v>31.0869</v>
      </c>
      <c s="129" r="BN596">
        <v>62.1738</v>
      </c>
      <c s="129" r="BO596">
        <v>62.1738</v>
      </c>
      <c s="129" r="BP596">
        <v>11.657588</v>
      </c>
      <c s="129" r="BQ596">
        <v>108.80415</v>
      </c>
      <c s="129" r="BR596">
        <v>23.315175</v>
      </c>
      <c s="129" r="BS596">
        <v>38.858625</v>
      </c>
      <c s="129" r="BT596">
        <v>0.0</v>
      </c>
      <c s="129" r="BU596">
        <v>0.0</v>
      </c>
      <c s="129" r="BV596">
        <v>0.0</v>
      </c>
      <c s="129" r="BW596">
        <v>0.0</v>
      </c>
      <c s="129" r="BX596">
        <v>15.54345</v>
      </c>
      <c s="129" r="BY596">
        <v>3.885863</v>
      </c>
      <c s="129" r="BZ596">
        <v>0.0</v>
      </c>
      <c s="129" r="CA596">
        <v>19.429313</v>
      </c>
      <c s="129" r="CB596">
        <v>295.325551</v>
      </c>
      <c s="129" r="CC596">
        <v>3.885863</v>
      </c>
      <c s="129" r="CD596">
        <v>27.201038</v>
      </c>
      <c s="129" r="CE596">
        <v>58.2879379999999</v>
      </c>
      <c s="129" r="CF596">
        <v>77.71725</v>
      </c>
      <c s="129" r="CG596">
        <v>58.2879379999999</v>
      </c>
      <c s="129" r="CH596">
        <v>50.516213</v>
      </c>
      <c s="129" r="CI596">
        <v>0.0</v>
      </c>
      <c s="129" r="CJ596">
        <v>19.429313</v>
      </c>
      <c s="129" r="CK596">
        <v>275.896238999999</v>
      </c>
      <c s="129" r="CL596">
        <v>7.771725</v>
      </c>
      <c s="129" r="CM596">
        <v>11.657588</v>
      </c>
      <c s="129" r="CN596">
        <v>11.657588</v>
      </c>
      <c s="129" r="CO596">
        <v>11.657588</v>
      </c>
      <c s="129" r="CP596">
        <v>7.771725</v>
      </c>
      <c s="129" r="CQ596">
        <v>0.0</v>
      </c>
      <c s="129" r="CR596">
        <v>209.836576</v>
      </c>
      <c s="129" r="CS596">
        <v>15.54345</v>
      </c>
    </row>
    <row customHeight="1" r="597" ht="15.0">
      <c t="s" s="127" r="A597">
        <v>5646</v>
      </c>
      <c t="s" s="127" r="B597">
        <v>5647</v>
      </c>
      <c t="s" s="127" r="C597">
        <v>5648</v>
      </c>
      <c t="s" s="127" r="D597">
        <v>5649</v>
      </c>
      <c t="s" s="127" r="E597">
        <v>5650</v>
      </c>
      <c t="s" s="127" r="F597">
        <v>5651</v>
      </c>
      <c t="s" s="128" r="G597">
        <v>5652</v>
      </c>
      <c t="s" s="127" r="H597">
        <v>5653</v>
      </c>
      <c s="129" r="I597">
        <v>454.0</v>
      </c>
      <c s="129" r="J597">
        <v>76.8472199999999</v>
      </c>
      <c s="129" r="K597">
        <v>51.2070489999999</v>
      </c>
      <c s="129" r="L597">
        <v>89.1183439999999</v>
      </c>
      <c s="129" r="M597">
        <v>96.9575499999999</v>
      </c>
      <c s="129" r="N597">
        <v>93.9080919999999</v>
      </c>
      <c s="129" r="O597">
        <v>45.961745</v>
      </c>
      <c s="129" r="P597">
        <v>73.0</v>
      </c>
      <c s="129" r="Q597">
        <v>62.0</v>
      </c>
      <c s="129" r="R597">
        <v>80.0</v>
      </c>
      <c s="129" r="S597">
        <v>102.0</v>
      </c>
      <c s="129" r="T597">
        <v>64.0</v>
      </c>
      <c s="129" r="U597">
        <v>39.0</v>
      </c>
      <c s="129" r="V597">
        <v>230.061673</v>
      </c>
      <c s="129" r="W597">
        <v>40.9851839999999</v>
      </c>
      <c s="129" r="X597">
        <v>30.7144569999999</v>
      </c>
      <c s="129" r="Y597">
        <v>44.0590729999999</v>
      </c>
      <c s="129" r="Z597">
        <v>48.799959</v>
      </c>
      <c s="129" r="AA597">
        <v>48.82439</v>
      </c>
      <c s="129" r="AB597">
        <v>15.653981</v>
      </c>
      <c s="129" r="AC597">
        <v>1.02462999999999</v>
      </c>
      <c s="129" r="AD597">
        <v>53.2563079999999</v>
      </c>
      <c s="129" r="AE597">
        <v>125.289348</v>
      </c>
      <c s="129" r="AF597">
        <v>51.5160169999999</v>
      </c>
      <c s="129" r="AG597">
        <v>223.938326999999</v>
      </c>
      <c s="129" r="AH597">
        <v>35.862036</v>
      </c>
      <c s="129" r="AI597">
        <v>20.4925919999999</v>
      </c>
      <c s="129" r="AJ597">
        <v>45.059271</v>
      </c>
      <c s="129" r="AK597">
        <v>48.1575909999999</v>
      </c>
      <c s="129" r="AL597">
        <v>45.083702</v>
      </c>
      <c s="129" r="AM597">
        <v>25.1846159999999</v>
      </c>
      <c s="129" r="AN597">
        <v>4.098518</v>
      </c>
      <c s="129" r="AO597">
        <v>40.9851839999999</v>
      </c>
      <c s="129" r="AP597">
        <v>129.078898</v>
      </c>
      <c s="129" r="AQ597">
        <v>53.874245</v>
      </c>
      <c s="129" r="AR597">
        <v>390.399672</v>
      </c>
      <c s="129" r="AS597">
        <v>12.295555</v>
      </c>
      <c s="129" r="AT597">
        <v>12.295555</v>
      </c>
      <c s="129" r="AU597">
        <v>27.258306</v>
      </c>
      <c s="129" r="AV597">
        <v>16.394074</v>
      </c>
      <c s="129" r="AW597">
        <v>86.068886</v>
      </c>
      <c s="129" r="AX597">
        <v>61.4777759999999</v>
      </c>
      <c s="129" r="AY597">
        <v>121.328779999999</v>
      </c>
      <c s="129" r="AZ597">
        <v>53.2807389999999</v>
      </c>
      <c s="129" r="BA597">
        <v>182.904281</v>
      </c>
      <c s="129" r="BB597">
        <v>8.19703699999999</v>
      </c>
      <c s="129" r="BC597">
        <v>12.295555</v>
      </c>
      <c s="129" r="BD597">
        <v>27.258306</v>
      </c>
      <c s="129" r="BE597">
        <v>4.098518</v>
      </c>
      <c s="129" r="BF597">
        <v>16.394074</v>
      </c>
      <c s="129" r="BG597">
        <v>45.083702</v>
      </c>
      <c s="129" r="BH597">
        <v>44.985978</v>
      </c>
      <c s="129" r="BI597">
        <v>24.59111</v>
      </c>
      <c s="129" r="BJ597">
        <v>207.495391</v>
      </c>
      <c s="129" r="BK597">
        <v>4.098518</v>
      </c>
      <c s="129" r="BL597">
        <v>0.0</v>
      </c>
      <c s="129" r="BM597">
        <v>0.0</v>
      </c>
      <c s="129" r="BN597">
        <v>12.295555</v>
      </c>
      <c s="129" r="BO597">
        <v>69.674813</v>
      </c>
      <c s="129" r="BP597">
        <v>16.394074</v>
      </c>
      <c s="129" r="BQ597">
        <v>76.342802</v>
      </c>
      <c s="129" r="BR597">
        <v>28.689629</v>
      </c>
      <c s="129" r="BS597">
        <v>40.9851839999999</v>
      </c>
      <c s="129" r="BT597">
        <v>0.0</v>
      </c>
      <c s="129" r="BU597">
        <v>0.0</v>
      </c>
      <c s="129" r="BV597">
        <v>0.0</v>
      </c>
      <c s="129" r="BW597">
        <v>0.0</v>
      </c>
      <c s="129" r="BX597">
        <v>8.19703699999999</v>
      </c>
      <c s="129" r="BY597">
        <v>12.295555</v>
      </c>
      <c s="129" r="BZ597">
        <v>0.0</v>
      </c>
      <c s="129" r="CA597">
        <v>20.4925919999999</v>
      </c>
      <c s="129" r="CB597">
        <v>163.940735999999</v>
      </c>
      <c s="129" r="CC597">
        <v>8.19703699999999</v>
      </c>
      <c s="129" r="CD597">
        <v>8.19703699999999</v>
      </c>
      <c s="129" r="CE597">
        <v>12.295555</v>
      </c>
      <c s="129" r="CF597">
        <v>16.394074</v>
      </c>
      <c s="129" r="CG597">
        <v>61.4777759999999</v>
      </c>
      <c s="129" r="CH597">
        <v>40.9851839999999</v>
      </c>
      <c s="129" r="CI597">
        <v>0.0</v>
      </c>
      <c s="129" r="CJ597">
        <v>16.394074</v>
      </c>
      <c s="129" r="CK597">
        <v>185.473751999999</v>
      </c>
      <c s="129" r="CL597">
        <v>4.098518</v>
      </c>
      <c s="129" r="CM597">
        <v>4.098518</v>
      </c>
      <c s="129" r="CN597">
        <v>14.962751</v>
      </c>
      <c s="129" r="CO597">
        <v>0.0</v>
      </c>
      <c s="129" r="CP597">
        <v>16.394074</v>
      </c>
      <c s="129" r="CQ597">
        <v>8.19703699999999</v>
      </c>
      <c s="129" r="CR597">
        <v>121.328779999999</v>
      </c>
      <c s="129" r="CS597">
        <v>16.394074</v>
      </c>
    </row>
    <row customHeight="1" r="598" ht="15.0">
      <c t="s" s="127" r="A598">
        <v>5654</v>
      </c>
      <c t="s" s="127" r="B598">
        <v>5655</v>
      </c>
      <c t="s" s="127" r="C598">
        <v>5656</v>
      </c>
      <c t="s" s="127" r="D598">
        <v>5657</v>
      </c>
      <c t="s" s="127" r="E598">
        <v>5658</v>
      </c>
      <c t="s" s="127" r="F598">
        <v>5659</v>
      </c>
      <c t="s" s="128" r="G598">
        <v>5660</v>
      </c>
      <c t="s" s="127" r="H598">
        <v>5661</v>
      </c>
      <c s="129" r="I598">
        <v>727.0</v>
      </c>
      <c s="129" r="J598">
        <v>117.422753</v>
      </c>
      <c s="129" r="K598">
        <v>102.106742</v>
      </c>
      <c s="129" r="L598">
        <v>132.738764</v>
      </c>
      <c s="129" r="M598">
        <v>174.602528</v>
      </c>
      <c s="129" r="N598">
        <v>122.52809</v>
      </c>
      <c s="129" r="O598">
        <v>77.6011239999999</v>
      </c>
      <c s="129" r="P598">
        <v>133.0</v>
      </c>
      <c s="129" r="Q598">
        <v>125.0</v>
      </c>
      <c s="129" r="R598">
        <v>168.0</v>
      </c>
      <c s="129" r="S598">
        <v>143.0</v>
      </c>
      <c s="129" r="T598">
        <v>120.0</v>
      </c>
      <c s="129" r="U598">
        <v>59.0</v>
      </c>
      <c s="129" r="V598">
        <v>362.478932999999</v>
      </c>
      <c s="129" r="W598">
        <v>65.3483149999999</v>
      </c>
      <c s="129" r="X598">
        <v>47.990169</v>
      </c>
      <c s="129" r="Y598">
        <v>68.411517</v>
      </c>
      <c s="129" r="Z598">
        <v>91.896067</v>
      </c>
      <c s="129" r="AA598">
        <v>59.22191</v>
      </c>
      <c s="129" r="AB598">
        <v>27.5688199999999</v>
      </c>
      <c s="129" r="AC598">
        <v>2.042135</v>
      </c>
      <c s="129" r="AD598">
        <v>83.727528</v>
      </c>
      <c s="129" r="AE598">
        <v>207.276684999999</v>
      </c>
      <c s="129" r="AF598">
        <v>71.4747189999999</v>
      </c>
      <c s="129" r="AG598">
        <v>364.521067</v>
      </c>
      <c s="129" r="AH598">
        <v>52.074438</v>
      </c>
      <c s="129" r="AI598">
        <v>54.116573</v>
      </c>
      <c s="129" r="AJ598">
        <v>64.327247</v>
      </c>
      <c s="129" r="AK598">
        <v>82.706461</v>
      </c>
      <c s="129" r="AL598">
        <v>63.3061799999999</v>
      </c>
      <c s="129" r="AM598">
        <v>44.926966</v>
      </c>
      <c s="129" r="AN598">
        <v>3.063202</v>
      </c>
      <c s="129" r="AO598">
        <v>69.432584</v>
      </c>
      <c s="129" r="AP598">
        <v>204.213483</v>
      </c>
      <c s="129" r="AQ598">
        <v>90.875</v>
      </c>
      <c s="129" r="AR598">
        <v>592.219101</v>
      </c>
      <c s="129" r="AS598">
        <v>12.2528089999999</v>
      </c>
      <c s="129" r="AT598">
        <v>12.2528089999999</v>
      </c>
      <c s="129" r="AU598">
        <v>28.5898879999999</v>
      </c>
      <c s="129" r="AV598">
        <v>81.685393</v>
      </c>
      <c s="129" r="AW598">
        <v>114.359551</v>
      </c>
      <c s="129" r="AX598">
        <v>110.275281</v>
      </c>
      <c s="129" r="AY598">
        <v>167.455056</v>
      </c>
      <c s="129" r="AZ598">
        <v>65.3483149999999</v>
      </c>
      <c s="129" r="BA598">
        <v>298.151684999999</v>
      </c>
      <c s="129" r="BB598">
        <v>8.168539</v>
      </c>
      <c s="129" r="BC598">
        <v>12.2528089999999</v>
      </c>
      <c s="129" r="BD598">
        <v>20.4213479999999</v>
      </c>
      <c s="129" r="BE598">
        <v>49.0112359999999</v>
      </c>
      <c s="129" r="BF598">
        <v>20.4213479999999</v>
      </c>
      <c s="129" r="BG598">
        <v>85.7696629999999</v>
      </c>
      <c s="129" r="BH598">
        <v>73.5168539999999</v>
      </c>
      <c s="129" r="BI598">
        <v>28.5898879999999</v>
      </c>
      <c s="129" r="BJ598">
        <v>294.067415999999</v>
      </c>
      <c s="129" r="BK598">
        <v>4.08427</v>
      </c>
      <c s="129" r="BL598">
        <v>0.0</v>
      </c>
      <c s="129" r="BM598">
        <v>8.168539</v>
      </c>
      <c s="129" r="BN598">
        <v>32.674157</v>
      </c>
      <c s="129" r="BO598">
        <v>93.938202</v>
      </c>
      <c s="129" r="BP598">
        <v>24.5056179999999</v>
      </c>
      <c s="129" r="BQ598">
        <v>93.938202</v>
      </c>
      <c s="129" r="BR598">
        <v>36.7584269999999</v>
      </c>
      <c s="129" r="BS598">
        <v>40.842697</v>
      </c>
      <c s="129" r="BT598">
        <v>0.0</v>
      </c>
      <c s="129" r="BU598">
        <v>0.0</v>
      </c>
      <c s="129" r="BV598">
        <v>0.0</v>
      </c>
      <c s="129" r="BW598">
        <v>4.08427</v>
      </c>
      <c s="129" r="BX598">
        <v>16.3370789999999</v>
      </c>
      <c s="129" r="BY598">
        <v>4.08427</v>
      </c>
      <c s="129" r="BZ598">
        <v>0.0</v>
      </c>
      <c s="129" r="CA598">
        <v>16.3370789999999</v>
      </c>
      <c s="129" r="CB598">
        <v>322.657303</v>
      </c>
      <c s="129" r="CC598">
        <v>8.168539</v>
      </c>
      <c s="129" r="CD598">
        <v>12.2528089999999</v>
      </c>
      <c s="129" r="CE598">
        <v>16.3370789999999</v>
      </c>
      <c s="129" r="CF598">
        <v>73.5168539999999</v>
      </c>
      <c s="129" r="CG598">
        <v>81.685393</v>
      </c>
      <c s="129" r="CH598">
        <v>93.938202</v>
      </c>
      <c s="129" r="CI598">
        <v>0.0</v>
      </c>
      <c s="129" r="CJ598">
        <v>36.7584269999999</v>
      </c>
      <c s="129" r="CK598">
        <v>228.719100999999</v>
      </c>
      <c s="129" r="CL598">
        <v>4.08427</v>
      </c>
      <c s="129" r="CM598">
        <v>0.0</v>
      </c>
      <c s="129" r="CN598">
        <v>12.2528089999999</v>
      </c>
      <c s="129" r="CO598">
        <v>4.08427</v>
      </c>
      <c s="129" r="CP598">
        <v>16.3370789999999</v>
      </c>
      <c s="129" r="CQ598">
        <v>12.2528089999999</v>
      </c>
      <c s="129" r="CR598">
        <v>167.455056</v>
      </c>
      <c s="129" r="CS598">
        <v>12.2528089999999</v>
      </c>
    </row>
    <row customHeight="1" r="599" ht="15.0">
      <c t="s" s="127" r="A599">
        <v>5662</v>
      </c>
      <c t="s" s="127" r="B599">
        <v>5663</v>
      </c>
      <c t="s" s="127" r="C599">
        <v>5664</v>
      </c>
      <c t="s" s="127" r="D599">
        <v>5665</v>
      </c>
      <c t="s" s="127" r="E599">
        <v>5666</v>
      </c>
      <c t="s" s="127" r="F599">
        <v>5667</v>
      </c>
      <c t="s" s="128" r="G599">
        <v>5668</v>
      </c>
      <c t="s" s="127" r="H599">
        <v>5669</v>
      </c>
      <c s="129" r="I599">
        <v>4715.0</v>
      </c>
      <c s="129" r="J599">
        <v>767.840585</v>
      </c>
      <c s="129" r="K599">
        <v>710.573396</v>
      </c>
      <c s="129" r="L599">
        <v>822.267927999999</v>
      </c>
      <c s="129" r="M599">
        <v>919.307817</v>
      </c>
      <c s="129" r="N599">
        <v>839.284637999999</v>
      </c>
      <c s="129" r="O599">
        <v>655.725636</v>
      </c>
      <c s="129" r="P599">
        <v>680.0</v>
      </c>
      <c s="129" r="Q599">
        <v>679.0</v>
      </c>
      <c s="129" r="R599">
        <v>795.0</v>
      </c>
      <c s="129" r="S599">
        <v>784.0</v>
      </c>
      <c s="129" r="T599">
        <v>829.0</v>
      </c>
      <c s="129" r="U599">
        <v>585.0</v>
      </c>
      <c s="129" r="V599">
        <v>2197.608917</v>
      </c>
      <c s="129" r="W599">
        <v>355.836157</v>
      </c>
      <c s="129" r="X599">
        <v>379.847422999999</v>
      </c>
      <c s="129" r="Y599">
        <v>393.361968999999</v>
      </c>
      <c s="129" r="Z599">
        <v>461.862879</v>
      </c>
      <c s="129" r="AA599">
        <v>374.307344</v>
      </c>
      <c s="129" r="AB599">
        <v>215.965956</v>
      </c>
      <c s="129" r="AC599">
        <v>16.4271889999999</v>
      </c>
      <c s="129" r="AD599">
        <v>512.710347999999</v>
      </c>
      <c s="129" r="AE599">
        <v>1207.49200799999</v>
      </c>
      <c s="129" r="AF599">
        <v>477.40656</v>
      </c>
      <c s="129" r="AG599">
        <v>2517.391083</v>
      </c>
      <c s="129" r="AH599">
        <v>412.004428</v>
      </c>
      <c s="129" r="AI599">
        <v>330.725973</v>
      </c>
      <c s="129" r="AJ599">
        <v>428.905959</v>
      </c>
      <c s="129" r="AK599">
        <v>457.444937999999</v>
      </c>
      <c s="129" r="AL599">
        <v>464.977293999999</v>
      </c>
      <c s="129" r="AM599">
        <v>376.064349999999</v>
      </c>
      <c s="129" r="AN599">
        <v>47.268141</v>
      </c>
      <c s="129" r="AO599">
        <v>550.061476999999</v>
      </c>
      <c s="129" r="AP599">
        <v>1248.749739</v>
      </c>
      <c s="129" r="AQ599">
        <v>718.579867</v>
      </c>
      <c s="129" r="AR599">
        <v>3970.354926</v>
      </c>
      <c s="129" r="AS599">
        <v>57.185568</v>
      </c>
      <c s="129" r="AT599">
        <v>147.144599</v>
      </c>
      <c s="129" r="AU599">
        <v>179.890758</v>
      </c>
      <c s="129" r="AV599">
        <v>361.249035999999</v>
      </c>
      <c s="129" r="AW599">
        <v>580.919589999999</v>
      </c>
      <c s="129" r="AX599">
        <v>552.110348</v>
      </c>
      <c s="129" r="AY599">
        <v>1514.48504899999</v>
      </c>
      <c s="129" r="AZ599">
        <v>577.369977999999</v>
      </c>
      <c s="129" r="BA599">
        <v>1849.845024</v>
      </c>
      <c s="129" r="BB599">
        <v>44.821463</v>
      </c>
      <c s="129" r="BC599">
        <v>89.618531</v>
      </c>
      <c s="129" r="BD599">
        <v>110.457983</v>
      </c>
      <c s="129" r="BE599">
        <v>187.798932</v>
      </c>
      <c s="129" r="BF599">
        <v>106.320659</v>
      </c>
      <c s="129" r="BG599">
        <v>470.705090999999</v>
      </c>
      <c s="129" r="BH599">
        <v>624.19586</v>
      </c>
      <c s="129" r="BI599">
        <v>215.926503999999</v>
      </c>
      <c s="129" r="BJ599">
        <v>2120.509903</v>
      </c>
      <c s="129" r="BK599">
        <v>12.364105</v>
      </c>
      <c s="129" r="BL599">
        <v>57.526068</v>
      </c>
      <c s="129" r="BM599">
        <v>69.432775</v>
      </c>
      <c s="129" r="BN599">
        <v>173.450104</v>
      </c>
      <c s="129" r="BO599">
        <v>474.598930999999</v>
      </c>
      <c s="129" r="BP599">
        <v>81.405257</v>
      </c>
      <c s="129" r="BQ599">
        <v>890.289188999999</v>
      </c>
      <c s="129" r="BR599">
        <v>361.443474999999</v>
      </c>
      <c s="129" r="BS599">
        <v>503.195061</v>
      </c>
      <c s="129" r="BT599">
        <v>0.0</v>
      </c>
      <c s="129" r="BU599">
        <v>4.137978</v>
      </c>
      <c s="129" r="BV599">
        <v>8.275957</v>
      </c>
      <c s="129" r="BW599">
        <v>40.979765</v>
      </c>
      <c s="129" r="BX599">
        <v>53.3400979999999</v>
      </c>
      <c s="129" r="BY599">
        <v>101.91171</v>
      </c>
      <c s="129" r="BZ599">
        <v>0.0</v>
      </c>
      <c s="129" r="CA599">
        <v>294.549553</v>
      </c>
      <c s="129" r="CB599">
        <v>1572.15272099999</v>
      </c>
      <c s="129" r="CC599">
        <v>36.546776</v>
      </c>
      <c s="129" r="CD599">
        <v>126.402969</v>
      </c>
      <c s="129" r="CE599">
        <v>146.838031</v>
      </c>
      <c s="129" r="CF599">
        <v>262.335659</v>
      </c>
      <c s="129" r="CG599">
        <v>428.160071</v>
      </c>
      <c s="129" r="CH599">
        <v>405.034788999999</v>
      </c>
      <c s="129" r="CI599">
        <v>4.03641</v>
      </c>
      <c s="129" r="CJ599">
        <v>162.798015999999</v>
      </c>
      <c s="129" r="CK599">
        <v>1895.00714399999</v>
      </c>
      <c s="129" r="CL599">
        <v>20.6387919999999</v>
      </c>
      <c s="129" r="CM599">
        <v>16.603652</v>
      </c>
      <c s="129" r="CN599">
        <v>24.7767699999999</v>
      </c>
      <c s="129" r="CO599">
        <v>57.933613</v>
      </c>
      <c s="129" r="CP599">
        <v>99.419421</v>
      </c>
      <c s="129" r="CQ599">
        <v>45.163848</v>
      </c>
      <c s="129" r="CR599">
        <v>1510.44864</v>
      </c>
      <c s="129" r="CS599">
        <v>120.022409999999</v>
      </c>
    </row>
    <row customHeight="1" r="600" ht="15.0">
      <c t="s" s="127" r="A600">
        <v>5670</v>
      </c>
      <c t="s" s="127" r="B600">
        <v>5671</v>
      </c>
      <c t="s" s="127" r="C600">
        <v>5672</v>
      </c>
      <c t="s" s="127" r="D600">
        <v>5673</v>
      </c>
      <c t="s" s="127" r="E600">
        <v>5674</v>
      </c>
      <c t="s" s="127" r="F600">
        <v>5675</v>
      </c>
      <c t="s" s="128" r="G600">
        <v>5676</v>
      </c>
      <c t="s" s="127" r="H600">
        <v>5677</v>
      </c>
      <c s="129" r="I600">
        <v>2180.0</v>
      </c>
      <c s="129" r="J600">
        <v>443.22003</v>
      </c>
      <c s="129" r="K600">
        <v>334.655434</v>
      </c>
      <c s="129" r="L600">
        <v>476.405166</v>
      </c>
      <c s="129" r="M600">
        <v>518.641753999999</v>
      </c>
      <c s="129" r="N600">
        <v>266.359427999999</v>
      </c>
      <c s="129" r="O600">
        <v>140.718188</v>
      </c>
      <c s="129" r="P600">
        <v>454.0</v>
      </c>
      <c s="129" r="Q600">
        <v>357.0</v>
      </c>
      <c s="129" r="R600">
        <v>547.0</v>
      </c>
      <c s="129" r="S600">
        <v>374.0</v>
      </c>
      <c s="129" r="T600">
        <v>209.0</v>
      </c>
      <c s="129" r="U600">
        <v>98.0</v>
      </c>
      <c s="129" r="V600">
        <v>1060.35923299999</v>
      </c>
      <c s="129" r="W600">
        <v>226.138383</v>
      </c>
      <c s="129" r="X600">
        <v>177.886864</v>
      </c>
      <c s="129" r="Y600">
        <v>228.148642</v>
      </c>
      <c s="129" r="Z600">
        <v>251.282479</v>
      </c>
      <c s="129" r="AA600">
        <v>125.641239</v>
      </c>
      <c s="129" r="AB600">
        <v>48.246236</v>
      </c>
      <c s="129" r="AC600">
        <v>3.01539</v>
      </c>
      <c s="129" r="AD600">
        <v>308.553752999999</v>
      </c>
      <c s="129" r="AE600">
        <v>635.21041</v>
      </c>
      <c s="129" r="AF600">
        <v>116.59507</v>
      </c>
      <c s="129" r="AG600">
        <v>1119.640767</v>
      </c>
      <c s="129" r="AH600">
        <v>217.081648</v>
      </c>
      <c s="129" r="AI600">
        <v>156.76857</v>
      </c>
      <c s="129" r="AJ600">
        <v>248.256524</v>
      </c>
      <c s="129" r="AK600">
        <v>267.359275</v>
      </c>
      <c s="129" r="AL600">
        <v>140.718188</v>
      </c>
      <c s="129" r="AM600">
        <v>80.4103929999999</v>
      </c>
      <c s="129" r="AN600">
        <v>9.046169</v>
      </c>
      <c s="129" r="AO600">
        <v>275.373899999999</v>
      </c>
      <c s="129" r="AP600">
        <v>674.399910999999</v>
      </c>
      <c s="129" r="AQ600">
        <v>169.866955999999</v>
      </c>
      <c s="129" r="AR600">
        <v>1732.801712</v>
      </c>
      <c s="129" r="AS600">
        <v>8.04103899999999</v>
      </c>
      <c s="129" r="AT600">
        <v>88.430301</v>
      </c>
      <c s="129" r="AU600">
        <v>136.697668999999</v>
      </c>
      <c s="129" r="AV600">
        <v>281.436376</v>
      </c>
      <c s="129" r="AW600">
        <v>313.600533999999</v>
      </c>
      <c s="129" r="AX600">
        <v>197.005462999999</v>
      </c>
      <c s="129" r="AY600">
        <v>470.400801</v>
      </c>
      <c s="129" r="AZ600">
        <v>237.189528999999</v>
      </c>
      <c s="129" r="BA600">
        <v>824.185399999999</v>
      </c>
      <c s="129" r="BB600">
        <v>8.04103899999999</v>
      </c>
      <c s="129" r="BC600">
        <v>76.3687419999999</v>
      </c>
      <c s="129" r="BD600">
        <v>80.4103929999999</v>
      </c>
      <c s="129" r="BE600">
        <v>136.697668999999</v>
      </c>
      <c s="129" r="BF600">
        <v>48.246236</v>
      </c>
      <c s="129" r="BG600">
        <v>148.759228</v>
      </c>
      <c s="129" r="BH600">
        <v>237.210659999999</v>
      </c>
      <c s="129" r="BI600">
        <v>88.4514329999999</v>
      </c>
      <c s="129" r="BJ600">
        <v>908.616312999999</v>
      </c>
      <c s="129" r="BK600">
        <v>0.0</v>
      </c>
      <c s="129" r="BL600">
        <v>12.061559</v>
      </c>
      <c s="129" r="BM600">
        <v>56.287275</v>
      </c>
      <c s="129" r="BN600">
        <v>144.738708</v>
      </c>
      <c s="129" r="BO600">
        <v>265.354297999999</v>
      </c>
      <c s="129" r="BP600">
        <v>48.246236</v>
      </c>
      <c s="129" r="BQ600">
        <v>233.19014</v>
      </c>
      <c s="129" r="BR600">
        <v>148.738096</v>
      </c>
      <c s="129" r="BS600">
        <v>213.045279999999</v>
      </c>
      <c s="129" r="BT600">
        <v>0.0</v>
      </c>
      <c s="129" r="BU600">
        <v>3.999388</v>
      </c>
      <c s="129" r="BV600">
        <v>0.0</v>
      </c>
      <c s="129" r="BW600">
        <v>16.082079</v>
      </c>
      <c s="129" r="BX600">
        <v>56.287275</v>
      </c>
      <c s="129" r="BY600">
        <v>20.102598</v>
      </c>
      <c s="129" r="BZ600">
        <v>0.0</v>
      </c>
      <c s="129" r="CA600">
        <v>116.573939</v>
      </c>
      <c s="129" r="CB600">
        <v>892.555365</v>
      </c>
      <c s="129" r="CC600">
        <v>8.04103899999999</v>
      </c>
      <c s="129" r="CD600">
        <v>80.4103929999999</v>
      </c>
      <c s="129" r="CE600">
        <v>120.61559</v>
      </c>
      <c s="129" r="CF600">
        <v>237.210659999999</v>
      </c>
      <c s="129" r="CG600">
        <v>221.128581</v>
      </c>
      <c s="129" r="CH600">
        <v>156.800266999999</v>
      </c>
      <c s="129" r="CI600">
        <v>8.04103899999999</v>
      </c>
      <c s="129" r="CJ600">
        <v>60.3077949999999</v>
      </c>
      <c s="129" r="CK600">
        <v>627.201066999999</v>
      </c>
      <c s="129" r="CL600">
        <v>0.0</v>
      </c>
      <c s="129" r="CM600">
        <v>4.02052</v>
      </c>
      <c s="129" r="CN600">
        <v>16.082079</v>
      </c>
      <c s="129" r="CO600">
        <v>28.1436379999999</v>
      </c>
      <c s="129" r="CP600">
        <v>36.184677</v>
      </c>
      <c s="129" r="CQ600">
        <v>20.102598</v>
      </c>
      <c s="129" r="CR600">
        <v>462.359760999999</v>
      </c>
      <c s="129" r="CS600">
        <v>60.3077949999999</v>
      </c>
    </row>
    <row customHeight="1" r="601" ht="15.0">
      <c t="s" s="127" r="A601">
        <v>5678</v>
      </c>
      <c t="s" s="127" r="B601">
        <v>5679</v>
      </c>
      <c t="s" s="127" r="C601">
        <v>5680</v>
      </c>
      <c t="s" s="127" r="D601">
        <v>5681</v>
      </c>
      <c t="s" s="127" r="E601">
        <v>5682</v>
      </c>
      <c t="s" s="127" r="F601">
        <v>5683</v>
      </c>
      <c t="s" s="128" r="G601">
        <v>5684</v>
      </c>
      <c t="s" s="127" r="H601">
        <v>5685</v>
      </c>
      <c s="129" r="I601">
        <v>909.0</v>
      </c>
      <c s="129" r="J601">
        <v>148.367791</v>
      </c>
      <c s="129" r="K601">
        <v>110.781284</v>
      </c>
      <c s="129" r="L601">
        <v>187.932535</v>
      </c>
      <c s="129" r="M601">
        <v>194.856366</v>
      </c>
      <c s="129" r="N601">
        <v>172.106638</v>
      </c>
      <c s="129" r="O601">
        <v>94.955386</v>
      </c>
      <c s="129" r="P601">
        <v>128.0</v>
      </c>
      <c s="129" r="Q601">
        <v>128.0</v>
      </c>
      <c s="129" r="R601">
        <v>193.0</v>
      </c>
      <c s="129" r="S601">
        <v>163.0</v>
      </c>
      <c s="129" r="T601">
        <v>158.0</v>
      </c>
      <c s="129" r="U601">
        <v>109.0</v>
      </c>
      <c s="129" r="V601">
        <v>466.863983</v>
      </c>
      <c s="129" r="W601">
        <v>86.053319</v>
      </c>
      <c s="129" r="X601">
        <v>54.4015229999999</v>
      </c>
      <c s="129" r="Y601">
        <v>94.955386</v>
      </c>
      <c s="129" r="Z601">
        <v>101.879217</v>
      </c>
      <c s="129" r="AA601">
        <v>86.053319</v>
      </c>
      <c s="129" r="AB601">
        <v>40.553863</v>
      </c>
      <c s="129" r="AC601">
        <v>2.967356</v>
      </c>
      <c s="129" r="AD601">
        <v>108.803047</v>
      </c>
      <c s="129" r="AE601">
        <v>259.149074999999</v>
      </c>
      <c s="129" r="AF601">
        <v>98.911861</v>
      </c>
      <c s="129" r="AG601">
        <v>442.136016999999</v>
      </c>
      <c s="129" r="AH601">
        <v>62.314472</v>
      </c>
      <c s="129" r="AI601">
        <v>56.379761</v>
      </c>
      <c s="129" r="AJ601">
        <v>92.9771489999999</v>
      </c>
      <c s="129" r="AK601">
        <v>92.9771489999999</v>
      </c>
      <c s="129" r="AL601">
        <v>86.053319</v>
      </c>
      <c s="129" r="AM601">
        <v>49.45593</v>
      </c>
      <c s="129" r="AN601">
        <v>1.978237</v>
      </c>
      <c s="129" r="AO601">
        <v>82.096844</v>
      </c>
      <c s="129" r="AP601">
        <v>254.203482</v>
      </c>
      <c s="129" r="AQ601">
        <v>105.835691</v>
      </c>
      <c s="129" r="AR601">
        <v>767.556039</v>
      </c>
      <c s="129" r="AS601">
        <v>19.7823719999999</v>
      </c>
      <c s="129" r="AT601">
        <v>27.695321</v>
      </c>
      <c s="129" r="AU601">
        <v>15.825898</v>
      </c>
      <c s="129" r="AV601">
        <v>39.5647439999999</v>
      </c>
      <c s="129" r="AW601">
        <v>130.563656</v>
      </c>
      <c s="129" r="AX601">
        <v>197.823721</v>
      </c>
      <c s="129" r="AY601">
        <v>269.040260999999</v>
      </c>
      <c s="129" r="AZ601">
        <v>67.2600649999999</v>
      </c>
      <c s="129" r="BA601">
        <v>379.821545</v>
      </c>
      <c s="129" r="BB601">
        <v>11.8694229999999</v>
      </c>
      <c s="129" r="BC601">
        <v>19.7823719999999</v>
      </c>
      <c s="129" r="BD601">
        <v>7.912949</v>
      </c>
      <c s="129" r="BE601">
        <v>15.825898</v>
      </c>
      <c s="129" r="BF601">
        <v>27.695321</v>
      </c>
      <c s="129" r="BG601">
        <v>142.433078999999</v>
      </c>
      <c s="129" r="BH601">
        <v>126.607181999999</v>
      </c>
      <c s="129" r="BI601">
        <v>27.695321</v>
      </c>
      <c s="129" r="BJ601">
        <v>387.734493999999</v>
      </c>
      <c s="129" r="BK601">
        <v>7.912949</v>
      </c>
      <c s="129" r="BL601">
        <v>7.912949</v>
      </c>
      <c s="129" r="BM601">
        <v>7.912949</v>
      </c>
      <c s="129" r="BN601">
        <v>23.738847</v>
      </c>
      <c s="129" r="BO601">
        <v>102.868335</v>
      </c>
      <c s="129" r="BP601">
        <v>55.390642</v>
      </c>
      <c s="129" r="BQ601">
        <v>142.433078999999</v>
      </c>
      <c s="129" r="BR601">
        <v>39.5647439999999</v>
      </c>
      <c s="129" r="BS601">
        <v>75.1730139999999</v>
      </c>
      <c s="129" r="BT601">
        <v>0.0</v>
      </c>
      <c s="129" r="BU601">
        <v>3.956474</v>
      </c>
      <c s="129" r="BV601">
        <v>0.0</v>
      </c>
      <c s="129" r="BW601">
        <v>3.956474</v>
      </c>
      <c s="129" r="BX601">
        <v>19.7823719999999</v>
      </c>
      <c s="129" r="BY601">
        <v>31.651795</v>
      </c>
      <c s="129" r="BZ601">
        <v>0.0</v>
      </c>
      <c s="129" r="CA601">
        <v>15.825898</v>
      </c>
      <c s="129" r="CB601">
        <v>352.126223999999</v>
      </c>
      <c s="129" r="CC601">
        <v>11.8694229999999</v>
      </c>
      <c s="129" r="CD601">
        <v>23.738847</v>
      </c>
      <c s="129" r="CE601">
        <v>11.8694229999999</v>
      </c>
      <c s="129" r="CF601">
        <v>31.651795</v>
      </c>
      <c s="129" r="CG601">
        <v>90.998912</v>
      </c>
      <c s="129" r="CH601">
        <v>150.346027999999</v>
      </c>
      <c s="129" r="CI601">
        <v>0.0</v>
      </c>
      <c s="129" r="CJ601">
        <v>31.651795</v>
      </c>
      <c s="129" r="CK601">
        <v>340.256801</v>
      </c>
      <c s="129" r="CL601">
        <v>7.912949</v>
      </c>
      <c s="129" r="CM601">
        <v>0.0</v>
      </c>
      <c s="129" r="CN601">
        <v>3.956474</v>
      </c>
      <c s="129" r="CO601">
        <v>3.956474</v>
      </c>
      <c s="129" r="CP601">
        <v>19.7823719999999</v>
      </c>
      <c s="129" r="CQ601">
        <v>15.825898</v>
      </c>
      <c s="129" r="CR601">
        <v>269.040260999999</v>
      </c>
      <c s="129" r="CS601">
        <v>19.7823719999999</v>
      </c>
    </row>
    <row customHeight="1" r="602" ht="15.0">
      <c t="s" s="127" r="A602">
        <v>5686</v>
      </c>
      <c t="s" s="127" r="B602">
        <v>5687</v>
      </c>
      <c t="s" s="127" r="C602">
        <v>5688</v>
      </c>
      <c t="s" s="127" r="D602">
        <v>5689</v>
      </c>
      <c t="s" s="127" r="E602">
        <v>5690</v>
      </c>
      <c t="s" s="127" r="F602">
        <v>5691</v>
      </c>
      <c t="s" s="128" r="G602">
        <v>5692</v>
      </c>
      <c t="s" s="127" r="H602">
        <v>5693</v>
      </c>
      <c s="129" r="I602">
        <v>24913.0</v>
      </c>
      <c s="129" r="J602">
        <v>4068.669185</v>
      </c>
      <c s="129" r="K602">
        <v>4655.551744</v>
      </c>
      <c s="129" r="L602">
        <v>5377.697261</v>
      </c>
      <c s="129" r="M602">
        <v>5066.55112199999</v>
      </c>
      <c s="129" r="N602">
        <v>3037.840682</v>
      </c>
      <c s="129" r="O602">
        <v>2706.69000599999</v>
      </c>
      <c s="129" r="P602">
        <v>3927.0</v>
      </c>
      <c s="129" r="Q602">
        <v>4316.0</v>
      </c>
      <c s="129" r="R602">
        <v>5098.0</v>
      </c>
      <c s="129" r="S602">
        <v>3943.0</v>
      </c>
      <c s="129" r="T602">
        <v>3191.0</v>
      </c>
      <c s="129" r="U602">
        <v>2063.0</v>
      </c>
      <c s="129" r="V602">
        <v>11626.396323</v>
      </c>
      <c s="129" r="W602">
        <v>2022.67118</v>
      </c>
      <c s="129" r="X602">
        <v>2384.32815799999</v>
      </c>
      <c s="129" r="Y602">
        <v>2568.731475</v>
      </c>
      <c s="129" r="Z602">
        <v>2373.57377799999</v>
      </c>
      <c s="129" r="AA602">
        <v>1283.562823</v>
      </c>
      <c s="129" r="AB602">
        <v>948.918176</v>
      </c>
      <c s="129" r="AC602">
        <v>44.6107319999999</v>
      </c>
      <c s="129" r="AD602">
        <v>2755.78361399999</v>
      </c>
      <c s="129" r="AE602">
        <v>7158.17483999999</v>
      </c>
      <c s="129" r="AF602">
        <v>1712.43787</v>
      </c>
      <c s="129" r="AG602">
        <v>13286.6036769999</v>
      </c>
      <c s="129" r="AH602">
        <v>2045.998004</v>
      </c>
      <c s="129" r="AI602">
        <v>2271.223586</v>
      </c>
      <c s="129" r="AJ602">
        <v>2808.965786</v>
      </c>
      <c s="129" r="AK602">
        <v>2692.97734399999</v>
      </c>
      <c s="129" r="AL602">
        <v>1754.277859</v>
      </c>
      <c s="129" r="AM602">
        <v>1516.90624299999</v>
      </c>
      <c s="129" r="AN602">
        <v>196.254854999999</v>
      </c>
      <c s="129" r="AO602">
        <v>2651.787558</v>
      </c>
      <c s="129" r="AP602">
        <v>7945.164281</v>
      </c>
      <c s="129" r="AQ602">
        <v>2689.651838</v>
      </c>
      <c s="129" r="AR602">
        <v>20854.956491</v>
      </c>
      <c s="129" r="AS602">
        <v>8.454601</v>
      </c>
      <c s="129" r="AT602">
        <v>753.56222</v>
      </c>
      <c s="129" r="AU602">
        <v>1697.871173</v>
      </c>
      <c s="129" r="AV602">
        <v>3284.88169699999</v>
      </c>
      <c s="129" r="AW602">
        <v>4122.956443</v>
      </c>
      <c s="129" r="AX602">
        <v>2588.25824199999</v>
      </c>
      <c s="129" r="AY602">
        <v>5593.61972499999</v>
      </c>
      <c s="129" r="AZ602">
        <v>2805.352389</v>
      </c>
      <c s="129" r="BA602">
        <v>9593.22030699999</v>
      </c>
      <c s="129" r="BB602">
        <v>8.454601</v>
      </c>
      <c s="129" r="BC602">
        <v>503.507234999999</v>
      </c>
      <c s="129" r="BD602">
        <v>937.513985</v>
      </c>
      <c s="129" r="BE602">
        <v>1586.76567</v>
      </c>
      <c s="129" r="BF602">
        <v>990.120454</v>
      </c>
      <c s="129" r="BG602">
        <v>2096.972619</v>
      </c>
      <c s="129" r="BH602">
        <v>2361.890381</v>
      </c>
      <c s="129" r="BI602">
        <v>1107.995361</v>
      </c>
      <c s="129" r="BJ602">
        <v>11261.736183</v>
      </c>
      <c s="129" r="BK602">
        <v>0.0</v>
      </c>
      <c s="129" r="BL602">
        <v>250.054983999999</v>
      </c>
      <c s="129" r="BM602">
        <v>760.357187999999</v>
      </c>
      <c s="129" r="BN602">
        <v>1698.116027</v>
      </c>
      <c s="129" r="BO602">
        <v>3132.835989</v>
      </c>
      <c s="129" r="BP602">
        <v>491.285622999999</v>
      </c>
      <c s="129" r="BQ602">
        <v>3231.72934399999</v>
      </c>
      <c s="129" r="BR602">
        <v>1697.35702799999</v>
      </c>
      <c s="129" r="BS602">
        <v>2837.294131</v>
      </c>
      <c s="129" r="BT602">
        <v>0.0</v>
      </c>
      <c s="129" r="BU602">
        <v>39.6143799999999</v>
      </c>
      <c s="129" r="BV602">
        <v>41.261046</v>
      </c>
      <c s="129" r="BW602">
        <v>262.885024999999</v>
      </c>
      <c s="129" r="BX602">
        <v>511.626574</v>
      </c>
      <c s="129" r="BY602">
        <v>441.227548</v>
      </c>
      <c s="129" r="BZ602">
        <v>0.0</v>
      </c>
      <c s="129" r="CA602">
        <v>1540.67955899999</v>
      </c>
      <c s="129" r="CB602">
        <v>10584.856442</v>
      </c>
      <c s="129" r="CC602">
        <v>8.454601</v>
      </c>
      <c s="129" r="CD602">
        <v>607.181445</v>
      </c>
      <c s="129" r="CE602">
        <v>1417.919462</v>
      </c>
      <c s="129" r="CF602">
        <v>2748.56122199999</v>
      </c>
      <c s="129" r="CG602">
        <v>3083.96088599999</v>
      </c>
      <c s="129" r="CH602">
        <v>1882.339907</v>
      </c>
      <c s="129" r="CI602">
        <v>49.145474</v>
      </c>
      <c s="129" r="CJ602">
        <v>787.293445</v>
      </c>
      <c s="129" r="CK602">
        <v>7432.805918</v>
      </c>
      <c s="129" r="CL602">
        <v>0.0</v>
      </c>
      <c s="129" r="CM602">
        <v>106.766395</v>
      </c>
      <c s="129" r="CN602">
        <v>238.690665</v>
      </c>
      <c s="129" r="CO602">
        <v>273.435451</v>
      </c>
      <c s="129" r="CP602">
        <v>527.368983999999</v>
      </c>
      <c s="129" r="CQ602">
        <v>264.690788</v>
      </c>
      <c s="129" r="CR602">
        <v>5544.47425</v>
      </c>
      <c s="129" r="CS602">
        <v>477.379385</v>
      </c>
    </row>
    <row customHeight="1" r="603" ht="15.0">
      <c t="s" s="127" r="A603">
        <v>5694</v>
      </c>
      <c t="s" s="127" r="B603">
        <v>5695</v>
      </c>
      <c t="s" s="127" r="C603">
        <v>5696</v>
      </c>
      <c t="s" s="127" r="D603">
        <v>5697</v>
      </c>
      <c t="s" s="127" r="E603">
        <v>5698</v>
      </c>
      <c t="s" s="127" r="F603">
        <v>5699</v>
      </c>
      <c t="s" s="128" r="G603">
        <v>5700</v>
      </c>
      <c t="s" s="127" r="H603">
        <v>5701</v>
      </c>
      <c s="129" r="I603">
        <v>1128.0</v>
      </c>
      <c s="129" r="J603">
        <v>219.916055</v>
      </c>
      <c s="129" r="K603">
        <v>180.561504</v>
      </c>
      <c s="129" r="L603">
        <v>261.717828999999</v>
      </c>
      <c s="129" r="M603">
        <v>222.363278</v>
      </c>
      <c s="129" r="N603">
        <v>146.870332999999</v>
      </c>
      <c s="129" r="O603">
        <v>96.5710009999999</v>
      </c>
      <c s="129" r="P603">
        <v>134.0</v>
      </c>
      <c s="129" r="Q603">
        <v>162.0</v>
      </c>
      <c s="129" r="R603">
        <v>189.0</v>
      </c>
      <c s="129" r="S603">
        <v>185.0</v>
      </c>
      <c s="129" r="T603">
        <v>167.0</v>
      </c>
      <c s="129" r="U603">
        <v>77.0</v>
      </c>
      <c s="129" r="V603">
        <v>556.071544</v>
      </c>
      <c s="129" r="W603">
        <v>102.764512</v>
      </c>
      <c s="129" r="X603">
        <v>93.4051469999999</v>
      </c>
      <c s="129" r="Y603">
        <v>140.538624</v>
      </c>
      <c s="129" r="Z603">
        <v>119.792244</v>
      </c>
      <c s="129" r="AA603">
        <v>64.6587229999999</v>
      </c>
      <c s="129" r="AB603">
        <v>34.912294</v>
      </c>
      <c s="129" r="AC603">
        <v>0.0</v>
      </c>
      <c s="129" r="AD603">
        <v>138.704451</v>
      </c>
      <c s="129" r="AE603">
        <v>339.348982999999</v>
      </c>
      <c s="129" r="AF603">
        <v>78.0181099999999</v>
      </c>
      <c s="129" r="AG603">
        <v>571.928455999999</v>
      </c>
      <c s="129" r="AH603">
        <v>117.151543</v>
      </c>
      <c s="129" r="AI603">
        <v>87.156357</v>
      </c>
      <c s="129" r="AJ603">
        <v>121.179205</v>
      </c>
      <c s="129" r="AK603">
        <v>102.571034</v>
      </c>
      <c s="129" r="AL603">
        <v>82.2116089999999</v>
      </c>
      <c s="129" r="AM603">
        <v>58.575772</v>
      </c>
      <c s="129" r="AN603">
        <v>3.082935</v>
      </c>
      <c s="129" r="AO603">
        <v>136.649160999999</v>
      </c>
      <c s="129" r="AP603">
        <v>318.127750999999</v>
      </c>
      <c s="129" r="AQ603">
        <v>117.151543</v>
      </c>
      <c s="129" r="AR603">
        <v>894.779838</v>
      </c>
      <c s="129" r="AS603">
        <v>0.0</v>
      </c>
      <c s="129" r="AT603">
        <v>41.1058049999999</v>
      </c>
      <c s="129" r="AU603">
        <v>69.879868</v>
      </c>
      <c s="129" r="AV603">
        <v>102.764512</v>
      </c>
      <c s="129" r="AW603">
        <v>152.091477</v>
      </c>
      <c s="129" r="AX603">
        <v>176.091608</v>
      </c>
      <c s="129" r="AY603">
        <v>250.413732</v>
      </c>
      <c s="129" r="AZ603">
        <v>102.432835</v>
      </c>
      <c s="129" r="BA603">
        <v>467.721703999999</v>
      </c>
      <c s="129" r="BB603">
        <v>0.0</v>
      </c>
      <c s="129" r="BC603">
        <v>32.884644</v>
      </c>
      <c s="129" r="BD603">
        <v>36.995224</v>
      </c>
      <c s="129" r="BE603">
        <v>45.216385</v>
      </c>
      <c s="129" r="BF603">
        <v>41.1058049999999</v>
      </c>
      <c s="129" r="BG603">
        <v>139.428059999999</v>
      </c>
      <c s="129" r="BH603">
        <v>114.764577</v>
      </c>
      <c s="129" r="BI603">
        <v>57.3270089999999</v>
      </c>
      <c s="129" r="BJ603">
        <v>427.058134</v>
      </c>
      <c s="129" r="BK603">
        <v>0.0</v>
      </c>
      <c s="129" r="BL603">
        <v>8.221161</v>
      </c>
      <c s="129" r="BM603">
        <v>32.884644</v>
      </c>
      <c s="129" r="BN603">
        <v>57.548127</v>
      </c>
      <c s="129" r="BO603">
        <v>110.985673</v>
      </c>
      <c s="129" r="BP603">
        <v>36.6635479999999</v>
      </c>
      <c s="129" r="BQ603">
        <v>135.649156</v>
      </c>
      <c s="129" r="BR603">
        <v>45.105826</v>
      </c>
      <c s="129" r="BS603">
        <v>123.096297</v>
      </c>
      <c s="129" r="BT603">
        <v>0.0</v>
      </c>
      <c s="129" r="BU603">
        <v>0.0</v>
      </c>
      <c s="129" r="BV603">
        <v>0.0</v>
      </c>
      <c s="129" r="BW603">
        <v>0.0</v>
      </c>
      <c s="129" r="BX603">
        <v>12.3317409999999</v>
      </c>
      <c s="129" r="BY603">
        <v>45.105826</v>
      </c>
      <c s="129" r="BZ603">
        <v>0.0</v>
      </c>
      <c s="129" r="CA603">
        <v>65.6587289999999</v>
      </c>
      <c s="129" r="CB603">
        <v>488.274606</v>
      </c>
      <c s="129" r="CC603">
        <v>0.0</v>
      </c>
      <c s="129" r="CD603">
        <v>41.1058049999999</v>
      </c>
      <c s="129" r="CE603">
        <v>61.658707</v>
      </c>
      <c s="129" r="CF603">
        <v>98.653931</v>
      </c>
      <c s="129" r="CG603">
        <v>127.427995</v>
      </c>
      <c s="129" r="CH603">
        <v>126.875201</v>
      </c>
      <c s="129" r="CI603">
        <v>12.0000649999999</v>
      </c>
      <c s="129" r="CJ603">
        <v>20.552902</v>
      </c>
      <c s="129" r="CK603">
        <v>283.408934999999</v>
      </c>
      <c s="129" r="CL603">
        <v>0.0</v>
      </c>
      <c s="129" r="CM603">
        <v>0.0</v>
      </c>
      <c s="129" r="CN603">
        <v>8.221161</v>
      </c>
      <c s="129" r="CO603">
        <v>4.11057999999999</v>
      </c>
      <c s="129" r="CP603">
        <v>12.3317409999999</v>
      </c>
      <c s="129" r="CQ603">
        <v>4.11057999999999</v>
      </c>
      <c s="129" r="CR603">
        <v>238.413667</v>
      </c>
      <c s="129" r="CS603">
        <v>16.221204</v>
      </c>
    </row>
    <row customHeight="1" r="604" ht="15.0">
      <c t="s" s="127" r="A604">
        <v>5702</v>
      </c>
      <c t="s" s="127" r="B604">
        <v>5703</v>
      </c>
      <c t="s" s="127" r="C604">
        <v>5704</v>
      </c>
      <c t="s" s="127" r="D604">
        <v>5705</v>
      </c>
      <c t="s" s="127" r="E604">
        <v>5706</v>
      </c>
      <c t="s" s="127" r="F604">
        <v>5707</v>
      </c>
      <c t="s" s="128" r="G604">
        <v>5708</v>
      </c>
      <c t="s" s="127" r="H604">
        <v>5709</v>
      </c>
      <c s="129" r="I604">
        <v>4379.0</v>
      </c>
      <c s="129" r="J604">
        <v>1018.0</v>
      </c>
      <c s="129" r="K604">
        <v>624.0</v>
      </c>
      <c s="129" r="L604">
        <v>1068.0</v>
      </c>
      <c s="129" r="M604">
        <v>772.0</v>
      </c>
      <c s="129" r="N604">
        <v>525.0</v>
      </c>
      <c s="129" r="O604">
        <v>372.0</v>
      </c>
      <c s="129" r="P604">
        <v>470.0</v>
      </c>
      <c s="129" r="Q604">
        <v>444.0</v>
      </c>
      <c s="129" r="R604">
        <v>559.0</v>
      </c>
      <c s="129" r="S604">
        <v>489.0</v>
      </c>
      <c s="129" r="T604">
        <v>494.0</v>
      </c>
      <c s="129" r="U604">
        <v>301.0</v>
      </c>
      <c s="129" r="V604">
        <v>2151.0</v>
      </c>
      <c s="129" r="W604">
        <v>507.0</v>
      </c>
      <c s="129" r="X604">
        <v>317.0</v>
      </c>
      <c s="129" r="Y604">
        <v>532.0</v>
      </c>
      <c s="129" r="Z604">
        <v>407.0</v>
      </c>
      <c s="129" r="AA604">
        <v>252.0</v>
      </c>
      <c s="129" r="AB604">
        <v>127.0</v>
      </c>
      <c s="129" r="AC604">
        <v>9.0</v>
      </c>
      <c s="129" r="AD604">
        <v>616.0</v>
      </c>
      <c s="129" r="AE604">
        <v>1250.0</v>
      </c>
      <c s="129" r="AF604">
        <v>285.0</v>
      </c>
      <c s="129" r="AG604">
        <v>2228.0</v>
      </c>
      <c s="129" r="AH604">
        <v>511.0</v>
      </c>
      <c s="129" r="AI604">
        <v>307.0</v>
      </c>
      <c s="129" r="AJ604">
        <v>536.0</v>
      </c>
      <c s="129" r="AK604">
        <v>365.0</v>
      </c>
      <c s="129" r="AL604">
        <v>273.0</v>
      </c>
      <c s="129" r="AM604">
        <v>203.0</v>
      </c>
      <c s="129" r="AN604">
        <v>33.0</v>
      </c>
      <c s="129" r="AO604">
        <v>609.0</v>
      </c>
      <c s="129" r="AP604">
        <v>1216.0</v>
      </c>
      <c s="129" r="AQ604">
        <v>403.0</v>
      </c>
      <c s="129" r="AR604">
        <v>3376.0</v>
      </c>
      <c s="129" r="AS604">
        <v>12.0</v>
      </c>
      <c s="129" r="AT604">
        <v>140.0</v>
      </c>
      <c s="129" r="AU604">
        <v>188.0</v>
      </c>
      <c s="129" r="AV604">
        <v>432.0</v>
      </c>
      <c s="129" r="AW604">
        <v>600.0</v>
      </c>
      <c s="129" r="AX604">
        <v>596.0</v>
      </c>
      <c s="129" r="AY604">
        <v>960.0</v>
      </c>
      <c s="129" r="AZ604">
        <v>448.0</v>
      </c>
      <c s="129" r="BA604">
        <v>1636.0</v>
      </c>
      <c s="129" r="BB604">
        <v>4.0</v>
      </c>
      <c s="129" r="BC604">
        <v>96.0</v>
      </c>
      <c s="129" r="BD604">
        <v>140.0</v>
      </c>
      <c s="129" r="BE604">
        <v>236.0</v>
      </c>
      <c s="129" r="BF604">
        <v>144.0</v>
      </c>
      <c s="129" r="BG604">
        <v>448.0</v>
      </c>
      <c s="129" r="BH604">
        <v>416.0</v>
      </c>
      <c s="129" r="BI604">
        <v>152.0</v>
      </c>
      <c s="129" r="BJ604">
        <v>1740.0</v>
      </c>
      <c s="129" r="BK604">
        <v>8.0</v>
      </c>
      <c s="129" r="BL604">
        <v>44.0</v>
      </c>
      <c s="129" r="BM604">
        <v>48.0</v>
      </c>
      <c s="129" r="BN604">
        <v>196.0</v>
      </c>
      <c s="129" r="BO604">
        <v>456.0</v>
      </c>
      <c s="129" r="BP604">
        <v>148.0</v>
      </c>
      <c s="129" r="BQ604">
        <v>544.0</v>
      </c>
      <c s="129" r="BR604">
        <v>296.0</v>
      </c>
      <c s="129" r="BS604">
        <v>316.0</v>
      </c>
      <c s="129" r="BT604">
        <v>0.0</v>
      </c>
      <c s="129" r="BU604">
        <v>8.0</v>
      </c>
      <c s="129" r="BV604">
        <v>0.0</v>
      </c>
      <c s="129" r="BW604">
        <v>8.0</v>
      </c>
      <c s="129" r="BX604">
        <v>44.0</v>
      </c>
      <c s="129" r="BY604">
        <v>60.0</v>
      </c>
      <c s="129" r="BZ604">
        <v>0.0</v>
      </c>
      <c s="129" r="CA604">
        <v>196.0</v>
      </c>
      <c s="129" r="CB604">
        <v>1792.0</v>
      </c>
      <c s="129" r="CC604">
        <v>8.0</v>
      </c>
      <c s="129" r="CD604">
        <v>100.0</v>
      </c>
      <c s="129" r="CE604">
        <v>132.0</v>
      </c>
      <c s="129" r="CF604">
        <v>392.0</v>
      </c>
      <c s="129" r="CG604">
        <v>500.0</v>
      </c>
      <c s="129" r="CH604">
        <v>492.0</v>
      </c>
      <c s="129" r="CI604">
        <v>16.0</v>
      </c>
      <c s="129" r="CJ604">
        <v>152.0</v>
      </c>
      <c s="129" r="CK604">
        <v>1268.0</v>
      </c>
      <c s="129" r="CL604">
        <v>4.0</v>
      </c>
      <c s="129" r="CM604">
        <v>32.0</v>
      </c>
      <c s="129" r="CN604">
        <v>56.0</v>
      </c>
      <c s="129" r="CO604">
        <v>32.0</v>
      </c>
      <c s="129" r="CP604">
        <v>56.0</v>
      </c>
      <c s="129" r="CQ604">
        <v>44.0</v>
      </c>
      <c s="129" r="CR604">
        <v>944.0</v>
      </c>
      <c s="129" r="CS604">
        <v>100.0</v>
      </c>
    </row>
    <row customHeight="1" r="605" ht="15.0">
      <c t="s" s="127" r="A605">
        <v>5710</v>
      </c>
      <c t="s" s="127" r="B605">
        <v>5711</v>
      </c>
      <c t="s" s="127" r="C605">
        <v>5712</v>
      </c>
      <c t="s" s="127" r="D605">
        <v>5713</v>
      </c>
      <c t="s" s="127" r="E605">
        <v>5714</v>
      </c>
      <c t="s" s="127" r="F605">
        <v>5715</v>
      </c>
      <c t="s" s="128" r="G605">
        <v>5716</v>
      </c>
      <c t="s" s="127" r="H605">
        <v>5717</v>
      </c>
      <c s="129" r="I605">
        <v>241.0</v>
      </c>
      <c s="129" r="J605">
        <v>60.8168859999999</v>
      </c>
      <c s="129" r="K605">
        <v>28.8079989999999</v>
      </c>
      <c s="129" r="L605">
        <v>60.8168859999999</v>
      </c>
      <c s="129" r="M605">
        <v>47.946522</v>
      </c>
      <c s="129" r="N605">
        <v>19.1385229999999</v>
      </c>
      <c s="129" r="O605">
        <v>23.473184</v>
      </c>
      <c s="129" r="P605">
        <v>27.0</v>
      </c>
      <c s="129" r="Q605">
        <v>19.0</v>
      </c>
      <c s="129" r="R605">
        <v>24.0</v>
      </c>
      <c s="129" r="S605">
        <v>33.0</v>
      </c>
      <c s="129" r="T605">
        <v>22.0</v>
      </c>
      <c s="129" r="U605">
        <v>18.0</v>
      </c>
      <c s="129" r="V605">
        <v>125.834815</v>
      </c>
      <c s="129" r="W605">
        <v>35.2097759999999</v>
      </c>
      <c s="129" r="X605">
        <v>14.937481</v>
      </c>
      <c s="129" r="Y605">
        <v>30.941925</v>
      </c>
      <c s="129" r="Z605">
        <v>22.4062209999999</v>
      </c>
      <c s="129" r="AA605">
        <v>9.535857</v>
      </c>
      <c s="129" r="AB605">
        <v>12.8035549999999</v>
      </c>
      <c s="129" r="AC605">
        <v>0.0</v>
      </c>
      <c s="129" r="AD605">
        <v>44.8124419999999</v>
      </c>
      <c s="129" r="AE605">
        <v>61.8170399999999</v>
      </c>
      <c s="129" r="AF605">
        <v>19.2053319999999</v>
      </c>
      <c s="129" r="AG605">
        <v>115.165184999999</v>
      </c>
      <c s="129" r="AH605">
        <v>25.6071099999999</v>
      </c>
      <c s="129" r="AI605">
        <v>13.870518</v>
      </c>
      <c s="129" r="AJ605">
        <v>29.874962</v>
      </c>
      <c s="129" r="AK605">
        <v>25.5403009999999</v>
      </c>
      <c s="129" r="AL605">
        <v>9.60266599999999</v>
      </c>
      <c s="129" r="AM605">
        <v>9.60266599999999</v>
      </c>
      <c s="129" r="AN605">
        <v>1.066963</v>
      </c>
      <c s="129" r="AO605">
        <v>32.008887</v>
      </c>
      <c s="129" r="AP605">
        <v>66.0848909999999</v>
      </c>
      <c s="129" r="AQ605">
        <v>17.071407</v>
      </c>
      <c s="129" r="AR605">
        <v>170.714066</v>
      </c>
      <c s="129" r="AS605">
        <v>8.53570299999999</v>
      </c>
      <c s="129" r="AT605">
        <v>4.267852</v>
      </c>
      <c s="129" r="AU605">
        <v>8.53570299999999</v>
      </c>
      <c s="129" r="AV605">
        <v>29.874962</v>
      </c>
      <c s="129" r="AW605">
        <v>29.874962</v>
      </c>
      <c s="129" r="AX605">
        <v>25.6071099999999</v>
      </c>
      <c s="129" r="AY605">
        <v>55.482072</v>
      </c>
      <c s="129" r="AZ605">
        <v>8.53570299999999</v>
      </c>
      <c s="129" r="BA605">
        <v>89.624885</v>
      </c>
      <c s="129" r="BB605">
        <v>8.53570299999999</v>
      </c>
      <c s="129" r="BC605">
        <v>4.267852</v>
      </c>
      <c s="129" r="BD605">
        <v>4.267852</v>
      </c>
      <c s="129" r="BE605">
        <v>12.8035549999999</v>
      </c>
      <c s="129" r="BF605">
        <v>4.267852</v>
      </c>
      <c s="129" r="BG605">
        <v>25.6071099999999</v>
      </c>
      <c s="129" r="BH605">
        <v>29.874962</v>
      </c>
      <c s="129" r="BI605">
        <v>0.0</v>
      </c>
      <c s="129" r="BJ605">
        <v>81.0891809999999</v>
      </c>
      <c s="129" r="BK605">
        <v>0.0</v>
      </c>
      <c s="129" r="BL605">
        <v>0.0</v>
      </c>
      <c s="129" r="BM605">
        <v>4.267852</v>
      </c>
      <c s="129" r="BN605">
        <v>17.071407</v>
      </c>
      <c s="129" r="BO605">
        <v>25.6071099999999</v>
      </c>
      <c s="129" r="BP605">
        <v>0.0</v>
      </c>
      <c s="129" r="BQ605">
        <v>25.6071099999999</v>
      </c>
      <c s="129" r="BR605">
        <v>8.53570299999999</v>
      </c>
      <c s="129" r="BS605">
        <v>12.8035549999999</v>
      </c>
      <c s="129" r="BT605">
        <v>0.0</v>
      </c>
      <c s="129" r="BU605">
        <v>0.0</v>
      </c>
      <c s="129" r="BV605">
        <v>0.0</v>
      </c>
      <c s="129" r="BW605">
        <v>0.0</v>
      </c>
      <c s="129" r="BX605">
        <v>0.0</v>
      </c>
      <c s="129" r="BY605">
        <v>8.53570299999999</v>
      </c>
      <c s="129" r="BZ605">
        <v>0.0</v>
      </c>
      <c s="129" r="CA605">
        <v>4.267852</v>
      </c>
      <c s="129" r="CB605">
        <v>98.160588</v>
      </c>
      <c s="129" r="CC605">
        <v>8.53570299999999</v>
      </c>
      <c s="129" r="CD605">
        <v>4.267852</v>
      </c>
      <c s="129" r="CE605">
        <v>8.53570299999999</v>
      </c>
      <c s="129" r="CF605">
        <v>25.6071099999999</v>
      </c>
      <c s="129" r="CG605">
        <v>29.874962</v>
      </c>
      <c s="129" r="CH605">
        <v>17.071407</v>
      </c>
      <c s="129" r="CI605">
        <v>0.0</v>
      </c>
      <c s="129" r="CJ605">
        <v>4.267852</v>
      </c>
      <c s="129" r="CK605">
        <v>59.749923</v>
      </c>
      <c s="129" r="CL605">
        <v>0.0</v>
      </c>
      <c s="129" r="CM605">
        <v>0.0</v>
      </c>
      <c s="129" r="CN605">
        <v>0.0</v>
      </c>
      <c s="129" r="CO605">
        <v>4.267852</v>
      </c>
      <c s="129" r="CP605">
        <v>0.0</v>
      </c>
      <c s="129" r="CQ605">
        <v>0.0</v>
      </c>
      <c s="129" r="CR605">
        <v>55.482072</v>
      </c>
      <c s="129" r="CS605">
        <v>0.0</v>
      </c>
    </row>
    <row customHeight="1" r="606" ht="15.0">
      <c t="s" s="127" r="A606">
        <v>5718</v>
      </c>
      <c t="s" s="127" r="B606">
        <v>5719</v>
      </c>
      <c t="s" s="127" r="C606">
        <v>5720</v>
      </c>
      <c t="s" s="127" r="D606">
        <v>5721</v>
      </c>
      <c t="s" s="127" r="E606">
        <v>5722</v>
      </c>
      <c t="s" s="127" r="F606">
        <v>5723</v>
      </c>
      <c t="s" s="128" r="G606">
        <v>5724</v>
      </c>
      <c t="s" s="127" r="H606">
        <v>5725</v>
      </c>
      <c s="129" r="I606">
        <v>225.0</v>
      </c>
      <c s="129" r="J606">
        <v>49.126638</v>
      </c>
      <c s="129" r="K606">
        <v>19.650655</v>
      </c>
      <c s="129" r="L606">
        <v>50.1091699999999</v>
      </c>
      <c s="129" r="M606">
        <v>55.0218339999999</v>
      </c>
      <c s="129" r="N606">
        <v>28.4934499999999</v>
      </c>
      <c s="129" r="O606">
        <v>22.598253</v>
      </c>
      <c s="129" r="P606">
        <v>39.0</v>
      </c>
      <c s="129" r="Q606">
        <v>34.0</v>
      </c>
      <c s="129" r="R606">
        <v>40.0</v>
      </c>
      <c s="129" r="S606">
        <v>35.0</v>
      </c>
      <c s="129" r="T606">
        <v>34.0</v>
      </c>
      <c s="129" r="U606">
        <v>20.0</v>
      </c>
      <c s="129" r="V606">
        <v>113.973799</v>
      </c>
      <c s="129" r="W606">
        <v>22.598253</v>
      </c>
      <c s="129" r="X606">
        <v>11.790393</v>
      </c>
      <c s="129" r="Y606">
        <v>23.580786</v>
      </c>
      <c s="129" r="Z606">
        <v>31.4410479999999</v>
      </c>
      <c s="129" r="AA606">
        <v>13.755459</v>
      </c>
      <c s="129" r="AB606">
        <v>9.825328</v>
      </c>
      <c s="129" r="AC606">
        <v>0.982532999999999</v>
      </c>
      <c s="129" r="AD606">
        <v>23.580786</v>
      </c>
      <c s="129" r="AE606">
        <v>72.707424</v>
      </c>
      <c s="129" r="AF606">
        <v>17.68559</v>
      </c>
      <c s="129" r="AG606">
        <v>111.026201</v>
      </c>
      <c s="129" r="AH606">
        <v>26.5283839999999</v>
      </c>
      <c s="129" r="AI606">
        <v>7.86026199999999</v>
      </c>
      <c s="129" r="AJ606">
        <v>26.5283839999999</v>
      </c>
      <c s="129" r="AK606">
        <v>23.580786</v>
      </c>
      <c s="129" r="AL606">
        <v>14.7379909999999</v>
      </c>
      <c s="129" r="AM606">
        <v>10.80786</v>
      </c>
      <c s="129" r="AN606">
        <v>0.982532999999999</v>
      </c>
      <c s="129" r="AO606">
        <v>28.4934499999999</v>
      </c>
      <c s="129" r="AP606">
        <v>64.8471619999999</v>
      </c>
      <c s="129" r="AQ606">
        <v>17.68559</v>
      </c>
      <c s="129" r="AR606">
        <v>172.925763999999</v>
      </c>
      <c s="129" r="AS606">
        <v>7.86026199999999</v>
      </c>
      <c s="129" r="AT606">
        <v>27.5109169999999</v>
      </c>
      <c s="129" r="AU606">
        <v>7.86026199999999</v>
      </c>
      <c s="129" r="AV606">
        <v>15.7205239999999</v>
      </c>
      <c s="129" r="AW606">
        <v>15.7205239999999</v>
      </c>
      <c s="129" r="AX606">
        <v>43.2314409999999</v>
      </c>
      <c s="129" r="AY606">
        <v>31.4410479999999</v>
      </c>
      <c s="129" r="AZ606">
        <v>23.580786</v>
      </c>
      <c s="129" r="BA606">
        <v>90.3930129999999</v>
      </c>
      <c s="129" r="BB606">
        <v>3.93013099999999</v>
      </c>
      <c s="129" r="BC606">
        <v>11.790393</v>
      </c>
      <c s="129" r="BD606">
        <v>7.86026199999999</v>
      </c>
      <c s="129" r="BE606">
        <v>11.790393</v>
      </c>
      <c s="129" r="BF606">
        <v>3.93013099999999</v>
      </c>
      <c s="129" r="BG606">
        <v>31.4410479999999</v>
      </c>
      <c s="129" r="BH606">
        <v>15.7205239999999</v>
      </c>
      <c s="129" r="BI606">
        <v>3.93013099999999</v>
      </c>
      <c s="129" r="BJ606">
        <v>82.532751</v>
      </c>
      <c s="129" r="BK606">
        <v>3.93013099999999</v>
      </c>
      <c s="129" r="BL606">
        <v>15.7205239999999</v>
      </c>
      <c s="129" r="BM606">
        <v>0.0</v>
      </c>
      <c s="129" r="BN606">
        <v>3.93013099999999</v>
      </c>
      <c s="129" r="BO606">
        <v>11.790393</v>
      </c>
      <c s="129" r="BP606">
        <v>11.790393</v>
      </c>
      <c s="129" r="BQ606">
        <v>15.7205239999999</v>
      </c>
      <c s="129" r="BR606">
        <v>19.650655</v>
      </c>
      <c s="129" r="BS606">
        <v>11.790393</v>
      </c>
      <c s="129" r="BT606">
        <v>0.0</v>
      </c>
      <c s="129" r="BU606">
        <v>0.0</v>
      </c>
      <c s="129" r="BV606">
        <v>0.0</v>
      </c>
      <c s="129" r="BW606">
        <v>0.0</v>
      </c>
      <c s="129" r="BX606">
        <v>0.0</v>
      </c>
      <c s="129" r="BY606">
        <v>7.86026199999999</v>
      </c>
      <c s="129" r="BZ606">
        <v>0.0</v>
      </c>
      <c s="129" r="CA606">
        <v>3.93013099999999</v>
      </c>
      <c s="129" r="CB606">
        <v>94.3231439999999</v>
      </c>
      <c s="129" r="CC606">
        <v>3.93013099999999</v>
      </c>
      <c s="129" r="CD606">
        <v>15.7205239999999</v>
      </c>
      <c s="129" r="CE606">
        <v>3.93013099999999</v>
      </c>
      <c s="129" r="CF606">
        <v>15.7205239999999</v>
      </c>
      <c s="129" r="CG606">
        <v>11.790393</v>
      </c>
      <c s="129" r="CH606">
        <v>35.3711789999999</v>
      </c>
      <c s="129" r="CI606">
        <v>0.0</v>
      </c>
      <c s="129" r="CJ606">
        <v>7.86026199999999</v>
      </c>
      <c s="129" r="CK606">
        <v>66.8122269999999</v>
      </c>
      <c s="129" r="CL606">
        <v>3.93013099999999</v>
      </c>
      <c s="129" r="CM606">
        <v>11.790393</v>
      </c>
      <c s="129" r="CN606">
        <v>3.93013099999999</v>
      </c>
      <c s="129" r="CO606">
        <v>0.0</v>
      </c>
      <c s="129" r="CP606">
        <v>3.93013099999999</v>
      </c>
      <c s="129" r="CQ606">
        <v>0.0</v>
      </c>
      <c s="129" r="CR606">
        <v>31.4410479999999</v>
      </c>
      <c s="129" r="CS606">
        <v>11.790393</v>
      </c>
    </row>
    <row customHeight="1" r="607" ht="15.0">
      <c t="s" s="127" r="A607">
        <v>5726</v>
      </c>
      <c t="s" s="127" r="B607">
        <v>5727</v>
      </c>
      <c t="s" s="127" r="C607">
        <v>5728</v>
      </c>
      <c t="s" s="127" r="D607">
        <v>5729</v>
      </c>
      <c t="s" s="127" r="E607">
        <v>5730</v>
      </c>
      <c t="s" s="127" r="F607">
        <v>5731</v>
      </c>
      <c t="s" s="128" r="G607">
        <v>5732</v>
      </c>
      <c t="s" s="127" r="H607">
        <v>5733</v>
      </c>
      <c s="129" r="I607">
        <v>326.0</v>
      </c>
      <c s="129" r="J607">
        <v>63.4164129999999</v>
      </c>
      <c s="129" r="K607">
        <v>53.5075989999999</v>
      </c>
      <c s="129" r="L607">
        <v>66.389058</v>
      </c>
      <c s="129" r="M607">
        <v>71.3434649999999</v>
      </c>
      <c s="129" r="N607">
        <v>46.571429</v>
      </c>
      <c s="129" r="O607">
        <v>24.772036</v>
      </c>
      <c s="129" r="P607">
        <v>84.0</v>
      </c>
      <c s="129" r="Q607">
        <v>65.0</v>
      </c>
      <c s="129" r="R607">
        <v>82.0</v>
      </c>
      <c s="129" r="S607">
        <v>61.0</v>
      </c>
      <c s="129" r="T607">
        <v>33.0</v>
      </c>
      <c s="129" r="U607">
        <v>16.0</v>
      </c>
      <c s="129" r="V607">
        <v>162.504559</v>
      </c>
      <c s="129" r="W607">
        <v>29.726444</v>
      </c>
      <c s="129" r="X607">
        <v>30.7173249999999</v>
      </c>
      <c s="129" r="Y607">
        <v>31.708207</v>
      </c>
      <c s="129" r="Z607">
        <v>38.6443769999999</v>
      </c>
      <c s="129" r="AA607">
        <v>19.817629</v>
      </c>
      <c s="129" r="AB607">
        <v>11.890578</v>
      </c>
      <c s="129" r="AC607">
        <v>0.0</v>
      </c>
      <c s="129" r="AD607">
        <v>38.6443769999999</v>
      </c>
      <c s="129" r="AE607">
        <v>104.042553</v>
      </c>
      <c s="129" r="AF607">
        <v>19.817629</v>
      </c>
      <c s="129" r="AG607">
        <v>163.495441</v>
      </c>
      <c s="129" r="AH607">
        <v>33.68997</v>
      </c>
      <c s="129" r="AI607">
        <v>22.790274</v>
      </c>
      <c s="129" r="AJ607">
        <v>34.6808509999999</v>
      </c>
      <c s="129" r="AK607">
        <v>32.699088</v>
      </c>
      <c s="129" r="AL607">
        <v>26.753799</v>
      </c>
      <c s="129" r="AM607">
        <v>8.91793299999999</v>
      </c>
      <c s="129" r="AN607">
        <v>3.96352599999999</v>
      </c>
      <c s="129" r="AO607">
        <v>44.589666</v>
      </c>
      <c s="129" r="AP607">
        <v>90.170213</v>
      </c>
      <c s="129" r="AQ607">
        <v>28.735562</v>
      </c>
      <c s="129" r="AR607">
        <v>289.337385999999</v>
      </c>
      <c s="129" r="AS607">
        <v>27.744681</v>
      </c>
      <c s="129" r="AT607">
        <v>7.92705199999999</v>
      </c>
      <c s="129" r="AU607">
        <v>7.92705199999999</v>
      </c>
      <c s="129" r="AV607">
        <v>27.744681</v>
      </c>
      <c s="129" r="AW607">
        <v>35.671733</v>
      </c>
      <c s="129" r="AX607">
        <v>71.3434649999999</v>
      </c>
      <c s="129" r="AY607">
        <v>63.4164129999999</v>
      </c>
      <c s="129" r="AZ607">
        <v>47.5623099999999</v>
      </c>
      <c s="129" r="BA607">
        <v>150.613981999999</v>
      </c>
      <c s="129" r="BB607">
        <v>23.7811549999999</v>
      </c>
      <c s="129" r="BC607">
        <v>0.0</v>
      </c>
      <c s="129" r="BD607">
        <v>3.96352599999999</v>
      </c>
      <c s="129" r="BE607">
        <v>19.817629</v>
      </c>
      <c s="129" r="BF607">
        <v>3.96352599999999</v>
      </c>
      <c s="129" r="BG607">
        <v>59.452888</v>
      </c>
      <c s="129" r="BH607">
        <v>23.7811549999999</v>
      </c>
      <c s="129" r="BI607">
        <v>15.854103</v>
      </c>
      <c s="129" r="BJ607">
        <v>138.723403999999</v>
      </c>
      <c s="129" r="BK607">
        <v>3.96352599999999</v>
      </c>
      <c s="129" r="BL607">
        <v>7.92705199999999</v>
      </c>
      <c s="129" r="BM607">
        <v>3.96352599999999</v>
      </c>
      <c s="129" r="BN607">
        <v>7.92705199999999</v>
      </c>
      <c s="129" r="BO607">
        <v>31.708207</v>
      </c>
      <c s="129" r="BP607">
        <v>11.890578</v>
      </c>
      <c s="129" r="BQ607">
        <v>39.635258</v>
      </c>
      <c s="129" r="BR607">
        <v>31.708207</v>
      </c>
      <c s="129" r="BS607">
        <v>43.598784</v>
      </c>
      <c s="129" r="BT607">
        <v>0.0</v>
      </c>
      <c s="129" r="BU607">
        <v>0.0</v>
      </c>
      <c s="129" r="BV607">
        <v>3.96352599999999</v>
      </c>
      <c s="129" r="BW607">
        <v>0.0</v>
      </c>
      <c s="129" r="BX607">
        <v>3.96352599999999</v>
      </c>
      <c s="129" r="BY607">
        <v>23.7811549999999</v>
      </c>
      <c s="129" r="BZ607">
        <v>0.0</v>
      </c>
      <c s="129" r="CA607">
        <v>11.890578</v>
      </c>
      <c s="129" r="CB607">
        <v>154.577507999999</v>
      </c>
      <c s="129" r="CC607">
        <v>23.7811549999999</v>
      </c>
      <c s="129" r="CD607">
        <v>7.92705199999999</v>
      </c>
      <c s="129" r="CE607">
        <v>3.96352599999999</v>
      </c>
      <c s="129" r="CF607">
        <v>23.7811549999999</v>
      </c>
      <c s="129" r="CG607">
        <v>27.744681</v>
      </c>
      <c s="129" r="CH607">
        <v>39.635258</v>
      </c>
      <c s="129" r="CI607">
        <v>0.0</v>
      </c>
      <c s="129" r="CJ607">
        <v>27.744681</v>
      </c>
      <c s="129" r="CK607">
        <v>91.161094</v>
      </c>
      <c s="129" r="CL607">
        <v>3.96352599999999</v>
      </c>
      <c s="129" r="CM607">
        <v>0.0</v>
      </c>
      <c s="129" r="CN607">
        <v>0.0</v>
      </c>
      <c s="129" r="CO607">
        <v>3.96352599999999</v>
      </c>
      <c s="129" r="CP607">
        <v>3.96352599999999</v>
      </c>
      <c s="129" r="CQ607">
        <v>7.92705199999999</v>
      </c>
      <c s="129" r="CR607">
        <v>63.4164129999999</v>
      </c>
      <c s="129" r="CS607">
        <v>7.92705199999999</v>
      </c>
    </row>
    <row customHeight="1" r="608" ht="15.0">
      <c t="s" s="127" r="A608">
        <v>5734</v>
      </c>
      <c t="s" s="127" r="B608">
        <v>5735</v>
      </c>
      <c t="s" s="127" r="C608">
        <v>5736</v>
      </c>
      <c t="s" s="127" r="D608">
        <v>5737</v>
      </c>
      <c t="s" s="127" r="E608">
        <v>5738</v>
      </c>
      <c t="s" s="127" r="F608">
        <v>5739</v>
      </c>
      <c t="s" s="128" r="G608">
        <v>5740</v>
      </c>
      <c t="s" s="127" r="H608">
        <v>5741</v>
      </c>
      <c s="129" r="I608">
        <v>1152.0</v>
      </c>
      <c s="129" r="J608">
        <v>229.0</v>
      </c>
      <c s="129" r="K608">
        <v>132.0</v>
      </c>
      <c s="129" r="L608">
        <v>206.0</v>
      </c>
      <c s="129" r="M608">
        <v>283.0</v>
      </c>
      <c s="129" r="N608">
        <v>190.0</v>
      </c>
      <c s="129" r="O608">
        <v>112.0</v>
      </c>
      <c s="129" r="P608">
        <v>201.0</v>
      </c>
      <c s="129" r="Q608">
        <v>190.0</v>
      </c>
      <c s="129" r="R608">
        <v>229.0</v>
      </c>
      <c s="129" r="S608">
        <v>178.0</v>
      </c>
      <c s="129" r="T608">
        <v>184.0</v>
      </c>
      <c s="129" r="U608">
        <v>93.0</v>
      </c>
      <c s="129" r="V608">
        <v>579.0</v>
      </c>
      <c s="129" r="W608">
        <v>120.0</v>
      </c>
      <c s="129" r="X608">
        <v>62.0</v>
      </c>
      <c s="129" r="Y608">
        <v>102.0</v>
      </c>
      <c s="129" r="Z608">
        <v>149.0</v>
      </c>
      <c s="129" r="AA608">
        <v>89.0</v>
      </c>
      <c s="129" r="AB608">
        <v>56.0</v>
      </c>
      <c s="129" r="AC608">
        <v>1.0</v>
      </c>
      <c s="129" r="AD608">
        <v>143.0</v>
      </c>
      <c s="129" r="AE608">
        <v>321.0</v>
      </c>
      <c s="129" r="AF608">
        <v>115.0</v>
      </c>
      <c s="129" r="AG608">
        <v>573.0</v>
      </c>
      <c s="129" r="AH608">
        <v>109.0</v>
      </c>
      <c s="129" r="AI608">
        <v>70.0</v>
      </c>
      <c s="129" r="AJ608">
        <v>104.0</v>
      </c>
      <c s="129" r="AK608">
        <v>134.0</v>
      </c>
      <c s="129" r="AL608">
        <v>101.0</v>
      </c>
      <c s="129" r="AM608">
        <v>53.0</v>
      </c>
      <c s="129" r="AN608">
        <v>2.0</v>
      </c>
      <c s="129" r="AO608">
        <v>138.0</v>
      </c>
      <c s="129" r="AP608">
        <v>316.0</v>
      </c>
      <c s="129" r="AQ608">
        <v>119.0</v>
      </c>
      <c s="129" r="AR608">
        <v>904.0</v>
      </c>
      <c s="129" r="AS608">
        <v>4.0</v>
      </c>
      <c s="129" r="AT608">
        <v>20.0</v>
      </c>
      <c s="129" r="AU608">
        <v>44.0</v>
      </c>
      <c s="129" r="AV608">
        <v>84.0</v>
      </c>
      <c s="129" r="AW608">
        <v>156.0</v>
      </c>
      <c s="129" r="AX608">
        <v>160.0</v>
      </c>
      <c s="129" r="AY608">
        <v>332.0</v>
      </c>
      <c s="129" r="AZ608">
        <v>104.0</v>
      </c>
      <c s="129" r="BA608">
        <v>448.0</v>
      </c>
      <c s="129" r="BB608">
        <v>4.0</v>
      </c>
      <c s="129" r="BC608">
        <v>16.0</v>
      </c>
      <c s="129" r="BD608">
        <v>16.0</v>
      </c>
      <c s="129" r="BE608">
        <v>44.0</v>
      </c>
      <c s="129" r="BF608">
        <v>32.0</v>
      </c>
      <c s="129" r="BG608">
        <v>132.0</v>
      </c>
      <c s="129" r="BH608">
        <v>172.0</v>
      </c>
      <c s="129" r="BI608">
        <v>32.0</v>
      </c>
      <c s="129" r="BJ608">
        <v>456.0</v>
      </c>
      <c s="129" r="BK608">
        <v>0.0</v>
      </c>
      <c s="129" r="BL608">
        <v>4.0</v>
      </c>
      <c s="129" r="BM608">
        <v>28.0</v>
      </c>
      <c s="129" r="BN608">
        <v>40.0</v>
      </c>
      <c s="129" r="BO608">
        <v>124.0</v>
      </c>
      <c s="129" r="BP608">
        <v>28.0</v>
      </c>
      <c s="129" r="BQ608">
        <v>160.0</v>
      </c>
      <c s="129" r="BR608">
        <v>72.0</v>
      </c>
      <c s="129" r="BS608">
        <v>88.0</v>
      </c>
      <c s="129" r="BT608">
        <v>0.0</v>
      </c>
      <c s="129" r="BU608">
        <v>0.0</v>
      </c>
      <c s="129" r="BV608">
        <v>0.0</v>
      </c>
      <c s="129" r="BW608">
        <v>8.0</v>
      </c>
      <c s="129" r="BX608">
        <v>20.0</v>
      </c>
      <c s="129" r="BY608">
        <v>20.0</v>
      </c>
      <c s="129" r="BZ608">
        <v>0.0</v>
      </c>
      <c s="129" r="CA608">
        <v>40.0</v>
      </c>
      <c s="129" r="CB608">
        <v>400.0</v>
      </c>
      <c s="129" r="CC608">
        <v>4.0</v>
      </c>
      <c s="129" r="CD608">
        <v>12.0</v>
      </c>
      <c s="129" r="CE608">
        <v>44.0</v>
      </c>
      <c s="129" r="CF608">
        <v>56.0</v>
      </c>
      <c s="129" r="CG608">
        <v>116.0</v>
      </c>
      <c s="129" r="CH608">
        <v>116.0</v>
      </c>
      <c s="129" r="CI608">
        <v>4.0</v>
      </c>
      <c s="129" r="CJ608">
        <v>48.0</v>
      </c>
      <c s="129" r="CK608">
        <v>416.0</v>
      </c>
      <c s="129" r="CL608">
        <v>0.0</v>
      </c>
      <c s="129" r="CM608">
        <v>8.0</v>
      </c>
      <c s="129" r="CN608">
        <v>0.0</v>
      </c>
      <c s="129" r="CO608">
        <v>20.0</v>
      </c>
      <c s="129" r="CP608">
        <v>20.0</v>
      </c>
      <c s="129" r="CQ608">
        <v>24.0</v>
      </c>
      <c s="129" r="CR608">
        <v>328.0</v>
      </c>
      <c s="129" r="CS608">
        <v>16.0</v>
      </c>
    </row>
    <row customHeight="1" r="609" ht="15.0">
      <c t="s" s="127" r="A609">
        <v>5742</v>
      </c>
      <c t="s" s="127" r="B609">
        <v>5743</v>
      </c>
      <c t="s" s="127" r="C609">
        <v>5744</v>
      </c>
      <c t="s" s="127" r="D609">
        <v>5745</v>
      </c>
      <c t="s" s="127" r="E609">
        <v>5746</v>
      </c>
      <c t="s" s="127" r="F609">
        <v>5747</v>
      </c>
      <c t="s" s="128" r="G609">
        <v>5748</v>
      </c>
      <c t="s" s="127" r="H609">
        <v>5749</v>
      </c>
      <c s="129" r="I609">
        <v>1766.0</v>
      </c>
      <c s="129" r="J609">
        <v>325.54055</v>
      </c>
      <c s="129" r="K609">
        <v>239.912179</v>
      </c>
      <c s="129" r="L609">
        <v>375.29574</v>
      </c>
      <c s="129" r="M609">
        <v>362.359209</v>
      </c>
      <c s="129" r="N609">
        <v>286.694599999999</v>
      </c>
      <c s="129" r="O609">
        <v>176.197723</v>
      </c>
      <c s="129" r="P609">
        <v>269.0</v>
      </c>
      <c s="129" r="Q609">
        <v>252.0</v>
      </c>
      <c s="129" r="R609">
        <v>341.0</v>
      </c>
      <c s="129" r="S609">
        <v>301.0</v>
      </c>
      <c s="129" r="T609">
        <v>247.0</v>
      </c>
      <c s="129" r="U609">
        <v>109.0</v>
      </c>
      <c s="129" r="V609">
        <v>874.038520999999</v>
      </c>
      <c s="129" r="W609">
        <v>160.279334</v>
      </c>
      <c s="129" r="X609">
        <v>121.447018</v>
      </c>
      <c s="129" r="Y609">
        <v>180.184136999999</v>
      </c>
      <c s="129" r="Z609">
        <v>192.129745</v>
      </c>
      <c s="129" r="AA609">
        <v>144.342767</v>
      </c>
      <c s="129" r="AB609">
        <v>69.682715</v>
      </c>
      <c s="129" r="AC609">
        <v>5.972804</v>
      </c>
      <c s="129" r="AD609">
        <v>205.075365</v>
      </c>
      <c s="129" r="AE609">
        <v>508.692910999999</v>
      </c>
      <c s="129" r="AF609">
        <v>160.270244999999</v>
      </c>
      <c s="129" r="AG609">
        <v>891.961479</v>
      </c>
      <c s="129" r="AH609">
        <v>165.261215999999</v>
      </c>
      <c s="129" r="AI609">
        <v>118.465160999999</v>
      </c>
      <c s="129" r="AJ609">
        <v>195.111603</v>
      </c>
      <c s="129" r="AK609">
        <v>170.229463</v>
      </c>
      <c s="129" r="AL609">
        <v>142.351833</v>
      </c>
      <c s="129" r="AM609">
        <v>91.582997</v>
      </c>
      <c s="129" r="AN609">
        <v>8.959206</v>
      </c>
      <c s="129" r="AO609">
        <v>222.998323</v>
      </c>
      <c s="129" r="AP609">
        <v>484.801694</v>
      </c>
      <c s="129" r="AQ609">
        <v>184.161462</v>
      </c>
      <c s="129" r="AR609">
        <v>1457.364217</v>
      </c>
      <c s="129" r="AS609">
        <v>27.873086</v>
      </c>
      <c s="129" r="AT609">
        <v>79.6373889999999</v>
      </c>
      <c s="129" r="AU609">
        <v>55.746172</v>
      </c>
      <c s="129" r="AV609">
        <v>171.220385999999</v>
      </c>
      <c s="129" r="AW609">
        <v>250.857775</v>
      </c>
      <c s="129" r="AX609">
        <v>175.202256</v>
      </c>
      <c s="129" r="AY609">
        <v>449.951247</v>
      </c>
      <c s="129" r="AZ609">
        <v>246.875905999999</v>
      </c>
      <c s="129" r="BA609">
        <v>724.700239</v>
      </c>
      <c s="129" r="BB609">
        <v>19.909347</v>
      </c>
      <c s="129" r="BC609">
        <v>59.728042</v>
      </c>
      <c s="129" r="BD609">
        <v>39.818694</v>
      </c>
      <c s="129" r="BE609">
        <v>103.528606</v>
      </c>
      <c s="129" r="BF609">
        <v>47.7824329999999</v>
      </c>
      <c s="129" r="BG609">
        <v>151.311038999999</v>
      </c>
      <c s="129" r="BH609">
        <v>226.966557999999</v>
      </c>
      <c s="129" r="BI609">
        <v>75.6555189999999</v>
      </c>
      <c s="129" r="BJ609">
        <v>732.663978</v>
      </c>
      <c s="129" r="BK609">
        <v>7.963739</v>
      </c>
      <c s="129" r="BL609">
        <v>19.909347</v>
      </c>
      <c s="129" r="BM609">
        <v>15.927478</v>
      </c>
      <c s="129" r="BN609">
        <v>67.691781</v>
      </c>
      <c s="129" r="BO609">
        <v>203.075342</v>
      </c>
      <c s="129" r="BP609">
        <v>23.891217</v>
      </c>
      <c s="129" r="BQ609">
        <v>222.984689</v>
      </c>
      <c s="129" r="BR609">
        <v>171.220385999999</v>
      </c>
      <c s="129" r="BS609">
        <v>203.075342</v>
      </c>
      <c s="129" r="BT609">
        <v>0.0</v>
      </c>
      <c s="129" r="BU609">
        <v>0.0</v>
      </c>
      <c s="129" r="BV609">
        <v>0.0</v>
      </c>
      <c s="129" r="BW609">
        <v>7.963739</v>
      </c>
      <c s="129" r="BX609">
        <v>31.854956</v>
      </c>
      <c s="129" r="BY609">
        <v>31.854956</v>
      </c>
      <c s="129" r="BZ609">
        <v>0.0</v>
      </c>
      <c s="129" r="CA609">
        <v>131.401692</v>
      </c>
      <c s="129" r="CB609">
        <v>680.899675</v>
      </c>
      <c s="129" r="CC609">
        <v>19.909347</v>
      </c>
      <c s="129" r="CD609">
        <v>71.6736499999999</v>
      </c>
      <c s="129" r="CE609">
        <v>31.854956</v>
      </c>
      <c s="129" r="CF609">
        <v>143.347299999999</v>
      </c>
      <c s="129" r="CG609">
        <v>207.057211</v>
      </c>
      <c s="129" r="CH609">
        <v>119.456083</v>
      </c>
      <c s="129" r="CI609">
        <v>3.981869</v>
      </c>
      <c s="129" r="CJ609">
        <v>83.619258</v>
      </c>
      <c s="129" r="CK609">
        <v>573.389199999999</v>
      </c>
      <c s="129" r="CL609">
        <v>7.963739</v>
      </c>
      <c s="129" r="CM609">
        <v>7.963739</v>
      </c>
      <c s="129" r="CN609">
        <v>23.891217</v>
      </c>
      <c s="129" r="CO609">
        <v>19.909347</v>
      </c>
      <c s="129" r="CP609">
        <v>11.945608</v>
      </c>
      <c s="129" r="CQ609">
        <v>23.891217</v>
      </c>
      <c s="129" r="CR609">
        <v>445.969378</v>
      </c>
      <c s="129" r="CS609">
        <v>31.854956</v>
      </c>
    </row>
    <row customHeight="1" r="610" ht="15.0">
      <c t="s" s="127" r="A610">
        <v>5750</v>
      </c>
      <c t="s" s="127" r="B610">
        <v>5751</v>
      </c>
      <c t="s" s="127" r="C610">
        <v>5752</v>
      </c>
      <c t="s" s="127" r="D610">
        <v>5753</v>
      </c>
      <c t="s" s="127" r="E610">
        <v>5754</v>
      </c>
      <c t="s" s="127" r="F610">
        <v>5755</v>
      </c>
      <c t="s" s="128" r="G610">
        <v>5756</v>
      </c>
      <c t="s" s="127" r="H610">
        <v>5757</v>
      </c>
      <c s="129" r="I610">
        <v>221.0</v>
      </c>
      <c s="129" r="J610">
        <v>51.1574069999999</v>
      </c>
      <c s="129" r="K610">
        <v>24.5555559999999</v>
      </c>
      <c s="129" r="L610">
        <v>50.134259</v>
      </c>
      <c s="129" r="M610">
        <v>48.087963</v>
      </c>
      <c s="129" r="N610">
        <v>29.671296</v>
      </c>
      <c s="129" r="O610">
        <v>17.393519</v>
      </c>
      <c s="129" r="P610">
        <v>25.0</v>
      </c>
      <c s="129" r="Q610">
        <v>24.0</v>
      </c>
      <c s="129" r="R610">
        <v>40.0</v>
      </c>
      <c s="129" r="S610">
        <v>31.0</v>
      </c>
      <c s="129" r="T610">
        <v>34.0</v>
      </c>
      <c s="129" r="U610">
        <v>12.0</v>
      </c>
      <c s="129" r="V610">
        <v>113.569444</v>
      </c>
      <c s="129" r="W610">
        <v>24.5555559999999</v>
      </c>
      <c s="129" r="X610">
        <v>14.324074</v>
      </c>
      <c s="129" r="Y610">
        <v>23.5324069999999</v>
      </c>
      <c s="129" r="Z610">
        <v>26.601852</v>
      </c>
      <c s="129" r="AA610">
        <v>15.347222</v>
      </c>
      <c s="129" r="AB610">
        <v>9.20833299999999</v>
      </c>
      <c s="129" r="AC610">
        <v>0.0</v>
      </c>
      <c s="129" r="AD610">
        <v>33.7638889999999</v>
      </c>
      <c s="129" r="AE610">
        <v>60.365741</v>
      </c>
      <c s="129" r="AF610">
        <v>19.4398149999999</v>
      </c>
      <c s="129" r="AG610">
        <v>107.430556</v>
      </c>
      <c s="129" r="AH610">
        <v>26.601852</v>
      </c>
      <c s="129" r="AI610">
        <v>10.231481</v>
      </c>
      <c s="129" r="AJ610">
        <v>26.601852</v>
      </c>
      <c s="129" r="AK610">
        <v>21.486111</v>
      </c>
      <c s="129" r="AL610">
        <v>14.324074</v>
      </c>
      <c s="129" r="AM610">
        <v>8.185185</v>
      </c>
      <c s="129" r="AN610">
        <v>0.0</v>
      </c>
      <c s="129" r="AO610">
        <v>29.671296</v>
      </c>
      <c s="129" r="AP610">
        <v>58.3194439999999</v>
      </c>
      <c s="129" r="AQ610">
        <v>19.4398149999999</v>
      </c>
      <c s="129" r="AR610">
        <v>167.796296</v>
      </c>
      <c s="129" r="AS610">
        <v>12.277778</v>
      </c>
      <c s="129" r="AT610">
        <v>12.277778</v>
      </c>
      <c s="129" r="AU610">
        <v>4.09259299999999</v>
      </c>
      <c s="129" r="AV610">
        <v>16.37037</v>
      </c>
      <c s="129" r="AW610">
        <v>16.37037</v>
      </c>
      <c s="129" r="AX610">
        <v>36.833333</v>
      </c>
      <c s="129" r="AY610">
        <v>49.111111</v>
      </c>
      <c s="129" r="AZ610">
        <v>20.4629629999999</v>
      </c>
      <c s="129" r="BA610">
        <v>90.0370369999999</v>
      </c>
      <c s="129" r="BB610">
        <v>8.185185</v>
      </c>
      <c s="129" r="BC610">
        <v>8.185185</v>
      </c>
      <c s="129" r="BD610">
        <v>4.09259299999999</v>
      </c>
      <c s="129" r="BE610">
        <v>4.09259299999999</v>
      </c>
      <c s="129" r="BF610">
        <v>0.0</v>
      </c>
      <c s="129" r="BG610">
        <v>32.740741</v>
      </c>
      <c s="129" r="BH610">
        <v>28.6481479999999</v>
      </c>
      <c s="129" r="BI610">
        <v>4.09259299999999</v>
      </c>
      <c s="129" r="BJ610">
        <v>77.759259</v>
      </c>
      <c s="129" r="BK610">
        <v>4.09259299999999</v>
      </c>
      <c s="129" r="BL610">
        <v>4.09259299999999</v>
      </c>
      <c s="129" r="BM610">
        <v>0.0</v>
      </c>
      <c s="129" r="BN610">
        <v>12.277778</v>
      </c>
      <c s="129" r="BO610">
        <v>16.37037</v>
      </c>
      <c s="129" r="BP610">
        <v>4.09259299999999</v>
      </c>
      <c s="129" r="BQ610">
        <v>20.4629629999999</v>
      </c>
      <c s="129" r="BR610">
        <v>16.37037</v>
      </c>
      <c s="129" r="BS610">
        <v>4.09259299999999</v>
      </c>
      <c s="129" r="BT610">
        <v>0.0</v>
      </c>
      <c s="129" r="BU610">
        <v>0.0</v>
      </c>
      <c s="129" r="BV610">
        <v>0.0</v>
      </c>
      <c s="129" r="BW610">
        <v>0.0</v>
      </c>
      <c s="129" r="BX610">
        <v>0.0</v>
      </c>
      <c s="129" r="BY610">
        <v>0.0</v>
      </c>
      <c s="129" r="BZ610">
        <v>0.0</v>
      </c>
      <c s="129" r="CA610">
        <v>4.09259299999999</v>
      </c>
      <c s="129" r="CB610">
        <v>106.407407</v>
      </c>
      <c s="129" r="CC610">
        <v>12.277778</v>
      </c>
      <c s="129" r="CD610">
        <v>12.277778</v>
      </c>
      <c s="129" r="CE610">
        <v>4.09259299999999</v>
      </c>
      <c s="129" r="CF610">
        <v>16.37037</v>
      </c>
      <c s="129" r="CG610">
        <v>16.37037</v>
      </c>
      <c s="129" r="CH610">
        <v>36.833333</v>
      </c>
      <c s="129" r="CI610">
        <v>0.0</v>
      </c>
      <c s="129" r="CJ610">
        <v>8.185185</v>
      </c>
      <c s="129" r="CK610">
        <v>57.2962959999999</v>
      </c>
      <c s="129" r="CL610">
        <v>0.0</v>
      </c>
      <c s="129" r="CM610">
        <v>0.0</v>
      </c>
      <c s="129" r="CN610">
        <v>0.0</v>
      </c>
      <c s="129" r="CO610">
        <v>0.0</v>
      </c>
      <c s="129" r="CP610">
        <v>0.0</v>
      </c>
      <c s="129" r="CQ610">
        <v>0.0</v>
      </c>
      <c s="129" r="CR610">
        <v>49.111111</v>
      </c>
      <c s="129" r="CS610">
        <v>8.185185</v>
      </c>
    </row>
    <row customHeight="1" r="611" ht="15.0">
      <c t="s" s="127" r="A611">
        <v>5758</v>
      </c>
      <c t="s" s="127" r="B611">
        <v>5759</v>
      </c>
      <c t="s" s="127" r="C611">
        <v>5760</v>
      </c>
      <c t="s" s="127" r="D611">
        <v>5761</v>
      </c>
      <c t="s" s="127" r="E611">
        <v>5762</v>
      </c>
      <c t="s" s="127" r="F611">
        <v>5763</v>
      </c>
      <c t="s" s="128" r="G611">
        <v>5764</v>
      </c>
      <c t="s" s="127" r="H611">
        <v>5765</v>
      </c>
      <c s="129" r="I611">
        <v>1983.0</v>
      </c>
      <c s="129" r="J611">
        <v>375.268924</v>
      </c>
      <c s="129" r="K611">
        <v>286.389441999999</v>
      </c>
      <c s="129" r="L611">
        <v>420.696215</v>
      </c>
      <c s="129" r="M611">
        <v>425.633963999999</v>
      </c>
      <c s="129" r="N611">
        <v>354.530377999999</v>
      </c>
      <c s="129" r="O611">
        <v>120.481076</v>
      </c>
      <c s="129" r="P611">
        <v>341.0</v>
      </c>
      <c s="129" r="Q611">
        <v>318.0</v>
      </c>
      <c s="129" r="R611">
        <v>416.0</v>
      </c>
      <c s="129" r="S611">
        <v>450.0</v>
      </c>
      <c s="129" r="T611">
        <v>196.0</v>
      </c>
      <c s="129" r="U611">
        <v>65.0</v>
      </c>
      <c s="129" r="V611">
        <v>980.636951999999</v>
      </c>
      <c s="129" r="W611">
        <v>186.646911999999</v>
      </c>
      <c s="129" r="X611">
        <v>151.09512</v>
      </c>
      <c s="129" r="Y611">
        <v>194.547311</v>
      </c>
      <c s="129" r="Z611">
        <v>215.285856999999</v>
      </c>
      <c s="129" r="AA611">
        <v>175.783864999999</v>
      </c>
      <c s="129" r="AB611">
        <v>56.290339</v>
      </c>
      <c s="129" r="AC611">
        <v>0.98755</v>
      </c>
      <c s="129" r="AD611">
        <v>251.825199</v>
      </c>
      <c s="129" r="AE611">
        <v>572.778883999999</v>
      </c>
      <c s="129" r="AF611">
        <v>156.032869</v>
      </c>
      <c s="129" r="AG611">
        <v>1002.363048</v>
      </c>
      <c s="129" r="AH611">
        <v>188.622012</v>
      </c>
      <c s="129" r="AI611">
        <v>135.294322999999</v>
      </c>
      <c s="129" r="AJ611">
        <v>226.148903999999</v>
      </c>
      <c s="129" r="AK611">
        <v>210.348108</v>
      </c>
      <c s="129" r="AL611">
        <v>178.746513999999</v>
      </c>
      <c s="129" r="AM611">
        <v>58.265438</v>
      </c>
      <c s="129" r="AN611">
        <v>4.937749</v>
      </c>
      <c s="129" r="AO611">
        <v>249.8501</v>
      </c>
      <c s="129" r="AP611">
        <v>602.405378</v>
      </c>
      <c s="129" r="AQ611">
        <v>150.10757</v>
      </c>
      <c s="129" r="AR611">
        <v>1591.93027899999</v>
      </c>
      <c s="129" r="AS611">
        <v>15.8007969999999</v>
      </c>
      <c s="129" r="AT611">
        <v>106.655378</v>
      </c>
      <c s="129" r="AU611">
        <v>126.406375</v>
      </c>
      <c s="129" r="AV611">
        <v>339.717130999999</v>
      </c>
      <c s="129" r="AW611">
        <v>237.011952</v>
      </c>
      <c s="129" r="AX611">
        <v>154.057769</v>
      </c>
      <c s="129" r="AY611">
        <v>434.521911999999</v>
      </c>
      <c s="129" r="AZ611">
        <v>177.758963999999</v>
      </c>
      <c s="129" r="BA611">
        <v>801.890438</v>
      </c>
      <c s="129" r="BB611">
        <v>15.8007969999999</v>
      </c>
      <c s="129" r="BC611">
        <v>79.003984</v>
      </c>
      <c s="129" r="BD611">
        <v>79.003984</v>
      </c>
      <c s="129" r="BE611">
        <v>154.057769</v>
      </c>
      <c s="129" r="BF611">
        <v>35.551793</v>
      </c>
      <c s="129" r="BG611">
        <v>130.356573999999</v>
      </c>
      <c s="129" r="BH611">
        <v>233.061753</v>
      </c>
      <c s="129" r="BI611">
        <v>75.053785</v>
      </c>
      <c s="129" r="BJ611">
        <v>790.039841</v>
      </c>
      <c s="129" r="BK611">
        <v>0.0</v>
      </c>
      <c s="129" r="BL611">
        <v>27.651394</v>
      </c>
      <c s="129" r="BM611">
        <v>47.4023899999999</v>
      </c>
      <c s="129" r="BN611">
        <v>185.659363</v>
      </c>
      <c s="129" r="BO611">
        <v>201.460159</v>
      </c>
      <c s="129" r="BP611">
        <v>23.7011949999999</v>
      </c>
      <c s="129" r="BQ611">
        <v>201.460159</v>
      </c>
      <c s="129" r="BR611">
        <v>102.705179</v>
      </c>
      <c s="129" r="BS611">
        <v>209.360558</v>
      </c>
      <c s="129" r="BT611">
        <v>0.0</v>
      </c>
      <c s="129" r="BU611">
        <v>0.0</v>
      </c>
      <c s="129" r="BV611">
        <v>0.0</v>
      </c>
      <c s="129" r="BW611">
        <v>19.750996</v>
      </c>
      <c s="129" r="BX611">
        <v>39.501992</v>
      </c>
      <c s="129" r="BY611">
        <v>35.551793</v>
      </c>
      <c s="129" r="BZ611">
        <v>0.0</v>
      </c>
      <c s="129" r="CA611">
        <v>114.555777</v>
      </c>
      <c s="129" r="CB611">
        <v>786.089641</v>
      </c>
      <c s="129" r="CC611">
        <v>11.850598</v>
      </c>
      <c s="129" r="CD611">
        <v>90.8545819999999</v>
      </c>
      <c s="129" r="CE611">
        <v>106.655378</v>
      </c>
      <c s="129" r="CF611">
        <v>276.513943999999</v>
      </c>
      <c s="129" r="CG611">
        <v>165.908367</v>
      </c>
      <c s="129" r="CH611">
        <v>98.75498</v>
      </c>
      <c s="129" r="CI611">
        <v>15.8007969999999</v>
      </c>
      <c s="129" r="CJ611">
        <v>19.750996</v>
      </c>
      <c s="129" r="CK611">
        <v>596.48008</v>
      </c>
      <c s="129" r="CL611">
        <v>3.950199</v>
      </c>
      <c s="129" r="CM611">
        <v>15.8007969999999</v>
      </c>
      <c s="129" r="CN611">
        <v>19.750996</v>
      </c>
      <c s="129" r="CO611">
        <v>43.4521909999999</v>
      </c>
      <c s="129" r="CP611">
        <v>31.6015939999999</v>
      </c>
      <c s="129" r="CQ611">
        <v>19.750996</v>
      </c>
      <c s="129" r="CR611">
        <v>418.721115999999</v>
      </c>
      <c s="129" r="CS611">
        <v>43.4521909999999</v>
      </c>
    </row>
    <row customHeight="1" r="612" ht="15.0">
      <c t="s" s="127" r="A612">
        <v>5766</v>
      </c>
      <c t="s" s="127" r="B612">
        <v>5767</v>
      </c>
      <c t="s" s="127" r="C612">
        <v>5768</v>
      </c>
      <c t="s" s="127" r="D612">
        <v>5769</v>
      </c>
      <c t="s" s="127" r="E612">
        <v>5770</v>
      </c>
      <c t="s" s="127" r="F612">
        <v>5771</v>
      </c>
      <c t="s" s="128" r="G612">
        <v>5772</v>
      </c>
      <c t="s" s="127" r="H612">
        <v>5773</v>
      </c>
      <c s="129" r="I612">
        <v>504.0</v>
      </c>
      <c s="129" r="J612">
        <v>118.249213</v>
      </c>
      <c s="129" r="K612">
        <v>61.1769699999999</v>
      </c>
      <c s="129" r="L612">
        <v>113.227154</v>
      </c>
      <c s="129" r="M612">
        <v>100.057841</v>
      </c>
      <c s="129" r="N612">
        <v>68.406891</v>
      </c>
      <c s="129" r="O612">
        <v>42.8819319999999</v>
      </c>
      <c s="129" r="P612">
        <v>96.0</v>
      </c>
      <c s="129" r="Q612">
        <v>63.0</v>
      </c>
      <c s="129" r="R612">
        <v>99.0</v>
      </c>
      <c s="129" r="S612">
        <v>73.0</v>
      </c>
      <c s="129" r="T612">
        <v>61.0</v>
      </c>
      <c s="129" r="U612">
        <v>24.0</v>
      </c>
      <c s="129" r="V612">
        <v>243.790546</v>
      </c>
      <c s="129" r="W612">
        <v>49.904521</v>
      </c>
      <c s="129" r="X612">
        <v>37.7147399999999</v>
      </c>
      <c s="129" r="Y612">
        <v>48.966456</v>
      </c>
      <c s="129" r="Z612">
        <v>55.133912</v>
      </c>
      <c s="129" r="AA612">
        <v>33.6929459999999</v>
      </c>
      <c s="129" r="AB612">
        <v>18.3779709999999</v>
      </c>
      <c s="129" r="AC612">
        <v>0.0</v>
      </c>
      <c s="129" r="AD612">
        <v>65.219497</v>
      </c>
      <c s="129" r="AE612">
        <v>138.752113</v>
      </c>
      <c s="129" r="AF612">
        <v>39.8189369999999</v>
      </c>
      <c s="129" r="AG612">
        <v>260.209453999999</v>
      </c>
      <c s="129" r="AH612">
        <v>68.3446919999999</v>
      </c>
      <c s="129" r="AI612">
        <v>23.462229</v>
      </c>
      <c s="129" r="AJ612">
        <v>64.260698</v>
      </c>
      <c s="129" r="AK612">
        <v>44.923929</v>
      </c>
      <c s="129" r="AL612">
        <v>34.713945</v>
      </c>
      <c s="129" r="AM612">
        <v>21.440966</v>
      </c>
      <c s="129" r="AN612">
        <v>3.06299499999999</v>
      </c>
      <c s="129" r="AO612">
        <v>77.5336769999999</v>
      </c>
      <c s="129" r="AP612">
        <v>139.793845</v>
      </c>
      <c s="129" r="AQ612">
        <v>42.8819319999999</v>
      </c>
      <c s="129" r="AR612">
        <v>375.64447</v>
      </c>
      <c s="129" r="AS612">
        <v>12.251981</v>
      </c>
      <c s="129" r="AT612">
        <v>24.503961</v>
      </c>
      <c s="129" r="AU612">
        <v>20.419968</v>
      </c>
      <c s="129" r="AV612">
        <v>53.0919159999999</v>
      </c>
      <c s="129" r="AW612">
        <v>44.923929</v>
      </c>
      <c s="129" r="AX612">
        <v>61.1769699999999</v>
      </c>
      <c s="129" r="AY612">
        <v>98.015844</v>
      </c>
      <c s="129" r="AZ612">
        <v>61.259903</v>
      </c>
      <c s="129" r="BA612">
        <v>187.780767999999</v>
      </c>
      <c s="129" r="BB612">
        <v>8.167987</v>
      </c>
      <c s="129" r="BC612">
        <v>12.251981</v>
      </c>
      <c s="129" r="BD612">
        <v>12.251981</v>
      </c>
      <c s="129" r="BE612">
        <v>32.671948</v>
      </c>
      <c s="129" r="BF612">
        <v>8.167987</v>
      </c>
      <c s="129" r="BG612">
        <v>44.8409959999999</v>
      </c>
      <c s="129" r="BH612">
        <v>36.7559419999999</v>
      </c>
      <c s="129" r="BI612">
        <v>32.671948</v>
      </c>
      <c s="129" r="BJ612">
        <v>187.863700999999</v>
      </c>
      <c s="129" r="BK612">
        <v>4.08399399999999</v>
      </c>
      <c s="129" r="BL612">
        <v>12.251981</v>
      </c>
      <c s="129" r="BM612">
        <v>8.167987</v>
      </c>
      <c s="129" r="BN612">
        <v>20.419968</v>
      </c>
      <c s="129" r="BO612">
        <v>36.7559419999999</v>
      </c>
      <c s="129" r="BP612">
        <v>16.335974</v>
      </c>
      <c s="129" r="BQ612">
        <v>61.259903</v>
      </c>
      <c s="129" r="BR612">
        <v>28.587955</v>
      </c>
      <c s="129" r="BS612">
        <v>40.757002</v>
      </c>
      <c s="129" r="BT612">
        <v>0.0</v>
      </c>
      <c s="129" r="BU612">
        <v>0.0</v>
      </c>
      <c s="129" r="BV612">
        <v>0.0</v>
      </c>
      <c s="129" r="BW612">
        <v>4.08399399999999</v>
      </c>
      <c s="129" r="BX612">
        <v>0.0</v>
      </c>
      <c s="129" r="BY612">
        <v>12.169048</v>
      </c>
      <c s="129" r="BZ612">
        <v>0.0</v>
      </c>
      <c s="129" r="CA612">
        <v>24.503961</v>
      </c>
      <c s="129" r="CB612">
        <v>208.283669</v>
      </c>
      <c s="129" r="CC612">
        <v>8.167987</v>
      </c>
      <c s="129" r="CD612">
        <v>20.419968</v>
      </c>
      <c s="129" r="CE612">
        <v>20.419968</v>
      </c>
      <c s="129" r="CF612">
        <v>49.007922</v>
      </c>
      <c s="129" r="CG612">
        <v>36.7559419999999</v>
      </c>
      <c s="129" r="CH612">
        <v>44.923929</v>
      </c>
      <c s="129" r="CI612">
        <v>0.0</v>
      </c>
      <c s="129" r="CJ612">
        <v>28.587955</v>
      </c>
      <c s="129" r="CK612">
        <v>126.603799</v>
      </c>
      <c s="129" r="CL612">
        <v>4.08399399999999</v>
      </c>
      <c s="129" r="CM612">
        <v>4.08399399999999</v>
      </c>
      <c s="129" r="CN612">
        <v>0.0</v>
      </c>
      <c s="129" r="CO612">
        <v>0.0</v>
      </c>
      <c s="129" r="CP612">
        <v>8.167987</v>
      </c>
      <c s="129" r="CQ612">
        <v>4.08399399999999</v>
      </c>
      <c s="129" r="CR612">
        <v>98.015844</v>
      </c>
      <c s="129" r="CS612">
        <v>8.167987</v>
      </c>
    </row>
    <row customHeight="1" r="613" ht="15.0">
      <c t="s" s="127" r="A613">
        <v>5774</v>
      </c>
      <c t="s" s="127" r="B613">
        <v>5775</v>
      </c>
      <c t="s" s="127" r="C613">
        <v>5776</v>
      </c>
      <c t="s" s="127" r="D613">
        <v>5777</v>
      </c>
      <c t="s" s="127" r="E613">
        <v>5778</v>
      </c>
      <c t="s" s="127" r="F613">
        <v>5779</v>
      </c>
      <c t="s" s="128" r="G613">
        <v>5780</v>
      </c>
      <c t="s" s="127" r="H613">
        <v>5781</v>
      </c>
      <c s="129" r="I613">
        <v>9672.0</v>
      </c>
      <c s="129" r="J613">
        <v>1834.041819</v>
      </c>
      <c s="129" r="K613">
        <v>1724.917253</v>
      </c>
      <c s="129" r="L613">
        <v>2130.204814</v>
      </c>
      <c s="129" r="M613">
        <v>1996.380809</v>
      </c>
      <c s="129" r="N613">
        <v>1255.678278</v>
      </c>
      <c s="129" r="O613">
        <v>730.777026999999</v>
      </c>
      <c s="129" r="P613">
        <v>1427.0</v>
      </c>
      <c s="129" r="Q613">
        <v>1150.0</v>
      </c>
      <c s="129" r="R613">
        <v>1676.0</v>
      </c>
      <c s="129" r="S613">
        <v>1223.0</v>
      </c>
      <c s="129" r="T613">
        <v>987.0</v>
      </c>
      <c s="129" r="U613">
        <v>491.0</v>
      </c>
      <c s="129" r="V613">
        <v>4732.822914</v>
      </c>
      <c s="129" r="W613">
        <v>950.258518999999</v>
      </c>
      <c s="129" r="X613">
        <v>861.287244999999</v>
      </c>
      <c s="129" r="Y613">
        <v>1038.57094299999</v>
      </c>
      <c s="129" r="Z613">
        <v>988.661643</v>
      </c>
      <c s="129" r="AA613">
        <v>601.760428</v>
      </c>
      <c s="129" r="AB613">
        <v>273.058076</v>
      </c>
      <c s="129" r="AC613">
        <v>19.226061</v>
      </c>
      <c s="129" r="AD613">
        <v>1267.28989299999</v>
      </c>
      <c s="129" r="AE613">
        <v>2821.263074</v>
      </c>
      <c s="129" r="AF613">
        <v>644.269947</v>
      </c>
      <c s="129" r="AG613">
        <v>4939.17708599999</v>
      </c>
      <c s="129" r="AH613">
        <v>883.7833</v>
      </c>
      <c s="129" r="AI613">
        <v>863.630007999999</v>
      </c>
      <c s="129" r="AJ613">
        <v>1091.633871</v>
      </c>
      <c s="129" r="AK613">
        <v>1007.719166</v>
      </c>
      <c s="129" r="AL613">
        <v>653.91785</v>
      </c>
      <c s="129" r="AM613">
        <v>396.083931</v>
      </c>
      <c s="129" r="AN613">
        <v>42.408959</v>
      </c>
      <c s="129" r="AO613">
        <v>1178.59432399999</v>
      </c>
      <c s="129" r="AP613">
        <v>2925.39971599999</v>
      </c>
      <c s="129" r="AQ613">
        <v>835.183045999999</v>
      </c>
      <c s="129" r="AR613">
        <v>7865.523419</v>
      </c>
      <c s="129" r="AS613">
        <v>42.41114</v>
      </c>
      <c s="129" r="AT613">
        <v>289.990211999999</v>
      </c>
      <c s="129" r="AU613">
        <v>363.017152</v>
      </c>
      <c s="129" r="AV613">
        <v>1128.678601</v>
      </c>
      <c s="129" r="AW613">
        <v>1792.20103199999</v>
      </c>
      <c s="129" r="AX613">
        <v>1266.235156</v>
      </c>
      <c s="129" r="AY613">
        <v>1856.28812399999</v>
      </c>
      <c s="129" r="AZ613">
        <v>1126.702001</v>
      </c>
      <c s="129" r="BA613">
        <v>3835.368968</v>
      </c>
      <c s="129" r="BB613">
        <v>38.267088</v>
      </c>
      <c s="129" r="BC613">
        <v>200.587274</v>
      </c>
      <c s="129" r="BD613">
        <v>264.788543</v>
      </c>
      <c s="129" r="BE613">
        <v>542.214049</v>
      </c>
      <c s="129" r="BF613">
        <v>373.270512</v>
      </c>
      <c s="129" r="BG613">
        <v>1084.732058</v>
      </c>
      <c s="129" r="BH613">
        <v>948.286938999999</v>
      </c>
      <c s="129" r="BI613">
        <v>383.222506</v>
      </c>
      <c s="129" r="BJ613">
        <v>4030.15445099999</v>
      </c>
      <c s="129" r="BK613">
        <v>4.144052</v>
      </c>
      <c s="129" r="BL613">
        <v>89.402938</v>
      </c>
      <c s="129" r="BM613">
        <v>98.228609</v>
      </c>
      <c s="129" r="BN613">
        <v>586.464553</v>
      </c>
      <c s="129" r="BO613">
        <v>1418.930521</v>
      </c>
      <c s="129" r="BP613">
        <v>181.503098999999</v>
      </c>
      <c s="129" r="BQ613">
        <v>908.001184999999</v>
      </c>
      <c s="129" r="BR613">
        <v>743.479495</v>
      </c>
      <c s="129" r="BS613">
        <v>1167.86219499999</v>
      </c>
      <c s="129" r="BT613">
        <v>0.0</v>
      </c>
      <c s="129" r="BU613">
        <v>13.163671</v>
      </c>
      <c s="129" r="BV613">
        <v>4.386707</v>
      </c>
      <c s="129" r="BW613">
        <v>76.4179319999999</v>
      </c>
      <c s="129" r="BX613">
        <v>273.272318999999</v>
      </c>
      <c s="129" r="BY613">
        <v>248.673218999999</v>
      </c>
      <c s="129" r="BZ613">
        <v>4.386707</v>
      </c>
      <c s="129" r="CA613">
        <v>547.561641</v>
      </c>
      <c s="129" r="CB613">
        <v>4193.43033399999</v>
      </c>
      <c s="129" r="CC613">
        <v>38.267088</v>
      </c>
      <c s="129" r="CD613">
        <v>255.402767</v>
      </c>
      <c s="129" r="CE613">
        <v>306.4583</v>
      </c>
      <c s="129" r="CF613">
        <v>938.431194</v>
      </c>
      <c s="129" r="CG613">
        <v>1405.95400199999</v>
      </c>
      <c s="129" r="CH613">
        <v>923.621533</v>
      </c>
      <c s="129" r="CI613">
        <v>30.235547</v>
      </c>
      <c s="129" r="CJ613">
        <v>295.059902</v>
      </c>
      <c s="129" r="CK613">
        <v>2504.23088999999</v>
      </c>
      <c s="129" r="CL613">
        <v>4.144052</v>
      </c>
      <c s="129" r="CM613">
        <v>21.423773</v>
      </c>
      <c s="129" r="CN613">
        <v>52.172145</v>
      </c>
      <c s="129" r="CO613">
        <v>113.829476</v>
      </c>
      <c s="129" r="CP613">
        <v>112.974711</v>
      </c>
      <c s="129" r="CQ613">
        <v>93.9404049999999</v>
      </c>
      <c s="129" r="CR613">
        <v>1821.66587</v>
      </c>
      <c s="129" r="CS613">
        <v>284.080458</v>
      </c>
    </row>
    <row customHeight="1" r="614" ht="15.0">
      <c t="s" s="127" r="A614">
        <v>5782</v>
      </c>
      <c t="s" s="127" r="B614">
        <v>5783</v>
      </c>
      <c t="s" s="127" r="C614">
        <v>5784</v>
      </c>
      <c t="s" s="127" r="D614">
        <v>5785</v>
      </c>
      <c t="s" s="127" r="E614">
        <v>5786</v>
      </c>
      <c t="s" s="127" r="F614">
        <v>5787</v>
      </c>
      <c t="s" s="128" r="G614">
        <v>5788</v>
      </c>
      <c t="s" s="127" r="H614">
        <v>5789</v>
      </c>
      <c s="129" r="I614">
        <v>1097.0</v>
      </c>
      <c s="129" r="J614">
        <v>212.226158</v>
      </c>
      <c s="129" r="K614">
        <v>201.266122</v>
      </c>
      <c s="129" r="L614">
        <v>210.233424</v>
      </c>
      <c s="129" r="M614">
        <v>247.099000999999</v>
      </c>
      <c s="129" r="N614">
        <v>139.491370999999</v>
      </c>
      <c s="129" r="O614">
        <v>86.683924</v>
      </c>
      <c s="129" r="P614">
        <v>149.0</v>
      </c>
      <c s="129" r="Q614">
        <v>134.0</v>
      </c>
      <c s="129" r="R614">
        <v>188.0</v>
      </c>
      <c s="129" r="S614">
        <v>148.0</v>
      </c>
      <c s="129" r="T614">
        <v>135.0</v>
      </c>
      <c s="129" r="U614">
        <v>62.0</v>
      </c>
      <c s="129" r="V614">
        <v>528.074478</v>
      </c>
      <c s="129" r="W614">
        <v>118.567666</v>
      </c>
      <c s="129" r="X614">
        <v>91.6657579999999</v>
      </c>
      <c s="129" r="Y614">
        <v>93.6584919999999</v>
      </c>
      <c s="129" r="Z614">
        <v>128.531335</v>
      </c>
      <c s="129" r="AA614">
        <v>61.7747499999999</v>
      </c>
      <c s="129" r="AB614">
        <v>33.8764759999999</v>
      </c>
      <c s="129" r="AC614">
        <v>0.0</v>
      </c>
      <c s="129" r="AD614">
        <v>139.491370999999</v>
      </c>
      <c s="129" r="AE614">
        <v>319.833786999999</v>
      </c>
      <c s="129" r="AF614">
        <v>68.749319</v>
      </c>
      <c s="129" r="AG614">
        <v>568.925522</v>
      </c>
      <c s="129" r="AH614">
        <v>93.6584919999999</v>
      </c>
      <c s="129" r="AI614">
        <v>109.600363</v>
      </c>
      <c s="129" r="AJ614">
        <v>116.574932</v>
      </c>
      <c s="129" r="AK614">
        <v>118.567666</v>
      </c>
      <c s="129" r="AL614">
        <v>77.716621</v>
      </c>
      <c s="129" r="AM614">
        <v>52.807448</v>
      </c>
      <c s="129" r="AN614">
        <v>0.0</v>
      </c>
      <c s="129" r="AO614">
        <v>124.545867</v>
      </c>
      <c s="129" r="AP614">
        <v>346.735695</v>
      </c>
      <c s="129" r="AQ614">
        <v>97.64396</v>
      </c>
      <c s="129" r="AR614">
        <v>872.817439</v>
      </c>
      <c s="129" r="AS614">
        <v>15.941871</v>
      </c>
      <c s="129" r="AT614">
        <v>31.883742</v>
      </c>
      <c s="129" r="AU614">
        <v>79.709355</v>
      </c>
      <c s="129" r="AV614">
        <v>87.6802909999999</v>
      </c>
      <c s="129" r="AW614">
        <v>175.360581</v>
      </c>
      <c s="129" r="AX614">
        <v>111.593097</v>
      </c>
      <c s="129" r="AY614">
        <v>243.113532999999</v>
      </c>
      <c s="129" r="AZ614">
        <v>127.534968</v>
      </c>
      <c s="129" r="BA614">
        <v>390.57584</v>
      </c>
      <c s="129" r="BB614">
        <v>11.956403</v>
      </c>
      <c s="129" r="BC614">
        <v>19.927339</v>
      </c>
      <c s="129" r="BD614">
        <v>39.854678</v>
      </c>
      <c s="129" r="BE614">
        <v>43.840145</v>
      </c>
      <c s="129" r="BF614">
        <v>27.898274</v>
      </c>
      <c s="129" r="BG614">
        <v>95.6512259999999</v>
      </c>
      <c s="129" r="BH614">
        <v>115.578565</v>
      </c>
      <c s="129" r="BI614">
        <v>35.86921</v>
      </c>
      <c s="129" r="BJ614">
        <v>482.241599</v>
      </c>
      <c s="129" r="BK614">
        <v>3.985468</v>
      </c>
      <c s="129" r="BL614">
        <v>11.956403</v>
      </c>
      <c s="129" r="BM614">
        <v>39.854678</v>
      </c>
      <c s="129" r="BN614">
        <v>43.840145</v>
      </c>
      <c s="129" r="BO614">
        <v>147.462307</v>
      </c>
      <c s="129" r="BP614">
        <v>15.941871</v>
      </c>
      <c s="129" r="BQ614">
        <v>127.534968</v>
      </c>
      <c s="129" r="BR614">
        <v>91.6657579999999</v>
      </c>
      <c s="129" r="BS614">
        <v>131.520435999999</v>
      </c>
      <c s="129" r="BT614">
        <v>0.0</v>
      </c>
      <c s="129" r="BU614">
        <v>0.0</v>
      </c>
      <c s="129" r="BV614">
        <v>3.985468</v>
      </c>
      <c s="129" r="BW614">
        <v>7.970936</v>
      </c>
      <c s="129" r="BX614">
        <v>31.883742</v>
      </c>
      <c s="129" r="BY614">
        <v>31.883742</v>
      </c>
      <c s="129" r="BZ614">
        <v>0.0</v>
      </c>
      <c s="129" r="CA614">
        <v>55.7965489999999</v>
      </c>
      <c s="129" r="CB614">
        <v>434.415984999999</v>
      </c>
      <c s="129" r="CC614">
        <v>15.941871</v>
      </c>
      <c s="129" r="CD614">
        <v>15.941871</v>
      </c>
      <c s="129" r="CE614">
        <v>71.73842</v>
      </c>
      <c s="129" r="CF614">
        <v>71.73842</v>
      </c>
      <c s="129" r="CG614">
        <v>127.534968</v>
      </c>
      <c s="129" r="CH614">
        <v>71.73842</v>
      </c>
      <c s="129" r="CI614">
        <v>3.985468</v>
      </c>
      <c s="129" r="CJ614">
        <v>55.7965489999999</v>
      </c>
      <c s="129" r="CK614">
        <v>306.881016999999</v>
      </c>
      <c s="129" r="CL614">
        <v>0.0</v>
      </c>
      <c s="129" r="CM614">
        <v>15.941871</v>
      </c>
      <c s="129" r="CN614">
        <v>3.985468</v>
      </c>
      <c s="129" r="CO614">
        <v>7.970936</v>
      </c>
      <c s="129" r="CP614">
        <v>15.941871</v>
      </c>
      <c s="129" r="CQ614">
        <v>7.970936</v>
      </c>
      <c s="129" r="CR614">
        <v>239.128064999999</v>
      </c>
      <c s="129" r="CS614">
        <v>15.941871</v>
      </c>
    </row>
    <row customHeight="1" r="615" ht="15.0">
      <c t="s" s="127" r="A615">
        <v>5790</v>
      </c>
      <c t="s" s="127" r="B615">
        <v>5791</v>
      </c>
      <c t="s" s="127" r="C615">
        <v>5792</v>
      </c>
      <c t="s" s="127" r="D615">
        <v>5793</v>
      </c>
      <c t="s" s="127" r="E615">
        <v>5794</v>
      </c>
      <c t="s" s="127" r="F615">
        <v>5795</v>
      </c>
      <c t="s" s="128" r="G615">
        <v>5796</v>
      </c>
      <c t="s" s="127" r="H615">
        <v>5797</v>
      </c>
      <c s="129" r="I615">
        <v>229.0</v>
      </c>
      <c s="129" r="J615">
        <v>40.711111</v>
      </c>
      <c s="129" r="K615">
        <v>26.462222</v>
      </c>
      <c s="129" r="L615">
        <v>40.711111</v>
      </c>
      <c s="129" r="M615">
        <v>59.031111</v>
      </c>
      <c s="129" r="N615">
        <v>36.64</v>
      </c>
      <c s="129" r="O615">
        <v>25.444444</v>
      </c>
      <c s="129" r="P615">
        <v>22.0</v>
      </c>
      <c s="129" r="Q615">
        <v>31.0</v>
      </c>
      <c s="129" r="R615">
        <v>36.0</v>
      </c>
      <c s="129" r="S615">
        <v>38.0</v>
      </c>
      <c s="129" r="T615">
        <v>44.0</v>
      </c>
      <c s="129" r="U615">
        <v>10.0</v>
      </c>
      <c s="129" r="V615">
        <v>117.044444</v>
      </c>
      <c s="129" r="W615">
        <v>20.355556</v>
      </c>
      <c s="129" r="X615">
        <v>16.284444</v>
      </c>
      <c s="129" r="Y615">
        <v>19.337778</v>
      </c>
      <c s="129" r="Z615">
        <v>29.515556</v>
      </c>
      <c s="129" r="AA615">
        <v>22.3911109999999</v>
      </c>
      <c s="129" r="AB615">
        <v>9.16</v>
      </c>
      <c s="129" r="AC615">
        <v>0.0</v>
      </c>
      <c s="129" r="AD615">
        <v>28.497778</v>
      </c>
      <c s="129" r="AE615">
        <v>67.173333</v>
      </c>
      <c s="129" r="AF615">
        <v>21.3733329999999</v>
      </c>
      <c s="129" r="AG615">
        <v>111.955556</v>
      </c>
      <c s="129" r="AH615">
        <v>20.355556</v>
      </c>
      <c s="129" r="AI615">
        <v>10.177778</v>
      </c>
      <c s="129" r="AJ615">
        <v>21.3733329999999</v>
      </c>
      <c s="129" r="AK615">
        <v>29.515556</v>
      </c>
      <c s="129" r="AL615">
        <v>14.248889</v>
      </c>
      <c s="129" r="AM615">
        <v>15.266667</v>
      </c>
      <c s="129" r="AN615">
        <v>1.017778</v>
      </c>
      <c s="129" r="AO615">
        <v>25.444444</v>
      </c>
      <c s="129" r="AP615">
        <v>63.1022219999999</v>
      </c>
      <c s="129" r="AQ615">
        <v>23.4088889999999</v>
      </c>
      <c s="129" r="AR615">
        <v>191.342221999999</v>
      </c>
      <c s="129" r="AS615">
        <v>12.213333</v>
      </c>
      <c s="129" r="AT615">
        <v>16.284444</v>
      </c>
      <c s="129" r="AU615">
        <v>4.071111</v>
      </c>
      <c s="129" r="AV615">
        <v>24.4266669999999</v>
      </c>
      <c s="129" r="AW615">
        <v>32.5688889999999</v>
      </c>
      <c s="129" r="AX615">
        <v>16.284444</v>
      </c>
      <c s="129" r="AY615">
        <v>65.1377779999999</v>
      </c>
      <c s="129" r="AZ615">
        <v>20.355556</v>
      </c>
      <c s="129" r="BA615">
        <v>97.7066669999999</v>
      </c>
      <c s="129" r="BB615">
        <v>4.071111</v>
      </c>
      <c s="129" r="BC615">
        <v>8.142222</v>
      </c>
      <c s="129" r="BD615">
        <v>4.071111</v>
      </c>
      <c s="129" r="BE615">
        <v>16.284444</v>
      </c>
      <c s="129" r="BF615">
        <v>0.0</v>
      </c>
      <c s="129" r="BG615">
        <v>16.284444</v>
      </c>
      <c s="129" r="BH615">
        <v>36.64</v>
      </c>
      <c s="129" r="BI615">
        <v>12.213333</v>
      </c>
      <c s="129" r="BJ615">
        <v>93.6355559999999</v>
      </c>
      <c s="129" r="BK615">
        <v>8.142222</v>
      </c>
      <c s="129" r="BL615">
        <v>8.142222</v>
      </c>
      <c s="129" r="BM615">
        <v>0.0</v>
      </c>
      <c s="129" r="BN615">
        <v>8.142222</v>
      </c>
      <c s="129" r="BO615">
        <v>32.5688889999999</v>
      </c>
      <c s="129" r="BP615">
        <v>0.0</v>
      </c>
      <c s="129" r="BQ615">
        <v>28.497778</v>
      </c>
      <c s="129" r="BR615">
        <v>8.142222</v>
      </c>
      <c s="129" r="BS615">
        <v>24.4266669999999</v>
      </c>
      <c s="129" r="BT615">
        <v>0.0</v>
      </c>
      <c s="129" r="BU615">
        <v>0.0</v>
      </c>
      <c s="129" r="BV615">
        <v>0.0</v>
      </c>
      <c s="129" r="BW615">
        <v>4.071111</v>
      </c>
      <c s="129" r="BX615">
        <v>8.142222</v>
      </c>
      <c s="129" r="BY615">
        <v>0.0</v>
      </c>
      <c s="129" r="BZ615">
        <v>0.0</v>
      </c>
      <c s="129" r="CA615">
        <v>12.213333</v>
      </c>
      <c s="129" r="CB615">
        <v>56.995556</v>
      </c>
      <c s="129" r="CC615">
        <v>0.0</v>
      </c>
      <c s="129" r="CD615">
        <v>12.213333</v>
      </c>
      <c s="129" r="CE615">
        <v>0.0</v>
      </c>
      <c s="129" r="CF615">
        <v>20.355556</v>
      </c>
      <c s="129" r="CG615">
        <v>8.142222</v>
      </c>
      <c s="129" r="CH615">
        <v>12.213333</v>
      </c>
      <c s="129" r="CI615">
        <v>0.0</v>
      </c>
      <c s="129" r="CJ615">
        <v>4.071111</v>
      </c>
      <c s="129" r="CK615">
        <v>109.92</v>
      </c>
      <c s="129" r="CL615">
        <v>12.213333</v>
      </c>
      <c s="129" r="CM615">
        <v>4.071111</v>
      </c>
      <c s="129" r="CN615">
        <v>4.071111</v>
      </c>
      <c s="129" r="CO615">
        <v>0.0</v>
      </c>
      <c s="129" r="CP615">
        <v>16.284444</v>
      </c>
      <c s="129" r="CQ615">
        <v>4.071111</v>
      </c>
      <c s="129" r="CR615">
        <v>65.1377779999999</v>
      </c>
      <c s="129" r="CS615">
        <v>4.071111</v>
      </c>
    </row>
    <row customHeight="1" r="616" ht="15.0">
      <c t="s" s="127" r="A616">
        <v>5798</v>
      </c>
      <c t="s" s="127" r="B616">
        <v>5799</v>
      </c>
      <c t="s" s="127" r="C616">
        <v>5800</v>
      </c>
      <c t="s" s="127" r="D616">
        <v>5801</v>
      </c>
      <c t="s" s="127" r="E616">
        <v>5802</v>
      </c>
      <c t="s" s="127" r="F616">
        <v>5803</v>
      </c>
      <c t="s" s="128" r="G616">
        <v>5804</v>
      </c>
      <c t="s" s="127" r="H616">
        <v>5805</v>
      </c>
      <c s="129" r="I616">
        <v>263.0</v>
      </c>
      <c s="129" r="J616">
        <v>46.346884</v>
      </c>
      <c s="129" r="K616">
        <v>37.8341909999999</v>
      </c>
      <c s="129" r="L616">
        <v>44.507547</v>
      </c>
      <c s="129" r="M616">
        <v>69.9932529999999</v>
      </c>
      <c s="129" r="N616">
        <v>41.6176099999999</v>
      </c>
      <c s="129" r="O616">
        <v>22.7005149999999</v>
      </c>
      <c s="129" r="P616">
        <v>37.0</v>
      </c>
      <c s="129" r="Q616">
        <v>35.0</v>
      </c>
      <c s="129" r="R616">
        <v>56.0</v>
      </c>
      <c s="129" r="S616">
        <v>47.0</v>
      </c>
      <c s="129" r="T616">
        <v>31.0</v>
      </c>
      <c s="129" r="U616">
        <v>15.0</v>
      </c>
      <c s="129" r="V616">
        <v>123.959348</v>
      </c>
      <c s="129" r="W616">
        <v>19.86295</v>
      </c>
      <c s="129" r="X616">
        <v>13.241967</v>
      </c>
      <c s="129" r="Y616">
        <v>22.7528879999999</v>
      </c>
      <c s="129" r="Z616">
        <v>37.8341909999999</v>
      </c>
      <c s="129" r="AA616">
        <v>21.75466</v>
      </c>
      <c s="129" r="AB616">
        <v>8.512693</v>
      </c>
      <c s="129" r="AC616">
        <v>0.0</v>
      </c>
      <c s="129" r="AD616">
        <v>24.592224</v>
      </c>
      <c s="129" r="AE616">
        <v>78.5583189999999</v>
      </c>
      <c s="129" r="AF616">
        <v>20.808805</v>
      </c>
      <c s="129" r="AG616">
        <v>139.040651999999</v>
      </c>
      <c s="129" r="AH616">
        <v>26.483934</v>
      </c>
      <c s="129" r="AI616">
        <v>24.592224</v>
      </c>
      <c s="129" r="AJ616">
        <v>21.75466</v>
      </c>
      <c s="129" r="AK616">
        <v>32.1590619999999</v>
      </c>
      <c s="129" r="AL616">
        <v>19.86295</v>
      </c>
      <c s="129" r="AM616">
        <v>14.187822</v>
      </c>
      <c s="129" r="AN616">
        <v>0.0</v>
      </c>
      <c s="129" r="AO616">
        <v>37.8341909999999</v>
      </c>
      <c s="129" r="AP616">
        <v>77.560091</v>
      </c>
      <c s="129" r="AQ616">
        <v>23.646369</v>
      </c>
      <c s="129" r="AR616">
        <v>223.221725999999</v>
      </c>
      <c s="129" r="AS616">
        <v>3.78341899999999</v>
      </c>
      <c s="129" r="AT616">
        <v>7.56683799999999</v>
      </c>
      <c s="129" r="AU616">
        <v>11.3502569999999</v>
      </c>
      <c s="129" r="AV616">
        <v>26.483934</v>
      </c>
      <c s="129" r="AW616">
        <v>45.401029</v>
      </c>
      <c s="129" r="AX616">
        <v>49.184448</v>
      </c>
      <c s="129" r="AY616">
        <v>60.534705</v>
      </c>
      <c s="129" r="AZ616">
        <v>18.917095</v>
      </c>
      <c s="129" r="BA616">
        <v>109.719154</v>
      </c>
      <c s="129" r="BB616">
        <v>3.78341899999999</v>
      </c>
      <c s="129" r="BC616">
        <v>7.56683799999999</v>
      </c>
      <c s="129" r="BD616">
        <v>7.56683799999999</v>
      </c>
      <c s="129" r="BE616">
        <v>3.78341899999999</v>
      </c>
      <c s="129" r="BF616">
        <v>11.3502569999999</v>
      </c>
      <c s="129" r="BG616">
        <v>34.050772</v>
      </c>
      <c s="129" r="BH616">
        <v>34.050772</v>
      </c>
      <c s="129" r="BI616">
        <v>7.56683799999999</v>
      </c>
      <c s="129" r="BJ616">
        <v>113.502573</v>
      </c>
      <c s="129" r="BK616">
        <v>0.0</v>
      </c>
      <c s="129" r="BL616">
        <v>0.0</v>
      </c>
      <c s="129" r="BM616">
        <v>3.78341899999999</v>
      </c>
      <c s="129" r="BN616">
        <v>22.7005149999999</v>
      </c>
      <c s="129" r="BO616">
        <v>34.050772</v>
      </c>
      <c s="129" r="BP616">
        <v>15.1336759999999</v>
      </c>
      <c s="129" r="BQ616">
        <v>26.483934</v>
      </c>
      <c s="129" r="BR616">
        <v>11.3502569999999</v>
      </c>
      <c s="129" r="BS616">
        <v>18.917095</v>
      </c>
      <c s="129" r="BT616">
        <v>0.0</v>
      </c>
      <c s="129" r="BU616">
        <v>0.0</v>
      </c>
      <c s="129" r="BV616">
        <v>0.0</v>
      </c>
      <c s="129" r="BW616">
        <v>0.0</v>
      </c>
      <c s="129" r="BX616">
        <v>3.78341899999999</v>
      </c>
      <c s="129" r="BY616">
        <v>3.78341899999999</v>
      </c>
      <c s="129" r="BZ616">
        <v>0.0</v>
      </c>
      <c s="129" r="CA616">
        <v>11.3502569999999</v>
      </c>
      <c s="129" r="CB616">
        <v>109.719154</v>
      </c>
      <c s="129" r="CC616">
        <v>3.78341899999999</v>
      </c>
      <c s="129" r="CD616">
        <v>7.56683799999999</v>
      </c>
      <c s="129" r="CE616">
        <v>7.56683799999999</v>
      </c>
      <c s="129" r="CF616">
        <v>22.7005149999999</v>
      </c>
      <c s="129" r="CG616">
        <v>30.267353</v>
      </c>
      <c s="129" r="CH616">
        <v>37.8341909999999</v>
      </c>
      <c s="129" r="CI616">
        <v>0.0</v>
      </c>
      <c s="129" r="CJ616">
        <v>0.0</v>
      </c>
      <c s="129" r="CK616">
        <v>94.5854769999999</v>
      </c>
      <c s="129" r="CL616">
        <v>0.0</v>
      </c>
      <c s="129" r="CM616">
        <v>0.0</v>
      </c>
      <c s="129" r="CN616">
        <v>3.78341899999999</v>
      </c>
      <c s="129" r="CO616">
        <v>3.78341899999999</v>
      </c>
      <c s="129" r="CP616">
        <v>11.3502569999999</v>
      </c>
      <c s="129" r="CQ616">
        <v>7.56683799999999</v>
      </c>
      <c s="129" r="CR616">
        <v>60.534705</v>
      </c>
      <c s="129" r="CS616">
        <v>7.56683799999999</v>
      </c>
    </row>
    <row customHeight="1" r="617" ht="15.0">
      <c t="s" s="127" r="A617">
        <v>5806</v>
      </c>
      <c t="s" s="127" r="B617">
        <v>5807</v>
      </c>
      <c t="s" s="127" r="C617">
        <v>5808</v>
      </c>
      <c t="s" s="127" r="D617">
        <v>5809</v>
      </c>
      <c t="s" s="127" r="E617">
        <v>5810</v>
      </c>
      <c t="s" s="127" r="F617">
        <v>5811</v>
      </c>
      <c t="s" s="128" r="G617">
        <v>5812</v>
      </c>
      <c t="s" s="127" r="H617">
        <v>5813</v>
      </c>
      <c s="129" r="I617">
        <v>240.0</v>
      </c>
      <c s="129" r="J617">
        <v>33.0</v>
      </c>
      <c s="129" r="K617">
        <v>48.0</v>
      </c>
      <c s="129" r="L617">
        <v>56.0</v>
      </c>
      <c s="129" r="M617">
        <v>48.0</v>
      </c>
      <c s="129" r="N617">
        <v>33.0</v>
      </c>
      <c s="129" r="O617">
        <v>22.0</v>
      </c>
      <c s="129" r="P617">
        <v>38.0</v>
      </c>
      <c s="129" r="Q617">
        <v>52.0</v>
      </c>
      <c s="129" r="R617">
        <v>49.0</v>
      </c>
      <c s="129" r="S617">
        <v>46.0</v>
      </c>
      <c s="129" r="T617">
        <v>37.0</v>
      </c>
      <c s="129" r="U617">
        <v>17.0</v>
      </c>
      <c s="129" r="V617">
        <v>120.0</v>
      </c>
      <c s="129" r="W617">
        <v>13.0</v>
      </c>
      <c s="129" r="X617">
        <v>24.0</v>
      </c>
      <c s="129" r="Y617">
        <v>32.0</v>
      </c>
      <c s="129" r="Z617">
        <v>24.0</v>
      </c>
      <c s="129" r="AA617">
        <v>16.0</v>
      </c>
      <c s="129" r="AB617">
        <v>11.0</v>
      </c>
      <c s="129" r="AC617">
        <v>0.0</v>
      </c>
      <c s="129" r="AD617">
        <v>19.0</v>
      </c>
      <c s="129" r="AE617">
        <v>85.0</v>
      </c>
      <c s="129" r="AF617">
        <v>16.0</v>
      </c>
      <c s="129" r="AG617">
        <v>120.0</v>
      </c>
      <c s="129" r="AH617">
        <v>20.0</v>
      </c>
      <c s="129" r="AI617">
        <v>24.0</v>
      </c>
      <c s="129" r="AJ617">
        <v>24.0</v>
      </c>
      <c s="129" r="AK617">
        <v>24.0</v>
      </c>
      <c s="129" r="AL617">
        <v>17.0</v>
      </c>
      <c s="129" r="AM617">
        <v>10.0</v>
      </c>
      <c s="129" r="AN617">
        <v>1.0</v>
      </c>
      <c s="129" r="AO617">
        <v>27.0</v>
      </c>
      <c s="129" r="AP617">
        <v>77.0</v>
      </c>
      <c s="129" r="AQ617">
        <v>16.0</v>
      </c>
      <c s="129" r="AR617">
        <v>212.0</v>
      </c>
      <c s="129" r="AS617">
        <v>28.0</v>
      </c>
      <c s="129" r="AT617">
        <v>4.0</v>
      </c>
      <c s="129" r="AU617">
        <v>8.0</v>
      </c>
      <c s="129" r="AV617">
        <v>16.0</v>
      </c>
      <c s="129" r="AW617">
        <v>44.0</v>
      </c>
      <c s="129" r="AX617">
        <v>24.0</v>
      </c>
      <c s="129" r="AY617">
        <v>56.0</v>
      </c>
      <c s="129" r="AZ617">
        <v>32.0</v>
      </c>
      <c s="129" r="BA617">
        <v>104.0</v>
      </c>
      <c s="129" r="BB617">
        <v>12.0</v>
      </c>
      <c s="129" r="BC617">
        <v>0.0</v>
      </c>
      <c s="129" r="BD617">
        <v>0.0</v>
      </c>
      <c s="129" r="BE617">
        <v>8.0</v>
      </c>
      <c s="129" r="BF617">
        <v>16.0</v>
      </c>
      <c s="129" r="BG617">
        <v>16.0</v>
      </c>
      <c s="129" r="BH617">
        <v>40.0</v>
      </c>
      <c s="129" r="BI617">
        <v>12.0</v>
      </c>
      <c s="129" r="BJ617">
        <v>108.0</v>
      </c>
      <c s="129" r="BK617">
        <v>16.0</v>
      </c>
      <c s="129" r="BL617">
        <v>4.0</v>
      </c>
      <c s="129" r="BM617">
        <v>8.0</v>
      </c>
      <c s="129" r="BN617">
        <v>8.0</v>
      </c>
      <c s="129" r="BO617">
        <v>28.0</v>
      </c>
      <c s="129" r="BP617">
        <v>8.0</v>
      </c>
      <c s="129" r="BQ617">
        <v>16.0</v>
      </c>
      <c s="129" r="BR617">
        <v>20.0</v>
      </c>
      <c s="129" r="BS617">
        <v>40.0</v>
      </c>
      <c s="129" r="BT617">
        <v>0.0</v>
      </c>
      <c s="129" r="BU617">
        <v>0.0</v>
      </c>
      <c s="129" r="BV617">
        <v>8.0</v>
      </c>
      <c s="129" r="BW617">
        <v>0.0</v>
      </c>
      <c s="129" r="BX617">
        <v>8.0</v>
      </c>
      <c s="129" r="BY617">
        <v>0.0</v>
      </c>
      <c s="129" r="BZ617">
        <v>0.0</v>
      </c>
      <c s="129" r="CA617">
        <v>24.0</v>
      </c>
      <c s="129" r="CB617">
        <v>96.0</v>
      </c>
      <c s="129" r="CC617">
        <v>20.0</v>
      </c>
      <c s="129" r="CD617">
        <v>4.0</v>
      </c>
      <c s="129" r="CE617">
        <v>0.0</v>
      </c>
      <c s="129" r="CF617">
        <v>12.0</v>
      </c>
      <c s="129" r="CG617">
        <v>32.0</v>
      </c>
      <c s="129" r="CH617">
        <v>20.0</v>
      </c>
      <c s="129" r="CI617">
        <v>4.0</v>
      </c>
      <c s="129" r="CJ617">
        <v>4.0</v>
      </c>
      <c s="129" r="CK617">
        <v>76.0</v>
      </c>
      <c s="129" r="CL617">
        <v>8.0</v>
      </c>
      <c s="129" r="CM617">
        <v>0.0</v>
      </c>
      <c s="129" r="CN617">
        <v>0.0</v>
      </c>
      <c s="129" r="CO617">
        <v>4.0</v>
      </c>
      <c s="129" r="CP617">
        <v>4.0</v>
      </c>
      <c s="129" r="CQ617">
        <v>4.0</v>
      </c>
      <c s="129" r="CR617">
        <v>52.0</v>
      </c>
      <c s="129" r="CS617">
        <v>4.0</v>
      </c>
    </row>
    <row customHeight="1" r="618" ht="15.0">
      <c t="s" s="127" r="A618">
        <v>5814</v>
      </c>
      <c t="s" s="127" r="B618">
        <v>5815</v>
      </c>
      <c t="s" s="127" r="C618">
        <v>5816</v>
      </c>
      <c t="s" s="127" r="D618">
        <v>5817</v>
      </c>
      <c t="s" s="127" r="E618">
        <v>5818</v>
      </c>
      <c t="s" s="127" r="F618">
        <v>5819</v>
      </c>
      <c t="s" s="128" r="G618">
        <v>5820</v>
      </c>
      <c t="s" s="127" r="H618">
        <v>5821</v>
      </c>
      <c s="129" r="I618">
        <v>14779.0</v>
      </c>
      <c s="129" r="J618">
        <v>2557.758969</v>
      </c>
      <c s="129" r="K618">
        <v>2641.466495</v>
      </c>
      <c s="129" r="L618">
        <v>2941.23259199999</v>
      </c>
      <c s="129" r="M618">
        <v>3623.157912</v>
      </c>
      <c s="129" r="N618">
        <v>2027.88340999999</v>
      </c>
      <c s="129" r="O618">
        <v>987.500622</v>
      </c>
      <c s="129" r="P618">
        <v>2798.0</v>
      </c>
      <c s="129" r="Q618">
        <v>3030.0</v>
      </c>
      <c s="129" r="R618">
        <v>3365.0</v>
      </c>
      <c s="129" r="S618">
        <v>2860.0</v>
      </c>
      <c s="129" r="T618">
        <v>1215.0</v>
      </c>
      <c s="129" r="U618">
        <v>634.0</v>
      </c>
      <c s="129" r="V618">
        <v>6960.736899</v>
      </c>
      <c s="129" r="W618">
        <v>1283.76993399999</v>
      </c>
      <c s="129" r="X618">
        <v>1311.749571</v>
      </c>
      <c s="129" r="Y618">
        <v>1350.79149699999</v>
      </c>
      <c s="129" r="Z618">
        <v>1732.569968</v>
      </c>
      <c s="129" r="AA618">
        <v>944.367079999999</v>
      </c>
      <c s="129" r="AB618">
        <v>302.67369</v>
      </c>
      <c s="129" r="AC618">
        <v>34.815159</v>
      </c>
      <c s="129" r="AD618">
        <v>1829.875158</v>
      </c>
      <c s="129" r="AE618">
        <v>4328.888898</v>
      </c>
      <c s="129" r="AF618">
        <v>801.972843</v>
      </c>
      <c s="129" r="AG618">
        <v>7818.26310099999</v>
      </c>
      <c s="129" r="AH618">
        <v>1273.989035</v>
      </c>
      <c s="129" r="AI618">
        <v>1329.716924</v>
      </c>
      <c s="129" r="AJ618">
        <v>1590.44109499999</v>
      </c>
      <c s="129" r="AK618">
        <v>1890.587944</v>
      </c>
      <c s="129" r="AL618">
        <v>1083.51632999999</v>
      </c>
      <c s="129" r="AM618">
        <v>562.911804999999</v>
      </c>
      <c s="129" r="AN618">
        <v>87.099967</v>
      </c>
      <c s="129" r="AO618">
        <v>1785.865278</v>
      </c>
      <c s="129" r="AP618">
        <v>4856.97449899999</v>
      </c>
      <c s="129" r="AQ618">
        <v>1175.423324</v>
      </c>
      <c s="129" r="AR618">
        <v>12213.513348</v>
      </c>
      <c s="129" r="AS618">
        <v>39.175114</v>
      </c>
      <c s="129" r="AT618">
        <v>389.790580999999</v>
      </c>
      <c s="129" r="AU618">
        <v>1111.80819799999</v>
      </c>
      <c s="129" r="AV618">
        <v>2150.61646699999</v>
      </c>
      <c s="129" r="AW618">
        <v>2395.25043899999</v>
      </c>
      <c s="129" r="AX618">
        <v>1496.104495</v>
      </c>
      <c s="129" r="AY618">
        <v>2838.298397</v>
      </c>
      <c s="129" r="AZ618">
        <v>1792.469656</v>
      </c>
      <c s="129" r="BA618">
        <v>5665.52998699999</v>
      </c>
      <c s="129" r="BB618">
        <v>35.3420619999999</v>
      </c>
      <c s="129" r="BC618">
        <v>279.298004999999</v>
      </c>
      <c s="129" r="BD618">
        <v>672.951807</v>
      </c>
      <c s="129" r="BE618">
        <v>1003.469585</v>
      </c>
      <c s="129" r="BF618">
        <v>488.705906</v>
      </c>
      <c s="129" r="BG618">
        <v>1243.668136</v>
      </c>
      <c s="129" r="BH618">
        <v>1306.714469</v>
      </c>
      <c s="129" r="BI618">
        <v>635.380016999999</v>
      </c>
      <c s="129" r="BJ618">
        <v>6547.98336199999</v>
      </c>
      <c s="129" r="BK618">
        <v>3.83305199999999</v>
      </c>
      <c s="129" r="BL618">
        <v>110.492577</v>
      </c>
      <c s="129" r="BM618">
        <v>438.856390999999</v>
      </c>
      <c s="129" r="BN618">
        <v>1147.146882</v>
      </c>
      <c s="129" r="BO618">
        <v>1906.544533</v>
      </c>
      <c s="129" r="BP618">
        <v>252.436359</v>
      </c>
      <c s="129" r="BQ618">
        <v>1531.583928</v>
      </c>
      <c s="129" r="BR618">
        <v>1157.089639</v>
      </c>
      <c s="129" r="BS618">
        <v>1798.24382599999</v>
      </c>
      <c s="129" r="BT618">
        <v>0.0</v>
      </c>
      <c s="129" r="BU618">
        <v>23.952696</v>
      </c>
      <c s="129" r="BV618">
        <v>9.71099599999999</v>
      </c>
      <c s="129" r="BW618">
        <v>127.146681</v>
      </c>
      <c s="129" r="BX618">
        <v>276.959843999999</v>
      </c>
      <c s="129" r="BY618">
        <v>247.382923</v>
      </c>
      <c s="129" r="BZ618">
        <v>0.0</v>
      </c>
      <c s="129" r="CA618">
        <v>1113.09068499999</v>
      </c>
      <c s="129" r="CB618">
        <v>6216.478019</v>
      </c>
      <c s="129" r="CC618">
        <v>27.9620989999999</v>
      </c>
      <c s="129" r="CD618">
        <v>270.503201999999</v>
      </c>
      <c s="129" r="CE618">
        <v>910.297507999999</v>
      </c>
      <c s="129" r="CF618">
        <v>1716.728433</v>
      </c>
      <c s="129" r="CG618">
        <v>1763.197631</v>
      </c>
      <c s="129" r="CH618">
        <v>1065.977667</v>
      </c>
      <c s="129" r="CI618">
        <v>26.343944</v>
      </c>
      <c s="129" r="CJ618">
        <v>435.467534</v>
      </c>
      <c s="129" r="CK618">
        <v>4198.79150399999</v>
      </c>
      <c s="129" r="CL618">
        <v>11.213015</v>
      </c>
      <c s="129" r="CM618">
        <v>95.3346829999999</v>
      </c>
      <c s="129" r="CN618">
        <v>191.799693999999</v>
      </c>
      <c s="129" r="CO618">
        <v>306.741354</v>
      </c>
      <c s="129" r="CP618">
        <v>355.092964999999</v>
      </c>
      <c s="129" r="CQ618">
        <v>182.743905</v>
      </c>
      <c s="129" r="CR618">
        <v>2811.95445299999</v>
      </c>
      <c s="129" r="CS618">
        <v>243.911437</v>
      </c>
    </row>
    <row customHeight="1" r="619" ht="15.0">
      <c t="s" s="127" r="A619">
        <v>5822</v>
      </c>
      <c t="s" s="127" r="B619">
        <v>5823</v>
      </c>
      <c t="s" s="127" r="C619">
        <v>5824</v>
      </c>
      <c t="s" s="127" r="D619">
        <v>5825</v>
      </c>
      <c t="s" s="127" r="E619">
        <v>5826</v>
      </c>
      <c t="s" s="127" r="F619">
        <v>5827</v>
      </c>
      <c t="s" s="128" r="G619">
        <v>5828</v>
      </c>
      <c t="s" s="127" r="H619">
        <v>5829</v>
      </c>
      <c s="129" r="I619">
        <v>872.0</v>
      </c>
      <c s="129" r="J619">
        <v>174.996579</v>
      </c>
      <c s="129" r="K619">
        <v>116.332953</v>
      </c>
      <c s="129" r="L619">
        <v>169.030787</v>
      </c>
      <c s="129" r="M619">
        <v>199.854048</v>
      </c>
      <c s="129" r="N619">
        <v>120.310148</v>
      </c>
      <c s="129" r="O619">
        <v>91.475485</v>
      </c>
      <c s="129" r="P619">
        <v>131.0</v>
      </c>
      <c s="129" r="Q619">
        <v>100.0</v>
      </c>
      <c s="129" r="R619">
        <v>150.0</v>
      </c>
      <c s="129" r="S619">
        <v>123.0</v>
      </c>
      <c s="129" r="T619">
        <v>140.0</v>
      </c>
      <c s="129" r="U619">
        <v>67.0</v>
      </c>
      <c s="129" r="V619">
        <v>436.497148999999</v>
      </c>
      <c s="129" r="W619">
        <v>89.4868869999999</v>
      </c>
      <c s="129" r="X619">
        <v>64.629418</v>
      </c>
      <c s="129" r="Y619">
        <v>80.5381979999999</v>
      </c>
      <c s="129" r="Z619">
        <v>102.412771</v>
      </c>
      <c s="129" r="AA619">
        <v>57.669327</v>
      </c>
      <c s="129" r="AB619">
        <v>38.7776509999999</v>
      </c>
      <c s="129" r="AC619">
        <v>2.982896</v>
      </c>
      <c s="129" r="AD619">
        <v>116.332953</v>
      </c>
      <c s="129" r="AE619">
        <v>248.574686</v>
      </c>
      <c s="129" r="AF619">
        <v>71.58951</v>
      </c>
      <c s="129" r="AG619">
        <v>435.502851</v>
      </c>
      <c s="129" r="AH619">
        <v>85.509692</v>
      </c>
      <c s="129" r="AI619">
        <v>51.703535</v>
      </c>
      <c s="129" r="AJ619">
        <v>88.4925879999999</v>
      </c>
      <c s="129" r="AK619">
        <v>97.4412769999999</v>
      </c>
      <c s="129" r="AL619">
        <v>62.640821</v>
      </c>
      <c s="129" r="AM619">
        <v>48.7206389999999</v>
      </c>
      <c s="129" r="AN619">
        <v>0.994299</v>
      </c>
      <c s="129" r="AO619">
        <v>110.367161</v>
      </c>
      <c s="129" r="AP619">
        <v>242.608893999999</v>
      </c>
      <c s="129" r="AQ619">
        <v>82.526796</v>
      </c>
      <c s="129" r="AR619">
        <v>668.168757</v>
      </c>
      <c s="129" r="AS619">
        <v>31.81756</v>
      </c>
      <c s="129" r="AT619">
        <v>51.703535</v>
      </c>
      <c s="129" r="AU619">
        <v>23.86317</v>
      </c>
      <c s="129" r="AV619">
        <v>59.6579249999999</v>
      </c>
      <c s="129" r="AW619">
        <v>107.384265</v>
      </c>
      <c s="129" r="AX619">
        <v>143.179019</v>
      </c>
      <c s="129" r="AY619">
        <v>186.928164</v>
      </c>
      <c s="129" r="AZ619">
        <v>63.63512</v>
      </c>
      <c s="129" r="BA619">
        <v>338.061574</v>
      </c>
      <c s="129" r="BB619">
        <v>19.8859749999999</v>
      </c>
      <c s="129" r="BC619">
        <v>43.7491449999999</v>
      </c>
      <c s="129" r="BD619">
        <v>15.90878</v>
      </c>
      <c s="129" r="BE619">
        <v>19.8859749999999</v>
      </c>
      <c s="129" r="BF619">
        <v>7.95439</v>
      </c>
      <c s="129" r="BG619">
        <v>119.315849</v>
      </c>
      <c s="129" r="BH619">
        <v>87.4982899999999</v>
      </c>
      <c s="129" r="BI619">
        <v>23.86317</v>
      </c>
      <c s="129" r="BJ619">
        <v>330.107184</v>
      </c>
      <c s="129" r="BK619">
        <v>11.931585</v>
      </c>
      <c s="129" r="BL619">
        <v>7.95439</v>
      </c>
      <c s="129" r="BM619">
        <v>7.95439</v>
      </c>
      <c s="129" r="BN619">
        <v>39.7719499999999</v>
      </c>
      <c s="129" r="BO619">
        <v>99.4298749999999</v>
      </c>
      <c s="129" r="BP619">
        <v>23.86317</v>
      </c>
      <c s="129" r="BQ619">
        <v>99.4298749999999</v>
      </c>
      <c s="129" r="BR619">
        <v>39.7719499999999</v>
      </c>
      <c s="129" r="BS619">
        <v>63.63512</v>
      </c>
      <c s="129" r="BT619">
        <v>0.0</v>
      </c>
      <c s="129" r="BU619">
        <v>0.0</v>
      </c>
      <c s="129" r="BV619">
        <v>0.0</v>
      </c>
      <c s="129" r="BW619">
        <v>0.0</v>
      </c>
      <c s="129" r="BX619">
        <v>7.95439</v>
      </c>
      <c s="129" r="BY619">
        <v>23.86317</v>
      </c>
      <c s="129" r="BZ619">
        <v>0.0</v>
      </c>
      <c s="129" r="CA619">
        <v>31.81756</v>
      </c>
      <c s="129" r="CB619">
        <v>349.993157999999</v>
      </c>
      <c s="129" r="CC619">
        <v>23.86317</v>
      </c>
      <c s="129" r="CD619">
        <v>35.794755</v>
      </c>
      <c s="129" r="CE619">
        <v>23.86317</v>
      </c>
      <c s="129" r="CF619">
        <v>39.7719499999999</v>
      </c>
      <c s="129" r="CG619">
        <v>91.475485</v>
      </c>
      <c s="129" r="CH619">
        <v>115.338655</v>
      </c>
      <c s="129" r="CI619">
        <v>0.0</v>
      </c>
      <c s="129" r="CJ619">
        <v>19.8859749999999</v>
      </c>
      <c s="129" r="CK619">
        <v>254.540479</v>
      </c>
      <c s="129" r="CL619">
        <v>7.95439</v>
      </c>
      <c s="129" r="CM619">
        <v>15.90878</v>
      </c>
      <c s="129" r="CN619">
        <v>0.0</v>
      </c>
      <c s="129" r="CO619">
        <v>19.8859749999999</v>
      </c>
      <c s="129" r="CP619">
        <v>7.95439</v>
      </c>
      <c s="129" r="CQ619">
        <v>3.977195</v>
      </c>
      <c s="129" r="CR619">
        <v>186.928164</v>
      </c>
      <c s="129" r="CS619">
        <v>11.931585</v>
      </c>
    </row>
    <row customHeight="1" r="620" ht="15.0">
      <c t="s" s="127" r="A620">
        <v>5830</v>
      </c>
      <c t="s" s="127" r="B620">
        <v>5831</v>
      </c>
      <c t="s" s="127" r="C620">
        <v>5832</v>
      </c>
      <c t="s" s="127" r="D620">
        <v>5833</v>
      </c>
      <c t="s" s="127" r="E620">
        <v>5834</v>
      </c>
      <c t="s" s="127" r="F620">
        <v>5835</v>
      </c>
      <c t="s" s="128" r="G620">
        <v>5836</v>
      </c>
      <c t="s" s="127" r="H620">
        <v>5837</v>
      </c>
      <c s="129" r="I620">
        <v>4802.0</v>
      </c>
      <c s="129" r="J620">
        <v>865.835725</v>
      </c>
      <c s="129" r="K620">
        <v>891.946947</v>
      </c>
      <c s="129" r="L620">
        <v>892.860382999999</v>
      </c>
      <c s="129" r="M620">
        <v>948.76106</v>
      </c>
      <c s="129" r="N620">
        <v>595.353458</v>
      </c>
      <c s="129" r="O620">
        <v>607.242429</v>
      </c>
      <c s="129" r="P620">
        <v>901.0</v>
      </c>
      <c s="129" r="Q620">
        <v>911.0</v>
      </c>
      <c s="129" r="R620">
        <v>1000.0</v>
      </c>
      <c s="129" r="S620">
        <v>753.0</v>
      </c>
      <c s="129" r="T620">
        <v>589.0</v>
      </c>
      <c s="129" r="U620">
        <v>514.0</v>
      </c>
      <c s="129" r="V620">
        <v>2234.35161</v>
      </c>
      <c s="129" r="W620">
        <v>422.99318</v>
      </c>
      <c s="129" r="X620">
        <v>456.719173</v>
      </c>
      <c s="129" r="Y620">
        <v>428.614687</v>
      </c>
      <c s="129" r="Z620">
        <v>457.089191</v>
      </c>
      <c s="129" r="AA620">
        <v>262.793752999999</v>
      </c>
      <c s="129" r="AB620">
        <v>190.160759</v>
      </c>
      <c s="129" r="AC620">
        <v>15.980867</v>
      </c>
      <c s="129" r="AD620">
        <v>566.146612</v>
      </c>
      <c s="129" r="AE620">
        <v>1304.890985</v>
      </c>
      <c s="129" r="AF620">
        <v>363.314011999999</v>
      </c>
      <c s="129" r="AG620">
        <v>2567.64838999999</v>
      </c>
      <c s="129" r="AH620">
        <v>442.842543999999</v>
      </c>
      <c s="129" r="AI620">
        <v>435.227774</v>
      </c>
      <c s="129" r="AJ620">
        <v>464.245696</v>
      </c>
      <c s="129" r="AK620">
        <v>491.671869</v>
      </c>
      <c s="129" r="AL620">
        <v>332.559704</v>
      </c>
      <c s="129" r="AM620">
        <v>342.744106999999</v>
      </c>
      <c s="129" r="AN620">
        <v>58.3566969999999</v>
      </c>
      <c s="129" r="AO620">
        <v>602.184307999999</v>
      </c>
      <c s="129" r="AP620">
        <v>1378.300613</v>
      </c>
      <c s="129" r="AQ620">
        <v>587.163469999999</v>
      </c>
      <c s="129" r="AR620">
        <v>3847.246568</v>
      </c>
      <c s="129" r="AS620">
        <v>12.216346</v>
      </c>
      <c s="129" r="AT620">
        <v>61.033419</v>
      </c>
      <c s="129" r="AU620">
        <v>207.677883</v>
      </c>
      <c s="129" r="AV620">
        <v>586.384610999999</v>
      </c>
      <c s="129" r="AW620">
        <v>663.706492</v>
      </c>
      <c s="129" r="AX620">
        <v>631.325154</v>
      </c>
      <c s="129" r="AY620">
        <v>1106.75890499999</v>
      </c>
      <c s="129" r="AZ620">
        <v>578.143758</v>
      </c>
      <c s="129" r="BA620">
        <v>1707.59589099999</v>
      </c>
      <c s="129" r="BB620">
        <v>12.216346</v>
      </c>
      <c s="129" r="BC620">
        <v>44.7449579999999</v>
      </c>
      <c s="129" r="BD620">
        <v>122.163461</v>
      </c>
      <c s="129" r="BE620">
        <v>325.769228</v>
      </c>
      <c s="129" r="BF620">
        <v>134.379807</v>
      </c>
      <c s="129" r="BG620">
        <v>460.29631</v>
      </c>
      <c s="129" r="BH620">
        <v>465.598366</v>
      </c>
      <c s="129" r="BI620">
        <v>142.427415999999</v>
      </c>
      <c s="129" r="BJ620">
        <v>2139.650677</v>
      </c>
      <c s="129" r="BK620">
        <v>0.0</v>
      </c>
      <c s="129" r="BL620">
        <v>16.288461</v>
      </c>
      <c s="129" r="BM620">
        <v>85.5144219999999</v>
      </c>
      <c s="129" r="BN620">
        <v>260.615383</v>
      </c>
      <c s="129" r="BO620">
        <v>529.326685</v>
      </c>
      <c s="129" r="BP620">
        <v>171.028844999999</v>
      </c>
      <c s="129" r="BQ620">
        <v>641.160538999999</v>
      </c>
      <c s="129" r="BR620">
        <v>435.716342999999</v>
      </c>
      <c s="129" r="BS620">
        <v>472.221228999999</v>
      </c>
      <c s="129" r="BT620">
        <v>0.0</v>
      </c>
      <c s="129" r="BU620">
        <v>4.023805</v>
      </c>
      <c s="129" r="BV620">
        <v>4.072115</v>
      </c>
      <c s="129" r="BW620">
        <v>48.8653839999999</v>
      </c>
      <c s="129" r="BX620">
        <v>93.610342</v>
      </c>
      <c s="129" r="BY620">
        <v>89.6356289999999</v>
      </c>
      <c s="129" r="BZ620">
        <v>0.0</v>
      </c>
      <c s="129" r="CA620">
        <v>232.013952999999</v>
      </c>
      <c s="129" r="CB620">
        <v>1918.06451399999</v>
      </c>
      <c s="129" r="CC620">
        <v>4.072115</v>
      </c>
      <c s="129" r="CD620">
        <v>40.7211539999999</v>
      </c>
      <c s="129" r="CE620">
        <v>166.956729</v>
      </c>
      <c s="129" r="CF620">
        <v>504.942303999999</v>
      </c>
      <c s="129" r="CG620">
        <v>529.374996</v>
      </c>
      <c s="129" r="CH620">
        <v>452.102986999999</v>
      </c>
      <c s="129" r="CI620">
        <v>0.0</v>
      </c>
      <c s="129" r="CJ620">
        <v>219.894229</v>
      </c>
      <c s="129" r="CK620">
        <v>1456.960825</v>
      </c>
      <c s="129" r="CL620">
        <v>8.14423099999999</v>
      </c>
      <c s="129" r="CM620">
        <v>16.288461</v>
      </c>
      <c s="129" r="CN620">
        <v>36.6490379999999</v>
      </c>
      <c s="129" r="CO620">
        <v>32.576923</v>
      </c>
      <c s="129" r="CP620">
        <v>40.7211539999999</v>
      </c>
      <c s="129" r="CQ620">
        <v>89.586538</v>
      </c>
      <c s="129" r="CR620">
        <v>1106.75890499999</v>
      </c>
      <c s="129" r="CS620">
        <v>126.235575999999</v>
      </c>
    </row>
    <row customHeight="1" r="621" ht="15.0">
      <c t="s" s="127" r="A621">
        <v>5838</v>
      </c>
      <c t="s" s="127" r="B621">
        <v>5839</v>
      </c>
      <c t="s" s="127" r="C621">
        <v>5840</v>
      </c>
      <c t="s" s="127" r="D621">
        <v>5841</v>
      </c>
      <c t="s" s="127" r="E621">
        <v>5842</v>
      </c>
      <c t="s" s="127" r="F621">
        <v>5843</v>
      </c>
      <c t="s" s="128" r="G621">
        <v>5844</v>
      </c>
      <c t="s" s="127" r="H621">
        <v>5845</v>
      </c>
      <c s="129" r="I621">
        <v>310.0</v>
      </c>
      <c s="129" r="J621">
        <v>68.4491419999999</v>
      </c>
      <c s="129" r="K621">
        <v>47.914399</v>
      </c>
      <c s="129" r="L621">
        <v>81.1611249999999</v>
      </c>
      <c s="129" r="M621">
        <v>77.272918</v>
      </c>
      <c s="129" r="N621">
        <v>24.4461219999999</v>
      </c>
      <c s="129" r="O621">
        <v>10.756294</v>
      </c>
      <c s="129" r="P621">
        <v>63.0</v>
      </c>
      <c s="129" r="Q621">
        <v>43.0</v>
      </c>
      <c s="129" r="R621">
        <v>66.0</v>
      </c>
      <c s="129" r="S621">
        <v>34.0</v>
      </c>
      <c s="129" r="T621">
        <v>29.0</v>
      </c>
      <c s="129" r="U621">
        <v>14.0</v>
      </c>
      <c s="129" r="V621">
        <v>164.301112999999</v>
      </c>
      <c s="129" r="W621">
        <v>39.113795</v>
      </c>
      <c s="129" r="X621">
        <v>27.379657</v>
      </c>
      <c s="129" r="Y621">
        <v>38.13595</v>
      </c>
      <c s="129" r="Z621">
        <v>44.026192</v>
      </c>
      <c s="129" r="AA621">
        <v>12.711983</v>
      </c>
      <c s="129" r="AB621">
        <v>2.933535</v>
      </c>
      <c s="129" r="AC621">
        <v>0.0</v>
      </c>
      <c s="129" r="AD621">
        <v>54.7593129999999</v>
      </c>
      <c s="129" r="AE621">
        <v>100.741196</v>
      </c>
      <c s="129" r="AF621">
        <v>8.80060399999999</v>
      </c>
      <c s="129" r="AG621">
        <v>145.698887</v>
      </c>
      <c s="129" r="AH621">
        <v>29.335346</v>
      </c>
      <c s="129" r="AI621">
        <v>20.534742</v>
      </c>
      <c s="129" r="AJ621">
        <v>43.0251749999999</v>
      </c>
      <c s="129" r="AK621">
        <v>33.246726</v>
      </c>
      <c s="129" r="AL621">
        <v>11.734139</v>
      </c>
      <c s="129" r="AM621">
        <v>7.82275899999999</v>
      </c>
      <c s="129" r="AN621">
        <v>0.0</v>
      </c>
      <c s="129" r="AO621">
        <v>39.113795</v>
      </c>
      <c s="129" r="AP621">
        <v>93.8731089999999</v>
      </c>
      <c s="129" r="AQ621">
        <v>12.711983</v>
      </c>
      <c s="129" r="AR621">
        <v>242.505529999999</v>
      </c>
      <c s="129" r="AS621">
        <v>0.0</v>
      </c>
      <c s="129" r="AT621">
        <v>15.6455179999999</v>
      </c>
      <c s="129" r="AU621">
        <v>11.734139</v>
      </c>
      <c s="129" r="AV621">
        <v>43.0251749999999</v>
      </c>
      <c s="129" r="AW621">
        <v>43.0251749999999</v>
      </c>
      <c s="129" r="AX621">
        <v>50.847934</v>
      </c>
      <c s="129" r="AY621">
        <v>39.113795</v>
      </c>
      <c s="129" r="AZ621">
        <v>39.113795</v>
      </c>
      <c s="129" r="BA621">
        <v>121.252765</v>
      </c>
      <c s="129" r="BB621">
        <v>0.0</v>
      </c>
      <c s="129" r="BC621">
        <v>15.6455179999999</v>
      </c>
      <c s="129" r="BD621">
        <v>7.82275899999999</v>
      </c>
      <c s="129" r="BE621">
        <v>23.468277</v>
      </c>
      <c s="129" r="BF621">
        <v>7.82275899999999</v>
      </c>
      <c s="129" r="BG621">
        <v>27.379657</v>
      </c>
      <c s="129" r="BH621">
        <v>15.6455179999999</v>
      </c>
      <c s="129" r="BI621">
        <v>23.468277</v>
      </c>
      <c s="129" r="BJ621">
        <v>121.252765</v>
      </c>
      <c s="129" r="BK621">
        <v>0.0</v>
      </c>
      <c s="129" r="BL621">
        <v>0.0</v>
      </c>
      <c s="129" r="BM621">
        <v>3.91137999999999</v>
      </c>
      <c s="129" r="BN621">
        <v>19.556898</v>
      </c>
      <c s="129" r="BO621">
        <v>35.2024159999999</v>
      </c>
      <c s="129" r="BP621">
        <v>23.468277</v>
      </c>
      <c s="129" r="BQ621">
        <v>23.468277</v>
      </c>
      <c s="129" r="BR621">
        <v>15.6455179999999</v>
      </c>
      <c s="129" r="BS621">
        <v>31.2910359999999</v>
      </c>
      <c s="129" r="BT621">
        <v>0.0</v>
      </c>
      <c s="129" r="BU621">
        <v>0.0</v>
      </c>
      <c s="129" r="BV621">
        <v>0.0</v>
      </c>
      <c s="129" r="BW621">
        <v>0.0</v>
      </c>
      <c s="129" r="BX621">
        <v>0.0</v>
      </c>
      <c s="129" r="BY621">
        <v>3.91137999999999</v>
      </c>
      <c s="129" r="BZ621">
        <v>0.0</v>
      </c>
      <c s="129" r="CA621">
        <v>27.379657</v>
      </c>
      <c s="129" r="CB621">
        <v>152.543801</v>
      </c>
      <c s="129" r="CC621">
        <v>0.0</v>
      </c>
      <c s="129" r="CD621">
        <v>15.6455179999999</v>
      </c>
      <c s="129" r="CE621">
        <v>3.91137999999999</v>
      </c>
      <c s="129" r="CF621">
        <v>43.0251749999999</v>
      </c>
      <c s="129" r="CG621">
        <v>43.0251749999999</v>
      </c>
      <c s="129" r="CH621">
        <v>39.113795</v>
      </c>
      <c s="129" r="CI621">
        <v>0.0</v>
      </c>
      <c s="129" r="CJ621">
        <v>7.82275899999999</v>
      </c>
      <c s="129" r="CK621">
        <v>58.670693</v>
      </c>
      <c s="129" r="CL621">
        <v>0.0</v>
      </c>
      <c s="129" r="CM621">
        <v>0.0</v>
      </c>
      <c s="129" r="CN621">
        <v>7.82275899999999</v>
      </c>
      <c s="129" r="CO621">
        <v>0.0</v>
      </c>
      <c s="129" r="CP621">
        <v>0.0</v>
      </c>
      <c s="129" r="CQ621">
        <v>7.82275899999999</v>
      </c>
      <c s="129" r="CR621">
        <v>39.113795</v>
      </c>
      <c s="129" r="CS621">
        <v>3.91137999999999</v>
      </c>
    </row>
    <row customHeight="1" r="622" ht="15.0">
      <c t="s" s="127" r="A622">
        <v>5846</v>
      </c>
      <c t="s" s="127" r="B622">
        <v>5847</v>
      </c>
      <c t="s" s="127" r="C622">
        <v>5848</v>
      </c>
      <c t="s" s="127" r="D622">
        <v>5849</v>
      </c>
      <c t="s" s="127" r="E622">
        <v>5850</v>
      </c>
      <c t="s" s="127" r="F622">
        <v>5851</v>
      </c>
      <c t="s" s="128" r="G622">
        <v>5852</v>
      </c>
      <c t="s" s="127" r="H622">
        <v>5853</v>
      </c>
      <c s="129" r="I622">
        <v>476.0</v>
      </c>
      <c s="129" r="J622">
        <v>105.57003</v>
      </c>
      <c s="129" r="K622">
        <v>78.505886</v>
      </c>
      <c s="129" r="L622">
        <v>105.57003</v>
      </c>
      <c s="129" r="M622">
        <v>107.406031</v>
      </c>
      <c s="129" r="N622">
        <v>45.900013</v>
      </c>
      <c s="129" r="O622">
        <v>33.0480099999999</v>
      </c>
      <c s="129" r="P622">
        <v>77.0</v>
      </c>
      <c s="129" r="Q622">
        <v>77.0</v>
      </c>
      <c s="129" r="R622">
        <v>110.0</v>
      </c>
      <c s="129" r="S622">
        <v>72.0</v>
      </c>
      <c s="129" r="T622">
        <v>59.0</v>
      </c>
      <c s="129" r="U622">
        <v>41.0</v>
      </c>
      <c s="129" r="V622">
        <v>252.602949</v>
      </c>
      <c s="129" r="W622">
        <v>58.752017</v>
      </c>
      <c s="129" r="X622">
        <v>46.9708899999999</v>
      </c>
      <c s="129" r="Y622">
        <v>53.2440149999999</v>
      </c>
      <c s="129" r="Z622">
        <v>57.834017</v>
      </c>
      <c s="129" r="AA622">
        <v>23.8680069999999</v>
      </c>
      <c s="129" r="AB622">
        <v>11.934003</v>
      </c>
      <c s="129" r="AC622">
        <v>0.0</v>
      </c>
      <c s="129" r="AD622">
        <v>86.121915</v>
      </c>
      <c s="129" r="AE622">
        <v>139.859027</v>
      </c>
      <c s="129" r="AF622">
        <v>26.622008</v>
      </c>
      <c s="129" r="AG622">
        <v>223.397051</v>
      </c>
      <c s="129" r="AH622">
        <v>46.818013</v>
      </c>
      <c s="129" r="AI622">
        <v>31.5349949999999</v>
      </c>
      <c s="129" r="AJ622">
        <v>52.3260149999999</v>
      </c>
      <c s="129" r="AK622">
        <v>49.572014</v>
      </c>
      <c s="129" r="AL622">
        <v>22.0320059999999</v>
      </c>
      <c s="129" r="AM622">
        <v>17.442005</v>
      </c>
      <c s="129" r="AN622">
        <v>3.67200099999999</v>
      </c>
      <c s="129" r="AO622">
        <v>57.2390029999999</v>
      </c>
      <c s="129" r="AP622">
        <v>134.946039</v>
      </c>
      <c s="129" r="AQ622">
        <v>31.2120089999999</v>
      </c>
      <c s="129" r="AR622">
        <v>371.075942</v>
      </c>
      <c s="129" r="AS622">
        <v>0.0</v>
      </c>
      <c s="129" r="AT622">
        <v>14.6880039999999</v>
      </c>
      <c s="129" r="AU622">
        <v>36.720011</v>
      </c>
      <c s="129" r="AV622">
        <v>95.4720269999999</v>
      </c>
      <c s="129" r="AW622">
        <v>25.704007</v>
      </c>
      <c s="129" r="AX622">
        <v>51.4080149999999</v>
      </c>
      <c s="129" r="AY622">
        <v>73.440021</v>
      </c>
      <c s="129" r="AZ622">
        <v>73.6438569999999</v>
      </c>
      <c s="129" r="BA622">
        <v>213.179897</v>
      </c>
      <c s="129" r="BB622">
        <v>0.0</v>
      </c>
      <c s="129" r="BC622">
        <v>14.6880039999999</v>
      </c>
      <c s="129" r="BD622">
        <v>18.360005</v>
      </c>
      <c s="129" r="BE622">
        <v>51.4080149999999</v>
      </c>
      <c s="129" r="BF622">
        <v>7.34400199999999</v>
      </c>
      <c s="129" r="BG622">
        <v>40.392012</v>
      </c>
      <c s="129" r="BH622">
        <v>40.392012</v>
      </c>
      <c s="129" r="BI622">
        <v>40.5958469999999</v>
      </c>
      <c s="129" r="BJ622">
        <v>157.896044999999</v>
      </c>
      <c s="129" r="BK622">
        <v>0.0</v>
      </c>
      <c s="129" r="BL622">
        <v>0.0</v>
      </c>
      <c s="129" r="BM622">
        <v>18.360005</v>
      </c>
      <c s="129" r="BN622">
        <v>44.064013</v>
      </c>
      <c s="129" r="BO622">
        <v>18.360005</v>
      </c>
      <c s="129" r="BP622">
        <v>11.016003</v>
      </c>
      <c s="129" r="BQ622">
        <v>33.0480099999999</v>
      </c>
      <c s="129" r="BR622">
        <v>33.0480099999999</v>
      </c>
      <c s="129" r="BS622">
        <v>47.939849</v>
      </c>
      <c s="129" r="BT622">
        <v>0.0</v>
      </c>
      <c s="129" r="BU622">
        <v>0.0</v>
      </c>
      <c s="129" r="BV622">
        <v>0.0</v>
      </c>
      <c s="129" r="BW622">
        <v>11.016003</v>
      </c>
      <c s="129" r="BX622">
        <v>0.0</v>
      </c>
      <c s="129" r="BY622">
        <v>0.0</v>
      </c>
      <c s="129" r="BZ622">
        <v>0.0</v>
      </c>
      <c s="129" r="CA622">
        <v>36.9238459999999</v>
      </c>
      <c s="129" r="CB622">
        <v>187.272054</v>
      </c>
      <c s="129" r="CC622">
        <v>0.0</v>
      </c>
      <c s="129" r="CD622">
        <v>7.34400199999999</v>
      </c>
      <c s="129" r="CE622">
        <v>25.704007</v>
      </c>
      <c s="129" r="CF622">
        <v>73.440021</v>
      </c>
      <c s="129" r="CG622">
        <v>14.6880039999999</v>
      </c>
      <c s="129" r="CH622">
        <v>47.7360139999999</v>
      </c>
      <c s="129" r="CI622">
        <v>0.0</v>
      </c>
      <c s="129" r="CJ622">
        <v>18.360005</v>
      </c>
      <c s="129" r="CK622">
        <v>135.864038999999</v>
      </c>
      <c s="129" r="CL622">
        <v>0.0</v>
      </c>
      <c s="129" r="CM622">
        <v>7.34400199999999</v>
      </c>
      <c s="129" r="CN622">
        <v>11.016003</v>
      </c>
      <c s="129" r="CO622">
        <v>11.016003</v>
      </c>
      <c s="129" r="CP622">
        <v>11.016003</v>
      </c>
      <c s="129" r="CQ622">
        <v>3.67200099999999</v>
      </c>
      <c s="129" r="CR622">
        <v>73.440021</v>
      </c>
      <c s="129" r="CS622">
        <v>18.360005</v>
      </c>
    </row>
    <row customHeight="1" r="623" ht="15.0">
      <c t="s" s="127" r="A623">
        <v>5854</v>
      </c>
      <c t="s" s="127" r="B623">
        <v>5855</v>
      </c>
      <c t="s" s="127" r="C623">
        <v>5856</v>
      </c>
      <c t="s" s="127" r="D623">
        <v>5857</v>
      </c>
      <c t="s" s="127" r="E623">
        <v>5858</v>
      </c>
      <c t="s" s="127" r="F623">
        <v>5859</v>
      </c>
      <c t="s" s="128" r="G623">
        <v>5860</v>
      </c>
      <c t="s" s="127" r="H623">
        <v>5861</v>
      </c>
      <c s="129" r="I623">
        <v>806.0</v>
      </c>
      <c s="129" r="J623">
        <v>163.0</v>
      </c>
      <c s="129" r="K623">
        <v>102.0</v>
      </c>
      <c s="129" r="L623">
        <v>176.0</v>
      </c>
      <c s="129" r="M623">
        <v>200.0</v>
      </c>
      <c s="129" r="N623">
        <v>120.0</v>
      </c>
      <c s="129" r="O623">
        <v>45.0</v>
      </c>
      <c s="129" r="P623">
        <v>139.0</v>
      </c>
      <c s="129" r="Q623">
        <v>123.0</v>
      </c>
      <c s="129" r="R623">
        <v>173.0</v>
      </c>
      <c s="129" r="S623">
        <v>173.0</v>
      </c>
      <c s="129" r="T623">
        <v>95.0</v>
      </c>
      <c s="129" r="U623">
        <v>31.0</v>
      </c>
      <c s="129" r="V623">
        <v>397.0</v>
      </c>
      <c s="129" r="W623">
        <v>74.0</v>
      </c>
      <c s="129" r="X623">
        <v>61.0</v>
      </c>
      <c s="129" r="Y623">
        <v>88.0</v>
      </c>
      <c s="129" r="Z623">
        <v>96.0</v>
      </c>
      <c s="129" r="AA623">
        <v>60.0</v>
      </c>
      <c s="129" r="AB623">
        <v>17.0</v>
      </c>
      <c s="129" r="AC623">
        <v>1.0</v>
      </c>
      <c s="129" r="AD623">
        <v>104.0</v>
      </c>
      <c s="129" r="AE623">
        <v>240.0</v>
      </c>
      <c s="129" r="AF623">
        <v>53.0</v>
      </c>
      <c s="129" r="AG623">
        <v>409.0</v>
      </c>
      <c s="129" r="AH623">
        <v>89.0</v>
      </c>
      <c s="129" r="AI623">
        <v>41.0</v>
      </c>
      <c s="129" r="AJ623">
        <v>88.0</v>
      </c>
      <c s="129" r="AK623">
        <v>104.0</v>
      </c>
      <c s="129" r="AL623">
        <v>60.0</v>
      </c>
      <c s="129" r="AM623">
        <v>26.0</v>
      </c>
      <c s="129" r="AN623">
        <v>1.0</v>
      </c>
      <c s="129" r="AO623">
        <v>105.0</v>
      </c>
      <c s="129" r="AP623">
        <v>241.0</v>
      </c>
      <c s="129" r="AQ623">
        <v>63.0</v>
      </c>
      <c s="129" r="AR623">
        <v>672.0</v>
      </c>
      <c s="129" r="AS623">
        <v>12.0</v>
      </c>
      <c s="129" r="AT623">
        <v>24.0</v>
      </c>
      <c s="129" r="AU623">
        <v>36.0</v>
      </c>
      <c s="129" r="AV623">
        <v>144.0</v>
      </c>
      <c s="129" r="AW623">
        <v>88.0</v>
      </c>
      <c s="129" r="AX623">
        <v>72.0</v>
      </c>
      <c s="129" r="AY623">
        <v>208.0</v>
      </c>
      <c s="129" r="AZ623">
        <v>88.0</v>
      </c>
      <c s="129" r="BA623">
        <v>336.0</v>
      </c>
      <c s="129" r="BB623">
        <v>8.0</v>
      </c>
      <c s="129" r="BC623">
        <v>20.0</v>
      </c>
      <c s="129" r="BD623">
        <v>4.0</v>
      </c>
      <c s="129" r="BE623">
        <v>84.0</v>
      </c>
      <c s="129" r="BF623">
        <v>4.0</v>
      </c>
      <c s="129" r="BG623">
        <v>56.0</v>
      </c>
      <c s="129" r="BH623">
        <v>108.0</v>
      </c>
      <c s="129" r="BI623">
        <v>52.0</v>
      </c>
      <c s="129" r="BJ623">
        <v>336.0</v>
      </c>
      <c s="129" r="BK623">
        <v>4.0</v>
      </c>
      <c s="129" r="BL623">
        <v>4.0</v>
      </c>
      <c s="129" r="BM623">
        <v>32.0</v>
      </c>
      <c s="129" r="BN623">
        <v>60.0</v>
      </c>
      <c s="129" r="BO623">
        <v>84.0</v>
      </c>
      <c s="129" r="BP623">
        <v>16.0</v>
      </c>
      <c s="129" r="BQ623">
        <v>100.0</v>
      </c>
      <c s="129" r="BR623">
        <v>36.0</v>
      </c>
      <c s="129" r="BS623">
        <v>92.0</v>
      </c>
      <c s="129" r="BT623">
        <v>0.0</v>
      </c>
      <c s="129" r="BU623">
        <v>0.0</v>
      </c>
      <c s="129" r="BV623">
        <v>0.0</v>
      </c>
      <c s="129" r="BW623">
        <v>0.0</v>
      </c>
      <c s="129" r="BX623">
        <v>16.0</v>
      </c>
      <c s="129" r="BY623">
        <v>8.0</v>
      </c>
      <c s="129" r="BZ623">
        <v>0.0</v>
      </c>
      <c s="129" r="CA623">
        <v>68.0</v>
      </c>
      <c s="129" r="CB623">
        <v>332.0</v>
      </c>
      <c s="129" r="CC623">
        <v>12.0</v>
      </c>
      <c s="129" r="CD623">
        <v>24.0</v>
      </c>
      <c s="129" r="CE623">
        <v>24.0</v>
      </c>
      <c s="129" r="CF623">
        <v>136.0</v>
      </c>
      <c s="129" r="CG623">
        <v>64.0</v>
      </c>
      <c s="129" r="CH623">
        <v>52.0</v>
      </c>
      <c s="129" r="CI623">
        <v>0.0</v>
      </c>
      <c s="129" r="CJ623">
        <v>20.0</v>
      </c>
      <c s="129" r="CK623">
        <v>248.0</v>
      </c>
      <c s="129" r="CL623">
        <v>0.0</v>
      </c>
      <c s="129" r="CM623">
        <v>0.0</v>
      </c>
      <c s="129" r="CN623">
        <v>12.0</v>
      </c>
      <c s="129" r="CO623">
        <v>8.0</v>
      </c>
      <c s="129" r="CP623">
        <v>8.0</v>
      </c>
      <c s="129" r="CQ623">
        <v>12.0</v>
      </c>
      <c s="129" r="CR623">
        <v>208.0</v>
      </c>
      <c s="129" r="CS623">
        <v>0.0</v>
      </c>
    </row>
    <row customHeight="1" r="624" ht="15.0">
      <c t="s" s="127" r="A624">
        <v>5862</v>
      </c>
      <c t="s" s="127" r="B624">
        <v>5863</v>
      </c>
      <c t="s" s="127" r="C624">
        <v>5864</v>
      </c>
      <c t="s" s="127" r="D624">
        <v>5865</v>
      </c>
      <c t="s" s="127" r="E624">
        <v>5866</v>
      </c>
      <c t="s" s="127" r="F624">
        <v>5867</v>
      </c>
      <c t="s" s="128" r="G624">
        <v>5868</v>
      </c>
      <c t="s" s="127" r="H624">
        <v>5869</v>
      </c>
      <c s="129" r="I624">
        <v>762.0</v>
      </c>
      <c s="129" r="J624">
        <v>157.270306</v>
      </c>
      <c s="129" r="K624">
        <v>104.508655</v>
      </c>
      <c s="129" r="L624">
        <v>162.343542</v>
      </c>
      <c s="129" r="M624">
        <v>195.826897</v>
      </c>
      <c s="129" r="N624">
        <v>97.406125</v>
      </c>
      <c s="129" r="O624">
        <v>44.644474</v>
      </c>
      <c s="129" r="P624">
        <v>113.0</v>
      </c>
      <c s="129" r="Q624">
        <v>114.0</v>
      </c>
      <c s="129" r="R624">
        <v>151.0</v>
      </c>
      <c s="129" r="S624">
        <v>137.0</v>
      </c>
      <c s="129" r="T624">
        <v>82.0</v>
      </c>
      <c s="129" r="U624">
        <v>26.0</v>
      </c>
      <c s="129" r="V624">
        <v>364.258322</v>
      </c>
      <c s="129" r="W624">
        <v>73.0545939999999</v>
      </c>
      <c s="129" r="X624">
        <v>49.7177099999999</v>
      </c>
      <c s="129" r="Y624">
        <v>79.142477</v>
      </c>
      <c s="129" r="Z624">
        <v>92.3328889999999</v>
      </c>
      <c s="129" r="AA624">
        <v>45.6591209999999</v>
      </c>
      <c s="129" r="AB624">
        <v>24.351531</v>
      </c>
      <c s="129" r="AC624">
        <v>0.0</v>
      </c>
      <c s="129" r="AD624">
        <v>94.3621839999999</v>
      </c>
      <c s="129" r="AE624">
        <v>227.280959</v>
      </c>
      <c s="129" r="AF624">
        <v>42.61518</v>
      </c>
      <c s="129" r="AG624">
        <v>397.741677999999</v>
      </c>
      <c s="129" r="AH624">
        <v>84.2157119999999</v>
      </c>
      <c s="129" r="AI624">
        <v>54.790945</v>
      </c>
      <c s="129" r="AJ624">
        <v>83.201065</v>
      </c>
      <c s="129" r="AK624">
        <v>103.494007999999</v>
      </c>
      <c s="129" r="AL624">
        <v>51.7470039999999</v>
      </c>
      <c s="129" r="AM624">
        <v>19.278296</v>
      </c>
      <c s="129" r="AN624">
        <v>1.014647</v>
      </c>
      <c s="129" r="AO624">
        <v>108.567244</v>
      </c>
      <c s="129" r="AP624">
        <v>238.442077</v>
      </c>
      <c s="129" r="AQ624">
        <v>50.732357</v>
      </c>
      <c s="129" r="AR624">
        <v>592.553928</v>
      </c>
      <c s="129" r="AS624">
        <v>4.05858899999999</v>
      </c>
      <c s="129" r="AT624">
        <v>16.234354</v>
      </c>
      <c s="129" r="AU624">
        <v>48.703063</v>
      </c>
      <c s="129" r="AV624">
        <v>97.406125</v>
      </c>
      <c s="129" r="AW624">
        <v>68.9960049999999</v>
      </c>
      <c s="129" r="AX624">
        <v>97.406125</v>
      </c>
      <c s="129" r="AY624">
        <v>170.460719</v>
      </c>
      <c s="129" r="AZ624">
        <v>89.288948</v>
      </c>
      <c s="129" r="BA624">
        <v>280.04261</v>
      </c>
      <c s="129" r="BB624">
        <v>0.0</v>
      </c>
      <c s="129" r="BC624">
        <v>16.234354</v>
      </c>
      <c s="129" r="BD624">
        <v>28.4101199999999</v>
      </c>
      <c s="129" r="BE624">
        <v>56.8202399999999</v>
      </c>
      <c s="129" r="BF624">
        <v>12.1757659999999</v>
      </c>
      <c s="129" r="BG624">
        <v>56.8202399999999</v>
      </c>
      <c s="129" r="BH624">
        <v>89.288948</v>
      </c>
      <c s="129" r="BI624">
        <v>20.292943</v>
      </c>
      <c s="129" r="BJ624">
        <v>312.511318</v>
      </c>
      <c s="129" r="BK624">
        <v>4.05858899999999</v>
      </c>
      <c s="129" r="BL624">
        <v>0.0</v>
      </c>
      <c s="129" r="BM624">
        <v>20.292943</v>
      </c>
      <c s="129" r="BN624">
        <v>40.5858849999999</v>
      </c>
      <c s="129" r="BO624">
        <v>56.8202399999999</v>
      </c>
      <c s="129" r="BP624">
        <v>40.5858849999999</v>
      </c>
      <c s="129" r="BQ624">
        <v>81.171771</v>
      </c>
      <c s="129" r="BR624">
        <v>68.9960049999999</v>
      </c>
      <c s="129" r="BS624">
        <v>68.9960049999999</v>
      </c>
      <c s="129" r="BT624">
        <v>0.0</v>
      </c>
      <c s="129" r="BU624">
        <v>0.0</v>
      </c>
      <c s="129" r="BV624">
        <v>0.0</v>
      </c>
      <c s="129" r="BW624">
        <v>4.05858899999999</v>
      </c>
      <c s="129" r="BX624">
        <v>12.1757659999999</v>
      </c>
      <c s="129" r="BY624">
        <v>8.11717699999999</v>
      </c>
      <c s="129" r="BZ624">
        <v>0.0</v>
      </c>
      <c s="129" r="CA624">
        <v>44.644474</v>
      </c>
      <c s="129" r="CB624">
        <v>288.159786999999</v>
      </c>
      <c s="129" r="CC624">
        <v>0.0</v>
      </c>
      <c s="129" r="CD624">
        <v>12.1757659999999</v>
      </c>
      <c s="129" r="CE624">
        <v>44.644474</v>
      </c>
      <c s="129" r="CF624">
        <v>81.171771</v>
      </c>
      <c s="129" r="CG624">
        <v>52.761651</v>
      </c>
      <c s="129" r="CH624">
        <v>77.1131819999999</v>
      </c>
      <c s="129" r="CI624">
        <v>0.0</v>
      </c>
      <c s="129" r="CJ624">
        <v>20.292943</v>
      </c>
      <c s="129" r="CK624">
        <v>235.398135999999</v>
      </c>
      <c s="129" r="CL624">
        <v>4.05858899999999</v>
      </c>
      <c s="129" r="CM624">
        <v>4.05858899999999</v>
      </c>
      <c s="129" r="CN624">
        <v>4.05858899999999</v>
      </c>
      <c s="129" r="CO624">
        <v>12.1757659999999</v>
      </c>
      <c s="129" r="CP624">
        <v>4.05858899999999</v>
      </c>
      <c s="129" r="CQ624">
        <v>12.1757659999999</v>
      </c>
      <c s="129" r="CR624">
        <v>170.460719</v>
      </c>
      <c s="129" r="CS624">
        <v>24.351531</v>
      </c>
    </row>
    <row customHeight="1" r="625" ht="15.0">
      <c t="s" s="127" r="A625">
        <v>5870</v>
      </c>
      <c t="s" s="127" r="B625">
        <v>5871</v>
      </c>
      <c t="s" s="127" r="C625">
        <v>5872</v>
      </c>
      <c t="s" s="127" r="D625">
        <v>5873</v>
      </c>
      <c t="s" s="127" r="E625">
        <v>5874</v>
      </c>
      <c t="s" s="127" r="F625">
        <v>5875</v>
      </c>
      <c t="s" s="128" r="G625">
        <v>5876</v>
      </c>
      <c t="s" s="127" r="H625">
        <v>5877</v>
      </c>
      <c s="129" r="I625">
        <v>239157.0</v>
      </c>
      <c s="129" r="J625">
        <v>32735.994543</v>
      </c>
      <c s="129" r="K625">
        <v>74766.77279</v>
      </c>
      <c s="129" r="L625">
        <v>49305.367221</v>
      </c>
      <c s="129" r="M625">
        <v>38976.9627869999</v>
      </c>
      <c s="129" r="N625">
        <v>24252.685124</v>
      </c>
      <c s="129" r="O625">
        <v>19119.217535</v>
      </c>
      <c s="129" r="P625">
        <v>29432.0</v>
      </c>
      <c s="129" r="Q625">
        <v>66769.0</v>
      </c>
      <c s="129" r="R625">
        <v>43570.0</v>
      </c>
      <c s="129" r="S625">
        <v>34159.0</v>
      </c>
      <c s="129" r="T625">
        <v>23621.0</v>
      </c>
      <c s="129" r="U625">
        <v>17823.0</v>
      </c>
      <c s="129" r="V625">
        <v>111451.60394</v>
      </c>
      <c s="129" r="W625">
        <v>16807.2311</v>
      </c>
      <c s="129" r="X625">
        <v>34673.8573069999</v>
      </c>
      <c s="129" r="Y625">
        <v>25151.426506</v>
      </c>
      <c s="129" r="Z625">
        <v>18189.90749</v>
      </c>
      <c s="129" r="AA625">
        <v>10544.035822</v>
      </c>
      <c s="129" r="AB625">
        <v>5637.591537</v>
      </c>
      <c s="129" r="AC625">
        <v>447.554176999999</v>
      </c>
      <c s="129" r="AD625">
        <v>25243.8820569999</v>
      </c>
      <c s="129" r="AE625">
        <v>74404.717409</v>
      </c>
      <c s="129" r="AF625">
        <v>11803.0044739999</v>
      </c>
      <c s="129" r="AG625">
        <v>127705.39606</v>
      </c>
      <c s="129" r="AH625">
        <v>15928.7634419999</v>
      </c>
      <c s="129" r="AI625">
        <v>40092.9154829999</v>
      </c>
      <c s="129" r="AJ625">
        <v>24153.940715</v>
      </c>
      <c s="129" r="AK625">
        <v>20787.0552959999</v>
      </c>
      <c s="129" r="AL625">
        <v>13708.649302</v>
      </c>
      <c s="129" r="AM625">
        <v>11399.863141</v>
      </c>
      <c s="129" r="AN625">
        <v>1634.20868</v>
      </c>
      <c s="129" r="AO625">
        <v>25881.7820969999</v>
      </c>
      <c s="129" r="AP625">
        <v>81138.8231519999</v>
      </c>
      <c s="129" r="AQ625">
        <v>20684.7908109999</v>
      </c>
      <c s="129" r="AR625">
        <v>206451.005446</v>
      </c>
      <c s="129" r="AS625">
        <v>225.866131</v>
      </c>
      <c s="129" r="AT625">
        <v>6508.47826499999</v>
      </c>
      <c s="129" r="AU625">
        <v>29857.1830459999</v>
      </c>
      <c s="129" r="AV625">
        <v>32722.2612279999</v>
      </c>
      <c s="129" r="AW625">
        <v>32367.613579</v>
      </c>
      <c s="129" r="AX625">
        <v>16306.329748</v>
      </c>
      <c s="129" r="AY625">
        <v>37451.2274669999</v>
      </c>
      <c s="129" r="AZ625">
        <v>51012.045982</v>
      </c>
      <c s="129" r="BA625">
        <v>94658.3728339999</v>
      </c>
      <c s="129" r="BB625">
        <v>163.922869999999</v>
      </c>
      <c s="129" r="BC625">
        <v>4573.773543</v>
      </c>
      <c s="129" r="BD625">
        <v>17083.767795</v>
      </c>
      <c s="129" r="BE625">
        <v>14637.323929</v>
      </c>
      <c s="129" r="BF625">
        <v>9573.14626499999</v>
      </c>
      <c s="129" r="BG625">
        <v>13560.505472</v>
      </c>
      <c s="129" r="BH625">
        <v>14671.070379</v>
      </c>
      <c s="129" r="BI625">
        <v>20394.862582</v>
      </c>
      <c s="129" r="BJ625">
        <v>111792.632612</v>
      </c>
      <c s="129" r="BK625">
        <v>61.943261</v>
      </c>
      <c s="129" r="BL625">
        <v>1934.70472199999</v>
      </c>
      <c s="129" r="BM625">
        <v>12773.415251</v>
      </c>
      <c s="129" r="BN625">
        <v>18084.937299</v>
      </c>
      <c s="129" r="BO625">
        <v>22794.467315</v>
      </c>
      <c s="129" r="BP625">
        <v>2745.82427599999</v>
      </c>
      <c s="129" r="BQ625">
        <v>22780.157088</v>
      </c>
      <c s="129" r="BR625">
        <v>30617.1834009999</v>
      </c>
      <c s="129" r="BS625">
        <v>51268.457405</v>
      </c>
      <c s="129" r="BT625">
        <v>0.0</v>
      </c>
      <c s="129" r="BU625">
        <v>238.896872</v>
      </c>
      <c s="129" r="BV625">
        <v>1692.861871</v>
      </c>
      <c s="129" r="BW625">
        <v>4093.886884</v>
      </c>
      <c s="129" r="BX625">
        <v>6994.96547999999</v>
      </c>
      <c s="129" r="BY625">
        <v>3445.50108899999</v>
      </c>
      <c s="129" r="BZ625">
        <v>0.0</v>
      </c>
      <c s="129" r="CA625">
        <v>34802.3452079999</v>
      </c>
      <c s="129" r="CB625">
        <v>99331.6055659999</v>
      </c>
      <c s="129" r="CC625">
        <v>153.756269</v>
      </c>
      <c s="129" r="CD625">
        <v>4961.735708</v>
      </c>
      <c s="129" r="CE625">
        <v>23416.437789</v>
      </c>
      <c s="129" r="CF625">
        <v>25498.443189</v>
      </c>
      <c s="129" r="CG625">
        <v>22143.578313</v>
      </c>
      <c s="129" r="CH625">
        <v>11458.354793</v>
      </c>
      <c s="129" r="CI625">
        <v>364.823143</v>
      </c>
      <c s="129" r="CJ625">
        <v>11334.476361</v>
      </c>
      <c s="129" r="CK625">
        <v>55850.942475</v>
      </c>
      <c s="129" r="CL625">
        <v>72.109863</v>
      </c>
      <c s="129" r="CM625">
        <v>1307.84568399999</v>
      </c>
      <c s="129" r="CN625">
        <v>4747.883386</v>
      </c>
      <c s="129" r="CO625">
        <v>3129.93115399999</v>
      </c>
      <c s="129" r="CP625">
        <v>3229.069786</v>
      </c>
      <c s="129" r="CQ625">
        <v>1402.473866</v>
      </c>
      <c s="129" r="CR625">
        <v>37086.404323</v>
      </c>
      <c s="129" r="CS625">
        <v>4875.22441299999</v>
      </c>
    </row>
    <row customHeight="1" r="626" ht="15.0">
      <c t="s" s="127" r="A626">
        <v>5878</v>
      </c>
      <c t="s" s="127" r="B626">
        <v>5879</v>
      </c>
      <c t="s" s="127" r="C626">
        <v>5880</v>
      </c>
      <c t="s" s="127" r="D626">
        <v>5881</v>
      </c>
      <c t="s" s="127" r="E626">
        <v>5882</v>
      </c>
      <c t="s" s="127" r="F626">
        <v>5883</v>
      </c>
      <c t="s" s="128" r="G626">
        <v>5884</v>
      </c>
      <c t="s" s="127" r="H626">
        <v>5885</v>
      </c>
      <c s="129" r="I626">
        <v>47.0</v>
      </c>
      <c s="129" r="J626">
        <v>6.714286</v>
      </c>
      <c s="129" r="K626">
        <v>7.67346899999999</v>
      </c>
      <c s="129" r="L626">
        <v>6.714286</v>
      </c>
      <c s="129" r="M626">
        <v>10.5510199999999</v>
      </c>
      <c s="129" r="N626">
        <v>8.63265299999999</v>
      </c>
      <c s="129" r="O626">
        <v>6.714286</v>
      </c>
      <c s="129" r="P626">
        <v>12.0</v>
      </c>
      <c s="129" r="Q626">
        <v>9.0</v>
      </c>
      <c s="129" r="R626">
        <v>11.0</v>
      </c>
      <c s="129" r="S626">
        <v>9.0</v>
      </c>
      <c s="129" r="T626">
        <v>10.0</v>
      </c>
      <c s="129" r="U626">
        <v>4.0</v>
      </c>
      <c s="129" r="V626">
        <v>23.979592</v>
      </c>
      <c s="129" r="W626">
        <v>1.91836699999999</v>
      </c>
      <c s="129" r="X626">
        <v>4.795918</v>
      </c>
      <c s="129" r="Y626">
        <v>2.877551</v>
      </c>
      <c s="129" r="Z626">
        <v>6.714286</v>
      </c>
      <c s="129" r="AA626">
        <v>3.836735</v>
      </c>
      <c s="129" r="AB626">
        <v>3.836735</v>
      </c>
      <c s="129" r="AC626">
        <v>0.0</v>
      </c>
      <c s="129" r="AD626">
        <v>2.877551</v>
      </c>
      <c s="129" r="AE626">
        <v>15.346939</v>
      </c>
      <c s="129" r="AF626">
        <v>5.75510199999999</v>
      </c>
      <c s="129" r="AG626">
        <v>23.020408</v>
      </c>
      <c s="129" r="AH626">
        <v>4.795918</v>
      </c>
      <c s="129" r="AI626">
        <v>2.877551</v>
      </c>
      <c s="129" r="AJ626">
        <v>3.836735</v>
      </c>
      <c s="129" r="AK626">
        <v>3.836735</v>
      </c>
      <c s="129" r="AL626">
        <v>4.795918</v>
      </c>
      <c s="129" r="AM626">
        <v>1.91836699999999</v>
      </c>
      <c s="129" r="AN626">
        <v>0.959184</v>
      </c>
      <c s="129" r="AO626">
        <v>6.714286</v>
      </c>
      <c s="129" r="AP626">
        <v>10.5510199999999</v>
      </c>
      <c s="129" r="AQ626">
        <v>5.75510199999999</v>
      </c>
      <c s="129" r="AR626">
        <v>42.204082</v>
      </c>
      <c s="129" r="AS626">
        <v>7.67346899999999</v>
      </c>
      <c s="129" r="AT626">
        <v>0.0</v>
      </c>
      <c s="129" r="AU626">
        <v>0.0</v>
      </c>
      <c s="129" r="AV626">
        <v>3.836735</v>
      </c>
      <c s="129" r="AW626">
        <v>15.346939</v>
      </c>
      <c s="129" r="AX626">
        <v>3.836735</v>
      </c>
      <c s="129" r="AY626">
        <v>0.0</v>
      </c>
      <c s="129" r="AZ626">
        <v>11.510204</v>
      </c>
      <c s="129" r="BA626">
        <v>23.020408</v>
      </c>
      <c s="129" r="BB626">
        <v>7.67346899999999</v>
      </c>
      <c s="129" r="BC626">
        <v>0.0</v>
      </c>
      <c s="129" r="BD626">
        <v>0.0</v>
      </c>
      <c s="129" r="BE626">
        <v>3.836735</v>
      </c>
      <c s="129" r="BF626">
        <v>7.67346899999999</v>
      </c>
      <c s="129" r="BG626">
        <v>3.836735</v>
      </c>
      <c s="129" r="BH626">
        <v>0.0</v>
      </c>
      <c s="129" r="BI626">
        <v>0.0</v>
      </c>
      <c s="129" r="BJ626">
        <v>19.1836729999999</v>
      </c>
      <c s="129" r="BK626">
        <v>0.0</v>
      </c>
      <c s="129" r="BL626">
        <v>0.0</v>
      </c>
      <c s="129" r="BM626">
        <v>0.0</v>
      </c>
      <c s="129" r="BN626">
        <v>0.0</v>
      </c>
      <c s="129" r="BO626">
        <v>7.67346899999999</v>
      </c>
      <c s="129" r="BP626">
        <v>0.0</v>
      </c>
      <c s="129" r="BQ626">
        <v>0.0</v>
      </c>
      <c s="129" r="BR626">
        <v>11.510204</v>
      </c>
      <c s="129" r="BS626">
        <v>15.346939</v>
      </c>
      <c s="129" r="BT626">
        <v>0.0</v>
      </c>
      <c s="129" r="BU626">
        <v>0.0</v>
      </c>
      <c s="129" r="BV626">
        <v>0.0</v>
      </c>
      <c s="129" r="BW626">
        <v>0.0</v>
      </c>
      <c s="129" r="BX626">
        <v>3.836735</v>
      </c>
      <c s="129" r="BY626">
        <v>0.0</v>
      </c>
      <c s="129" r="BZ626">
        <v>0.0</v>
      </c>
      <c s="129" r="CA626">
        <v>11.510204</v>
      </c>
      <c s="129" r="CB626">
        <v>23.020408</v>
      </c>
      <c s="129" r="CC626">
        <v>3.836735</v>
      </c>
      <c s="129" r="CD626">
        <v>0.0</v>
      </c>
      <c s="129" r="CE626">
        <v>0.0</v>
      </c>
      <c s="129" r="CF626">
        <v>3.836735</v>
      </c>
      <c s="129" r="CG626">
        <v>11.510204</v>
      </c>
      <c s="129" r="CH626">
        <v>3.836735</v>
      </c>
      <c s="129" r="CI626">
        <v>0.0</v>
      </c>
      <c s="129" r="CJ626">
        <v>0.0</v>
      </c>
      <c s="129" r="CK626">
        <v>3.836735</v>
      </c>
      <c s="129" r="CL626">
        <v>3.836735</v>
      </c>
      <c s="129" r="CM626">
        <v>0.0</v>
      </c>
      <c s="129" r="CN626">
        <v>0.0</v>
      </c>
      <c s="129" r="CO626">
        <v>0.0</v>
      </c>
      <c s="129" r="CP626">
        <v>0.0</v>
      </c>
      <c s="129" r="CQ626">
        <v>0.0</v>
      </c>
      <c s="129" r="CR626">
        <v>0.0</v>
      </c>
      <c s="129" r="CS626">
        <v>0.0</v>
      </c>
    </row>
    <row customHeight="1" r="627" ht="15.0">
      <c t="s" s="127" r="A627">
        <v>5886</v>
      </c>
      <c t="s" s="127" r="B627">
        <v>5887</v>
      </c>
      <c t="s" s="127" r="C627">
        <v>5888</v>
      </c>
      <c t="s" s="127" r="D627">
        <v>5889</v>
      </c>
      <c t="s" s="127" r="E627">
        <v>5890</v>
      </c>
      <c t="s" s="127" r="F627">
        <v>5891</v>
      </c>
      <c t="s" s="128" r="G627">
        <v>5892</v>
      </c>
      <c t="s" s="127" r="H627">
        <v>5893</v>
      </c>
      <c s="129" r="I627">
        <v>3106.0</v>
      </c>
      <c s="129" r="J627">
        <v>541.659587999999</v>
      </c>
      <c s="129" r="K627">
        <v>500.973321</v>
      </c>
      <c s="129" r="L627">
        <v>608.494196999999</v>
      </c>
      <c s="129" r="M627">
        <v>697.274497999999</v>
      </c>
      <c s="129" r="N627">
        <v>511.087804</v>
      </c>
      <c s="129" r="O627">
        <v>246.510592</v>
      </c>
      <c s="129" r="P627">
        <v>680.0</v>
      </c>
      <c s="129" r="Q627">
        <v>655.0</v>
      </c>
      <c s="129" r="R627">
        <v>781.0</v>
      </c>
      <c s="129" r="S627">
        <v>714.0</v>
      </c>
      <c s="129" r="T627">
        <v>303.0</v>
      </c>
      <c s="129" r="U627">
        <v>111.0</v>
      </c>
      <c s="129" r="V627">
        <v>1610.383178</v>
      </c>
      <c s="129" r="W627">
        <v>291.279188999999</v>
      </c>
      <c s="129" r="X627">
        <v>273.323623</v>
      </c>
      <c s="129" r="Y627">
        <v>319.210069999999</v>
      </c>
      <c s="129" r="Z627">
        <v>371.081706999999</v>
      </c>
      <c s="129" r="AA627">
        <v>252.380693</v>
      </c>
      <c s="129" r="AB627">
        <v>96.4507109999999</v>
      </c>
      <c s="129" r="AC627">
        <v>6.657185</v>
      </c>
      <c s="129" r="AD627">
        <v>397.017524999999</v>
      </c>
      <c s="129" r="AE627">
        <v>976.583308999999</v>
      </c>
      <c s="129" r="AF627">
        <v>236.782343999999</v>
      </c>
      <c s="129" r="AG627">
        <v>1495.616822</v>
      </c>
      <c s="129" r="AH627">
        <v>250.380399</v>
      </c>
      <c s="129" r="AI627">
        <v>227.649698</v>
      </c>
      <c s="129" r="AJ627">
        <v>289.284126</v>
      </c>
      <c s="129" r="AK627">
        <v>326.192791</v>
      </c>
      <c s="129" r="AL627">
        <v>258.707111</v>
      </c>
      <c s="129" r="AM627">
        <v>122.087149999999</v>
      </c>
      <c s="129" r="AN627">
        <v>21.315546</v>
      </c>
      <c s="129" r="AO627">
        <v>337.378159999999</v>
      </c>
      <c s="129" r="AP627">
        <v>875.501863999999</v>
      </c>
      <c s="129" r="AQ627">
        <v>282.736798</v>
      </c>
      <c s="129" r="AR627">
        <v>2555.150105</v>
      </c>
      <c s="129" r="AS627">
        <v>0.0</v>
      </c>
      <c s="129" r="AT627">
        <v>127.684028</v>
      </c>
      <c s="129" r="AU627">
        <v>406.99284</v>
      </c>
      <c s="129" r="AV627">
        <v>359.111329</v>
      </c>
      <c s="129" r="AW627">
        <v>486.795357</v>
      </c>
      <c s="129" r="AX627">
        <v>143.644532</v>
      </c>
      <c s="129" r="AY627">
        <v>703.731697</v>
      </c>
      <c s="129" r="AZ627">
        <v>327.190321999999</v>
      </c>
      <c s="129" r="BA627">
        <v>1314.095407</v>
      </c>
      <c s="129" r="BB627">
        <v>0.0</v>
      </c>
      <c s="129" r="BC627">
        <v>103.743273</v>
      </c>
      <c s="129" r="BD627">
        <v>247.387804999999</v>
      </c>
      <c s="129" r="BE627">
        <v>143.644532</v>
      </c>
      <c s="129" r="BF627">
        <v>231.427301</v>
      </c>
      <c s="129" r="BG627">
        <v>107.733399</v>
      </c>
      <c s="129" r="BH627">
        <v>364.445447</v>
      </c>
      <c s="129" r="BI627">
        <v>115.713651</v>
      </c>
      <c s="129" r="BJ627">
        <v>1241.054699</v>
      </c>
      <c s="129" r="BK627">
        <v>0.0</v>
      </c>
      <c s="129" r="BL627">
        <v>23.9407549999999</v>
      </c>
      <c s="129" r="BM627">
        <v>159.605034999999</v>
      </c>
      <c s="129" r="BN627">
        <v>215.466798</v>
      </c>
      <c s="129" r="BO627">
        <v>255.368056</v>
      </c>
      <c s="129" r="BP627">
        <v>35.911133</v>
      </c>
      <c s="129" r="BQ627">
        <v>339.28625</v>
      </c>
      <c s="129" r="BR627">
        <v>211.476672</v>
      </c>
      <c s="129" r="BS627">
        <v>299.259440999999</v>
      </c>
      <c s="129" r="BT627">
        <v>0.0</v>
      </c>
      <c s="129" r="BU627">
        <v>0.0</v>
      </c>
      <c s="129" r="BV627">
        <v>11.970378</v>
      </c>
      <c s="129" r="BW627">
        <v>19.9506289999999</v>
      </c>
      <c s="129" r="BX627">
        <v>63.8420139999999</v>
      </c>
      <c s="129" r="BY627">
        <v>31.9210069999999</v>
      </c>
      <c s="129" r="BZ627">
        <v>0.0</v>
      </c>
      <c s="129" r="CA627">
        <v>171.575413</v>
      </c>
      <c s="129" r="CB627">
        <v>1244.919275</v>
      </c>
      <c s="129" r="CC627">
        <v>0.0</v>
      </c>
      <c s="129" r="CD627">
        <v>99.7531469999999</v>
      </c>
      <c s="129" r="CE627">
        <v>295.269315</v>
      </c>
      <c s="129" r="CF627">
        <v>267.338434</v>
      </c>
      <c s="129" r="CG627">
        <v>391.032335999999</v>
      </c>
      <c s="129" r="CH627">
        <v>107.733399</v>
      </c>
      <c s="129" r="CI627">
        <v>3.990126</v>
      </c>
      <c s="129" r="CJ627">
        <v>79.802518</v>
      </c>
      <c s="129" r="CK627">
        <v>1010.971389</v>
      </c>
      <c s="129" r="CL627">
        <v>0.0</v>
      </c>
      <c s="129" r="CM627">
        <v>27.9308809999999</v>
      </c>
      <c s="129" r="CN627">
        <v>99.7531469999999</v>
      </c>
      <c s="129" r="CO627">
        <v>71.8222659999999</v>
      </c>
      <c s="129" r="CP627">
        <v>31.9210069999999</v>
      </c>
      <c s="129" r="CQ627">
        <v>3.990126</v>
      </c>
      <c s="129" r="CR627">
        <v>699.741571</v>
      </c>
      <c s="129" r="CS627">
        <v>75.812392</v>
      </c>
    </row>
    <row customHeight="1" r="628" ht="15.0">
      <c t="s" s="127" r="A628">
        <v>5894</v>
      </c>
      <c t="s" s="127" r="B628">
        <v>5895</v>
      </c>
      <c t="s" s="127" r="C628">
        <v>5896</v>
      </c>
      <c t="s" s="127" r="D628">
        <v>5897</v>
      </c>
      <c t="s" s="127" r="E628">
        <v>5898</v>
      </c>
      <c t="s" s="127" r="F628">
        <v>5899</v>
      </c>
      <c t="s" s="128" r="G628">
        <v>5900</v>
      </c>
      <c t="s" s="127" r="H628">
        <v>5901</v>
      </c>
      <c s="129" r="I628">
        <v>115.0</v>
      </c>
      <c s="129" r="J628">
        <v>25.900901</v>
      </c>
      <c s="129" r="K628">
        <v>13.468468</v>
      </c>
      <c s="129" r="L628">
        <v>19.684685</v>
      </c>
      <c s="129" r="M628">
        <v>20.720721</v>
      </c>
      <c s="129" r="N628">
        <v>19.684685</v>
      </c>
      <c s="129" r="O628">
        <v>15.5405409999999</v>
      </c>
      <c s="129" r="P628">
        <v>16.0</v>
      </c>
      <c s="129" r="Q628">
        <v>15.0</v>
      </c>
      <c s="129" r="R628">
        <v>19.0</v>
      </c>
      <c s="129" r="S628">
        <v>16.0</v>
      </c>
      <c s="129" r="T628">
        <v>30.0</v>
      </c>
      <c s="129" r="U628">
        <v>11.0</v>
      </c>
      <c s="129" r="V628">
        <v>60.0900899999999</v>
      </c>
      <c s="129" r="W628">
        <v>15.5405409999999</v>
      </c>
      <c s="129" r="X628">
        <v>8.28828799999999</v>
      </c>
      <c s="129" r="Y628">
        <v>10.36036</v>
      </c>
      <c s="129" r="Z628">
        <v>11.3963959999999</v>
      </c>
      <c s="129" r="AA628">
        <v>7.252252</v>
      </c>
      <c s="129" r="AB628">
        <v>7.252252</v>
      </c>
      <c s="129" r="AC628">
        <v>0.0</v>
      </c>
      <c s="129" r="AD628">
        <v>16.576577</v>
      </c>
      <c s="129" r="AE628">
        <v>33.153153</v>
      </c>
      <c s="129" r="AF628">
        <v>10.36036</v>
      </c>
      <c s="129" r="AG628">
        <v>54.90991</v>
      </c>
      <c s="129" r="AH628">
        <v>10.36036</v>
      </c>
      <c s="129" r="AI628">
        <v>5.18018</v>
      </c>
      <c s="129" r="AJ628">
        <v>9.324324</v>
      </c>
      <c s="129" r="AK628">
        <v>9.324324</v>
      </c>
      <c s="129" r="AL628">
        <v>12.432432</v>
      </c>
      <c s="129" r="AM628">
        <v>7.252252</v>
      </c>
      <c s="129" r="AN628">
        <v>1.036036</v>
      </c>
      <c s="129" r="AO628">
        <v>12.432432</v>
      </c>
      <c s="129" r="AP628">
        <v>26.936937</v>
      </c>
      <c s="129" r="AQ628">
        <v>15.5405409999999</v>
      </c>
      <c s="129" r="AR628">
        <v>87.027027</v>
      </c>
      <c s="129" r="AS628">
        <v>0.0</v>
      </c>
      <c s="129" r="AT628">
        <v>8.28828799999999</v>
      </c>
      <c s="129" r="AU628">
        <v>0.0</v>
      </c>
      <c s="129" r="AV628">
        <v>8.28828799999999</v>
      </c>
      <c s="129" r="AW628">
        <v>0.0</v>
      </c>
      <c s="129" r="AX628">
        <v>16.576577</v>
      </c>
      <c s="129" r="AY628">
        <v>41.4414409999999</v>
      </c>
      <c s="129" r="AZ628">
        <v>12.432432</v>
      </c>
      <c s="129" r="BA628">
        <v>37.297297</v>
      </c>
      <c s="129" r="BB628">
        <v>0.0</v>
      </c>
      <c s="129" r="BC628">
        <v>4.14414399999999</v>
      </c>
      <c s="129" r="BD628">
        <v>0.0</v>
      </c>
      <c s="129" r="BE628">
        <v>4.14414399999999</v>
      </c>
      <c s="129" r="BF628">
        <v>0.0</v>
      </c>
      <c s="129" r="BG628">
        <v>12.432432</v>
      </c>
      <c s="129" r="BH628">
        <v>16.576577</v>
      </c>
      <c s="129" r="BI628">
        <v>0.0</v>
      </c>
      <c s="129" r="BJ628">
        <v>49.72973</v>
      </c>
      <c s="129" r="BK628">
        <v>0.0</v>
      </c>
      <c s="129" r="BL628">
        <v>4.14414399999999</v>
      </c>
      <c s="129" r="BM628">
        <v>0.0</v>
      </c>
      <c s="129" r="BN628">
        <v>4.14414399999999</v>
      </c>
      <c s="129" r="BO628">
        <v>0.0</v>
      </c>
      <c s="129" r="BP628">
        <v>4.14414399999999</v>
      </c>
      <c s="129" r="BQ628">
        <v>24.864865</v>
      </c>
      <c s="129" r="BR628">
        <v>12.432432</v>
      </c>
      <c s="129" r="BS628">
        <v>12.432432</v>
      </c>
      <c s="129" r="BT628">
        <v>0.0</v>
      </c>
      <c s="129" r="BU628">
        <v>0.0</v>
      </c>
      <c s="129" r="BV628">
        <v>0.0</v>
      </c>
      <c s="129" r="BW628">
        <v>0.0</v>
      </c>
      <c s="129" r="BX628">
        <v>0.0</v>
      </c>
      <c s="129" r="BY628">
        <v>4.14414399999999</v>
      </c>
      <c s="129" r="BZ628">
        <v>0.0</v>
      </c>
      <c s="129" r="CA628">
        <v>8.28828799999999</v>
      </c>
      <c s="129" r="CB628">
        <v>24.864865</v>
      </c>
      <c s="129" r="CC628">
        <v>0.0</v>
      </c>
      <c s="129" r="CD628">
        <v>0.0</v>
      </c>
      <c s="129" r="CE628">
        <v>0.0</v>
      </c>
      <c s="129" r="CF628">
        <v>8.28828799999999</v>
      </c>
      <c s="129" r="CG628">
        <v>0.0</v>
      </c>
      <c s="129" r="CH628">
        <v>12.432432</v>
      </c>
      <c s="129" r="CI628">
        <v>0.0</v>
      </c>
      <c s="129" r="CJ628">
        <v>4.14414399999999</v>
      </c>
      <c s="129" r="CK628">
        <v>49.72973</v>
      </c>
      <c s="129" r="CL628">
        <v>0.0</v>
      </c>
      <c s="129" r="CM628">
        <v>8.28828799999999</v>
      </c>
      <c s="129" r="CN628">
        <v>0.0</v>
      </c>
      <c s="129" r="CO628">
        <v>0.0</v>
      </c>
      <c s="129" r="CP628">
        <v>0.0</v>
      </c>
      <c s="129" r="CQ628">
        <v>0.0</v>
      </c>
      <c s="129" r="CR628">
        <v>41.4414409999999</v>
      </c>
      <c s="129" r="CS628">
        <v>0.0</v>
      </c>
    </row>
    <row customHeight="1" r="629" ht="15.0">
      <c t="s" s="127" r="A629">
        <v>5902</v>
      </c>
      <c t="s" s="127" r="B629">
        <v>5903</v>
      </c>
      <c t="s" s="127" r="C629">
        <v>5904</v>
      </c>
      <c t="s" s="127" r="D629">
        <v>5905</v>
      </c>
      <c t="s" s="127" r="E629">
        <v>5906</v>
      </c>
      <c t="s" s="127" r="F629">
        <v>5907</v>
      </c>
      <c t="s" s="128" r="G629">
        <v>5908</v>
      </c>
      <c t="s" s="127" r="H629">
        <v>5909</v>
      </c>
      <c s="129" r="I629">
        <v>2197.0</v>
      </c>
      <c s="129" r="J629">
        <v>405.065296999999</v>
      </c>
      <c s="129" r="K629">
        <v>305.593566</v>
      </c>
      <c s="129" r="L629">
        <v>432.753305</v>
      </c>
      <c s="129" r="M629">
        <v>461.496868</v>
      </c>
      <c s="129" r="N629">
        <v>324.322902</v>
      </c>
      <c s="129" r="O629">
        <v>267.768062999999</v>
      </c>
      <c s="129" r="P629">
        <v>397.0</v>
      </c>
      <c s="129" r="Q629">
        <v>399.0</v>
      </c>
      <c s="129" r="R629">
        <v>446.0</v>
      </c>
      <c s="129" r="S629">
        <v>374.0</v>
      </c>
      <c s="129" r="T629">
        <v>322.0</v>
      </c>
      <c s="129" r="U629">
        <v>180.0</v>
      </c>
      <c s="129" r="V629">
        <v>1090.56829599999</v>
      </c>
      <c s="129" r="W629">
        <v>214.325689</v>
      </c>
      <c s="129" r="X629">
        <v>167.153527999999</v>
      </c>
      <c s="129" r="Y629">
        <v>202.019907999999</v>
      </c>
      <c s="129" r="Z629">
        <v>243.069252</v>
      </c>
      <c s="129" r="AA629">
        <v>163.141821999999</v>
      </c>
      <c s="129" r="AB629">
        <v>93.589505</v>
      </c>
      <c s="129" r="AC629">
        <v>7.268594</v>
      </c>
      <c s="129" r="AD629">
        <v>274.829113</v>
      </c>
      <c s="129" r="AE629">
        <v>630.701359</v>
      </c>
      <c s="129" r="AF629">
        <v>185.037824</v>
      </c>
      <c s="129" r="AG629">
        <v>1106.431704</v>
      </c>
      <c s="129" r="AH629">
        <v>190.739608</v>
      </c>
      <c s="129" r="AI629">
        <v>138.440037999999</v>
      </c>
      <c s="129" r="AJ629">
        <v>230.733397</v>
      </c>
      <c s="129" r="AK629">
        <v>218.427616</v>
      </c>
      <c s="129" r="AL629">
        <v>161.18108</v>
      </c>
      <c s="129" r="AM629">
        <v>136.870254999999</v>
      </c>
      <c s="129" r="AN629">
        <v>30.0397089999999</v>
      </c>
      <c s="129" r="AO629">
        <v>234.835324</v>
      </c>
      <c s="129" r="AP629">
        <v>611.187132</v>
      </c>
      <c s="129" r="AQ629">
        <v>260.409247999999</v>
      </c>
      <c s="129" r="AR629">
        <v>1761.17024999999</v>
      </c>
      <c s="129" r="AS629">
        <v>49.223125</v>
      </c>
      <c s="129" r="AT629">
        <v>98.4462489999999</v>
      </c>
      <c s="129" r="AU629">
        <v>114.853958</v>
      </c>
      <c s="129" r="AV629">
        <v>221.504061</v>
      </c>
      <c s="129" r="AW629">
        <v>307.644528999999</v>
      </c>
      <c s="129" r="AX629">
        <v>254.319478</v>
      </c>
      <c s="129" r="AY629">
        <v>518.286350999999</v>
      </c>
      <c s="129" r="AZ629">
        <v>196.892498999999</v>
      </c>
      <c s="129" r="BA629">
        <v>853.561714</v>
      </c>
      <c s="129" r="BB629">
        <v>24.6115619999999</v>
      </c>
      <c s="129" r="BC629">
        <v>69.7327599999999</v>
      </c>
      <c s="129" r="BD629">
        <v>69.7327599999999</v>
      </c>
      <c s="129" r="BE629">
        <v>114.853958</v>
      </c>
      <c s="129" r="BF629">
        <v>82.0385409999999</v>
      </c>
      <c s="129" r="BG629">
        <v>176.382864</v>
      </c>
      <c s="129" r="BH629">
        <v>217.76302</v>
      </c>
      <c s="129" r="BI629">
        <v>98.4462489999999</v>
      </c>
      <c s="129" r="BJ629">
        <v>907.608535999999</v>
      </c>
      <c s="129" r="BK629">
        <v>24.6115619999999</v>
      </c>
      <c s="129" r="BL629">
        <v>28.7134889999999</v>
      </c>
      <c s="129" r="BM629">
        <v>45.121198</v>
      </c>
      <c s="129" r="BN629">
        <v>106.650104</v>
      </c>
      <c s="129" r="BO629">
        <v>225.605988</v>
      </c>
      <c s="129" r="BP629">
        <v>77.936614</v>
      </c>
      <c s="129" r="BQ629">
        <v>300.523331999999</v>
      </c>
      <c s="129" r="BR629">
        <v>98.4462489999999</v>
      </c>
      <c s="129" r="BS629">
        <v>155.873228</v>
      </c>
      <c s="129" r="BT629">
        <v>0.0</v>
      </c>
      <c s="129" r="BU629">
        <v>8.20385399999999</v>
      </c>
      <c s="129" r="BV629">
        <v>4.10192699999999</v>
      </c>
      <c s="129" r="BW629">
        <v>0.0</v>
      </c>
      <c s="129" r="BX629">
        <v>45.121198</v>
      </c>
      <c s="129" r="BY629">
        <v>16.407708</v>
      </c>
      <c s="129" r="BZ629">
        <v>0.0</v>
      </c>
      <c s="129" r="CA629">
        <v>82.0385409999999</v>
      </c>
      <c s="129" r="CB629">
        <v>881.914317999999</v>
      </c>
      <c s="129" r="CC629">
        <v>36.917344</v>
      </c>
      <c s="129" r="CD629">
        <v>65.6308329999999</v>
      </c>
      <c s="129" r="CE629">
        <v>77.936614</v>
      </c>
      <c s="129" r="CF629">
        <v>196.892498999999</v>
      </c>
      <c s="129" r="CG629">
        <v>229.707915</v>
      </c>
      <c s="129" r="CH629">
        <v>213.300207</v>
      </c>
      <c s="129" r="CI629">
        <v>4.10192699999999</v>
      </c>
      <c s="129" r="CJ629">
        <v>57.426979</v>
      </c>
      <c s="129" r="CK629">
        <v>723.382703999999</v>
      </c>
      <c s="129" r="CL629">
        <v>12.305781</v>
      </c>
      <c s="129" r="CM629">
        <v>24.6115619999999</v>
      </c>
      <c s="129" r="CN629">
        <v>32.8154159999999</v>
      </c>
      <c s="129" r="CO629">
        <v>24.6115619999999</v>
      </c>
      <c s="129" r="CP629">
        <v>32.8154159999999</v>
      </c>
      <c s="129" r="CQ629">
        <v>24.6115619999999</v>
      </c>
      <c s="129" r="CR629">
        <v>514.184424</v>
      </c>
      <c s="129" r="CS629">
        <v>57.426979</v>
      </c>
    </row>
    <row customHeight="1" r="630" ht="15.0">
      <c t="s" s="127" r="A630">
        <v>5910</v>
      </c>
      <c t="s" s="127" r="B630">
        <v>5911</v>
      </c>
      <c t="s" s="127" r="C630">
        <v>5912</v>
      </c>
      <c t="s" s="127" r="D630">
        <v>5913</v>
      </c>
      <c t="s" s="127" r="E630">
        <v>5914</v>
      </c>
      <c t="s" s="127" r="F630">
        <v>5915</v>
      </c>
      <c t="s" s="128" r="G630">
        <v>5916</v>
      </c>
      <c t="s" s="127" r="H630">
        <v>5917</v>
      </c>
      <c s="129" r="I630">
        <v>91.0</v>
      </c>
      <c s="129" r="J630">
        <v>16.177778</v>
      </c>
      <c s="129" r="K630">
        <v>8.088889</v>
      </c>
      <c s="129" r="L630">
        <v>19.2111109999999</v>
      </c>
      <c s="129" r="M630">
        <v>21.2333329999999</v>
      </c>
      <c s="129" r="N630">
        <v>19.2111109999999</v>
      </c>
      <c s="129" r="O630">
        <v>7.077778</v>
      </c>
      <c s="129" r="P630">
        <v>5.0</v>
      </c>
      <c s="129" r="Q630">
        <v>24.0</v>
      </c>
      <c s="129" r="R630">
        <v>17.0</v>
      </c>
      <c s="129" r="S630">
        <v>19.0</v>
      </c>
      <c s="129" r="T630">
        <v>14.0</v>
      </c>
      <c s="129" r="U630">
        <v>5.0</v>
      </c>
      <c s="129" r="V630">
        <v>41.455556</v>
      </c>
      <c s="129" r="W630">
        <v>9.1</v>
      </c>
      <c s="129" r="X630">
        <v>1.011111</v>
      </c>
      <c s="129" r="Y630">
        <v>9.1</v>
      </c>
      <c s="129" r="Z630">
        <v>11.122222</v>
      </c>
      <c s="129" r="AA630">
        <v>8.088889</v>
      </c>
      <c s="129" r="AB630">
        <v>3.03333299999999</v>
      </c>
      <c s="129" r="AC630">
        <v>0.0</v>
      </c>
      <c s="129" r="AD630">
        <v>9.1</v>
      </c>
      <c s="129" r="AE630">
        <v>25.277778</v>
      </c>
      <c s="129" r="AF630">
        <v>7.077778</v>
      </c>
      <c s="129" r="AG630">
        <v>49.5444439999999</v>
      </c>
      <c s="129" r="AH630">
        <v>7.077778</v>
      </c>
      <c s="129" r="AI630">
        <v>7.077778</v>
      </c>
      <c s="129" r="AJ630">
        <v>10.1111109999999</v>
      </c>
      <c s="129" r="AK630">
        <v>10.1111109999999</v>
      </c>
      <c s="129" r="AL630">
        <v>11.122222</v>
      </c>
      <c s="129" r="AM630">
        <v>4.044444</v>
      </c>
      <c s="129" r="AN630">
        <v>0.0</v>
      </c>
      <c s="129" r="AO630">
        <v>9.1</v>
      </c>
      <c s="129" r="AP630">
        <v>30.333333</v>
      </c>
      <c s="129" r="AQ630">
        <v>10.1111109999999</v>
      </c>
      <c s="129" r="AR630">
        <v>80.888889</v>
      </c>
      <c s="129" r="AS630">
        <v>16.177778</v>
      </c>
      <c s="129" r="AT630">
        <v>0.0</v>
      </c>
      <c s="129" r="AU630">
        <v>8.088889</v>
      </c>
      <c s="129" r="AV630">
        <v>4.044444</v>
      </c>
      <c s="129" r="AW630">
        <v>12.133333</v>
      </c>
      <c s="129" r="AX630">
        <v>12.133333</v>
      </c>
      <c s="129" r="AY630">
        <v>20.2222219999999</v>
      </c>
      <c s="129" r="AZ630">
        <v>8.088889</v>
      </c>
      <c s="129" r="BA630">
        <v>40.4444439999999</v>
      </c>
      <c s="129" r="BB630">
        <v>12.133333</v>
      </c>
      <c s="129" r="BC630">
        <v>0.0</v>
      </c>
      <c s="129" r="BD630">
        <v>4.044444</v>
      </c>
      <c s="129" r="BE630">
        <v>0.0</v>
      </c>
      <c s="129" r="BF630">
        <v>0.0</v>
      </c>
      <c s="129" r="BG630">
        <v>12.133333</v>
      </c>
      <c s="129" r="BH630">
        <v>12.133333</v>
      </c>
      <c s="129" r="BI630">
        <v>0.0</v>
      </c>
      <c s="129" r="BJ630">
        <v>40.4444439999999</v>
      </c>
      <c s="129" r="BK630">
        <v>4.044444</v>
      </c>
      <c s="129" r="BL630">
        <v>0.0</v>
      </c>
      <c s="129" r="BM630">
        <v>4.044444</v>
      </c>
      <c s="129" r="BN630">
        <v>4.044444</v>
      </c>
      <c s="129" r="BO630">
        <v>12.133333</v>
      </c>
      <c s="129" r="BP630">
        <v>0.0</v>
      </c>
      <c s="129" r="BQ630">
        <v>8.088889</v>
      </c>
      <c s="129" r="BR630">
        <v>8.088889</v>
      </c>
      <c s="129" r="BS630">
        <v>4.044444</v>
      </c>
      <c s="129" r="BT630">
        <v>0.0</v>
      </c>
      <c s="129" r="BU630">
        <v>0.0</v>
      </c>
      <c s="129" r="BV630">
        <v>0.0</v>
      </c>
      <c s="129" r="BW630">
        <v>0.0</v>
      </c>
      <c s="129" r="BX630">
        <v>4.044444</v>
      </c>
      <c s="129" r="BY630">
        <v>0.0</v>
      </c>
      <c s="129" r="BZ630">
        <v>0.0</v>
      </c>
      <c s="129" r="CA630">
        <v>0.0</v>
      </c>
      <c s="129" r="CB630">
        <v>36.4</v>
      </c>
      <c s="129" r="CC630">
        <v>4.044444</v>
      </c>
      <c s="129" r="CD630">
        <v>0.0</v>
      </c>
      <c s="129" r="CE630">
        <v>4.044444</v>
      </c>
      <c s="129" r="CF630">
        <v>4.044444</v>
      </c>
      <c s="129" r="CG630">
        <v>8.088889</v>
      </c>
      <c s="129" r="CH630">
        <v>12.133333</v>
      </c>
      <c s="129" r="CI630">
        <v>4.044444</v>
      </c>
      <c s="129" r="CJ630">
        <v>0.0</v>
      </c>
      <c s="129" r="CK630">
        <v>40.4444439999999</v>
      </c>
      <c s="129" r="CL630">
        <v>12.133333</v>
      </c>
      <c s="129" r="CM630">
        <v>0.0</v>
      </c>
      <c s="129" r="CN630">
        <v>4.044444</v>
      </c>
      <c s="129" r="CO630">
        <v>0.0</v>
      </c>
      <c s="129" r="CP630">
        <v>0.0</v>
      </c>
      <c s="129" r="CQ630">
        <v>0.0</v>
      </c>
      <c s="129" r="CR630">
        <v>16.177778</v>
      </c>
      <c s="129" r="CS630">
        <v>8.088889</v>
      </c>
    </row>
    <row customHeight="1" r="631" ht="15.0">
      <c t="s" s="127" r="A631">
        <v>5918</v>
      </c>
      <c t="s" s="127" r="B631">
        <v>5919</v>
      </c>
      <c t="s" s="127" r="C631">
        <v>5920</v>
      </c>
      <c t="s" s="127" r="D631">
        <v>5921</v>
      </c>
      <c t="s" s="127" r="E631">
        <v>5922</v>
      </c>
      <c t="s" s="127" r="F631">
        <v>5923</v>
      </c>
      <c t="s" s="128" r="G631">
        <v>5924</v>
      </c>
      <c t="s" s="127" r="H631">
        <v>5925</v>
      </c>
      <c s="129" r="I631">
        <v>23095.0</v>
      </c>
      <c s="129" r="J631">
        <v>3653.31819</v>
      </c>
      <c s="129" r="K631">
        <v>3770.748595</v>
      </c>
      <c s="129" r="L631">
        <v>4498.85972599999</v>
      </c>
      <c s="129" r="M631">
        <v>4875.276246</v>
      </c>
      <c s="129" r="N631">
        <v>3334.45512999999</v>
      </c>
      <c s="129" r="O631">
        <v>2962.342114</v>
      </c>
      <c s="129" r="P631">
        <v>3706.0</v>
      </c>
      <c s="129" r="Q631">
        <v>4181.0</v>
      </c>
      <c s="129" r="R631">
        <v>4904.0</v>
      </c>
      <c s="129" r="S631">
        <v>4047.0</v>
      </c>
      <c s="129" r="T631">
        <v>3358.0</v>
      </c>
      <c s="129" r="U631">
        <v>2261.0</v>
      </c>
      <c s="129" r="V631">
        <v>10452.530137</v>
      </c>
      <c s="129" r="W631">
        <v>1906.22992</v>
      </c>
      <c s="129" r="X631">
        <v>1916.353344</v>
      </c>
      <c s="129" r="Y631">
        <v>2079.713404</v>
      </c>
      <c s="129" r="Z631">
        <v>2234.748799</v>
      </c>
      <c s="129" r="AA631">
        <v>1359.36091</v>
      </c>
      <c s="129" r="AB631">
        <v>896.191823</v>
      </c>
      <c s="129" r="AC631">
        <v>59.9319369999999</v>
      </c>
      <c s="129" r="AD631">
        <v>2590.688564</v>
      </c>
      <c s="129" r="AE631">
        <v>6162.80370399999</v>
      </c>
      <c s="129" r="AF631">
        <v>1699.037869</v>
      </c>
      <c s="129" r="AG631">
        <v>12642.469863</v>
      </c>
      <c s="129" r="AH631">
        <v>1747.08827</v>
      </c>
      <c s="129" r="AI631">
        <v>1854.39525099999</v>
      </c>
      <c s="129" r="AJ631">
        <v>2419.146322</v>
      </c>
      <c s="129" r="AK631">
        <v>2640.52744699999</v>
      </c>
      <c s="129" r="AL631">
        <v>1975.09422</v>
      </c>
      <c s="129" r="AM631">
        <v>1830.324662</v>
      </c>
      <c s="129" r="AN631">
        <v>175.893691999999</v>
      </c>
      <c s="129" r="AO631">
        <v>2371.689636</v>
      </c>
      <c s="129" r="AP631">
        <v>7170.44916399999</v>
      </c>
      <c s="129" r="AQ631">
        <v>3100.331064</v>
      </c>
      <c s="129" r="AR631">
        <v>19437.636803</v>
      </c>
      <c s="129" r="AS631">
        <v>21.542949</v>
      </c>
      <c s="129" r="AT631">
        <v>679.277632</v>
      </c>
      <c s="129" r="AU631">
        <v>2834.67380099999</v>
      </c>
      <c s="129" r="AV631">
        <v>3109.508069</v>
      </c>
      <c s="129" r="AW631">
        <v>2996.347334</v>
      </c>
      <c s="129" r="AX631">
        <v>1430.459372</v>
      </c>
      <c s="129" r="AY631">
        <v>5673.96441599999</v>
      </c>
      <c s="129" r="AZ631">
        <v>2691.863228</v>
      </c>
      <c s="129" r="BA631">
        <v>8532.05485699999</v>
      </c>
      <c s="129" r="BB631">
        <v>17.324265</v>
      </c>
      <c s="129" r="BC631">
        <v>487.50565</v>
      </c>
      <c s="129" r="BD631">
        <v>1624.442867</v>
      </c>
      <c s="129" r="BE631">
        <v>1356.01538499999</v>
      </c>
      <c s="129" r="BF631">
        <v>689.015949999999</v>
      </c>
      <c s="129" r="BG631">
        <v>1203.85151799999</v>
      </c>
      <c s="129" r="BH631">
        <v>2109.576317</v>
      </c>
      <c s="129" r="BI631">
        <v>1044.322904</v>
      </c>
      <c s="129" r="BJ631">
        <v>10905.581945</v>
      </c>
      <c s="129" r="BK631">
        <v>4.21868399999999</v>
      </c>
      <c s="129" r="BL631">
        <v>191.771982</v>
      </c>
      <c s="129" r="BM631">
        <v>1210.23093399999</v>
      </c>
      <c s="129" r="BN631">
        <v>1753.492684</v>
      </c>
      <c s="129" r="BO631">
        <v>2307.331383</v>
      </c>
      <c s="129" r="BP631">
        <v>226.607855</v>
      </c>
      <c s="129" r="BQ631">
        <v>3564.38809899999</v>
      </c>
      <c s="129" r="BR631">
        <v>1647.540324</v>
      </c>
      <c s="129" r="BS631">
        <v>2497.639639</v>
      </c>
      <c s="129" r="BT631">
        <v>0.0</v>
      </c>
      <c s="129" r="BU631">
        <v>18.2691979999999</v>
      </c>
      <c s="129" r="BV631">
        <v>43.950912</v>
      </c>
      <c s="129" r="BW631">
        <v>214.757257</v>
      </c>
      <c s="129" r="BX631">
        <v>371.941431</v>
      </c>
      <c s="129" r="BY631">
        <v>266.147211</v>
      </c>
      <c s="129" r="BZ631">
        <v>0.0</v>
      </c>
      <c s="129" r="CA631">
        <v>1582.57363</v>
      </c>
      <c s="129" r="CB631">
        <v>9021.934733</v>
      </c>
      <c s="129" r="CC631">
        <v>18.1593009999999</v>
      </c>
      <c s="129" r="CD631">
        <v>486.635341999999</v>
      </c>
      <c s="129" r="CE631">
        <v>2216.959314</v>
      </c>
      <c s="129" r="CF631">
        <v>2452.683078</v>
      </c>
      <c s="129" r="CG631">
        <v>2173.07575899999</v>
      </c>
      <c s="129" r="CH631">
        <v>1016.991264</v>
      </c>
      <c s="129" r="CI631">
        <v>35.3607739999999</v>
      </c>
      <c s="129" r="CJ631">
        <v>622.069899999999</v>
      </c>
      <c s="129" r="CK631">
        <v>7918.062431</v>
      </c>
      <c s="129" r="CL631">
        <v>3.383649</v>
      </c>
      <c s="129" r="CM631">
        <v>174.373092</v>
      </c>
      <c s="129" r="CN631">
        <v>573.763574999999</v>
      </c>
      <c s="129" r="CO631">
        <v>442.067733999999</v>
      </c>
      <c s="129" r="CP631">
        <v>451.330144</v>
      </c>
      <c s="129" r="CQ631">
        <v>147.320898</v>
      </c>
      <c s="129" r="CR631">
        <v>5638.603642</v>
      </c>
      <c s="129" r="CS631">
        <v>487.219697999999</v>
      </c>
    </row>
    <row customHeight="1" r="632" ht="15.0">
      <c t="s" s="127" r="A632">
        <v>5926</v>
      </c>
      <c t="s" s="127" r="B632">
        <v>5927</v>
      </c>
      <c t="s" s="127" r="C632">
        <v>5928</v>
      </c>
      <c t="s" s="127" r="D632">
        <v>5929</v>
      </c>
      <c t="s" s="127" r="E632">
        <v>5930</v>
      </c>
      <c t="s" s="127" r="F632">
        <v>5931</v>
      </c>
      <c t="s" s="128" r="G632">
        <v>5932</v>
      </c>
      <c t="s" s="127" r="H632">
        <v>5933</v>
      </c>
      <c s="129" r="I632">
        <v>501.0</v>
      </c>
      <c s="129" r="J632">
        <v>127.341373</v>
      </c>
      <c s="129" r="K632">
        <v>67.8534319999999</v>
      </c>
      <c s="129" r="L632">
        <v>158.014841999999</v>
      </c>
      <c s="129" r="M632">
        <v>85.5139149999999</v>
      </c>
      <c s="129" r="N632">
        <v>41.827458</v>
      </c>
      <c s="129" r="O632">
        <v>20.4489799999999</v>
      </c>
      <c s="129" r="P632">
        <v>51.0</v>
      </c>
      <c s="129" r="Q632">
        <v>38.0</v>
      </c>
      <c s="129" r="R632">
        <v>55.0</v>
      </c>
      <c s="129" r="S632">
        <v>45.0</v>
      </c>
      <c s="129" r="T632">
        <v>33.0</v>
      </c>
      <c s="129" r="U632">
        <v>13.0</v>
      </c>
      <c s="129" r="V632">
        <v>251.894249</v>
      </c>
      <c s="129" r="W632">
        <v>68.782931</v>
      </c>
      <c s="129" r="X632">
        <v>33.461967</v>
      </c>
      <c s="129" r="Y632">
        <v>81.795918</v>
      </c>
      <c s="129" r="Z632">
        <v>41.827458</v>
      </c>
      <c s="129" r="AA632">
        <v>19.5194809999999</v>
      </c>
      <c s="129" r="AB632">
        <v>6.506494</v>
      </c>
      <c s="129" r="AC632">
        <v>0.0</v>
      </c>
      <c s="129" r="AD632">
        <v>79.0074209999999</v>
      </c>
      <c s="129" r="AE632">
        <v>156.155844</v>
      </c>
      <c s="129" r="AF632">
        <v>16.7309829999999</v>
      </c>
      <c s="129" r="AG632">
        <v>249.105751</v>
      </c>
      <c s="129" r="AH632">
        <v>58.5584419999999</v>
      </c>
      <c s="129" r="AI632">
        <v>34.391466</v>
      </c>
      <c s="129" r="AJ632">
        <v>76.218924</v>
      </c>
      <c s="129" r="AK632">
        <v>43.686456</v>
      </c>
      <c s="129" r="AL632">
        <v>22.3079779999999</v>
      </c>
      <c s="129" r="AM632">
        <v>13.942486</v>
      </c>
      <c s="129" r="AN632">
        <v>0.0</v>
      </c>
      <c s="129" r="AO632">
        <v>68.782931</v>
      </c>
      <c s="129" r="AP632">
        <v>159.87384</v>
      </c>
      <c s="129" r="AQ632">
        <v>20.4489799999999</v>
      </c>
      <c s="129" r="AR632">
        <v>368.081633</v>
      </c>
      <c s="129" r="AS632">
        <v>0.0</v>
      </c>
      <c s="129" r="AT632">
        <v>14.871985</v>
      </c>
      <c s="129" r="AU632">
        <v>22.3079779999999</v>
      </c>
      <c s="129" r="AV632">
        <v>44.615955</v>
      </c>
      <c s="129" r="AW632">
        <v>89.2319109999999</v>
      </c>
      <c s="129" r="AX632">
        <v>63.2059369999999</v>
      </c>
      <c s="129" r="AY632">
        <v>85.5139149999999</v>
      </c>
      <c s="129" r="AZ632">
        <v>48.3339519999999</v>
      </c>
      <c s="129" r="BA632">
        <v>174.745825999999</v>
      </c>
      <c s="129" r="BB632">
        <v>0.0</v>
      </c>
      <c s="129" r="BC632">
        <v>11.1539889999999</v>
      </c>
      <c s="129" r="BD632">
        <v>18.589981</v>
      </c>
      <c s="129" r="BE632">
        <v>18.589981</v>
      </c>
      <c s="129" r="BF632">
        <v>18.589981</v>
      </c>
      <c s="129" r="BG632">
        <v>55.769944</v>
      </c>
      <c s="129" r="BH632">
        <v>37.179963</v>
      </c>
      <c s="129" r="BI632">
        <v>14.871985</v>
      </c>
      <c s="129" r="BJ632">
        <v>193.335806999999</v>
      </c>
      <c s="129" r="BK632">
        <v>0.0</v>
      </c>
      <c s="129" r="BL632">
        <v>3.71799599999999</v>
      </c>
      <c s="129" r="BM632">
        <v>3.71799599999999</v>
      </c>
      <c s="129" r="BN632">
        <v>26.025974</v>
      </c>
      <c s="129" r="BO632">
        <v>70.641929</v>
      </c>
      <c s="129" r="BP632">
        <v>7.43599299999999</v>
      </c>
      <c s="129" r="BQ632">
        <v>48.3339519999999</v>
      </c>
      <c s="129" r="BR632">
        <v>33.461967</v>
      </c>
      <c s="129" r="BS632">
        <v>26.025974</v>
      </c>
      <c s="129" r="BT632">
        <v>0.0</v>
      </c>
      <c s="129" r="BU632">
        <v>0.0</v>
      </c>
      <c s="129" r="BV632">
        <v>0.0</v>
      </c>
      <c s="129" r="BW632">
        <v>0.0</v>
      </c>
      <c s="129" r="BX632">
        <v>3.71799599999999</v>
      </c>
      <c s="129" r="BY632">
        <v>3.71799599999999</v>
      </c>
      <c s="129" r="BZ632">
        <v>0.0</v>
      </c>
      <c s="129" r="CA632">
        <v>18.589981</v>
      </c>
      <c s="129" r="CB632">
        <v>245.387755</v>
      </c>
      <c s="129" r="CC632">
        <v>0.0</v>
      </c>
      <c s="129" r="CD632">
        <v>14.871985</v>
      </c>
      <c s="129" r="CE632">
        <v>22.3079779999999</v>
      </c>
      <c s="129" r="CF632">
        <v>40.897959</v>
      </c>
      <c s="129" r="CG632">
        <v>81.795918</v>
      </c>
      <c s="129" r="CH632">
        <v>59.4879409999999</v>
      </c>
      <c s="129" r="CI632">
        <v>0.0</v>
      </c>
      <c s="129" r="CJ632">
        <v>26.025974</v>
      </c>
      <c s="129" r="CK632">
        <v>96.6679039999999</v>
      </c>
      <c s="129" r="CL632">
        <v>0.0</v>
      </c>
      <c s="129" r="CM632">
        <v>0.0</v>
      </c>
      <c s="129" r="CN632">
        <v>0.0</v>
      </c>
      <c s="129" r="CO632">
        <v>3.71799599999999</v>
      </c>
      <c s="129" r="CP632">
        <v>3.71799599999999</v>
      </c>
      <c s="129" r="CQ632">
        <v>0.0</v>
      </c>
      <c s="129" r="CR632">
        <v>85.5139149999999</v>
      </c>
      <c s="129" r="CS632">
        <v>3.71799599999999</v>
      </c>
    </row>
    <row customHeight="1" r="633" ht="15.0">
      <c t="s" s="127" r="A633">
        <v>5934</v>
      </c>
      <c t="s" s="127" r="B633">
        <v>5935</v>
      </c>
      <c t="s" s="127" r="C633">
        <v>5936</v>
      </c>
      <c t="s" s="127" r="D633">
        <v>5937</v>
      </c>
      <c t="s" s="127" r="E633">
        <v>5938</v>
      </c>
      <c t="s" s="127" r="F633">
        <v>5939</v>
      </c>
      <c t="s" s="128" r="G633">
        <v>5940</v>
      </c>
      <c t="s" s="127" r="H633">
        <v>5941</v>
      </c>
      <c s="129" r="I633">
        <v>1294.0</v>
      </c>
      <c s="129" r="J633">
        <v>251.0</v>
      </c>
      <c s="129" r="K633">
        <v>218.0</v>
      </c>
      <c s="129" r="L633">
        <v>307.0</v>
      </c>
      <c s="129" r="M633">
        <v>210.0</v>
      </c>
      <c s="129" r="N633">
        <v>141.0</v>
      </c>
      <c s="129" r="O633">
        <v>167.0</v>
      </c>
      <c s="129" r="P633">
        <v>176.0</v>
      </c>
      <c s="129" r="Q633">
        <v>150.0</v>
      </c>
      <c s="129" r="R633">
        <v>209.0</v>
      </c>
      <c s="129" r="S633">
        <v>156.0</v>
      </c>
      <c s="129" r="T633">
        <v>113.0</v>
      </c>
      <c s="129" r="U633">
        <v>145.0</v>
      </c>
      <c s="129" r="V633">
        <v>600.0</v>
      </c>
      <c s="129" r="W633">
        <v>130.0</v>
      </c>
      <c s="129" r="X633">
        <v>102.0</v>
      </c>
      <c s="129" r="Y633">
        <v>155.0</v>
      </c>
      <c s="129" r="Z633">
        <v>101.0</v>
      </c>
      <c s="129" r="AA633">
        <v>66.0</v>
      </c>
      <c s="129" r="AB633">
        <v>44.0</v>
      </c>
      <c s="129" r="AC633">
        <v>2.0</v>
      </c>
      <c s="129" r="AD633">
        <v>165.0</v>
      </c>
      <c s="129" r="AE633">
        <v>357.0</v>
      </c>
      <c s="129" r="AF633">
        <v>78.0</v>
      </c>
      <c s="129" r="AG633">
        <v>694.0</v>
      </c>
      <c s="129" r="AH633">
        <v>121.0</v>
      </c>
      <c s="129" r="AI633">
        <v>116.0</v>
      </c>
      <c s="129" r="AJ633">
        <v>152.0</v>
      </c>
      <c s="129" r="AK633">
        <v>109.0</v>
      </c>
      <c s="129" r="AL633">
        <v>75.0</v>
      </c>
      <c s="129" r="AM633">
        <v>98.0</v>
      </c>
      <c s="129" r="AN633">
        <v>23.0</v>
      </c>
      <c s="129" r="AO633">
        <v>153.0</v>
      </c>
      <c s="129" r="AP633">
        <v>379.0</v>
      </c>
      <c s="129" r="AQ633">
        <v>162.0</v>
      </c>
      <c s="129" r="AR633">
        <v>1028.0</v>
      </c>
      <c s="129" r="AS633">
        <v>16.0</v>
      </c>
      <c s="129" r="AT633">
        <v>56.0</v>
      </c>
      <c s="129" r="AU633">
        <v>76.0</v>
      </c>
      <c s="129" r="AV633">
        <v>120.0</v>
      </c>
      <c s="129" r="AW633">
        <v>204.0</v>
      </c>
      <c s="129" r="AX633">
        <v>140.0</v>
      </c>
      <c s="129" r="AY633">
        <v>300.0</v>
      </c>
      <c s="129" r="AZ633">
        <v>116.0</v>
      </c>
      <c s="129" r="BA633">
        <v>452.0</v>
      </c>
      <c s="129" r="BB633">
        <v>8.0</v>
      </c>
      <c s="129" r="BC633">
        <v>40.0</v>
      </c>
      <c s="129" r="BD633">
        <v>52.0</v>
      </c>
      <c s="129" r="BE633">
        <v>52.0</v>
      </c>
      <c s="129" r="BF633">
        <v>44.0</v>
      </c>
      <c s="129" r="BG633">
        <v>116.0</v>
      </c>
      <c s="129" r="BH633">
        <v>104.0</v>
      </c>
      <c s="129" r="BI633">
        <v>36.0</v>
      </c>
      <c s="129" r="BJ633">
        <v>576.0</v>
      </c>
      <c s="129" r="BK633">
        <v>8.0</v>
      </c>
      <c s="129" r="BL633">
        <v>16.0</v>
      </c>
      <c s="129" r="BM633">
        <v>24.0</v>
      </c>
      <c s="129" r="BN633">
        <v>68.0</v>
      </c>
      <c s="129" r="BO633">
        <v>160.0</v>
      </c>
      <c s="129" r="BP633">
        <v>24.0</v>
      </c>
      <c s="129" r="BQ633">
        <v>196.0</v>
      </c>
      <c s="129" r="BR633">
        <v>80.0</v>
      </c>
      <c s="129" r="BS633">
        <v>152.0</v>
      </c>
      <c s="129" r="BT633">
        <v>0.0</v>
      </c>
      <c s="129" r="BU633">
        <v>0.0</v>
      </c>
      <c s="129" r="BV633">
        <v>0.0</v>
      </c>
      <c s="129" r="BW633">
        <v>12.0</v>
      </c>
      <c s="129" r="BX633">
        <v>40.0</v>
      </c>
      <c s="129" r="BY633">
        <v>36.0</v>
      </c>
      <c s="129" r="BZ633">
        <v>0.0</v>
      </c>
      <c s="129" r="CA633">
        <v>64.0</v>
      </c>
      <c s="129" r="CB633">
        <v>496.0</v>
      </c>
      <c s="129" r="CC633">
        <v>12.0</v>
      </c>
      <c s="129" r="CD633">
        <v>44.0</v>
      </c>
      <c s="129" r="CE633">
        <v>64.0</v>
      </c>
      <c s="129" r="CF633">
        <v>92.0</v>
      </c>
      <c s="129" r="CG633">
        <v>152.0</v>
      </c>
      <c s="129" r="CH633">
        <v>88.0</v>
      </c>
      <c s="129" r="CI633">
        <v>4.0</v>
      </c>
      <c s="129" r="CJ633">
        <v>40.0</v>
      </c>
      <c s="129" r="CK633">
        <v>380.0</v>
      </c>
      <c s="129" r="CL633">
        <v>4.0</v>
      </c>
      <c s="129" r="CM633">
        <v>12.0</v>
      </c>
      <c s="129" r="CN633">
        <v>12.0</v>
      </c>
      <c s="129" r="CO633">
        <v>16.0</v>
      </c>
      <c s="129" r="CP633">
        <v>12.0</v>
      </c>
      <c s="129" r="CQ633">
        <v>16.0</v>
      </c>
      <c s="129" r="CR633">
        <v>296.0</v>
      </c>
      <c s="129" r="CS633">
        <v>12.0</v>
      </c>
    </row>
    <row customHeight="1" r="634" ht="15.0">
      <c t="s" s="127" r="A634">
        <v>5942</v>
      </c>
      <c t="s" s="127" r="B634">
        <v>5943</v>
      </c>
      <c t="s" s="127" r="C634">
        <v>5944</v>
      </c>
      <c t="s" s="127" r="D634">
        <v>5945</v>
      </c>
      <c t="s" s="127" r="E634">
        <v>5946</v>
      </c>
      <c t="s" s="127" r="F634">
        <v>5947</v>
      </c>
      <c t="s" s="128" r="G634">
        <v>5948</v>
      </c>
      <c t="s" s="127" r="H634">
        <v>5949</v>
      </c>
      <c s="129" r="I634">
        <v>224.0</v>
      </c>
      <c s="129" r="J634">
        <v>50.9615239999999</v>
      </c>
      <c s="129" r="K634">
        <v>38.929434</v>
      </c>
      <c s="129" r="L634">
        <v>44.981127</v>
      </c>
      <c s="129" r="M634">
        <v>45.0761869999999</v>
      </c>
      <c s="129" r="N634">
        <v>26.635929</v>
      </c>
      <c s="129" r="O634">
        <v>17.415799</v>
      </c>
      <c s="129" r="P634">
        <v>30.0</v>
      </c>
      <c s="129" r="Q634">
        <v>41.0</v>
      </c>
      <c s="129" r="R634">
        <v>35.0</v>
      </c>
      <c s="129" r="S634">
        <v>39.0</v>
      </c>
      <c s="129" r="T634">
        <v>20.0</v>
      </c>
      <c s="129" r="U634">
        <v>8.0</v>
      </c>
      <c s="129" r="V634">
        <v>115.549958</v>
      </c>
      <c s="129" r="W634">
        <v>27.494032</v>
      </c>
      <c s="129" r="X634">
        <v>18.440258</v>
      </c>
      <c s="129" r="Y634">
        <v>24.5394809999999</v>
      </c>
      <c s="129" r="Z634">
        <v>23.562552</v>
      </c>
      <c s="129" r="AA634">
        <v>15.366882</v>
      </c>
      <c s="129" r="AB634">
        <v>5.122294</v>
      </c>
      <c s="129" r="AC634">
        <v>1.024459</v>
      </c>
      <c s="129" r="AD634">
        <v>31.591867</v>
      </c>
      <c s="129" r="AE634">
        <v>72.6890439999999</v>
      </c>
      <c s="129" r="AF634">
        <v>11.269047</v>
      </c>
      <c s="129" r="AG634">
        <v>108.450042</v>
      </c>
      <c s="129" r="AH634">
        <v>23.467492</v>
      </c>
      <c s="129" r="AI634">
        <v>20.489176</v>
      </c>
      <c s="129" r="AJ634">
        <v>20.4416459999999</v>
      </c>
      <c s="129" r="AK634">
        <v>21.513635</v>
      </c>
      <c s="129" r="AL634">
        <v>11.269047</v>
      </c>
      <c s="129" r="AM634">
        <v>11.269047</v>
      </c>
      <c s="129" r="AN634">
        <v>0.0</v>
      </c>
      <c s="129" r="AO634">
        <v>26.540869</v>
      </c>
      <c s="129" r="AP634">
        <v>67.5667499999999</v>
      </c>
      <c s="129" r="AQ634">
        <v>14.342423</v>
      </c>
      <c s="129" r="AR634">
        <v>163.913406</v>
      </c>
      <c s="129" r="AS634">
        <v>12.293505</v>
      </c>
      <c s="129" r="AT634">
        <v>0.0</v>
      </c>
      <c s="129" r="AU634">
        <v>4.09783499999999</v>
      </c>
      <c s="129" r="AV634">
        <v>24.587011</v>
      </c>
      <c s="129" r="AW634">
        <v>28.684846</v>
      </c>
      <c s="129" r="AX634">
        <v>36.880516</v>
      </c>
      <c s="129" r="AY634">
        <v>36.880516</v>
      </c>
      <c s="129" r="AZ634">
        <v>20.489176</v>
      </c>
      <c s="129" r="BA634">
        <v>90.1523739999999</v>
      </c>
      <c s="129" r="BB634">
        <v>8.19566999999999</v>
      </c>
      <c s="129" r="BC634">
        <v>0.0</v>
      </c>
      <c s="129" r="BD634">
        <v>4.09783499999999</v>
      </c>
      <c s="129" r="BE634">
        <v>12.293505</v>
      </c>
      <c s="129" r="BF634">
        <v>0.0</v>
      </c>
      <c s="129" r="BG634">
        <v>32.7826809999999</v>
      </c>
      <c s="129" r="BH634">
        <v>24.587011</v>
      </c>
      <c s="129" r="BI634">
        <v>8.19566999999999</v>
      </c>
      <c s="129" r="BJ634">
        <v>73.7610329999999</v>
      </c>
      <c s="129" r="BK634">
        <v>4.09783499999999</v>
      </c>
      <c s="129" r="BL634">
        <v>0.0</v>
      </c>
      <c s="129" r="BM634">
        <v>0.0</v>
      </c>
      <c s="129" r="BN634">
        <v>12.293505</v>
      </c>
      <c s="129" r="BO634">
        <v>28.684846</v>
      </c>
      <c s="129" r="BP634">
        <v>4.09783499999999</v>
      </c>
      <c s="129" r="BQ634">
        <v>12.293505</v>
      </c>
      <c s="129" r="BR634">
        <v>12.293505</v>
      </c>
      <c s="129" r="BS634">
        <v>16.391341</v>
      </c>
      <c s="129" r="BT634">
        <v>0.0</v>
      </c>
      <c s="129" r="BU634">
        <v>0.0</v>
      </c>
      <c s="129" r="BV634">
        <v>0.0</v>
      </c>
      <c s="129" r="BW634">
        <v>0.0</v>
      </c>
      <c s="129" r="BX634">
        <v>0.0</v>
      </c>
      <c s="129" r="BY634">
        <v>4.09783499999999</v>
      </c>
      <c s="129" r="BZ634">
        <v>0.0</v>
      </c>
      <c s="129" r="CA634">
        <v>12.293505</v>
      </c>
      <c s="129" r="CB634">
        <v>86.0545379999999</v>
      </c>
      <c s="129" r="CC634">
        <v>8.19566999999999</v>
      </c>
      <c s="129" r="CD634">
        <v>0.0</v>
      </c>
      <c s="129" r="CE634">
        <v>0.0</v>
      </c>
      <c s="129" r="CF634">
        <v>20.489176</v>
      </c>
      <c s="129" r="CG634">
        <v>24.587011</v>
      </c>
      <c s="129" r="CH634">
        <v>32.7826809999999</v>
      </c>
      <c s="129" r="CI634">
        <v>0.0</v>
      </c>
      <c s="129" r="CJ634">
        <v>0.0</v>
      </c>
      <c s="129" r="CK634">
        <v>61.4675269999999</v>
      </c>
      <c s="129" r="CL634">
        <v>4.09783499999999</v>
      </c>
      <c s="129" r="CM634">
        <v>0.0</v>
      </c>
      <c s="129" r="CN634">
        <v>4.09783499999999</v>
      </c>
      <c s="129" r="CO634">
        <v>4.09783499999999</v>
      </c>
      <c s="129" r="CP634">
        <v>4.09783499999999</v>
      </c>
      <c s="129" r="CQ634">
        <v>0.0</v>
      </c>
      <c s="129" r="CR634">
        <v>36.880516</v>
      </c>
      <c s="129" r="CS634">
        <v>8.19566999999999</v>
      </c>
    </row>
    <row customHeight="1" r="635" ht="15.0">
      <c t="s" s="127" r="A635">
        <v>5950</v>
      </c>
      <c t="s" s="127" r="B635">
        <v>5951</v>
      </c>
      <c t="s" s="127" r="C635">
        <v>5952</v>
      </c>
      <c t="s" s="127" r="D635">
        <v>5953</v>
      </c>
      <c t="s" s="127" r="E635">
        <v>5954</v>
      </c>
      <c t="s" s="127" r="F635">
        <v>5955</v>
      </c>
      <c t="s" s="128" r="G635">
        <v>5956</v>
      </c>
      <c t="s" s="127" r="H635">
        <v>5957</v>
      </c>
      <c s="129" r="I635">
        <v>1385.0</v>
      </c>
      <c s="129" r="J635">
        <v>261.0</v>
      </c>
      <c s="129" r="K635">
        <v>189.0</v>
      </c>
      <c s="129" r="L635">
        <v>303.0</v>
      </c>
      <c s="129" r="M635">
        <v>273.0</v>
      </c>
      <c s="129" r="N635">
        <v>202.0</v>
      </c>
      <c s="129" r="O635">
        <v>157.0</v>
      </c>
      <c s="129" r="P635">
        <v>273.0</v>
      </c>
      <c s="129" r="Q635">
        <v>208.0</v>
      </c>
      <c s="129" r="R635">
        <v>282.0</v>
      </c>
      <c s="129" r="S635">
        <v>208.0</v>
      </c>
      <c s="129" r="T635">
        <v>211.0</v>
      </c>
      <c s="129" r="U635">
        <v>123.0</v>
      </c>
      <c s="129" r="V635">
        <v>695.0</v>
      </c>
      <c s="129" r="W635">
        <v>141.0</v>
      </c>
      <c s="129" r="X635">
        <v>101.0</v>
      </c>
      <c s="129" r="Y635">
        <v>152.0</v>
      </c>
      <c s="129" r="Z635">
        <v>133.0</v>
      </c>
      <c s="129" r="AA635">
        <v>103.0</v>
      </c>
      <c s="129" r="AB635">
        <v>60.0</v>
      </c>
      <c s="129" r="AC635">
        <v>5.0</v>
      </c>
      <c s="129" r="AD635">
        <v>186.0</v>
      </c>
      <c s="129" r="AE635">
        <v>386.0</v>
      </c>
      <c s="129" r="AF635">
        <v>123.0</v>
      </c>
      <c s="129" r="AG635">
        <v>690.0</v>
      </c>
      <c s="129" r="AH635">
        <v>120.0</v>
      </c>
      <c s="129" r="AI635">
        <v>88.0</v>
      </c>
      <c s="129" r="AJ635">
        <v>151.0</v>
      </c>
      <c s="129" r="AK635">
        <v>140.0</v>
      </c>
      <c s="129" r="AL635">
        <v>99.0</v>
      </c>
      <c s="129" r="AM635">
        <v>86.0</v>
      </c>
      <c s="129" r="AN635">
        <v>6.0</v>
      </c>
      <c s="129" r="AO635">
        <v>162.0</v>
      </c>
      <c s="129" r="AP635">
        <v>380.0</v>
      </c>
      <c s="129" r="AQ635">
        <v>148.0</v>
      </c>
      <c s="129" r="AR635">
        <v>1140.0</v>
      </c>
      <c s="129" r="AS635">
        <v>48.0</v>
      </c>
      <c s="129" r="AT635">
        <v>32.0</v>
      </c>
      <c s="129" r="AU635">
        <v>24.0</v>
      </c>
      <c s="129" r="AV635">
        <v>76.0</v>
      </c>
      <c s="129" r="AW635">
        <v>192.0</v>
      </c>
      <c s="129" r="AX635">
        <v>232.0</v>
      </c>
      <c s="129" r="AY635">
        <v>356.0</v>
      </c>
      <c s="129" r="AZ635">
        <v>180.0</v>
      </c>
      <c s="129" r="BA635">
        <v>592.0</v>
      </c>
      <c s="129" r="BB635">
        <v>28.0</v>
      </c>
      <c s="129" r="BC635">
        <v>24.0</v>
      </c>
      <c s="129" r="BD635">
        <v>20.0</v>
      </c>
      <c s="129" r="BE635">
        <v>60.0</v>
      </c>
      <c s="129" r="BF635">
        <v>20.0</v>
      </c>
      <c s="129" r="BG635">
        <v>184.0</v>
      </c>
      <c s="129" r="BH635">
        <v>188.0</v>
      </c>
      <c s="129" r="BI635">
        <v>68.0</v>
      </c>
      <c s="129" r="BJ635">
        <v>548.0</v>
      </c>
      <c s="129" r="BK635">
        <v>20.0</v>
      </c>
      <c s="129" r="BL635">
        <v>8.0</v>
      </c>
      <c s="129" r="BM635">
        <v>4.0</v>
      </c>
      <c s="129" r="BN635">
        <v>16.0</v>
      </c>
      <c s="129" r="BO635">
        <v>172.0</v>
      </c>
      <c s="129" r="BP635">
        <v>48.0</v>
      </c>
      <c s="129" r="BQ635">
        <v>168.0</v>
      </c>
      <c s="129" r="BR635">
        <v>112.0</v>
      </c>
      <c s="129" r="BS635">
        <v>152.0</v>
      </c>
      <c s="129" r="BT635">
        <v>0.0</v>
      </c>
      <c s="129" r="BU635">
        <v>0.0</v>
      </c>
      <c s="129" r="BV635">
        <v>4.0</v>
      </c>
      <c s="129" r="BW635">
        <v>8.0</v>
      </c>
      <c s="129" r="BX635">
        <v>20.0</v>
      </c>
      <c s="129" r="BY635">
        <v>44.0</v>
      </c>
      <c s="129" r="BZ635">
        <v>0.0</v>
      </c>
      <c s="129" r="CA635">
        <v>76.0</v>
      </c>
      <c s="129" r="CB635">
        <v>540.0</v>
      </c>
      <c s="129" r="CC635">
        <v>36.0</v>
      </c>
      <c s="129" r="CD635">
        <v>28.0</v>
      </c>
      <c s="129" r="CE635">
        <v>20.0</v>
      </c>
      <c s="129" r="CF635">
        <v>64.0</v>
      </c>
      <c s="129" r="CG635">
        <v>140.0</v>
      </c>
      <c s="129" r="CH635">
        <v>168.0</v>
      </c>
      <c s="129" r="CI635">
        <v>4.0</v>
      </c>
      <c s="129" r="CJ635">
        <v>80.0</v>
      </c>
      <c s="129" r="CK635">
        <v>448.0</v>
      </c>
      <c s="129" r="CL635">
        <v>12.0</v>
      </c>
      <c s="129" r="CM635">
        <v>4.0</v>
      </c>
      <c s="129" r="CN635">
        <v>0.0</v>
      </c>
      <c s="129" r="CO635">
        <v>4.0</v>
      </c>
      <c s="129" r="CP635">
        <v>32.0</v>
      </c>
      <c s="129" r="CQ635">
        <v>20.0</v>
      </c>
      <c s="129" r="CR635">
        <v>352.0</v>
      </c>
      <c s="129" r="CS635">
        <v>24.0</v>
      </c>
    </row>
    <row customHeight="1" r="636" ht="15.0">
      <c t="s" s="127" r="A636">
        <v>5958</v>
      </c>
      <c t="s" s="127" r="B636">
        <v>5959</v>
      </c>
      <c t="s" s="127" r="C636">
        <v>5960</v>
      </c>
      <c t="s" s="127" r="D636">
        <v>5961</v>
      </c>
      <c t="s" s="127" r="E636">
        <v>5962</v>
      </c>
      <c t="s" s="127" r="F636">
        <v>5963</v>
      </c>
      <c t="s" s="128" r="G636">
        <v>5964</v>
      </c>
      <c t="s" s="127" r="H636">
        <v>5965</v>
      </c>
      <c s="129" r="I636">
        <v>207.0</v>
      </c>
      <c s="129" r="J636">
        <v>50.0</v>
      </c>
      <c s="129" r="K636">
        <v>21.0</v>
      </c>
      <c s="129" r="L636">
        <v>49.0</v>
      </c>
      <c s="129" r="M636">
        <v>51.0</v>
      </c>
      <c s="129" r="N636">
        <v>23.0</v>
      </c>
      <c s="129" r="O636">
        <v>13.0</v>
      </c>
      <c s="129" r="P636">
        <v>25.0</v>
      </c>
      <c s="129" r="Q636">
        <v>41.0</v>
      </c>
      <c s="129" r="R636">
        <v>33.0</v>
      </c>
      <c s="129" r="S636">
        <v>25.0</v>
      </c>
      <c s="129" r="T636">
        <v>16.0</v>
      </c>
      <c s="129" r="U636">
        <v>8.0</v>
      </c>
      <c s="129" r="V636">
        <v>112.0</v>
      </c>
      <c s="129" r="W636">
        <v>29.0</v>
      </c>
      <c s="129" r="X636">
        <v>13.0</v>
      </c>
      <c s="129" r="Y636">
        <v>24.0</v>
      </c>
      <c s="129" r="Z636">
        <v>25.0</v>
      </c>
      <c s="129" r="AA636">
        <v>15.0</v>
      </c>
      <c s="129" r="AB636">
        <v>6.0</v>
      </c>
      <c s="129" r="AC636">
        <v>0.0</v>
      </c>
      <c s="129" r="AD636">
        <v>35.0</v>
      </c>
      <c s="129" r="AE636">
        <v>65.0</v>
      </c>
      <c s="129" r="AF636">
        <v>12.0</v>
      </c>
      <c s="129" r="AG636">
        <v>95.0</v>
      </c>
      <c s="129" r="AH636">
        <v>21.0</v>
      </c>
      <c s="129" r="AI636">
        <v>8.0</v>
      </c>
      <c s="129" r="AJ636">
        <v>25.0</v>
      </c>
      <c s="129" r="AK636">
        <v>26.0</v>
      </c>
      <c s="129" r="AL636">
        <v>8.0</v>
      </c>
      <c s="129" r="AM636">
        <v>7.0</v>
      </c>
      <c s="129" r="AN636">
        <v>0.0</v>
      </c>
      <c s="129" r="AO636">
        <v>22.0</v>
      </c>
      <c s="129" r="AP636">
        <v>61.0</v>
      </c>
      <c s="129" r="AQ636">
        <v>12.0</v>
      </c>
      <c s="129" r="AR636">
        <v>152.0</v>
      </c>
      <c s="129" r="AS636">
        <v>16.0</v>
      </c>
      <c s="129" r="AT636">
        <v>8.0</v>
      </c>
      <c s="129" r="AU636">
        <v>4.0</v>
      </c>
      <c s="129" r="AV636">
        <v>20.0</v>
      </c>
      <c s="129" r="AW636">
        <v>20.0</v>
      </c>
      <c s="129" r="AX636">
        <v>40.0</v>
      </c>
      <c s="129" r="AY636">
        <v>32.0</v>
      </c>
      <c s="129" r="AZ636">
        <v>12.0</v>
      </c>
      <c s="129" r="BA636">
        <v>84.0</v>
      </c>
      <c s="129" r="BB636">
        <v>12.0</v>
      </c>
      <c s="129" r="BC636">
        <v>8.0</v>
      </c>
      <c s="129" r="BD636">
        <v>0.0</v>
      </c>
      <c s="129" r="BE636">
        <v>12.0</v>
      </c>
      <c s="129" r="BF636">
        <v>0.0</v>
      </c>
      <c s="129" r="BG636">
        <v>32.0</v>
      </c>
      <c s="129" r="BH636">
        <v>16.0</v>
      </c>
      <c s="129" r="BI636">
        <v>4.0</v>
      </c>
      <c s="129" r="BJ636">
        <v>68.0</v>
      </c>
      <c s="129" r="BK636">
        <v>4.0</v>
      </c>
      <c s="129" r="BL636">
        <v>0.0</v>
      </c>
      <c s="129" r="BM636">
        <v>4.0</v>
      </c>
      <c s="129" r="BN636">
        <v>8.0</v>
      </c>
      <c s="129" r="BO636">
        <v>20.0</v>
      </c>
      <c s="129" r="BP636">
        <v>8.0</v>
      </c>
      <c s="129" r="BQ636">
        <v>16.0</v>
      </c>
      <c s="129" r="BR636">
        <v>8.0</v>
      </c>
      <c s="129" r="BS636">
        <v>12.0</v>
      </c>
      <c s="129" r="BT636">
        <v>0.0</v>
      </c>
      <c s="129" r="BU636">
        <v>0.0</v>
      </c>
      <c s="129" r="BV636">
        <v>0.0</v>
      </c>
      <c s="129" r="BW636">
        <v>8.0</v>
      </c>
      <c s="129" r="BX636">
        <v>0.0</v>
      </c>
      <c s="129" r="BY636">
        <v>4.0</v>
      </c>
      <c s="129" r="BZ636">
        <v>0.0</v>
      </c>
      <c s="129" r="CA636">
        <v>0.0</v>
      </c>
      <c s="129" r="CB636">
        <v>84.0</v>
      </c>
      <c s="129" r="CC636">
        <v>16.0</v>
      </c>
      <c s="129" r="CD636">
        <v>4.0</v>
      </c>
      <c s="129" r="CE636">
        <v>4.0</v>
      </c>
      <c s="129" r="CF636">
        <v>12.0</v>
      </c>
      <c s="129" r="CG636">
        <v>12.0</v>
      </c>
      <c s="129" r="CH636">
        <v>32.0</v>
      </c>
      <c s="129" r="CI636">
        <v>0.0</v>
      </c>
      <c s="129" r="CJ636">
        <v>4.0</v>
      </c>
      <c s="129" r="CK636">
        <v>56.0</v>
      </c>
      <c s="129" r="CL636">
        <v>0.0</v>
      </c>
      <c s="129" r="CM636">
        <v>4.0</v>
      </c>
      <c s="129" r="CN636">
        <v>0.0</v>
      </c>
      <c s="129" r="CO636">
        <v>0.0</v>
      </c>
      <c s="129" r="CP636">
        <v>8.0</v>
      </c>
      <c s="129" r="CQ636">
        <v>4.0</v>
      </c>
      <c s="129" r="CR636">
        <v>32.0</v>
      </c>
      <c s="129" r="CS636">
        <v>8.0</v>
      </c>
    </row>
    <row customHeight="1" r="637" ht="15.0">
      <c t="s" s="127" r="A637">
        <v>5966</v>
      </c>
      <c t="s" s="127" r="B637">
        <v>5967</v>
      </c>
      <c t="s" s="127" r="C637">
        <v>5968</v>
      </c>
      <c t="s" s="127" r="D637">
        <v>5969</v>
      </c>
      <c t="s" s="127" r="E637">
        <v>5970</v>
      </c>
      <c t="s" s="127" r="F637">
        <v>5971</v>
      </c>
      <c t="s" s="128" r="G637">
        <v>5972</v>
      </c>
      <c t="s" s="127" r="H637">
        <v>5973</v>
      </c>
      <c s="129" r="I637">
        <v>14903.0</v>
      </c>
      <c s="129" r="J637">
        <v>2656.27847299999</v>
      </c>
      <c s="129" r="K637">
        <v>2834.443133</v>
      </c>
      <c s="129" r="L637">
        <v>3445.90898299999</v>
      </c>
      <c s="129" r="M637">
        <v>3138.021072</v>
      </c>
      <c s="129" r="N637">
        <v>1512.11791599999</v>
      </c>
      <c s="129" r="O637">
        <v>1316.230423</v>
      </c>
      <c s="129" r="P637">
        <v>1986.0</v>
      </c>
      <c s="129" r="Q637">
        <v>2042.0</v>
      </c>
      <c s="129" r="R637">
        <v>2566.0</v>
      </c>
      <c s="129" r="S637">
        <v>1894.0</v>
      </c>
      <c s="129" r="T637">
        <v>1357.0</v>
      </c>
      <c s="129" r="U637">
        <v>768.0</v>
      </c>
      <c s="129" r="V637">
        <v>7087.700848</v>
      </c>
      <c s="129" r="W637">
        <v>1363.878144</v>
      </c>
      <c s="129" r="X637">
        <v>1390.59881999999</v>
      </c>
      <c s="129" r="Y637">
        <v>1695.59148699999</v>
      </c>
      <c s="129" r="Z637">
        <v>1423.488366</v>
      </c>
      <c s="129" r="AA637">
        <v>690.889306</v>
      </c>
      <c s="129" r="AB637">
        <v>497.867625999999</v>
      </c>
      <c s="129" r="AC637">
        <v>25.3871</v>
      </c>
      <c s="129" r="AD637">
        <v>1842.59314199999</v>
      </c>
      <c s="129" r="AE637">
        <v>4381.232514</v>
      </c>
      <c s="129" r="AF637">
        <v>863.875192999999</v>
      </c>
      <c s="129" r="AG637">
        <v>7815.29915199999</v>
      </c>
      <c s="129" r="AH637">
        <v>1292.400329</v>
      </c>
      <c s="129" r="AI637">
        <v>1443.844313</v>
      </c>
      <c s="129" r="AJ637">
        <v>1750.31749599999</v>
      </c>
      <c s="129" r="AK637">
        <v>1714.532706</v>
      </c>
      <c s="129" r="AL637">
        <v>821.22861</v>
      </c>
      <c s="129" r="AM637">
        <v>725.777352999999</v>
      </c>
      <c s="129" r="AN637">
        <v>67.198345</v>
      </c>
      <c s="129" r="AO637">
        <v>1749.5903</v>
      </c>
      <c s="129" r="AP637">
        <v>4808.22933199999</v>
      </c>
      <c s="129" r="AQ637">
        <v>1257.479519</v>
      </c>
      <c s="129" r="AR637">
        <v>12250.721625</v>
      </c>
      <c s="129" r="AS637">
        <v>21.4631</v>
      </c>
      <c s="129" r="AT637">
        <v>438.199788</v>
      </c>
      <c s="129" r="AU637">
        <v>1537.53358899999</v>
      </c>
      <c s="129" r="AV637">
        <v>2499.32654599999</v>
      </c>
      <c s="129" r="AW637">
        <v>2206.464211</v>
      </c>
      <c s="129" r="AX637">
        <v>1357.78036</v>
      </c>
      <c s="129" r="AY637">
        <v>2546.48853199999</v>
      </c>
      <c s="129" r="AZ637">
        <v>1643.46549899999</v>
      </c>
      <c s="129" r="BA637">
        <v>5705.822264</v>
      </c>
      <c s="129" r="BB637">
        <v>11.929129</v>
      </c>
      <c s="129" r="BC637">
        <v>307.277637</v>
      </c>
      <c s="129" r="BD637">
        <v>861.483718999999</v>
      </c>
      <c s="129" r="BE637">
        <v>1148.11022099999</v>
      </c>
      <c s="129" r="BF637">
        <v>491.602977</v>
      </c>
      <c s="129" r="BG637">
        <v>1131.135235</v>
      </c>
      <c s="129" r="BH637">
        <v>1151.017754</v>
      </c>
      <c s="129" r="BI637">
        <v>603.265590999999</v>
      </c>
      <c s="129" r="BJ637">
        <v>6544.89936099999</v>
      </c>
      <c s="129" r="BK637">
        <v>9.53397099999999</v>
      </c>
      <c s="129" r="BL637">
        <v>130.922151</v>
      </c>
      <c s="129" r="BM637">
        <v>676.04987</v>
      </c>
      <c s="129" r="BN637">
        <v>1351.216325</v>
      </c>
      <c s="129" r="BO637">
        <v>1714.861234</v>
      </c>
      <c s="129" r="BP637">
        <v>226.645125</v>
      </c>
      <c s="129" r="BQ637">
        <v>1395.470778</v>
      </c>
      <c s="129" r="BR637">
        <v>1040.19990699999</v>
      </c>
      <c s="129" r="BS637">
        <v>1711.949331</v>
      </c>
      <c s="129" r="BT637">
        <v>0.0</v>
      </c>
      <c s="129" r="BU637">
        <v>7.33675</v>
      </c>
      <c s="129" r="BV637">
        <v>22.720184</v>
      </c>
      <c s="129" r="BW637">
        <v>202.296003</v>
      </c>
      <c s="129" r="BX637">
        <v>276.552741</v>
      </c>
      <c s="129" r="BY637">
        <v>262.569346</v>
      </c>
      <c s="129" r="BZ637">
        <v>0.0</v>
      </c>
      <c s="129" r="CA637">
        <v>940.474306999999</v>
      </c>
      <c s="129" r="CB637">
        <v>6708.18447899999</v>
      </c>
      <c s="129" r="CC637">
        <v>15.532498</v>
      </c>
      <c s="129" r="CD637">
        <v>327.842882999999</v>
      </c>
      <c s="129" r="CE637">
        <v>1257.816968</v>
      </c>
      <c s="129" r="CF637">
        <v>2060.729932</v>
      </c>
      <c s="129" r="CG637">
        <v>1638.472477</v>
      </c>
      <c s="129" r="CH637">
        <v>999.258273</v>
      </c>
      <c s="129" r="CI637">
        <v>18.1942519999999</v>
      </c>
      <c s="129" r="CJ637">
        <v>390.337197</v>
      </c>
      <c s="129" r="CK637">
        <v>3830.587814</v>
      </c>
      <c s="129" r="CL637">
        <v>5.93060299999999</v>
      </c>
      <c s="129" r="CM637">
        <v>103.020156</v>
      </c>
      <c s="129" r="CN637">
        <v>256.996436</v>
      </c>
      <c s="129" r="CO637">
        <v>236.300611</v>
      </c>
      <c s="129" r="CP637">
        <v>291.438992999999</v>
      </c>
      <c s="129" r="CQ637">
        <v>95.952741</v>
      </c>
      <c s="129" r="CR637">
        <v>2528.29428</v>
      </c>
      <c s="129" r="CS637">
        <v>312.653995</v>
      </c>
    </row>
    <row customHeight="1" r="638" ht="15.0">
      <c t="s" s="127" r="A638">
        <v>5974</v>
      </c>
      <c t="s" s="127" r="B638">
        <v>5975</v>
      </c>
      <c t="s" s="127" r="C638">
        <v>5976</v>
      </c>
      <c t="s" s="127" r="D638">
        <v>5977</v>
      </c>
      <c t="s" s="127" r="E638">
        <v>5978</v>
      </c>
      <c t="s" s="127" r="F638">
        <v>5979</v>
      </c>
      <c t="s" s="128" r="G638">
        <v>5980</v>
      </c>
      <c t="s" s="127" r="H638">
        <v>5981</v>
      </c>
      <c s="129" r="I638">
        <v>706.0</v>
      </c>
      <c s="129" r="J638">
        <v>127.00001</v>
      </c>
      <c s="129" r="K638">
        <v>91.000017</v>
      </c>
      <c s="129" r="L638">
        <v>170.999966</v>
      </c>
      <c s="129" r="M638">
        <v>161.000002999999</v>
      </c>
      <c s="129" r="N638">
        <v>102.000015</v>
      </c>
      <c s="129" r="O638">
        <v>53.9999889999999</v>
      </c>
      <c s="129" r="P638">
        <v>98.0</v>
      </c>
      <c s="129" r="Q638">
        <v>102.0</v>
      </c>
      <c s="129" r="R638">
        <v>133.0</v>
      </c>
      <c s="129" r="S638">
        <v>146.0</v>
      </c>
      <c s="129" r="T638">
        <v>100.0</v>
      </c>
      <c s="129" r="U638">
        <v>51.0</v>
      </c>
      <c s="129" r="V638">
        <v>350.000001</v>
      </c>
      <c s="129" r="W638">
        <v>63.9999869999999</v>
      </c>
      <c s="129" r="X638">
        <v>48.0000259999999</v>
      </c>
      <c s="129" r="Y638">
        <v>86.999983</v>
      </c>
      <c s="129" r="Z638">
        <v>82.999983</v>
      </c>
      <c s="129" r="AA638">
        <v>42.000027</v>
      </c>
      <c s="129" r="AB638">
        <v>23.9999949999999</v>
      </c>
      <c s="129" r="AC638">
        <v>2.0</v>
      </c>
      <c s="129" r="AD638">
        <v>78.9999839999999</v>
      </c>
      <c s="129" r="AE638">
        <v>227.000024999999</v>
      </c>
      <c s="129" r="AF638">
        <v>43.999991</v>
      </c>
      <c s="129" r="AG638">
        <v>355.999999</v>
      </c>
      <c s="129" r="AH638">
        <v>63.0000229999999</v>
      </c>
      <c s="129" r="AI638">
        <v>42.999991</v>
      </c>
      <c s="129" r="AJ638">
        <v>83.999983</v>
      </c>
      <c s="129" r="AK638">
        <v>78.00002</v>
      </c>
      <c s="129" r="AL638">
        <v>59.999988</v>
      </c>
      <c s="129" r="AM638">
        <v>26.9999949999999</v>
      </c>
      <c s="129" r="AN638">
        <v>1.0</v>
      </c>
      <c s="129" r="AO638">
        <v>80.0000189999999</v>
      </c>
      <c s="129" r="AP638">
        <v>213.999992999999</v>
      </c>
      <c s="129" r="AQ638">
        <v>61.999988</v>
      </c>
      <c s="129" r="AR638">
        <v>568.000308</v>
      </c>
      <c s="129" r="AS638">
        <v>3.99999899999999</v>
      </c>
      <c s="129" r="AT638">
        <v>24.000136</v>
      </c>
      <c s="129" r="AU638">
        <v>27.999994</v>
      </c>
      <c s="129" r="AV638">
        <v>71.999986</v>
      </c>
      <c s="129" r="AW638">
        <v>103.999979</v>
      </c>
      <c s="129" r="AX638">
        <v>99.9999799999999</v>
      </c>
      <c s="129" r="AY638">
        <v>167.999967</v>
      </c>
      <c s="129" r="AZ638">
        <v>68.0002669999999</v>
      </c>
      <c s="129" r="BA638">
        <v>300.000221</v>
      </c>
      <c s="129" r="BB638">
        <v>3.99999899999999</v>
      </c>
      <c s="129" r="BC638">
        <v>16.0001369999999</v>
      </c>
      <c s="129" r="BD638">
        <v>23.9999949999999</v>
      </c>
      <c s="129" r="BE638">
        <v>27.999994</v>
      </c>
      <c s="129" r="BF638">
        <v>35.999993</v>
      </c>
      <c s="129" r="BG638">
        <v>75.9999849999999</v>
      </c>
      <c s="129" r="BH638">
        <v>83.999983</v>
      </c>
      <c s="129" r="BI638">
        <v>32.000134</v>
      </c>
      <c s="129" r="BJ638">
        <v>268.000087</v>
      </c>
      <c s="129" r="BK638">
        <v>0.0</v>
      </c>
      <c s="129" r="BL638">
        <v>7.99999799999999</v>
      </c>
      <c s="129" r="BM638">
        <v>3.99999899999999</v>
      </c>
      <c s="129" r="BN638">
        <v>43.999991</v>
      </c>
      <c s="129" r="BO638">
        <v>67.999986</v>
      </c>
      <c s="129" r="BP638">
        <v>23.9999949999999</v>
      </c>
      <c s="129" r="BQ638">
        <v>83.999983</v>
      </c>
      <c s="129" r="BR638">
        <v>36.0001329999999</v>
      </c>
      <c s="129" r="BS638">
        <v>55.9999889999999</v>
      </c>
      <c s="129" r="BT638">
        <v>0.0</v>
      </c>
      <c s="129" r="BU638">
        <v>0.0</v>
      </c>
      <c s="129" r="BV638">
        <v>0.0</v>
      </c>
      <c s="129" r="BW638">
        <v>3.99999899999999</v>
      </c>
      <c s="129" r="BX638">
        <v>7.99999799999999</v>
      </c>
      <c s="129" r="BY638">
        <v>19.9999959999999</v>
      </c>
      <c s="129" r="BZ638">
        <v>0.0</v>
      </c>
      <c s="129" r="CA638">
        <v>23.9999949999999</v>
      </c>
      <c s="129" r="CB638">
        <v>300.000081</v>
      </c>
      <c s="129" r="CC638">
        <v>3.99999899999999</v>
      </c>
      <c s="129" r="CD638">
        <v>15.999997</v>
      </c>
      <c s="129" r="CE638">
        <v>27.999994</v>
      </c>
      <c s="129" r="CF638">
        <v>63.9999869999999</v>
      </c>
      <c s="129" r="CG638">
        <v>87.999982</v>
      </c>
      <c s="129" r="CH638">
        <v>75.9999849999999</v>
      </c>
      <c s="129" r="CI638">
        <v>3.99999899999999</v>
      </c>
      <c s="129" r="CJ638">
        <v>20.000136</v>
      </c>
      <c s="129" r="CK638">
        <v>212.000238999999</v>
      </c>
      <c s="129" r="CL638">
        <v>0.0</v>
      </c>
      <c s="129" r="CM638">
        <v>8.000139</v>
      </c>
      <c s="129" r="CN638">
        <v>0.0</v>
      </c>
      <c s="129" r="CO638">
        <v>3.99999899999999</v>
      </c>
      <c s="129" r="CP638">
        <v>7.99999799999999</v>
      </c>
      <c s="129" r="CQ638">
        <v>3.99999899999999</v>
      </c>
      <c s="129" r="CR638">
        <v>163.999967</v>
      </c>
      <c s="129" r="CS638">
        <v>24.000136</v>
      </c>
    </row>
    <row customHeight="1" r="639" ht="15.0">
      <c t="s" s="127" r="A639">
        <v>5982</v>
      </c>
      <c t="s" s="127" r="B639">
        <v>5983</v>
      </c>
      <c t="s" s="127" r="C639">
        <v>5984</v>
      </c>
      <c t="s" s="127" r="D639">
        <v>5985</v>
      </c>
      <c t="s" s="127" r="E639">
        <v>5986</v>
      </c>
      <c t="s" s="127" r="F639">
        <v>5987</v>
      </c>
      <c t="s" s="128" r="G639">
        <v>5988</v>
      </c>
      <c t="s" s="127" r="H639">
        <v>5989</v>
      </c>
      <c s="129" r="I639">
        <v>2121.0</v>
      </c>
      <c s="129" r="J639">
        <v>541.234463</v>
      </c>
      <c s="129" r="K639">
        <v>311.559322</v>
      </c>
      <c s="129" r="L639">
        <v>581.177965999999</v>
      </c>
      <c s="129" r="M639">
        <v>439.378531</v>
      </c>
      <c s="129" r="N639">
        <v>165.765536999999</v>
      </c>
      <c s="129" r="O639">
        <v>81.8841809999999</v>
      </c>
      <c s="129" r="P639">
        <v>349.0</v>
      </c>
      <c s="129" r="Q639">
        <v>269.0</v>
      </c>
      <c s="129" r="R639">
        <v>405.0</v>
      </c>
      <c s="129" r="S639">
        <v>226.0</v>
      </c>
      <c s="129" r="T639">
        <v>123.0</v>
      </c>
      <c s="129" r="U639">
        <v>64.0</v>
      </c>
      <c s="129" r="V639">
        <v>1078.474576</v>
      </c>
      <c s="129" r="W639">
        <v>273.612994</v>
      </c>
      <c s="129" r="X639">
        <v>156.778248999999</v>
      </c>
      <c s="129" r="Y639">
        <v>283.598869999999</v>
      </c>
      <c s="129" r="Z639">
        <v>235.666666999999</v>
      </c>
      <c s="129" r="AA639">
        <v>91.870056</v>
      </c>
      <c s="129" r="AB639">
        <v>32.9533899999999</v>
      </c>
      <c s="129" r="AC639">
        <v>3.99434999999999</v>
      </c>
      <c s="129" r="AD639">
        <v>333.528249</v>
      </c>
      <c s="129" r="AE639">
        <v>669.053672</v>
      </c>
      <c s="129" r="AF639">
        <v>75.892655</v>
      </c>
      <c s="129" r="AG639">
        <v>1042.52542399999</v>
      </c>
      <c s="129" r="AH639">
        <v>267.621468999999</v>
      </c>
      <c s="129" r="AI639">
        <v>154.781072999999</v>
      </c>
      <c s="129" r="AJ639">
        <v>297.579095999999</v>
      </c>
      <c s="129" r="AK639">
        <v>203.711863999999</v>
      </c>
      <c s="129" r="AL639">
        <v>73.89548</v>
      </c>
      <c s="129" r="AM639">
        <v>40.94209</v>
      </c>
      <c s="129" r="AN639">
        <v>3.99434999999999</v>
      </c>
      <c s="129" r="AO639">
        <v>339.519773999999</v>
      </c>
      <c s="129" r="AP639">
        <v>619.124293999999</v>
      </c>
      <c s="129" r="AQ639">
        <v>83.8813559999999</v>
      </c>
      <c s="129" r="AR639">
        <v>1601.734463</v>
      </c>
      <c s="129" r="AS639">
        <v>0.0</v>
      </c>
      <c s="129" r="AT639">
        <v>111.841808</v>
      </c>
      <c s="129" r="AU639">
        <v>175.751411999999</v>
      </c>
      <c s="129" r="AV639">
        <v>255.638418</v>
      </c>
      <c s="129" r="AW639">
        <v>331.531072999999</v>
      </c>
      <c s="129" r="AX639">
        <v>279.604519999999</v>
      </c>
      <c s="129" r="AY639">
        <v>207.706214999999</v>
      </c>
      <c s="129" r="AZ639">
        <v>239.661016999999</v>
      </c>
      <c s="129" r="BA639">
        <v>842.807909999999</v>
      </c>
      <c s="129" r="BB639">
        <v>0.0</v>
      </c>
      <c s="129" r="BC639">
        <v>79.887006</v>
      </c>
      <c s="129" r="BD639">
        <v>123.824859</v>
      </c>
      <c s="129" r="BE639">
        <v>111.841808</v>
      </c>
      <c s="129" r="BF639">
        <v>83.8813559999999</v>
      </c>
      <c s="129" r="BG639">
        <v>235.666666999999</v>
      </c>
      <c s="129" r="BH639">
        <v>119.830507999999</v>
      </c>
      <c s="129" r="BI639">
        <v>87.8757059999999</v>
      </c>
      <c s="129" r="BJ639">
        <v>758.926554</v>
      </c>
      <c s="129" r="BK639">
        <v>0.0</v>
      </c>
      <c s="129" r="BL639">
        <v>31.954802</v>
      </c>
      <c s="129" r="BM639">
        <v>51.926554</v>
      </c>
      <c s="129" r="BN639">
        <v>143.796609999999</v>
      </c>
      <c s="129" r="BO639">
        <v>247.649718</v>
      </c>
      <c s="129" r="BP639">
        <v>43.9378529999999</v>
      </c>
      <c s="129" r="BQ639">
        <v>87.8757059999999</v>
      </c>
      <c s="129" r="BR639">
        <v>151.785311</v>
      </c>
      <c s="129" r="BS639">
        <v>251.644068</v>
      </c>
      <c s="129" r="BT639">
        <v>0.0</v>
      </c>
      <c s="129" r="BU639">
        <v>7.98870099999999</v>
      </c>
      <c s="129" r="BV639">
        <v>3.99434999999999</v>
      </c>
      <c s="129" r="BW639">
        <v>3.99434999999999</v>
      </c>
      <c s="129" r="BX639">
        <v>35.949153</v>
      </c>
      <c s="129" r="BY639">
        <v>59.9152539999999</v>
      </c>
      <c s="129" r="BZ639">
        <v>0.0</v>
      </c>
      <c s="129" r="CA639">
        <v>139.802259999999</v>
      </c>
      <c s="129" r="CB639">
        <v>1018.559322</v>
      </c>
      <c s="129" r="CC639">
        <v>0.0</v>
      </c>
      <c s="129" r="CD639">
        <v>103.853106999999</v>
      </c>
      <c s="129" r="CE639">
        <v>159.774011</v>
      </c>
      <c s="129" r="CF639">
        <v>239.661016999999</v>
      </c>
      <c s="129" r="CG639">
        <v>267.621468999999</v>
      </c>
      <c s="129" r="CH639">
        <v>183.740113</v>
      </c>
      <c s="129" r="CI639">
        <v>3.99434999999999</v>
      </c>
      <c s="129" r="CJ639">
        <v>59.9152539999999</v>
      </c>
      <c s="129" r="CK639">
        <v>331.531072999999</v>
      </c>
      <c s="129" r="CL639">
        <v>0.0</v>
      </c>
      <c s="129" r="CM639">
        <v>0.0</v>
      </c>
      <c s="129" r="CN639">
        <v>11.983051</v>
      </c>
      <c s="129" r="CO639">
        <v>11.983051</v>
      </c>
      <c s="129" r="CP639">
        <v>27.960452</v>
      </c>
      <c s="129" r="CQ639">
        <v>35.949153</v>
      </c>
      <c s="129" r="CR639">
        <v>203.711863999999</v>
      </c>
      <c s="129" r="CS639">
        <v>39.943503</v>
      </c>
    </row>
    <row customHeight="1" r="640" ht="15.0">
      <c t="s" s="127" r="A640">
        <v>5990</v>
      </c>
      <c t="s" s="127" r="B640">
        <v>5991</v>
      </c>
      <c t="s" s="127" r="C640">
        <v>5992</v>
      </c>
      <c t="s" s="127" r="D640">
        <v>5993</v>
      </c>
      <c t="s" s="127" r="E640">
        <v>5994</v>
      </c>
      <c t="s" s="127" r="F640">
        <v>5995</v>
      </c>
      <c t="s" s="128" r="G640">
        <v>5996</v>
      </c>
      <c t="s" s="127" r="H640">
        <v>5997</v>
      </c>
      <c s="129" r="I640">
        <v>396.0</v>
      </c>
      <c s="129" r="J640">
        <v>80.331429</v>
      </c>
      <c s="129" r="K640">
        <v>46.3885709999999</v>
      </c>
      <c s="129" r="L640">
        <v>95.04</v>
      </c>
      <c s="129" r="M640">
        <v>87.12</v>
      </c>
      <c s="129" r="N640">
        <v>52.0457139999999</v>
      </c>
      <c s="129" r="O640">
        <v>35.074286</v>
      </c>
      <c s="129" r="P640">
        <v>76.0</v>
      </c>
      <c s="129" r="Q640">
        <v>54.0</v>
      </c>
      <c s="129" r="R640">
        <v>85.0</v>
      </c>
      <c s="129" r="S640">
        <v>49.0</v>
      </c>
      <c s="129" r="T640">
        <v>49.0</v>
      </c>
      <c s="129" r="U640">
        <v>24.0</v>
      </c>
      <c s="129" r="V640">
        <v>190.08</v>
      </c>
      <c s="129" r="W640">
        <v>32.8114289999999</v>
      </c>
      <c s="129" r="X640">
        <v>24.8914289999999</v>
      </c>
      <c s="129" r="Y640">
        <v>45.2571429999999</v>
      </c>
      <c s="129" r="Z640">
        <v>42.994286</v>
      </c>
      <c s="129" r="AA640">
        <v>28.2857139999999</v>
      </c>
      <c s="129" r="AB640">
        <v>14.7085709999999</v>
      </c>
      <c s="129" r="AC640">
        <v>1.131429</v>
      </c>
      <c s="129" r="AD640">
        <v>46.3885709999999</v>
      </c>
      <c s="129" r="AE640">
        <v>109.748571</v>
      </c>
      <c s="129" r="AF640">
        <v>33.9428569999999</v>
      </c>
      <c s="129" r="AG640">
        <v>205.92</v>
      </c>
      <c s="129" r="AH640">
        <v>47.52</v>
      </c>
      <c s="129" r="AI640">
        <v>21.497143</v>
      </c>
      <c s="129" r="AJ640">
        <v>49.782857</v>
      </c>
      <c s="129" r="AK640">
        <v>44.125714</v>
      </c>
      <c s="129" r="AL640">
        <v>23.76</v>
      </c>
      <c s="129" r="AM640">
        <v>19.234286</v>
      </c>
      <c s="129" r="AN640">
        <v>0.0</v>
      </c>
      <c s="129" r="AO640">
        <v>57.702857</v>
      </c>
      <c s="129" r="AP640">
        <v>112.011429</v>
      </c>
      <c s="129" r="AQ640">
        <v>36.205714</v>
      </c>
      <c s="129" r="AR640">
        <v>312.274286</v>
      </c>
      <c s="129" r="AS640">
        <v>4.52571399999999</v>
      </c>
      <c s="129" r="AT640">
        <v>9.051429</v>
      </c>
      <c s="129" r="AU640">
        <v>18.102857</v>
      </c>
      <c s="129" r="AV640">
        <v>76.937143</v>
      </c>
      <c s="129" r="AW640">
        <v>49.782857</v>
      </c>
      <c s="129" r="AX640">
        <v>31.68</v>
      </c>
      <c s="129" r="AY640">
        <v>85.9885709999999</v>
      </c>
      <c s="129" r="AZ640">
        <v>36.205714</v>
      </c>
      <c s="129" r="BA640">
        <v>149.348570999999</v>
      </c>
      <c s="129" r="BB640">
        <v>4.52571399999999</v>
      </c>
      <c s="129" r="BC640">
        <v>4.52571399999999</v>
      </c>
      <c s="129" r="BD640">
        <v>9.051429</v>
      </c>
      <c s="129" r="BE640">
        <v>45.2571429999999</v>
      </c>
      <c s="129" r="BF640">
        <v>0.0</v>
      </c>
      <c s="129" r="BG640">
        <v>22.628571</v>
      </c>
      <c s="129" r="BH640">
        <v>45.2571429999999</v>
      </c>
      <c s="129" r="BI640">
        <v>18.102857</v>
      </c>
      <c s="129" r="BJ640">
        <v>162.925714</v>
      </c>
      <c s="129" r="BK640">
        <v>0.0</v>
      </c>
      <c s="129" r="BL640">
        <v>4.52571399999999</v>
      </c>
      <c s="129" r="BM640">
        <v>9.051429</v>
      </c>
      <c s="129" r="BN640">
        <v>31.68</v>
      </c>
      <c s="129" r="BO640">
        <v>49.782857</v>
      </c>
      <c s="129" r="BP640">
        <v>9.051429</v>
      </c>
      <c s="129" r="BQ640">
        <v>40.7314289999999</v>
      </c>
      <c s="129" r="BR640">
        <v>18.102857</v>
      </c>
      <c s="129" r="BS640">
        <v>36.205714</v>
      </c>
      <c s="129" r="BT640">
        <v>0.0</v>
      </c>
      <c s="129" r="BU640">
        <v>0.0</v>
      </c>
      <c s="129" r="BV640">
        <v>0.0</v>
      </c>
      <c s="129" r="BW640">
        <v>9.051429</v>
      </c>
      <c s="129" r="BX640">
        <v>4.52571399999999</v>
      </c>
      <c s="129" r="BY640">
        <v>4.52571399999999</v>
      </c>
      <c s="129" r="BZ640">
        <v>0.0</v>
      </c>
      <c s="129" r="CA640">
        <v>18.102857</v>
      </c>
      <c s="129" r="CB640">
        <v>153.874286</v>
      </c>
      <c s="129" r="CC640">
        <v>4.52571399999999</v>
      </c>
      <c s="129" r="CD640">
        <v>4.52571399999999</v>
      </c>
      <c s="129" r="CE640">
        <v>9.051429</v>
      </c>
      <c s="129" r="CF640">
        <v>63.36</v>
      </c>
      <c s="129" r="CG640">
        <v>45.2571429999999</v>
      </c>
      <c s="129" r="CH640">
        <v>18.102857</v>
      </c>
      <c s="129" r="CI640">
        <v>0.0</v>
      </c>
      <c s="129" r="CJ640">
        <v>9.051429</v>
      </c>
      <c s="129" r="CK640">
        <v>122.194286</v>
      </c>
      <c s="129" r="CL640">
        <v>0.0</v>
      </c>
      <c s="129" r="CM640">
        <v>4.52571399999999</v>
      </c>
      <c s="129" r="CN640">
        <v>9.051429</v>
      </c>
      <c s="129" r="CO640">
        <v>4.52571399999999</v>
      </c>
      <c s="129" r="CP640">
        <v>0.0</v>
      </c>
      <c s="129" r="CQ640">
        <v>9.051429</v>
      </c>
      <c s="129" r="CR640">
        <v>85.9885709999999</v>
      </c>
      <c s="129" r="CS640">
        <v>9.051429</v>
      </c>
    </row>
    <row customHeight="1" r="641" ht="15.0">
      <c t="s" s="127" r="A641">
        <v>5998</v>
      </c>
      <c t="s" s="127" r="B641">
        <v>5999</v>
      </c>
      <c t="s" s="127" r="C641">
        <v>6000</v>
      </c>
      <c t="s" s="127" r="D641">
        <v>6001</v>
      </c>
      <c t="s" s="127" r="E641">
        <v>6002</v>
      </c>
      <c t="s" s="127" r="F641">
        <v>6003</v>
      </c>
      <c t="s" s="128" r="G641">
        <v>6004</v>
      </c>
      <c t="s" s="127" r="H641">
        <v>6005</v>
      </c>
      <c s="129" r="I641">
        <v>300.0</v>
      </c>
      <c s="129" r="J641">
        <v>60.0</v>
      </c>
      <c s="129" r="K641">
        <v>40.0</v>
      </c>
      <c s="129" r="L641">
        <v>62.0</v>
      </c>
      <c s="129" r="M641">
        <v>75.0</v>
      </c>
      <c s="129" r="N641">
        <v>52.0</v>
      </c>
      <c s="129" r="O641">
        <v>11.0</v>
      </c>
      <c s="129" r="P641">
        <v>51.0</v>
      </c>
      <c s="129" r="Q641">
        <v>40.0</v>
      </c>
      <c s="129" r="R641">
        <v>55.0</v>
      </c>
      <c s="129" r="S641">
        <v>65.0</v>
      </c>
      <c s="129" r="T641">
        <v>27.0</v>
      </c>
      <c s="129" r="U641">
        <v>8.0</v>
      </c>
      <c s="129" r="V641">
        <v>164.0</v>
      </c>
      <c s="129" r="W641">
        <v>34.0</v>
      </c>
      <c s="129" r="X641">
        <v>26.0</v>
      </c>
      <c s="129" r="Y641">
        <v>33.0</v>
      </c>
      <c s="129" r="Z641">
        <v>37.0</v>
      </c>
      <c s="129" r="AA641">
        <v>29.0</v>
      </c>
      <c s="129" r="AB641">
        <v>4.0</v>
      </c>
      <c s="129" r="AC641">
        <v>1.0</v>
      </c>
      <c s="129" r="AD641">
        <v>43.0</v>
      </c>
      <c s="129" r="AE641">
        <v>100.0</v>
      </c>
      <c s="129" r="AF641">
        <v>21.0</v>
      </c>
      <c s="129" r="AG641">
        <v>136.0</v>
      </c>
      <c s="129" r="AH641">
        <v>26.0</v>
      </c>
      <c s="129" r="AI641">
        <v>14.0</v>
      </c>
      <c s="129" r="AJ641">
        <v>29.0</v>
      </c>
      <c s="129" r="AK641">
        <v>38.0</v>
      </c>
      <c s="129" r="AL641">
        <v>23.0</v>
      </c>
      <c s="129" r="AM641">
        <v>6.0</v>
      </c>
      <c s="129" r="AN641">
        <v>0.0</v>
      </c>
      <c s="129" r="AO641">
        <v>28.0</v>
      </c>
      <c s="129" r="AP641">
        <v>94.0</v>
      </c>
      <c s="129" r="AQ641">
        <v>14.0</v>
      </c>
      <c s="129" r="AR641">
        <v>248.0</v>
      </c>
      <c s="129" r="AS641">
        <v>4.0</v>
      </c>
      <c s="129" r="AT641">
        <v>20.0</v>
      </c>
      <c s="129" r="AU641">
        <v>12.0</v>
      </c>
      <c s="129" r="AV641">
        <v>28.0</v>
      </c>
      <c s="129" r="AW641">
        <v>48.0</v>
      </c>
      <c s="129" r="AX641">
        <v>56.0</v>
      </c>
      <c s="129" r="AY641">
        <v>48.0</v>
      </c>
      <c s="129" r="AZ641">
        <v>32.0</v>
      </c>
      <c s="129" r="BA641">
        <v>140.0</v>
      </c>
      <c s="129" r="BB641">
        <v>0.0</v>
      </c>
      <c s="129" r="BC641">
        <v>8.0</v>
      </c>
      <c s="129" r="BD641">
        <v>12.0</v>
      </c>
      <c s="129" r="BE641">
        <v>20.0</v>
      </c>
      <c s="129" r="BF641">
        <v>12.0</v>
      </c>
      <c s="129" r="BG641">
        <v>44.0</v>
      </c>
      <c s="129" r="BH641">
        <v>36.0</v>
      </c>
      <c s="129" r="BI641">
        <v>8.0</v>
      </c>
      <c s="129" r="BJ641">
        <v>108.0</v>
      </c>
      <c s="129" r="BK641">
        <v>4.0</v>
      </c>
      <c s="129" r="BL641">
        <v>12.0</v>
      </c>
      <c s="129" r="BM641">
        <v>0.0</v>
      </c>
      <c s="129" r="BN641">
        <v>8.0</v>
      </c>
      <c s="129" r="BO641">
        <v>36.0</v>
      </c>
      <c s="129" r="BP641">
        <v>12.0</v>
      </c>
      <c s="129" r="BQ641">
        <v>12.0</v>
      </c>
      <c s="129" r="BR641">
        <v>24.0</v>
      </c>
      <c s="129" r="BS641">
        <v>40.0</v>
      </c>
      <c s="129" r="BT641">
        <v>0.0</v>
      </c>
      <c s="129" r="BU641">
        <v>4.0</v>
      </c>
      <c s="129" r="BV641">
        <v>4.0</v>
      </c>
      <c s="129" r="BW641">
        <v>0.0</v>
      </c>
      <c s="129" r="BX641">
        <v>8.0</v>
      </c>
      <c s="129" r="BY641">
        <v>12.0</v>
      </c>
      <c s="129" r="BZ641">
        <v>0.0</v>
      </c>
      <c s="129" r="CA641">
        <v>12.0</v>
      </c>
      <c s="129" r="CB641">
        <v>144.0</v>
      </c>
      <c s="129" r="CC641">
        <v>4.0</v>
      </c>
      <c s="129" r="CD641">
        <v>16.0</v>
      </c>
      <c s="129" r="CE641">
        <v>0.0</v>
      </c>
      <c s="129" r="CF641">
        <v>28.0</v>
      </c>
      <c s="129" r="CG641">
        <v>36.0</v>
      </c>
      <c s="129" r="CH641">
        <v>44.0</v>
      </c>
      <c s="129" r="CI641">
        <v>4.0</v>
      </c>
      <c s="129" r="CJ641">
        <v>12.0</v>
      </c>
      <c s="129" r="CK641">
        <v>64.0</v>
      </c>
      <c s="129" r="CL641">
        <v>0.0</v>
      </c>
      <c s="129" r="CM641">
        <v>0.0</v>
      </c>
      <c s="129" r="CN641">
        <v>8.0</v>
      </c>
      <c s="129" r="CO641">
        <v>0.0</v>
      </c>
      <c s="129" r="CP641">
        <v>4.0</v>
      </c>
      <c s="129" r="CQ641">
        <v>0.0</v>
      </c>
      <c s="129" r="CR641">
        <v>44.0</v>
      </c>
      <c s="129" r="CS641">
        <v>8.0</v>
      </c>
    </row>
    <row customHeight="1" r="642" ht="15.0">
      <c t="s" s="127" r="A642">
        <v>6006</v>
      </c>
      <c t="s" s="127" r="B642">
        <v>6007</v>
      </c>
      <c t="s" s="127" r="C642">
        <v>6008</v>
      </c>
      <c t="s" s="127" r="D642">
        <v>6009</v>
      </c>
      <c t="s" s="127" r="E642">
        <v>6010</v>
      </c>
      <c t="s" s="127" r="F642">
        <v>6011</v>
      </c>
      <c t="s" s="128" r="G642">
        <v>6012</v>
      </c>
      <c t="s" s="127" r="H642">
        <v>6013</v>
      </c>
      <c s="129" r="I642">
        <v>4816.0</v>
      </c>
      <c s="129" r="J642">
        <v>789.8612</v>
      </c>
      <c s="129" r="K642">
        <v>845.629047</v>
      </c>
      <c s="129" r="L642">
        <v>1003.949988</v>
      </c>
      <c s="129" r="M642">
        <v>1170.82717299999</v>
      </c>
      <c s="129" r="N642">
        <v>627.075890999999</v>
      </c>
      <c s="129" r="O642">
        <v>378.656702</v>
      </c>
      <c s="129" r="P642">
        <v>815.0</v>
      </c>
      <c s="129" r="Q642">
        <v>813.0</v>
      </c>
      <c s="129" r="R642">
        <v>1126.0</v>
      </c>
      <c s="129" r="S642">
        <v>855.0</v>
      </c>
      <c s="129" r="T642">
        <v>517.0</v>
      </c>
      <c s="129" r="U642">
        <v>278.0</v>
      </c>
      <c s="129" r="V642">
        <v>2391.613529</v>
      </c>
      <c s="129" r="W642">
        <v>429.292188</v>
      </c>
      <c s="129" r="X642">
        <v>423.886216999999</v>
      </c>
      <c s="129" r="Y642">
        <v>499.028646999999</v>
      </c>
      <c s="129" r="Z642">
        <v>594.062312</v>
      </c>
      <c s="129" r="AA642">
        <v>299.590306</v>
      </c>
      <c s="129" r="AB642">
        <v>135.339667999999</v>
      </c>
      <c s="129" r="AC642">
        <v>10.414191</v>
      </c>
      <c s="129" r="AD642">
        <v>578.502579999999</v>
      </c>
      <c s="129" r="AE642">
        <v>1495.69211399999</v>
      </c>
      <c s="129" r="AF642">
        <v>317.418835</v>
      </c>
      <c s="129" r="AG642">
        <v>2424.38647099999</v>
      </c>
      <c s="129" r="AH642">
        <v>360.569010999999</v>
      </c>
      <c s="129" r="AI642">
        <v>421.74283</v>
      </c>
      <c s="129" r="AJ642">
        <v>504.921340999999</v>
      </c>
      <c s="129" r="AK642">
        <v>576.764861</v>
      </c>
      <c s="129" r="AL642">
        <v>327.485585</v>
      </c>
      <c s="129" r="AM642">
        <v>203.224302999999</v>
      </c>
      <c s="129" r="AN642">
        <v>29.67854</v>
      </c>
      <c s="129" r="AO642">
        <v>512.932342999999</v>
      </c>
      <c s="129" r="AP642">
        <v>1485.254396</v>
      </c>
      <c s="129" r="AQ642">
        <v>426.199731999999</v>
      </c>
      <c s="129" r="AR642">
        <v>4052.46485799999</v>
      </c>
      <c s="129" r="AS642">
        <v>4.07844799999999</v>
      </c>
      <c s="129" r="AT642">
        <v>161.183989999999</v>
      </c>
      <c s="129" r="AU642">
        <v>252.261766999999</v>
      </c>
      <c s="129" r="AV642">
        <v>658.814889999999</v>
      </c>
      <c s="129" r="AW642">
        <v>772.90463</v>
      </c>
      <c s="129" r="AX642">
        <v>501.088198999999</v>
      </c>
      <c s="129" r="AY642">
        <v>1068.959661</v>
      </c>
      <c s="129" r="AZ642">
        <v>633.173272999999</v>
      </c>
      <c s="129" r="BA642">
        <v>1982.42415499999</v>
      </c>
      <c s="129" r="BB642">
        <v>0.0</v>
      </c>
      <c s="129" r="BC642">
        <v>108.82505</v>
      </c>
      <c s="129" r="BD642">
        <v>174.579369</v>
      </c>
      <c s="129" r="BE642">
        <v>373.843092</v>
      </c>
      <c s="129" r="BF642">
        <v>140.945901999999</v>
      </c>
      <c s="129" r="BG642">
        <v>431.977296</v>
      </c>
      <c s="129" r="BH642">
        <v>528.348449999999</v>
      </c>
      <c s="129" r="BI642">
        <v>223.904996</v>
      </c>
      <c s="129" r="BJ642">
        <v>2070.040704</v>
      </c>
      <c s="129" r="BK642">
        <v>4.07844799999999</v>
      </c>
      <c s="129" r="BL642">
        <v>52.3589389999999</v>
      </c>
      <c s="129" r="BM642">
        <v>77.682398</v>
      </c>
      <c s="129" r="BN642">
        <v>284.971797999999</v>
      </c>
      <c s="129" r="BO642">
        <v>631.958727999999</v>
      </c>
      <c s="129" r="BP642">
        <v>69.110904</v>
      </c>
      <c s="129" r="BQ642">
        <v>540.611212</v>
      </c>
      <c s="129" r="BR642">
        <v>409.268277</v>
      </c>
      <c s="129" r="BS642">
        <v>566.563772999999</v>
      </c>
      <c s="129" r="BT642">
        <v>0.0</v>
      </c>
      <c s="129" r="BU642">
        <v>0.0</v>
      </c>
      <c s="129" r="BV642">
        <v>0.0</v>
      </c>
      <c s="129" r="BW642">
        <v>35.751863</v>
      </c>
      <c s="129" r="BX642">
        <v>112.601946</v>
      </c>
      <c s="129" r="BY642">
        <v>99.891722</v>
      </c>
      <c s="129" r="BZ642">
        <v>0.0</v>
      </c>
      <c s="129" r="CA642">
        <v>318.318243</v>
      </c>
      <c s="129" r="CB642">
        <v>2025.09185699999</v>
      </c>
      <c s="129" r="CC642">
        <v>4.07844799999999</v>
      </c>
      <c s="129" r="CD642">
        <v>123.302488</v>
      </c>
      <c s="129" r="CE642">
        <v>206.490509</v>
      </c>
      <c s="129" r="CF642">
        <v>560.993181</v>
      </c>
      <c s="129" r="CG642">
        <v>535.245048999999</v>
      </c>
      <c s="129" r="CH642">
        <v>363.602382999999</v>
      </c>
      <c s="129" r="CI642">
        <v>36.4482119999999</v>
      </c>
      <c s="129" r="CJ642">
        <v>194.931587</v>
      </c>
      <c s="129" r="CK642">
        <v>1460.809228</v>
      </c>
      <c s="129" r="CL642">
        <v>0.0</v>
      </c>
      <c s="129" r="CM642">
        <v>37.8815019999999</v>
      </c>
      <c s="129" r="CN642">
        <v>45.771258</v>
      </c>
      <c s="129" r="CO642">
        <v>62.0698459999999</v>
      </c>
      <c s="129" r="CP642">
        <v>125.057636</v>
      </c>
      <c s="129" r="CQ642">
        <v>37.594093</v>
      </c>
      <c s="129" r="CR642">
        <v>1032.51145</v>
      </c>
      <c s="129" r="CS642">
        <v>119.923443</v>
      </c>
    </row>
    <row customHeight="1" r="643" ht="15.0">
      <c t="s" s="127" r="A643">
        <v>6014</v>
      </c>
      <c t="s" s="127" r="B643">
        <v>6015</v>
      </c>
      <c t="s" s="127" r="C643">
        <v>6016</v>
      </c>
      <c t="s" s="127" r="D643">
        <v>6017</v>
      </c>
      <c t="s" s="127" r="E643">
        <v>6018</v>
      </c>
      <c t="s" s="127" r="F643">
        <v>6019</v>
      </c>
      <c t="s" s="128" r="G643">
        <v>6020</v>
      </c>
      <c t="s" s="127" r="H643">
        <v>6021</v>
      </c>
      <c s="129" r="I643">
        <v>2520.0</v>
      </c>
      <c s="129" r="J643">
        <v>428.457144</v>
      </c>
      <c s="129" r="K643">
        <v>389.8623</v>
      </c>
      <c s="129" r="L643">
        <v>563.482742</v>
      </c>
      <c s="129" r="M643">
        <v>545.94655</v>
      </c>
      <c s="129" r="N643">
        <v>329.037258</v>
      </c>
      <c s="129" r="O643">
        <v>263.214005999999</v>
      </c>
      <c s="129" r="P643">
        <v>352.0</v>
      </c>
      <c s="129" r="Q643">
        <v>476.0</v>
      </c>
      <c s="129" r="R643">
        <v>553.0</v>
      </c>
      <c s="129" r="S643">
        <v>437.0</v>
      </c>
      <c s="129" r="T643">
        <v>324.0</v>
      </c>
      <c s="129" r="U643">
        <v>223.0</v>
      </c>
      <c s="129" r="V643">
        <v>1244.787323</v>
      </c>
      <c s="129" r="W643">
        <v>204.200852</v>
      </c>
      <c s="129" r="X643">
        <v>191.334819</v>
      </c>
      <c s="129" r="Y643">
        <v>327.883052</v>
      </c>
      <c s="129" r="Z643">
        <v>277.897205999999</v>
      </c>
      <c s="129" r="AA643">
        <v>156.719032</v>
      </c>
      <c s="129" r="AB643">
        <v>78.2830929999999</v>
      </c>
      <c s="129" r="AC643">
        <v>8.469269</v>
      </c>
      <c s="129" r="AD643">
        <v>253.845459</v>
      </c>
      <c s="129" r="AE643">
        <v>824.804644</v>
      </c>
      <c s="129" r="AF643">
        <v>166.13722</v>
      </c>
      <c s="129" r="AG643">
        <v>1275.212677</v>
      </c>
      <c s="129" r="AH643">
        <v>224.256292</v>
      </c>
      <c s="129" r="AI643">
        <v>198.527480999999</v>
      </c>
      <c s="129" r="AJ643">
        <v>235.599689</v>
      </c>
      <c s="129" r="AK643">
        <v>268.049344</v>
      </c>
      <c s="129" r="AL643">
        <v>172.318226</v>
      </c>
      <c s="129" r="AM643">
        <v>150.179533999999</v>
      </c>
      <c s="129" r="AN643">
        <v>26.2821099999999</v>
      </c>
      <c s="129" r="AO643">
        <v>275.584916</v>
      </c>
      <c s="129" r="AP643">
        <v>726.384272</v>
      </c>
      <c s="129" r="AQ643">
        <v>273.243488</v>
      </c>
      <c s="129" r="AR643">
        <v>2074.588916</v>
      </c>
      <c s="129" r="AS643">
        <v>21.878663</v>
      </c>
      <c s="129" r="AT643">
        <v>61.989544</v>
      </c>
      <c s="129" r="AU643">
        <v>76.5753189999999</v>
      </c>
      <c s="129" r="AV643">
        <v>289.128498999999</v>
      </c>
      <c s="129" r="AW643">
        <v>421.459916</v>
      </c>
      <c s="129" r="AX643">
        <v>361.806065999999</v>
      </c>
      <c s="129" r="AY643">
        <v>496.662875999999</v>
      </c>
      <c s="129" r="AZ643">
        <v>345.088032</v>
      </c>
      <c s="129" r="BA643">
        <v>1026.45738299999</v>
      </c>
      <c s="129" r="BB643">
        <v>10.9393309999999</v>
      </c>
      <c s="129" r="BC643">
        <v>54.696657</v>
      </c>
      <c s="129" r="BD643">
        <v>36.464438</v>
      </c>
      <c s="129" r="BE643">
        <v>161.502967</v>
      </c>
      <c s="129" r="BF643">
        <v>129.241795</v>
      </c>
      <c s="129" r="BG643">
        <v>277.937859</v>
      </c>
      <c s="129" r="BH643">
        <v>207.337988</v>
      </c>
      <c s="129" r="BI643">
        <v>148.336347999999</v>
      </c>
      <c s="129" r="BJ643">
        <v>1048.131533</v>
      </c>
      <c s="129" r="BK643">
        <v>10.9393309999999</v>
      </c>
      <c s="129" r="BL643">
        <v>7.29288799999999</v>
      </c>
      <c s="129" r="BM643">
        <v>40.1108819999999</v>
      </c>
      <c s="129" r="BN643">
        <v>127.625532</v>
      </c>
      <c s="129" r="BO643">
        <v>292.218121</v>
      </c>
      <c s="129" r="BP643">
        <v>83.8682069999999</v>
      </c>
      <c s="129" r="BQ643">
        <v>289.324886999999</v>
      </c>
      <c s="129" r="BR643">
        <v>196.751684</v>
      </c>
      <c s="129" r="BS643">
        <v>198.021607999999</v>
      </c>
      <c s="129" r="BT643">
        <v>0.0</v>
      </c>
      <c s="129" r="BU643">
        <v>0.0</v>
      </c>
      <c s="129" r="BV643">
        <v>0.0</v>
      </c>
      <c s="129" r="BW643">
        <v>18.232219</v>
      </c>
      <c s="129" r="BX643">
        <v>72.928876</v>
      </c>
      <c s="129" r="BY643">
        <v>21.878663</v>
      </c>
      <c s="129" r="BZ643">
        <v>0.0</v>
      </c>
      <c s="129" r="CA643">
        <v>84.981851</v>
      </c>
      <c s="129" r="CB643">
        <v>1111.086207</v>
      </c>
      <c s="129" r="CC643">
        <v>7.29288799999999</v>
      </c>
      <c s="129" r="CD643">
        <v>47.4037689999999</v>
      </c>
      <c s="129" r="CE643">
        <v>65.6359879999999</v>
      </c>
      <c s="129" r="CF643">
        <v>234.431842999999</v>
      </c>
      <c s="129" r="CG643">
        <v>312.066602999999</v>
      </c>
      <c s="129" r="CH643">
        <v>325.341628</v>
      </c>
      <c s="129" r="CI643">
        <v>0.0</v>
      </c>
      <c s="129" r="CJ643">
        <v>118.913489</v>
      </c>
      <c s="129" r="CK643">
        <v>765.481100999999</v>
      </c>
      <c s="129" r="CL643">
        <v>14.585775</v>
      </c>
      <c s="129" r="CM643">
        <v>14.585775</v>
      </c>
      <c s="129" r="CN643">
        <v>10.9393309999999</v>
      </c>
      <c s="129" r="CO643">
        <v>36.464438</v>
      </c>
      <c s="129" r="CP643">
        <v>36.464438</v>
      </c>
      <c s="129" r="CQ643">
        <v>14.585775</v>
      </c>
      <c s="129" r="CR643">
        <v>496.662875999999</v>
      </c>
      <c s="129" r="CS643">
        <v>141.192692999999</v>
      </c>
    </row>
    <row customHeight="1" r="644" ht="15.0">
      <c t="s" s="127" r="A644">
        <v>6022</v>
      </c>
      <c t="s" s="127" r="B644">
        <v>6023</v>
      </c>
      <c t="s" s="127" r="C644">
        <v>6024</v>
      </c>
      <c t="s" s="127" r="D644">
        <v>6025</v>
      </c>
      <c t="s" s="127" r="E644">
        <v>6026</v>
      </c>
      <c t="s" s="127" r="F644">
        <v>6027</v>
      </c>
      <c t="s" s="128" r="G644">
        <v>6028</v>
      </c>
      <c t="s" s="127" r="H644">
        <v>6029</v>
      </c>
      <c s="129" r="I644">
        <v>1156.0</v>
      </c>
      <c s="129" r="J644">
        <v>267.342466</v>
      </c>
      <c s="129" r="K644">
        <v>184.438356</v>
      </c>
      <c s="129" r="L644">
        <v>272.931507</v>
      </c>
      <c s="129" r="M644">
        <v>213.315068</v>
      </c>
      <c s="129" r="N644">
        <v>157.424657999999</v>
      </c>
      <c s="129" r="O644">
        <v>60.5479449999999</v>
      </c>
      <c s="129" r="P644">
        <v>165.0</v>
      </c>
      <c s="129" r="Q644">
        <v>171.0</v>
      </c>
      <c s="129" r="R644">
        <v>194.0</v>
      </c>
      <c s="129" r="S644">
        <v>201.0</v>
      </c>
      <c s="129" r="T644">
        <v>109.0</v>
      </c>
      <c s="129" r="U644">
        <v>45.0</v>
      </c>
      <c s="129" r="V644">
        <v>580.328766999999</v>
      </c>
      <c s="129" r="W644">
        <v>136.0</v>
      </c>
      <c s="129" r="X644">
        <v>81.0410959999999</v>
      </c>
      <c s="129" r="Y644">
        <v>138.794521</v>
      </c>
      <c s="129" r="Z644">
        <v>117.369863</v>
      </c>
      <c s="129" r="AA644">
        <v>78.246575</v>
      </c>
      <c s="129" r="AB644">
        <v>28.876712</v>
      </c>
      <c s="129" r="AC644">
        <v>0.0</v>
      </c>
      <c s="129" r="AD644">
        <v>158.356164</v>
      </c>
      <c s="129" r="AE644">
        <v>348.383561999999</v>
      </c>
      <c s="129" r="AF644">
        <v>73.5890409999999</v>
      </c>
      <c s="129" r="AG644">
        <v>575.671233</v>
      </c>
      <c s="129" r="AH644">
        <v>131.342466</v>
      </c>
      <c s="129" r="AI644">
        <v>103.39726</v>
      </c>
      <c s="129" r="AJ644">
        <v>134.136986</v>
      </c>
      <c s="129" r="AK644">
        <v>95.945205</v>
      </c>
      <c s="129" r="AL644">
        <v>79.178082</v>
      </c>
      <c s="129" r="AM644">
        <v>28.876712</v>
      </c>
      <c s="129" r="AN644">
        <v>2.794521</v>
      </c>
      <c s="129" r="AO644">
        <v>157.424657999999</v>
      </c>
      <c s="129" r="AP644">
        <v>342.794520999999</v>
      </c>
      <c s="129" r="AQ644">
        <v>75.452055</v>
      </c>
      <c s="129" r="AR644">
        <v>883.068492999999</v>
      </c>
      <c s="129" r="AS644">
        <v>11.178082</v>
      </c>
      <c s="129" r="AT644">
        <v>48.4383559999999</v>
      </c>
      <c s="129" r="AU644">
        <v>52.1643839999999</v>
      </c>
      <c s="129" r="AV644">
        <v>152.767123</v>
      </c>
      <c s="129" r="AW644">
        <v>193.753424999999</v>
      </c>
      <c s="129" r="AX644">
        <v>156.493151</v>
      </c>
      <c s="129" r="AY644">
        <v>175.123288</v>
      </c>
      <c s="129" r="AZ644">
        <v>93.1506849999999</v>
      </c>
      <c s="129" r="BA644">
        <v>439.671232999999</v>
      </c>
      <c s="129" r="BB644">
        <v>7.45205499999999</v>
      </c>
      <c s="129" r="BC644">
        <v>33.534247</v>
      </c>
      <c s="129" r="BD644">
        <v>33.534247</v>
      </c>
      <c s="129" r="BE644">
        <v>67.068493</v>
      </c>
      <c s="129" r="BF644">
        <v>44.7123289999999</v>
      </c>
      <c s="129" r="BG644">
        <v>137.863013999999</v>
      </c>
      <c s="129" r="BH644">
        <v>93.1506849999999</v>
      </c>
      <c s="129" r="BI644">
        <v>22.356164</v>
      </c>
      <c s="129" r="BJ644">
        <v>443.39726</v>
      </c>
      <c s="129" r="BK644">
        <v>3.726027</v>
      </c>
      <c s="129" r="BL644">
        <v>14.9041099999999</v>
      </c>
      <c s="129" r="BM644">
        <v>18.630137</v>
      </c>
      <c s="129" r="BN644">
        <v>85.6986299999999</v>
      </c>
      <c s="129" r="BO644">
        <v>149.041096</v>
      </c>
      <c s="129" r="BP644">
        <v>18.630137</v>
      </c>
      <c s="129" r="BQ644">
        <v>81.972603</v>
      </c>
      <c s="129" r="BR644">
        <v>70.794521</v>
      </c>
      <c s="129" r="BS644">
        <v>63.342466</v>
      </c>
      <c s="129" r="BT644">
        <v>0.0</v>
      </c>
      <c s="129" r="BU644">
        <v>0.0</v>
      </c>
      <c s="129" r="BV644">
        <v>0.0</v>
      </c>
      <c s="129" r="BW644">
        <v>3.726027</v>
      </c>
      <c s="129" r="BX644">
        <v>18.630137</v>
      </c>
      <c s="129" r="BY644">
        <v>14.9041099999999</v>
      </c>
      <c s="129" r="BZ644">
        <v>0.0</v>
      </c>
      <c s="129" r="CA644">
        <v>26.0821919999999</v>
      </c>
      <c s="129" r="CB644">
        <v>532.821917999999</v>
      </c>
      <c s="129" r="CC644">
        <v>11.178082</v>
      </c>
      <c s="129" r="CD644">
        <v>40.9863009999999</v>
      </c>
      <c s="129" r="CE644">
        <v>44.7123289999999</v>
      </c>
      <c s="129" r="CF644">
        <v>130.410958999999</v>
      </c>
      <c s="129" r="CG644">
        <v>160.219178</v>
      </c>
      <c s="129" r="CH644">
        <v>122.958904</v>
      </c>
      <c s="129" r="CI644">
        <v>0.0</v>
      </c>
      <c s="129" r="CJ644">
        <v>22.356164</v>
      </c>
      <c s="129" r="CK644">
        <v>286.90411</v>
      </c>
      <c s="129" r="CL644">
        <v>0.0</v>
      </c>
      <c s="129" r="CM644">
        <v>7.45205499999999</v>
      </c>
      <c s="129" r="CN644">
        <v>7.45205499999999</v>
      </c>
      <c s="129" r="CO644">
        <v>18.630137</v>
      </c>
      <c s="129" r="CP644">
        <v>14.9041099999999</v>
      </c>
      <c s="129" r="CQ644">
        <v>18.630137</v>
      </c>
      <c s="129" r="CR644">
        <v>175.123288</v>
      </c>
      <c s="129" r="CS644">
        <v>44.7123289999999</v>
      </c>
    </row>
    <row customHeight="1" r="645" ht="15.0">
      <c t="s" s="127" r="A645">
        <v>6030</v>
      </c>
      <c t="s" s="127" r="B645">
        <v>6031</v>
      </c>
      <c t="s" s="127" r="C645">
        <v>6032</v>
      </c>
      <c t="s" s="127" r="D645">
        <v>6033</v>
      </c>
      <c t="s" s="127" r="E645">
        <v>6034</v>
      </c>
      <c t="s" s="127" r="F645">
        <v>6035</v>
      </c>
      <c t="s" s="128" r="G645">
        <v>6036</v>
      </c>
      <c t="s" s="127" r="H645">
        <v>6037</v>
      </c>
      <c s="129" r="I645">
        <v>936.0</v>
      </c>
      <c s="129" r="J645">
        <v>191.020408</v>
      </c>
      <c s="129" r="K645">
        <v>114.612245</v>
      </c>
      <c s="129" r="L645">
        <v>212.13319</v>
      </c>
      <c s="129" r="M645">
        <v>215.149302</v>
      </c>
      <c s="129" r="N645">
        <v>135.725027</v>
      </c>
      <c s="129" r="O645">
        <v>67.3598279999999</v>
      </c>
      <c s="129" r="P645">
        <v>127.0</v>
      </c>
      <c s="129" r="Q645">
        <v>134.0</v>
      </c>
      <c s="129" r="R645">
        <v>162.0</v>
      </c>
      <c s="129" r="S645">
        <v>196.0</v>
      </c>
      <c s="129" r="T645">
        <v>119.0</v>
      </c>
      <c s="129" r="U645">
        <v>32.0</v>
      </c>
      <c s="129" r="V645">
        <v>475.540279</v>
      </c>
      <c s="129" r="W645">
        <v>93.499463</v>
      </c>
      <c s="129" r="X645">
        <v>64.343716</v>
      </c>
      <c s="129" r="Y645">
        <v>100.537057</v>
      </c>
      <c s="129" r="Z645">
        <v>111.596132999999</v>
      </c>
      <c s="129" r="AA645">
        <v>68.365199</v>
      </c>
      <c s="129" r="AB645">
        <v>36.1933399999999</v>
      </c>
      <c s="129" r="AC645">
        <v>1.005371</v>
      </c>
      <c s="129" r="AD645">
        <v>119.639098</v>
      </c>
      <c s="129" r="AE645">
        <v>282.50913</v>
      </c>
      <c s="129" r="AF645">
        <v>73.392052</v>
      </c>
      <c s="129" r="AG645">
        <v>460.459721</v>
      </c>
      <c s="129" r="AH645">
        <v>97.5209449999999</v>
      </c>
      <c s="129" r="AI645">
        <v>50.268528</v>
      </c>
      <c s="129" r="AJ645">
        <v>111.596132999999</v>
      </c>
      <c s="129" r="AK645">
        <v>103.553169</v>
      </c>
      <c s="129" r="AL645">
        <v>67.3598279999999</v>
      </c>
      <c s="129" r="AM645">
        <v>29.155747</v>
      </c>
      <c s="129" r="AN645">
        <v>1.005371</v>
      </c>
      <c s="129" r="AO645">
        <v>117.628356999999</v>
      </c>
      <c s="129" r="AP645">
        <v>280.498388999999</v>
      </c>
      <c s="129" r="AQ645">
        <v>62.3329749999999</v>
      </c>
      <c s="129" r="AR645">
        <v>723.866809999999</v>
      </c>
      <c s="129" r="AS645">
        <v>8.042965</v>
      </c>
      <c s="129" r="AT645">
        <v>24.1288939999999</v>
      </c>
      <c s="129" r="AU645">
        <v>44.236305</v>
      </c>
      <c s="129" r="AV645">
        <v>76.408163</v>
      </c>
      <c s="129" r="AW645">
        <v>205.095596</v>
      </c>
      <c s="129" r="AX645">
        <v>108.580021</v>
      </c>
      <c s="129" r="AY645">
        <v>193.031149</v>
      </c>
      <c s="129" r="AZ645">
        <v>64.343716</v>
      </c>
      <c s="129" r="BA645">
        <v>349.868958</v>
      </c>
      <c s="129" r="BB645">
        <v>8.042965</v>
      </c>
      <c s="129" r="BC645">
        <v>20.1074109999999</v>
      </c>
      <c s="129" r="BD645">
        <v>32.171858</v>
      </c>
      <c s="129" r="BE645">
        <v>36.1933399999999</v>
      </c>
      <c s="129" r="BF645">
        <v>40.214823</v>
      </c>
      <c s="129" r="BG645">
        <v>96.5155749999999</v>
      </c>
      <c s="129" r="BH645">
        <v>112.601504</v>
      </c>
      <c s="129" r="BI645">
        <v>4.02148199999999</v>
      </c>
      <c s="129" r="BJ645">
        <v>373.997852</v>
      </c>
      <c s="129" r="BK645">
        <v>0.0</v>
      </c>
      <c s="129" r="BL645">
        <v>4.02148199999999</v>
      </c>
      <c s="129" r="BM645">
        <v>12.0644469999999</v>
      </c>
      <c s="129" r="BN645">
        <v>40.214823</v>
      </c>
      <c s="129" r="BO645">
        <v>164.880773</v>
      </c>
      <c s="129" r="BP645">
        <v>12.0644469999999</v>
      </c>
      <c s="129" r="BQ645">
        <v>80.429646</v>
      </c>
      <c s="129" r="BR645">
        <v>60.322234</v>
      </c>
      <c s="129" r="BS645">
        <v>52.2792699999999</v>
      </c>
      <c s="129" r="BT645">
        <v>0.0</v>
      </c>
      <c s="129" r="BU645">
        <v>0.0</v>
      </c>
      <c s="129" r="BV645">
        <v>0.0</v>
      </c>
      <c s="129" r="BW645">
        <v>0.0</v>
      </c>
      <c s="129" r="BX645">
        <v>12.0644469999999</v>
      </c>
      <c s="129" r="BY645">
        <v>16.085929</v>
      </c>
      <c s="129" r="BZ645">
        <v>0.0</v>
      </c>
      <c s="129" r="CA645">
        <v>24.1288939999999</v>
      </c>
      <c s="129" r="CB645">
        <v>345.847475999999</v>
      </c>
      <c s="129" r="CC645">
        <v>4.02148199999999</v>
      </c>
      <c s="129" r="CD645">
        <v>4.02148199999999</v>
      </c>
      <c s="129" r="CE645">
        <v>40.214823</v>
      </c>
      <c s="129" r="CF645">
        <v>60.322234</v>
      </c>
      <c s="129" r="CG645">
        <v>136.730397</v>
      </c>
      <c s="129" r="CH645">
        <v>76.408163</v>
      </c>
      <c s="129" r="CI645">
        <v>4.02148199999999</v>
      </c>
      <c s="129" r="CJ645">
        <v>20.1074109999999</v>
      </c>
      <c s="129" r="CK645">
        <v>325.740064</v>
      </c>
      <c s="129" r="CL645">
        <v>4.02148199999999</v>
      </c>
      <c s="129" r="CM645">
        <v>20.1074109999999</v>
      </c>
      <c s="129" r="CN645">
        <v>4.02148199999999</v>
      </c>
      <c s="129" r="CO645">
        <v>16.085929</v>
      </c>
      <c s="129" r="CP645">
        <v>56.300752</v>
      </c>
      <c s="129" r="CQ645">
        <v>16.085929</v>
      </c>
      <c s="129" r="CR645">
        <v>189.009667</v>
      </c>
      <c s="129" r="CS645">
        <v>20.1074109999999</v>
      </c>
    </row>
    <row customHeight="1" r="646" ht="15.0">
      <c t="s" s="127" r="A646">
        <v>6038</v>
      </c>
      <c t="s" s="127" r="B646">
        <v>6039</v>
      </c>
      <c t="s" s="127" r="C646">
        <v>6040</v>
      </c>
      <c t="s" s="127" r="D646">
        <v>6041</v>
      </c>
      <c t="s" s="127" r="E646">
        <v>6042</v>
      </c>
      <c t="s" s="127" r="F646">
        <v>6043</v>
      </c>
      <c t="s" s="128" r="G646">
        <v>6044</v>
      </c>
      <c t="s" s="127" r="H646">
        <v>6045</v>
      </c>
      <c s="129" r="I646">
        <v>1346.0</v>
      </c>
      <c s="129" r="J646">
        <v>240.714395999999</v>
      </c>
      <c s="129" r="K646">
        <v>167.731345</v>
      </c>
      <c s="129" r="L646">
        <v>298.452944</v>
      </c>
      <c s="129" r="M646">
        <v>297.684212</v>
      </c>
      <c s="129" r="N646">
        <v>194.552502</v>
      </c>
      <c s="129" r="O646">
        <v>146.864601999999</v>
      </c>
      <c s="129" r="P646">
        <v>215.0</v>
      </c>
      <c s="129" r="Q646">
        <v>200.0</v>
      </c>
      <c s="129" r="R646">
        <v>274.0</v>
      </c>
      <c s="129" r="S646">
        <v>244.0</v>
      </c>
      <c s="129" r="T646">
        <v>139.0</v>
      </c>
      <c s="129" r="U646">
        <v>73.0</v>
      </c>
      <c s="129" r="V646">
        <v>656.289962999999</v>
      </c>
      <c s="129" r="W646">
        <v>133.395894</v>
      </c>
      <c s="129" r="X646">
        <v>84.3169659999999</v>
      </c>
      <c s="129" r="Y646">
        <v>140.684439</v>
      </c>
      <c s="129" r="Z646">
        <v>149.811619</v>
      </c>
      <c s="129" r="AA646">
        <v>87.179557</v>
      </c>
      <c s="129" r="AB646">
        <v>50.3911599999999</v>
      </c>
      <c s="129" r="AC646">
        <v>10.5103279999999</v>
      </c>
      <c s="129" r="AD646">
        <v>171.542471</v>
      </c>
      <c s="129" r="AE646">
        <v>370.688242</v>
      </c>
      <c s="129" r="AF646">
        <v>114.059251</v>
      </c>
      <c s="129" r="AG646">
        <v>689.710037</v>
      </c>
      <c s="129" r="AH646">
        <v>107.318502</v>
      </c>
      <c s="129" r="AI646">
        <v>83.4143789999999</v>
      </c>
      <c s="129" r="AJ646">
        <v>157.768505</v>
      </c>
      <c s="129" r="AK646">
        <v>147.872592999999</v>
      </c>
      <c s="129" r="AL646">
        <v>107.372944</v>
      </c>
      <c s="129" r="AM646">
        <v>66.1711839999999</v>
      </c>
      <c s="129" r="AN646">
        <v>19.79193</v>
      </c>
      <c s="129" r="AO646">
        <v>137.407801</v>
      </c>
      <c s="129" r="AP646">
        <v>416.190289</v>
      </c>
      <c s="129" r="AQ646">
        <v>136.111945999999</v>
      </c>
      <c s="129" r="AR646">
        <v>1104.395502</v>
      </c>
      <c s="129" r="AS646">
        <v>8.023813</v>
      </c>
      <c s="129" r="AT646">
        <v>28.0833459999999</v>
      </c>
      <c s="129" r="AU646">
        <v>96.285758</v>
      </c>
      <c s="129" r="AV646">
        <v>192.705371</v>
      </c>
      <c s="129" r="AW646">
        <v>196.717277</v>
      </c>
      <c s="129" r="AX646">
        <v>156.598210999999</v>
      </c>
      <c s="129" r="AY646">
        <v>296.663737</v>
      </c>
      <c s="129" r="AZ646">
        <v>129.317988</v>
      </c>
      <c s="129" r="BA646">
        <v>521.398046</v>
      </c>
      <c s="129" r="BB646">
        <v>8.023813</v>
      </c>
      <c s="129" r="BC646">
        <v>20.0595329999999</v>
      </c>
      <c s="129" r="BD646">
        <v>48.142879</v>
      </c>
      <c s="129" r="BE646">
        <v>96.285758</v>
      </c>
      <c s="129" r="BF646">
        <v>36.107159</v>
      </c>
      <c s="129" r="BG646">
        <v>124.502958</v>
      </c>
      <c s="129" r="BH646">
        <v>135.719596999999</v>
      </c>
      <c s="129" r="BI646">
        <v>52.556347</v>
      </c>
      <c s="129" r="BJ646">
        <v>582.997456</v>
      </c>
      <c s="129" r="BK646">
        <v>0.0</v>
      </c>
      <c s="129" r="BL646">
        <v>8.023813</v>
      </c>
      <c s="129" r="BM646">
        <v>48.142879</v>
      </c>
      <c s="129" r="BN646">
        <v>96.419612</v>
      </c>
      <c s="129" r="BO646">
        <v>160.610118</v>
      </c>
      <c s="129" r="BP646">
        <v>32.095253</v>
      </c>
      <c s="129" r="BQ646">
        <v>160.944139</v>
      </c>
      <c s="129" r="BR646">
        <v>76.7616409999999</v>
      </c>
      <c s="129" r="BS646">
        <v>132.660626</v>
      </c>
      <c s="129" r="BT646">
        <v>4.01190699999999</v>
      </c>
      <c s="129" r="BU646">
        <v>0.0</v>
      </c>
      <c s="129" r="BV646">
        <v>0.0</v>
      </c>
      <c s="129" r="BW646">
        <v>8.023813</v>
      </c>
      <c s="129" r="BX646">
        <v>24.0714399999999</v>
      </c>
      <c s="129" r="BY646">
        <v>20.0595329999999</v>
      </c>
      <c s="129" r="BZ646">
        <v>0.0</v>
      </c>
      <c s="129" r="CA646">
        <v>76.4939329999999</v>
      </c>
      <c s="129" r="CB646">
        <v>574.773474999999</v>
      </c>
      <c s="129" r="CC646">
        <v>4.01190699999999</v>
      </c>
      <c s="129" r="CD646">
        <v>24.0714399999999</v>
      </c>
      <c s="129" r="CE646">
        <v>72.214319</v>
      </c>
      <c s="129" r="CF646">
        <v>160.610118</v>
      </c>
      <c s="129" r="CG646">
        <v>148.440543999999</v>
      </c>
      <c s="129" r="CH646">
        <v>120.491052</v>
      </c>
      <c s="129" r="CI646">
        <v>4.14576</v>
      </c>
      <c s="129" r="CJ646">
        <v>40.7883349999999</v>
      </c>
      <c s="129" r="CK646">
        <v>396.961402</v>
      </c>
      <c s="129" r="CL646">
        <v>0.0</v>
      </c>
      <c s="129" r="CM646">
        <v>4.01190699999999</v>
      </c>
      <c s="129" r="CN646">
        <v>24.0714399999999</v>
      </c>
      <c s="129" r="CO646">
        <v>24.0714399999999</v>
      </c>
      <c s="129" r="CP646">
        <v>24.205293</v>
      </c>
      <c s="129" r="CQ646">
        <v>16.047626</v>
      </c>
      <c s="129" r="CR646">
        <v>292.517975999999</v>
      </c>
      <c s="129" r="CS646">
        <v>12.03572</v>
      </c>
    </row>
    <row customHeight="1" r="647" ht="15.0">
      <c t="s" s="127" r="A647">
        <v>6046</v>
      </c>
      <c t="s" s="127" r="B647">
        <v>6047</v>
      </c>
      <c t="s" s="127" r="C647">
        <v>6048</v>
      </c>
      <c t="s" s="127" r="D647">
        <v>6049</v>
      </c>
      <c t="s" s="127" r="E647">
        <v>6050</v>
      </c>
      <c t="s" s="127" r="F647">
        <v>6051</v>
      </c>
      <c t="s" s="128" r="G647">
        <v>6052</v>
      </c>
      <c t="s" s="127" r="H647">
        <v>6053</v>
      </c>
      <c s="129" r="I647">
        <v>2661.0</v>
      </c>
      <c s="129" r="J647">
        <v>527.021308999999</v>
      </c>
      <c s="129" r="K647">
        <v>354.418271</v>
      </c>
      <c s="129" r="L647">
        <v>594.060857</v>
      </c>
      <c s="129" r="M647">
        <v>581.847163</v>
      </c>
      <c s="129" r="N647">
        <v>385.711256999999</v>
      </c>
      <c s="129" r="O647">
        <v>217.941143</v>
      </c>
      <c s="129" r="P647">
        <v>396.0</v>
      </c>
      <c s="129" r="Q647">
        <v>291.0</v>
      </c>
      <c s="129" r="R647">
        <v>483.0</v>
      </c>
      <c s="129" r="S647">
        <v>465.0</v>
      </c>
      <c s="129" r="T647">
        <v>317.0</v>
      </c>
      <c s="129" r="U647">
        <v>137.0</v>
      </c>
      <c s="129" r="V647">
        <v>1289.487407</v>
      </c>
      <c s="129" r="W647">
        <v>278.370277999999</v>
      </c>
      <c s="129" r="X647">
        <v>163.221919</v>
      </c>
      <c s="129" r="Y647">
        <v>272.426427999999</v>
      </c>
      <c s="129" r="Z647">
        <v>296.746812999999</v>
      </c>
      <c s="129" r="AA647">
        <v>183.620379</v>
      </c>
      <c s="129" r="AB647">
        <v>90.1483819999999</v>
      </c>
      <c s="129" r="AC647">
        <v>4.953208</v>
      </c>
      <c s="129" r="AD647">
        <v>356.207847</v>
      </c>
      <c s="129" r="AE647">
        <v>736.141889999999</v>
      </c>
      <c s="129" r="AF647">
        <v>197.13767</v>
      </c>
      <c s="129" r="AG647">
        <v>1371.51259299999</v>
      </c>
      <c s="129" r="AH647">
        <v>248.651030999999</v>
      </c>
      <c s="129" r="AI647">
        <v>191.196351999999</v>
      </c>
      <c s="129" r="AJ647">
        <v>321.634429</v>
      </c>
      <c s="129" r="AK647">
        <v>285.100350999999</v>
      </c>
      <c s="129" r="AL647">
        <v>202.090878</v>
      </c>
      <c s="129" r="AM647">
        <v>112.933138</v>
      </c>
      <c s="129" r="AN647">
        <v>9.906416</v>
      </c>
      <c s="129" r="AO647">
        <v>350.642349</v>
      </c>
      <c s="129" r="AP647">
        <v>787.078837</v>
      </c>
      <c s="129" r="AQ647">
        <v>233.791407999999</v>
      </c>
      <c s="129" r="AR647">
        <v>2171.269155</v>
      </c>
      <c s="129" r="AS647">
        <v>19.8128309999999</v>
      </c>
      <c s="129" r="AT647">
        <v>95.10159</v>
      </c>
      <c s="129" r="AU647">
        <v>194.165744999999</v>
      </c>
      <c s="129" r="AV647">
        <v>434.585976</v>
      </c>
      <c s="129" r="AW647">
        <v>293.229900999999</v>
      </c>
      <c s="129" r="AX647">
        <v>186.240613</v>
      </c>
      <c s="129" r="AY647">
        <v>598.347500999999</v>
      </c>
      <c s="129" r="AZ647">
        <v>349.784997999999</v>
      </c>
      <c s="129" r="BA647">
        <v>1065.72715799999</v>
      </c>
      <c s="129" r="BB647">
        <v>15.850265</v>
      </c>
      <c s="129" r="BC647">
        <v>83.213891</v>
      </c>
      <c s="129" r="BD647">
        <v>126.802119</v>
      </c>
      <c s="129" r="BE647">
        <v>178.31548</v>
      </c>
      <c s="129" r="BF647">
        <v>67.3636259999999</v>
      </c>
      <c s="129" r="BG647">
        <v>162.465215</v>
      </c>
      <c s="129" r="BH647">
        <v>301.155034</v>
      </c>
      <c s="129" r="BI647">
        <v>130.561528</v>
      </c>
      <c s="129" r="BJ647">
        <v>1105.54199599999</v>
      </c>
      <c s="129" r="BK647">
        <v>3.96256599999999</v>
      </c>
      <c s="129" r="BL647">
        <v>11.887699</v>
      </c>
      <c s="129" r="BM647">
        <v>67.3636259999999</v>
      </c>
      <c s="129" r="BN647">
        <v>256.270494999999</v>
      </c>
      <c s="129" r="BO647">
        <v>225.866275</v>
      </c>
      <c s="129" r="BP647">
        <v>23.775397</v>
      </c>
      <c s="129" r="BQ647">
        <v>297.192467</v>
      </c>
      <c s="129" r="BR647">
        <v>219.223469999999</v>
      </c>
      <c s="129" r="BS647">
        <v>291.348268</v>
      </c>
      <c s="129" r="BT647">
        <v>0.0</v>
      </c>
      <c s="129" r="BU647">
        <v>0.0</v>
      </c>
      <c s="129" r="BV647">
        <v>3.96256599999999</v>
      </c>
      <c s="129" r="BW647">
        <v>7.92513199999999</v>
      </c>
      <c s="129" r="BX647">
        <v>27.737964</v>
      </c>
      <c s="129" r="BY647">
        <v>27.737964</v>
      </c>
      <c s="129" r="BZ647">
        <v>0.0</v>
      </c>
      <c s="129" r="CA647">
        <v>223.984642</v>
      </c>
      <c s="129" r="CB647">
        <v>1101.81432199999</v>
      </c>
      <c s="129" r="CC647">
        <v>19.8128309999999</v>
      </c>
      <c s="129" r="CD647">
        <v>79.2513249999999</v>
      </c>
      <c s="129" r="CE647">
        <v>166.427782</v>
      </c>
      <c s="129" r="CF647">
        <v>388.331491</v>
      </c>
      <c s="129" r="CG647">
        <v>241.71654</v>
      </c>
      <c s="129" r="CH647">
        <v>126.802119</v>
      </c>
      <c s="129" r="CI647">
        <v>11.887699</v>
      </c>
      <c s="129" r="CJ647">
        <v>67.584536</v>
      </c>
      <c s="129" r="CK647">
        <v>778.106564</v>
      </c>
      <c s="129" r="CL647">
        <v>0.0</v>
      </c>
      <c s="129" r="CM647">
        <v>15.850265</v>
      </c>
      <c s="129" r="CN647">
        <v>23.775397</v>
      </c>
      <c s="129" r="CO647">
        <v>38.329352</v>
      </c>
      <c s="129" r="CP647">
        <v>23.775397</v>
      </c>
      <c s="129" r="CQ647">
        <v>31.70053</v>
      </c>
      <c s="129" r="CR647">
        <v>586.459801999999</v>
      </c>
      <c s="129" r="CS647">
        <v>58.21582</v>
      </c>
    </row>
    <row customHeight="1" r="648" ht="15.0">
      <c t="s" s="127" r="A648">
        <v>6054</v>
      </c>
      <c t="s" s="127" r="B648">
        <v>6055</v>
      </c>
      <c t="s" s="127" r="C648">
        <v>6056</v>
      </c>
      <c t="s" s="127" r="D648">
        <v>6057</v>
      </c>
      <c t="s" s="127" r="E648">
        <v>6058</v>
      </c>
      <c t="s" s="127" r="F648">
        <v>6059</v>
      </c>
      <c t="s" s="128" r="G648">
        <v>6060</v>
      </c>
      <c t="s" s="127" r="H648">
        <v>6061</v>
      </c>
      <c s="129" r="I648">
        <v>378.0</v>
      </c>
      <c s="129" r="J648">
        <v>86.517711</v>
      </c>
      <c s="129" r="K648">
        <v>57.678474</v>
      </c>
      <c s="129" r="L648">
        <v>102.997275</v>
      </c>
      <c s="129" r="M648">
        <v>76.217984</v>
      </c>
      <c s="129" r="N648">
        <v>30.899183</v>
      </c>
      <c s="129" r="O648">
        <v>23.689373</v>
      </c>
      <c s="129" r="P648">
        <v>57.0</v>
      </c>
      <c s="129" r="Q648">
        <v>37.0</v>
      </c>
      <c s="129" r="R648">
        <v>66.0</v>
      </c>
      <c s="129" r="S648">
        <v>41.0</v>
      </c>
      <c s="129" r="T648">
        <v>30.0</v>
      </c>
      <c s="129" r="U648">
        <v>22.0</v>
      </c>
      <c s="129" r="V648">
        <v>186.425068</v>
      </c>
      <c s="129" r="W648">
        <v>44.288828</v>
      </c>
      <c s="129" r="X648">
        <v>26.779292</v>
      </c>
      <c s="129" r="Y648">
        <v>49.438692</v>
      </c>
      <c s="129" r="Z648">
        <v>41.1989099999999</v>
      </c>
      <c s="129" r="AA648">
        <v>15.449591</v>
      </c>
      <c s="129" r="AB648">
        <v>8.23978199999999</v>
      </c>
      <c s="129" r="AC648">
        <v>1.029973</v>
      </c>
      <c s="129" r="AD648">
        <v>54.5885559999999</v>
      </c>
      <c s="129" r="AE648">
        <v>112.26703</v>
      </c>
      <c s="129" r="AF648">
        <v>19.569482</v>
      </c>
      <c s="129" r="AG648">
        <v>191.574931999999</v>
      </c>
      <c s="129" r="AH648">
        <v>42.228883</v>
      </c>
      <c s="129" r="AI648">
        <v>30.899183</v>
      </c>
      <c s="129" r="AJ648">
        <v>53.5585829999999</v>
      </c>
      <c s="129" r="AK648">
        <v>35.019074</v>
      </c>
      <c s="129" r="AL648">
        <v>15.449591</v>
      </c>
      <c s="129" r="AM648">
        <v>13.389646</v>
      </c>
      <c s="129" r="AN648">
        <v>1.029973</v>
      </c>
      <c s="129" r="AO648">
        <v>52.52861</v>
      </c>
      <c s="129" r="AP648">
        <v>113.297003</v>
      </c>
      <c s="129" r="AQ648">
        <v>25.749319</v>
      </c>
      <c s="129" r="AR648">
        <v>281.182561</v>
      </c>
      <c s="129" r="AS648">
        <v>8.23978199999999</v>
      </c>
      <c s="129" r="AT648">
        <v>8.23978199999999</v>
      </c>
      <c s="129" r="AU648">
        <v>8.23978199999999</v>
      </c>
      <c s="129" r="AV648">
        <v>45.318801</v>
      </c>
      <c s="129" r="AW648">
        <v>46.3487739999999</v>
      </c>
      <c s="129" r="AX648">
        <v>61.7983649999999</v>
      </c>
      <c s="129" r="AY648">
        <v>70.0381469999999</v>
      </c>
      <c s="129" r="AZ648">
        <v>32.959128</v>
      </c>
      <c s="129" r="BA648">
        <v>152.435967</v>
      </c>
      <c s="129" r="BB648">
        <v>8.23978199999999</v>
      </c>
      <c s="129" r="BC648">
        <v>8.23978199999999</v>
      </c>
      <c s="129" r="BD648">
        <v>4.119891</v>
      </c>
      <c s="129" r="BE648">
        <v>24.719346</v>
      </c>
      <c s="129" r="BF648">
        <v>4.119891</v>
      </c>
      <c s="129" r="BG648">
        <v>49.438692</v>
      </c>
      <c s="129" r="BH648">
        <v>32.959128</v>
      </c>
      <c s="129" r="BI648">
        <v>20.5994549999999</v>
      </c>
      <c s="129" r="BJ648">
        <v>128.746593999999</v>
      </c>
      <c s="129" r="BK648">
        <v>0.0</v>
      </c>
      <c s="129" r="BL648">
        <v>0.0</v>
      </c>
      <c s="129" r="BM648">
        <v>4.119891</v>
      </c>
      <c s="129" r="BN648">
        <v>20.5994549999999</v>
      </c>
      <c s="129" r="BO648">
        <v>42.228883</v>
      </c>
      <c s="129" r="BP648">
        <v>12.359673</v>
      </c>
      <c s="129" r="BQ648">
        <v>37.079019</v>
      </c>
      <c s="129" r="BR648">
        <v>12.359673</v>
      </c>
      <c s="129" r="BS648">
        <v>16.479564</v>
      </c>
      <c s="129" r="BT648">
        <v>0.0</v>
      </c>
      <c s="129" r="BU648">
        <v>0.0</v>
      </c>
      <c s="129" r="BV648">
        <v>0.0</v>
      </c>
      <c s="129" r="BW648">
        <v>0.0</v>
      </c>
      <c s="129" r="BX648">
        <v>0.0</v>
      </c>
      <c s="129" r="BY648">
        <v>4.119891</v>
      </c>
      <c s="129" r="BZ648">
        <v>0.0</v>
      </c>
      <c s="129" r="CA648">
        <v>12.359673</v>
      </c>
      <c s="129" r="CB648">
        <v>178.185285999999</v>
      </c>
      <c s="129" r="CC648">
        <v>4.119891</v>
      </c>
      <c s="129" r="CD648">
        <v>8.23978199999999</v>
      </c>
      <c s="129" r="CE648">
        <v>4.119891</v>
      </c>
      <c s="129" r="CF648">
        <v>45.318801</v>
      </c>
      <c s="129" r="CG648">
        <v>46.3487739999999</v>
      </c>
      <c s="129" r="CH648">
        <v>53.5585829999999</v>
      </c>
      <c s="129" r="CI648">
        <v>0.0</v>
      </c>
      <c s="129" r="CJ648">
        <v>16.479564</v>
      </c>
      <c s="129" r="CK648">
        <v>86.517711</v>
      </c>
      <c s="129" r="CL648">
        <v>4.119891</v>
      </c>
      <c s="129" r="CM648">
        <v>0.0</v>
      </c>
      <c s="129" r="CN648">
        <v>4.119891</v>
      </c>
      <c s="129" r="CO648">
        <v>0.0</v>
      </c>
      <c s="129" r="CP648">
        <v>0.0</v>
      </c>
      <c s="129" r="CQ648">
        <v>4.119891</v>
      </c>
      <c s="129" r="CR648">
        <v>70.0381469999999</v>
      </c>
      <c s="129" r="CS648">
        <v>4.119891</v>
      </c>
    </row>
    <row customHeight="1" r="649" ht="15.0">
      <c t="s" s="127" r="A649">
        <v>6062</v>
      </c>
      <c t="s" s="127" r="B649">
        <v>6063</v>
      </c>
      <c t="s" s="127" r="C649">
        <v>6064</v>
      </c>
      <c t="s" s="127" r="D649">
        <v>6065</v>
      </c>
      <c t="s" s="127" r="E649">
        <v>6066</v>
      </c>
      <c t="s" s="127" r="F649">
        <v>6067</v>
      </c>
      <c t="s" s="128" r="G649">
        <v>6068</v>
      </c>
      <c t="s" s="127" r="H649">
        <v>6069</v>
      </c>
      <c s="129" r="I649">
        <v>435.0</v>
      </c>
      <c s="129" r="J649">
        <v>68.4154929999999</v>
      </c>
      <c s="129" r="K649">
        <v>51.0563379999999</v>
      </c>
      <c s="129" r="L649">
        <v>75.5633799999999</v>
      </c>
      <c s="129" r="M649">
        <v>99.0492959999999</v>
      </c>
      <c s="129" r="N649">
        <v>86.795775</v>
      </c>
      <c s="129" r="O649">
        <v>54.1197179999999</v>
      </c>
      <c s="129" r="P649">
        <v>77.0</v>
      </c>
      <c s="129" r="Q649">
        <v>63.0</v>
      </c>
      <c s="129" r="R649">
        <v>91.0</v>
      </c>
      <c s="129" r="S649">
        <v>92.0</v>
      </c>
      <c s="129" r="T649">
        <v>70.0</v>
      </c>
      <c s="129" r="U649">
        <v>49.0</v>
      </c>
      <c s="129" r="V649">
        <v>226.690141</v>
      </c>
      <c s="129" r="W649">
        <v>39.8239439999999</v>
      </c>
      <c s="129" r="X649">
        <v>25.5281689999999</v>
      </c>
      <c s="129" r="Y649">
        <v>41.866197</v>
      </c>
      <c s="129" r="Z649">
        <v>45.950704</v>
      </c>
      <c s="129" r="AA649">
        <v>41.866197</v>
      </c>
      <c s="129" r="AB649">
        <v>28.591549</v>
      </c>
      <c s="129" r="AC649">
        <v>3.06338</v>
      </c>
      <c s="129" r="AD649">
        <v>46.971831</v>
      </c>
      <c s="129" r="AE649">
        <v>126.619718</v>
      </c>
      <c s="129" r="AF649">
        <v>53.0985919999999</v>
      </c>
      <c s="129" r="AG649">
        <v>208.309858999999</v>
      </c>
      <c s="129" r="AH649">
        <v>28.591549</v>
      </c>
      <c s="129" r="AI649">
        <v>25.5281689999999</v>
      </c>
      <c s="129" r="AJ649">
        <v>33.697183</v>
      </c>
      <c s="129" r="AK649">
        <v>53.0985919999999</v>
      </c>
      <c s="129" r="AL649">
        <v>44.929577</v>
      </c>
      <c s="129" r="AM649">
        <v>21.443662</v>
      </c>
      <c s="129" r="AN649">
        <v>1.02112699999999</v>
      </c>
      <c s="129" r="AO649">
        <v>34.71831</v>
      </c>
      <c s="129" r="AP649">
        <v>129.683099</v>
      </c>
      <c s="129" r="AQ649">
        <v>43.9084509999999</v>
      </c>
      <c s="129" r="AR649">
        <v>355.352112999999</v>
      </c>
      <c s="129" r="AS649">
        <v>20.422535</v>
      </c>
      <c s="129" r="AT649">
        <v>12.2535209999999</v>
      </c>
      <c s="129" r="AU649">
        <v>8.169014</v>
      </c>
      <c s="129" r="AV649">
        <v>49.014085</v>
      </c>
      <c s="129" r="AW649">
        <v>44.929577</v>
      </c>
      <c s="129" r="AX649">
        <v>69.43662</v>
      </c>
      <c s="129" r="AY649">
        <v>134.788732</v>
      </c>
      <c s="129" r="AZ649">
        <v>16.338028</v>
      </c>
      <c s="129" r="BA649">
        <v>171.549296</v>
      </c>
      <c s="129" r="BB649">
        <v>12.2535209999999</v>
      </c>
      <c s="129" r="BC649">
        <v>8.169014</v>
      </c>
      <c s="129" r="BD649">
        <v>4.084507</v>
      </c>
      <c s="129" r="BE649">
        <v>20.422535</v>
      </c>
      <c s="129" r="BF649">
        <v>8.169014</v>
      </c>
      <c s="129" r="BG649">
        <v>40.84507</v>
      </c>
      <c s="129" r="BH649">
        <v>73.521127</v>
      </c>
      <c s="129" r="BI649">
        <v>4.084507</v>
      </c>
      <c s="129" r="BJ649">
        <v>183.802817</v>
      </c>
      <c s="129" r="BK649">
        <v>8.169014</v>
      </c>
      <c s="129" r="BL649">
        <v>4.084507</v>
      </c>
      <c s="129" r="BM649">
        <v>4.084507</v>
      </c>
      <c s="129" r="BN649">
        <v>28.591549</v>
      </c>
      <c s="129" r="BO649">
        <v>36.7605629999999</v>
      </c>
      <c s="129" r="BP649">
        <v>28.591549</v>
      </c>
      <c s="129" r="BQ649">
        <v>61.267606</v>
      </c>
      <c s="129" r="BR649">
        <v>12.2535209999999</v>
      </c>
      <c s="129" r="BS649">
        <v>32.676056</v>
      </c>
      <c s="129" r="BT649">
        <v>0.0</v>
      </c>
      <c s="129" r="BU649">
        <v>0.0</v>
      </c>
      <c s="129" r="BV649">
        <v>0.0</v>
      </c>
      <c s="129" r="BW649">
        <v>4.084507</v>
      </c>
      <c s="129" r="BX649">
        <v>8.169014</v>
      </c>
      <c s="129" r="BY649">
        <v>12.2535209999999</v>
      </c>
      <c s="129" r="BZ649">
        <v>0.0</v>
      </c>
      <c s="129" r="CA649">
        <v>8.169014</v>
      </c>
      <c s="129" r="CB649">
        <v>138.873239</v>
      </c>
      <c s="129" r="CC649">
        <v>20.422535</v>
      </c>
      <c s="129" r="CD649">
        <v>12.2535209999999</v>
      </c>
      <c s="129" r="CE649">
        <v>4.084507</v>
      </c>
      <c s="129" r="CF649">
        <v>24.5070419999999</v>
      </c>
      <c s="129" r="CG649">
        <v>28.591549</v>
      </c>
      <c s="129" r="CH649">
        <v>44.929577</v>
      </c>
      <c s="129" r="CI649">
        <v>4.084507</v>
      </c>
      <c s="129" r="CJ649">
        <v>0.0</v>
      </c>
      <c s="129" r="CK649">
        <v>183.802817</v>
      </c>
      <c s="129" r="CL649">
        <v>0.0</v>
      </c>
      <c s="129" r="CM649">
        <v>0.0</v>
      </c>
      <c s="129" r="CN649">
        <v>4.084507</v>
      </c>
      <c s="129" r="CO649">
        <v>20.422535</v>
      </c>
      <c s="129" r="CP649">
        <v>8.169014</v>
      </c>
      <c s="129" r="CQ649">
        <v>12.2535209999999</v>
      </c>
      <c s="129" r="CR649">
        <v>130.704225</v>
      </c>
      <c s="129" r="CS649">
        <v>8.169014</v>
      </c>
    </row>
    <row customHeight="1" r="650" ht="15.0">
      <c t="s" s="127" r="A650">
        <v>6070</v>
      </c>
      <c t="s" s="127" r="B650">
        <v>6071</v>
      </c>
      <c t="s" s="127" r="C650">
        <v>6072</v>
      </c>
      <c t="s" s="127" r="D650">
        <v>6073</v>
      </c>
      <c t="s" s="127" r="E650">
        <v>6074</v>
      </c>
      <c t="s" s="127" r="F650">
        <v>6075</v>
      </c>
      <c t="s" s="128" r="G650">
        <v>6076</v>
      </c>
      <c t="s" s="127" r="H650">
        <v>6077</v>
      </c>
      <c s="129" r="I650">
        <v>541.0</v>
      </c>
      <c s="129" r="J650">
        <v>124.477284</v>
      </c>
      <c s="129" r="K650">
        <v>66.333347</v>
      </c>
      <c s="129" r="L650">
        <v>119.432517</v>
      </c>
      <c s="129" r="M650">
        <v>108.220307</v>
      </c>
      <c s="129" r="N650">
        <v>72.5007889999999</v>
      </c>
      <c s="129" r="O650">
        <v>50.0357559999999</v>
      </c>
      <c s="129" r="P650">
        <v>60.0</v>
      </c>
      <c s="129" r="Q650">
        <v>67.0</v>
      </c>
      <c s="129" r="R650">
        <v>76.0</v>
      </c>
      <c s="129" r="S650">
        <v>75.0</v>
      </c>
      <c s="129" r="T650">
        <v>74.0</v>
      </c>
      <c s="129" r="U650">
        <v>36.0</v>
      </c>
      <c s="129" r="V650">
        <v>258.246346</v>
      </c>
      <c s="129" r="W650">
        <v>59.1853819999999</v>
      </c>
      <c s="129" r="X650">
        <v>29.5926909999999</v>
      </c>
      <c s="129" r="Y650">
        <v>58.1845509999999</v>
      </c>
      <c s="129" r="Z650">
        <v>57.163414</v>
      </c>
      <c s="129" r="AA650">
        <v>36.7609629999999</v>
      </c>
      <c s="129" r="AB650">
        <v>16.338206</v>
      </c>
      <c s="129" r="AC650">
        <v>1.021138</v>
      </c>
      <c s="129" r="AD650">
        <v>68.375623</v>
      </c>
      <c s="129" r="AE650">
        <v>149.025207999999</v>
      </c>
      <c s="129" r="AF650">
        <v>40.8455149999999</v>
      </c>
      <c s="129" r="AG650">
        <v>282.753653999999</v>
      </c>
      <c s="129" r="AH650">
        <v>65.2919019999999</v>
      </c>
      <c s="129" r="AI650">
        <v>36.740656</v>
      </c>
      <c s="129" r="AJ650">
        <v>61.247965</v>
      </c>
      <c s="129" r="AK650">
        <v>51.056894</v>
      </c>
      <c s="129" r="AL650">
        <v>35.739826</v>
      </c>
      <c s="129" r="AM650">
        <v>30.634136</v>
      </c>
      <c s="129" r="AN650">
        <v>2.042276</v>
      </c>
      <c s="129" r="AO650">
        <v>78.5463869999999</v>
      </c>
      <c s="129" r="AP650">
        <v>148.044683999999</v>
      </c>
      <c s="129" r="AQ650">
        <v>56.1625829999999</v>
      </c>
      <c s="129" r="AR650">
        <v>408.37392</v>
      </c>
      <c s="129" r="AS650">
        <v>0.0</v>
      </c>
      <c s="129" r="AT650">
        <v>16.338206</v>
      </c>
      <c s="129" r="AU650">
        <v>8.16910299999999</v>
      </c>
      <c s="129" r="AV650">
        <v>40.8455149999999</v>
      </c>
      <c s="129" r="AW650">
        <v>57.1837209999999</v>
      </c>
      <c s="129" r="AX650">
        <v>89.860133</v>
      </c>
      <c s="129" r="AY650">
        <v>155.212956999999</v>
      </c>
      <c s="129" r="AZ650">
        <v>40.7642859999999</v>
      </c>
      <c s="129" r="BA650">
        <v>212.315449</v>
      </c>
      <c s="129" r="BB650">
        <v>0.0</v>
      </c>
      <c s="129" r="BC650">
        <v>12.2536539999999</v>
      </c>
      <c s="129" r="BD650">
        <v>4.084551</v>
      </c>
      <c s="129" r="BE650">
        <v>20.422757</v>
      </c>
      <c s="129" r="BF650">
        <v>20.422757</v>
      </c>
      <c s="129" r="BG650">
        <v>65.3528239999999</v>
      </c>
      <c s="129" r="BH650">
        <v>77.6064779999999</v>
      </c>
      <c s="129" r="BI650">
        <v>12.172425</v>
      </c>
      <c s="129" r="BJ650">
        <v>196.058471999999</v>
      </c>
      <c s="129" r="BK650">
        <v>0.0</v>
      </c>
      <c s="129" r="BL650">
        <v>4.084551</v>
      </c>
      <c s="129" r="BM650">
        <v>4.084551</v>
      </c>
      <c s="129" r="BN650">
        <v>20.422757</v>
      </c>
      <c s="129" r="BO650">
        <v>36.7609629999999</v>
      </c>
      <c s="129" r="BP650">
        <v>24.5073089999999</v>
      </c>
      <c s="129" r="BQ650">
        <v>77.6064779999999</v>
      </c>
      <c s="129" r="BR650">
        <v>28.59186</v>
      </c>
      <c s="129" r="BS650">
        <v>20.422757</v>
      </c>
      <c s="129" r="BT650">
        <v>0.0</v>
      </c>
      <c s="129" r="BU650">
        <v>0.0</v>
      </c>
      <c s="129" r="BV650">
        <v>0.0</v>
      </c>
      <c s="129" r="BW650">
        <v>0.0</v>
      </c>
      <c s="129" r="BX650">
        <v>0.0</v>
      </c>
      <c s="129" r="BY650">
        <v>12.2536539999999</v>
      </c>
      <c s="129" r="BZ650">
        <v>0.0</v>
      </c>
      <c s="129" r="CA650">
        <v>8.16910299999999</v>
      </c>
      <c s="129" r="CB650">
        <v>204.146345999999</v>
      </c>
      <c s="129" r="CC650">
        <v>0.0</v>
      </c>
      <c s="129" r="CD650">
        <v>16.338206</v>
      </c>
      <c s="129" r="CE650">
        <v>8.16910299999999</v>
      </c>
      <c s="129" r="CF650">
        <v>32.6764119999999</v>
      </c>
      <c s="129" r="CG650">
        <v>57.1837209999999</v>
      </c>
      <c s="129" r="CH650">
        <v>69.437375</v>
      </c>
      <c s="129" r="CI650">
        <v>0.0</v>
      </c>
      <c s="129" r="CJ650">
        <v>20.341528</v>
      </c>
      <c s="129" r="CK650">
        <v>183.804817</v>
      </c>
      <c s="129" r="CL650">
        <v>0.0</v>
      </c>
      <c s="129" r="CM650">
        <v>0.0</v>
      </c>
      <c s="129" r="CN650">
        <v>0.0</v>
      </c>
      <c s="129" r="CO650">
        <v>8.16910299999999</v>
      </c>
      <c s="129" r="CP650">
        <v>0.0</v>
      </c>
      <c s="129" r="CQ650">
        <v>8.16910299999999</v>
      </c>
      <c s="129" r="CR650">
        <v>155.212956999999</v>
      </c>
      <c s="129" r="CS650">
        <v>12.2536539999999</v>
      </c>
    </row>
    <row customHeight="1" r="651" ht="15.0">
      <c t="s" s="127" r="A651">
        <v>6078</v>
      </c>
      <c t="s" s="127" r="B651">
        <v>6079</v>
      </c>
      <c t="s" s="127" r="C651">
        <v>6080</v>
      </c>
      <c t="s" s="127" r="D651">
        <v>6081</v>
      </c>
      <c t="s" s="127" r="E651">
        <v>6082</v>
      </c>
      <c t="s" s="127" r="F651">
        <v>6083</v>
      </c>
      <c t="s" s="128" r="G651">
        <v>6084</v>
      </c>
      <c t="s" s="127" r="H651">
        <v>6085</v>
      </c>
      <c s="129" r="I651">
        <v>467.0</v>
      </c>
      <c s="129" r="J651">
        <v>102.0</v>
      </c>
      <c s="129" r="K651">
        <v>51.0</v>
      </c>
      <c s="129" r="L651">
        <v>102.0</v>
      </c>
      <c s="129" r="M651">
        <v>112.0</v>
      </c>
      <c s="129" r="N651">
        <v>62.0</v>
      </c>
      <c s="129" r="O651">
        <v>38.0</v>
      </c>
      <c s="129" r="P651">
        <v>61.0</v>
      </c>
      <c s="129" r="Q651">
        <v>83.0</v>
      </c>
      <c s="129" r="R651">
        <v>95.0</v>
      </c>
      <c s="129" r="S651">
        <v>78.0</v>
      </c>
      <c s="129" r="T651">
        <v>57.0</v>
      </c>
      <c s="129" r="U651">
        <v>33.0</v>
      </c>
      <c s="129" r="V651">
        <v>228.0</v>
      </c>
      <c s="129" r="W651">
        <v>46.0</v>
      </c>
      <c s="129" r="X651">
        <v>28.0</v>
      </c>
      <c s="129" r="Y651">
        <v>48.0</v>
      </c>
      <c s="129" r="Z651">
        <v>58.0</v>
      </c>
      <c s="129" r="AA651">
        <v>27.0</v>
      </c>
      <c s="129" r="AB651">
        <v>20.0</v>
      </c>
      <c s="129" r="AC651">
        <v>1.0</v>
      </c>
      <c s="129" r="AD651">
        <v>53.0</v>
      </c>
      <c s="129" r="AE651">
        <v>141.0</v>
      </c>
      <c s="129" r="AF651">
        <v>34.0</v>
      </c>
      <c s="129" r="AG651">
        <v>239.0</v>
      </c>
      <c s="129" r="AH651">
        <v>56.0</v>
      </c>
      <c s="129" r="AI651">
        <v>23.0</v>
      </c>
      <c s="129" r="AJ651">
        <v>54.0</v>
      </c>
      <c s="129" r="AK651">
        <v>54.0</v>
      </c>
      <c s="129" r="AL651">
        <v>35.0</v>
      </c>
      <c s="129" r="AM651">
        <v>16.0</v>
      </c>
      <c s="129" r="AN651">
        <v>1.0</v>
      </c>
      <c s="129" r="AO651">
        <v>64.0</v>
      </c>
      <c s="129" r="AP651">
        <v>137.0</v>
      </c>
      <c s="129" r="AQ651">
        <v>38.0</v>
      </c>
      <c s="129" r="AR651">
        <v>368.0</v>
      </c>
      <c s="129" r="AS651">
        <v>12.0</v>
      </c>
      <c s="129" r="AT651">
        <v>8.0</v>
      </c>
      <c s="129" r="AU651">
        <v>4.0</v>
      </c>
      <c s="129" r="AV651">
        <v>48.0</v>
      </c>
      <c s="129" r="AW651">
        <v>56.0</v>
      </c>
      <c s="129" r="AX651">
        <v>84.0</v>
      </c>
      <c s="129" r="AY651">
        <v>108.0</v>
      </c>
      <c s="129" r="AZ651">
        <v>48.0</v>
      </c>
      <c s="129" r="BA651">
        <v>180.0</v>
      </c>
      <c s="129" r="BB651">
        <v>8.0</v>
      </c>
      <c s="129" r="BC651">
        <v>8.0</v>
      </c>
      <c s="129" r="BD651">
        <v>4.0</v>
      </c>
      <c s="129" r="BE651">
        <v>12.0</v>
      </c>
      <c s="129" r="BF651">
        <v>0.0</v>
      </c>
      <c s="129" r="BG651">
        <v>72.0</v>
      </c>
      <c s="129" r="BH651">
        <v>60.0</v>
      </c>
      <c s="129" r="BI651">
        <v>16.0</v>
      </c>
      <c s="129" r="BJ651">
        <v>188.0</v>
      </c>
      <c s="129" r="BK651">
        <v>4.0</v>
      </c>
      <c s="129" r="BL651">
        <v>0.0</v>
      </c>
      <c s="129" r="BM651">
        <v>0.0</v>
      </c>
      <c s="129" r="BN651">
        <v>36.0</v>
      </c>
      <c s="129" r="BO651">
        <v>56.0</v>
      </c>
      <c s="129" r="BP651">
        <v>12.0</v>
      </c>
      <c s="129" r="BQ651">
        <v>48.0</v>
      </c>
      <c s="129" r="BR651">
        <v>32.0</v>
      </c>
      <c s="129" r="BS651">
        <v>32.0</v>
      </c>
      <c s="129" r="BT651">
        <v>0.0</v>
      </c>
      <c s="129" r="BU651">
        <v>0.0</v>
      </c>
      <c s="129" r="BV651">
        <v>0.0</v>
      </c>
      <c s="129" r="BW651">
        <v>0.0</v>
      </c>
      <c s="129" r="BX651">
        <v>8.0</v>
      </c>
      <c s="129" r="BY651">
        <v>12.0</v>
      </c>
      <c s="129" r="BZ651">
        <v>0.0</v>
      </c>
      <c s="129" r="CA651">
        <v>12.0</v>
      </c>
      <c s="129" r="CB651">
        <v>192.0</v>
      </c>
      <c s="129" r="CC651">
        <v>4.0</v>
      </c>
      <c s="129" r="CD651">
        <v>8.0</v>
      </c>
      <c s="129" r="CE651">
        <v>4.0</v>
      </c>
      <c s="129" r="CF651">
        <v>40.0</v>
      </c>
      <c s="129" r="CG651">
        <v>44.0</v>
      </c>
      <c s="129" r="CH651">
        <v>56.0</v>
      </c>
      <c s="129" r="CI651">
        <v>8.0</v>
      </c>
      <c s="129" r="CJ651">
        <v>28.0</v>
      </c>
      <c s="129" r="CK651">
        <v>144.0</v>
      </c>
      <c s="129" r="CL651">
        <v>8.0</v>
      </c>
      <c s="129" r="CM651">
        <v>0.0</v>
      </c>
      <c s="129" r="CN651">
        <v>0.0</v>
      </c>
      <c s="129" r="CO651">
        <v>8.0</v>
      </c>
      <c s="129" r="CP651">
        <v>4.0</v>
      </c>
      <c s="129" r="CQ651">
        <v>16.0</v>
      </c>
      <c s="129" r="CR651">
        <v>100.0</v>
      </c>
      <c s="129" r="CS651">
        <v>8.0</v>
      </c>
    </row>
    <row customHeight="1" r="652" ht="15.0">
      <c t="s" s="127" r="A652">
        <v>6086</v>
      </c>
      <c t="s" s="127" r="B652">
        <v>6087</v>
      </c>
      <c t="s" s="127" r="C652">
        <v>6088</v>
      </c>
      <c t="s" s="127" r="D652">
        <v>6089</v>
      </c>
      <c t="s" s="127" r="E652">
        <v>6090</v>
      </c>
      <c t="s" s="127" r="F652">
        <v>6091</v>
      </c>
      <c t="s" s="128" r="G652">
        <v>6092</v>
      </c>
      <c t="s" s="127" r="H652">
        <v>6093</v>
      </c>
      <c s="129" r="I652">
        <v>5109.0</v>
      </c>
      <c s="129" r="J652">
        <v>837.171883999999</v>
      </c>
      <c s="129" r="K652">
        <v>934.248675</v>
      </c>
      <c s="129" r="L652">
        <v>866.869266</v>
      </c>
      <c s="129" r="M652">
        <v>1325.29987699999</v>
      </c>
      <c s="129" r="N652">
        <v>778.681954</v>
      </c>
      <c s="129" r="O652">
        <v>366.728343999999</v>
      </c>
      <c s="129" r="P652">
        <v>1126.0</v>
      </c>
      <c s="129" r="Q652">
        <v>861.0</v>
      </c>
      <c s="129" r="R652">
        <v>1366.0</v>
      </c>
      <c s="129" r="S652">
        <v>1099.0</v>
      </c>
      <c s="129" r="T652">
        <v>470.0</v>
      </c>
      <c s="129" r="U652">
        <v>199.0</v>
      </c>
      <c s="129" r="V652">
        <v>2467.206228</v>
      </c>
      <c s="129" r="W652">
        <v>432.439849999999</v>
      </c>
      <c s="129" r="X652">
        <v>490.913176</v>
      </c>
      <c s="129" r="Y652">
        <v>410.669422999999</v>
      </c>
      <c s="129" r="Z652">
        <v>638.405599</v>
      </c>
      <c s="129" r="AA652">
        <v>372.212648</v>
      </c>
      <c s="129" r="AB652">
        <v>114.479541</v>
      </c>
      <c s="129" r="AC652">
        <v>8.08599099999999</v>
      </c>
      <c s="129" r="AD652">
        <v>627.384131</v>
      </c>
      <c s="129" r="AE652">
        <v>1533.129371</v>
      </c>
      <c s="129" r="AF652">
        <v>306.692725999999</v>
      </c>
      <c s="129" r="AG652">
        <v>2641.793772</v>
      </c>
      <c s="129" r="AH652">
        <v>404.732034</v>
      </c>
      <c s="129" r="AI652">
        <v>443.335499</v>
      </c>
      <c s="129" r="AJ652">
        <v>456.199841999999</v>
      </c>
      <c s="129" r="AK652">
        <v>686.894277999999</v>
      </c>
      <c s="129" r="AL652">
        <v>406.469307</v>
      </c>
      <c s="129" r="AM652">
        <v>223.627194</v>
      </c>
      <c s="129" r="AN652">
        <v>20.5356179999999</v>
      </c>
      <c s="129" r="AO652">
        <v>602.655443999999</v>
      </c>
      <c s="129" r="AP652">
        <v>1575.806481</v>
      </c>
      <c s="129" r="AQ652">
        <v>463.331846999999</v>
      </c>
      <c s="129" r="AR652">
        <v>4213.646477</v>
      </c>
      <c s="129" r="AS652">
        <v>0.0</v>
      </c>
      <c s="129" r="AT652">
        <v>110.831266</v>
      </c>
      <c s="129" r="AU652">
        <v>514.846244999999</v>
      </c>
      <c s="129" r="AV652">
        <v>858.942311</v>
      </c>
      <c s="129" r="AW652">
        <v>594.053175</v>
      </c>
      <c s="129" r="AX652">
        <v>376.034651999999</v>
      </c>
      <c s="129" r="AY652">
        <v>1113.470018</v>
      </c>
      <c s="129" r="AZ652">
        <v>645.468807999999</v>
      </c>
      <c s="129" r="BA652">
        <v>2008.37472299999</v>
      </c>
      <c s="129" r="BB652">
        <v>0.0</v>
      </c>
      <c s="129" r="BC652">
        <v>106.873006</v>
      </c>
      <c s="129" r="BD652">
        <v>348.599346</v>
      </c>
      <c s="129" r="BE652">
        <v>383.951170999999</v>
      </c>
      <c s="129" r="BF652">
        <v>150.455601</v>
      </c>
      <c s="129" r="BG652">
        <v>296.869462</v>
      </c>
      <c s="129" r="BH652">
        <v>476.214046</v>
      </c>
      <c s="129" r="BI652">
        <v>245.412089</v>
      </c>
      <c s="129" r="BJ652">
        <v>2205.27175399999</v>
      </c>
      <c s="129" r="BK652">
        <v>0.0</v>
      </c>
      <c s="129" r="BL652">
        <v>3.958259</v>
      </c>
      <c s="129" r="BM652">
        <v>166.246899</v>
      </c>
      <c s="129" r="BN652">
        <v>474.991139999999</v>
      </c>
      <c s="129" r="BO652">
        <v>443.597574</v>
      </c>
      <c s="129" r="BP652">
        <v>79.1651899999999</v>
      </c>
      <c s="129" r="BQ652">
        <v>637.255972</v>
      </c>
      <c s="129" r="BR652">
        <v>400.056718999999</v>
      </c>
      <c s="129" r="BS652">
        <v>657.112816999999</v>
      </c>
      <c s="129" r="BT652">
        <v>0.0</v>
      </c>
      <c s="129" r="BU652">
        <v>0.0</v>
      </c>
      <c s="129" r="BV652">
        <v>0.0</v>
      </c>
      <c s="129" r="BW652">
        <v>59.3738919999999</v>
      </c>
      <c s="129" r="BX652">
        <v>67.3321519999999</v>
      </c>
      <c s="129" r="BY652">
        <v>118.747784999999</v>
      </c>
      <c s="129" r="BZ652">
        <v>0.0</v>
      </c>
      <c s="129" r="CA652">
        <v>411.658988</v>
      </c>
      <c s="129" r="CB652">
        <v>1939.819665</v>
      </c>
      <c s="129" r="CC652">
        <v>0.0</v>
      </c>
      <c s="129" r="CD652">
        <v>91.039968</v>
      </c>
      <c s="129" r="CE652">
        <v>395.825949999999</v>
      </c>
      <c s="129" r="CF652">
        <v>668.945855</v>
      </c>
      <c s="129" r="CG652">
        <v>439.639314</v>
      </c>
      <c s="129" r="CH652">
        <v>217.704272</v>
      </c>
      <c s="129" r="CI652">
        <v>0.0</v>
      </c>
      <c s="129" r="CJ652">
        <v>126.664304</v>
      </c>
      <c s="129" r="CK652">
        <v>1616.713994</v>
      </c>
      <c s="129" r="CL652">
        <v>0.0</v>
      </c>
      <c s="129" r="CM652">
        <v>19.791297</v>
      </c>
      <c s="129" r="CN652">
        <v>119.020295</v>
      </c>
      <c s="129" r="CO652">
        <v>130.622563</v>
      </c>
      <c s="129" r="CP652">
        <v>87.081709</v>
      </c>
      <c s="129" r="CQ652">
        <v>39.5825949999999</v>
      </c>
      <c s="129" r="CR652">
        <v>1113.470018</v>
      </c>
      <c s="129" r="CS652">
        <v>107.145516</v>
      </c>
    </row>
    <row customHeight="1" r="653" ht="15.0">
      <c t="s" s="127" r="A653">
        <v>6094</v>
      </c>
      <c t="s" s="127" r="B653">
        <v>6095</v>
      </c>
      <c t="s" s="127" r="C653">
        <v>6096</v>
      </c>
      <c t="s" s="127" r="D653">
        <v>6097</v>
      </c>
      <c t="s" s="127" r="E653">
        <v>6098</v>
      </c>
      <c t="s" s="127" r="F653">
        <v>6099</v>
      </c>
      <c t="s" s="128" r="G653">
        <v>6100</v>
      </c>
      <c t="s" s="127" r="H653">
        <v>6101</v>
      </c>
      <c s="129" r="I653">
        <v>1310.0</v>
      </c>
      <c s="129" r="J653">
        <v>271.272513</v>
      </c>
      <c s="129" r="K653">
        <v>221.931457999999</v>
      </c>
      <c s="129" r="L653">
        <v>343.887226</v>
      </c>
      <c s="129" r="M653">
        <v>253.977595</v>
      </c>
      <c s="129" r="N653">
        <v>141.479129</v>
      </c>
      <c s="129" r="O653">
        <v>77.452078</v>
      </c>
      <c s="129" r="P653">
        <v>246.0</v>
      </c>
      <c s="129" r="Q653">
        <v>249.0</v>
      </c>
      <c s="129" r="R653">
        <v>250.0</v>
      </c>
      <c s="129" r="S653">
        <v>221.0</v>
      </c>
      <c s="129" r="T653">
        <v>140.0</v>
      </c>
      <c s="129" r="U653">
        <v>71.0</v>
      </c>
      <c s="129" r="V653">
        <v>648.075516999999</v>
      </c>
      <c s="129" r="W653">
        <v>141.153021999999</v>
      </c>
      <c s="129" r="X653">
        <v>112.465855</v>
      </c>
      <c s="129" r="Y653">
        <v>169.361876999999</v>
      </c>
      <c s="129" r="Z653">
        <v>129.054185999999</v>
      </c>
      <c s="129" r="AA653">
        <v>67.125134</v>
      </c>
      <c s="129" r="AB653">
        <v>28.9154419999999</v>
      </c>
      <c s="129" r="AC653">
        <v>0.0</v>
      </c>
      <c s="129" r="AD653">
        <v>185.461048</v>
      </c>
      <c s="129" r="AE653">
        <v>390.325863</v>
      </c>
      <c s="129" r="AF653">
        <v>72.288606</v>
      </c>
      <c s="129" r="AG653">
        <v>661.924483</v>
      </c>
      <c s="129" r="AH653">
        <v>130.119491</v>
      </c>
      <c s="129" r="AI653">
        <v>109.465604</v>
      </c>
      <c s="129" r="AJ653">
        <v>174.525349</v>
      </c>
      <c s="129" r="AK653">
        <v>124.923409</v>
      </c>
      <c s="129" r="AL653">
        <v>74.3539949999999</v>
      </c>
      <c s="129" r="AM653">
        <v>45.438552</v>
      </c>
      <c s="129" r="AN653">
        <v>3.09808299999999</v>
      </c>
      <c s="129" r="AO653">
        <v>165.2311</v>
      </c>
      <c s="129" r="AP653">
        <v>406.848973</v>
      </c>
      <c s="129" r="AQ653">
        <v>89.8444109999999</v>
      </c>
      <c s="129" r="AR653">
        <v>1024.432819</v>
      </c>
      <c s="129" r="AS653">
        <v>8.26155499999999</v>
      </c>
      <c s="129" r="AT653">
        <v>53.700107</v>
      </c>
      <c s="129" r="AU653">
        <v>45.438552</v>
      </c>
      <c s="129" r="AV653">
        <v>111.530992</v>
      </c>
      <c s="129" r="AW653">
        <v>198.27732</v>
      </c>
      <c s="129" r="AX653">
        <v>202.408097</v>
      </c>
      <c s="129" r="AY653">
        <v>218.931207</v>
      </c>
      <c s="129" r="AZ653">
        <v>185.884987</v>
      </c>
      <c s="129" r="BA653">
        <v>483.300967</v>
      </c>
      <c s="129" r="BB653">
        <v>4.130777</v>
      </c>
      <c s="129" r="BC653">
        <v>33.0462199999999</v>
      </c>
      <c s="129" r="BD653">
        <v>33.0462199999999</v>
      </c>
      <c s="129" r="BE653">
        <v>66.0924399999999</v>
      </c>
      <c s="129" r="BF653">
        <v>33.0462199999999</v>
      </c>
      <c s="129" r="BG653">
        <v>161.100322</v>
      </c>
      <c s="129" r="BH653">
        <v>103.269437</v>
      </c>
      <c s="129" r="BI653">
        <v>49.56933</v>
      </c>
      <c s="129" r="BJ653">
        <v>541.131851999999</v>
      </c>
      <c s="129" r="BK653">
        <v>4.130777</v>
      </c>
      <c s="129" r="BL653">
        <v>20.653887</v>
      </c>
      <c s="129" r="BM653">
        <v>12.392332</v>
      </c>
      <c s="129" r="BN653">
        <v>45.438552</v>
      </c>
      <c s="129" r="BO653">
        <v>165.2311</v>
      </c>
      <c s="129" r="BP653">
        <v>41.3077749999999</v>
      </c>
      <c s="129" r="BQ653">
        <v>115.66177</v>
      </c>
      <c s="129" r="BR653">
        <v>136.315656999999</v>
      </c>
      <c s="129" r="BS653">
        <v>128.054102</v>
      </c>
      <c s="129" r="BT653">
        <v>0.0</v>
      </c>
      <c s="129" r="BU653">
        <v>0.0</v>
      </c>
      <c s="129" r="BV653">
        <v>4.130777</v>
      </c>
      <c s="129" r="BW653">
        <v>4.130777</v>
      </c>
      <c s="129" r="BX653">
        <v>20.653887</v>
      </c>
      <c s="129" r="BY653">
        <v>33.0462199999999</v>
      </c>
      <c s="129" r="BZ653">
        <v>0.0</v>
      </c>
      <c s="129" r="CA653">
        <v>66.0924399999999</v>
      </c>
      <c s="129" r="CB653">
        <v>590.701182</v>
      </c>
      <c s="129" r="CC653">
        <v>4.130777</v>
      </c>
      <c s="129" r="CD653">
        <v>45.438552</v>
      </c>
      <c s="129" r="CE653">
        <v>37.176997</v>
      </c>
      <c s="129" r="CF653">
        <v>107.400215</v>
      </c>
      <c s="129" r="CG653">
        <v>169.361876999999</v>
      </c>
      <c s="129" r="CH653">
        <v>148.70799</v>
      </c>
      <c s="129" r="CI653">
        <v>12.392332</v>
      </c>
      <c s="129" r="CJ653">
        <v>66.0924399999999</v>
      </c>
      <c s="129" r="CK653">
        <v>305.677534999999</v>
      </c>
      <c s="129" r="CL653">
        <v>4.130777</v>
      </c>
      <c s="129" r="CM653">
        <v>8.26155499999999</v>
      </c>
      <c s="129" r="CN653">
        <v>4.130777</v>
      </c>
      <c s="129" r="CO653">
        <v>0.0</v>
      </c>
      <c s="129" r="CP653">
        <v>8.26155499999999</v>
      </c>
      <c s="129" r="CQ653">
        <v>20.653887</v>
      </c>
      <c s="129" r="CR653">
        <v>206.538874999999</v>
      </c>
      <c s="129" r="CS653">
        <v>53.700107</v>
      </c>
    </row>
    <row customHeight="1" r="654" ht="15.0">
      <c t="s" s="127" r="A654">
        <v>6102</v>
      </c>
      <c t="s" s="127" r="B654">
        <v>6103</v>
      </c>
      <c t="s" s="127" r="C654">
        <v>6104</v>
      </c>
      <c t="s" s="127" r="D654">
        <v>6105</v>
      </c>
      <c t="s" s="127" r="E654">
        <v>6106</v>
      </c>
      <c t="s" s="127" r="F654">
        <v>6107</v>
      </c>
      <c t="s" s="128" r="G654">
        <v>6108</v>
      </c>
      <c t="s" s="127" r="H654">
        <v>6109</v>
      </c>
      <c s="129" r="I654">
        <v>227.0</v>
      </c>
      <c s="129" r="J654">
        <v>56.4977779999999</v>
      </c>
      <c s="129" r="K654">
        <v>30.266667</v>
      </c>
      <c s="129" r="L654">
        <v>62.5511109999999</v>
      </c>
      <c s="129" r="M654">
        <v>34.302222</v>
      </c>
      <c s="129" r="N654">
        <v>18.16</v>
      </c>
      <c s="129" r="O654">
        <v>25.2222219999999</v>
      </c>
      <c s="129" r="P654">
        <v>32.0</v>
      </c>
      <c s="129" r="Q654">
        <v>24.0</v>
      </c>
      <c s="129" r="R654">
        <v>42.0</v>
      </c>
      <c s="129" r="S654">
        <v>30.0</v>
      </c>
      <c s="129" r="T654">
        <v>27.0</v>
      </c>
      <c s="129" r="U654">
        <v>18.0</v>
      </c>
      <c s="129" r="V654">
        <v>100.888889</v>
      </c>
      <c s="129" r="W654">
        <v>24.2133329999999</v>
      </c>
      <c s="129" r="X654">
        <v>11.097778</v>
      </c>
      <c s="129" r="Y654">
        <v>30.266667</v>
      </c>
      <c s="129" r="Z654">
        <v>15.133333</v>
      </c>
      <c s="129" r="AA654">
        <v>11.097778</v>
      </c>
      <c s="129" r="AB654">
        <v>9.08</v>
      </c>
      <c s="129" r="AC654">
        <v>0.0</v>
      </c>
      <c s="129" r="AD654">
        <v>26.2311109999999</v>
      </c>
      <c s="129" r="AE654">
        <v>56.4977779999999</v>
      </c>
      <c s="129" r="AF654">
        <v>18.16</v>
      </c>
      <c s="129" r="AG654">
        <v>126.111110999999</v>
      </c>
      <c s="129" r="AH654">
        <v>32.284444</v>
      </c>
      <c s="129" r="AI654">
        <v>19.168889</v>
      </c>
      <c s="129" r="AJ654">
        <v>32.284444</v>
      </c>
      <c s="129" r="AK654">
        <v>19.168889</v>
      </c>
      <c s="129" r="AL654">
        <v>7.062222</v>
      </c>
      <c s="129" r="AM654">
        <v>15.133333</v>
      </c>
      <c s="129" r="AN654">
        <v>1.00888899999999</v>
      </c>
      <c s="129" r="AO654">
        <v>38.337778</v>
      </c>
      <c s="129" r="AP654">
        <v>67.595556</v>
      </c>
      <c s="129" r="AQ654">
        <v>20.177778</v>
      </c>
      <c s="129" r="AR654">
        <v>181.6</v>
      </c>
      <c s="129" r="AS654">
        <v>8.071111</v>
      </c>
      <c s="129" r="AT654">
        <v>4.03555599999999</v>
      </c>
      <c s="129" r="AU654">
        <v>16.142222</v>
      </c>
      <c s="129" r="AV654">
        <v>12.106667</v>
      </c>
      <c s="129" r="AW654">
        <v>20.177778</v>
      </c>
      <c s="129" r="AX654">
        <v>56.4977779999999</v>
      </c>
      <c s="129" r="AY654">
        <v>48.426667</v>
      </c>
      <c s="129" r="AZ654">
        <v>16.142222</v>
      </c>
      <c s="129" r="BA654">
        <v>88.782222</v>
      </c>
      <c s="129" r="BB654">
        <v>4.03555599999999</v>
      </c>
      <c s="129" r="BC654">
        <v>4.03555599999999</v>
      </c>
      <c s="129" r="BD654">
        <v>8.071111</v>
      </c>
      <c s="129" r="BE654">
        <v>0.0</v>
      </c>
      <c s="129" r="BF654">
        <v>4.03555599999999</v>
      </c>
      <c s="129" r="BG654">
        <v>40.355556</v>
      </c>
      <c s="129" r="BH654">
        <v>28.2488889999999</v>
      </c>
      <c s="129" r="BI654">
        <v>0.0</v>
      </c>
      <c s="129" r="BJ654">
        <v>92.817778</v>
      </c>
      <c s="129" r="BK654">
        <v>4.03555599999999</v>
      </c>
      <c s="129" r="BL654">
        <v>0.0</v>
      </c>
      <c s="129" r="BM654">
        <v>8.071111</v>
      </c>
      <c s="129" r="BN654">
        <v>12.106667</v>
      </c>
      <c s="129" r="BO654">
        <v>16.142222</v>
      </c>
      <c s="129" r="BP654">
        <v>16.142222</v>
      </c>
      <c s="129" r="BQ654">
        <v>20.177778</v>
      </c>
      <c s="129" r="BR654">
        <v>16.142222</v>
      </c>
      <c s="129" r="BS654">
        <v>16.142222</v>
      </c>
      <c s="129" r="BT654">
        <v>0.0</v>
      </c>
      <c s="129" r="BU654">
        <v>0.0</v>
      </c>
      <c s="129" r="BV654">
        <v>0.0</v>
      </c>
      <c s="129" r="BW654">
        <v>0.0</v>
      </c>
      <c s="129" r="BX654">
        <v>0.0</v>
      </c>
      <c s="129" r="BY654">
        <v>4.03555599999999</v>
      </c>
      <c s="129" r="BZ654">
        <v>0.0</v>
      </c>
      <c s="129" r="CA654">
        <v>12.106667</v>
      </c>
      <c s="129" r="CB654">
        <v>112.995555999999</v>
      </c>
      <c s="129" r="CC654">
        <v>8.071111</v>
      </c>
      <c s="129" r="CD654">
        <v>4.03555599999999</v>
      </c>
      <c s="129" r="CE654">
        <v>16.142222</v>
      </c>
      <c s="129" r="CF654">
        <v>12.106667</v>
      </c>
      <c s="129" r="CG654">
        <v>20.177778</v>
      </c>
      <c s="129" r="CH654">
        <v>52.4622219999999</v>
      </c>
      <c s="129" r="CI654">
        <v>0.0</v>
      </c>
      <c s="129" r="CJ654">
        <v>0.0</v>
      </c>
      <c s="129" r="CK654">
        <v>52.4622219999999</v>
      </c>
      <c s="129" r="CL654">
        <v>0.0</v>
      </c>
      <c s="129" r="CM654">
        <v>0.0</v>
      </c>
      <c s="129" r="CN654">
        <v>0.0</v>
      </c>
      <c s="129" r="CO654">
        <v>0.0</v>
      </c>
      <c s="129" r="CP654">
        <v>0.0</v>
      </c>
      <c s="129" r="CQ654">
        <v>0.0</v>
      </c>
      <c s="129" r="CR654">
        <v>48.426667</v>
      </c>
      <c s="129" r="CS654">
        <v>4.03555599999999</v>
      </c>
    </row>
    <row customHeight="1" r="655" ht="15.0">
      <c t="s" s="127" r="A655">
        <v>6110</v>
      </c>
      <c t="s" s="127" r="B655">
        <v>6111</v>
      </c>
      <c t="s" s="127" r="C655">
        <v>6112</v>
      </c>
      <c t="s" s="127" r="D655">
        <v>6113</v>
      </c>
      <c t="s" s="127" r="E655">
        <v>6114</v>
      </c>
      <c t="s" s="127" r="F655">
        <v>6115</v>
      </c>
      <c t="s" s="128" r="G655">
        <v>6116</v>
      </c>
      <c t="s" s="127" r="H655">
        <v>6117</v>
      </c>
      <c s="129" r="I655">
        <v>647.0</v>
      </c>
      <c s="129" r="J655">
        <v>124.711594</v>
      </c>
      <c s="129" r="K655">
        <v>90.017391</v>
      </c>
      <c s="129" r="L655">
        <v>160.343478</v>
      </c>
      <c s="129" r="M655">
        <v>124.711594</v>
      </c>
      <c s="129" r="N655">
        <v>107.833333</v>
      </c>
      <c s="129" r="O655">
        <v>39.382609</v>
      </c>
      <c s="129" r="P655">
        <v>128.0</v>
      </c>
      <c s="129" r="Q655">
        <v>121.0</v>
      </c>
      <c s="129" r="R655">
        <v>152.0</v>
      </c>
      <c s="129" r="S655">
        <v>116.0</v>
      </c>
      <c s="129" r="T655">
        <v>73.0</v>
      </c>
      <c s="129" r="U655">
        <v>34.0</v>
      </c>
      <c s="129" r="V655">
        <v>339.44058</v>
      </c>
      <c s="129" r="W655">
        <v>62.824638</v>
      </c>
      <c s="129" r="X655">
        <v>55.323188</v>
      </c>
      <c s="129" r="Y655">
        <v>80.64058</v>
      </c>
      <c s="129" r="Z655">
        <v>64.7</v>
      </c>
      <c s="129" r="AA655">
        <v>58.136232</v>
      </c>
      <c s="129" r="AB655">
        <v>17.815942</v>
      </c>
      <c s="129" r="AC655">
        <v>0.0</v>
      </c>
      <c s="129" r="AD655">
        <v>90.017391</v>
      </c>
      <c s="129" r="AE655">
        <v>202.53913</v>
      </c>
      <c s="129" r="AF655">
        <v>46.884058</v>
      </c>
      <c s="129" r="AG655">
        <v>307.559419999999</v>
      </c>
      <c s="129" r="AH655">
        <v>61.886957</v>
      </c>
      <c s="129" r="AI655">
        <v>34.694203</v>
      </c>
      <c s="129" r="AJ655">
        <v>79.702899</v>
      </c>
      <c s="129" r="AK655">
        <v>60.011594</v>
      </c>
      <c s="129" r="AL655">
        <v>49.697101</v>
      </c>
      <c s="129" r="AM655">
        <v>18.753623</v>
      </c>
      <c s="129" r="AN655">
        <v>2.813043</v>
      </c>
      <c s="129" r="AO655">
        <v>76.8898549999999</v>
      </c>
      <c s="129" r="AP655">
        <v>183.785507</v>
      </c>
      <c s="129" r="AQ655">
        <v>46.884058</v>
      </c>
      <c s="129" r="AR655">
        <v>517.6</v>
      </c>
      <c s="129" r="AS655">
        <v>33.7565219999999</v>
      </c>
      <c s="129" r="AT655">
        <v>22.504348</v>
      </c>
      <c s="129" r="AU655">
        <v>33.7565219999999</v>
      </c>
      <c s="129" r="AV655">
        <v>71.2637679999999</v>
      </c>
      <c s="129" r="AW655">
        <v>78.765217</v>
      </c>
      <c s="129" r="AX655">
        <v>78.765217</v>
      </c>
      <c s="129" r="AY655">
        <v>127.524638</v>
      </c>
      <c s="129" r="AZ655">
        <v>71.2637679999999</v>
      </c>
      <c s="129" r="BA655">
        <v>273.802899</v>
      </c>
      <c s="129" r="BB655">
        <v>26.2550719999999</v>
      </c>
      <c s="129" r="BC655">
        <v>18.753623</v>
      </c>
      <c s="129" r="BD655">
        <v>15.0028989999999</v>
      </c>
      <c s="129" r="BE655">
        <v>30.005797</v>
      </c>
      <c s="129" r="BF655">
        <v>15.0028989999999</v>
      </c>
      <c s="129" r="BG655">
        <v>71.2637679999999</v>
      </c>
      <c s="129" r="BH655">
        <v>60.011594</v>
      </c>
      <c s="129" r="BI655">
        <v>37.507246</v>
      </c>
      <c s="129" r="BJ655">
        <v>243.797101</v>
      </c>
      <c s="129" r="BK655">
        <v>7.501449</v>
      </c>
      <c s="129" r="BL655">
        <v>3.750725</v>
      </c>
      <c s="129" r="BM655">
        <v>18.753623</v>
      </c>
      <c s="129" r="BN655">
        <v>41.2579709999999</v>
      </c>
      <c s="129" r="BO655">
        <v>63.7623189999999</v>
      </c>
      <c s="129" r="BP655">
        <v>7.501449</v>
      </c>
      <c s="129" r="BQ655">
        <v>67.5130429999999</v>
      </c>
      <c s="129" r="BR655">
        <v>33.7565219999999</v>
      </c>
      <c s="129" r="BS655">
        <v>67.5130429999999</v>
      </c>
      <c s="129" r="BT655">
        <v>0.0</v>
      </c>
      <c s="129" r="BU655">
        <v>0.0</v>
      </c>
      <c s="129" r="BV655">
        <v>0.0</v>
      </c>
      <c s="129" r="BW655">
        <v>0.0</v>
      </c>
      <c s="129" r="BX655">
        <v>3.750725</v>
      </c>
      <c s="129" r="BY655">
        <v>15.0028989999999</v>
      </c>
      <c s="129" r="BZ655">
        <v>0.0</v>
      </c>
      <c s="129" r="CA655">
        <v>48.7594199999999</v>
      </c>
      <c s="129" r="CB655">
        <v>285.055072</v>
      </c>
      <c s="129" r="CC655">
        <v>30.005797</v>
      </c>
      <c s="129" r="CD655">
        <v>22.504348</v>
      </c>
      <c s="129" r="CE655">
        <v>26.2550719999999</v>
      </c>
      <c s="129" r="CF655">
        <v>67.5130429999999</v>
      </c>
      <c s="129" r="CG655">
        <v>63.7623189999999</v>
      </c>
      <c s="129" r="CH655">
        <v>60.011594</v>
      </c>
      <c s="129" r="CI655">
        <v>0.0</v>
      </c>
      <c s="129" r="CJ655">
        <v>15.0028989999999</v>
      </c>
      <c s="129" r="CK655">
        <v>165.031883999999</v>
      </c>
      <c s="129" r="CL655">
        <v>3.750725</v>
      </c>
      <c s="129" r="CM655">
        <v>0.0</v>
      </c>
      <c s="129" r="CN655">
        <v>7.501449</v>
      </c>
      <c s="129" r="CO655">
        <v>3.750725</v>
      </c>
      <c s="129" r="CP655">
        <v>11.252174</v>
      </c>
      <c s="129" r="CQ655">
        <v>3.750725</v>
      </c>
      <c s="129" r="CR655">
        <v>127.524638</v>
      </c>
      <c s="129" r="CS655">
        <v>7.501449</v>
      </c>
    </row>
    <row customHeight="1" r="656" ht="15.0">
      <c t="s" s="127" r="A656">
        <v>6118</v>
      </c>
      <c t="s" s="127" r="B656">
        <v>6119</v>
      </c>
      <c t="s" s="127" r="C656">
        <v>6120</v>
      </c>
      <c t="s" s="127" r="D656">
        <v>6121</v>
      </c>
      <c t="s" s="127" r="E656">
        <v>6122</v>
      </c>
      <c t="s" s="127" r="F656">
        <v>6123</v>
      </c>
      <c t="s" s="128" r="G656">
        <v>6124</v>
      </c>
      <c t="s" s="127" r="H656">
        <v>6125</v>
      </c>
      <c s="129" r="I656">
        <v>225.0</v>
      </c>
      <c s="129" r="J656">
        <v>34.468085</v>
      </c>
      <c s="129" r="K656">
        <v>36.3829789999999</v>
      </c>
      <c s="129" r="L656">
        <v>45.0</v>
      </c>
      <c s="129" r="M656">
        <v>53.617021</v>
      </c>
      <c s="129" r="N656">
        <v>37.340426</v>
      </c>
      <c s="129" r="O656">
        <v>18.191489</v>
      </c>
      <c s="129" r="P656">
        <v>52.0</v>
      </c>
      <c s="129" r="Q656">
        <v>21.0</v>
      </c>
      <c s="129" r="R656">
        <v>42.0</v>
      </c>
      <c s="129" r="S656">
        <v>48.0</v>
      </c>
      <c s="129" r="T656">
        <v>24.0</v>
      </c>
      <c s="129" r="U656">
        <v>17.0</v>
      </c>
      <c s="129" r="V656">
        <v>114.893617</v>
      </c>
      <c s="129" r="W656">
        <v>19.1489359999999</v>
      </c>
      <c s="129" r="X656">
        <v>17.234043</v>
      </c>
      <c s="129" r="Y656">
        <v>22.9787229999999</v>
      </c>
      <c s="129" r="Z656">
        <v>27.765957</v>
      </c>
      <c s="129" r="AA656">
        <v>18.191489</v>
      </c>
      <c s="129" r="AB656">
        <v>9.57446799999999</v>
      </c>
      <c s="129" r="AC656">
        <v>0.0</v>
      </c>
      <c s="129" r="AD656">
        <v>22.9787229999999</v>
      </c>
      <c s="129" r="AE656">
        <v>72.765957</v>
      </c>
      <c s="129" r="AF656">
        <v>19.1489359999999</v>
      </c>
      <c s="129" r="AG656">
        <v>110.106382999999</v>
      </c>
      <c s="129" r="AH656">
        <v>15.3191489999999</v>
      </c>
      <c s="129" r="AI656">
        <v>19.1489359999999</v>
      </c>
      <c s="129" r="AJ656">
        <v>22.021277</v>
      </c>
      <c s="129" r="AK656">
        <v>25.851064</v>
      </c>
      <c s="129" r="AL656">
        <v>19.1489359999999</v>
      </c>
      <c s="129" r="AM656">
        <v>7.659574</v>
      </c>
      <c s="129" r="AN656">
        <v>0.957447</v>
      </c>
      <c s="129" r="AO656">
        <v>21.0638299999999</v>
      </c>
      <c s="129" r="AP656">
        <v>69.893617</v>
      </c>
      <c s="129" r="AQ656">
        <v>19.1489359999999</v>
      </c>
      <c s="129" r="AR656">
        <v>195.319149</v>
      </c>
      <c s="129" r="AS656">
        <v>30.6382979999999</v>
      </c>
      <c s="129" r="AT656">
        <v>11.489362</v>
      </c>
      <c s="129" r="AU656">
        <v>11.489362</v>
      </c>
      <c s="129" r="AV656">
        <v>30.6382979999999</v>
      </c>
      <c s="129" r="AW656">
        <v>34.468085</v>
      </c>
      <c s="129" r="AX656">
        <v>30.6382979999999</v>
      </c>
      <c s="129" r="AY656">
        <v>30.6382979999999</v>
      </c>
      <c s="129" r="AZ656">
        <v>15.3191489999999</v>
      </c>
      <c s="129" r="BA656">
        <v>99.5744679999999</v>
      </c>
      <c s="129" r="BB656">
        <v>19.1489359999999</v>
      </c>
      <c s="129" r="BC656">
        <v>11.489362</v>
      </c>
      <c s="129" r="BD656">
        <v>3.829787</v>
      </c>
      <c s="129" r="BE656">
        <v>11.489362</v>
      </c>
      <c s="129" r="BF656">
        <v>11.489362</v>
      </c>
      <c s="129" r="BG656">
        <v>22.9787229999999</v>
      </c>
      <c s="129" r="BH656">
        <v>15.3191489999999</v>
      </c>
      <c s="129" r="BI656">
        <v>3.829787</v>
      </c>
      <c s="129" r="BJ656">
        <v>95.744681</v>
      </c>
      <c s="129" r="BK656">
        <v>11.489362</v>
      </c>
      <c s="129" r="BL656">
        <v>0.0</v>
      </c>
      <c s="129" r="BM656">
        <v>7.659574</v>
      </c>
      <c s="129" r="BN656">
        <v>19.1489359999999</v>
      </c>
      <c s="129" r="BO656">
        <v>22.9787229999999</v>
      </c>
      <c s="129" r="BP656">
        <v>7.659574</v>
      </c>
      <c s="129" r="BQ656">
        <v>15.3191489999999</v>
      </c>
      <c s="129" r="BR656">
        <v>11.489362</v>
      </c>
      <c s="129" r="BS656">
        <v>22.9787229999999</v>
      </c>
      <c s="129" r="BT656">
        <v>0.0</v>
      </c>
      <c s="129" r="BU656">
        <v>0.0</v>
      </c>
      <c s="129" r="BV656">
        <v>3.829787</v>
      </c>
      <c s="129" r="BW656">
        <v>3.829787</v>
      </c>
      <c s="129" r="BX656">
        <v>3.829787</v>
      </c>
      <c s="129" r="BY656">
        <v>3.829787</v>
      </c>
      <c s="129" r="BZ656">
        <v>0.0</v>
      </c>
      <c s="129" r="CA656">
        <v>7.659574</v>
      </c>
      <c s="129" r="CB656">
        <v>107.234043</v>
      </c>
      <c s="129" r="CC656">
        <v>22.9787229999999</v>
      </c>
      <c s="129" r="CD656">
        <v>0.0</v>
      </c>
      <c s="129" r="CE656">
        <v>3.829787</v>
      </c>
      <c s="129" r="CF656">
        <v>22.9787229999999</v>
      </c>
      <c s="129" r="CG656">
        <v>22.9787229999999</v>
      </c>
      <c s="129" r="CH656">
        <v>26.8085109999999</v>
      </c>
      <c s="129" r="CI656">
        <v>0.0</v>
      </c>
      <c s="129" r="CJ656">
        <v>7.659574</v>
      </c>
      <c s="129" r="CK656">
        <v>65.1063829999999</v>
      </c>
      <c s="129" r="CL656">
        <v>7.659574</v>
      </c>
      <c s="129" r="CM656">
        <v>11.489362</v>
      </c>
      <c s="129" r="CN656">
        <v>3.829787</v>
      </c>
      <c s="129" r="CO656">
        <v>3.829787</v>
      </c>
      <c s="129" r="CP656">
        <v>7.659574</v>
      </c>
      <c s="129" r="CQ656">
        <v>0.0</v>
      </c>
      <c s="129" r="CR656">
        <v>30.6382979999999</v>
      </c>
      <c s="129" r="CS656">
        <v>0.0</v>
      </c>
    </row>
    <row customHeight="1" r="657" ht="15.0">
      <c t="s" s="127" r="A657">
        <v>6126</v>
      </c>
      <c t="s" s="127" r="B657">
        <v>6127</v>
      </c>
      <c t="s" s="127" r="C657">
        <v>6128</v>
      </c>
      <c t="s" s="127" r="D657">
        <v>6129</v>
      </c>
      <c t="s" s="127" r="E657">
        <v>6130</v>
      </c>
      <c t="s" s="127" r="F657">
        <v>6131</v>
      </c>
      <c t="s" s="128" r="G657">
        <v>6132</v>
      </c>
      <c t="s" s="127" r="H657">
        <v>6133</v>
      </c>
      <c s="129" r="I657">
        <v>1425.0</v>
      </c>
      <c s="129" r="J657">
        <v>190.578431999999</v>
      </c>
      <c s="129" r="K657">
        <v>181.79011</v>
      </c>
      <c s="129" r="L657">
        <v>241.083113999999</v>
      </c>
      <c s="129" r="M657">
        <v>309.863500999999</v>
      </c>
      <c s="129" r="N657">
        <v>272.990726</v>
      </c>
      <c s="129" r="O657">
        <v>228.694118</v>
      </c>
      <c s="129" r="P657">
        <v>219.0</v>
      </c>
      <c s="129" r="Q657">
        <v>220.0</v>
      </c>
      <c s="129" r="R657">
        <v>326.0</v>
      </c>
      <c s="129" r="S657">
        <v>256.0</v>
      </c>
      <c s="129" r="T657">
        <v>305.0</v>
      </c>
      <c s="129" r="U657">
        <v>179.0</v>
      </c>
      <c s="129" r="V657">
        <v>735.040183999999</v>
      </c>
      <c s="129" r="W657">
        <v>106.105829</v>
      </c>
      <c s="129" r="X657">
        <v>110.800687999999</v>
      </c>
      <c s="129" r="Y657">
        <v>135.09886</v>
      </c>
      <c s="129" r="Z657">
        <v>158.461302999999</v>
      </c>
      <c s="129" r="AA657">
        <v>125.678749</v>
      </c>
      <c s="129" r="AB657">
        <v>94.774139</v>
      </c>
      <c s="129" r="AC657">
        <v>4.12061499999999</v>
      </c>
      <c s="129" r="AD657">
        <v>140.070506999999</v>
      </c>
      <c s="129" r="AE657">
        <v>416.753088999999</v>
      </c>
      <c s="129" r="AF657">
        <v>178.216587</v>
      </c>
      <c s="129" r="AG657">
        <v>689.959816</v>
      </c>
      <c s="129" r="AH657">
        <v>84.4726019999999</v>
      </c>
      <c s="129" r="AI657">
        <v>70.989422</v>
      </c>
      <c s="129" r="AJ657">
        <v>105.984253</v>
      </c>
      <c s="129" r="AK657">
        <v>151.402198</v>
      </c>
      <c s="129" r="AL657">
        <v>147.311977</v>
      </c>
      <c s="129" r="AM657">
        <v>113.316905</v>
      </c>
      <c s="129" r="AN657">
        <v>16.4824589999999</v>
      </c>
      <c s="129" r="AO657">
        <v>104.045522</v>
      </c>
      <c s="129" r="AP657">
        <v>354.129714999999</v>
      </c>
      <c s="129" r="AQ657">
        <v>231.784579</v>
      </c>
      <c s="129" r="AR657">
        <v>1250.843239</v>
      </c>
      <c s="129" r="AS657">
        <v>16.4824589999999</v>
      </c>
      <c s="129" r="AT657">
        <v>65.9298359999999</v>
      </c>
      <c s="129" r="AU657">
        <v>12.361844</v>
      </c>
      <c s="129" r="AV657">
        <v>82.412295</v>
      </c>
      <c s="129" r="AW657">
        <v>201.666969999999</v>
      </c>
      <c s="129" r="AX657">
        <v>278.621313999999</v>
      </c>
      <c s="129" r="AY657">
        <v>457.388236</v>
      </c>
      <c s="129" r="AZ657">
        <v>135.980286</v>
      </c>
      <c s="129" r="BA657">
        <v>649.233487999999</v>
      </c>
      <c s="129" r="BB657">
        <v>16.4824589999999</v>
      </c>
      <c s="129" r="BC657">
        <v>32.9649179999999</v>
      </c>
      <c s="129" r="BD657">
        <v>8.241229</v>
      </c>
      <c s="129" r="BE657">
        <v>37.0855329999999</v>
      </c>
      <c s="129" r="BF657">
        <v>61.5660689999999</v>
      </c>
      <c s="129" r="BG657">
        <v>233.294552</v>
      </c>
      <c s="129" r="BH657">
        <v>193.668893</v>
      </c>
      <c s="129" r="BI657">
        <v>65.9298359999999</v>
      </c>
      <c s="129" r="BJ657">
        <v>601.609750999999</v>
      </c>
      <c s="129" r="BK657">
        <v>0.0</v>
      </c>
      <c s="129" r="BL657">
        <v>32.9649179999999</v>
      </c>
      <c s="129" r="BM657">
        <v>4.12061499999999</v>
      </c>
      <c s="129" r="BN657">
        <v>45.326762</v>
      </c>
      <c s="129" r="BO657">
        <v>140.100900999999</v>
      </c>
      <c s="129" r="BP657">
        <v>45.326762</v>
      </c>
      <c s="129" r="BQ657">
        <v>263.719342999999</v>
      </c>
      <c s="129" r="BR657">
        <v>70.0504509999999</v>
      </c>
      <c s="129" r="BS657">
        <v>111.013446</v>
      </c>
      <c s="129" r="BT657">
        <v>0.0</v>
      </c>
      <c s="129" r="BU657">
        <v>0.0</v>
      </c>
      <c s="129" r="BV657">
        <v>0.0</v>
      </c>
      <c s="129" r="BW657">
        <v>4.12061499999999</v>
      </c>
      <c s="129" r="BX657">
        <v>16.4824589999999</v>
      </c>
      <c s="129" r="BY657">
        <v>40.9629949999999</v>
      </c>
      <c s="129" r="BZ657">
        <v>0.0</v>
      </c>
      <c s="129" r="CA657">
        <v>49.447377</v>
      </c>
      <c s="129" r="CB657">
        <v>579.42619</v>
      </c>
      <c s="129" r="CC657">
        <v>8.241229</v>
      </c>
      <c s="129" r="CD657">
        <v>53.5679919999999</v>
      </c>
      <c s="129" r="CE657">
        <v>4.12061499999999</v>
      </c>
      <c s="129" r="CF657">
        <v>78.2916799999999</v>
      </c>
      <c s="129" r="CG657">
        <v>156.340207999999</v>
      </c>
      <c s="129" r="CH657">
        <v>225.296473999999</v>
      </c>
      <c s="129" r="CI657">
        <v>0.0</v>
      </c>
      <c s="129" r="CJ657">
        <v>53.5679919999999</v>
      </c>
      <c s="129" r="CK657">
        <v>560.403603999999</v>
      </c>
      <c s="129" r="CL657">
        <v>8.241229</v>
      </c>
      <c s="129" r="CM657">
        <v>12.361844</v>
      </c>
      <c s="129" r="CN657">
        <v>8.241229</v>
      </c>
      <c s="129" r="CO657">
        <v>0.0</v>
      </c>
      <c s="129" r="CP657">
        <v>28.844303</v>
      </c>
      <c s="129" r="CQ657">
        <v>12.361844</v>
      </c>
      <c s="129" r="CR657">
        <v>457.388236</v>
      </c>
      <c s="129" r="CS657">
        <v>32.9649179999999</v>
      </c>
    </row>
    <row customHeight="1" r="658" ht="15.0">
      <c t="s" s="127" r="A658">
        <v>6134</v>
      </c>
      <c t="s" s="127" r="B658">
        <v>6135</v>
      </c>
      <c t="s" s="127" r="C658">
        <v>6136</v>
      </c>
      <c t="s" s="127" r="D658">
        <v>6137</v>
      </c>
      <c t="s" s="127" r="E658">
        <v>6138</v>
      </c>
      <c t="s" s="127" r="F658">
        <v>6139</v>
      </c>
      <c t="s" s="128" r="G658">
        <v>6140</v>
      </c>
      <c t="s" s="127" r="H658">
        <v>6141</v>
      </c>
      <c s="129" r="I658">
        <v>6885.0</v>
      </c>
      <c s="129" r="J658">
        <v>1209.913667</v>
      </c>
      <c s="129" r="K658">
        <v>1056.546016</v>
      </c>
      <c s="129" r="L658">
        <v>1440.419284</v>
      </c>
      <c s="129" r="M658">
        <v>1405.534768</v>
      </c>
      <c s="129" r="N658">
        <v>1098.763134</v>
      </c>
      <c s="129" r="O658">
        <v>673.823129999999</v>
      </c>
      <c s="129" r="P658">
        <v>1264.0</v>
      </c>
      <c s="129" r="Q658">
        <v>1159.0</v>
      </c>
      <c s="129" r="R658">
        <v>1479.0</v>
      </c>
      <c s="129" r="S658">
        <v>1302.0</v>
      </c>
      <c s="129" r="T658">
        <v>989.0</v>
      </c>
      <c s="129" r="U658">
        <v>427.0</v>
      </c>
      <c s="129" r="V658">
        <v>3228.900986</v>
      </c>
      <c s="129" r="W658">
        <v>624.191861</v>
      </c>
      <c s="129" r="X658">
        <v>517.959161999999</v>
      </c>
      <c s="129" r="Y658">
        <v>681.773349</v>
      </c>
      <c s="129" r="Z658">
        <v>670.947849</v>
      </c>
      <c s="129" r="AA658">
        <v>479.91613</v>
      </c>
      <c s="129" r="AB658">
        <v>234.997794</v>
      </c>
      <c s="129" r="AC658">
        <v>19.11484</v>
      </c>
      <c s="129" r="AD658">
        <v>835.600736999999</v>
      </c>
      <c s="129" r="AE658">
        <v>1854.038998</v>
      </c>
      <c s="129" r="AF658">
        <v>539.261251</v>
      </c>
      <c s="129" r="AG658">
        <v>3656.09901399999</v>
      </c>
      <c s="129" r="AH658">
        <v>585.721806</v>
      </c>
      <c s="129" r="AI658">
        <v>538.586854</v>
      </c>
      <c s="129" r="AJ658">
        <v>758.645935</v>
      </c>
      <c s="129" r="AK658">
        <v>734.586918999999</v>
      </c>
      <c s="129" r="AL658">
        <v>618.847003999999</v>
      </c>
      <c s="129" r="AM658">
        <v>380.127592999999</v>
      </c>
      <c s="129" r="AN658">
        <v>39.5829039999999</v>
      </c>
      <c s="129" r="AO658">
        <v>787.5383</v>
      </c>
      <c s="129" r="AP658">
        <v>2069.048284</v>
      </c>
      <c s="129" r="AQ658">
        <v>799.512429999999</v>
      </c>
      <c s="129" r="AR658">
        <v>5572.67520799999</v>
      </c>
      <c s="129" r="AS658">
        <v>0.0</v>
      </c>
      <c s="129" r="AT658">
        <v>151.509712</v>
      </c>
      <c s="129" r="AU658">
        <v>326.458058999999</v>
      </c>
      <c s="129" r="AV658">
        <v>788.381631999999</v>
      </c>
      <c s="129" r="AW658">
        <v>1249.13019</v>
      </c>
      <c s="129" r="AX658">
        <v>632.757724</v>
      </c>
      <c s="129" r="AY658">
        <v>1746.88011</v>
      </c>
      <c s="129" r="AZ658">
        <v>677.557780999999</v>
      </c>
      <c s="129" r="BA658">
        <v>2493.155722</v>
      </c>
      <c s="129" r="BB658">
        <v>0.0</v>
      </c>
      <c s="129" r="BC658">
        <v>87.5311939999999</v>
      </c>
      <c s="129" r="BD658">
        <v>222.857794</v>
      </c>
      <c s="129" r="BE658">
        <v>355.969359999999</v>
      </c>
      <c s="129" r="BF658">
        <v>299.852487</v>
      </c>
      <c s="129" r="BG658">
        <v>545.594058</v>
      </c>
      <c s="129" r="BH658">
        <v>767.826047</v>
      </c>
      <c s="129" r="BI658">
        <v>213.524783</v>
      </c>
      <c s="129" r="BJ658">
        <v>3079.519487</v>
      </c>
      <c s="129" r="BK658">
        <v>0.0</v>
      </c>
      <c s="129" r="BL658">
        <v>63.978518</v>
      </c>
      <c s="129" r="BM658">
        <v>103.600264999999</v>
      </c>
      <c s="129" r="BN658">
        <v>432.412271999999</v>
      </c>
      <c s="129" r="BO658">
        <v>949.277702999999</v>
      </c>
      <c s="129" r="BP658">
        <v>87.163666</v>
      </c>
      <c s="129" r="BQ658">
        <v>979.054063</v>
      </c>
      <c s="129" r="BR658">
        <v>464.032999</v>
      </c>
      <c s="129" r="BS658">
        <v>684.857032</v>
      </c>
      <c s="129" r="BT658">
        <v>0.0</v>
      </c>
      <c s="129" r="BU658">
        <v>3.92513099999999</v>
      </c>
      <c s="129" r="BV658">
        <v>7.91167399999999</v>
      </c>
      <c s="129" r="BW658">
        <v>55.449809</v>
      </c>
      <c s="129" r="BX658">
        <v>123.550054</v>
      </c>
      <c s="129" r="BY658">
        <v>107.72202</v>
      </c>
      <c s="129" r="BZ658">
        <v>0.0</v>
      </c>
      <c s="129" r="CA658">
        <v>386.298343999999</v>
      </c>
      <c s="129" r="CB658">
        <v>2676.043494</v>
      </c>
      <c s="129" r="CC658">
        <v>0.0</v>
      </c>
      <c s="129" r="CD658">
        <v>123.291085</v>
      </c>
      <c s="129" r="CE658">
        <v>286.464985</v>
      </c>
      <c s="129" r="CF658">
        <v>615.569774</v>
      </c>
      <c s="129" r="CG658">
        <v>995.944656</v>
      </c>
      <c s="129" r="CH658">
        <v>468.659876999999</v>
      </c>
      <c s="129" r="CI658">
        <v>7.795428</v>
      </c>
      <c s="129" r="CJ658">
        <v>178.317691</v>
      </c>
      <c s="129" r="CK658">
        <v>2211.77468099999</v>
      </c>
      <c s="129" r="CL658">
        <v>0.0</v>
      </c>
      <c s="129" r="CM658">
        <v>24.2934969999999</v>
      </c>
      <c s="129" r="CN658">
        <v>32.0814</v>
      </c>
      <c s="129" r="CO658">
        <v>117.362049</v>
      </c>
      <c s="129" r="CP658">
        <v>129.63548</v>
      </c>
      <c s="129" r="CQ658">
        <v>56.375827</v>
      </c>
      <c s="129" r="CR658">
        <v>1739.08468199999</v>
      </c>
      <c s="129" r="CS658">
        <v>112.941747</v>
      </c>
    </row>
    <row customHeight="1" r="659" ht="15.0">
      <c t="s" s="127" r="A659">
        <v>6142</v>
      </c>
      <c t="s" s="127" r="B659">
        <v>6143</v>
      </c>
      <c t="s" s="127" r="C659">
        <v>6144</v>
      </c>
      <c t="s" s="127" r="D659">
        <v>6145</v>
      </c>
      <c t="s" s="127" r="E659">
        <v>6146</v>
      </c>
      <c t="s" s="127" r="F659">
        <v>6147</v>
      </c>
      <c t="s" s="128" r="G659">
        <v>6148</v>
      </c>
      <c t="s" s="127" r="H659">
        <v>6149</v>
      </c>
      <c s="129" r="I659">
        <v>2190.0</v>
      </c>
      <c s="129" r="J659">
        <v>406.0</v>
      </c>
      <c s="129" r="K659">
        <v>248.0</v>
      </c>
      <c s="129" r="L659">
        <v>450.0</v>
      </c>
      <c s="129" r="M659">
        <v>485.0</v>
      </c>
      <c s="129" r="N659">
        <v>387.0</v>
      </c>
      <c s="129" r="O659">
        <v>214.0</v>
      </c>
      <c s="129" r="P659">
        <v>231.0</v>
      </c>
      <c s="129" r="Q659">
        <v>218.0</v>
      </c>
      <c s="129" r="R659">
        <v>340.0</v>
      </c>
      <c s="129" r="S659">
        <v>314.0</v>
      </c>
      <c s="129" r="T659">
        <v>302.0</v>
      </c>
      <c s="129" r="U659">
        <v>144.0</v>
      </c>
      <c s="129" r="V659">
        <v>1106.0</v>
      </c>
      <c s="129" r="W659">
        <v>224.0</v>
      </c>
      <c s="129" r="X659">
        <v>120.0</v>
      </c>
      <c s="129" r="Y659">
        <v>233.0</v>
      </c>
      <c s="129" r="Z659">
        <v>248.0</v>
      </c>
      <c s="129" r="AA659">
        <v>196.0</v>
      </c>
      <c s="129" r="AB659">
        <v>83.0</v>
      </c>
      <c s="129" r="AC659">
        <v>2.0</v>
      </c>
      <c s="129" r="AD659">
        <v>275.0</v>
      </c>
      <c s="129" r="AE659">
        <v>641.0</v>
      </c>
      <c s="129" r="AF659">
        <v>190.0</v>
      </c>
      <c s="129" r="AG659">
        <v>1084.0</v>
      </c>
      <c s="129" r="AH659">
        <v>182.0</v>
      </c>
      <c s="129" r="AI659">
        <v>128.0</v>
      </c>
      <c s="129" r="AJ659">
        <v>217.0</v>
      </c>
      <c s="129" r="AK659">
        <v>237.0</v>
      </c>
      <c s="129" r="AL659">
        <v>191.0</v>
      </c>
      <c s="129" r="AM659">
        <v>119.0</v>
      </c>
      <c s="129" r="AN659">
        <v>10.0</v>
      </c>
      <c s="129" r="AO659">
        <v>218.0</v>
      </c>
      <c s="129" r="AP659">
        <v>623.0</v>
      </c>
      <c s="129" r="AQ659">
        <v>243.0</v>
      </c>
      <c s="129" r="AR659">
        <v>1796.0</v>
      </c>
      <c s="129" r="AS659">
        <v>8.0</v>
      </c>
      <c s="129" r="AT659">
        <v>132.0</v>
      </c>
      <c s="129" r="AU659">
        <v>76.0</v>
      </c>
      <c s="129" r="AV659">
        <v>240.0</v>
      </c>
      <c s="129" r="AW659">
        <v>316.0</v>
      </c>
      <c s="129" r="AX659">
        <v>240.0</v>
      </c>
      <c s="129" r="AY659">
        <v>564.0</v>
      </c>
      <c s="129" r="AZ659">
        <v>220.0</v>
      </c>
      <c s="129" r="BA659">
        <v>892.0</v>
      </c>
      <c s="129" r="BB659">
        <v>8.0</v>
      </c>
      <c s="129" r="BC659">
        <v>80.0</v>
      </c>
      <c s="129" r="BD659">
        <v>64.0</v>
      </c>
      <c s="129" r="BE659">
        <v>132.0</v>
      </c>
      <c s="129" r="BF659">
        <v>72.0</v>
      </c>
      <c s="129" r="BG659">
        <v>204.0</v>
      </c>
      <c s="129" r="BH659">
        <v>284.0</v>
      </c>
      <c s="129" r="BI659">
        <v>48.0</v>
      </c>
      <c s="129" r="BJ659">
        <v>904.0</v>
      </c>
      <c s="129" r="BK659">
        <v>0.0</v>
      </c>
      <c s="129" r="BL659">
        <v>52.0</v>
      </c>
      <c s="129" r="BM659">
        <v>12.0</v>
      </c>
      <c s="129" r="BN659">
        <v>108.0</v>
      </c>
      <c s="129" r="BO659">
        <v>244.0</v>
      </c>
      <c s="129" r="BP659">
        <v>36.0</v>
      </c>
      <c s="129" r="BQ659">
        <v>280.0</v>
      </c>
      <c s="129" r="BR659">
        <v>172.0</v>
      </c>
      <c s="129" r="BS659">
        <v>176.0</v>
      </c>
      <c s="129" r="BT659">
        <v>4.0</v>
      </c>
      <c s="129" r="BU659">
        <v>4.0</v>
      </c>
      <c s="129" r="BV659">
        <v>0.0</v>
      </c>
      <c s="129" r="BW659">
        <v>4.0</v>
      </c>
      <c s="129" r="BX659">
        <v>32.0</v>
      </c>
      <c s="129" r="BY659">
        <v>28.0</v>
      </c>
      <c s="129" r="BZ659">
        <v>0.0</v>
      </c>
      <c s="129" r="CA659">
        <v>104.0</v>
      </c>
      <c s="129" r="CB659">
        <v>852.0</v>
      </c>
      <c s="129" r="CC659">
        <v>0.0</v>
      </c>
      <c s="129" r="CD659">
        <v>104.0</v>
      </c>
      <c s="129" r="CE659">
        <v>56.0</v>
      </c>
      <c s="129" r="CF659">
        <v>196.0</v>
      </c>
      <c s="129" r="CG659">
        <v>236.0</v>
      </c>
      <c s="129" r="CH659">
        <v>192.0</v>
      </c>
      <c s="129" r="CI659">
        <v>12.0</v>
      </c>
      <c s="129" r="CJ659">
        <v>56.0</v>
      </c>
      <c s="129" r="CK659">
        <v>768.0</v>
      </c>
      <c s="129" r="CL659">
        <v>4.0</v>
      </c>
      <c s="129" r="CM659">
        <v>24.0</v>
      </c>
      <c s="129" r="CN659">
        <v>20.0</v>
      </c>
      <c s="129" r="CO659">
        <v>40.0</v>
      </c>
      <c s="129" r="CP659">
        <v>48.0</v>
      </c>
      <c s="129" r="CQ659">
        <v>20.0</v>
      </c>
      <c s="129" r="CR659">
        <v>552.0</v>
      </c>
      <c s="129" r="CS659">
        <v>60.0</v>
      </c>
    </row>
    <row customHeight="1" r="660" ht="15.0">
      <c t="s" s="127" r="A660">
        <v>6150</v>
      </c>
      <c t="s" s="127" r="B660">
        <v>6151</v>
      </c>
      <c t="s" s="127" r="C660">
        <v>6152</v>
      </c>
      <c t="s" s="127" r="D660">
        <v>6153</v>
      </c>
      <c t="s" s="127" r="E660">
        <v>6154</v>
      </c>
      <c t="s" s="127" r="F660">
        <v>6155</v>
      </c>
      <c t="s" s="128" r="G660">
        <v>6156</v>
      </c>
      <c t="s" s="127" r="H660">
        <v>6157</v>
      </c>
      <c s="129" r="I660">
        <v>439.0</v>
      </c>
      <c s="129" r="J660">
        <v>82.0</v>
      </c>
      <c s="129" r="K660">
        <v>68.0</v>
      </c>
      <c s="129" r="L660">
        <v>89.0</v>
      </c>
      <c s="129" r="M660">
        <v>122.0</v>
      </c>
      <c s="129" r="N660">
        <v>50.0</v>
      </c>
      <c s="129" r="O660">
        <v>28.0</v>
      </c>
      <c s="129" r="P660">
        <v>69.0</v>
      </c>
      <c s="129" r="Q660">
        <v>69.0</v>
      </c>
      <c s="129" r="R660">
        <v>102.0</v>
      </c>
      <c s="129" r="S660">
        <v>67.0</v>
      </c>
      <c s="129" r="T660">
        <v>51.0</v>
      </c>
      <c s="129" r="U660">
        <v>15.0</v>
      </c>
      <c s="129" r="V660">
        <v>227.0</v>
      </c>
      <c s="129" r="W660">
        <v>51.0</v>
      </c>
      <c s="129" r="X660">
        <v>32.0</v>
      </c>
      <c s="129" r="Y660">
        <v>43.0</v>
      </c>
      <c s="129" r="Z660">
        <v>66.0</v>
      </c>
      <c s="129" r="AA660">
        <v>24.0</v>
      </c>
      <c s="129" r="AB660">
        <v>10.0</v>
      </c>
      <c s="129" r="AC660">
        <v>1.0</v>
      </c>
      <c s="129" r="AD660">
        <v>65.0</v>
      </c>
      <c s="129" r="AE660">
        <v>139.0</v>
      </c>
      <c s="129" r="AF660">
        <v>23.0</v>
      </c>
      <c s="129" r="AG660">
        <v>212.0</v>
      </c>
      <c s="129" r="AH660">
        <v>31.0</v>
      </c>
      <c s="129" r="AI660">
        <v>36.0</v>
      </c>
      <c s="129" r="AJ660">
        <v>46.0</v>
      </c>
      <c s="129" r="AK660">
        <v>56.0</v>
      </c>
      <c s="129" r="AL660">
        <v>26.0</v>
      </c>
      <c s="129" r="AM660">
        <v>15.0</v>
      </c>
      <c s="129" r="AN660">
        <v>2.0</v>
      </c>
      <c s="129" r="AO660">
        <v>41.0</v>
      </c>
      <c s="129" r="AP660">
        <v>138.0</v>
      </c>
      <c s="129" r="AQ660">
        <v>33.0</v>
      </c>
      <c s="129" r="AR660">
        <v>352.0</v>
      </c>
      <c s="129" r="AS660">
        <v>4.0</v>
      </c>
      <c s="129" r="AT660">
        <v>12.0</v>
      </c>
      <c s="129" r="AU660">
        <v>44.0</v>
      </c>
      <c s="129" r="AV660">
        <v>48.0</v>
      </c>
      <c s="129" r="AW660">
        <v>60.0</v>
      </c>
      <c s="129" r="AX660">
        <v>84.0</v>
      </c>
      <c s="129" r="AY660">
        <v>52.0</v>
      </c>
      <c s="129" r="AZ660">
        <v>48.0</v>
      </c>
      <c s="129" r="BA660">
        <v>168.0</v>
      </c>
      <c s="129" r="BB660">
        <v>4.0</v>
      </c>
      <c s="129" r="BC660">
        <v>8.0</v>
      </c>
      <c s="129" r="BD660">
        <v>20.0</v>
      </c>
      <c s="129" r="BE660">
        <v>20.0</v>
      </c>
      <c s="129" r="BF660">
        <v>4.0</v>
      </c>
      <c s="129" r="BG660">
        <v>64.0</v>
      </c>
      <c s="129" r="BH660">
        <v>28.0</v>
      </c>
      <c s="129" r="BI660">
        <v>20.0</v>
      </c>
      <c s="129" r="BJ660">
        <v>184.0</v>
      </c>
      <c s="129" r="BK660">
        <v>0.0</v>
      </c>
      <c s="129" r="BL660">
        <v>4.0</v>
      </c>
      <c s="129" r="BM660">
        <v>24.0</v>
      </c>
      <c s="129" r="BN660">
        <v>28.0</v>
      </c>
      <c s="129" r="BO660">
        <v>56.0</v>
      </c>
      <c s="129" r="BP660">
        <v>20.0</v>
      </c>
      <c s="129" r="BQ660">
        <v>24.0</v>
      </c>
      <c s="129" r="BR660">
        <v>28.0</v>
      </c>
      <c s="129" r="BS660">
        <v>36.0</v>
      </c>
      <c s="129" r="BT660">
        <v>0.0</v>
      </c>
      <c s="129" r="BU660">
        <v>0.0</v>
      </c>
      <c s="129" r="BV660">
        <v>0.0</v>
      </c>
      <c s="129" r="BW660">
        <v>0.0</v>
      </c>
      <c s="129" r="BX660">
        <v>8.0</v>
      </c>
      <c s="129" r="BY660">
        <v>12.0</v>
      </c>
      <c s="129" r="BZ660">
        <v>0.0</v>
      </c>
      <c s="129" r="CA660">
        <v>16.0</v>
      </c>
      <c s="129" r="CB660">
        <v>216.0</v>
      </c>
      <c s="129" r="CC660">
        <v>4.0</v>
      </c>
      <c s="129" r="CD660">
        <v>12.0</v>
      </c>
      <c s="129" r="CE660">
        <v>44.0</v>
      </c>
      <c s="129" r="CF660">
        <v>44.0</v>
      </c>
      <c s="129" r="CG660">
        <v>44.0</v>
      </c>
      <c s="129" r="CH660">
        <v>48.0</v>
      </c>
      <c s="129" r="CI660">
        <v>0.0</v>
      </c>
      <c s="129" r="CJ660">
        <v>20.0</v>
      </c>
      <c s="129" r="CK660">
        <v>100.0</v>
      </c>
      <c s="129" r="CL660">
        <v>0.0</v>
      </c>
      <c s="129" r="CM660">
        <v>0.0</v>
      </c>
      <c s="129" r="CN660">
        <v>0.0</v>
      </c>
      <c s="129" r="CO660">
        <v>4.0</v>
      </c>
      <c s="129" r="CP660">
        <v>8.0</v>
      </c>
      <c s="129" r="CQ660">
        <v>24.0</v>
      </c>
      <c s="129" r="CR660">
        <v>52.0</v>
      </c>
      <c s="129" r="CS660">
        <v>12.0</v>
      </c>
    </row>
    <row customHeight="1" r="661" ht="15.0">
      <c t="s" s="127" r="A661">
        <v>6158</v>
      </c>
      <c t="s" s="127" r="B661">
        <v>6159</v>
      </c>
      <c t="s" s="127" r="C661">
        <v>6160</v>
      </c>
      <c t="s" s="127" r="D661">
        <v>6161</v>
      </c>
      <c t="s" s="127" r="E661">
        <v>6162</v>
      </c>
      <c t="s" s="127" r="F661">
        <v>6163</v>
      </c>
      <c t="s" s="128" r="G661">
        <v>6164</v>
      </c>
      <c t="s" s="127" r="H661">
        <v>6165</v>
      </c>
      <c s="129" r="I661">
        <v>3689.0</v>
      </c>
      <c s="129" r="J661">
        <v>728.127248</v>
      </c>
      <c s="129" r="K661">
        <v>450.76263</v>
      </c>
      <c s="129" r="L661">
        <v>783.295461</v>
      </c>
      <c s="129" r="M661">
        <v>779.359638</v>
      </c>
      <c s="129" r="N661">
        <v>598.457878</v>
      </c>
      <c s="129" r="O661">
        <v>348.997144999999</v>
      </c>
      <c s="129" r="P661">
        <v>599.0</v>
      </c>
      <c s="129" r="Q661">
        <v>512.0</v>
      </c>
      <c s="129" r="R661">
        <v>675.0</v>
      </c>
      <c s="129" r="S661">
        <v>667.0</v>
      </c>
      <c s="129" r="T661">
        <v>440.0</v>
      </c>
      <c s="129" r="U661">
        <v>202.0</v>
      </c>
      <c s="129" r="V661">
        <v>1783.61512599999</v>
      </c>
      <c s="129" r="W661">
        <v>368.983402</v>
      </c>
      <c s="129" r="X661">
        <v>237.220697</v>
      </c>
      <c s="129" r="Y661">
        <v>374.926367</v>
      </c>
      <c s="129" r="Z661">
        <v>380.822255999999</v>
      </c>
      <c s="129" r="AA661">
        <v>289.03554</v>
      </c>
      <c s="129" r="AB661">
        <v>126.498896</v>
      </c>
      <c s="129" r="AC661">
        <v>6.127968</v>
      </c>
      <c s="129" r="AD661">
        <v>466.443153999999</v>
      </c>
      <c s="129" r="AE661">
        <v>1016.644142</v>
      </c>
      <c s="129" r="AF661">
        <v>300.527829999999</v>
      </c>
      <c s="129" r="AG661">
        <v>1905.384874</v>
      </c>
      <c s="129" r="AH661">
        <v>359.143845</v>
      </c>
      <c s="129" r="AI661">
        <v>213.541934</v>
      </c>
      <c s="129" r="AJ661">
        <v>408.369093</v>
      </c>
      <c s="129" r="AK661">
        <v>398.537381999999</v>
      </c>
      <c s="129" r="AL661">
        <v>309.422338</v>
      </c>
      <c s="129" r="AM661">
        <v>182.514423999999</v>
      </c>
      <c s="129" r="AN661">
        <v>33.855857</v>
      </c>
      <c s="129" r="AO661">
        <v>448.683816999999</v>
      </c>
      <c s="129" r="AP661">
        <v>1062.994509</v>
      </c>
      <c s="129" r="AQ661">
        <v>393.706548</v>
      </c>
      <c s="129" r="AR661">
        <v>3021.194567</v>
      </c>
      <c s="129" r="AS661">
        <v>11.8074689999999</v>
      </c>
      <c s="129" r="AT661">
        <v>165.304564</v>
      </c>
      <c s="129" r="AU661">
        <v>338.480774999999</v>
      </c>
      <c s="129" r="AV661">
        <v>488.042047</v>
      </c>
      <c s="129" r="AW661">
        <v>464.427108999999</v>
      </c>
      <c s="129" r="AX661">
        <v>267.635961</v>
      </c>
      <c s="129" r="AY661">
        <v>887.710346999999</v>
      </c>
      <c s="129" r="AZ661">
        <v>397.786294</v>
      </c>
      <c s="129" r="BA661">
        <v>1434.911163</v>
      </c>
      <c s="129" r="BB661">
        <v>11.8074689999999</v>
      </c>
      <c s="129" r="BC661">
        <v>122.010512</v>
      </c>
      <c s="129" r="BD661">
        <v>204.662793999999</v>
      </c>
      <c s="129" r="BE661">
        <v>212.534439999999</v>
      </c>
      <c s="129" r="BF661">
        <v>78.716459</v>
      </c>
      <c s="129" r="BG661">
        <v>224.341908999999</v>
      </c>
      <c s="129" r="BH661">
        <v>395.664187</v>
      </c>
      <c s="129" r="BI661">
        <v>185.173394</v>
      </c>
      <c s="129" r="BJ661">
        <v>1586.283404</v>
      </c>
      <c s="129" r="BK661">
        <v>0.0</v>
      </c>
      <c s="129" r="BL661">
        <v>43.2940529999999</v>
      </c>
      <c s="129" r="BM661">
        <v>133.817981</v>
      </c>
      <c s="129" r="BN661">
        <v>275.507607</v>
      </c>
      <c s="129" r="BO661">
        <v>385.710649999999</v>
      </c>
      <c s="129" r="BP661">
        <v>43.2940529999999</v>
      </c>
      <c s="129" r="BQ661">
        <v>492.046159999999</v>
      </c>
      <c s="129" r="BR661">
        <v>212.612900999999</v>
      </c>
      <c s="129" r="BS661">
        <v>366.095711999999</v>
      </c>
      <c s="129" r="BT661">
        <v>0.0</v>
      </c>
      <c s="129" r="BU661">
        <v>0.0</v>
      </c>
      <c s="129" r="BV661">
        <v>3.935823</v>
      </c>
      <c s="129" r="BW661">
        <v>39.3582299999999</v>
      </c>
      <c s="129" r="BX661">
        <v>47.2298759999999</v>
      </c>
      <c s="129" r="BY661">
        <v>51.1656979999999</v>
      </c>
      <c s="129" r="BZ661">
        <v>0.0</v>
      </c>
      <c s="129" r="CA661">
        <v>224.406085999999</v>
      </c>
      <c s="129" r="CB661">
        <v>1448.571156</v>
      </c>
      <c s="129" r="CC661">
        <v>3.935823</v>
      </c>
      <c s="129" r="CD661">
        <v>149.561272</v>
      </c>
      <c s="129" r="CE661">
        <v>255.828492</v>
      </c>
      <c s="129" r="CF661">
        <v>381.774827</v>
      </c>
      <c s="129" r="CG661">
        <v>334.544952</v>
      </c>
      <c s="129" r="CH661">
        <v>196.791147999999</v>
      </c>
      <c s="129" r="CI661">
        <v>3.935823</v>
      </c>
      <c s="129" r="CJ661">
        <v>122.198818</v>
      </c>
      <c s="129" r="CK661">
        <v>1206.527699</v>
      </c>
      <c s="129" r="CL661">
        <v>7.871646</v>
      </c>
      <c s="129" r="CM661">
        <v>15.743292</v>
      </c>
      <c s="129" r="CN661">
        <v>78.716459</v>
      </c>
      <c s="129" r="CO661">
        <v>66.90899</v>
      </c>
      <c s="129" r="CP661">
        <v>82.652282</v>
      </c>
      <c s="129" r="CQ661">
        <v>19.6791149999999</v>
      </c>
      <c s="129" r="CR661">
        <v>883.774524</v>
      </c>
      <c s="129" r="CS661">
        <v>51.1813909999999</v>
      </c>
    </row>
    <row customHeight="1" r="662" ht="15.0">
      <c t="s" s="127" r="A662">
        <v>6166</v>
      </c>
      <c t="s" s="127" r="B662">
        <v>6167</v>
      </c>
      <c t="s" s="127" r="C662">
        <v>6168</v>
      </c>
      <c t="s" s="127" r="D662">
        <v>6169</v>
      </c>
      <c t="s" s="127" r="E662">
        <v>6170</v>
      </c>
      <c t="s" s="127" r="F662">
        <v>6171</v>
      </c>
      <c t="s" s="128" r="G662">
        <v>6172</v>
      </c>
      <c t="s" s="127" r="H662">
        <v>6173</v>
      </c>
      <c s="129" r="I662">
        <v>1160.0</v>
      </c>
      <c s="129" r="J662">
        <v>193.143735999999</v>
      </c>
      <c s="129" r="K662">
        <v>146.591142999999</v>
      </c>
      <c s="129" r="L662">
        <v>204.04883</v>
      </c>
      <c s="129" r="M662">
        <v>301.106131</v>
      </c>
      <c s="129" r="N662">
        <v>187.220465999999</v>
      </c>
      <c s="129" r="O662">
        <v>127.889694</v>
      </c>
      <c s="129" r="P662">
        <v>203.0</v>
      </c>
      <c s="129" r="Q662">
        <v>198.0</v>
      </c>
      <c s="129" r="R662">
        <v>264.0</v>
      </c>
      <c s="129" r="S662">
        <v>222.0</v>
      </c>
      <c s="129" r="T662">
        <v>213.0</v>
      </c>
      <c s="129" r="U662">
        <v>89.0</v>
      </c>
      <c s="129" r="V662">
        <v>568.584954</v>
      </c>
      <c s="129" r="W662">
        <v>95.0861469999999</v>
      </c>
      <c s="129" r="X662">
        <v>79.2384559999999</v>
      </c>
      <c s="129" r="Y662">
        <v>98.0575889999999</v>
      </c>
      <c s="129" r="Z662">
        <v>150.553066</v>
      </c>
      <c s="129" r="AA662">
        <v>94.1152799999999</v>
      </c>
      <c s="129" r="AB662">
        <v>48.5531679999999</v>
      </c>
      <c s="129" r="AC662">
        <v>2.981249</v>
      </c>
      <c s="129" r="AD662">
        <v>130.743451999999</v>
      </c>
      <c s="129" r="AE662">
        <v>330.820552</v>
      </c>
      <c s="129" r="AF662">
        <v>107.02095</v>
      </c>
      <c s="129" r="AG662">
        <v>591.415045999999</v>
      </c>
      <c s="129" r="AH662">
        <v>98.0575889999999</v>
      </c>
      <c s="129" r="AI662">
        <v>67.352687</v>
      </c>
      <c s="129" r="AJ662">
        <v>105.991241</v>
      </c>
      <c s="129" r="AK662">
        <v>150.553066</v>
      </c>
      <c s="129" r="AL662">
        <v>93.105185</v>
      </c>
      <c s="129" r="AM662">
        <v>67.401723</v>
      </c>
      <c s="129" r="AN662">
        <v>8.953554</v>
      </c>
      <c s="129" r="AO662">
        <v>125.791048</v>
      </c>
      <c s="129" r="AP662">
        <v>327.858917</v>
      </c>
      <c s="129" r="AQ662">
        <v>137.76508</v>
      </c>
      <c s="129" r="AR662">
        <v>954.980303</v>
      </c>
      <c s="129" r="AS662">
        <v>63.3907639999999</v>
      </c>
      <c s="129" r="AT662">
        <v>47.543073</v>
      </c>
      <c s="129" r="AU662">
        <v>19.809614</v>
      </c>
      <c s="129" r="AV662">
        <v>75.276533</v>
      </c>
      <c s="129" r="AW662">
        <v>142.62922</v>
      </c>
      <c s="129" r="AX662">
        <v>122.819605999999</v>
      </c>
      <c s="129" r="AY662">
        <v>340.843044</v>
      </c>
      <c s="129" r="AZ662">
        <v>142.668448</v>
      </c>
      <c s="129" r="BA662">
        <v>459.622271</v>
      </c>
      <c s="129" r="BB662">
        <v>39.619228</v>
      </c>
      <c s="129" r="BC662">
        <v>31.6953819999999</v>
      </c>
      <c s="129" r="BD662">
        <v>11.885768</v>
      </c>
      <c s="129" r="BE662">
        <v>39.619228</v>
      </c>
      <c s="129" r="BF662">
        <v>15.8476909999999</v>
      </c>
      <c s="129" r="BG662">
        <v>106.971915</v>
      </c>
      <c s="129" r="BH662">
        <v>174.363831</v>
      </c>
      <c s="129" r="BI662">
        <v>39.619228</v>
      </c>
      <c s="129" r="BJ662">
        <v>495.358031999999</v>
      </c>
      <c s="129" r="BK662">
        <v>23.7715369999999</v>
      </c>
      <c s="129" r="BL662">
        <v>15.8476909999999</v>
      </c>
      <c s="129" r="BM662">
        <v>7.923846</v>
      </c>
      <c s="129" r="BN662">
        <v>35.657305</v>
      </c>
      <c s="129" r="BO662">
        <v>126.781529</v>
      </c>
      <c s="129" r="BP662">
        <v>15.8476909999999</v>
      </c>
      <c s="129" r="BQ662">
        <v>166.479212999999</v>
      </c>
      <c s="129" r="BR662">
        <v>103.049221</v>
      </c>
      <c s="129" r="BS662">
        <v>99.0480699999999</v>
      </c>
      <c s="129" r="BT662">
        <v>0.0</v>
      </c>
      <c s="129" r="BU662">
        <v>0.0</v>
      </c>
      <c s="129" r="BV662">
        <v>0.0</v>
      </c>
      <c s="129" r="BW662">
        <v>3.961923</v>
      </c>
      <c s="129" r="BX662">
        <v>19.809614</v>
      </c>
      <c s="129" r="BY662">
        <v>15.8476909999999</v>
      </c>
      <c s="129" r="BZ662">
        <v>0.0</v>
      </c>
      <c s="129" r="CA662">
        <v>59.428842</v>
      </c>
      <c s="129" r="CB662">
        <v>388.307661</v>
      </c>
      <c s="129" r="CC662">
        <v>39.619228</v>
      </c>
      <c s="129" r="CD662">
        <v>31.6953819999999</v>
      </c>
      <c s="129" r="CE662">
        <v>15.8476909999999</v>
      </c>
      <c s="129" r="CF662">
        <v>67.352687</v>
      </c>
      <c s="129" r="CG662">
        <v>103.009992</v>
      </c>
      <c s="129" r="CH662">
        <v>79.2384559999999</v>
      </c>
      <c s="129" r="CI662">
        <v>0.0</v>
      </c>
      <c s="129" r="CJ662">
        <v>51.544224</v>
      </c>
      <c s="129" r="CK662">
        <v>467.624573</v>
      </c>
      <c s="129" r="CL662">
        <v>23.7715369999999</v>
      </c>
      <c s="129" r="CM662">
        <v>15.8476909999999</v>
      </c>
      <c s="129" r="CN662">
        <v>3.961923</v>
      </c>
      <c s="129" r="CO662">
        <v>3.961923</v>
      </c>
      <c s="129" r="CP662">
        <v>19.809614</v>
      </c>
      <c s="129" r="CQ662">
        <v>27.733459</v>
      </c>
      <c s="129" r="CR662">
        <v>340.843044</v>
      </c>
      <c s="129" r="CS662">
        <v>31.6953819999999</v>
      </c>
    </row>
    <row customHeight="1" r="663" ht="15.0">
      <c t="s" s="127" r="A663">
        <v>6174</v>
      </c>
      <c t="s" s="127" r="B663">
        <v>6175</v>
      </c>
      <c t="s" s="127" r="C663">
        <v>6176</v>
      </c>
      <c t="s" s="127" r="D663">
        <v>6177</v>
      </c>
      <c t="s" s="127" r="E663">
        <v>6178</v>
      </c>
      <c t="s" s="127" r="F663">
        <v>6179</v>
      </c>
      <c t="s" s="128" r="G663">
        <v>6180</v>
      </c>
      <c t="s" s="127" r="H663">
        <v>6181</v>
      </c>
      <c s="129" r="I663">
        <v>1104.0</v>
      </c>
      <c s="129" r="J663">
        <v>207.598842999999</v>
      </c>
      <c s="129" r="K663">
        <v>161.820636</v>
      </c>
      <c s="129" r="L663">
        <v>244.860174</v>
      </c>
      <c s="129" r="M663">
        <v>229.955641</v>
      </c>
      <c s="129" r="N663">
        <v>151.174542</v>
      </c>
      <c s="129" r="O663">
        <v>108.590164</v>
      </c>
      <c s="129" r="P663">
        <v>141.0</v>
      </c>
      <c s="129" r="Q663">
        <v>163.0</v>
      </c>
      <c s="129" r="R663">
        <v>194.0</v>
      </c>
      <c s="129" r="S663">
        <v>167.0</v>
      </c>
      <c s="129" r="T663">
        <v>129.0</v>
      </c>
      <c s="129" r="U663">
        <v>78.0</v>
      </c>
      <c s="129" r="V663">
        <v>558.919960999999</v>
      </c>
      <c s="129" r="W663">
        <v>112.848602</v>
      </c>
      <c s="129" r="X663">
        <v>85.168756</v>
      </c>
      <c s="129" r="Y663">
        <v>119.236258</v>
      </c>
      <c s="129" r="Z663">
        <v>118.171649</v>
      </c>
      <c s="129" r="AA663">
        <v>79.8457089999999</v>
      </c>
      <c s="129" r="AB663">
        <v>42.584378</v>
      </c>
      <c s="129" r="AC663">
        <v>1.06460899999999</v>
      </c>
      <c s="129" r="AD663">
        <v>147.980714</v>
      </c>
      <c s="129" r="AE663">
        <v>324.705881999999</v>
      </c>
      <c s="129" r="AF663">
        <v>86.233365</v>
      </c>
      <c s="129" r="AG663">
        <v>545.080039</v>
      </c>
      <c s="129" r="AH663">
        <v>94.750241</v>
      </c>
      <c s="129" r="AI663">
        <v>76.65188</v>
      </c>
      <c s="129" r="AJ663">
        <v>125.623915</v>
      </c>
      <c s="129" r="AK663">
        <v>111.783992</v>
      </c>
      <c s="129" r="AL663">
        <v>71.328833</v>
      </c>
      <c s="129" r="AM663">
        <v>61.747348</v>
      </c>
      <c s="129" r="AN663">
        <v>3.19382799999999</v>
      </c>
      <c s="129" r="AO663">
        <v>118.171649</v>
      </c>
      <c s="129" r="AP663">
        <v>327.899711</v>
      </c>
      <c s="129" r="AQ663">
        <v>99.008679</v>
      </c>
      <c s="129" r="AR663">
        <v>915.564126999999</v>
      </c>
      <c s="129" r="AS663">
        <v>25.5506269999999</v>
      </c>
      <c s="129" r="AT663">
        <v>42.584378</v>
      </c>
      <c s="129" r="AU663">
        <v>51.1012539999999</v>
      </c>
      <c s="129" r="AV663">
        <v>89.427194</v>
      </c>
      <c s="129" r="AW663">
        <v>144.786885</v>
      </c>
      <c s="129" r="AX663">
        <v>157.562198999999</v>
      </c>
      <c s="129" r="AY663">
        <v>259.764705999999</v>
      </c>
      <c s="129" r="AZ663">
        <v>144.786885</v>
      </c>
      <c s="129" r="BA663">
        <v>442.877530999999</v>
      </c>
      <c s="129" r="BB663">
        <v>12.775313</v>
      </c>
      <c s="129" r="BC663">
        <v>21.292189</v>
      </c>
      <c s="129" r="BD663">
        <v>38.32594</v>
      </c>
      <c s="129" r="BE663">
        <v>46.8428159999999</v>
      </c>
      <c s="129" r="BF663">
        <v>21.292189</v>
      </c>
      <c s="129" r="BG663">
        <v>127.753134</v>
      </c>
      <c s="129" r="BH663">
        <v>110.719382999999</v>
      </c>
      <c s="129" r="BI663">
        <v>63.876567</v>
      </c>
      <c s="129" r="BJ663">
        <v>472.686596</v>
      </c>
      <c s="129" r="BK663">
        <v>12.775313</v>
      </c>
      <c s="129" r="BL663">
        <v>21.292189</v>
      </c>
      <c s="129" r="BM663">
        <v>12.775313</v>
      </c>
      <c s="129" r="BN663">
        <v>42.584378</v>
      </c>
      <c s="129" r="BO663">
        <v>123.494696</v>
      </c>
      <c s="129" r="BP663">
        <v>29.809065</v>
      </c>
      <c s="129" r="BQ663">
        <v>149.045323</v>
      </c>
      <c s="129" r="BR663">
        <v>80.910318</v>
      </c>
      <c s="129" r="BS663">
        <v>114.977821</v>
      </c>
      <c s="129" r="BT663">
        <v>0.0</v>
      </c>
      <c s="129" r="BU663">
        <v>4.25843799999999</v>
      </c>
      <c s="129" r="BV663">
        <v>0.0</v>
      </c>
      <c s="129" r="BW663">
        <v>8.51687599999999</v>
      </c>
      <c s="129" r="BX663">
        <v>4.25843799999999</v>
      </c>
      <c s="129" r="BY663">
        <v>12.775313</v>
      </c>
      <c s="129" r="BZ663">
        <v>0.0</v>
      </c>
      <c s="129" r="CA663">
        <v>85.168756</v>
      </c>
      <c s="129" r="CB663">
        <v>455.652845</v>
      </c>
      <c s="129" r="CC663">
        <v>17.0337509999999</v>
      </c>
      <c s="129" r="CD663">
        <v>29.809065</v>
      </c>
      <c s="129" r="CE663">
        <v>42.584378</v>
      </c>
      <c s="129" r="CF663">
        <v>72.393443</v>
      </c>
      <c s="129" r="CG663">
        <v>119.236258</v>
      </c>
      <c s="129" r="CH663">
        <v>140.528447</v>
      </c>
      <c s="129" r="CI663">
        <v>0.0</v>
      </c>
      <c s="129" r="CJ663">
        <v>34.0675019999999</v>
      </c>
      <c s="129" r="CK663">
        <v>344.933462</v>
      </c>
      <c s="129" r="CL663">
        <v>8.51687599999999</v>
      </c>
      <c s="129" r="CM663">
        <v>8.51687599999999</v>
      </c>
      <c s="129" r="CN663">
        <v>8.51687599999999</v>
      </c>
      <c s="129" r="CO663">
        <v>8.51687599999999</v>
      </c>
      <c s="129" r="CP663">
        <v>21.292189</v>
      </c>
      <c s="129" r="CQ663">
        <v>4.25843799999999</v>
      </c>
      <c s="129" r="CR663">
        <v>259.764705999999</v>
      </c>
      <c s="129" r="CS663">
        <v>25.5506269999999</v>
      </c>
    </row>
    <row customHeight="1" r="664" ht="15.0">
      <c t="s" s="127" r="A664">
        <v>6182</v>
      </c>
      <c t="s" s="127" r="B664">
        <v>6183</v>
      </c>
      <c t="s" s="127" r="C664">
        <v>6184</v>
      </c>
      <c t="s" s="127" r="D664">
        <v>6185</v>
      </c>
      <c t="s" s="127" r="E664">
        <v>6186</v>
      </c>
      <c t="s" s="127" r="F664">
        <v>6187</v>
      </c>
      <c t="s" s="128" r="G664">
        <v>6188</v>
      </c>
      <c t="s" s="127" r="H664">
        <v>6189</v>
      </c>
      <c s="129" r="I664">
        <v>383.0</v>
      </c>
      <c s="129" r="J664">
        <v>64.0</v>
      </c>
      <c s="129" r="K664">
        <v>42.0</v>
      </c>
      <c s="129" r="L664">
        <v>60.0</v>
      </c>
      <c s="129" r="M664">
        <v>98.0</v>
      </c>
      <c s="129" r="N664">
        <v>81.0</v>
      </c>
      <c s="129" r="O664">
        <v>38.0</v>
      </c>
      <c s="129" r="P664">
        <v>49.0</v>
      </c>
      <c s="129" r="Q664">
        <v>55.0</v>
      </c>
      <c s="129" r="R664">
        <v>75.0</v>
      </c>
      <c s="129" r="S664">
        <v>93.0</v>
      </c>
      <c s="129" r="T664">
        <v>71.0</v>
      </c>
      <c s="129" r="U664">
        <v>24.0</v>
      </c>
      <c s="129" r="V664">
        <v>190.0</v>
      </c>
      <c s="129" r="W664">
        <v>36.0</v>
      </c>
      <c s="129" r="X664">
        <v>21.0</v>
      </c>
      <c s="129" r="Y664">
        <v>28.0</v>
      </c>
      <c s="129" r="Z664">
        <v>47.0</v>
      </c>
      <c s="129" r="AA664">
        <v>43.0</v>
      </c>
      <c s="129" r="AB664">
        <v>14.0</v>
      </c>
      <c s="129" r="AC664">
        <v>1.0</v>
      </c>
      <c s="129" r="AD664">
        <v>39.0</v>
      </c>
      <c s="129" r="AE664">
        <v>113.0</v>
      </c>
      <c s="129" r="AF664">
        <v>38.0</v>
      </c>
      <c s="129" r="AG664">
        <v>193.0</v>
      </c>
      <c s="129" r="AH664">
        <v>28.0</v>
      </c>
      <c s="129" r="AI664">
        <v>21.0</v>
      </c>
      <c s="129" r="AJ664">
        <v>32.0</v>
      </c>
      <c s="129" r="AK664">
        <v>51.0</v>
      </c>
      <c s="129" r="AL664">
        <v>38.0</v>
      </c>
      <c s="129" r="AM664">
        <v>23.0</v>
      </c>
      <c s="129" r="AN664">
        <v>0.0</v>
      </c>
      <c s="129" r="AO664">
        <v>34.0</v>
      </c>
      <c s="129" r="AP664">
        <v>111.0</v>
      </c>
      <c s="129" r="AQ664">
        <v>48.0</v>
      </c>
      <c s="129" r="AR664">
        <v>336.0</v>
      </c>
      <c s="129" r="AS664">
        <v>16.0</v>
      </c>
      <c s="129" r="AT664">
        <v>16.0</v>
      </c>
      <c s="129" r="AU664">
        <v>20.0</v>
      </c>
      <c s="129" r="AV664">
        <v>32.0</v>
      </c>
      <c s="129" r="AW664">
        <v>44.0</v>
      </c>
      <c s="129" r="AX664">
        <v>32.0</v>
      </c>
      <c s="129" r="AY664">
        <v>128.0</v>
      </c>
      <c s="129" r="AZ664">
        <v>48.0</v>
      </c>
      <c s="129" r="BA664">
        <v>160.0</v>
      </c>
      <c s="129" r="BB664">
        <v>16.0</v>
      </c>
      <c s="129" r="BC664">
        <v>8.0</v>
      </c>
      <c s="129" r="BD664">
        <v>12.0</v>
      </c>
      <c s="129" r="BE664">
        <v>16.0</v>
      </c>
      <c s="129" r="BF664">
        <v>0.0</v>
      </c>
      <c s="129" r="BG664">
        <v>28.0</v>
      </c>
      <c s="129" r="BH664">
        <v>68.0</v>
      </c>
      <c s="129" r="BI664">
        <v>12.0</v>
      </c>
      <c s="129" r="BJ664">
        <v>176.0</v>
      </c>
      <c s="129" r="BK664">
        <v>0.0</v>
      </c>
      <c s="129" r="BL664">
        <v>8.0</v>
      </c>
      <c s="129" r="BM664">
        <v>8.0</v>
      </c>
      <c s="129" r="BN664">
        <v>16.0</v>
      </c>
      <c s="129" r="BO664">
        <v>44.0</v>
      </c>
      <c s="129" r="BP664">
        <v>4.0</v>
      </c>
      <c s="129" r="BQ664">
        <v>60.0</v>
      </c>
      <c s="129" r="BR664">
        <v>36.0</v>
      </c>
      <c s="129" r="BS664">
        <v>24.0</v>
      </c>
      <c s="129" r="BT664">
        <v>0.0</v>
      </c>
      <c s="129" r="BU664">
        <v>0.0</v>
      </c>
      <c s="129" r="BV664">
        <v>0.0</v>
      </c>
      <c s="129" r="BW664">
        <v>0.0</v>
      </c>
      <c s="129" r="BX664">
        <v>0.0</v>
      </c>
      <c s="129" r="BY664">
        <v>0.0</v>
      </c>
      <c s="129" r="BZ664">
        <v>0.0</v>
      </c>
      <c s="129" r="CA664">
        <v>24.0</v>
      </c>
      <c s="129" r="CB664">
        <v>148.0</v>
      </c>
      <c s="129" r="CC664">
        <v>16.0</v>
      </c>
      <c s="129" r="CD664">
        <v>12.0</v>
      </c>
      <c s="129" r="CE664">
        <v>12.0</v>
      </c>
      <c s="129" r="CF664">
        <v>32.0</v>
      </c>
      <c s="129" r="CG664">
        <v>32.0</v>
      </c>
      <c s="129" r="CH664">
        <v>32.0</v>
      </c>
      <c s="129" r="CI664">
        <v>0.0</v>
      </c>
      <c s="129" r="CJ664">
        <v>12.0</v>
      </c>
      <c s="129" r="CK664">
        <v>164.0</v>
      </c>
      <c s="129" r="CL664">
        <v>0.0</v>
      </c>
      <c s="129" r="CM664">
        <v>4.0</v>
      </c>
      <c s="129" r="CN664">
        <v>8.0</v>
      </c>
      <c s="129" r="CO664">
        <v>0.0</v>
      </c>
      <c s="129" r="CP664">
        <v>12.0</v>
      </c>
      <c s="129" r="CQ664">
        <v>0.0</v>
      </c>
      <c s="129" r="CR664">
        <v>128.0</v>
      </c>
      <c s="129" r="CS664">
        <v>12.0</v>
      </c>
    </row>
    <row customHeight="1" r="665" ht="15.0">
      <c t="s" s="127" r="A665">
        <v>6190</v>
      </c>
      <c t="s" s="127" r="B665">
        <v>6191</v>
      </c>
      <c t="s" s="127" r="C665">
        <v>6192</v>
      </c>
      <c t="s" s="127" r="D665">
        <v>6193</v>
      </c>
      <c t="s" s="127" r="E665">
        <v>6194</v>
      </c>
      <c t="s" s="127" r="F665">
        <v>6195</v>
      </c>
      <c t="s" s="128" r="G665">
        <v>6196</v>
      </c>
      <c t="s" s="127" r="H665">
        <v>6197</v>
      </c>
      <c s="129" r="I665">
        <v>56.0</v>
      </c>
      <c s="129" r="J665">
        <v>9.163636</v>
      </c>
      <c s="129" r="K665">
        <v>7.12727299999999</v>
      </c>
      <c s="129" r="L665">
        <v>13.236364</v>
      </c>
      <c s="129" r="M665">
        <v>10.181818</v>
      </c>
      <c s="129" r="N665">
        <v>12.218182</v>
      </c>
      <c s="129" r="O665">
        <v>4.072727</v>
      </c>
      <c s="129" r="P665">
        <v>12.0</v>
      </c>
      <c s="129" r="Q665">
        <v>10.0</v>
      </c>
      <c s="129" r="R665">
        <v>15.0</v>
      </c>
      <c s="129" r="S665">
        <v>10.0</v>
      </c>
      <c s="129" r="T665">
        <v>5.0</v>
      </c>
      <c s="129" r="U665">
        <v>10.0</v>
      </c>
      <c s="129" r="V665">
        <v>27.4909089999999</v>
      </c>
      <c s="129" r="W665">
        <v>7.12727299999999</v>
      </c>
      <c s="129" r="X665">
        <v>3.054545</v>
      </c>
      <c s="129" r="Y665">
        <v>7.12727299999999</v>
      </c>
      <c s="129" r="Z665">
        <v>4.072727</v>
      </c>
      <c s="129" r="AA665">
        <v>4.072727</v>
      </c>
      <c s="129" r="AB665">
        <v>2.03636399999999</v>
      </c>
      <c s="129" r="AC665">
        <v>0.0</v>
      </c>
      <c s="129" r="AD665">
        <v>8.145455</v>
      </c>
      <c s="129" r="AE665">
        <v>15.272727</v>
      </c>
      <c s="129" r="AF665">
        <v>4.072727</v>
      </c>
      <c s="129" r="AG665">
        <v>28.509091</v>
      </c>
      <c s="129" r="AH665">
        <v>2.03636399999999</v>
      </c>
      <c s="129" r="AI665">
        <v>4.072727</v>
      </c>
      <c s="129" r="AJ665">
        <v>6.109091</v>
      </c>
      <c s="129" r="AK665">
        <v>6.109091</v>
      </c>
      <c s="129" r="AL665">
        <v>8.145455</v>
      </c>
      <c s="129" r="AM665">
        <v>2.03636399999999</v>
      </c>
      <c s="129" r="AN665">
        <v>0.0</v>
      </c>
      <c s="129" r="AO665">
        <v>3.054545</v>
      </c>
      <c s="129" r="AP665">
        <v>18.327273</v>
      </c>
      <c s="129" r="AQ665">
        <v>7.12727299999999</v>
      </c>
      <c s="129" r="AR665">
        <v>40.7272729999999</v>
      </c>
      <c s="129" r="AS665">
        <v>0.0</v>
      </c>
      <c s="129" r="AT665">
        <v>0.0</v>
      </c>
      <c s="129" r="AU665">
        <v>4.072727</v>
      </c>
      <c s="129" r="AV665">
        <v>8.145455</v>
      </c>
      <c s="129" r="AW665">
        <v>8.145455</v>
      </c>
      <c s="129" r="AX665">
        <v>0.0</v>
      </c>
      <c s="129" r="AY665">
        <v>16.2909089999999</v>
      </c>
      <c s="129" r="AZ665">
        <v>4.072727</v>
      </c>
      <c s="129" r="BA665">
        <v>16.2909089999999</v>
      </c>
      <c s="129" r="BB665">
        <v>0.0</v>
      </c>
      <c s="129" r="BC665">
        <v>0.0</v>
      </c>
      <c s="129" r="BD665">
        <v>4.072727</v>
      </c>
      <c s="129" r="BE665">
        <v>4.072727</v>
      </c>
      <c s="129" r="BF665">
        <v>0.0</v>
      </c>
      <c s="129" r="BG665">
        <v>0.0</v>
      </c>
      <c s="129" r="BH665">
        <v>8.145455</v>
      </c>
      <c s="129" r="BI665">
        <v>0.0</v>
      </c>
      <c s="129" r="BJ665">
        <v>24.436364</v>
      </c>
      <c s="129" r="BK665">
        <v>0.0</v>
      </c>
      <c s="129" r="BL665">
        <v>0.0</v>
      </c>
      <c s="129" r="BM665">
        <v>0.0</v>
      </c>
      <c s="129" r="BN665">
        <v>4.072727</v>
      </c>
      <c s="129" r="BO665">
        <v>8.145455</v>
      </c>
      <c s="129" r="BP665">
        <v>0.0</v>
      </c>
      <c s="129" r="BQ665">
        <v>8.145455</v>
      </c>
      <c s="129" r="BR665">
        <v>4.072727</v>
      </c>
      <c s="129" r="BS665">
        <v>0.0</v>
      </c>
      <c s="129" r="BT665">
        <v>0.0</v>
      </c>
      <c s="129" r="BU665">
        <v>0.0</v>
      </c>
      <c s="129" r="BV665">
        <v>0.0</v>
      </c>
      <c s="129" r="BW665">
        <v>0.0</v>
      </c>
      <c s="129" r="BX665">
        <v>0.0</v>
      </c>
      <c s="129" r="BY665">
        <v>0.0</v>
      </c>
      <c s="129" r="BZ665">
        <v>0.0</v>
      </c>
      <c s="129" r="CA665">
        <v>0.0</v>
      </c>
      <c s="129" r="CB665">
        <v>20.363636</v>
      </c>
      <c s="129" r="CC665">
        <v>0.0</v>
      </c>
      <c s="129" r="CD665">
        <v>0.0</v>
      </c>
      <c s="129" r="CE665">
        <v>4.072727</v>
      </c>
      <c s="129" r="CF665">
        <v>4.072727</v>
      </c>
      <c s="129" r="CG665">
        <v>8.145455</v>
      </c>
      <c s="129" r="CH665">
        <v>0.0</v>
      </c>
      <c s="129" r="CI665">
        <v>0.0</v>
      </c>
      <c s="129" r="CJ665">
        <v>4.072727</v>
      </c>
      <c s="129" r="CK665">
        <v>20.363636</v>
      </c>
      <c s="129" r="CL665">
        <v>0.0</v>
      </c>
      <c s="129" r="CM665">
        <v>0.0</v>
      </c>
      <c s="129" r="CN665">
        <v>0.0</v>
      </c>
      <c s="129" r="CO665">
        <v>4.072727</v>
      </c>
      <c s="129" r="CP665">
        <v>0.0</v>
      </c>
      <c s="129" r="CQ665">
        <v>0.0</v>
      </c>
      <c s="129" r="CR665">
        <v>16.2909089999999</v>
      </c>
      <c s="129" r="CS665">
        <v>0.0</v>
      </c>
    </row>
    <row customHeight="1" r="666" ht="15.0">
      <c t="s" s="127" r="A666">
        <v>6198</v>
      </c>
      <c t="s" s="127" r="B666">
        <v>6199</v>
      </c>
      <c t="s" s="127" r="C666">
        <v>6200</v>
      </c>
      <c t="s" s="127" r="D666">
        <v>6201</v>
      </c>
      <c t="s" s="127" r="E666">
        <v>6202</v>
      </c>
      <c t="s" s="127" r="F666">
        <v>6203</v>
      </c>
      <c t="s" s="128" r="G666">
        <v>6204</v>
      </c>
      <c t="s" s="127" r="H666">
        <v>6205</v>
      </c>
      <c s="129" r="I666">
        <v>3728.0</v>
      </c>
      <c s="129" r="J666">
        <v>717.0</v>
      </c>
      <c s="129" r="K666">
        <v>613.0</v>
      </c>
      <c s="129" r="L666">
        <v>813.0</v>
      </c>
      <c s="129" r="M666">
        <v>748.0</v>
      </c>
      <c s="129" r="N666">
        <v>507.0</v>
      </c>
      <c s="129" r="O666">
        <v>330.0</v>
      </c>
      <c s="129" r="P666">
        <v>696.0</v>
      </c>
      <c s="129" r="Q666">
        <v>519.0</v>
      </c>
      <c s="129" r="R666">
        <v>770.0</v>
      </c>
      <c s="129" r="S666">
        <v>567.0</v>
      </c>
      <c s="129" r="T666">
        <v>349.0</v>
      </c>
      <c s="129" r="U666">
        <v>264.0</v>
      </c>
      <c s="129" r="V666">
        <v>1765.0</v>
      </c>
      <c s="129" r="W666">
        <v>366.0</v>
      </c>
      <c s="129" r="X666">
        <v>292.0</v>
      </c>
      <c s="129" r="Y666">
        <v>415.0</v>
      </c>
      <c s="129" r="Z666">
        <v>357.0</v>
      </c>
      <c s="129" r="AA666">
        <v>237.0</v>
      </c>
      <c s="129" r="AB666">
        <v>93.0</v>
      </c>
      <c s="129" r="AC666">
        <v>5.0</v>
      </c>
      <c s="129" r="AD666">
        <v>473.0</v>
      </c>
      <c s="129" r="AE666">
        <v>1056.0</v>
      </c>
      <c s="129" r="AF666">
        <v>236.0</v>
      </c>
      <c s="129" r="AG666">
        <v>1963.0</v>
      </c>
      <c s="129" r="AH666">
        <v>351.0</v>
      </c>
      <c s="129" r="AI666">
        <v>321.0</v>
      </c>
      <c s="129" r="AJ666">
        <v>398.0</v>
      </c>
      <c s="129" r="AK666">
        <v>391.0</v>
      </c>
      <c s="129" r="AL666">
        <v>270.0</v>
      </c>
      <c s="129" r="AM666">
        <v>190.0</v>
      </c>
      <c s="129" r="AN666">
        <v>42.0</v>
      </c>
      <c s="129" r="AO666">
        <v>462.0</v>
      </c>
      <c s="129" r="AP666">
        <v>1112.0</v>
      </c>
      <c s="129" r="AQ666">
        <v>389.0</v>
      </c>
      <c s="129" r="AR666">
        <v>3024.0</v>
      </c>
      <c s="129" r="AS666">
        <v>8.0</v>
      </c>
      <c s="129" r="AT666">
        <v>132.0</v>
      </c>
      <c s="129" r="AU666">
        <v>140.0</v>
      </c>
      <c s="129" r="AV666">
        <v>464.0</v>
      </c>
      <c s="129" r="AW666">
        <v>608.0</v>
      </c>
      <c s="129" r="AX666">
        <v>444.0</v>
      </c>
      <c s="129" r="AY666">
        <v>896.0</v>
      </c>
      <c s="129" r="AZ666">
        <v>332.0</v>
      </c>
      <c s="129" r="BA666">
        <v>1380.0</v>
      </c>
      <c s="129" r="BB666">
        <v>8.0</v>
      </c>
      <c s="129" r="BC666">
        <v>88.0</v>
      </c>
      <c s="129" r="BD666">
        <v>76.0</v>
      </c>
      <c s="129" r="BE666">
        <v>244.0</v>
      </c>
      <c s="129" r="BF666">
        <v>120.0</v>
      </c>
      <c s="129" r="BG666">
        <v>348.0</v>
      </c>
      <c s="129" r="BH666">
        <v>376.0</v>
      </c>
      <c s="129" r="BI666">
        <v>120.0</v>
      </c>
      <c s="129" r="BJ666">
        <v>1644.0</v>
      </c>
      <c s="129" r="BK666">
        <v>0.0</v>
      </c>
      <c s="129" r="BL666">
        <v>44.0</v>
      </c>
      <c s="129" r="BM666">
        <v>64.0</v>
      </c>
      <c s="129" r="BN666">
        <v>220.0</v>
      </c>
      <c s="129" r="BO666">
        <v>488.0</v>
      </c>
      <c s="129" r="BP666">
        <v>96.0</v>
      </c>
      <c s="129" r="BQ666">
        <v>520.0</v>
      </c>
      <c s="129" r="BR666">
        <v>212.0</v>
      </c>
      <c s="129" r="BS666">
        <v>428.0</v>
      </c>
      <c s="129" r="BT666">
        <v>0.0</v>
      </c>
      <c s="129" r="BU666">
        <v>0.0</v>
      </c>
      <c s="129" r="BV666">
        <v>0.0</v>
      </c>
      <c s="129" r="BW666">
        <v>40.0</v>
      </c>
      <c s="129" r="BX666">
        <v>88.0</v>
      </c>
      <c s="129" r="BY666">
        <v>108.0</v>
      </c>
      <c s="129" r="BZ666">
        <v>0.0</v>
      </c>
      <c s="129" r="CA666">
        <v>192.0</v>
      </c>
      <c s="129" r="CB666">
        <v>1500.0</v>
      </c>
      <c s="129" r="CC666">
        <v>8.0</v>
      </c>
      <c s="129" r="CD666">
        <v>120.0</v>
      </c>
      <c s="129" r="CE666">
        <v>124.0</v>
      </c>
      <c s="129" r="CF666">
        <v>388.0</v>
      </c>
      <c s="129" r="CG666">
        <v>468.0</v>
      </c>
      <c s="129" r="CH666">
        <v>308.0</v>
      </c>
      <c s="129" r="CI666">
        <v>4.0</v>
      </c>
      <c s="129" r="CJ666">
        <v>80.0</v>
      </c>
      <c s="129" r="CK666">
        <v>1096.0</v>
      </c>
      <c s="129" r="CL666">
        <v>0.0</v>
      </c>
      <c s="129" r="CM666">
        <v>12.0</v>
      </c>
      <c s="129" r="CN666">
        <v>16.0</v>
      </c>
      <c s="129" r="CO666">
        <v>36.0</v>
      </c>
      <c s="129" r="CP666">
        <v>52.0</v>
      </c>
      <c s="129" r="CQ666">
        <v>28.0</v>
      </c>
      <c s="129" r="CR666">
        <v>892.0</v>
      </c>
      <c s="129" r="CS666">
        <v>60.0</v>
      </c>
    </row>
    <row customHeight="1" r="667" ht="15.0">
      <c t="s" s="127" r="A667">
        <v>6206</v>
      </c>
      <c t="s" s="127" r="B667">
        <v>6207</v>
      </c>
      <c t="s" s="127" r="C667">
        <v>6208</v>
      </c>
      <c t="s" s="127" r="D667">
        <v>6209</v>
      </c>
      <c t="s" s="127" r="E667">
        <v>6210</v>
      </c>
      <c t="s" s="127" r="F667">
        <v>6211</v>
      </c>
      <c t="s" s="128" r="G667">
        <v>6212</v>
      </c>
      <c t="s" s="127" r="H667">
        <v>6213</v>
      </c>
      <c s="129" r="I667">
        <v>186.0</v>
      </c>
      <c s="129" r="J667">
        <v>38.585106</v>
      </c>
      <c s="129" r="K667">
        <v>21.765957</v>
      </c>
      <c s="129" r="L667">
        <v>34.6276599999999</v>
      </c>
      <c s="129" r="M667">
        <v>37.595745</v>
      </c>
      <c s="129" r="N667">
        <v>34.6276599999999</v>
      </c>
      <c s="129" r="O667">
        <v>18.797872</v>
      </c>
      <c s="129" r="P667">
        <v>28.0</v>
      </c>
      <c s="129" r="Q667">
        <v>44.0</v>
      </c>
      <c s="129" r="R667">
        <v>23.0</v>
      </c>
      <c s="129" r="S667">
        <v>39.0</v>
      </c>
      <c s="129" r="T667">
        <v>36.0</v>
      </c>
      <c s="129" r="U667">
        <v>15.0</v>
      </c>
      <c s="129" r="V667">
        <v>82.1170209999999</v>
      </c>
      <c s="129" r="W667">
        <v>16.8191489999999</v>
      </c>
      <c s="129" r="X667">
        <v>6.92553199999999</v>
      </c>
      <c s="129" r="Y667">
        <v>18.797872</v>
      </c>
      <c s="129" r="Z667">
        <v>13.8510639999999</v>
      </c>
      <c s="129" r="AA667">
        <v>21.765957</v>
      </c>
      <c s="129" r="AB667">
        <v>3.957447</v>
      </c>
      <c s="129" r="AC667">
        <v>0.0</v>
      </c>
      <c s="129" r="AD667">
        <v>18.797872</v>
      </c>
      <c s="129" r="AE667">
        <v>48.478723</v>
      </c>
      <c s="129" r="AF667">
        <v>14.840426</v>
      </c>
      <c s="129" r="AG667">
        <v>103.882979</v>
      </c>
      <c s="129" r="AH667">
        <v>21.765957</v>
      </c>
      <c s="129" r="AI667">
        <v>14.840426</v>
      </c>
      <c s="129" r="AJ667">
        <v>15.829787</v>
      </c>
      <c s="129" r="AK667">
        <v>23.744681</v>
      </c>
      <c s="129" r="AL667">
        <v>12.8617019999999</v>
      </c>
      <c s="129" r="AM667">
        <v>12.8617019999999</v>
      </c>
      <c s="129" r="AN667">
        <v>1.978723</v>
      </c>
      <c s="129" r="AO667">
        <v>27.7021279999999</v>
      </c>
      <c s="129" r="AP667">
        <v>53.4255319999999</v>
      </c>
      <c s="129" r="AQ667">
        <v>22.755319</v>
      </c>
      <c s="129" r="AR667">
        <v>138.510638</v>
      </c>
      <c s="129" r="AS667">
        <v>11.8723399999999</v>
      </c>
      <c s="129" r="AT667">
        <v>11.8723399999999</v>
      </c>
      <c s="129" r="AU667">
        <v>0.0</v>
      </c>
      <c s="129" r="AV667">
        <v>0.0</v>
      </c>
      <c s="129" r="AW667">
        <v>23.744681</v>
      </c>
      <c s="129" r="AX667">
        <v>31.6595739999999</v>
      </c>
      <c s="129" r="AY667">
        <v>55.4042549999999</v>
      </c>
      <c s="129" r="AZ667">
        <v>3.957447</v>
      </c>
      <c s="129" r="BA667">
        <v>59.361702</v>
      </c>
      <c s="129" r="BB667">
        <v>7.914894</v>
      </c>
      <c s="129" r="BC667">
        <v>0.0</v>
      </c>
      <c s="129" r="BD667">
        <v>0.0</v>
      </c>
      <c s="129" r="BE667">
        <v>0.0</v>
      </c>
      <c s="129" r="BF667">
        <v>0.0</v>
      </c>
      <c s="129" r="BG667">
        <v>27.7021279999999</v>
      </c>
      <c s="129" r="BH667">
        <v>23.744681</v>
      </c>
      <c s="129" r="BI667">
        <v>0.0</v>
      </c>
      <c s="129" r="BJ667">
        <v>79.148936</v>
      </c>
      <c s="129" r="BK667">
        <v>3.957447</v>
      </c>
      <c s="129" r="BL667">
        <v>11.8723399999999</v>
      </c>
      <c s="129" r="BM667">
        <v>0.0</v>
      </c>
      <c s="129" r="BN667">
        <v>0.0</v>
      </c>
      <c s="129" r="BO667">
        <v>23.744681</v>
      </c>
      <c s="129" r="BP667">
        <v>3.957447</v>
      </c>
      <c s="129" r="BQ667">
        <v>31.6595739999999</v>
      </c>
      <c s="129" r="BR667">
        <v>3.957447</v>
      </c>
      <c s="129" r="BS667">
        <v>19.787234</v>
      </c>
      <c s="129" r="BT667">
        <v>0.0</v>
      </c>
      <c s="129" r="BU667">
        <v>7.914894</v>
      </c>
      <c s="129" r="BV667">
        <v>0.0</v>
      </c>
      <c s="129" r="BW667">
        <v>0.0</v>
      </c>
      <c s="129" r="BX667">
        <v>3.957447</v>
      </c>
      <c s="129" r="BY667">
        <v>7.914894</v>
      </c>
      <c s="129" r="BZ667">
        <v>0.0</v>
      </c>
      <c s="129" r="CA667">
        <v>0.0</v>
      </c>
      <c s="129" r="CB667">
        <v>55.4042549999999</v>
      </c>
      <c s="129" r="CC667">
        <v>7.914894</v>
      </c>
      <c s="129" r="CD667">
        <v>3.957447</v>
      </c>
      <c s="129" r="CE667">
        <v>0.0</v>
      </c>
      <c s="129" r="CF667">
        <v>0.0</v>
      </c>
      <c s="129" r="CG667">
        <v>19.787234</v>
      </c>
      <c s="129" r="CH667">
        <v>23.744681</v>
      </c>
      <c s="129" r="CI667">
        <v>0.0</v>
      </c>
      <c s="129" r="CJ667">
        <v>0.0</v>
      </c>
      <c s="129" r="CK667">
        <v>63.319149</v>
      </c>
      <c s="129" r="CL667">
        <v>3.957447</v>
      </c>
      <c s="129" r="CM667">
        <v>0.0</v>
      </c>
      <c s="129" r="CN667">
        <v>0.0</v>
      </c>
      <c s="129" r="CO667">
        <v>0.0</v>
      </c>
      <c s="129" r="CP667">
        <v>0.0</v>
      </c>
      <c s="129" r="CQ667">
        <v>0.0</v>
      </c>
      <c s="129" r="CR667">
        <v>55.4042549999999</v>
      </c>
      <c s="129" r="CS667">
        <v>3.957447</v>
      </c>
    </row>
    <row customHeight="1" r="668" ht="15.0">
      <c t="s" s="127" r="A668">
        <v>6214</v>
      </c>
      <c t="s" s="127" r="B668">
        <v>6215</v>
      </c>
      <c t="s" s="127" r="C668">
        <v>6216</v>
      </c>
      <c t="s" s="127" r="D668">
        <v>6217</v>
      </c>
      <c t="s" s="127" r="E668">
        <v>6218</v>
      </c>
      <c t="s" s="127" r="F668">
        <v>6219</v>
      </c>
      <c t="s" s="128" r="G668">
        <v>6220</v>
      </c>
      <c t="s" s="127" r="H668">
        <v>6221</v>
      </c>
      <c s="129" r="I668">
        <v>1211.0</v>
      </c>
      <c s="129" r="J668">
        <v>226.198937</v>
      </c>
      <c s="129" r="K668">
        <v>162.53593</v>
      </c>
      <c s="129" r="L668">
        <v>238.349781</v>
      </c>
      <c s="129" r="M668">
        <v>240.996039</v>
      </c>
      <c s="129" r="N668">
        <v>196.927931</v>
      </c>
      <c s="129" r="O668">
        <v>145.991381999999</v>
      </c>
      <c s="129" r="P668">
        <v>208.0</v>
      </c>
      <c s="129" r="Q668">
        <v>200.0</v>
      </c>
      <c s="129" r="R668">
        <v>215.0</v>
      </c>
      <c s="129" r="S668">
        <v>194.0</v>
      </c>
      <c s="129" r="T668">
        <v>180.0</v>
      </c>
      <c s="129" r="U668">
        <v>126.0</v>
      </c>
      <c s="129" r="V668">
        <v>574.885641999999</v>
      </c>
      <c s="129" r="W668">
        <v>112.08437</v>
      </c>
      <c s="129" r="X668">
        <v>80.7730559999999</v>
      </c>
      <c s="129" r="Y668">
        <v>110.074397</v>
      </c>
      <c s="129" r="Z668">
        <v>123.871568999999</v>
      </c>
      <c s="129" r="AA668">
        <v>85.8232679999999</v>
      </c>
      <c s="129" r="AB668">
        <v>60.58232</v>
      </c>
      <c s="129" r="AC668">
        <v>1.676663</v>
      </c>
      <c s="129" r="AD668">
        <v>145.405656999999</v>
      </c>
      <c s="129" r="AE668">
        <v>324.132601</v>
      </c>
      <c s="129" r="AF668">
        <v>105.347382999999</v>
      </c>
      <c s="129" r="AG668">
        <v>636.114358</v>
      </c>
      <c s="129" r="AH668">
        <v>114.114566999999</v>
      </c>
      <c s="129" r="AI668">
        <v>81.7628739999999</v>
      </c>
      <c s="129" r="AJ668">
        <v>128.275384</v>
      </c>
      <c s="129" r="AK668">
        <v>117.12447</v>
      </c>
      <c s="129" r="AL668">
        <v>111.104663</v>
      </c>
      <c s="129" r="AM668">
        <v>73.6521999999999</v>
      </c>
      <c s="129" r="AN668">
        <v>10.0802</v>
      </c>
      <c s="129" r="AO668">
        <v>141.345263999999</v>
      </c>
      <c s="129" r="AP668">
        <v>357.504448</v>
      </c>
      <c s="129" r="AQ668">
        <v>137.264647</v>
      </c>
      <c s="129" r="AR668">
        <v>985.518242999999</v>
      </c>
      <c s="129" r="AS668">
        <v>12.120509</v>
      </c>
      <c s="129" r="AT668">
        <v>32.3213569999999</v>
      </c>
      <c s="129" r="AU668">
        <v>51.148516</v>
      </c>
      <c s="129" r="AV668">
        <v>117.164918</v>
      </c>
      <c s="129" r="AW668">
        <v>145.446104999999</v>
      </c>
      <c s="129" r="AX668">
        <v>161.525888</v>
      </c>
      <c s="129" r="AY668">
        <v>352.706651</v>
      </c>
      <c s="129" r="AZ668">
        <v>113.084301</v>
      </c>
      <c s="129" r="BA668">
        <v>455.125025999999</v>
      </c>
      <c s="129" r="BB668">
        <v>4.04016999999999</v>
      </c>
      <c s="129" r="BC668">
        <v>4.04016999999999</v>
      </c>
      <c s="129" r="BD668">
        <v>30.947668</v>
      </c>
      <c s="129" r="BE668">
        <v>52.522204</v>
      </c>
      <c s="129" r="BF668">
        <v>28.2811869999999</v>
      </c>
      <c s="129" r="BG668">
        <v>137.325318</v>
      </c>
      <c s="129" r="BH668">
        <v>145.446104999999</v>
      </c>
      <c s="129" r="BI668">
        <v>52.522204</v>
      </c>
      <c s="129" r="BJ668">
        <v>530.393217</v>
      </c>
      <c s="129" r="BK668">
        <v>8.080339</v>
      </c>
      <c s="129" r="BL668">
        <v>28.2811869999999</v>
      </c>
      <c s="129" r="BM668">
        <v>20.200848</v>
      </c>
      <c s="129" r="BN668">
        <v>64.642713</v>
      </c>
      <c s="129" r="BO668">
        <v>117.164918</v>
      </c>
      <c s="129" r="BP668">
        <v>24.2005699999999</v>
      </c>
      <c s="129" r="BQ668">
        <v>207.260546</v>
      </c>
      <c s="129" r="BR668">
        <v>60.5620959999999</v>
      </c>
      <c s="129" r="BS668">
        <v>125.164362</v>
      </c>
      <c s="129" r="BT668">
        <v>0.0</v>
      </c>
      <c s="129" r="BU668">
        <v>0.0</v>
      </c>
      <c s="129" r="BV668">
        <v>0.0</v>
      </c>
      <c s="129" r="BW668">
        <v>0.0</v>
      </c>
      <c s="129" r="BX668">
        <v>28.2811869999999</v>
      </c>
      <c s="129" r="BY668">
        <v>28.240739</v>
      </c>
      <c s="129" r="BZ668">
        <v>0.0</v>
      </c>
      <c s="129" r="CA668">
        <v>68.642435</v>
      </c>
      <c s="129" r="CB668">
        <v>383.775662</v>
      </c>
      <c s="129" r="CC668">
        <v>12.120509</v>
      </c>
      <c s="129" r="CD668">
        <v>24.2410169999999</v>
      </c>
      <c s="129" r="CE668">
        <v>32.3213569999999</v>
      </c>
      <c s="129" r="CF668">
        <v>92.9239</v>
      </c>
      <c s="129" r="CG668">
        <v>92.9239</v>
      </c>
      <c s="129" r="CH668">
        <v>109.044130999999</v>
      </c>
      <c s="129" r="CI668">
        <v>0.0</v>
      </c>
      <c s="129" r="CJ668">
        <v>20.200848</v>
      </c>
      <c s="129" r="CK668">
        <v>476.578218999999</v>
      </c>
      <c s="129" r="CL668">
        <v>0.0</v>
      </c>
      <c s="129" r="CM668">
        <v>8.080339</v>
      </c>
      <c s="129" r="CN668">
        <v>18.8271599999999</v>
      </c>
      <c s="129" r="CO668">
        <v>24.2410169999999</v>
      </c>
      <c s="129" r="CP668">
        <v>24.2410169999999</v>
      </c>
      <c s="129" r="CQ668">
        <v>24.2410169999999</v>
      </c>
      <c s="129" r="CR668">
        <v>352.706651</v>
      </c>
      <c s="129" r="CS668">
        <v>24.2410169999999</v>
      </c>
    </row>
    <row customHeight="1" r="669" ht="15.0">
      <c t="s" s="127" r="A669">
        <v>6222</v>
      </c>
      <c t="s" s="127" r="B669">
        <v>6223</v>
      </c>
      <c t="s" s="127" r="C669">
        <v>6224</v>
      </c>
      <c t="s" s="127" r="D669">
        <v>6225</v>
      </c>
      <c t="s" s="127" r="E669">
        <v>6226</v>
      </c>
      <c t="s" s="127" r="F669">
        <v>6227</v>
      </c>
      <c t="s" s="128" r="G669">
        <v>6228</v>
      </c>
      <c t="s" s="127" r="H669">
        <v>6229</v>
      </c>
      <c s="129" r="I669">
        <v>302.0</v>
      </c>
      <c s="129" r="J669">
        <v>66.996587</v>
      </c>
      <c s="129" r="K669">
        <v>30.921502</v>
      </c>
      <c s="129" r="L669">
        <v>71.119454</v>
      </c>
      <c s="129" r="M669">
        <v>58.7508529999999</v>
      </c>
      <c s="129" r="N669">
        <v>42.2593859999999</v>
      </c>
      <c s="129" r="O669">
        <v>31.9522179999999</v>
      </c>
      <c s="129" r="P669">
        <v>37.0</v>
      </c>
      <c s="129" r="Q669">
        <v>51.0</v>
      </c>
      <c s="129" r="R669">
        <v>39.0</v>
      </c>
      <c s="129" r="S669">
        <v>35.0</v>
      </c>
      <c s="129" r="T669">
        <v>38.0</v>
      </c>
      <c s="129" r="U669">
        <v>16.0</v>
      </c>
      <c s="129" r="V669">
        <v>156.668941999999</v>
      </c>
      <c s="129" r="W669">
        <v>34.013652</v>
      </c>
      <c s="129" r="X669">
        <v>16.491468</v>
      </c>
      <c s="129" r="Y669">
        <v>39.1672349999999</v>
      </c>
      <c s="129" r="Z669">
        <v>29.890785</v>
      </c>
      <c s="129" r="AA669">
        <v>20.6143339999999</v>
      </c>
      <c s="129" r="AB669">
        <v>16.491468</v>
      </c>
      <c s="129" r="AC669">
        <v>0.0</v>
      </c>
      <c s="129" r="AD669">
        <v>42.2593859999999</v>
      </c>
      <c s="129" r="AE669">
        <v>86.580205</v>
      </c>
      <c s="129" r="AF669">
        <v>27.829352</v>
      </c>
      <c s="129" r="AG669">
        <v>145.331058</v>
      </c>
      <c s="129" r="AH669">
        <v>32.9829349999999</v>
      </c>
      <c s="129" r="AI669">
        <v>14.4300339999999</v>
      </c>
      <c s="129" r="AJ669">
        <v>31.9522179999999</v>
      </c>
      <c s="129" r="AK669">
        <v>28.8600679999999</v>
      </c>
      <c s="129" r="AL669">
        <v>21.6450509999999</v>
      </c>
      <c s="129" r="AM669">
        <v>13.399317</v>
      </c>
      <c s="129" r="AN669">
        <v>2.061433</v>
      </c>
      <c s="129" r="AO669">
        <v>40.197952</v>
      </c>
      <c s="129" r="AP669">
        <v>76.273038</v>
      </c>
      <c s="129" r="AQ669">
        <v>28.8600679999999</v>
      </c>
      <c s="129" r="AR669">
        <v>218.511945</v>
      </c>
      <c s="129" r="AS669">
        <v>0.0</v>
      </c>
      <c s="129" r="AT669">
        <v>20.6143339999999</v>
      </c>
      <c s="129" r="AU669">
        <v>8.245734</v>
      </c>
      <c s="129" r="AV669">
        <v>37.1058019999999</v>
      </c>
      <c s="129" r="AW669">
        <v>49.474403</v>
      </c>
      <c s="129" r="AX669">
        <v>24.7372009999999</v>
      </c>
      <c s="129" r="AY669">
        <v>57.720137</v>
      </c>
      <c s="129" r="AZ669">
        <v>20.6143339999999</v>
      </c>
      <c s="129" r="BA669">
        <v>115.440273</v>
      </c>
      <c s="129" r="BB669">
        <v>0.0</v>
      </c>
      <c s="129" r="BC669">
        <v>16.491468</v>
      </c>
      <c s="129" r="BD669">
        <v>4.122867</v>
      </c>
      <c s="129" r="BE669">
        <v>32.9829349999999</v>
      </c>
      <c s="129" r="BF669">
        <v>0.0</v>
      </c>
      <c s="129" r="BG669">
        <v>20.6143339999999</v>
      </c>
      <c s="129" r="BH669">
        <v>32.9829349999999</v>
      </c>
      <c s="129" r="BI669">
        <v>8.245734</v>
      </c>
      <c s="129" r="BJ669">
        <v>103.071672</v>
      </c>
      <c s="129" r="BK669">
        <v>0.0</v>
      </c>
      <c s="129" r="BL669">
        <v>4.122867</v>
      </c>
      <c s="129" r="BM669">
        <v>4.122867</v>
      </c>
      <c s="129" r="BN669">
        <v>4.122867</v>
      </c>
      <c s="129" r="BO669">
        <v>49.474403</v>
      </c>
      <c s="129" r="BP669">
        <v>4.122867</v>
      </c>
      <c s="129" r="BQ669">
        <v>24.7372009999999</v>
      </c>
      <c s="129" r="BR669">
        <v>12.368601</v>
      </c>
      <c s="129" r="BS669">
        <v>8.245734</v>
      </c>
      <c s="129" r="BT669">
        <v>0.0</v>
      </c>
      <c s="129" r="BU669">
        <v>0.0</v>
      </c>
      <c s="129" r="BV669">
        <v>0.0</v>
      </c>
      <c s="129" r="BW669">
        <v>4.122867</v>
      </c>
      <c s="129" r="BX669">
        <v>0.0</v>
      </c>
      <c s="129" r="BY669">
        <v>0.0</v>
      </c>
      <c s="129" r="BZ669">
        <v>0.0</v>
      </c>
      <c s="129" r="CA669">
        <v>4.122867</v>
      </c>
      <c s="129" r="CB669">
        <v>127.808874</v>
      </c>
      <c s="129" r="CC669">
        <v>0.0</v>
      </c>
      <c s="129" r="CD669">
        <v>20.6143339999999</v>
      </c>
      <c s="129" r="CE669">
        <v>4.122867</v>
      </c>
      <c s="129" r="CF669">
        <v>24.7372009999999</v>
      </c>
      <c s="129" r="CG669">
        <v>45.351536</v>
      </c>
      <c s="129" r="CH669">
        <v>24.7372009999999</v>
      </c>
      <c s="129" r="CI669">
        <v>0.0</v>
      </c>
      <c s="129" r="CJ669">
        <v>8.245734</v>
      </c>
      <c s="129" r="CK669">
        <v>82.4573379999999</v>
      </c>
      <c s="129" r="CL669">
        <v>0.0</v>
      </c>
      <c s="129" r="CM669">
        <v>0.0</v>
      </c>
      <c s="129" r="CN669">
        <v>4.122867</v>
      </c>
      <c s="129" r="CO669">
        <v>8.245734</v>
      </c>
      <c s="129" r="CP669">
        <v>4.122867</v>
      </c>
      <c s="129" r="CQ669">
        <v>0.0</v>
      </c>
      <c s="129" r="CR669">
        <v>57.720137</v>
      </c>
      <c s="129" r="CS669">
        <v>8.245734</v>
      </c>
    </row>
    <row customHeight="1" r="670" ht="15.0">
      <c t="s" s="127" r="A670">
        <v>6230</v>
      </c>
      <c t="s" s="127" r="B670">
        <v>6231</v>
      </c>
      <c t="s" s="127" r="C670">
        <v>6232</v>
      </c>
      <c t="s" s="127" r="D670">
        <v>6233</v>
      </c>
      <c t="s" s="127" r="E670">
        <v>6234</v>
      </c>
      <c t="s" s="127" r="F670">
        <v>6235</v>
      </c>
      <c t="s" s="128" r="G670">
        <v>6236</v>
      </c>
      <c t="s" s="127" r="H670">
        <v>6237</v>
      </c>
      <c s="129" r="I670">
        <v>3045.0</v>
      </c>
      <c s="129" r="J670">
        <v>494.091178</v>
      </c>
      <c s="129" r="K670">
        <v>464.530167</v>
      </c>
      <c s="129" r="L670">
        <v>440.247908</v>
      </c>
      <c s="129" r="M670">
        <v>541.599945</v>
      </c>
      <c s="129" r="N670">
        <v>540.359257999999</v>
      </c>
      <c s="129" r="O670">
        <v>564.171544</v>
      </c>
      <c s="129" r="P670">
        <v>466.0</v>
      </c>
      <c s="129" r="Q670">
        <v>546.0</v>
      </c>
      <c s="129" r="R670">
        <v>562.0</v>
      </c>
      <c s="129" r="S670">
        <v>476.0</v>
      </c>
      <c s="129" r="T670">
        <v>600.0</v>
      </c>
      <c s="129" r="U670">
        <v>465.0</v>
      </c>
      <c s="129" r="V670">
        <v>1355.144264</v>
      </c>
      <c s="129" r="W670">
        <v>255.491592</v>
      </c>
      <c s="129" r="X670">
        <v>202.704072999999</v>
      </c>
      <c s="129" r="Y670">
        <v>217.484578</v>
      </c>
      <c s="129" r="Z670">
        <v>251.268589999999</v>
      </c>
      <c s="129" r="AA670">
        <v>243.832103999999</v>
      </c>
      <c s="129" r="AB670">
        <v>171.786790999999</v>
      </c>
      <c s="129" r="AC670">
        <v>12.576537</v>
      </c>
      <c s="129" r="AD670">
        <v>319.892364999999</v>
      </c>
      <c s="129" r="AE670">
        <v>706.297004</v>
      </c>
      <c s="129" r="AF670">
        <v>328.954895</v>
      </c>
      <c s="129" r="AG670">
        <v>1689.855736</v>
      </c>
      <c s="129" r="AH670">
        <v>238.599585999999</v>
      </c>
      <c s="129" r="AI670">
        <v>261.826094</v>
      </c>
      <c s="129" r="AJ670">
        <v>222.76333</v>
      </c>
      <c s="129" r="AK670">
        <v>290.331353999999</v>
      </c>
      <c s="129" r="AL670">
        <v>296.527154999999</v>
      </c>
      <c s="129" r="AM670">
        <v>323.375622</v>
      </c>
      <c s="129" r="AN670">
        <v>56.4325949999999</v>
      </c>
      <c s="129" r="AO670">
        <v>330.449868999999</v>
      </c>
      <c s="129" r="AP670">
        <v>787.589783</v>
      </c>
      <c s="129" r="AQ670">
        <v>571.816084</v>
      </c>
      <c s="129" r="AR670">
        <v>2548.84355599999</v>
      </c>
      <c s="129" r="AS670">
        <v>63.3450229999999</v>
      </c>
      <c s="129" r="AT670">
        <v>71.791026</v>
      </c>
      <c s="129" r="AU670">
        <v>50.6760179999999</v>
      </c>
      <c s="129" r="AV670">
        <v>160.474058</v>
      </c>
      <c s="129" r="AW670">
        <v>261.826094</v>
      </c>
      <c s="129" r="AX670">
        <v>451.861161999999</v>
      </c>
      <c s="129" r="AY670">
        <v>1045.455015</v>
      </c>
      <c s="129" r="AZ670">
        <v>443.415159</v>
      </c>
      <c s="129" r="BA670">
        <v>1051.34244199999</v>
      </c>
      <c s="129" r="BB670">
        <v>50.6760179999999</v>
      </c>
      <c s="129" r="BC670">
        <v>46.453017</v>
      </c>
      <c s="129" r="BD670">
        <v>42.230015</v>
      </c>
      <c s="129" r="BE670">
        <v>63.3450229999999</v>
      </c>
      <c s="129" r="BF670">
        <v>42.230015</v>
      </c>
      <c s="129" r="BG670">
        <v>291.387105</v>
      </c>
      <c s="129" r="BH670">
        <v>371.439196999999</v>
      </c>
      <c s="129" r="BI670">
        <v>143.582052</v>
      </c>
      <c s="129" r="BJ670">
        <v>1497.50111399999</v>
      </c>
      <c s="129" r="BK670">
        <v>12.669005</v>
      </c>
      <c s="129" r="BL670">
        <v>25.338009</v>
      </c>
      <c s="129" r="BM670">
        <v>8.44600299999999</v>
      </c>
      <c s="129" r="BN670">
        <v>97.129035</v>
      </c>
      <c s="129" r="BO670">
        <v>219.596079</v>
      </c>
      <c s="129" r="BP670">
        <v>160.474058</v>
      </c>
      <c s="129" r="BQ670">
        <v>674.015817999999</v>
      </c>
      <c s="129" r="BR670">
        <v>299.833107999999</v>
      </c>
      <c s="129" r="BS670">
        <v>295.610105999999</v>
      </c>
      <c s="129" r="BT670">
        <v>4.223002</v>
      </c>
      <c s="129" r="BU670">
        <v>4.223002</v>
      </c>
      <c s="129" r="BV670">
        <v>0.0</v>
      </c>
      <c s="129" r="BW670">
        <v>8.44600299999999</v>
      </c>
      <c s="129" r="BX670">
        <v>33.7840119999999</v>
      </c>
      <c s="129" r="BY670">
        <v>67.5680239999999</v>
      </c>
      <c s="129" r="BZ670">
        <v>0.0</v>
      </c>
      <c s="129" r="CA670">
        <v>177.366063999999</v>
      </c>
      <c s="129" r="CB670">
        <v>945.95234</v>
      </c>
      <c s="129" r="CC670">
        <v>46.453017</v>
      </c>
      <c s="129" r="CD670">
        <v>50.6760179999999</v>
      </c>
      <c s="129" r="CE670">
        <v>38.0070139999999</v>
      </c>
      <c s="129" r="CF670">
        <v>118.244041999999</v>
      </c>
      <c s="129" r="CG670">
        <v>185.812067</v>
      </c>
      <c s="129" r="CH670">
        <v>342.063123</v>
      </c>
      <c s="129" r="CI670">
        <v>0.0</v>
      </c>
      <c s="129" r="CJ670">
        <v>164.697059</v>
      </c>
      <c s="129" r="CK670">
        <v>1307.281109</v>
      </c>
      <c s="129" r="CL670">
        <v>12.669005</v>
      </c>
      <c s="129" r="CM670">
        <v>16.8920059999999</v>
      </c>
      <c s="129" r="CN670">
        <v>12.669005</v>
      </c>
      <c s="129" r="CO670">
        <v>33.7840119999999</v>
      </c>
      <c s="129" r="CP670">
        <v>42.230015</v>
      </c>
      <c s="129" r="CQ670">
        <v>42.230015</v>
      </c>
      <c s="129" r="CR670">
        <v>1045.455015</v>
      </c>
      <c s="129" r="CS670">
        <v>101.352036</v>
      </c>
    </row>
    <row customHeight="1" r="671" ht="15.0">
      <c t="s" s="127" r="A671">
        <v>6238</v>
      </c>
      <c t="s" s="127" r="B671">
        <v>6239</v>
      </c>
      <c t="s" s="127" r="C671">
        <v>6240</v>
      </c>
      <c t="s" s="127" r="D671">
        <v>6241</v>
      </c>
      <c t="s" s="127" r="E671">
        <v>6242</v>
      </c>
      <c t="s" s="127" r="F671">
        <v>6243</v>
      </c>
      <c t="s" s="128" r="G671">
        <v>6244</v>
      </c>
      <c t="s" s="127" r="H671">
        <v>6245</v>
      </c>
      <c s="129" r="I671">
        <v>2108.0</v>
      </c>
      <c s="129" r="J671">
        <v>503.701892999999</v>
      </c>
      <c s="129" r="K671">
        <v>361.274612999999</v>
      </c>
      <c s="129" r="L671">
        <v>507.178632999999</v>
      </c>
      <c s="129" r="M671">
        <v>369.535375999999</v>
      </c>
      <c s="129" r="N671">
        <v>235.666084</v>
      </c>
      <c s="129" r="O671">
        <v>130.643402</v>
      </c>
      <c s="129" r="P671">
        <v>307.0</v>
      </c>
      <c s="129" r="Q671">
        <v>279.0</v>
      </c>
      <c s="129" r="R671">
        <v>359.0</v>
      </c>
      <c s="129" r="S671">
        <v>292.0</v>
      </c>
      <c s="129" r="T671">
        <v>167.0</v>
      </c>
      <c s="129" r="U671">
        <v>108.0</v>
      </c>
      <c s="129" r="V671">
        <v>1035.45657899999</v>
      </c>
      <c s="129" r="W671">
        <v>247.428498999999</v>
      </c>
      <c s="129" r="X671">
        <v>180.74491</v>
      </c>
      <c s="129" r="Y671">
        <v>247.213292999999</v>
      </c>
      <c s="129" r="Z671">
        <v>186.252084999999</v>
      </c>
      <c s="129" r="AA671">
        <v>124.075826</v>
      </c>
      <c s="129" r="AB671">
        <v>46.786825</v>
      </c>
      <c s="129" r="AC671">
        <v>2.95514199999999</v>
      </c>
      <c s="129" r="AD671">
        <v>304.759248</v>
      </c>
      <c s="129" r="AE671">
        <v>619.871181999999</v>
      </c>
      <c s="129" r="AF671">
        <v>110.826149</v>
      </c>
      <c s="129" r="AG671">
        <v>1072.543421</v>
      </c>
      <c s="129" r="AH671">
        <v>256.273394</v>
      </c>
      <c s="129" r="AI671">
        <v>180.529703</v>
      </c>
      <c s="129" r="AJ671">
        <v>259.96534</v>
      </c>
      <c s="129" r="AK671">
        <v>183.283290999999</v>
      </c>
      <c s="129" r="AL671">
        <v>111.590259</v>
      </c>
      <c s="129" r="AM671">
        <v>65.6473749999999</v>
      </c>
      <c s="129" r="AN671">
        <v>15.25406</v>
      </c>
      <c s="129" r="AO671">
        <v>306.789683</v>
      </c>
      <c s="129" r="AP671">
        <v>628.548705</v>
      </c>
      <c s="129" r="AQ671">
        <v>137.205032999999</v>
      </c>
      <c s="129" r="AR671">
        <v>1608.591276</v>
      </c>
      <c s="129" r="AS671">
        <v>11.6292259999999</v>
      </c>
      <c s="129" r="AT671">
        <v>34.8876789999999</v>
      </c>
      <c s="129" r="AU671">
        <v>120.168673</v>
      </c>
      <c s="129" r="AV671">
        <v>279.101433999999</v>
      </c>
      <c s="129" r="AW671">
        <v>321.741931</v>
      </c>
      <c s="129" r="AX671">
        <v>244.213754999999</v>
      </c>
      <c s="129" r="AY671">
        <v>381.801469</v>
      </c>
      <c s="129" r="AZ671">
        <v>215.04711</v>
      </c>
      <c s="129" r="BA671">
        <v>792.276852999999</v>
      </c>
      <c s="129" r="BB671">
        <v>3.876409</v>
      </c>
      <c s="129" r="BC671">
        <v>23.2584529999999</v>
      </c>
      <c s="129" r="BD671">
        <v>62.0225409999999</v>
      </c>
      <c s="129" r="BE671">
        <v>131.797899</v>
      </c>
      <c s="129" r="BF671">
        <v>65.8989499999999</v>
      </c>
      <c s="129" r="BG671">
        <v>209.326075</v>
      </c>
      <c s="129" r="BH671">
        <v>201.955939</v>
      </c>
      <c s="129" r="BI671">
        <v>94.1405869999999</v>
      </c>
      <c s="129" r="BJ671">
        <v>816.314424</v>
      </c>
      <c s="129" r="BK671">
        <v>7.752818</v>
      </c>
      <c s="129" r="BL671">
        <v>11.6292259999999</v>
      </c>
      <c s="129" r="BM671">
        <v>58.146132</v>
      </c>
      <c s="129" r="BN671">
        <v>147.303535</v>
      </c>
      <c s="129" r="BO671">
        <v>255.842981</v>
      </c>
      <c s="129" r="BP671">
        <v>34.8876789999999</v>
      </c>
      <c s="129" r="BQ671">
        <v>179.84553</v>
      </c>
      <c s="129" r="BR671">
        <v>120.906523</v>
      </c>
      <c s="129" r="BS671">
        <v>244.951605</v>
      </c>
      <c s="129" r="BT671">
        <v>0.0</v>
      </c>
      <c s="129" r="BU671">
        <v>0.0</v>
      </c>
      <c s="129" r="BV671">
        <v>0.0</v>
      </c>
      <c s="129" r="BW671">
        <v>11.6292259999999</v>
      </c>
      <c s="129" r="BX671">
        <v>50.3933139999999</v>
      </c>
      <c s="129" r="BY671">
        <v>58.146132</v>
      </c>
      <c s="129" r="BZ671">
        <v>0.0</v>
      </c>
      <c s="129" r="CA671">
        <v>124.782932</v>
      </c>
      <c s="129" r="CB671">
        <v>869.053421999999</v>
      </c>
      <c s="129" r="CC671">
        <v>3.876409</v>
      </c>
      <c s="129" r="CD671">
        <v>31.01127</v>
      </c>
      <c s="129" r="CE671">
        <v>120.168673</v>
      </c>
      <c s="129" r="CF671">
        <v>240.337346</v>
      </c>
      <c s="129" r="CG671">
        <v>248.090162999999</v>
      </c>
      <c s="129" r="CH671">
        <v>174.438396</v>
      </c>
      <c s="129" r="CI671">
        <v>7.752818</v>
      </c>
      <c s="129" r="CJ671">
        <v>43.3783469999999</v>
      </c>
      <c s="129" r="CK671">
        <v>494.586249</v>
      </c>
      <c s="129" r="CL671">
        <v>7.752818</v>
      </c>
      <c s="129" r="CM671">
        <v>3.876409</v>
      </c>
      <c s="129" r="CN671">
        <v>0.0</v>
      </c>
      <c s="129" r="CO671">
        <v>27.1348619999999</v>
      </c>
      <c s="129" r="CP671">
        <v>23.2584529999999</v>
      </c>
      <c s="129" r="CQ671">
        <v>11.6292259999999</v>
      </c>
      <c s="129" r="CR671">
        <v>374.048651</v>
      </c>
      <c s="129" r="CS671">
        <v>46.885831</v>
      </c>
    </row>
    <row customHeight="1" r="672" ht="15.0">
      <c t="s" s="127" r="A672">
        <v>6246</v>
      </c>
      <c t="s" s="127" r="B672">
        <v>6247</v>
      </c>
      <c t="s" s="127" r="C672">
        <v>6248</v>
      </c>
      <c t="s" s="127" r="D672">
        <v>6249</v>
      </c>
      <c t="s" s="127" r="E672">
        <v>6250</v>
      </c>
      <c t="s" s="127" r="F672">
        <v>6251</v>
      </c>
      <c t="s" s="128" r="G672">
        <v>6252</v>
      </c>
      <c t="s" s="127" r="H672">
        <v>6253</v>
      </c>
      <c s="129" r="I672">
        <v>1134.0</v>
      </c>
      <c s="129" r="J672">
        <v>202.046122999999</v>
      </c>
      <c s="129" r="K672">
        <v>144.901765</v>
      </c>
      <c s="129" r="L672">
        <v>217.352646999999</v>
      </c>
      <c s="129" r="M672">
        <v>213.230346999999</v>
      </c>
      <c s="129" r="N672">
        <v>187.536948999999</v>
      </c>
      <c s="129" r="O672">
        <v>168.932168999999</v>
      </c>
      <c s="129" r="P672">
        <v>137.0</v>
      </c>
      <c s="129" r="Q672">
        <v>159.0</v>
      </c>
      <c s="129" r="R672">
        <v>171.0</v>
      </c>
      <c s="129" r="S672">
        <v>178.0</v>
      </c>
      <c s="129" r="T672">
        <v>144.0</v>
      </c>
      <c s="129" r="U672">
        <v>143.0</v>
      </c>
      <c s="129" r="V672">
        <v>539.303086</v>
      </c>
      <c s="129" r="W672">
        <v>103.063931</v>
      </c>
      <c s="129" r="X672">
        <v>73.4713169999999</v>
      </c>
      <c s="129" r="Y672">
        <v>103.063931</v>
      </c>
      <c s="129" r="Z672">
        <v>110.166415</v>
      </c>
      <c s="129" r="AA672">
        <v>92.798741</v>
      </c>
      <c s="129" r="AB672">
        <v>52.717851</v>
      </c>
      <c s="129" r="AC672">
        <v>4.020899</v>
      </c>
      <c s="129" r="AD672">
        <v>128.574806</v>
      </c>
      <c s="129" r="AE672">
        <v>295.865298</v>
      </c>
      <c s="129" r="AF672">
        <v>114.862982</v>
      </c>
      <c s="129" r="AG672">
        <v>594.696913999999</v>
      </c>
      <c s="129" r="AH672">
        <v>98.9821919999999</v>
      </c>
      <c s="129" r="AI672">
        <v>71.4304479999999</v>
      </c>
      <c s="129" r="AJ672">
        <v>114.288715999999</v>
      </c>
      <c s="129" r="AK672">
        <v>103.063931</v>
      </c>
      <c s="129" r="AL672">
        <v>94.738208</v>
      </c>
      <c s="129" r="AM672">
        <v>98.089853</v>
      </c>
      <c s="129" r="AN672">
        <v>14.103566</v>
      </c>
      <c s="129" r="AO672">
        <v>113.268281</v>
      </c>
      <c s="129" r="AP672">
        <v>304.089619</v>
      </c>
      <c s="129" r="AQ672">
        <v>177.339013999999</v>
      </c>
      <c s="129" r="AR672">
        <v>920.769652999999</v>
      </c>
      <c s="129" r="AS672">
        <v>8.16347999999999</v>
      </c>
      <c s="129" r="AT672">
        <v>36.7356589999999</v>
      </c>
      <c s="129" r="AU672">
        <v>32.653919</v>
      </c>
      <c s="129" r="AV672">
        <v>81.634797</v>
      </c>
      <c s="129" r="AW672">
        <v>122.452196</v>
      </c>
      <c s="129" r="AX672">
        <v>167.351334</v>
      </c>
      <c s="129" r="AY672">
        <v>361.652414</v>
      </c>
      <c s="129" r="AZ672">
        <v>110.125855</v>
      </c>
      <c s="129" r="BA672">
        <v>432.096572999999</v>
      </c>
      <c s="129" r="BB672">
        <v>8.16347999999999</v>
      </c>
      <c s="129" r="BC672">
        <v>24.4904389999999</v>
      </c>
      <c s="129" r="BD672">
        <v>16.3269589999999</v>
      </c>
      <c s="129" r="BE672">
        <v>36.7356589999999</v>
      </c>
      <c s="129" r="BF672">
        <v>24.4904389999999</v>
      </c>
      <c s="129" r="BG672">
        <v>130.615675</v>
      </c>
      <c s="129" r="BH672">
        <v>162.782863999999</v>
      </c>
      <c s="129" r="BI672">
        <v>28.491057</v>
      </c>
      <c s="129" r="BJ672">
        <v>488.67308</v>
      </c>
      <c s="129" r="BK672">
        <v>0.0</v>
      </c>
      <c s="129" r="BL672">
        <v>12.24522</v>
      </c>
      <c s="129" r="BM672">
        <v>16.3269589999999</v>
      </c>
      <c s="129" r="BN672">
        <v>44.899138</v>
      </c>
      <c s="129" r="BO672">
        <v>97.961757</v>
      </c>
      <c s="129" r="BP672">
        <v>36.7356589999999</v>
      </c>
      <c s="129" r="BQ672">
        <v>198.86955</v>
      </c>
      <c s="129" r="BR672">
        <v>81.634797</v>
      </c>
      <c s="129" r="BS672">
        <v>65.307838</v>
      </c>
      <c s="129" r="BT672">
        <v>0.0</v>
      </c>
      <c s="129" r="BU672">
        <v>0.0</v>
      </c>
      <c s="129" r="BV672">
        <v>0.0</v>
      </c>
      <c s="129" r="BW672">
        <v>0.0</v>
      </c>
      <c s="129" r="BX672">
        <v>16.3269589999999</v>
      </c>
      <c s="129" r="BY672">
        <v>20.4086989999999</v>
      </c>
      <c s="129" r="BZ672">
        <v>0.0</v>
      </c>
      <c s="129" r="CA672">
        <v>28.5721789999999</v>
      </c>
      <c s="129" r="CB672">
        <v>408.092864</v>
      </c>
      <c s="129" r="CC672">
        <v>4.08173999999999</v>
      </c>
      <c s="129" r="CD672">
        <v>28.5721789999999</v>
      </c>
      <c s="129" r="CE672">
        <v>20.4086989999999</v>
      </c>
      <c s="129" r="CF672">
        <v>77.5530569999999</v>
      </c>
      <c s="129" r="CG672">
        <v>93.8800169999999</v>
      </c>
      <c s="129" r="CH672">
        <v>138.779155</v>
      </c>
      <c s="129" r="CI672">
        <v>0.0</v>
      </c>
      <c s="129" r="CJ672">
        <v>44.8180169999999</v>
      </c>
      <c s="129" r="CK672">
        <v>447.368950999999</v>
      </c>
      <c s="129" r="CL672">
        <v>4.08173999999999</v>
      </c>
      <c s="129" r="CM672">
        <v>8.16347999999999</v>
      </c>
      <c s="129" r="CN672">
        <v>12.24522</v>
      </c>
      <c s="129" r="CO672">
        <v>4.08173999999999</v>
      </c>
      <c s="129" r="CP672">
        <v>12.24522</v>
      </c>
      <c s="129" r="CQ672">
        <v>8.16347999999999</v>
      </c>
      <c s="129" r="CR672">
        <v>361.652414</v>
      </c>
      <c s="129" r="CS672">
        <v>36.7356589999999</v>
      </c>
    </row>
    <row customHeight="1" r="673" ht="15.0">
      <c t="s" s="127" r="A673">
        <v>6254</v>
      </c>
      <c t="s" s="127" r="B673">
        <v>6255</v>
      </c>
      <c t="s" s="127" r="C673">
        <v>6256</v>
      </c>
      <c t="s" s="127" r="D673">
        <v>6257</v>
      </c>
      <c t="s" s="127" r="E673">
        <v>6258</v>
      </c>
      <c t="s" s="127" r="F673">
        <v>6259</v>
      </c>
      <c t="s" s="128" r="G673">
        <v>6260</v>
      </c>
      <c t="s" s="127" r="H673">
        <v>6261</v>
      </c>
      <c s="129" r="I673">
        <v>158.0</v>
      </c>
      <c s="129" r="J673">
        <v>27.171975</v>
      </c>
      <c s="129" r="K673">
        <v>22.140127</v>
      </c>
      <c s="129" r="L673">
        <v>25.159236</v>
      </c>
      <c s="129" r="M673">
        <v>29.1847129999999</v>
      </c>
      <c s="129" r="N673">
        <v>30.1910829999999</v>
      </c>
      <c s="129" r="O673">
        <v>24.152866</v>
      </c>
      <c s="129" r="P673">
        <v>19.0</v>
      </c>
      <c s="129" r="Q673">
        <v>11.0</v>
      </c>
      <c s="129" r="R673">
        <v>26.0</v>
      </c>
      <c s="129" r="S673">
        <v>25.0</v>
      </c>
      <c s="129" r="T673">
        <v>32.0</v>
      </c>
      <c s="129" r="U673">
        <v>9.0</v>
      </c>
      <c s="129" r="V673">
        <v>77.490446</v>
      </c>
      <c s="129" r="W673">
        <v>14.089172</v>
      </c>
      <c s="129" r="X673">
        <v>13.082803</v>
      </c>
      <c s="129" r="Y673">
        <v>10.063694</v>
      </c>
      <c s="129" r="Z673">
        <v>14.089172</v>
      </c>
      <c s="129" r="AA673">
        <v>17.10828</v>
      </c>
      <c s="129" r="AB673">
        <v>7.04458599999999</v>
      </c>
      <c s="129" r="AC673">
        <v>2.01273899999999</v>
      </c>
      <c s="129" r="AD673">
        <v>19.121019</v>
      </c>
      <c s="129" r="AE673">
        <v>39.2484079999999</v>
      </c>
      <c s="129" r="AF673">
        <v>19.121019</v>
      </c>
      <c s="129" r="AG673">
        <v>80.5095539999999</v>
      </c>
      <c s="129" r="AH673">
        <v>13.082803</v>
      </c>
      <c s="129" r="AI673">
        <v>9.057325</v>
      </c>
      <c s="129" r="AJ673">
        <v>15.095541</v>
      </c>
      <c s="129" r="AK673">
        <v>15.095541</v>
      </c>
      <c s="129" r="AL673">
        <v>13.082803</v>
      </c>
      <c s="129" r="AM673">
        <v>15.095541</v>
      </c>
      <c s="129" r="AN673">
        <v>0.0</v>
      </c>
      <c s="129" r="AO673">
        <v>18.11465</v>
      </c>
      <c s="129" r="AP673">
        <v>42.267516</v>
      </c>
      <c s="129" r="AQ673">
        <v>20.127389</v>
      </c>
      <c s="129" r="AR673">
        <v>140.891719999999</v>
      </c>
      <c s="129" r="AS673">
        <v>0.0</v>
      </c>
      <c s="129" r="AT673">
        <v>12.076433</v>
      </c>
      <c s="129" r="AU673">
        <v>12.076433</v>
      </c>
      <c s="129" r="AV673">
        <v>20.127389</v>
      </c>
      <c s="129" r="AW673">
        <v>16.101911</v>
      </c>
      <c s="129" r="AX673">
        <v>16.101911</v>
      </c>
      <c s="129" r="AY673">
        <v>56.3566879999999</v>
      </c>
      <c s="129" r="AZ673">
        <v>8.050955</v>
      </c>
      <c s="129" r="BA673">
        <v>64.4076429999999</v>
      </c>
      <c s="129" r="BB673">
        <v>0.0</v>
      </c>
      <c s="129" r="BC673">
        <v>8.050955</v>
      </c>
      <c s="129" r="BD673">
        <v>4.02547799999999</v>
      </c>
      <c s="129" r="BE673">
        <v>8.050955</v>
      </c>
      <c s="129" r="BF673">
        <v>4.02547799999999</v>
      </c>
      <c s="129" r="BG673">
        <v>16.101911</v>
      </c>
      <c s="129" r="BH673">
        <v>24.152866</v>
      </c>
      <c s="129" r="BI673">
        <v>0.0</v>
      </c>
      <c s="129" r="BJ673">
        <v>76.484076</v>
      </c>
      <c s="129" r="BK673">
        <v>0.0</v>
      </c>
      <c s="129" r="BL673">
        <v>4.02547799999999</v>
      </c>
      <c s="129" r="BM673">
        <v>8.050955</v>
      </c>
      <c s="129" r="BN673">
        <v>12.076433</v>
      </c>
      <c s="129" r="BO673">
        <v>12.076433</v>
      </c>
      <c s="129" r="BP673">
        <v>0.0</v>
      </c>
      <c s="129" r="BQ673">
        <v>32.203822</v>
      </c>
      <c s="129" r="BR673">
        <v>8.050955</v>
      </c>
      <c s="129" r="BS673">
        <v>16.101911</v>
      </c>
      <c s="129" r="BT673">
        <v>0.0</v>
      </c>
      <c s="129" r="BU673">
        <v>0.0</v>
      </c>
      <c s="129" r="BV673">
        <v>0.0</v>
      </c>
      <c s="129" r="BW673">
        <v>8.050955</v>
      </c>
      <c s="129" r="BX673">
        <v>0.0</v>
      </c>
      <c s="129" r="BY673">
        <v>4.02547799999999</v>
      </c>
      <c s="129" r="BZ673">
        <v>0.0</v>
      </c>
      <c s="129" r="CA673">
        <v>4.02547799999999</v>
      </c>
      <c s="129" r="CB673">
        <v>48.3057319999999</v>
      </c>
      <c s="129" r="CC673">
        <v>0.0</v>
      </c>
      <c s="129" r="CD673">
        <v>8.050955</v>
      </c>
      <c s="129" r="CE673">
        <v>4.02547799999999</v>
      </c>
      <c s="129" r="CF673">
        <v>12.076433</v>
      </c>
      <c s="129" r="CG673">
        <v>8.050955</v>
      </c>
      <c s="129" r="CH673">
        <v>12.076433</v>
      </c>
      <c s="129" r="CI673">
        <v>0.0</v>
      </c>
      <c s="129" r="CJ673">
        <v>4.02547799999999</v>
      </c>
      <c s="129" r="CK673">
        <v>76.484076</v>
      </c>
      <c s="129" r="CL673">
        <v>0.0</v>
      </c>
      <c s="129" r="CM673">
        <v>4.02547799999999</v>
      </c>
      <c s="129" r="CN673">
        <v>8.050955</v>
      </c>
      <c s="129" r="CO673">
        <v>0.0</v>
      </c>
      <c s="129" r="CP673">
        <v>8.050955</v>
      </c>
      <c s="129" r="CQ673">
        <v>0.0</v>
      </c>
      <c s="129" r="CR673">
        <v>56.3566879999999</v>
      </c>
      <c s="129" r="CS673">
        <v>0.0</v>
      </c>
    </row>
    <row customHeight="1" r="674" ht="15.0">
      <c t="s" s="127" r="A674">
        <v>6262</v>
      </c>
      <c t="s" s="127" r="B674">
        <v>6263</v>
      </c>
      <c t="s" s="127" r="C674">
        <v>6264</v>
      </c>
      <c t="s" s="127" r="D674">
        <v>6265</v>
      </c>
      <c t="s" s="127" r="E674">
        <v>6266</v>
      </c>
      <c t="s" s="127" r="F674">
        <v>6267</v>
      </c>
      <c t="s" s="128" r="G674">
        <v>6268</v>
      </c>
      <c t="s" s="127" r="H674">
        <v>6269</v>
      </c>
      <c s="129" r="I674">
        <v>151.0</v>
      </c>
      <c s="129" r="J674">
        <v>39.0</v>
      </c>
      <c s="129" r="K674">
        <v>20.0</v>
      </c>
      <c s="129" r="L674">
        <v>29.0</v>
      </c>
      <c s="129" r="M674">
        <v>22.0</v>
      </c>
      <c s="129" r="N674">
        <v>25.0</v>
      </c>
      <c s="129" r="O674">
        <v>16.0</v>
      </c>
      <c s="129" r="P674">
        <v>12.0</v>
      </c>
      <c s="129" r="Q674">
        <v>17.0</v>
      </c>
      <c s="129" r="R674">
        <v>18.0</v>
      </c>
      <c s="129" r="S674">
        <v>20.0</v>
      </c>
      <c s="129" r="T674">
        <v>32.0</v>
      </c>
      <c s="129" r="U674">
        <v>8.0</v>
      </c>
      <c s="129" r="V674">
        <v>79.0</v>
      </c>
      <c s="129" r="W674">
        <v>21.0</v>
      </c>
      <c s="129" r="X674">
        <v>12.0</v>
      </c>
      <c s="129" r="Y674">
        <v>15.0</v>
      </c>
      <c s="129" r="Z674">
        <v>13.0</v>
      </c>
      <c s="129" r="AA674">
        <v>11.0</v>
      </c>
      <c s="129" r="AB674">
        <v>7.0</v>
      </c>
      <c s="129" r="AC674">
        <v>0.0</v>
      </c>
      <c s="129" r="AD674">
        <v>26.0</v>
      </c>
      <c s="129" r="AE674">
        <v>40.0</v>
      </c>
      <c s="129" r="AF674">
        <v>13.0</v>
      </c>
      <c s="129" r="AG674">
        <v>72.0</v>
      </c>
      <c s="129" r="AH674">
        <v>18.0</v>
      </c>
      <c s="129" r="AI674">
        <v>8.0</v>
      </c>
      <c s="129" r="AJ674">
        <v>14.0</v>
      </c>
      <c s="129" r="AK674">
        <v>9.0</v>
      </c>
      <c s="129" r="AL674">
        <v>14.0</v>
      </c>
      <c s="129" r="AM674">
        <v>9.0</v>
      </c>
      <c s="129" r="AN674">
        <v>0.0</v>
      </c>
      <c s="129" r="AO674">
        <v>20.0</v>
      </c>
      <c s="129" r="AP674">
        <v>36.0</v>
      </c>
      <c s="129" r="AQ674">
        <v>16.0</v>
      </c>
      <c s="129" r="AR674">
        <v>120.0</v>
      </c>
      <c s="129" r="AS674">
        <v>0.0</v>
      </c>
      <c s="129" r="AT674">
        <v>4.0</v>
      </c>
      <c s="129" r="AU674">
        <v>0.0</v>
      </c>
      <c s="129" r="AV674">
        <v>12.0</v>
      </c>
      <c s="129" r="AW674">
        <v>8.0</v>
      </c>
      <c s="129" r="AX674">
        <v>24.0</v>
      </c>
      <c s="129" r="AY674">
        <v>48.0</v>
      </c>
      <c s="129" r="AZ674">
        <v>24.0</v>
      </c>
      <c s="129" r="BA674">
        <v>64.0</v>
      </c>
      <c s="129" r="BB674">
        <v>0.0</v>
      </c>
      <c s="129" r="BC674">
        <v>4.0</v>
      </c>
      <c s="129" r="BD674">
        <v>0.0</v>
      </c>
      <c s="129" r="BE674">
        <v>8.0</v>
      </c>
      <c s="129" r="BF674">
        <v>0.0</v>
      </c>
      <c s="129" r="BG674">
        <v>20.0</v>
      </c>
      <c s="129" r="BH674">
        <v>20.0</v>
      </c>
      <c s="129" r="BI674">
        <v>12.0</v>
      </c>
      <c s="129" r="BJ674">
        <v>56.0</v>
      </c>
      <c s="129" r="BK674">
        <v>0.0</v>
      </c>
      <c s="129" r="BL674">
        <v>0.0</v>
      </c>
      <c s="129" r="BM674">
        <v>0.0</v>
      </c>
      <c s="129" r="BN674">
        <v>4.0</v>
      </c>
      <c s="129" r="BO674">
        <v>8.0</v>
      </c>
      <c s="129" r="BP674">
        <v>4.0</v>
      </c>
      <c s="129" r="BQ674">
        <v>28.0</v>
      </c>
      <c s="129" r="BR674">
        <v>12.0</v>
      </c>
      <c s="129" r="BS674">
        <v>20.0</v>
      </c>
      <c s="129" r="BT674">
        <v>0.0</v>
      </c>
      <c s="129" r="BU674">
        <v>0.0</v>
      </c>
      <c s="129" r="BV674">
        <v>0.0</v>
      </c>
      <c s="129" r="BW674">
        <v>0.0</v>
      </c>
      <c s="129" r="BX674">
        <v>4.0</v>
      </c>
      <c s="129" r="BY674">
        <v>4.0</v>
      </c>
      <c s="129" r="BZ674">
        <v>0.0</v>
      </c>
      <c s="129" r="CA674">
        <v>12.0</v>
      </c>
      <c s="129" r="CB674">
        <v>48.0</v>
      </c>
      <c s="129" r="CC674">
        <v>0.0</v>
      </c>
      <c s="129" r="CD674">
        <v>4.0</v>
      </c>
      <c s="129" r="CE674">
        <v>0.0</v>
      </c>
      <c s="129" r="CF674">
        <v>12.0</v>
      </c>
      <c s="129" r="CG674">
        <v>4.0</v>
      </c>
      <c s="129" r="CH674">
        <v>16.0</v>
      </c>
      <c s="129" r="CI674">
        <v>0.0</v>
      </c>
      <c s="129" r="CJ674">
        <v>12.0</v>
      </c>
      <c s="129" r="CK674">
        <v>52.0</v>
      </c>
      <c s="129" r="CL674">
        <v>0.0</v>
      </c>
      <c s="129" r="CM674">
        <v>0.0</v>
      </c>
      <c s="129" r="CN674">
        <v>0.0</v>
      </c>
      <c s="129" r="CO674">
        <v>0.0</v>
      </c>
      <c s="129" r="CP674">
        <v>0.0</v>
      </c>
      <c s="129" r="CQ674">
        <v>4.0</v>
      </c>
      <c s="129" r="CR674">
        <v>48.0</v>
      </c>
      <c s="129" r="CS674">
        <v>0.0</v>
      </c>
    </row>
    <row customHeight="1" r="675" ht="15.0">
      <c t="s" s="127" r="A675">
        <v>6270</v>
      </c>
      <c t="s" s="127" r="B675">
        <v>6271</v>
      </c>
      <c t="s" s="127" r="C675">
        <v>6272</v>
      </c>
      <c t="s" s="127" r="D675">
        <v>6273</v>
      </c>
      <c t="s" s="127" r="E675">
        <v>6274</v>
      </c>
      <c t="s" s="127" r="F675">
        <v>6275</v>
      </c>
      <c t="s" s="128" r="G675">
        <v>6276</v>
      </c>
      <c t="s" s="127" r="H675">
        <v>6277</v>
      </c>
      <c s="129" r="I675">
        <v>1605.0</v>
      </c>
      <c s="129" r="J675">
        <v>306.876997</v>
      </c>
      <c s="129" r="K675">
        <v>337.569258999999</v>
      </c>
      <c s="129" r="L675">
        <v>365.192295</v>
      </c>
      <c s="129" r="M675">
        <v>249.584774</v>
      </c>
      <c s="129" r="N675">
        <v>206.661232</v>
      </c>
      <c s="129" r="O675">
        <v>139.115443</v>
      </c>
      <c s="129" r="P675">
        <v>229.0</v>
      </c>
      <c s="129" r="Q675">
        <v>226.0</v>
      </c>
      <c s="129" r="R675">
        <v>250.0</v>
      </c>
      <c s="129" r="S675">
        <v>212.0</v>
      </c>
      <c s="129" r="T675">
        <v>178.0</v>
      </c>
      <c s="129" r="U675">
        <v>97.0</v>
      </c>
      <c s="129" r="V675">
        <v>781.515547999999</v>
      </c>
      <c s="129" r="W675">
        <v>162.66899</v>
      </c>
      <c s="129" r="X675">
        <v>162.646176999999</v>
      </c>
      <c s="129" r="Y675">
        <v>175.923345</v>
      </c>
      <c s="129" r="Z675">
        <v>137.069291999999</v>
      </c>
      <c s="129" r="AA675">
        <v>95.1460129999999</v>
      </c>
      <c s="129" r="AB675">
        <v>46.0155809999999</v>
      </c>
      <c s="129" r="AC675">
        <v>2.046151</v>
      </c>
      <c s="129" r="AD675">
        <v>198.453815999999</v>
      </c>
      <c s="129" r="AE675">
        <v>484.869305</v>
      </c>
      <c s="129" r="AF675">
        <v>98.1924259999999</v>
      </c>
      <c s="129" r="AG675">
        <v>823.484452</v>
      </c>
      <c s="129" r="AH675">
        <v>144.208007</v>
      </c>
      <c s="129" r="AI675">
        <v>174.923081999999</v>
      </c>
      <c s="129" r="AJ675">
        <v>189.268949999999</v>
      </c>
      <c s="129" r="AK675">
        <v>112.515482</v>
      </c>
      <c s="129" r="AL675">
        <v>111.515219</v>
      </c>
      <c s="129" r="AM675">
        <v>85.9383339999999</v>
      </c>
      <c s="129" r="AN675">
        <v>5.11537699999999</v>
      </c>
      <c s="129" r="AO675">
        <v>194.338702</v>
      </c>
      <c s="129" r="AP675">
        <v>473.638287999999</v>
      </c>
      <c s="129" r="AQ675">
        <v>155.507462</v>
      </c>
      <c s="129" r="AR675">
        <v>1293.16731499999</v>
      </c>
      <c s="129" r="AS675">
        <v>16.3692069999999</v>
      </c>
      <c s="129" r="AT675">
        <v>49.1076199999999</v>
      </c>
      <c s="129" r="AU675">
        <v>28.646111</v>
      </c>
      <c s="129" r="AV675">
        <v>122.769049</v>
      </c>
      <c s="129" r="AW675">
        <v>306.922621999999</v>
      </c>
      <c s="129" r="AX675">
        <v>278.276511</v>
      </c>
      <c s="129" r="AY675">
        <v>311.014924</v>
      </c>
      <c s="129" r="AZ675">
        <v>180.061272</v>
      </c>
      <c s="129" r="BA675">
        <v>597.476038</v>
      </c>
      <c s="129" r="BB675">
        <v>16.3692069999999</v>
      </c>
      <c s="129" r="BC675">
        <v>32.738413</v>
      </c>
      <c s="129" r="BD675">
        <v>12.2769049999999</v>
      </c>
      <c s="129" r="BE675">
        <v>69.569128</v>
      </c>
      <c s="129" r="BF675">
        <v>61.3845239999999</v>
      </c>
      <c s="129" r="BG675">
        <v>216.891986</v>
      </c>
      <c s="129" r="BH675">
        <v>147.322858999999</v>
      </c>
      <c s="129" r="BI675">
        <v>40.9230159999999</v>
      </c>
      <c s="129" r="BJ675">
        <v>695.691277</v>
      </c>
      <c s="129" r="BK675">
        <v>0.0</v>
      </c>
      <c s="129" r="BL675">
        <v>16.3692069999999</v>
      </c>
      <c s="129" r="BM675">
        <v>16.3692069999999</v>
      </c>
      <c s="129" r="BN675">
        <v>53.199921</v>
      </c>
      <c s="129" r="BO675">
        <v>245.538097999999</v>
      </c>
      <c s="129" r="BP675">
        <v>61.3845239999999</v>
      </c>
      <c s="129" r="BQ675">
        <v>163.692065</v>
      </c>
      <c s="129" r="BR675">
        <v>139.138254999999</v>
      </c>
      <c s="129" r="BS675">
        <v>212.799685</v>
      </c>
      <c s="129" r="BT675">
        <v>0.0</v>
      </c>
      <c s="129" r="BU675">
        <v>0.0</v>
      </c>
      <c s="129" r="BV675">
        <v>0.0</v>
      </c>
      <c s="129" r="BW675">
        <v>4.092302</v>
      </c>
      <c s="129" r="BX675">
        <v>45.015318</v>
      </c>
      <c s="129" r="BY675">
        <v>85.9383339999999</v>
      </c>
      <c s="129" r="BZ675">
        <v>0.0</v>
      </c>
      <c s="129" r="CA675">
        <v>77.753731</v>
      </c>
      <c s="129" r="CB675">
        <v>695.691277</v>
      </c>
      <c s="129" r="CC675">
        <v>8.18460299999999</v>
      </c>
      <c s="129" r="CD675">
        <v>40.9230159999999</v>
      </c>
      <c s="129" r="CE675">
        <v>24.5538099999999</v>
      </c>
      <c s="129" r="CF675">
        <v>110.492144</v>
      </c>
      <c s="129" r="CG675">
        <v>253.722701</v>
      </c>
      <c s="129" r="CH675">
        <v>180.061272</v>
      </c>
      <c s="129" r="CI675">
        <v>4.092302</v>
      </c>
      <c s="129" r="CJ675">
        <v>73.6614289999999</v>
      </c>
      <c s="129" r="CK675">
        <v>384.676353</v>
      </c>
      <c s="129" r="CL675">
        <v>8.18460299999999</v>
      </c>
      <c s="129" r="CM675">
        <v>8.18460299999999</v>
      </c>
      <c s="129" r="CN675">
        <v>4.092302</v>
      </c>
      <c s="129" r="CO675">
        <v>8.18460299999999</v>
      </c>
      <c s="129" r="CP675">
        <v>8.18460299999999</v>
      </c>
      <c s="129" r="CQ675">
        <v>12.2769049999999</v>
      </c>
      <c s="129" r="CR675">
        <v>306.922621999999</v>
      </c>
      <c s="129" r="CS675">
        <v>28.646111</v>
      </c>
    </row>
    <row customHeight="1" r="676" ht="15.0">
      <c t="s" s="127" r="A676">
        <v>6278</v>
      </c>
      <c t="s" s="127" r="B676">
        <v>6279</v>
      </c>
      <c t="s" s="127" r="C676">
        <v>6280</v>
      </c>
      <c t="s" s="127" r="D676">
        <v>6281</v>
      </c>
      <c t="s" s="127" r="E676">
        <v>6282</v>
      </c>
      <c t="s" s="127" r="F676">
        <v>6283</v>
      </c>
      <c t="s" s="128" r="G676">
        <v>6284</v>
      </c>
      <c t="s" s="127" r="H676">
        <v>6285</v>
      </c>
      <c s="129" r="I676">
        <v>231.0</v>
      </c>
      <c s="129" r="J676">
        <v>29.534247</v>
      </c>
      <c s="129" r="K676">
        <v>22.1506849999999</v>
      </c>
      <c s="129" r="L676">
        <v>41.136986</v>
      </c>
      <c s="129" r="M676">
        <v>60.123288</v>
      </c>
      <c s="129" r="N676">
        <v>60.123288</v>
      </c>
      <c s="129" r="O676">
        <v>17.931507</v>
      </c>
      <c s="129" r="P676">
        <v>24.0</v>
      </c>
      <c s="129" r="Q676">
        <v>26.0</v>
      </c>
      <c s="129" r="R676">
        <v>27.0</v>
      </c>
      <c s="129" r="S676">
        <v>47.0</v>
      </c>
      <c s="129" r="T676">
        <v>42.0</v>
      </c>
      <c s="129" r="U676">
        <v>13.0</v>
      </c>
      <c s="129" r="V676">
        <v>126.575342</v>
      </c>
      <c s="129" r="W676">
        <v>18.986301</v>
      </c>
      <c s="129" r="X676">
        <v>15.821918</v>
      </c>
      <c s="129" r="Y676">
        <v>17.931507</v>
      </c>
      <c s="129" r="Z676">
        <v>31.643836</v>
      </c>
      <c s="129" r="AA676">
        <v>32.69863</v>
      </c>
      <c s="129" r="AB676">
        <v>9.49315099999999</v>
      </c>
      <c s="129" r="AC676">
        <v>0.0</v>
      </c>
      <c s="129" r="AD676">
        <v>26.3698629999999</v>
      </c>
      <c s="129" r="AE676">
        <v>79.109589</v>
      </c>
      <c s="129" r="AF676">
        <v>21.09589</v>
      </c>
      <c s="129" r="AG676">
        <v>104.424657999999</v>
      </c>
      <c s="129" r="AH676">
        <v>10.547945</v>
      </c>
      <c s="129" r="AI676">
        <v>6.328767</v>
      </c>
      <c s="129" r="AJ676">
        <v>23.205479</v>
      </c>
      <c s="129" r="AK676">
        <v>28.4794519999999</v>
      </c>
      <c s="129" r="AL676">
        <v>27.424658</v>
      </c>
      <c s="129" r="AM676">
        <v>8.438356</v>
      </c>
      <c s="129" r="AN676">
        <v>0.0</v>
      </c>
      <c s="129" r="AO676">
        <v>13.712329</v>
      </c>
      <c s="129" r="AP676">
        <v>66.452055</v>
      </c>
      <c s="129" r="AQ676">
        <v>24.2602739999999</v>
      </c>
      <c s="129" r="AR676">
        <v>227.835615999999</v>
      </c>
      <c s="129" r="AS676">
        <v>4.219178</v>
      </c>
      <c s="129" r="AT676">
        <v>12.657534</v>
      </c>
      <c s="129" r="AU676">
        <v>12.657534</v>
      </c>
      <c s="129" r="AV676">
        <v>8.438356</v>
      </c>
      <c s="129" r="AW676">
        <v>25.315068</v>
      </c>
      <c s="129" r="AX676">
        <v>37.9726029999999</v>
      </c>
      <c s="129" r="AY676">
        <v>97.0410959999999</v>
      </c>
      <c s="129" r="AZ676">
        <v>29.534247</v>
      </c>
      <c s="129" r="BA676">
        <v>126.575342</v>
      </c>
      <c s="129" r="BB676">
        <v>4.219178</v>
      </c>
      <c s="129" r="BC676">
        <v>4.219178</v>
      </c>
      <c s="129" r="BD676">
        <v>12.657534</v>
      </c>
      <c s="129" r="BE676">
        <v>8.438356</v>
      </c>
      <c s="129" r="BF676">
        <v>0.0</v>
      </c>
      <c s="129" r="BG676">
        <v>29.534247</v>
      </c>
      <c s="129" r="BH676">
        <v>54.8493149999999</v>
      </c>
      <c s="129" r="BI676">
        <v>12.657534</v>
      </c>
      <c s="129" r="BJ676">
        <v>101.260274</v>
      </c>
      <c s="129" r="BK676">
        <v>0.0</v>
      </c>
      <c s="129" r="BL676">
        <v>8.438356</v>
      </c>
      <c s="129" r="BM676">
        <v>0.0</v>
      </c>
      <c s="129" r="BN676">
        <v>0.0</v>
      </c>
      <c s="129" r="BO676">
        <v>25.315068</v>
      </c>
      <c s="129" r="BP676">
        <v>8.438356</v>
      </c>
      <c s="129" r="BQ676">
        <v>42.1917809999999</v>
      </c>
      <c s="129" r="BR676">
        <v>16.876712</v>
      </c>
      <c s="129" r="BS676">
        <v>21.09589</v>
      </c>
      <c s="129" r="BT676">
        <v>0.0</v>
      </c>
      <c s="129" r="BU676">
        <v>0.0</v>
      </c>
      <c s="129" r="BV676">
        <v>0.0</v>
      </c>
      <c s="129" r="BW676">
        <v>8.438356</v>
      </c>
      <c s="129" r="BX676">
        <v>0.0</v>
      </c>
      <c s="129" r="BY676">
        <v>4.219178</v>
      </c>
      <c s="129" r="BZ676">
        <v>0.0</v>
      </c>
      <c s="129" r="CA676">
        <v>8.438356</v>
      </c>
      <c s="129" r="CB676">
        <v>63.287671</v>
      </c>
      <c s="129" r="CC676">
        <v>0.0</v>
      </c>
      <c s="129" r="CD676">
        <v>12.657534</v>
      </c>
      <c s="129" r="CE676">
        <v>4.219178</v>
      </c>
      <c s="129" r="CF676">
        <v>0.0</v>
      </c>
      <c s="129" r="CG676">
        <v>12.657534</v>
      </c>
      <c s="129" r="CH676">
        <v>25.315068</v>
      </c>
      <c s="129" r="CI676">
        <v>0.0</v>
      </c>
      <c s="129" r="CJ676">
        <v>8.438356</v>
      </c>
      <c s="129" r="CK676">
        <v>143.452055</v>
      </c>
      <c s="129" r="CL676">
        <v>4.219178</v>
      </c>
      <c s="129" r="CM676">
        <v>0.0</v>
      </c>
      <c s="129" r="CN676">
        <v>8.438356</v>
      </c>
      <c s="129" r="CO676">
        <v>0.0</v>
      </c>
      <c s="129" r="CP676">
        <v>12.657534</v>
      </c>
      <c s="129" r="CQ676">
        <v>8.438356</v>
      </c>
      <c s="129" r="CR676">
        <v>97.0410959999999</v>
      </c>
      <c s="129" r="CS676">
        <v>12.657534</v>
      </c>
    </row>
    <row customHeight="1" r="677" ht="15.0">
      <c t="s" s="127" r="A677">
        <v>6286</v>
      </c>
      <c t="s" s="127" r="B677">
        <v>6287</v>
      </c>
      <c t="s" s="127" r="C677">
        <v>6288</v>
      </c>
      <c t="s" s="127" r="D677">
        <v>6289</v>
      </c>
      <c t="s" s="127" r="E677">
        <v>6290</v>
      </c>
      <c t="s" s="127" r="F677">
        <v>6291</v>
      </c>
      <c t="s" s="128" r="G677">
        <v>6292</v>
      </c>
      <c t="s" s="127" r="H677">
        <v>6293</v>
      </c>
      <c s="129" r="I677">
        <v>294.0</v>
      </c>
      <c s="129" r="J677">
        <v>54.0</v>
      </c>
      <c s="129" r="K677">
        <v>44.0</v>
      </c>
      <c s="129" r="L677">
        <v>68.0</v>
      </c>
      <c s="129" r="M677">
        <v>56.0</v>
      </c>
      <c s="129" r="N677">
        <v>43.0</v>
      </c>
      <c s="129" r="O677">
        <v>29.0</v>
      </c>
      <c s="129" r="P677">
        <v>40.0</v>
      </c>
      <c s="129" r="Q677">
        <v>26.0</v>
      </c>
      <c s="129" r="R677">
        <v>51.0</v>
      </c>
      <c s="129" r="S677">
        <v>44.0</v>
      </c>
      <c s="129" r="T677">
        <v>43.0</v>
      </c>
      <c s="129" r="U677">
        <v>20.0</v>
      </c>
      <c s="129" r="V677">
        <v>146.0</v>
      </c>
      <c s="129" r="W677">
        <v>24.0</v>
      </c>
      <c s="129" r="X677">
        <v>23.0</v>
      </c>
      <c s="129" r="Y677">
        <v>35.0</v>
      </c>
      <c s="129" r="Z677">
        <v>29.0</v>
      </c>
      <c s="129" r="AA677">
        <v>20.0</v>
      </c>
      <c s="129" r="AB677">
        <v>15.0</v>
      </c>
      <c s="129" r="AC677">
        <v>0.0</v>
      </c>
      <c s="129" r="AD677">
        <v>33.0</v>
      </c>
      <c s="129" r="AE677">
        <v>90.0</v>
      </c>
      <c s="129" r="AF677">
        <v>23.0</v>
      </c>
      <c s="129" r="AG677">
        <v>148.0</v>
      </c>
      <c s="129" r="AH677">
        <v>30.0</v>
      </c>
      <c s="129" r="AI677">
        <v>21.0</v>
      </c>
      <c s="129" r="AJ677">
        <v>33.0</v>
      </c>
      <c s="129" r="AK677">
        <v>27.0</v>
      </c>
      <c s="129" r="AL677">
        <v>23.0</v>
      </c>
      <c s="129" r="AM677">
        <v>14.0</v>
      </c>
      <c s="129" r="AN677">
        <v>0.0</v>
      </c>
      <c s="129" r="AO677">
        <v>38.0</v>
      </c>
      <c s="129" r="AP677">
        <v>84.0</v>
      </c>
      <c s="129" r="AQ677">
        <v>26.0</v>
      </c>
      <c s="129" r="AR677">
        <v>256.0</v>
      </c>
      <c s="129" r="AS677">
        <v>4.0</v>
      </c>
      <c s="129" r="AT677">
        <v>16.0</v>
      </c>
      <c s="129" r="AU677">
        <v>20.0</v>
      </c>
      <c s="129" r="AV677">
        <v>28.0</v>
      </c>
      <c s="129" r="AW677">
        <v>24.0</v>
      </c>
      <c s="129" r="AX677">
        <v>44.0</v>
      </c>
      <c s="129" r="AY677">
        <v>68.0</v>
      </c>
      <c s="129" r="AZ677">
        <v>52.0</v>
      </c>
      <c s="129" r="BA677">
        <v>128.0</v>
      </c>
      <c s="129" r="BB677">
        <v>4.0</v>
      </c>
      <c s="129" r="BC677">
        <v>12.0</v>
      </c>
      <c s="129" r="BD677">
        <v>12.0</v>
      </c>
      <c s="129" r="BE677">
        <v>16.0</v>
      </c>
      <c s="129" r="BF677">
        <v>0.0</v>
      </c>
      <c s="129" r="BG677">
        <v>28.0</v>
      </c>
      <c s="129" r="BH677">
        <v>36.0</v>
      </c>
      <c s="129" r="BI677">
        <v>20.0</v>
      </c>
      <c s="129" r="BJ677">
        <v>128.0</v>
      </c>
      <c s="129" r="BK677">
        <v>0.0</v>
      </c>
      <c s="129" r="BL677">
        <v>4.0</v>
      </c>
      <c s="129" r="BM677">
        <v>8.0</v>
      </c>
      <c s="129" r="BN677">
        <v>12.0</v>
      </c>
      <c s="129" r="BO677">
        <v>24.0</v>
      </c>
      <c s="129" r="BP677">
        <v>16.0</v>
      </c>
      <c s="129" r="BQ677">
        <v>32.0</v>
      </c>
      <c s="129" r="BR677">
        <v>32.0</v>
      </c>
      <c s="129" r="BS677">
        <v>64.0</v>
      </c>
      <c s="129" r="BT677">
        <v>0.0</v>
      </c>
      <c s="129" r="BU677">
        <v>0.0</v>
      </c>
      <c s="129" r="BV677">
        <v>0.0</v>
      </c>
      <c s="129" r="BW677">
        <v>4.0</v>
      </c>
      <c s="129" r="BX677">
        <v>8.0</v>
      </c>
      <c s="129" r="BY677">
        <v>20.0</v>
      </c>
      <c s="129" r="BZ677">
        <v>0.0</v>
      </c>
      <c s="129" r="CA677">
        <v>32.0</v>
      </c>
      <c s="129" r="CB677">
        <v>104.0</v>
      </c>
      <c s="129" r="CC677">
        <v>0.0</v>
      </c>
      <c s="129" r="CD677">
        <v>12.0</v>
      </c>
      <c s="129" r="CE677">
        <v>20.0</v>
      </c>
      <c s="129" r="CF677">
        <v>24.0</v>
      </c>
      <c s="129" r="CG677">
        <v>16.0</v>
      </c>
      <c s="129" r="CH677">
        <v>20.0</v>
      </c>
      <c s="129" r="CI677">
        <v>0.0</v>
      </c>
      <c s="129" r="CJ677">
        <v>12.0</v>
      </c>
      <c s="129" r="CK677">
        <v>88.0</v>
      </c>
      <c s="129" r="CL677">
        <v>4.0</v>
      </c>
      <c s="129" r="CM677">
        <v>4.0</v>
      </c>
      <c s="129" r="CN677">
        <v>0.0</v>
      </c>
      <c s="129" r="CO677">
        <v>0.0</v>
      </c>
      <c s="129" r="CP677">
        <v>0.0</v>
      </c>
      <c s="129" r="CQ677">
        <v>4.0</v>
      </c>
      <c s="129" r="CR677">
        <v>68.0</v>
      </c>
      <c s="129" r="CS677">
        <v>8.0</v>
      </c>
    </row>
    <row customHeight="1" r="678" ht="15.0">
      <c t="s" s="127" r="A678">
        <v>6294</v>
      </c>
      <c t="s" s="127" r="B678">
        <v>6295</v>
      </c>
      <c t="s" s="127" r="C678">
        <v>6296</v>
      </c>
      <c t="s" s="127" r="D678">
        <v>6297</v>
      </c>
      <c t="s" s="127" r="E678">
        <v>6298</v>
      </c>
      <c t="s" s="127" r="F678">
        <v>6299</v>
      </c>
      <c t="s" s="128" r="G678">
        <v>6300</v>
      </c>
      <c t="s" s="127" r="H678">
        <v>6301</v>
      </c>
      <c s="129" r="I678">
        <v>250.0</v>
      </c>
      <c s="129" r="J678">
        <v>51.3833989999999</v>
      </c>
      <c s="129" r="K678">
        <v>34.58498</v>
      </c>
      <c s="129" r="L678">
        <v>46.4426879999999</v>
      </c>
      <c s="129" r="M678">
        <v>62.2529639999999</v>
      </c>
      <c s="129" r="N678">
        <v>31.620553</v>
      </c>
      <c s="129" r="O678">
        <v>23.715415</v>
      </c>
      <c s="129" r="P678">
        <v>47.0</v>
      </c>
      <c s="129" r="Q678">
        <v>27.0</v>
      </c>
      <c s="129" r="R678">
        <v>52.0</v>
      </c>
      <c s="129" r="S678">
        <v>34.0</v>
      </c>
      <c s="129" r="T678">
        <v>49.0</v>
      </c>
      <c s="129" r="U678">
        <v>14.0</v>
      </c>
      <c s="129" r="V678">
        <v>119.565217</v>
      </c>
      <c s="129" r="W678">
        <v>26.679842</v>
      </c>
      <c s="129" r="X678">
        <v>15.8102769999999</v>
      </c>
      <c s="129" r="Y678">
        <v>21.7391299999999</v>
      </c>
      <c s="129" r="Z678">
        <v>32.608696</v>
      </c>
      <c s="129" r="AA678">
        <v>15.8102769999999</v>
      </c>
      <c s="129" r="AB678">
        <v>6.916996</v>
      </c>
      <c s="129" r="AC678">
        <v>0.0</v>
      </c>
      <c s="129" r="AD678">
        <v>30.632411</v>
      </c>
      <c s="129" r="AE678">
        <v>71.1462449999999</v>
      </c>
      <c s="129" r="AF678">
        <v>17.7865609999999</v>
      </c>
      <c s="129" r="AG678">
        <v>130.434783</v>
      </c>
      <c s="129" r="AH678">
        <v>24.703557</v>
      </c>
      <c s="129" r="AI678">
        <v>18.774704</v>
      </c>
      <c s="129" r="AJ678">
        <v>24.703557</v>
      </c>
      <c s="129" r="AK678">
        <v>29.644269</v>
      </c>
      <c s="129" r="AL678">
        <v>15.8102769999999</v>
      </c>
      <c s="129" r="AM678">
        <v>15.8102769999999</v>
      </c>
      <c s="129" r="AN678">
        <v>0.988141999999999</v>
      </c>
      <c s="129" r="AO678">
        <v>33.5968379999999</v>
      </c>
      <c s="129" r="AP678">
        <v>72.134387</v>
      </c>
      <c s="129" r="AQ678">
        <v>24.703557</v>
      </c>
      <c s="129" r="AR678">
        <v>201.581028</v>
      </c>
      <c s="129" r="AS678">
        <v>15.8102769999999</v>
      </c>
      <c s="129" r="AT678">
        <v>11.857708</v>
      </c>
      <c s="129" r="AU678">
        <v>19.762846</v>
      </c>
      <c s="129" r="AV678">
        <v>19.762846</v>
      </c>
      <c s="129" r="AW678">
        <v>31.620553</v>
      </c>
      <c s="129" r="AX678">
        <v>11.857708</v>
      </c>
      <c s="129" r="AY678">
        <v>55.335968</v>
      </c>
      <c s="129" r="AZ678">
        <v>35.573123</v>
      </c>
      <c s="129" r="BA678">
        <v>90.909091</v>
      </c>
      <c s="129" r="BB678">
        <v>15.8102769999999</v>
      </c>
      <c s="129" r="BC678">
        <v>11.857708</v>
      </c>
      <c s="129" r="BD678">
        <v>15.8102769999999</v>
      </c>
      <c s="129" r="BE678">
        <v>11.857708</v>
      </c>
      <c s="129" r="BF678">
        <v>0.0</v>
      </c>
      <c s="129" r="BG678">
        <v>3.952569</v>
      </c>
      <c s="129" r="BH678">
        <v>19.762846</v>
      </c>
      <c s="129" r="BI678">
        <v>11.857708</v>
      </c>
      <c s="129" r="BJ678">
        <v>110.671937</v>
      </c>
      <c s="129" r="BK678">
        <v>0.0</v>
      </c>
      <c s="129" r="BL678">
        <v>0.0</v>
      </c>
      <c s="129" r="BM678">
        <v>3.952569</v>
      </c>
      <c s="129" r="BN678">
        <v>7.905138</v>
      </c>
      <c s="129" r="BO678">
        <v>31.620553</v>
      </c>
      <c s="129" r="BP678">
        <v>7.905138</v>
      </c>
      <c s="129" r="BQ678">
        <v>35.573123</v>
      </c>
      <c s="129" r="BR678">
        <v>23.715415</v>
      </c>
      <c s="129" r="BS678">
        <v>27.667984</v>
      </c>
      <c s="129" r="BT678">
        <v>0.0</v>
      </c>
      <c s="129" r="BU678">
        <v>0.0</v>
      </c>
      <c s="129" r="BV678">
        <v>0.0</v>
      </c>
      <c s="129" r="BW678">
        <v>0.0</v>
      </c>
      <c s="129" r="BX678">
        <v>3.952569</v>
      </c>
      <c s="129" r="BY678">
        <v>0.0</v>
      </c>
      <c s="129" r="BZ678">
        <v>0.0</v>
      </c>
      <c s="129" r="CA678">
        <v>23.715415</v>
      </c>
      <c s="129" r="CB678">
        <v>102.766797999999</v>
      </c>
      <c s="129" r="CC678">
        <v>15.8102769999999</v>
      </c>
      <c s="129" r="CD678">
        <v>11.857708</v>
      </c>
      <c s="129" r="CE678">
        <v>11.857708</v>
      </c>
      <c s="129" r="CF678">
        <v>19.762846</v>
      </c>
      <c s="129" r="CG678">
        <v>19.762846</v>
      </c>
      <c s="129" r="CH678">
        <v>11.857708</v>
      </c>
      <c s="129" r="CI678">
        <v>0.0</v>
      </c>
      <c s="129" r="CJ678">
        <v>11.857708</v>
      </c>
      <c s="129" r="CK678">
        <v>71.1462449999999</v>
      </c>
      <c s="129" r="CL678">
        <v>0.0</v>
      </c>
      <c s="129" r="CM678">
        <v>0.0</v>
      </c>
      <c s="129" r="CN678">
        <v>7.905138</v>
      </c>
      <c s="129" r="CO678">
        <v>0.0</v>
      </c>
      <c s="129" r="CP678">
        <v>7.905138</v>
      </c>
      <c s="129" r="CQ678">
        <v>0.0</v>
      </c>
      <c s="129" r="CR678">
        <v>55.335968</v>
      </c>
      <c s="129" r="CS678">
        <v>0.0</v>
      </c>
    </row>
    <row customHeight="1" r="679" ht="15.0">
      <c t="s" s="127" r="A679">
        <v>6302</v>
      </c>
      <c t="s" s="127" r="B679">
        <v>6303</v>
      </c>
      <c t="s" s="127" r="C679">
        <v>6304</v>
      </c>
      <c t="s" s="127" r="D679">
        <v>6305</v>
      </c>
      <c t="s" s="127" r="E679">
        <v>6306</v>
      </c>
      <c t="s" s="127" r="F679">
        <v>6307</v>
      </c>
      <c t="s" s="128" r="G679">
        <v>6308</v>
      </c>
      <c t="s" s="127" r="H679">
        <v>6309</v>
      </c>
      <c s="129" r="I679">
        <v>1843.0</v>
      </c>
      <c s="129" r="J679">
        <v>356.411648</v>
      </c>
      <c s="129" r="K679">
        <v>226.643283</v>
      </c>
      <c s="129" r="L679">
        <v>373.406699</v>
      </c>
      <c s="129" r="M679">
        <v>466.236411999999</v>
      </c>
      <c s="129" r="N679">
        <v>311.482686</v>
      </c>
      <c s="129" r="O679">
        <v>108.819272</v>
      </c>
      <c s="129" r="P679">
        <v>323.0</v>
      </c>
      <c s="129" r="Q679">
        <v>358.0</v>
      </c>
      <c s="129" r="R679">
        <v>393.0</v>
      </c>
      <c s="129" r="S679">
        <v>464.0</v>
      </c>
      <c s="129" r="T679">
        <v>193.0</v>
      </c>
      <c s="129" r="U679">
        <v>75.0</v>
      </c>
      <c s="129" r="V679">
        <v>923.505621</v>
      </c>
      <c s="129" r="W679">
        <v>174.713415</v>
      </c>
      <c s="129" r="X679">
        <v>132.793778</v>
      </c>
      <c s="129" r="Y679">
        <v>172.731031</v>
      </c>
      <c s="129" r="Z679">
        <v>231.618906</v>
      </c>
      <c s="129" r="AA679">
        <v>158.736369</v>
      </c>
      <c s="129" r="AB679">
        <v>50.9154389999999</v>
      </c>
      <c s="129" r="AC679">
        <v>1.99668399999999</v>
      </c>
      <c s="129" r="AD679">
        <v>229.622221999999</v>
      </c>
      <c s="129" r="AE679">
        <v>566.095631</v>
      </c>
      <c s="129" r="AF679">
        <v>127.787769</v>
      </c>
      <c s="129" r="AG679">
        <v>919.494378999999</v>
      </c>
      <c s="129" r="AH679">
        <v>181.698232999999</v>
      </c>
      <c s="129" r="AI679">
        <v>93.8495049999999</v>
      </c>
      <c s="129" r="AJ679">
        <v>200.675668</v>
      </c>
      <c s="129" r="AK679">
        <v>234.617505999999</v>
      </c>
      <c s="129" r="AL679">
        <v>152.746317</v>
      </c>
      <c s="129" r="AM679">
        <v>52.912123</v>
      </c>
      <c s="129" r="AN679">
        <v>2.995026</v>
      </c>
      <c s="129" r="AO679">
        <v>218.636885</v>
      </c>
      <c s="129" r="AP679">
        <v>576.064751</v>
      </c>
      <c s="129" r="AQ679">
        <v>124.792743</v>
      </c>
      <c s="129" r="AR679">
        <v>1513.543584</v>
      </c>
      <c s="129" r="AS679">
        <v>3.99336799999999</v>
      </c>
      <c s="129" r="AT679">
        <v>43.927045</v>
      </c>
      <c s="129" r="AU679">
        <v>191.681653</v>
      </c>
      <c s="129" r="AV679">
        <v>275.549526</v>
      </c>
      <c s="129" r="AW679">
        <v>251.582168999999</v>
      </c>
      <c s="129" r="AX679">
        <v>115.829115</v>
      </c>
      <c s="129" r="AY679">
        <v>415.310248</v>
      </c>
      <c s="129" r="AZ679">
        <v>215.670458999999</v>
      </c>
      <c s="129" r="BA679">
        <v>718.827647999999</v>
      </c>
      <c s="129" r="BB679">
        <v>3.99336799999999</v>
      </c>
      <c s="129" r="BC679">
        <v>39.933678</v>
      </c>
      <c s="129" r="BD679">
        <v>115.807665</v>
      </c>
      <c s="129" r="BE679">
        <v>139.767872</v>
      </c>
      <c s="129" r="BF679">
        <v>51.913781</v>
      </c>
      <c s="129" r="BG679">
        <v>99.8556439999999</v>
      </c>
      <c s="129" r="BH679">
        <v>199.668387999999</v>
      </c>
      <c s="129" r="BI679">
        <v>67.887252</v>
      </c>
      <c s="129" r="BJ679">
        <v>794.715936</v>
      </c>
      <c s="129" r="BK679">
        <v>0.0</v>
      </c>
      <c s="129" r="BL679">
        <v>3.99336799999999</v>
      </c>
      <c s="129" r="BM679">
        <v>75.8739879999999</v>
      </c>
      <c s="129" r="BN679">
        <v>135.781654</v>
      </c>
      <c s="129" r="BO679">
        <v>199.668387999999</v>
      </c>
      <c s="129" r="BP679">
        <v>15.973471</v>
      </c>
      <c s="129" r="BQ679">
        <v>215.641859</v>
      </c>
      <c s="129" r="BR679">
        <v>147.783207</v>
      </c>
      <c s="129" r="BS679">
        <v>167.721445999999</v>
      </c>
      <c s="129" r="BT679">
        <v>0.0</v>
      </c>
      <c s="129" r="BU679">
        <v>0.0</v>
      </c>
      <c s="129" r="BV679">
        <v>3.99336799999999</v>
      </c>
      <c s="129" r="BW679">
        <v>11.980103</v>
      </c>
      <c s="129" r="BX679">
        <v>15.973471</v>
      </c>
      <c s="129" r="BY679">
        <v>15.973471</v>
      </c>
      <c s="129" r="BZ679">
        <v>0.0</v>
      </c>
      <c s="129" r="CA679">
        <v>119.801033</v>
      </c>
      <c s="129" r="CB679">
        <v>738.823086999999</v>
      </c>
      <c s="129" r="CC679">
        <v>0.0</v>
      </c>
      <c s="129" r="CD679">
        <v>35.9403099999999</v>
      </c>
      <c s="129" r="CE679">
        <v>147.754606999999</v>
      </c>
      <c s="129" r="CF679">
        <v>211.648492</v>
      </c>
      <c s="129" r="CG679">
        <v>207.655124</v>
      </c>
      <c s="129" r="CH679">
        <v>91.868909</v>
      </c>
      <c s="129" r="CI679">
        <v>0.0</v>
      </c>
      <c s="129" r="CJ679">
        <v>43.9556449999999</v>
      </c>
      <c s="129" r="CK679">
        <v>606.999051</v>
      </c>
      <c s="129" r="CL679">
        <v>3.99336799999999</v>
      </c>
      <c s="129" r="CM679">
        <v>7.98673599999999</v>
      </c>
      <c s="129" r="CN679">
        <v>39.933678</v>
      </c>
      <c s="129" r="CO679">
        <v>51.920931</v>
      </c>
      <c s="129" r="CP679">
        <v>27.953574</v>
      </c>
      <c s="129" r="CQ679">
        <v>7.98673599999999</v>
      </c>
      <c s="129" r="CR679">
        <v>415.310248</v>
      </c>
      <c s="129" r="CS679">
        <v>51.913781</v>
      </c>
    </row>
    <row customHeight="1" r="680" ht="15.0">
      <c t="s" s="127" r="A680">
        <v>6310</v>
      </c>
      <c t="s" s="127" r="B680">
        <v>6311</v>
      </c>
      <c t="s" s="127" r="C680">
        <v>6312</v>
      </c>
      <c t="s" s="127" r="D680">
        <v>6313</v>
      </c>
      <c t="s" s="127" r="E680">
        <v>6314</v>
      </c>
      <c t="s" s="127" r="F680">
        <v>6315</v>
      </c>
      <c t="s" s="128" r="G680">
        <v>6316</v>
      </c>
      <c t="s" s="127" r="H680">
        <v>6317</v>
      </c>
      <c s="129" r="I680">
        <v>22242.0</v>
      </c>
      <c s="129" r="J680">
        <v>4194.06549499999</v>
      </c>
      <c s="129" r="K680">
        <v>4328.56048399999</v>
      </c>
      <c s="129" r="L680">
        <v>4327.692903</v>
      </c>
      <c s="129" r="M680">
        <v>4223.292988</v>
      </c>
      <c s="129" r="N680">
        <v>2949.186154</v>
      </c>
      <c s="129" r="O680">
        <v>2219.20197599999</v>
      </c>
      <c s="129" r="P680">
        <v>4206.0</v>
      </c>
      <c s="129" r="Q680">
        <v>4460.0</v>
      </c>
      <c s="129" r="R680">
        <v>4469.0</v>
      </c>
      <c s="129" r="S680">
        <v>3693.0</v>
      </c>
      <c s="129" r="T680">
        <v>2922.0</v>
      </c>
      <c s="129" r="U680">
        <v>1533.0</v>
      </c>
      <c s="129" r="V680">
        <v>10419.140928</v>
      </c>
      <c s="129" r="W680">
        <v>2233.10152</v>
      </c>
      <c s="129" r="X680">
        <v>2097.30228799999</v>
      </c>
      <c s="129" r="Y680">
        <v>2170.595679</v>
      </c>
      <c s="129" r="Z680">
        <v>1876.52468</v>
      </c>
      <c s="129" r="AA680">
        <v>1324.208987</v>
      </c>
      <c s="129" r="AB680">
        <v>682.714867</v>
      </c>
      <c s="129" r="AC680">
        <v>34.6929069999999</v>
      </c>
      <c s="129" r="AD680">
        <v>3031.09522199999</v>
      </c>
      <c s="129" r="AE680">
        <v>5941.059556</v>
      </c>
      <c s="129" r="AF680">
        <v>1446.986151</v>
      </c>
      <c s="129" r="AG680">
        <v>11822.8590719999</v>
      </c>
      <c s="129" r="AH680">
        <v>1960.963974</v>
      </c>
      <c s="129" r="AI680">
        <v>2231.258196</v>
      </c>
      <c s="129" r="AJ680">
        <v>2157.097224</v>
      </c>
      <c s="129" r="AK680">
        <v>2346.768308</v>
      </c>
      <c s="129" r="AL680">
        <v>1624.977167</v>
      </c>
      <c s="129" r="AM680">
        <v>1353.726762</v>
      </c>
      <c s="129" r="AN680">
        <v>148.06744</v>
      </c>
      <c s="129" r="AO680">
        <v>2667.60265699999</v>
      </c>
      <c s="129" r="AP680">
        <v>6708.0325</v>
      </c>
      <c s="129" r="AQ680">
        <v>2447.223915</v>
      </c>
      <c s="129" r="AR680">
        <v>18037.675487</v>
      </c>
      <c s="129" r="AS680">
        <v>19.818321</v>
      </c>
      <c s="129" r="AT680">
        <v>505.26262</v>
      </c>
      <c s="129" r="AU680">
        <v>672.155155</v>
      </c>
      <c s="129" r="AV680">
        <v>1820.498038</v>
      </c>
      <c s="129" r="AW680">
        <v>3502.517815</v>
      </c>
      <c s="129" r="AX680">
        <v>2949.04763599999</v>
      </c>
      <c s="129" r="AY680">
        <v>4774.189349</v>
      </c>
      <c s="129" r="AZ680">
        <v>3794.186552</v>
      </c>
      <c s="129" r="BA680">
        <v>8166.661274</v>
      </c>
      <c s="129" r="BB680">
        <v>10.7141369999999</v>
      </c>
      <c s="129" r="BC680">
        <v>386.773377999999</v>
      </c>
      <c s="129" r="BD680">
        <v>404.252976999999</v>
      </c>
      <c s="129" r="BE680">
        <v>855.291115999999</v>
      </c>
      <c s="129" r="BF680">
        <v>705.365864999999</v>
      </c>
      <c s="129" r="BG680">
        <v>2385.589218</v>
      </c>
      <c s="129" r="BH680">
        <v>1981.180124</v>
      </c>
      <c s="129" r="BI680">
        <v>1437.494459</v>
      </c>
      <c s="129" r="BJ680">
        <v>9871.014213</v>
      </c>
      <c s="129" r="BK680">
        <v>9.104184</v>
      </c>
      <c s="129" r="BL680">
        <v>118.489241</v>
      </c>
      <c s="129" r="BM680">
        <v>267.902178999999</v>
      </c>
      <c s="129" r="BN680">
        <v>965.206922999999</v>
      </c>
      <c s="129" r="BO680">
        <v>2797.15194999999</v>
      </c>
      <c s="129" r="BP680">
        <v>563.458419</v>
      </c>
      <c s="129" r="BQ680">
        <v>2793.00922399999</v>
      </c>
      <c s="129" r="BR680">
        <v>2356.692093</v>
      </c>
      <c s="129" r="BS680">
        <v>2746.49453399999</v>
      </c>
      <c s="129" r="BT680">
        <v>0.0</v>
      </c>
      <c s="129" r="BU680">
        <v>24.286083</v>
      </c>
      <c s="129" r="BV680">
        <v>7.00332199999999</v>
      </c>
      <c s="129" r="BW680">
        <v>140.677733999999</v>
      </c>
      <c s="129" r="BX680">
        <v>387.699271</v>
      </c>
      <c s="129" r="BY680">
        <v>393.614839</v>
      </c>
      <c s="129" r="BZ680">
        <v>0.0</v>
      </c>
      <c s="129" r="CA680">
        <v>1793.21328599999</v>
      </c>
      <c s="129" r="CB680">
        <v>8746.950665</v>
      </c>
      <c s="129" r="CC680">
        <v>13.702661</v>
      </c>
      <c s="129" r="CD680">
        <v>403.621020999999</v>
      </c>
      <c s="129" r="CE680">
        <v>533.992625999999</v>
      </c>
      <c s="129" r="CF680">
        <v>1504.204776</v>
      </c>
      <c s="129" r="CG680">
        <v>2609.899179</v>
      </c>
      <c s="129" r="CH680">
        <v>2231.012572</v>
      </c>
      <c s="129" r="CI680">
        <v>32.46289</v>
      </c>
      <c s="129" r="CJ680">
        <v>1418.054939</v>
      </c>
      <c s="129" r="CK680">
        <v>6544.230287</v>
      </c>
      <c s="129" r="CL680">
        <v>6.115661</v>
      </c>
      <c s="129" r="CM680">
        <v>77.3555159999999</v>
      </c>
      <c s="129" r="CN680">
        <v>131.159207</v>
      </c>
      <c s="129" r="CO680">
        <v>175.615528</v>
      </c>
      <c s="129" r="CP680">
        <v>504.919365</v>
      </c>
      <c s="129" r="CQ680">
        <v>324.420225</v>
      </c>
      <c s="129" r="CR680">
        <v>4741.726459</v>
      </c>
      <c s="129" r="CS680">
        <v>582.918326999999</v>
      </c>
    </row>
    <row customHeight="1" r="681" ht="15.0">
      <c t="s" s="127" r="A681">
        <v>6318</v>
      </c>
      <c t="s" s="127" r="B681">
        <v>6319</v>
      </c>
      <c t="s" s="127" r="C681">
        <v>6320</v>
      </c>
      <c t="s" s="127" r="D681">
        <v>6321</v>
      </c>
      <c t="s" s="127" r="E681">
        <v>6322</v>
      </c>
      <c t="s" s="127" r="F681">
        <v>6323</v>
      </c>
      <c t="s" s="128" r="G681">
        <v>6324</v>
      </c>
      <c t="s" s="127" r="H681">
        <v>6325</v>
      </c>
      <c s="129" r="I681">
        <v>1855.0</v>
      </c>
      <c s="129" r="J681">
        <v>450.055336</v>
      </c>
      <c s="129" r="K681">
        <v>240.861171</v>
      </c>
      <c s="129" r="L681">
        <v>457.732186</v>
      </c>
      <c s="129" r="M681">
        <v>306.195494999999</v>
      </c>
      <c s="129" r="N681">
        <v>236.06314</v>
      </c>
      <c s="129" r="O681">
        <v>164.092671</v>
      </c>
      <c s="129" r="P681">
        <v>227.0</v>
      </c>
      <c s="129" r="Q681">
        <v>212.0</v>
      </c>
      <c s="129" r="R681">
        <v>288.0</v>
      </c>
      <c s="129" r="S681">
        <v>271.0</v>
      </c>
      <c s="129" r="T681">
        <v>231.0</v>
      </c>
      <c s="129" r="U681">
        <v>118.0</v>
      </c>
      <c s="129" r="V681">
        <v>907.828072</v>
      </c>
      <c s="129" r="W681">
        <v>240.861171</v>
      </c>
      <c s="129" r="X681">
        <v>111.314325999999</v>
      </c>
      <c s="129" r="Y681">
        <v>215.911408999999</v>
      </c>
      <c s="129" r="Z681">
        <v>159.335187999999</v>
      </c>
      <c s="129" r="AA681">
        <v>117.071963999999</v>
      </c>
      <c s="129" r="AB681">
        <v>57.576376</v>
      </c>
      <c s="129" r="AC681">
        <v>5.757638</v>
      </c>
      <c s="129" r="AD681">
        <v>273.487783999999</v>
      </c>
      <c s="129" r="AE681">
        <v>512.470291999999</v>
      </c>
      <c s="129" r="AF681">
        <v>121.869995</v>
      </c>
      <c s="129" r="AG681">
        <v>947.171927999999</v>
      </c>
      <c s="129" r="AH681">
        <v>209.194165</v>
      </c>
      <c s="129" r="AI681">
        <v>129.546844999999</v>
      </c>
      <c s="129" r="AJ681">
        <v>241.820777999999</v>
      </c>
      <c s="129" r="AK681">
        <v>146.860307</v>
      </c>
      <c s="129" r="AL681">
        <v>118.991176</v>
      </c>
      <c s="129" r="AM681">
        <v>93.0818069999999</v>
      </c>
      <c s="129" r="AN681">
        <v>7.67685</v>
      </c>
      <c s="129" r="AO681">
        <v>245.659202999999</v>
      </c>
      <c s="129" r="AP681">
        <v>548.93533</v>
      </c>
      <c s="129" r="AQ681">
        <v>152.577395</v>
      </c>
      <c s="129" r="AR681">
        <v>1408.70199099999</v>
      </c>
      <c s="129" r="AS681">
        <v>11.515275</v>
      </c>
      <c s="129" r="AT681">
        <v>42.222675</v>
      </c>
      <c s="129" r="AU681">
        <v>34.545825</v>
      </c>
      <c s="129" r="AV681">
        <v>199.598102</v>
      </c>
      <c s="129" r="AW681">
        <v>318.589278999999</v>
      </c>
      <c s="129" r="AX681">
        <v>249.497627999999</v>
      </c>
      <c s="129" r="AY681">
        <v>441.41888</v>
      </c>
      <c s="129" r="AZ681">
        <v>111.314325999999</v>
      </c>
      <c s="129" r="BA681">
        <v>694.754933</v>
      </c>
      <c s="129" r="BB681">
        <v>11.515275</v>
      </c>
      <c s="129" r="BC681">
        <v>34.545825</v>
      </c>
      <c s="129" r="BD681">
        <v>19.192125</v>
      </c>
      <c s="129" r="BE681">
        <v>107.475900999999</v>
      </c>
      <c s="129" r="BF681">
        <v>46.061101</v>
      </c>
      <c s="129" r="BG681">
        <v>207.274952</v>
      </c>
      <c s="129" r="BH681">
        <v>218.790226999999</v>
      </c>
      <c s="129" r="BI681">
        <v>49.899526</v>
      </c>
      <c s="129" r="BJ681">
        <v>713.947057999999</v>
      </c>
      <c s="129" r="BK681">
        <v>0.0</v>
      </c>
      <c s="129" r="BL681">
        <v>7.67685</v>
      </c>
      <c s="129" r="BM681">
        <v>15.3537</v>
      </c>
      <c s="129" r="BN681">
        <v>92.122201</v>
      </c>
      <c s="129" r="BO681">
        <v>272.528178</v>
      </c>
      <c s="129" r="BP681">
        <v>42.222675</v>
      </c>
      <c s="129" r="BQ681">
        <v>222.628653</v>
      </c>
      <c s="129" r="BR681">
        <v>61.4148009999999</v>
      </c>
      <c s="129" r="BS681">
        <v>115.152750999999</v>
      </c>
      <c s="129" r="BT681">
        <v>0.0</v>
      </c>
      <c s="129" r="BU681">
        <v>0.0</v>
      </c>
      <c s="129" r="BV681">
        <v>0.0</v>
      </c>
      <c s="129" r="BW681">
        <v>7.67685</v>
      </c>
      <c s="129" r="BX681">
        <v>34.545825</v>
      </c>
      <c s="129" r="BY681">
        <v>30.7074</v>
      </c>
      <c s="129" r="BZ681">
        <v>0.0</v>
      </c>
      <c s="129" r="CA681">
        <v>42.222675</v>
      </c>
      <c s="129" r="CB681">
        <v>775.361858999999</v>
      </c>
      <c s="129" r="CC681">
        <v>11.515275</v>
      </c>
      <c s="129" r="CD681">
        <v>42.222675</v>
      </c>
      <c s="129" r="CE681">
        <v>30.7074</v>
      </c>
      <c s="129" r="CF681">
        <v>191.921252</v>
      </c>
      <c s="129" r="CG681">
        <v>249.497627999999</v>
      </c>
      <c s="129" r="CH681">
        <v>203.436527</v>
      </c>
      <c s="129" r="CI681">
        <v>3.838425</v>
      </c>
      <c s="129" r="CJ681">
        <v>42.222675</v>
      </c>
      <c s="129" r="CK681">
        <v>518.187380999999</v>
      </c>
      <c s="129" r="CL681">
        <v>0.0</v>
      </c>
      <c s="129" r="CM681">
        <v>0.0</v>
      </c>
      <c s="129" r="CN681">
        <v>3.838425</v>
      </c>
      <c s="129" r="CO681">
        <v>0.0</v>
      </c>
      <c s="129" r="CP681">
        <v>34.545825</v>
      </c>
      <c s="129" r="CQ681">
        <v>15.3537</v>
      </c>
      <c s="129" r="CR681">
        <v>437.580454999999</v>
      </c>
      <c s="129" r="CS681">
        <v>26.8689749999999</v>
      </c>
    </row>
    <row customHeight="1" r="682" ht="15.0">
      <c t="s" s="127" r="A682">
        <v>6326</v>
      </c>
      <c t="s" s="127" r="B682">
        <v>6327</v>
      </c>
      <c t="s" s="127" r="C682">
        <v>6328</v>
      </c>
      <c t="s" s="127" r="D682">
        <v>6329</v>
      </c>
      <c t="s" s="127" r="E682">
        <v>6330</v>
      </c>
      <c t="s" s="127" r="F682">
        <v>6331</v>
      </c>
      <c t="s" s="128" r="G682">
        <v>6332</v>
      </c>
      <c t="s" s="127" r="H682">
        <v>6333</v>
      </c>
      <c s="129" r="I682">
        <v>187.0</v>
      </c>
      <c s="129" r="J682">
        <v>33.8183179999999</v>
      </c>
      <c s="129" r="K682">
        <v>20.887785</v>
      </c>
      <c s="129" r="L682">
        <v>31.8290049999999</v>
      </c>
      <c s="129" r="M682">
        <v>54.7106959999999</v>
      </c>
      <c s="129" r="N682">
        <v>29.839693</v>
      </c>
      <c s="129" r="O682">
        <v>15.914503</v>
      </c>
      <c s="129" r="P682">
        <v>35.0</v>
      </c>
      <c s="129" r="Q682">
        <v>30.0</v>
      </c>
      <c s="129" r="R682">
        <v>41.0</v>
      </c>
      <c s="129" r="S682">
        <v>29.0</v>
      </c>
      <c s="129" r="T682">
        <v>20.0</v>
      </c>
      <c s="129" r="U682">
        <v>14.0</v>
      </c>
      <c s="129" r="V682">
        <v>84.5503889999999</v>
      </c>
      <c s="129" r="W682">
        <v>13.92519</v>
      </c>
      <c s="129" r="X682">
        <v>6.962595</v>
      </c>
      <c s="129" r="Y682">
        <v>12.930533</v>
      </c>
      <c s="129" r="Z682">
        <v>28.849629</v>
      </c>
      <c s="129" r="AA682">
        <v>17.9038159999999</v>
      </c>
      <c s="129" r="AB682">
        <v>3.978626</v>
      </c>
      <c s="129" r="AC682">
        <v>0.0</v>
      </c>
      <c s="129" r="AD682">
        <v>18.898472</v>
      </c>
      <c s="129" r="AE682">
        <v>53.71604</v>
      </c>
      <c s="129" r="AF682">
        <v>11.935877</v>
      </c>
      <c s="129" r="AG682">
        <v>102.449611</v>
      </c>
      <c s="129" r="AH682">
        <v>19.893128</v>
      </c>
      <c s="129" r="AI682">
        <v>13.92519</v>
      </c>
      <c s="129" r="AJ682">
        <v>18.898472</v>
      </c>
      <c s="129" r="AK682">
        <v>25.8610669999999</v>
      </c>
      <c s="129" r="AL682">
        <v>11.935877</v>
      </c>
      <c s="129" r="AM682">
        <v>9.946564</v>
      </c>
      <c s="129" r="AN682">
        <v>1.989313</v>
      </c>
      <c s="129" r="AO682">
        <v>25.8610669999999</v>
      </c>
      <c s="129" r="AP682">
        <v>57.690072</v>
      </c>
      <c s="129" r="AQ682">
        <v>18.898472</v>
      </c>
      <c s="129" r="AR682">
        <v>131.294647</v>
      </c>
      <c s="129" r="AS682">
        <v>3.978626</v>
      </c>
      <c s="129" r="AT682">
        <v>7.957251</v>
      </c>
      <c s="129" r="AU682">
        <v>7.957251</v>
      </c>
      <c s="129" r="AV682">
        <v>0.0</v>
      </c>
      <c s="129" r="AW682">
        <v>27.85038</v>
      </c>
      <c s="129" r="AX682">
        <v>27.85038</v>
      </c>
      <c s="129" r="AY682">
        <v>35.807631</v>
      </c>
      <c s="129" r="AZ682">
        <v>19.893128</v>
      </c>
      <c s="129" r="BA682">
        <v>47.7435079999999</v>
      </c>
      <c s="129" r="BB682">
        <v>3.978626</v>
      </c>
      <c s="129" r="BC682">
        <v>3.978626</v>
      </c>
      <c s="129" r="BD682">
        <v>7.957251</v>
      </c>
      <c s="129" r="BE682">
        <v>0.0</v>
      </c>
      <c s="129" r="BF682">
        <v>0.0</v>
      </c>
      <c s="129" r="BG682">
        <v>19.893128</v>
      </c>
      <c s="129" r="BH682">
        <v>7.957251</v>
      </c>
      <c s="129" r="BI682">
        <v>3.978626</v>
      </c>
      <c s="129" r="BJ682">
        <v>83.551139</v>
      </c>
      <c s="129" r="BK682">
        <v>0.0</v>
      </c>
      <c s="129" r="BL682">
        <v>3.978626</v>
      </c>
      <c s="129" r="BM682">
        <v>0.0</v>
      </c>
      <c s="129" r="BN682">
        <v>0.0</v>
      </c>
      <c s="129" r="BO682">
        <v>27.85038</v>
      </c>
      <c s="129" r="BP682">
        <v>7.957251</v>
      </c>
      <c s="129" r="BQ682">
        <v>27.85038</v>
      </c>
      <c s="129" r="BR682">
        <v>15.914503</v>
      </c>
      <c s="129" r="BS682">
        <v>7.957251</v>
      </c>
      <c s="129" r="BT682">
        <v>0.0</v>
      </c>
      <c s="129" r="BU682">
        <v>0.0</v>
      </c>
      <c s="129" r="BV682">
        <v>0.0</v>
      </c>
      <c s="129" r="BW682">
        <v>0.0</v>
      </c>
      <c s="129" r="BX682">
        <v>3.978626</v>
      </c>
      <c s="129" r="BY682">
        <v>0.0</v>
      </c>
      <c s="129" r="BZ682">
        <v>0.0</v>
      </c>
      <c s="129" r="CA682">
        <v>3.978626</v>
      </c>
      <c s="129" r="CB682">
        <v>63.658011</v>
      </c>
      <c s="129" r="CC682">
        <v>3.978626</v>
      </c>
      <c s="129" r="CD682">
        <v>7.957251</v>
      </c>
      <c s="129" r="CE682">
        <v>3.978626</v>
      </c>
      <c s="129" r="CF682">
        <v>0.0</v>
      </c>
      <c s="129" r="CG682">
        <v>15.914503</v>
      </c>
      <c s="129" r="CH682">
        <v>23.8717539999999</v>
      </c>
      <c s="129" r="CI682">
        <v>0.0</v>
      </c>
      <c s="129" r="CJ682">
        <v>7.957251</v>
      </c>
      <c s="129" r="CK682">
        <v>59.679385</v>
      </c>
      <c s="129" r="CL682">
        <v>0.0</v>
      </c>
      <c s="129" r="CM682">
        <v>0.0</v>
      </c>
      <c s="129" r="CN682">
        <v>3.978626</v>
      </c>
      <c s="129" r="CO682">
        <v>0.0</v>
      </c>
      <c s="129" r="CP682">
        <v>7.957251</v>
      </c>
      <c s="129" r="CQ682">
        <v>3.978626</v>
      </c>
      <c s="129" r="CR682">
        <v>35.807631</v>
      </c>
      <c s="129" r="CS682">
        <v>7.957251</v>
      </c>
    </row>
    <row customHeight="1" r="683" ht="15.0">
      <c t="s" s="127" r="A683">
        <v>6334</v>
      </c>
      <c t="s" s="127" r="B683">
        <v>6335</v>
      </c>
      <c t="s" s="127" r="C683">
        <v>6336</v>
      </c>
      <c t="s" s="127" r="D683">
        <v>6337</v>
      </c>
      <c t="s" s="127" r="E683">
        <v>6338</v>
      </c>
      <c t="s" s="127" r="F683">
        <v>6339</v>
      </c>
      <c t="s" s="128" r="G683">
        <v>6340</v>
      </c>
      <c t="s" s="127" r="H683">
        <v>6341</v>
      </c>
      <c s="129" r="I683">
        <v>16353.0</v>
      </c>
      <c s="129" r="J683">
        <v>2663.518719</v>
      </c>
      <c s="129" r="K683">
        <v>2137.638528</v>
      </c>
      <c s="129" r="L683">
        <v>2784.453217</v>
      </c>
      <c s="129" r="M683">
        <v>4360.899255</v>
      </c>
      <c s="129" r="N683">
        <v>3256.142842</v>
      </c>
      <c s="129" r="O683">
        <v>1150.34743899999</v>
      </c>
      <c s="129" r="P683">
        <v>2973.0</v>
      </c>
      <c s="129" r="Q683">
        <v>3282.0</v>
      </c>
      <c s="129" r="R683">
        <v>3557.0</v>
      </c>
      <c s="129" r="S683">
        <v>4738.0</v>
      </c>
      <c s="129" r="T683">
        <v>1693.0</v>
      </c>
      <c s="129" r="U683">
        <v>693.0</v>
      </c>
      <c s="129" r="V683">
        <v>7869.092956</v>
      </c>
      <c s="129" r="W683">
        <v>1301.193839</v>
      </c>
      <c s="129" r="X683">
        <v>1104.297317</v>
      </c>
      <c s="129" r="Y683">
        <v>1336.41218</v>
      </c>
      <c s="129" r="Z683">
        <v>2074.41039899999</v>
      </c>
      <c s="129" r="AA683">
        <v>1637.625536</v>
      </c>
      <c s="129" r="AB683">
        <v>393.927562</v>
      </c>
      <c s="129" r="AC683">
        <v>21.226123</v>
      </c>
      <c s="129" r="AD683">
        <v>1828.802735</v>
      </c>
      <c s="129" r="AE683">
        <v>4810.34637</v>
      </c>
      <c s="129" r="AF683">
        <v>1229.943852</v>
      </c>
      <c s="129" r="AG683">
        <v>8483.90704399999</v>
      </c>
      <c s="129" r="AH683">
        <v>1362.32487999999</v>
      </c>
      <c s="129" r="AI683">
        <v>1033.34121099999</v>
      </c>
      <c s="129" r="AJ683">
        <v>1448.041037</v>
      </c>
      <c s="129" r="AK683">
        <v>2286.48885599999</v>
      </c>
      <c s="129" r="AL683">
        <v>1618.517306</v>
      </c>
      <c s="129" r="AM683">
        <v>636.134731999999</v>
      </c>
      <c s="129" r="AN683">
        <v>99.059021</v>
      </c>
      <c s="129" r="AO683">
        <v>1876.23702899999</v>
      </c>
      <c s="129" r="AP683">
        <v>5051.56194799999</v>
      </c>
      <c s="129" r="AQ683">
        <v>1556.10806699999</v>
      </c>
      <c s="129" r="AR683">
        <v>13694.5271479999</v>
      </c>
      <c s="129" r="AS683">
        <v>22.3201399999999</v>
      </c>
      <c s="129" r="AT683">
        <v>443.846978999999</v>
      </c>
      <c s="129" r="AU683">
        <v>1892.325215</v>
      </c>
      <c s="129" r="AV683">
        <v>2186.795985</v>
      </c>
      <c s="129" r="AW683">
        <v>1875.228255</v>
      </c>
      <c s="129" r="AX683">
        <v>1166.08725499999</v>
      </c>
      <c s="129" r="AY683">
        <v>4266.652694</v>
      </c>
      <c s="129" r="AZ683">
        <v>1841.270626</v>
      </c>
      <c s="129" r="BA683">
        <v>6582.969041</v>
      </c>
      <c s="129" r="BB683">
        <v>17.4302029999999</v>
      </c>
      <c s="129" r="BC683">
        <v>313.019163999999</v>
      </c>
      <c s="129" r="BD683">
        <v>1237.430841</v>
      </c>
      <c s="129" r="BE683">
        <v>969.548614</v>
      </c>
      <c s="129" r="BF683">
        <v>389.023256</v>
      </c>
      <c s="129" r="BG683">
        <v>931.182784999999</v>
      </c>
      <c s="129" r="BH683">
        <v>2049.791161</v>
      </c>
      <c s="129" r="BI683">
        <v>675.543015999999</v>
      </c>
      <c s="129" r="BJ683">
        <v>7111.55810699999</v>
      </c>
      <c s="129" r="BK683">
        <v>4.88993699999999</v>
      </c>
      <c s="129" r="BL683">
        <v>130.827813999999</v>
      </c>
      <c s="129" r="BM683">
        <v>654.894372999999</v>
      </c>
      <c s="129" r="BN683">
        <v>1217.24737</v>
      </c>
      <c s="129" r="BO683">
        <v>1486.204999</v>
      </c>
      <c s="129" r="BP683">
        <v>234.904471</v>
      </c>
      <c s="129" r="BQ683">
        <v>2216.86153299999</v>
      </c>
      <c s="129" r="BR683">
        <v>1165.72760999999</v>
      </c>
      <c s="129" r="BS683">
        <v>1651.9022</v>
      </c>
      <c s="129" r="BT683">
        <v>0.0</v>
      </c>
      <c s="129" r="BU683">
        <v>9.87940399999999</v>
      </c>
      <c s="129" r="BV683">
        <v>27.5340719999999</v>
      </c>
      <c s="129" r="BW683">
        <v>94.8262759999999</v>
      </c>
      <c s="129" r="BX683">
        <v>189.480659</v>
      </c>
      <c s="129" r="BY683">
        <v>169.423624999999</v>
      </c>
      <c s="129" r="BZ683">
        <v>0.0</v>
      </c>
      <c s="129" r="CA683">
        <v>1160.758165</v>
      </c>
      <c s="129" r="CB683">
        <v>6019.20567099999</v>
      </c>
      <c s="129" r="CC683">
        <v>10.240446</v>
      </c>
      <c s="129" r="CD683">
        <v>307.694782999999</v>
      </c>
      <c s="129" r="CE683">
        <v>1466.13624299999</v>
      </c>
      <c s="129" r="CF683">
        <v>1736.53888899999</v>
      </c>
      <c s="129" r="CG683">
        <v>1296.75158</v>
      </c>
      <c s="129" r="CH683">
        <v>835.455652999999</v>
      </c>
      <c s="129" r="CI683">
        <v>40.753304</v>
      </c>
      <c s="129" r="CJ683">
        <v>325.634771</v>
      </c>
      <c s="129" r="CK683">
        <v>6023.419278</v>
      </c>
      <c s="129" r="CL683">
        <v>12.079694</v>
      </c>
      <c s="129" r="CM683">
        <v>126.272792</v>
      </c>
      <c s="129" r="CN683">
        <v>398.6549</v>
      </c>
      <c s="129" r="CO683">
        <v>355.430819999999</v>
      </c>
      <c s="129" r="CP683">
        <v>388.996016</v>
      </c>
      <c s="129" r="CQ683">
        <v>161.207977</v>
      </c>
      <c s="129" r="CR683">
        <v>4225.89938999999</v>
      </c>
      <c s="129" r="CS683">
        <v>354.877689999999</v>
      </c>
    </row>
    <row customHeight="1" r="684" ht="15.0">
      <c t="s" s="127" r="A684">
        <v>6342</v>
      </c>
      <c t="s" s="127" r="B684">
        <v>6343</v>
      </c>
      <c t="s" s="127" r="C684">
        <v>6344</v>
      </c>
      <c t="s" s="127" r="D684">
        <v>6345</v>
      </c>
      <c t="s" s="127" r="E684">
        <v>6346</v>
      </c>
      <c t="s" s="127" r="F684">
        <v>6347</v>
      </c>
      <c t="s" s="128" r="G684">
        <v>6348</v>
      </c>
      <c t="s" s="127" r="H684">
        <v>6349</v>
      </c>
      <c s="129" r="I684">
        <v>2337.0</v>
      </c>
      <c s="129" r="J684">
        <v>545.246717999999</v>
      </c>
      <c s="129" r="K684">
        <v>367.507314</v>
      </c>
      <c s="129" r="L684">
        <v>585.270233999999</v>
      </c>
      <c s="129" r="M684">
        <v>447.715072</v>
      </c>
      <c s="129" r="N684">
        <v>252.624993999999</v>
      </c>
      <c s="129" r="O684">
        <v>138.635668</v>
      </c>
      <c s="129" r="P684">
        <v>366.0</v>
      </c>
      <c s="129" r="Q684">
        <v>321.0</v>
      </c>
      <c s="129" r="R684">
        <v>389.0</v>
      </c>
      <c s="129" r="S684">
        <v>353.0</v>
      </c>
      <c s="129" r="T684">
        <v>222.0</v>
      </c>
      <c s="129" r="U684">
        <v>113.0</v>
      </c>
      <c s="129" r="V684">
        <v>1139.67896599999</v>
      </c>
      <c s="129" r="W684">
        <v>278.244690999999</v>
      </c>
      <c s="129" r="X684">
        <v>164.228577</v>
      </c>
      <c s="129" r="Y684">
        <v>300.83717</v>
      </c>
      <c s="129" r="Z684">
        <v>234.113451</v>
      </c>
      <c s="129" r="AA684">
        <v>115.016257999999</v>
      </c>
      <c s="129" r="AB684">
        <v>45.184958</v>
      </c>
      <c s="129" r="AC684">
        <v>2.053862</v>
      </c>
      <c s="129" r="AD684">
        <v>330.618164999999</v>
      </c>
      <c s="129" r="AE684">
        <v>704.313852</v>
      </c>
      <c s="129" r="AF684">
        <v>104.746949</v>
      </c>
      <c s="129" r="AG684">
        <v>1197.321034</v>
      </c>
      <c s="129" r="AH684">
        <v>267.002027</v>
      </c>
      <c s="129" r="AI684">
        <v>203.278737</v>
      </c>
      <c s="129" r="AJ684">
        <v>284.433064</v>
      </c>
      <c s="129" r="AK684">
        <v>213.601620999999</v>
      </c>
      <c s="129" r="AL684">
        <v>137.608736999999</v>
      </c>
      <c s="129" r="AM684">
        <v>85.235262</v>
      </c>
      <c s="129" r="AN684">
        <v>6.16158499999999</v>
      </c>
      <c s="129" r="AO684">
        <v>324.483367999999</v>
      </c>
      <c s="129" r="AP684">
        <v>713.663380999999</v>
      </c>
      <c s="129" r="AQ684">
        <v>159.174285</v>
      </c>
      <c s="129" r="AR684">
        <v>1765.892497</v>
      </c>
      <c s="129" r="AS684">
        <v>45.184958</v>
      </c>
      <c s="129" r="AT684">
        <v>73.939023</v>
      </c>
      <c s="129" r="AU684">
        <v>73.939023</v>
      </c>
      <c s="129" r="AV684">
        <v>267.002027</v>
      </c>
      <c s="129" r="AW684">
        <v>357.264793</v>
      </c>
      <c s="129" r="AX684">
        <v>394.020002999999</v>
      </c>
      <c s="129" r="AY684">
        <v>312.186984999999</v>
      </c>
      <c s="129" r="AZ684">
        <v>242.355685999999</v>
      </c>
      <c s="129" r="BA684">
        <v>841.761862999999</v>
      </c>
      <c s="129" r="BB684">
        <v>20.5386169999999</v>
      </c>
      <c s="129" r="BC684">
        <v>65.7235759999999</v>
      </c>
      <c s="129" r="BD684">
        <v>45.184958</v>
      </c>
      <c s="129" r="BE684">
        <v>119.123981</v>
      </c>
      <c s="129" r="BF684">
        <v>73.831872</v>
      </c>
      <c s="129" r="BG684">
        <v>311.972684</v>
      </c>
      <c s="129" r="BH684">
        <v>135.554875</v>
      </c>
      <c s="129" r="BI684">
        <v>69.831299</v>
      </c>
      <c s="129" r="BJ684">
        <v>924.130633999999</v>
      </c>
      <c s="129" r="BK684">
        <v>24.646341</v>
      </c>
      <c s="129" r="BL684">
        <v>8.21544699999999</v>
      </c>
      <c s="129" r="BM684">
        <v>28.754064</v>
      </c>
      <c s="129" r="BN684">
        <v>147.878046</v>
      </c>
      <c s="129" r="BO684">
        <v>283.432921</v>
      </c>
      <c s="129" r="BP684">
        <v>82.047319</v>
      </c>
      <c s="129" r="BQ684">
        <v>176.63211</v>
      </c>
      <c s="129" r="BR684">
        <v>172.524385999999</v>
      </c>
      <c s="129" r="BS684">
        <v>184.847556999999</v>
      </c>
      <c s="129" r="BT684">
        <v>0.0</v>
      </c>
      <c s="129" r="BU684">
        <v>4.107723</v>
      </c>
      <c s="129" r="BV684">
        <v>0.0</v>
      </c>
      <c s="129" r="BW684">
        <v>28.754064</v>
      </c>
      <c s="129" r="BX684">
        <v>28.754064</v>
      </c>
      <c s="129" r="BY684">
        <v>36.9695109999999</v>
      </c>
      <c s="129" r="BZ684">
        <v>0.0</v>
      </c>
      <c s="129" r="CA684">
        <v>86.2621929999999</v>
      </c>
      <c s="129" r="CB684">
        <v>1038.82544</v>
      </c>
      <c s="129" r="CC684">
        <v>20.5386169999999</v>
      </c>
      <c s="129" r="CD684">
        <v>49.2926819999999</v>
      </c>
      <c s="129" r="CE684">
        <v>61.6158519999999</v>
      </c>
      <c s="129" r="CF684">
        <v>209.493898</v>
      </c>
      <c s="129" r="CG684">
        <v>266.894876</v>
      </c>
      <c s="129" r="CH684">
        <v>328.296426999999</v>
      </c>
      <c s="129" r="CI684">
        <v>0.0</v>
      </c>
      <c s="129" r="CJ684">
        <v>102.693087</v>
      </c>
      <c s="129" r="CK684">
        <v>542.2195</v>
      </c>
      <c s="129" r="CL684">
        <v>24.646341</v>
      </c>
      <c s="129" r="CM684">
        <v>20.5386169999999</v>
      </c>
      <c s="129" r="CN684">
        <v>12.3231699999999</v>
      </c>
      <c s="129" r="CO684">
        <v>28.754064</v>
      </c>
      <c s="129" r="CP684">
        <v>61.6158519999999</v>
      </c>
      <c s="129" r="CQ684">
        <v>28.754064</v>
      </c>
      <c s="129" r="CR684">
        <v>312.186984999999</v>
      </c>
      <c s="129" r="CS684">
        <v>53.4004049999999</v>
      </c>
    </row>
    <row customHeight="1" r="685" ht="15.0">
      <c t="s" s="127" r="A685">
        <v>6350</v>
      </c>
      <c t="s" s="127" r="B685">
        <v>6351</v>
      </c>
      <c t="s" s="127" r="C685">
        <v>6352</v>
      </c>
      <c t="s" s="127" r="D685">
        <v>6353</v>
      </c>
      <c t="s" s="127" r="E685">
        <v>6354</v>
      </c>
      <c t="s" s="127" r="F685">
        <v>6355</v>
      </c>
      <c t="s" s="128" r="G685">
        <v>6356</v>
      </c>
      <c t="s" s="127" r="H685">
        <v>6357</v>
      </c>
      <c s="129" r="I685">
        <v>677.0</v>
      </c>
      <c s="129" r="J685">
        <v>149.0</v>
      </c>
      <c s="129" r="K685">
        <v>75.0</v>
      </c>
      <c s="129" r="L685">
        <v>151.0</v>
      </c>
      <c s="129" r="M685">
        <v>138.0</v>
      </c>
      <c s="129" r="N685">
        <v>92.0</v>
      </c>
      <c s="129" r="O685">
        <v>72.0</v>
      </c>
      <c s="129" r="P685">
        <v>84.0</v>
      </c>
      <c s="129" r="Q685">
        <v>87.0</v>
      </c>
      <c s="129" r="R685">
        <v>116.0</v>
      </c>
      <c s="129" r="S685">
        <v>104.0</v>
      </c>
      <c s="129" r="T685">
        <v>119.0</v>
      </c>
      <c s="129" r="U685">
        <v>49.0</v>
      </c>
      <c s="129" r="V685">
        <v>345.0</v>
      </c>
      <c s="129" r="W685">
        <v>81.0</v>
      </c>
      <c s="129" r="X685">
        <v>38.0</v>
      </c>
      <c s="129" r="Y685">
        <v>74.0</v>
      </c>
      <c s="129" r="Z685">
        <v>73.0</v>
      </c>
      <c s="129" r="AA685">
        <v>47.0</v>
      </c>
      <c s="129" r="AB685">
        <v>30.0</v>
      </c>
      <c s="129" r="AC685">
        <v>2.0</v>
      </c>
      <c s="129" r="AD685">
        <v>95.0</v>
      </c>
      <c s="129" r="AE685">
        <v>195.0</v>
      </c>
      <c s="129" r="AF685">
        <v>55.0</v>
      </c>
      <c s="129" r="AG685">
        <v>332.0</v>
      </c>
      <c s="129" r="AH685">
        <v>68.0</v>
      </c>
      <c s="129" r="AI685">
        <v>37.0</v>
      </c>
      <c s="129" r="AJ685">
        <v>77.0</v>
      </c>
      <c s="129" r="AK685">
        <v>65.0</v>
      </c>
      <c s="129" r="AL685">
        <v>45.0</v>
      </c>
      <c s="129" r="AM685">
        <v>34.0</v>
      </c>
      <c s="129" r="AN685">
        <v>6.0</v>
      </c>
      <c s="129" r="AO685">
        <v>78.0</v>
      </c>
      <c s="129" r="AP685">
        <v>187.0</v>
      </c>
      <c s="129" r="AQ685">
        <v>67.0</v>
      </c>
      <c s="129" r="AR685">
        <v>520.0</v>
      </c>
      <c s="129" r="AS685">
        <v>4.0</v>
      </c>
      <c s="129" r="AT685">
        <v>52.0</v>
      </c>
      <c s="129" r="AU685">
        <v>8.0</v>
      </c>
      <c s="129" r="AV685">
        <v>64.0</v>
      </c>
      <c s="129" r="AW685">
        <v>124.0</v>
      </c>
      <c s="129" r="AX685">
        <v>64.0</v>
      </c>
      <c s="129" r="AY685">
        <v>172.0</v>
      </c>
      <c s="129" r="AZ685">
        <v>32.0</v>
      </c>
      <c s="129" r="BA685">
        <v>280.0</v>
      </c>
      <c s="129" r="BB685">
        <v>4.0</v>
      </c>
      <c s="129" r="BC685">
        <v>36.0</v>
      </c>
      <c s="129" r="BD685">
        <v>8.0</v>
      </c>
      <c s="129" r="BE685">
        <v>24.0</v>
      </c>
      <c s="129" r="BF685">
        <v>32.0</v>
      </c>
      <c s="129" r="BG685">
        <v>64.0</v>
      </c>
      <c s="129" r="BH685">
        <v>92.0</v>
      </c>
      <c s="129" r="BI685">
        <v>20.0</v>
      </c>
      <c s="129" r="BJ685">
        <v>240.0</v>
      </c>
      <c s="129" r="BK685">
        <v>0.0</v>
      </c>
      <c s="129" r="BL685">
        <v>16.0</v>
      </c>
      <c s="129" r="BM685">
        <v>0.0</v>
      </c>
      <c s="129" r="BN685">
        <v>40.0</v>
      </c>
      <c s="129" r="BO685">
        <v>92.0</v>
      </c>
      <c s="129" r="BP685">
        <v>0.0</v>
      </c>
      <c s="129" r="BQ685">
        <v>80.0</v>
      </c>
      <c s="129" r="BR685">
        <v>12.0</v>
      </c>
      <c s="129" r="BS685">
        <v>40.0</v>
      </c>
      <c s="129" r="BT685">
        <v>0.0</v>
      </c>
      <c s="129" r="BU685">
        <v>0.0</v>
      </c>
      <c s="129" r="BV685">
        <v>0.0</v>
      </c>
      <c s="129" r="BW685">
        <v>0.0</v>
      </c>
      <c s="129" r="BX685">
        <v>12.0</v>
      </c>
      <c s="129" r="BY685">
        <v>16.0</v>
      </c>
      <c s="129" r="BZ685">
        <v>0.0</v>
      </c>
      <c s="129" r="CA685">
        <v>12.0</v>
      </c>
      <c s="129" r="CB685">
        <v>256.0</v>
      </c>
      <c s="129" r="CC685">
        <v>0.0</v>
      </c>
      <c s="129" r="CD685">
        <v>36.0</v>
      </c>
      <c s="129" r="CE685">
        <v>8.0</v>
      </c>
      <c s="129" r="CF685">
        <v>64.0</v>
      </c>
      <c s="129" r="CG685">
        <v>88.0</v>
      </c>
      <c s="129" r="CH685">
        <v>40.0</v>
      </c>
      <c s="129" r="CI685">
        <v>8.0</v>
      </c>
      <c s="129" r="CJ685">
        <v>12.0</v>
      </c>
      <c s="129" r="CK685">
        <v>224.0</v>
      </c>
      <c s="129" r="CL685">
        <v>4.0</v>
      </c>
      <c s="129" r="CM685">
        <v>16.0</v>
      </c>
      <c s="129" r="CN685">
        <v>0.0</v>
      </c>
      <c s="129" r="CO685">
        <v>0.0</v>
      </c>
      <c s="129" r="CP685">
        <v>24.0</v>
      </c>
      <c s="129" r="CQ685">
        <v>8.0</v>
      </c>
      <c s="129" r="CR685">
        <v>164.0</v>
      </c>
      <c s="129" r="CS685">
        <v>8.0</v>
      </c>
    </row>
    <row customHeight="1" r="686" ht="15.0">
      <c t="s" s="127" r="A686">
        <v>6358</v>
      </c>
      <c t="s" s="127" r="B686">
        <v>6359</v>
      </c>
      <c t="s" s="127" r="C686">
        <v>6360</v>
      </c>
      <c t="s" s="127" r="D686">
        <v>6361</v>
      </c>
      <c t="s" s="127" r="E686">
        <v>6362</v>
      </c>
      <c t="s" s="127" r="F686">
        <v>6363</v>
      </c>
      <c t="s" s="128" r="G686">
        <v>6364</v>
      </c>
      <c t="s" s="127" r="H686">
        <v>6365</v>
      </c>
      <c s="129" r="I686">
        <v>1772.0</v>
      </c>
      <c s="129" r="J686">
        <v>382.0</v>
      </c>
      <c s="129" r="K686">
        <v>242.0</v>
      </c>
      <c s="129" r="L686">
        <v>420.0</v>
      </c>
      <c s="129" r="M686">
        <v>361.0</v>
      </c>
      <c s="129" r="N686">
        <v>268.0</v>
      </c>
      <c s="129" r="O686">
        <v>99.0</v>
      </c>
      <c s="129" r="P686">
        <v>299.0</v>
      </c>
      <c s="129" r="Q686">
        <v>274.0</v>
      </c>
      <c s="129" r="R686">
        <v>370.0</v>
      </c>
      <c s="129" r="S686">
        <v>316.0</v>
      </c>
      <c s="129" r="T686">
        <v>194.0</v>
      </c>
      <c s="129" r="U686">
        <v>82.0</v>
      </c>
      <c s="129" r="V686">
        <v>902.0</v>
      </c>
      <c s="129" r="W686">
        <v>192.0</v>
      </c>
      <c s="129" r="X686">
        <v>129.0</v>
      </c>
      <c s="129" r="Y686">
        <v>210.0</v>
      </c>
      <c s="129" r="Z686">
        <v>192.0</v>
      </c>
      <c s="129" r="AA686">
        <v>137.0</v>
      </c>
      <c s="129" r="AB686">
        <v>41.0</v>
      </c>
      <c s="129" r="AC686">
        <v>1.0</v>
      </c>
      <c s="129" r="AD686">
        <v>235.0</v>
      </c>
      <c s="129" r="AE686">
        <v>553.0</v>
      </c>
      <c s="129" r="AF686">
        <v>114.0</v>
      </c>
      <c s="129" r="AG686">
        <v>870.0</v>
      </c>
      <c s="129" r="AH686">
        <v>190.0</v>
      </c>
      <c s="129" r="AI686">
        <v>113.0</v>
      </c>
      <c s="129" r="AJ686">
        <v>210.0</v>
      </c>
      <c s="129" r="AK686">
        <v>169.0</v>
      </c>
      <c s="129" r="AL686">
        <v>131.0</v>
      </c>
      <c s="129" r="AM686">
        <v>51.0</v>
      </c>
      <c s="129" r="AN686">
        <v>6.0</v>
      </c>
      <c s="129" r="AO686">
        <v>235.0</v>
      </c>
      <c s="129" r="AP686">
        <v>507.0</v>
      </c>
      <c s="129" r="AQ686">
        <v>128.0</v>
      </c>
      <c s="129" r="AR686">
        <v>1396.0</v>
      </c>
      <c s="129" r="AS686">
        <v>8.0</v>
      </c>
      <c s="129" r="AT686">
        <v>72.0</v>
      </c>
      <c s="129" r="AU686">
        <v>44.0</v>
      </c>
      <c s="129" r="AV686">
        <v>148.0</v>
      </c>
      <c s="129" r="AW686">
        <v>244.0</v>
      </c>
      <c s="129" r="AX686">
        <v>324.0</v>
      </c>
      <c s="129" r="AY686">
        <v>364.0</v>
      </c>
      <c s="129" r="AZ686">
        <v>192.0</v>
      </c>
      <c s="129" r="BA686">
        <v>720.0</v>
      </c>
      <c s="129" r="BB686">
        <v>8.0</v>
      </c>
      <c s="129" r="BC686">
        <v>56.0</v>
      </c>
      <c s="129" r="BD686">
        <v>20.0</v>
      </c>
      <c s="129" r="BE686">
        <v>76.0</v>
      </c>
      <c s="129" r="BF686">
        <v>40.0</v>
      </c>
      <c s="129" r="BG686">
        <v>244.0</v>
      </c>
      <c s="129" r="BH686">
        <v>208.0</v>
      </c>
      <c s="129" r="BI686">
        <v>68.0</v>
      </c>
      <c s="129" r="BJ686">
        <v>676.0</v>
      </c>
      <c s="129" r="BK686">
        <v>0.0</v>
      </c>
      <c s="129" r="BL686">
        <v>16.0</v>
      </c>
      <c s="129" r="BM686">
        <v>24.0</v>
      </c>
      <c s="129" r="BN686">
        <v>72.0</v>
      </c>
      <c s="129" r="BO686">
        <v>204.0</v>
      </c>
      <c s="129" r="BP686">
        <v>80.0</v>
      </c>
      <c s="129" r="BQ686">
        <v>156.0</v>
      </c>
      <c s="129" r="BR686">
        <v>124.0</v>
      </c>
      <c s="129" r="BS686">
        <v>168.0</v>
      </c>
      <c s="129" r="BT686">
        <v>0.0</v>
      </c>
      <c s="129" r="BU686">
        <v>4.0</v>
      </c>
      <c s="129" r="BV686">
        <v>0.0</v>
      </c>
      <c s="129" r="BW686">
        <v>4.0</v>
      </c>
      <c s="129" r="BX686">
        <v>32.0</v>
      </c>
      <c s="129" r="BY686">
        <v>48.0</v>
      </c>
      <c s="129" r="BZ686">
        <v>0.0</v>
      </c>
      <c s="129" r="CA686">
        <v>80.0</v>
      </c>
      <c s="129" r="CB686">
        <v>736.0</v>
      </c>
      <c s="129" r="CC686">
        <v>8.0</v>
      </c>
      <c s="129" r="CD686">
        <v>52.0</v>
      </c>
      <c s="129" r="CE686">
        <v>40.0</v>
      </c>
      <c s="129" r="CF686">
        <v>140.0</v>
      </c>
      <c s="129" r="CG686">
        <v>180.0</v>
      </c>
      <c s="129" r="CH686">
        <v>248.0</v>
      </c>
      <c s="129" r="CI686">
        <v>0.0</v>
      </c>
      <c s="129" r="CJ686">
        <v>68.0</v>
      </c>
      <c s="129" r="CK686">
        <v>492.0</v>
      </c>
      <c s="129" r="CL686">
        <v>0.0</v>
      </c>
      <c s="129" r="CM686">
        <v>16.0</v>
      </c>
      <c s="129" r="CN686">
        <v>4.0</v>
      </c>
      <c s="129" r="CO686">
        <v>4.0</v>
      </c>
      <c s="129" r="CP686">
        <v>32.0</v>
      </c>
      <c s="129" r="CQ686">
        <v>28.0</v>
      </c>
      <c s="129" r="CR686">
        <v>364.0</v>
      </c>
      <c s="129" r="CS686">
        <v>44.0</v>
      </c>
    </row>
    <row customHeight="1" r="687" ht="15.0">
      <c t="s" s="127" r="A687">
        <v>6366</v>
      </c>
      <c t="s" s="127" r="B687">
        <v>6367</v>
      </c>
      <c t="s" s="127" r="C687">
        <v>6368</v>
      </c>
      <c t="s" s="127" r="D687">
        <v>6369</v>
      </c>
      <c t="s" s="127" r="E687">
        <v>6370</v>
      </c>
      <c t="s" s="127" r="F687">
        <v>6371</v>
      </c>
      <c t="s" s="128" r="G687">
        <v>6372</v>
      </c>
      <c t="s" s="127" r="H687">
        <v>6373</v>
      </c>
      <c s="129" r="I687">
        <v>791.0</v>
      </c>
      <c s="129" r="J687">
        <v>173.89383</v>
      </c>
      <c s="129" r="K687">
        <v>98.3868209999999</v>
      </c>
      <c s="129" r="L687">
        <v>198.735806</v>
      </c>
      <c s="129" r="M687">
        <v>143.423105999999</v>
      </c>
      <c s="129" r="N687">
        <v>129.184572</v>
      </c>
      <c s="129" r="O687">
        <v>47.3758649999999</v>
      </c>
      <c s="129" r="P687">
        <v>124.0</v>
      </c>
      <c s="129" r="Q687">
        <v>134.0</v>
      </c>
      <c s="129" r="R687">
        <v>141.0</v>
      </c>
      <c s="129" r="S687">
        <v>137.0</v>
      </c>
      <c s="129" r="T687">
        <v>85.0</v>
      </c>
      <c s="129" r="U687">
        <v>47.0</v>
      </c>
      <c s="129" r="V687">
        <v>375.289943999999</v>
      </c>
      <c s="129" r="W687">
        <v>74.5259269999999</v>
      </c>
      <c s="129" r="X687">
        <v>47.7028919999999</v>
      </c>
      <c s="129" r="Y687">
        <v>98.3742239999999</v>
      </c>
      <c s="129" r="Z687">
        <v>72.8718949999999</v>
      </c>
      <c s="129" r="AA687">
        <v>60.947747</v>
      </c>
      <c s="129" r="AB687">
        <v>19.873581</v>
      </c>
      <c s="129" r="AC687">
        <v>0.993678999999999</v>
      </c>
      <c s="129" r="AD687">
        <v>101.355261</v>
      </c>
      <c s="129" r="AE687">
        <v>223.257053</v>
      </c>
      <c s="129" r="AF687">
        <v>50.6776309999999</v>
      </c>
      <c s="129" r="AG687">
        <v>415.710056</v>
      </c>
      <c s="129" r="AH687">
        <v>99.3679029999999</v>
      </c>
      <c s="129" r="AI687">
        <v>50.6839289999999</v>
      </c>
      <c s="129" r="AJ687">
        <v>100.361582</v>
      </c>
      <c s="129" r="AK687">
        <v>70.5512109999999</v>
      </c>
      <c s="129" r="AL687">
        <v>68.2368259999999</v>
      </c>
      <c s="129" r="AM687">
        <v>22.5338889999999</v>
      </c>
      <c s="129" r="AN687">
        <v>3.97471599999999</v>
      </c>
      <c s="129" r="AO687">
        <v>123.2162</v>
      </c>
      <c s="129" r="AP687">
        <v>230.873158999999</v>
      </c>
      <c s="129" r="AQ687">
        <v>61.620697</v>
      </c>
      <c s="129" r="AR687">
        <v>608.156759999999</v>
      </c>
      <c s="129" r="AS687">
        <v>11.924148</v>
      </c>
      <c s="129" r="AT687">
        <v>15.898864</v>
      </c>
      <c s="129" r="AU687">
        <v>23.8482969999999</v>
      </c>
      <c s="129" r="AV687">
        <v>39.7471609999999</v>
      </c>
      <c s="129" r="AW687">
        <v>115.266767</v>
      </c>
      <c s="129" r="AX687">
        <v>170.912792999999</v>
      </c>
      <c s="129" r="AY687">
        <v>169.604683999999</v>
      </c>
      <c s="129" r="AZ687">
        <v>60.954045</v>
      </c>
      <c s="129" r="BA687">
        <v>307.386443999999</v>
      </c>
      <c s="129" r="BB687">
        <v>7.94943199999999</v>
      </c>
      <c s="129" r="BC687">
        <v>11.924148</v>
      </c>
      <c s="129" r="BD687">
        <v>11.924148</v>
      </c>
      <c s="129" r="BE687">
        <v>15.898864</v>
      </c>
      <c s="129" r="BF687">
        <v>0.0</v>
      </c>
      <c s="129" r="BG687">
        <v>155.013928999999</v>
      </c>
      <c s="129" r="BH687">
        <v>75.5196059999999</v>
      </c>
      <c s="129" r="BI687">
        <v>29.156316</v>
      </c>
      <c s="129" r="BJ687">
        <v>300.770315999999</v>
      </c>
      <c s="129" r="BK687">
        <v>3.97471599999999</v>
      </c>
      <c s="129" r="BL687">
        <v>3.97471599999999</v>
      </c>
      <c s="129" r="BM687">
        <v>11.924148</v>
      </c>
      <c s="129" r="BN687">
        <v>23.8482969999999</v>
      </c>
      <c s="129" r="BO687">
        <v>115.266767</v>
      </c>
      <c s="129" r="BP687">
        <v>15.898864</v>
      </c>
      <c s="129" r="BQ687">
        <v>94.0850769999999</v>
      </c>
      <c s="129" r="BR687">
        <v>31.797729</v>
      </c>
      <c s="129" r="BS687">
        <v>59.620742</v>
      </c>
      <c s="129" r="BT687">
        <v>0.0</v>
      </c>
      <c s="129" r="BU687">
        <v>0.0</v>
      </c>
      <c s="129" r="BV687">
        <v>0.0</v>
      </c>
      <c s="129" r="BW687">
        <v>0.0</v>
      </c>
      <c s="129" r="BX687">
        <v>11.924148</v>
      </c>
      <c s="129" r="BY687">
        <v>19.873581</v>
      </c>
      <c s="129" r="BZ687">
        <v>0.0</v>
      </c>
      <c s="129" r="CA687">
        <v>27.823013</v>
      </c>
      <c s="129" r="CB687">
        <v>333.876153999999</v>
      </c>
      <c s="129" r="CC687">
        <v>3.97471599999999</v>
      </c>
      <c s="129" r="CD687">
        <v>15.898864</v>
      </c>
      <c s="129" r="CE687">
        <v>15.898864</v>
      </c>
      <c s="129" r="CF687">
        <v>31.797729</v>
      </c>
      <c s="129" r="CG687">
        <v>99.3679029999999</v>
      </c>
      <c s="129" r="CH687">
        <v>143.089779999999</v>
      </c>
      <c s="129" r="CI687">
        <v>0.0</v>
      </c>
      <c s="129" r="CJ687">
        <v>23.8482969999999</v>
      </c>
      <c s="129" r="CK687">
        <v>214.659864</v>
      </c>
      <c s="129" r="CL687">
        <v>7.94943199999999</v>
      </c>
      <c s="129" r="CM687">
        <v>0.0</v>
      </c>
      <c s="129" r="CN687">
        <v>7.94943199999999</v>
      </c>
      <c s="129" r="CO687">
        <v>7.94943199999999</v>
      </c>
      <c s="129" r="CP687">
        <v>3.97471599999999</v>
      </c>
      <c s="129" r="CQ687">
        <v>7.94943199999999</v>
      </c>
      <c s="129" r="CR687">
        <v>169.604683999999</v>
      </c>
      <c s="129" r="CS687">
        <v>9.28273599999999</v>
      </c>
    </row>
    <row customHeight="1" r="688" ht="15.0">
      <c t="s" s="127" r="A688">
        <v>6374</v>
      </c>
      <c t="s" s="127" r="B688">
        <v>6375</v>
      </c>
      <c t="s" s="127" r="C688">
        <v>6376</v>
      </c>
      <c t="s" s="127" r="D688">
        <v>6377</v>
      </c>
      <c t="s" s="127" r="E688">
        <v>6378</v>
      </c>
      <c t="s" s="127" r="F688">
        <v>6379</v>
      </c>
      <c t="s" s="128" r="G688">
        <v>6380</v>
      </c>
      <c t="s" s="127" r="H688">
        <v>6381</v>
      </c>
      <c s="129" r="I688">
        <v>233.0</v>
      </c>
      <c s="129" r="J688">
        <v>35.169811</v>
      </c>
      <c s="129" r="K688">
        <v>34.0707549999999</v>
      </c>
      <c s="129" r="L688">
        <v>56.051887</v>
      </c>
      <c s="129" r="M688">
        <v>47.2594339999999</v>
      </c>
      <c s="129" r="N688">
        <v>29.6745279999999</v>
      </c>
      <c s="129" r="O688">
        <v>30.773585</v>
      </c>
      <c s="129" r="P688">
        <v>38.0</v>
      </c>
      <c s="129" r="Q688">
        <v>41.0</v>
      </c>
      <c s="129" r="R688">
        <v>46.0</v>
      </c>
      <c s="129" r="S688">
        <v>34.0</v>
      </c>
      <c s="129" r="T688">
        <v>42.0</v>
      </c>
      <c s="129" r="U688">
        <v>24.0</v>
      </c>
      <c s="129" r="V688">
        <v>124.193396</v>
      </c>
      <c s="129" r="W688">
        <v>23.080189</v>
      </c>
      <c s="129" r="X688">
        <v>17.584906</v>
      </c>
      <c s="129" r="Y688">
        <v>27.4764149999999</v>
      </c>
      <c s="129" r="Z688">
        <v>25.278302</v>
      </c>
      <c s="129" r="AA688">
        <v>15.386792</v>
      </c>
      <c s="129" r="AB688">
        <v>13.188679</v>
      </c>
      <c s="129" r="AC688">
        <v>2.198113</v>
      </c>
      <c s="129" r="AD688">
        <v>28.575472</v>
      </c>
      <c s="129" r="AE688">
        <v>72.5377359999999</v>
      </c>
      <c s="129" r="AF688">
        <v>23.080189</v>
      </c>
      <c s="129" r="AG688">
        <v>108.806603999999</v>
      </c>
      <c s="129" r="AH688">
        <v>12.089623</v>
      </c>
      <c s="129" r="AI688">
        <v>16.485849</v>
      </c>
      <c s="129" r="AJ688">
        <v>28.575472</v>
      </c>
      <c s="129" r="AK688">
        <v>21.9811319999999</v>
      </c>
      <c s="129" r="AL688">
        <v>14.287736</v>
      </c>
      <c s="129" r="AM688">
        <v>12.089623</v>
      </c>
      <c s="129" r="AN688">
        <v>3.29716999999999</v>
      </c>
      <c s="129" r="AO688">
        <v>21.9811319999999</v>
      </c>
      <c s="129" r="AP688">
        <v>63.745283</v>
      </c>
      <c s="129" r="AQ688">
        <v>23.080189</v>
      </c>
      <c s="129" r="AR688">
        <v>193.433962</v>
      </c>
      <c s="129" r="AS688">
        <v>13.188679</v>
      </c>
      <c s="129" r="AT688">
        <v>8.792453</v>
      </c>
      <c s="129" r="AU688">
        <v>8.792453</v>
      </c>
      <c s="129" r="AV688">
        <v>21.9811319999999</v>
      </c>
      <c s="129" r="AW688">
        <v>13.188679</v>
      </c>
      <c s="129" r="AX688">
        <v>57.1509429999999</v>
      </c>
      <c s="129" r="AY688">
        <v>52.7547169999999</v>
      </c>
      <c s="129" r="AZ688">
        <v>17.584906</v>
      </c>
      <c s="129" r="BA688">
        <v>101.113208</v>
      </c>
      <c s="129" r="BB688">
        <v>8.792453</v>
      </c>
      <c s="129" r="BC688">
        <v>4.396226</v>
      </c>
      <c s="129" r="BD688">
        <v>8.792453</v>
      </c>
      <c s="129" r="BE688">
        <v>4.396226</v>
      </c>
      <c s="129" r="BF688">
        <v>4.396226</v>
      </c>
      <c s="129" r="BG688">
        <v>35.169811</v>
      </c>
      <c s="129" r="BH688">
        <v>26.377358</v>
      </c>
      <c s="129" r="BI688">
        <v>8.792453</v>
      </c>
      <c s="129" r="BJ688">
        <v>92.320755</v>
      </c>
      <c s="129" r="BK688">
        <v>4.396226</v>
      </c>
      <c s="129" r="BL688">
        <v>4.396226</v>
      </c>
      <c s="129" r="BM688">
        <v>0.0</v>
      </c>
      <c s="129" r="BN688">
        <v>17.584906</v>
      </c>
      <c s="129" r="BO688">
        <v>8.792453</v>
      </c>
      <c s="129" r="BP688">
        <v>21.9811319999999</v>
      </c>
      <c s="129" r="BQ688">
        <v>26.377358</v>
      </c>
      <c s="129" r="BR688">
        <v>8.792453</v>
      </c>
      <c s="129" r="BS688">
        <v>8.792453</v>
      </c>
      <c s="129" r="BT688">
        <v>0.0</v>
      </c>
      <c s="129" r="BU688">
        <v>0.0</v>
      </c>
      <c s="129" r="BV688">
        <v>0.0</v>
      </c>
      <c s="129" r="BW688">
        <v>0.0</v>
      </c>
      <c s="129" r="BX688">
        <v>0.0</v>
      </c>
      <c s="129" r="BY688">
        <v>0.0</v>
      </c>
      <c s="129" r="BZ688">
        <v>0.0</v>
      </c>
      <c s="129" r="CA688">
        <v>8.792453</v>
      </c>
      <c s="129" r="CB688">
        <v>123.09434</v>
      </c>
      <c s="129" r="CC688">
        <v>13.188679</v>
      </c>
      <c s="129" r="CD688">
        <v>8.792453</v>
      </c>
      <c s="129" r="CE688">
        <v>4.396226</v>
      </c>
      <c s="129" r="CF688">
        <v>21.9811319999999</v>
      </c>
      <c s="129" r="CG688">
        <v>13.188679</v>
      </c>
      <c s="129" r="CH688">
        <v>52.7547169999999</v>
      </c>
      <c s="129" r="CI688">
        <v>0.0</v>
      </c>
      <c s="129" r="CJ688">
        <v>8.792453</v>
      </c>
      <c s="129" r="CK688">
        <v>61.54717</v>
      </c>
      <c s="129" r="CL688">
        <v>0.0</v>
      </c>
      <c s="129" r="CM688">
        <v>0.0</v>
      </c>
      <c s="129" r="CN688">
        <v>4.396226</v>
      </c>
      <c s="129" r="CO688">
        <v>0.0</v>
      </c>
      <c s="129" r="CP688">
        <v>0.0</v>
      </c>
      <c s="129" r="CQ688">
        <v>4.396226</v>
      </c>
      <c s="129" r="CR688">
        <v>52.7547169999999</v>
      </c>
      <c s="129" r="CS688">
        <v>0.0</v>
      </c>
    </row>
    <row customHeight="1" r="689" ht="15.0">
      <c t="s" s="127" r="A689">
        <v>6382</v>
      </c>
      <c t="s" s="127" r="B689">
        <v>6383</v>
      </c>
      <c t="s" s="127" r="C689">
        <v>6384</v>
      </c>
      <c t="s" s="127" r="D689">
        <v>6385</v>
      </c>
      <c t="s" s="127" r="E689">
        <v>6386</v>
      </c>
      <c t="s" s="127" r="F689">
        <v>6387</v>
      </c>
      <c t="s" s="128" r="G689">
        <v>6388</v>
      </c>
      <c t="s" s="127" r="H689">
        <v>6389</v>
      </c>
      <c s="129" r="I689">
        <v>584.0</v>
      </c>
      <c s="129" r="J689">
        <v>101.0</v>
      </c>
      <c s="129" r="K689">
        <v>73.0</v>
      </c>
      <c s="129" r="L689">
        <v>120.0</v>
      </c>
      <c s="129" r="M689">
        <v>115.0</v>
      </c>
      <c s="129" r="N689">
        <v>123.0</v>
      </c>
      <c s="129" r="O689">
        <v>52.0</v>
      </c>
      <c s="129" r="P689">
        <v>77.0</v>
      </c>
      <c s="129" r="Q689">
        <v>84.0</v>
      </c>
      <c s="129" r="R689">
        <v>107.0</v>
      </c>
      <c s="129" r="S689">
        <v>102.0</v>
      </c>
      <c s="129" r="T689">
        <v>92.0</v>
      </c>
      <c s="129" r="U689">
        <v>40.0</v>
      </c>
      <c s="129" r="V689">
        <v>282.0</v>
      </c>
      <c s="129" r="W689">
        <v>50.0</v>
      </c>
      <c s="129" r="X689">
        <v>34.0</v>
      </c>
      <c s="129" r="Y689">
        <v>56.0</v>
      </c>
      <c s="129" r="Z689">
        <v>58.0</v>
      </c>
      <c s="129" r="AA689">
        <v>62.0</v>
      </c>
      <c s="129" r="AB689">
        <v>21.0</v>
      </c>
      <c s="129" r="AC689">
        <v>1.0</v>
      </c>
      <c s="129" r="AD689">
        <v>60.0</v>
      </c>
      <c s="129" r="AE689">
        <v>168.0</v>
      </c>
      <c s="129" r="AF689">
        <v>54.0</v>
      </c>
      <c s="129" r="AG689">
        <v>302.0</v>
      </c>
      <c s="129" r="AH689">
        <v>51.0</v>
      </c>
      <c s="129" r="AI689">
        <v>39.0</v>
      </c>
      <c s="129" r="AJ689">
        <v>64.0</v>
      </c>
      <c s="129" r="AK689">
        <v>57.0</v>
      </c>
      <c s="129" r="AL689">
        <v>61.0</v>
      </c>
      <c s="129" r="AM689">
        <v>28.0</v>
      </c>
      <c s="129" r="AN689">
        <v>2.0</v>
      </c>
      <c s="129" r="AO689">
        <v>68.0</v>
      </c>
      <c s="129" r="AP689">
        <v>177.0</v>
      </c>
      <c s="129" r="AQ689">
        <v>57.0</v>
      </c>
      <c s="129" r="AR689">
        <v>508.0</v>
      </c>
      <c s="129" r="AS689">
        <v>20.0</v>
      </c>
      <c s="129" r="AT689">
        <v>28.0</v>
      </c>
      <c s="129" r="AU689">
        <v>4.0</v>
      </c>
      <c s="129" r="AV689">
        <v>64.0</v>
      </c>
      <c s="129" r="AW689">
        <v>64.0</v>
      </c>
      <c s="129" r="AX689">
        <v>92.0</v>
      </c>
      <c s="129" r="AY689">
        <v>172.0</v>
      </c>
      <c s="129" r="AZ689">
        <v>64.0</v>
      </c>
      <c s="129" r="BA689">
        <v>248.0</v>
      </c>
      <c s="129" r="BB689">
        <v>12.0</v>
      </c>
      <c s="129" r="BC689">
        <v>20.0</v>
      </c>
      <c s="129" r="BD689">
        <v>4.0</v>
      </c>
      <c s="129" r="BE689">
        <v>32.0</v>
      </c>
      <c s="129" r="BF689">
        <v>0.0</v>
      </c>
      <c s="129" r="BG689">
        <v>76.0</v>
      </c>
      <c s="129" r="BH689">
        <v>88.0</v>
      </c>
      <c s="129" r="BI689">
        <v>16.0</v>
      </c>
      <c s="129" r="BJ689">
        <v>260.0</v>
      </c>
      <c s="129" r="BK689">
        <v>8.0</v>
      </c>
      <c s="129" r="BL689">
        <v>8.0</v>
      </c>
      <c s="129" r="BM689">
        <v>0.0</v>
      </c>
      <c s="129" r="BN689">
        <v>32.0</v>
      </c>
      <c s="129" r="BO689">
        <v>64.0</v>
      </c>
      <c s="129" r="BP689">
        <v>16.0</v>
      </c>
      <c s="129" r="BQ689">
        <v>84.0</v>
      </c>
      <c s="129" r="BR689">
        <v>48.0</v>
      </c>
      <c s="129" r="BS689">
        <v>72.0</v>
      </c>
      <c s="129" r="BT689">
        <v>0.0</v>
      </c>
      <c s="129" r="BU689">
        <v>4.0</v>
      </c>
      <c s="129" r="BV689">
        <v>0.0</v>
      </c>
      <c s="129" r="BW689">
        <v>4.0</v>
      </c>
      <c s="129" r="BX689">
        <v>12.0</v>
      </c>
      <c s="129" r="BY689">
        <v>8.0</v>
      </c>
      <c s="129" r="BZ689">
        <v>0.0</v>
      </c>
      <c s="129" r="CA689">
        <v>44.0</v>
      </c>
      <c s="129" r="CB689">
        <v>212.0</v>
      </c>
      <c s="129" r="CC689">
        <v>16.0</v>
      </c>
      <c s="129" r="CD689">
        <v>20.0</v>
      </c>
      <c s="129" r="CE689">
        <v>0.0</v>
      </c>
      <c s="129" r="CF689">
        <v>52.0</v>
      </c>
      <c s="129" r="CG689">
        <v>44.0</v>
      </c>
      <c s="129" r="CH689">
        <v>68.0</v>
      </c>
      <c s="129" r="CI689">
        <v>0.0</v>
      </c>
      <c s="129" r="CJ689">
        <v>12.0</v>
      </c>
      <c s="129" r="CK689">
        <v>224.0</v>
      </c>
      <c s="129" r="CL689">
        <v>4.0</v>
      </c>
      <c s="129" r="CM689">
        <v>4.0</v>
      </c>
      <c s="129" r="CN689">
        <v>4.0</v>
      </c>
      <c s="129" r="CO689">
        <v>8.0</v>
      </c>
      <c s="129" r="CP689">
        <v>8.0</v>
      </c>
      <c s="129" r="CQ689">
        <v>16.0</v>
      </c>
      <c s="129" r="CR689">
        <v>172.0</v>
      </c>
      <c s="129" r="CS689">
        <v>8.0</v>
      </c>
    </row>
    <row customHeight="1" r="690" ht="15.0">
      <c t="s" s="127" r="A690">
        <v>6390</v>
      </c>
      <c t="s" s="127" r="B690">
        <v>6391</v>
      </c>
      <c t="s" s="127" r="C690">
        <v>6392</v>
      </c>
      <c t="s" s="127" r="D690">
        <v>6393</v>
      </c>
      <c t="s" s="127" r="E690">
        <v>6394</v>
      </c>
      <c t="s" s="127" r="F690">
        <v>6395</v>
      </c>
      <c t="s" s="128" r="G690">
        <v>6396</v>
      </c>
      <c t="s" s="127" r="H690">
        <v>6397</v>
      </c>
      <c s="129" r="I690">
        <v>158.0</v>
      </c>
      <c s="129" r="J690">
        <v>22.0</v>
      </c>
      <c s="129" r="K690">
        <v>22.0</v>
      </c>
      <c s="129" r="L690">
        <v>24.0</v>
      </c>
      <c s="129" r="M690">
        <v>41.0</v>
      </c>
      <c s="129" r="N690">
        <v>34.0</v>
      </c>
      <c s="129" r="O690">
        <v>15.0</v>
      </c>
      <c s="129" r="P690">
        <v>29.0</v>
      </c>
      <c s="129" r="Q690">
        <v>25.0</v>
      </c>
      <c s="129" r="R690">
        <v>36.0</v>
      </c>
      <c s="129" r="S690">
        <v>23.0</v>
      </c>
      <c s="129" r="T690">
        <v>23.0</v>
      </c>
      <c s="129" r="U690">
        <v>13.0</v>
      </c>
      <c s="129" r="V690">
        <v>85.0</v>
      </c>
      <c s="129" r="W690">
        <v>14.0</v>
      </c>
      <c s="129" r="X690">
        <v>12.0</v>
      </c>
      <c s="129" r="Y690">
        <v>14.0</v>
      </c>
      <c s="129" r="Z690">
        <v>19.0</v>
      </c>
      <c s="129" r="AA690">
        <v>18.0</v>
      </c>
      <c s="129" r="AB690">
        <v>7.0</v>
      </c>
      <c s="129" r="AC690">
        <v>1.0</v>
      </c>
      <c s="129" r="AD690">
        <v>16.0</v>
      </c>
      <c s="129" r="AE690">
        <v>52.0</v>
      </c>
      <c s="129" r="AF690">
        <v>17.0</v>
      </c>
      <c s="129" r="AG690">
        <v>73.0</v>
      </c>
      <c s="129" r="AH690">
        <v>8.0</v>
      </c>
      <c s="129" r="AI690">
        <v>10.0</v>
      </c>
      <c s="129" r="AJ690">
        <v>10.0</v>
      </c>
      <c s="129" r="AK690">
        <v>22.0</v>
      </c>
      <c s="129" r="AL690">
        <v>16.0</v>
      </c>
      <c s="129" r="AM690">
        <v>7.0</v>
      </c>
      <c s="129" r="AN690">
        <v>0.0</v>
      </c>
      <c s="129" r="AO690">
        <v>12.0</v>
      </c>
      <c s="129" r="AP690">
        <v>46.0</v>
      </c>
      <c s="129" r="AQ690">
        <v>15.0</v>
      </c>
      <c s="129" r="AR690">
        <v>124.0</v>
      </c>
      <c s="129" r="AS690">
        <v>28.0</v>
      </c>
      <c s="129" r="AT690">
        <v>0.0</v>
      </c>
      <c s="129" r="AU690">
        <v>0.0</v>
      </c>
      <c s="129" r="AV690">
        <v>8.0</v>
      </c>
      <c s="129" r="AW690">
        <v>12.0</v>
      </c>
      <c s="129" r="AX690">
        <v>8.0</v>
      </c>
      <c s="129" r="AY690">
        <v>40.0</v>
      </c>
      <c s="129" r="AZ690">
        <v>28.0</v>
      </c>
      <c s="129" r="BA690">
        <v>56.0</v>
      </c>
      <c s="129" r="BB690">
        <v>20.0</v>
      </c>
      <c s="129" r="BC690">
        <v>0.0</v>
      </c>
      <c s="129" r="BD690">
        <v>0.0</v>
      </c>
      <c s="129" r="BE690">
        <v>0.0</v>
      </c>
      <c s="129" r="BF690">
        <v>4.0</v>
      </c>
      <c s="129" r="BG690">
        <v>4.0</v>
      </c>
      <c s="129" r="BH690">
        <v>24.0</v>
      </c>
      <c s="129" r="BI690">
        <v>4.0</v>
      </c>
      <c s="129" r="BJ690">
        <v>68.0</v>
      </c>
      <c s="129" r="BK690">
        <v>8.0</v>
      </c>
      <c s="129" r="BL690">
        <v>0.0</v>
      </c>
      <c s="129" r="BM690">
        <v>0.0</v>
      </c>
      <c s="129" r="BN690">
        <v>8.0</v>
      </c>
      <c s="129" r="BO690">
        <v>8.0</v>
      </c>
      <c s="129" r="BP690">
        <v>4.0</v>
      </c>
      <c s="129" r="BQ690">
        <v>16.0</v>
      </c>
      <c s="129" r="BR690">
        <v>24.0</v>
      </c>
      <c s="129" r="BS690">
        <v>12.0</v>
      </c>
      <c s="129" r="BT690">
        <v>0.0</v>
      </c>
      <c s="129" r="BU690">
        <v>0.0</v>
      </c>
      <c s="129" r="BV690">
        <v>0.0</v>
      </c>
      <c s="129" r="BW690">
        <v>0.0</v>
      </c>
      <c s="129" r="BX690">
        <v>0.0</v>
      </c>
      <c s="129" r="BY690">
        <v>0.0</v>
      </c>
      <c s="129" r="BZ690">
        <v>0.0</v>
      </c>
      <c s="129" r="CA690">
        <v>12.0</v>
      </c>
      <c s="129" r="CB690">
        <v>60.0</v>
      </c>
      <c s="129" r="CC690">
        <v>20.0</v>
      </c>
      <c s="129" r="CD690">
        <v>0.0</v>
      </c>
      <c s="129" r="CE690">
        <v>0.0</v>
      </c>
      <c s="129" r="CF690">
        <v>8.0</v>
      </c>
      <c s="129" r="CG690">
        <v>8.0</v>
      </c>
      <c s="129" r="CH690">
        <v>8.0</v>
      </c>
      <c s="129" r="CI690">
        <v>4.0</v>
      </c>
      <c s="129" r="CJ690">
        <v>12.0</v>
      </c>
      <c s="129" r="CK690">
        <v>52.0</v>
      </c>
      <c s="129" r="CL690">
        <v>8.0</v>
      </c>
      <c s="129" r="CM690">
        <v>0.0</v>
      </c>
      <c s="129" r="CN690">
        <v>0.0</v>
      </c>
      <c s="129" r="CO690">
        <v>0.0</v>
      </c>
      <c s="129" r="CP690">
        <v>4.0</v>
      </c>
      <c s="129" r="CQ690">
        <v>0.0</v>
      </c>
      <c s="129" r="CR690">
        <v>36.0</v>
      </c>
      <c s="129" r="CS690">
        <v>4.0</v>
      </c>
    </row>
    <row customHeight="1" r="691" ht="15.0">
      <c t="s" s="127" r="A691">
        <v>6398</v>
      </c>
      <c t="s" s="127" r="B691">
        <v>6399</v>
      </c>
      <c t="s" s="127" r="C691">
        <v>6400</v>
      </c>
      <c t="s" s="127" r="D691">
        <v>6401</v>
      </c>
      <c t="s" s="127" r="E691">
        <v>6402</v>
      </c>
      <c t="s" s="127" r="F691">
        <v>6403</v>
      </c>
      <c t="s" s="128" r="G691">
        <v>6404</v>
      </c>
      <c t="s" s="127" r="H691">
        <v>6405</v>
      </c>
      <c s="129" r="I691">
        <v>866.0</v>
      </c>
      <c s="129" r="J691">
        <v>196.266355</v>
      </c>
      <c s="129" r="K691">
        <v>106.226636</v>
      </c>
      <c s="129" r="L691">
        <v>205.371495</v>
      </c>
      <c s="129" r="M691">
        <v>203.348131</v>
      </c>
      <c s="129" r="N691">
        <v>99.1448599999999</v>
      </c>
      <c s="129" r="O691">
        <v>55.6425229999999</v>
      </c>
      <c s="129" r="P691">
        <v>146.0</v>
      </c>
      <c s="129" r="Q691">
        <v>92.0</v>
      </c>
      <c s="129" r="R691">
        <v>165.0</v>
      </c>
      <c s="129" r="S691">
        <v>115.0</v>
      </c>
      <c s="129" r="T691">
        <v>94.0</v>
      </c>
      <c s="129" r="U691">
        <v>45.0</v>
      </c>
      <c s="129" r="V691">
        <v>428.953270999999</v>
      </c>
      <c s="129" r="W691">
        <v>100.156542</v>
      </c>
      <c s="129" r="X691">
        <v>50.5841119999999</v>
      </c>
      <c s="129" r="Y691">
        <v>94.086449</v>
      </c>
      <c s="129" r="Z691">
        <v>106.226636</v>
      </c>
      <c s="129" r="AA691">
        <v>54.6308409999999</v>
      </c>
      <c s="129" r="AB691">
        <v>23.268692</v>
      </c>
      <c s="129" r="AC691">
        <v>0.0</v>
      </c>
      <c s="129" r="AD691">
        <v>120.390187</v>
      </c>
      <c s="129" r="AE691">
        <v>252.920560999999</v>
      </c>
      <c s="129" r="AF691">
        <v>55.6425229999999</v>
      </c>
      <c s="129" r="AG691">
        <v>437.046729</v>
      </c>
      <c s="129" r="AH691">
        <v>96.109813</v>
      </c>
      <c s="129" r="AI691">
        <v>55.6425229999999</v>
      </c>
      <c s="129" r="AJ691">
        <v>111.285047</v>
      </c>
      <c s="129" r="AK691">
        <v>97.1214949999999</v>
      </c>
      <c s="129" r="AL691">
        <v>44.5140189999999</v>
      </c>
      <c s="129" r="AM691">
        <v>30.3504669999999</v>
      </c>
      <c s="129" r="AN691">
        <v>2.02336399999999</v>
      </c>
      <c s="129" r="AO691">
        <v>119.378505</v>
      </c>
      <c s="129" r="AP691">
        <v>256.967289999999</v>
      </c>
      <c s="129" r="AQ691">
        <v>60.700935</v>
      </c>
      <c s="129" r="AR691">
        <v>667.71028</v>
      </c>
      <c s="129" r="AS691">
        <v>4.046729</v>
      </c>
      <c s="129" r="AT691">
        <v>28.327103</v>
      </c>
      <c s="129" r="AU691">
        <v>52.607477</v>
      </c>
      <c s="129" r="AV691">
        <v>105.214952999999</v>
      </c>
      <c s="129" r="AW691">
        <v>161.869159</v>
      </c>
      <c s="129" r="AX691">
        <v>97.1214949999999</v>
      </c>
      <c s="129" r="AY691">
        <v>137.588785</v>
      </c>
      <c s="129" r="AZ691">
        <v>80.9345789999999</v>
      </c>
      <c s="129" r="BA691">
        <v>323.738317999999</v>
      </c>
      <c s="129" r="BB691">
        <v>4.046729</v>
      </c>
      <c s="129" r="BC691">
        <v>20.2336449999999</v>
      </c>
      <c s="129" r="BD691">
        <v>24.2803739999999</v>
      </c>
      <c s="129" r="BE691">
        <v>44.5140189999999</v>
      </c>
      <c s="129" r="BF691">
        <v>32.373832</v>
      </c>
      <c s="129" r="BG691">
        <v>93.0747659999999</v>
      </c>
      <c s="129" r="BH691">
        <v>89.0280369999999</v>
      </c>
      <c s="129" r="BI691">
        <v>16.186916</v>
      </c>
      <c s="129" r="BJ691">
        <v>343.971963</v>
      </c>
      <c s="129" r="BK691">
        <v>0.0</v>
      </c>
      <c s="129" r="BL691">
        <v>8.093458</v>
      </c>
      <c s="129" r="BM691">
        <v>28.327103</v>
      </c>
      <c s="129" r="BN691">
        <v>60.700935</v>
      </c>
      <c s="129" r="BO691">
        <v>129.495327</v>
      </c>
      <c s="129" r="BP691">
        <v>4.046729</v>
      </c>
      <c s="129" r="BQ691">
        <v>48.5607479999999</v>
      </c>
      <c s="129" r="BR691">
        <v>64.747664</v>
      </c>
      <c s="129" r="BS691">
        <v>68.7943929999999</v>
      </c>
      <c s="129" r="BT691">
        <v>0.0</v>
      </c>
      <c s="129" r="BU691">
        <v>0.0</v>
      </c>
      <c s="129" r="BV691">
        <v>0.0</v>
      </c>
      <c s="129" r="BW691">
        <v>8.093458</v>
      </c>
      <c s="129" r="BX691">
        <v>8.093458</v>
      </c>
      <c s="129" r="BY691">
        <v>8.093458</v>
      </c>
      <c s="129" r="BZ691">
        <v>0.0</v>
      </c>
      <c s="129" r="CA691">
        <v>44.5140189999999</v>
      </c>
      <c s="129" r="CB691">
        <v>388.485980999999</v>
      </c>
      <c s="129" r="CC691">
        <v>0.0</v>
      </c>
      <c s="129" r="CD691">
        <v>28.327103</v>
      </c>
      <c s="129" r="CE691">
        <v>32.373832</v>
      </c>
      <c s="129" r="CF691">
        <v>93.0747659999999</v>
      </c>
      <c s="129" r="CG691">
        <v>129.495327</v>
      </c>
      <c s="129" r="CH691">
        <v>72.841121</v>
      </c>
      <c s="129" r="CI691">
        <v>4.046729</v>
      </c>
      <c s="129" r="CJ691">
        <v>28.327103</v>
      </c>
      <c s="129" r="CK691">
        <v>210.429906999999</v>
      </c>
      <c s="129" r="CL691">
        <v>4.046729</v>
      </c>
      <c s="129" r="CM691">
        <v>0.0</v>
      </c>
      <c s="129" r="CN691">
        <v>20.2336449999999</v>
      </c>
      <c s="129" r="CO691">
        <v>4.046729</v>
      </c>
      <c s="129" r="CP691">
        <v>24.2803739999999</v>
      </c>
      <c s="129" r="CQ691">
        <v>16.186916</v>
      </c>
      <c s="129" r="CR691">
        <v>133.542056</v>
      </c>
      <c s="129" r="CS691">
        <v>8.093458</v>
      </c>
    </row>
    <row customHeight="1" r="692" ht="15.0">
      <c t="s" s="127" r="A692">
        <v>6406</v>
      </c>
      <c t="s" s="127" r="B692">
        <v>6407</v>
      </c>
      <c t="s" s="127" r="C692">
        <v>6408</v>
      </c>
      <c t="s" s="127" r="D692">
        <v>6409</v>
      </c>
      <c t="s" s="127" r="E692">
        <v>6410</v>
      </c>
      <c t="s" s="127" r="F692">
        <v>6411</v>
      </c>
      <c t="s" s="128" r="G692">
        <v>6412</v>
      </c>
      <c t="s" s="127" r="H692">
        <v>6413</v>
      </c>
      <c s="129" r="I692">
        <v>212.0</v>
      </c>
      <c s="129" r="J692">
        <v>46.4380949999999</v>
      </c>
      <c s="129" r="K692">
        <v>27.2571429999999</v>
      </c>
      <c s="129" r="L692">
        <v>52.495238</v>
      </c>
      <c s="129" r="M692">
        <v>41.390476</v>
      </c>
      <c s="129" r="N692">
        <v>31.295238</v>
      </c>
      <c s="129" r="O692">
        <v>13.12381</v>
      </c>
      <c s="129" r="P692">
        <v>33.0</v>
      </c>
      <c s="129" r="Q692">
        <v>35.0</v>
      </c>
      <c s="129" r="R692">
        <v>34.0</v>
      </c>
      <c s="129" r="S692">
        <v>35.0</v>
      </c>
      <c s="129" r="T692">
        <v>24.0</v>
      </c>
      <c s="129" r="U692">
        <v>18.0</v>
      </c>
      <c s="129" r="V692">
        <v>107.009524</v>
      </c>
      <c s="129" r="W692">
        <v>21.2</v>
      </c>
      <c s="129" r="X692">
        <v>19.180952</v>
      </c>
      <c s="129" r="Y692">
        <v>22.2095239999999</v>
      </c>
      <c s="129" r="Z692">
        <v>23.219048</v>
      </c>
      <c s="129" r="AA692">
        <v>14.133333</v>
      </c>
      <c s="129" r="AB692">
        <v>6.05714299999999</v>
      </c>
      <c s="129" r="AC692">
        <v>1.009524</v>
      </c>
      <c s="129" r="AD692">
        <v>31.295238</v>
      </c>
      <c s="129" r="AE692">
        <v>59.561905</v>
      </c>
      <c s="129" r="AF692">
        <v>16.1523809999999</v>
      </c>
      <c s="129" r="AG692">
        <v>104.990476</v>
      </c>
      <c s="129" r="AH692">
        <v>25.238095</v>
      </c>
      <c s="129" r="AI692">
        <v>8.07619</v>
      </c>
      <c s="129" r="AJ692">
        <v>30.2857139999999</v>
      </c>
      <c s="129" r="AK692">
        <v>18.171429</v>
      </c>
      <c s="129" r="AL692">
        <v>17.161905</v>
      </c>
      <c s="129" r="AM692">
        <v>5.047619</v>
      </c>
      <c s="129" r="AN692">
        <v>1.009524</v>
      </c>
      <c s="129" r="AO692">
        <v>29.27619</v>
      </c>
      <c s="129" r="AP692">
        <v>59.561905</v>
      </c>
      <c s="129" r="AQ692">
        <v>16.1523809999999</v>
      </c>
      <c s="129" r="AR692">
        <v>157.485714</v>
      </c>
      <c s="129" r="AS692">
        <v>0.0</v>
      </c>
      <c s="129" r="AT692">
        <v>8.07619</v>
      </c>
      <c s="129" r="AU692">
        <v>12.114286</v>
      </c>
      <c s="129" r="AV692">
        <v>12.114286</v>
      </c>
      <c s="129" r="AW692">
        <v>36.342857</v>
      </c>
      <c s="129" r="AX692">
        <v>36.342857</v>
      </c>
      <c s="129" r="AY692">
        <v>32.3047619999999</v>
      </c>
      <c s="129" r="AZ692">
        <v>20.190476</v>
      </c>
      <c s="129" r="BA692">
        <v>84.8</v>
      </c>
      <c s="129" r="BB692">
        <v>0.0</v>
      </c>
      <c s="129" r="BC692">
        <v>4.038095</v>
      </c>
      <c s="129" r="BD692">
        <v>8.07619</v>
      </c>
      <c s="129" r="BE692">
        <v>4.038095</v>
      </c>
      <c s="129" r="BF692">
        <v>0.0</v>
      </c>
      <c s="129" r="BG692">
        <v>36.342857</v>
      </c>
      <c s="129" r="BH692">
        <v>20.190476</v>
      </c>
      <c s="129" r="BI692">
        <v>12.114286</v>
      </c>
      <c s="129" r="BJ692">
        <v>72.685714</v>
      </c>
      <c s="129" r="BK692">
        <v>0.0</v>
      </c>
      <c s="129" r="BL692">
        <v>4.038095</v>
      </c>
      <c s="129" r="BM692">
        <v>4.038095</v>
      </c>
      <c s="129" r="BN692">
        <v>8.07619</v>
      </c>
      <c s="129" r="BO692">
        <v>36.342857</v>
      </c>
      <c s="129" r="BP692">
        <v>0.0</v>
      </c>
      <c s="129" r="BQ692">
        <v>12.114286</v>
      </c>
      <c s="129" r="BR692">
        <v>8.07619</v>
      </c>
      <c s="129" r="BS692">
        <v>16.1523809999999</v>
      </c>
      <c s="129" r="BT692">
        <v>0.0</v>
      </c>
      <c s="129" r="BU692">
        <v>0.0</v>
      </c>
      <c s="129" r="BV692">
        <v>0.0</v>
      </c>
      <c s="129" r="BW692">
        <v>0.0</v>
      </c>
      <c s="129" r="BX692">
        <v>0.0</v>
      </c>
      <c s="129" r="BY692">
        <v>8.07619</v>
      </c>
      <c s="129" r="BZ692">
        <v>0.0</v>
      </c>
      <c s="129" r="CA692">
        <v>8.07619</v>
      </c>
      <c s="129" r="CB692">
        <v>80.7619049999999</v>
      </c>
      <c s="129" r="CC692">
        <v>0.0</v>
      </c>
      <c s="129" r="CD692">
        <v>4.038095</v>
      </c>
      <c s="129" r="CE692">
        <v>8.07619</v>
      </c>
      <c s="129" r="CF692">
        <v>8.07619</v>
      </c>
      <c s="129" r="CG692">
        <v>32.3047619999999</v>
      </c>
      <c s="129" r="CH692">
        <v>20.190476</v>
      </c>
      <c s="129" r="CI692">
        <v>0.0</v>
      </c>
      <c s="129" r="CJ692">
        <v>8.07619</v>
      </c>
      <c s="129" r="CK692">
        <v>60.571429</v>
      </c>
      <c s="129" r="CL692">
        <v>0.0</v>
      </c>
      <c s="129" r="CM692">
        <v>4.038095</v>
      </c>
      <c s="129" r="CN692">
        <v>4.038095</v>
      </c>
      <c s="129" r="CO692">
        <v>4.038095</v>
      </c>
      <c s="129" r="CP692">
        <v>4.038095</v>
      </c>
      <c s="129" r="CQ692">
        <v>8.07619</v>
      </c>
      <c s="129" r="CR692">
        <v>32.3047619999999</v>
      </c>
      <c s="129" r="CS692">
        <v>4.038095</v>
      </c>
    </row>
    <row customHeight="1" r="693" ht="15.0">
      <c t="s" s="127" r="A693">
        <v>6414</v>
      </c>
      <c t="s" s="127" r="B693">
        <v>6415</v>
      </c>
      <c t="s" s="127" r="C693">
        <v>6416</v>
      </c>
      <c t="s" s="127" r="D693">
        <v>6417</v>
      </c>
      <c t="s" s="127" r="E693">
        <v>6418</v>
      </c>
      <c t="s" s="127" r="F693">
        <v>6419</v>
      </c>
      <c t="s" s="128" r="G693">
        <v>6420</v>
      </c>
      <c t="s" s="127" r="H693">
        <v>6421</v>
      </c>
      <c s="129" r="I693">
        <v>480.0</v>
      </c>
      <c s="129" r="J693">
        <v>106.666667</v>
      </c>
      <c s="129" r="K693">
        <v>69.5238099999999</v>
      </c>
      <c s="129" r="L693">
        <v>115.238095</v>
      </c>
      <c s="129" r="M693">
        <v>99.0476189999999</v>
      </c>
      <c s="129" r="N693">
        <v>63.809524</v>
      </c>
      <c s="129" r="O693">
        <v>25.714286</v>
      </c>
      <c s="129" r="P693">
        <v>68.0</v>
      </c>
      <c s="129" r="Q693">
        <v>69.0</v>
      </c>
      <c s="129" r="R693">
        <v>89.0</v>
      </c>
      <c s="129" r="S693">
        <v>69.0</v>
      </c>
      <c s="129" r="T693">
        <v>57.0</v>
      </c>
      <c s="129" r="U693">
        <v>37.0</v>
      </c>
      <c s="129" r="V693">
        <v>232.380952</v>
      </c>
      <c s="129" r="W693">
        <v>43.809524</v>
      </c>
      <c s="129" r="X693">
        <v>34.2857139999999</v>
      </c>
      <c s="129" r="Y693">
        <v>60.0</v>
      </c>
      <c s="129" r="Z693">
        <v>51.4285709999999</v>
      </c>
      <c s="129" r="AA693">
        <v>31.428571</v>
      </c>
      <c s="129" r="AB693">
        <v>10.47619</v>
      </c>
      <c s="129" r="AC693">
        <v>0.952381</v>
      </c>
      <c s="129" r="AD693">
        <v>54.2857139999999</v>
      </c>
      <c s="129" r="AE693">
        <v>145.714285999999</v>
      </c>
      <c s="129" r="AF693">
        <v>32.380952</v>
      </c>
      <c s="129" r="AG693">
        <v>247.619047999999</v>
      </c>
      <c s="129" r="AH693">
        <v>62.857143</v>
      </c>
      <c s="129" r="AI693">
        <v>35.238095</v>
      </c>
      <c s="129" r="AJ693">
        <v>55.238095</v>
      </c>
      <c s="129" r="AK693">
        <v>47.6190479999999</v>
      </c>
      <c s="129" r="AL693">
        <v>32.380952</v>
      </c>
      <c s="129" r="AM693">
        <v>13.333333</v>
      </c>
      <c s="129" r="AN693">
        <v>0.952381</v>
      </c>
      <c s="129" r="AO693">
        <v>73.3333329999999</v>
      </c>
      <c s="129" r="AP693">
        <v>143.809524</v>
      </c>
      <c s="129" r="AQ693">
        <v>30.4761899999999</v>
      </c>
      <c s="129" r="AR693">
        <v>384.761905</v>
      </c>
      <c s="129" r="AS693">
        <v>11.428571</v>
      </c>
      <c s="129" r="AT693">
        <v>7.619048</v>
      </c>
      <c s="129" r="AU693">
        <v>3.809524</v>
      </c>
      <c s="129" r="AV693">
        <v>60.952381</v>
      </c>
      <c s="129" r="AW693">
        <v>76.190476</v>
      </c>
      <c s="129" r="AX693">
        <v>83.8095239999999</v>
      </c>
      <c s="129" r="AY693">
        <v>95.238095</v>
      </c>
      <c s="129" r="AZ693">
        <v>45.714286</v>
      </c>
      <c s="129" r="BA693">
        <v>205.714285999999</v>
      </c>
      <c s="129" r="BB693">
        <v>11.428571</v>
      </c>
      <c s="129" r="BC693">
        <v>3.809524</v>
      </c>
      <c s="129" r="BD693">
        <v>0.0</v>
      </c>
      <c s="129" r="BE693">
        <v>30.4761899999999</v>
      </c>
      <c s="129" r="BF693">
        <v>7.619048</v>
      </c>
      <c s="129" r="BG693">
        <v>76.190476</v>
      </c>
      <c s="129" r="BH693">
        <v>53.333333</v>
      </c>
      <c s="129" r="BI693">
        <v>22.857143</v>
      </c>
      <c s="129" r="BJ693">
        <v>179.047619</v>
      </c>
      <c s="129" r="BK693">
        <v>0.0</v>
      </c>
      <c s="129" r="BL693">
        <v>3.809524</v>
      </c>
      <c s="129" r="BM693">
        <v>3.809524</v>
      </c>
      <c s="129" r="BN693">
        <v>30.4761899999999</v>
      </c>
      <c s="129" r="BO693">
        <v>68.5714289999999</v>
      </c>
      <c s="129" r="BP693">
        <v>7.619048</v>
      </c>
      <c s="129" r="BQ693">
        <v>41.9047619999999</v>
      </c>
      <c s="129" r="BR693">
        <v>22.857143</v>
      </c>
      <c s="129" r="BS693">
        <v>41.9047619999999</v>
      </c>
      <c s="129" r="BT693">
        <v>0.0</v>
      </c>
      <c s="129" r="BU693">
        <v>0.0</v>
      </c>
      <c s="129" r="BV693">
        <v>0.0</v>
      </c>
      <c s="129" r="BW693">
        <v>0.0</v>
      </c>
      <c s="129" r="BX693">
        <v>7.619048</v>
      </c>
      <c s="129" r="BY693">
        <v>7.619048</v>
      </c>
      <c s="129" r="BZ693">
        <v>0.0</v>
      </c>
      <c s="129" r="CA693">
        <v>26.666667</v>
      </c>
      <c s="129" r="CB693">
        <v>209.52381</v>
      </c>
      <c s="129" r="CC693">
        <v>11.428571</v>
      </c>
      <c s="129" r="CD693">
        <v>7.619048</v>
      </c>
      <c s="129" r="CE693">
        <v>3.809524</v>
      </c>
      <c s="129" r="CF693">
        <v>45.714286</v>
      </c>
      <c s="129" r="CG693">
        <v>68.5714289999999</v>
      </c>
      <c s="129" r="CH693">
        <v>60.952381</v>
      </c>
      <c s="129" r="CI693">
        <v>0.0</v>
      </c>
      <c s="129" r="CJ693">
        <v>11.428571</v>
      </c>
      <c s="129" r="CK693">
        <v>133.333333</v>
      </c>
      <c s="129" r="CL693">
        <v>0.0</v>
      </c>
      <c s="129" r="CM693">
        <v>0.0</v>
      </c>
      <c s="129" r="CN693">
        <v>0.0</v>
      </c>
      <c s="129" r="CO693">
        <v>15.238095</v>
      </c>
      <c s="129" r="CP693">
        <v>0.0</v>
      </c>
      <c s="129" r="CQ693">
        <v>15.238095</v>
      </c>
      <c s="129" r="CR693">
        <v>95.238095</v>
      </c>
      <c s="129" r="CS693">
        <v>7.619048</v>
      </c>
    </row>
    <row customHeight="1" r="694" ht="15.0">
      <c t="s" s="127" r="A694">
        <v>6422</v>
      </c>
      <c t="s" s="127" r="B694">
        <v>6423</v>
      </c>
      <c t="s" s="127" r="C694">
        <v>6424</v>
      </c>
      <c t="s" s="127" r="D694">
        <v>6425</v>
      </c>
      <c t="s" s="127" r="E694">
        <v>6426</v>
      </c>
      <c t="s" s="127" r="F694">
        <v>6427</v>
      </c>
      <c t="s" s="128" r="G694">
        <v>6428</v>
      </c>
      <c t="s" s="127" r="H694">
        <v>6429</v>
      </c>
      <c s="129" r="I694">
        <v>105.0</v>
      </c>
      <c s="129" r="J694">
        <v>10.194175</v>
      </c>
      <c s="129" r="K694">
        <v>13.252427</v>
      </c>
      <c s="129" r="L694">
        <v>18.349515</v>
      </c>
      <c s="129" r="M694">
        <v>29.5631069999999</v>
      </c>
      <c s="129" r="N694">
        <v>24.4660189999999</v>
      </c>
      <c s="129" r="O694">
        <v>9.17475699999999</v>
      </c>
      <c s="129" r="P694">
        <v>14.0</v>
      </c>
      <c s="129" r="Q694">
        <v>20.0</v>
      </c>
      <c s="129" r="R694">
        <v>21.0</v>
      </c>
      <c s="129" r="S694">
        <v>28.0</v>
      </c>
      <c s="129" r="T694">
        <v>14.0</v>
      </c>
      <c s="129" r="U694">
        <v>9.0</v>
      </c>
      <c s="129" r="V694">
        <v>51.9902909999999</v>
      </c>
      <c s="129" r="W694">
        <v>2.038835</v>
      </c>
      <c s="129" r="X694">
        <v>6.116505</v>
      </c>
      <c s="129" r="Y694">
        <v>12.23301</v>
      </c>
      <c s="129" r="Z694">
        <v>14.271845</v>
      </c>
      <c s="129" r="AA694">
        <v>14.271845</v>
      </c>
      <c s="129" r="AB694">
        <v>3.058252</v>
      </c>
      <c s="129" r="AC694">
        <v>0.0</v>
      </c>
      <c s="129" r="AD694">
        <v>3.058252</v>
      </c>
      <c s="129" r="AE694">
        <v>37.7184469999999</v>
      </c>
      <c s="129" r="AF694">
        <v>11.213592</v>
      </c>
      <c s="129" r="AG694">
        <v>53.009709</v>
      </c>
      <c s="129" r="AH694">
        <v>8.15534</v>
      </c>
      <c s="129" r="AI694">
        <v>7.13592199999999</v>
      </c>
      <c s="129" r="AJ694">
        <v>6.116505</v>
      </c>
      <c s="129" r="AK694">
        <v>15.291262</v>
      </c>
      <c s="129" r="AL694">
        <v>10.194175</v>
      </c>
      <c s="129" r="AM694">
        <v>6.116505</v>
      </c>
      <c s="129" r="AN694">
        <v>0.0</v>
      </c>
      <c s="129" r="AO694">
        <v>12.23301</v>
      </c>
      <c s="129" r="AP694">
        <v>31.601942</v>
      </c>
      <c s="129" r="AQ694">
        <v>9.17475699999999</v>
      </c>
      <c s="129" r="AR694">
        <v>106.019417</v>
      </c>
      <c s="129" r="AS694">
        <v>16.31068</v>
      </c>
      <c s="129" r="AT694">
        <v>0.0</v>
      </c>
      <c s="129" r="AU694">
        <v>16.31068</v>
      </c>
      <c s="129" r="AV694">
        <v>8.15534</v>
      </c>
      <c s="129" r="AW694">
        <v>0.0</v>
      </c>
      <c s="129" r="AX694">
        <v>8.15534</v>
      </c>
      <c s="129" r="AY694">
        <v>40.776699</v>
      </c>
      <c s="129" r="AZ694">
        <v>16.31068</v>
      </c>
      <c s="129" r="BA694">
        <v>61.165049</v>
      </c>
      <c s="129" r="BB694">
        <v>8.15534</v>
      </c>
      <c s="129" r="BC694">
        <v>0.0</v>
      </c>
      <c s="129" r="BD694">
        <v>4.07767</v>
      </c>
      <c s="129" r="BE694">
        <v>8.15534</v>
      </c>
      <c s="129" r="BF694">
        <v>0.0</v>
      </c>
      <c s="129" r="BG694">
        <v>8.15534</v>
      </c>
      <c s="129" r="BH694">
        <v>20.3883499999999</v>
      </c>
      <c s="129" r="BI694">
        <v>12.23301</v>
      </c>
      <c s="129" r="BJ694">
        <v>44.8543689999999</v>
      </c>
      <c s="129" r="BK694">
        <v>8.15534</v>
      </c>
      <c s="129" r="BL694">
        <v>0.0</v>
      </c>
      <c s="129" r="BM694">
        <v>12.23301</v>
      </c>
      <c s="129" r="BN694">
        <v>0.0</v>
      </c>
      <c s="129" r="BO694">
        <v>0.0</v>
      </c>
      <c s="129" r="BP694">
        <v>0.0</v>
      </c>
      <c s="129" r="BQ694">
        <v>20.3883499999999</v>
      </c>
      <c s="129" r="BR694">
        <v>4.07767</v>
      </c>
      <c s="129" r="BS694">
        <v>4.07767</v>
      </c>
      <c s="129" r="BT694">
        <v>0.0</v>
      </c>
      <c s="129" r="BU694">
        <v>0.0</v>
      </c>
      <c s="129" r="BV694">
        <v>0.0</v>
      </c>
      <c s="129" r="BW694">
        <v>0.0</v>
      </c>
      <c s="129" r="BX694">
        <v>0.0</v>
      </c>
      <c s="129" r="BY694">
        <v>0.0</v>
      </c>
      <c s="129" r="BZ694">
        <v>0.0</v>
      </c>
      <c s="129" r="CA694">
        <v>4.07767</v>
      </c>
      <c s="129" r="CB694">
        <v>36.699029</v>
      </c>
      <c s="129" r="CC694">
        <v>4.07767</v>
      </c>
      <c s="129" r="CD694">
        <v>0.0</v>
      </c>
      <c s="129" r="CE694">
        <v>8.15534</v>
      </c>
      <c s="129" r="CF694">
        <v>4.07767</v>
      </c>
      <c s="129" r="CG694">
        <v>0.0</v>
      </c>
      <c s="129" r="CH694">
        <v>8.15534</v>
      </c>
      <c s="129" r="CI694">
        <v>0.0</v>
      </c>
      <c s="129" r="CJ694">
        <v>12.23301</v>
      </c>
      <c s="129" r="CK694">
        <v>65.2427179999999</v>
      </c>
      <c s="129" r="CL694">
        <v>12.23301</v>
      </c>
      <c s="129" r="CM694">
        <v>0.0</v>
      </c>
      <c s="129" r="CN694">
        <v>8.15534</v>
      </c>
      <c s="129" r="CO694">
        <v>4.07767</v>
      </c>
      <c s="129" r="CP694">
        <v>0.0</v>
      </c>
      <c s="129" r="CQ694">
        <v>0.0</v>
      </c>
      <c s="129" r="CR694">
        <v>40.776699</v>
      </c>
      <c s="129" r="CS694">
        <v>0.0</v>
      </c>
    </row>
    <row customHeight="1" r="695" ht="15.0">
      <c t="s" s="127" r="A695">
        <v>6430</v>
      </c>
      <c t="s" s="127" r="B695">
        <v>6431</v>
      </c>
      <c t="s" s="127" r="C695">
        <v>6432</v>
      </c>
      <c t="s" s="127" r="D695">
        <v>6433</v>
      </c>
      <c t="s" s="127" r="E695">
        <v>6434</v>
      </c>
      <c t="s" s="127" r="F695">
        <v>6435</v>
      </c>
      <c t="s" s="128" r="G695">
        <v>6436</v>
      </c>
      <c t="s" s="127" r="H695">
        <v>6437</v>
      </c>
      <c s="129" r="I695">
        <v>252.0</v>
      </c>
      <c s="129" r="J695">
        <v>49.7777779999999</v>
      </c>
      <c s="129" r="K695">
        <v>37.333333</v>
      </c>
      <c s="129" r="L695">
        <v>53.9259259999999</v>
      </c>
      <c s="129" r="M695">
        <v>52.8888889999999</v>
      </c>
      <c s="129" r="N695">
        <v>39.4074069999999</v>
      </c>
      <c s="129" r="O695">
        <v>18.666667</v>
      </c>
      <c s="129" r="P695">
        <v>43.0</v>
      </c>
      <c s="129" r="Q695">
        <v>32.0</v>
      </c>
      <c s="129" r="R695">
        <v>52.0</v>
      </c>
      <c s="129" r="S695">
        <v>29.0</v>
      </c>
      <c s="129" r="T695">
        <v>40.0</v>
      </c>
      <c s="129" r="U695">
        <v>13.0</v>
      </c>
      <c s="129" r="V695">
        <v>125.481481</v>
      </c>
      <c s="129" r="W695">
        <v>25.925926</v>
      </c>
      <c s="129" r="X695">
        <v>21.777778</v>
      </c>
      <c s="129" r="Y695">
        <v>23.851852</v>
      </c>
      <c s="129" r="Z695">
        <v>28.0</v>
      </c>
      <c s="129" r="AA695">
        <v>19.7037039999999</v>
      </c>
      <c s="129" r="AB695">
        <v>6.222222</v>
      </c>
      <c s="129" r="AC695">
        <v>0.0</v>
      </c>
      <c s="129" r="AD695">
        <v>36.2962959999999</v>
      </c>
      <c s="129" r="AE695">
        <v>70.5185189999999</v>
      </c>
      <c s="129" r="AF695">
        <v>18.666667</v>
      </c>
      <c s="129" r="AG695">
        <v>126.518519</v>
      </c>
      <c s="129" r="AH695">
        <v>23.851852</v>
      </c>
      <c s="129" r="AI695">
        <v>15.5555559999999</v>
      </c>
      <c s="129" r="AJ695">
        <v>30.074074</v>
      </c>
      <c s="129" r="AK695">
        <v>24.8888889999999</v>
      </c>
      <c s="129" r="AL695">
        <v>19.7037039999999</v>
      </c>
      <c s="129" r="AM695">
        <v>9.33333299999999</v>
      </c>
      <c s="129" r="AN695">
        <v>3.111111</v>
      </c>
      <c s="129" r="AO695">
        <v>31.111111</v>
      </c>
      <c s="129" r="AP695">
        <v>68.444444</v>
      </c>
      <c s="129" r="AQ695">
        <v>26.9629629999999</v>
      </c>
      <c s="129" r="AR695">
        <v>194.962963</v>
      </c>
      <c s="129" r="AS695">
        <v>24.8888889999999</v>
      </c>
      <c s="129" r="AT695">
        <v>0.0</v>
      </c>
      <c s="129" r="AU695">
        <v>4.14814799999999</v>
      </c>
      <c s="129" r="AV695">
        <v>20.740741</v>
      </c>
      <c s="129" r="AW695">
        <v>29.037037</v>
      </c>
      <c s="129" r="AX695">
        <v>49.7777779999999</v>
      </c>
      <c s="129" r="AY695">
        <v>58.074074</v>
      </c>
      <c s="129" r="AZ695">
        <v>8.29629599999999</v>
      </c>
      <c s="129" r="BA695">
        <v>95.407407</v>
      </c>
      <c s="129" r="BB695">
        <v>16.592593</v>
      </c>
      <c s="129" r="BC695">
        <v>0.0</v>
      </c>
      <c s="129" r="BD695">
        <v>0.0</v>
      </c>
      <c s="129" r="BE695">
        <v>16.592593</v>
      </c>
      <c s="129" r="BF695">
        <v>0.0</v>
      </c>
      <c s="129" r="BG695">
        <v>37.333333</v>
      </c>
      <c s="129" r="BH695">
        <v>24.8888889999999</v>
      </c>
      <c s="129" r="BI695">
        <v>0.0</v>
      </c>
      <c s="129" r="BJ695">
        <v>99.5555559999999</v>
      </c>
      <c s="129" r="BK695">
        <v>8.29629599999999</v>
      </c>
      <c s="129" r="BL695">
        <v>0.0</v>
      </c>
      <c s="129" r="BM695">
        <v>4.14814799999999</v>
      </c>
      <c s="129" r="BN695">
        <v>4.14814799999999</v>
      </c>
      <c s="129" r="BO695">
        <v>29.037037</v>
      </c>
      <c s="129" r="BP695">
        <v>12.444444</v>
      </c>
      <c s="129" r="BQ695">
        <v>33.1851849999999</v>
      </c>
      <c s="129" r="BR695">
        <v>8.29629599999999</v>
      </c>
      <c s="129" r="BS695">
        <v>29.037037</v>
      </c>
      <c s="129" r="BT695">
        <v>0.0</v>
      </c>
      <c s="129" r="BU695">
        <v>0.0</v>
      </c>
      <c s="129" r="BV695">
        <v>0.0</v>
      </c>
      <c s="129" r="BW695">
        <v>8.29629599999999</v>
      </c>
      <c s="129" r="BX695">
        <v>8.29629599999999</v>
      </c>
      <c s="129" r="BY695">
        <v>8.29629599999999</v>
      </c>
      <c s="129" r="BZ695">
        <v>0.0</v>
      </c>
      <c s="129" r="CA695">
        <v>4.14814799999999</v>
      </c>
      <c s="129" r="CB695">
        <v>99.5555559999999</v>
      </c>
      <c s="129" r="CC695">
        <v>24.8888889999999</v>
      </c>
      <c s="129" r="CD695">
        <v>0.0</v>
      </c>
      <c s="129" r="CE695">
        <v>4.14814799999999</v>
      </c>
      <c s="129" r="CF695">
        <v>12.444444</v>
      </c>
      <c s="129" r="CG695">
        <v>20.740741</v>
      </c>
      <c s="129" r="CH695">
        <v>33.1851849999999</v>
      </c>
      <c s="129" r="CI695">
        <v>4.14814799999999</v>
      </c>
      <c s="129" r="CJ695">
        <v>0.0</v>
      </c>
      <c s="129" r="CK695">
        <v>66.3703699999999</v>
      </c>
      <c s="129" r="CL695">
        <v>0.0</v>
      </c>
      <c s="129" r="CM695">
        <v>0.0</v>
      </c>
      <c s="129" r="CN695">
        <v>0.0</v>
      </c>
      <c s="129" r="CO695">
        <v>0.0</v>
      </c>
      <c s="129" r="CP695">
        <v>0.0</v>
      </c>
      <c s="129" r="CQ695">
        <v>8.29629599999999</v>
      </c>
      <c s="129" r="CR695">
        <v>53.9259259999999</v>
      </c>
      <c s="129" r="CS695">
        <v>4.14814799999999</v>
      </c>
    </row>
    <row customHeight="1" r="696" ht="15.0">
      <c t="s" s="127" r="A696">
        <v>6438</v>
      </c>
      <c t="s" s="127" r="B696">
        <v>6439</v>
      </c>
      <c t="s" s="127" r="C696">
        <v>6440</v>
      </c>
      <c t="s" s="127" r="D696">
        <v>6441</v>
      </c>
      <c t="s" s="127" r="E696">
        <v>6442</v>
      </c>
      <c t="s" s="127" r="F696">
        <v>6443</v>
      </c>
      <c t="s" s="128" r="G696">
        <v>6444</v>
      </c>
      <c t="s" s="127" r="H696">
        <v>6445</v>
      </c>
      <c s="129" r="I696">
        <v>106.0</v>
      </c>
      <c s="129" r="J696">
        <v>12.087719</v>
      </c>
      <c s="129" r="K696">
        <v>12.087719</v>
      </c>
      <c s="129" r="L696">
        <v>26.964912</v>
      </c>
      <c s="129" r="M696">
        <v>22.3157889999999</v>
      </c>
      <c s="129" r="N696">
        <v>19.526316</v>
      </c>
      <c s="129" r="O696">
        <v>13.0175439999999</v>
      </c>
      <c s="129" r="P696">
        <v>11.0</v>
      </c>
      <c s="129" r="Q696">
        <v>21.0</v>
      </c>
      <c s="129" r="R696">
        <v>16.0</v>
      </c>
      <c s="129" r="S696">
        <v>22.0</v>
      </c>
      <c s="129" r="T696">
        <v>20.0</v>
      </c>
      <c s="129" r="U696">
        <v>11.0</v>
      </c>
      <c s="129" r="V696">
        <v>51.140351</v>
      </c>
      <c s="129" r="W696">
        <v>3.719298</v>
      </c>
      <c s="129" r="X696">
        <v>5.578947</v>
      </c>
      <c s="129" r="Y696">
        <v>16.7368419999999</v>
      </c>
      <c s="129" r="Z696">
        <v>11.157895</v>
      </c>
      <c s="129" r="AA696">
        <v>7.438596</v>
      </c>
      <c s="129" r="AB696">
        <v>5.578947</v>
      </c>
      <c s="129" r="AC696">
        <v>0.929825</v>
      </c>
      <c s="129" r="AD696">
        <v>5.578947</v>
      </c>
      <c s="129" r="AE696">
        <v>35.333333</v>
      </c>
      <c s="129" r="AF696">
        <v>10.22807</v>
      </c>
      <c s="129" r="AG696">
        <v>54.8596489999999</v>
      </c>
      <c s="129" r="AH696">
        <v>8.36842099999999</v>
      </c>
      <c s="129" r="AI696">
        <v>6.50877199999999</v>
      </c>
      <c s="129" r="AJ696">
        <v>10.22807</v>
      </c>
      <c s="129" r="AK696">
        <v>11.157895</v>
      </c>
      <c s="129" r="AL696">
        <v>12.087719</v>
      </c>
      <c s="129" r="AM696">
        <v>5.578947</v>
      </c>
      <c s="129" r="AN696">
        <v>0.929825</v>
      </c>
      <c s="129" r="AO696">
        <v>9.298246</v>
      </c>
      <c s="129" r="AP696">
        <v>32.54386</v>
      </c>
      <c s="129" r="AQ696">
        <v>13.0175439999999</v>
      </c>
      <c s="129" r="AR696">
        <v>92.9824559999999</v>
      </c>
      <c s="129" r="AS696">
        <v>3.719298</v>
      </c>
      <c s="129" r="AT696">
        <v>3.719298</v>
      </c>
      <c s="129" r="AU696">
        <v>7.438596</v>
      </c>
      <c s="129" r="AV696">
        <v>11.157895</v>
      </c>
      <c s="129" r="AW696">
        <v>11.157895</v>
      </c>
      <c s="129" r="AX696">
        <v>26.0350879999999</v>
      </c>
      <c s="129" r="AY696">
        <v>22.3157889999999</v>
      </c>
      <c s="129" r="AZ696">
        <v>7.438596</v>
      </c>
      <c s="129" r="BA696">
        <v>52.0701749999999</v>
      </c>
      <c s="129" r="BB696">
        <v>3.719298</v>
      </c>
      <c s="129" r="BC696">
        <v>0.0</v>
      </c>
      <c s="129" r="BD696">
        <v>3.719298</v>
      </c>
      <c s="129" r="BE696">
        <v>7.438596</v>
      </c>
      <c s="129" r="BF696">
        <v>0.0</v>
      </c>
      <c s="129" r="BG696">
        <v>22.3157889999999</v>
      </c>
      <c s="129" r="BH696">
        <v>11.157895</v>
      </c>
      <c s="129" r="BI696">
        <v>3.719298</v>
      </c>
      <c s="129" r="BJ696">
        <v>40.912281</v>
      </c>
      <c s="129" r="BK696">
        <v>0.0</v>
      </c>
      <c s="129" r="BL696">
        <v>3.719298</v>
      </c>
      <c s="129" r="BM696">
        <v>3.719298</v>
      </c>
      <c s="129" r="BN696">
        <v>3.719298</v>
      </c>
      <c s="129" r="BO696">
        <v>11.157895</v>
      </c>
      <c s="129" r="BP696">
        <v>3.719298</v>
      </c>
      <c s="129" r="BQ696">
        <v>11.157895</v>
      </c>
      <c s="129" r="BR696">
        <v>3.719298</v>
      </c>
      <c s="129" r="BS696">
        <v>11.157895</v>
      </c>
      <c s="129" r="BT696">
        <v>0.0</v>
      </c>
      <c s="129" r="BU696">
        <v>0.0</v>
      </c>
      <c s="129" r="BV696">
        <v>0.0</v>
      </c>
      <c s="129" r="BW696">
        <v>0.0</v>
      </c>
      <c s="129" r="BX696">
        <v>0.0</v>
      </c>
      <c s="129" r="BY696">
        <v>7.438596</v>
      </c>
      <c s="129" r="BZ696">
        <v>0.0</v>
      </c>
      <c s="129" r="CA696">
        <v>3.719298</v>
      </c>
      <c s="129" r="CB696">
        <v>52.0701749999999</v>
      </c>
      <c s="129" r="CC696">
        <v>3.719298</v>
      </c>
      <c s="129" r="CD696">
        <v>3.719298</v>
      </c>
      <c s="129" r="CE696">
        <v>7.438596</v>
      </c>
      <c s="129" r="CF696">
        <v>7.438596</v>
      </c>
      <c s="129" r="CG696">
        <v>11.157895</v>
      </c>
      <c s="129" r="CH696">
        <v>18.596491</v>
      </c>
      <c s="129" r="CI696">
        <v>0.0</v>
      </c>
      <c s="129" r="CJ696">
        <v>0.0</v>
      </c>
      <c s="129" r="CK696">
        <v>29.754386</v>
      </c>
      <c s="129" r="CL696">
        <v>0.0</v>
      </c>
      <c s="129" r="CM696">
        <v>0.0</v>
      </c>
      <c s="129" r="CN696">
        <v>0.0</v>
      </c>
      <c s="129" r="CO696">
        <v>3.719298</v>
      </c>
      <c s="129" r="CP696">
        <v>0.0</v>
      </c>
      <c s="129" r="CQ696">
        <v>0.0</v>
      </c>
      <c s="129" r="CR696">
        <v>22.3157889999999</v>
      </c>
      <c s="129" r="CS696">
        <v>3.719298</v>
      </c>
    </row>
    <row customHeight="1" r="697" ht="15.0">
      <c t="s" s="127" r="A697">
        <v>6446</v>
      </c>
      <c t="s" s="127" r="B697">
        <v>6447</v>
      </c>
      <c t="s" s="127" r="C697">
        <v>6448</v>
      </c>
      <c t="s" s="127" r="D697">
        <v>6449</v>
      </c>
      <c t="s" s="127" r="E697">
        <v>6450</v>
      </c>
      <c t="s" s="127" r="F697">
        <v>6451</v>
      </c>
      <c t="s" s="128" r="G697">
        <v>6452</v>
      </c>
      <c t="s" s="127" r="H697">
        <v>6453</v>
      </c>
      <c s="129" r="I697">
        <v>279.0</v>
      </c>
      <c s="129" r="J697">
        <v>48.478723</v>
      </c>
      <c s="129" r="K697">
        <v>31.6595739999999</v>
      </c>
      <c s="129" r="L697">
        <v>54.4148939999999</v>
      </c>
      <c s="129" r="M697">
        <v>63.319149</v>
      </c>
      <c s="129" r="N697">
        <v>53.4255319999999</v>
      </c>
      <c s="129" r="O697">
        <v>27.7021279999999</v>
      </c>
      <c s="129" r="P697">
        <v>44.0</v>
      </c>
      <c s="129" r="Q697">
        <v>28.0</v>
      </c>
      <c s="129" r="R697">
        <v>53.0</v>
      </c>
      <c s="129" r="S697">
        <v>55.0</v>
      </c>
      <c s="129" r="T697">
        <v>51.0</v>
      </c>
      <c s="129" r="U697">
        <v>18.0</v>
      </c>
      <c s="129" r="V697">
        <v>149.393617</v>
      </c>
      <c s="129" r="W697">
        <v>31.6595739999999</v>
      </c>
      <c s="129" r="X697">
        <v>18.797872</v>
      </c>
      <c s="129" r="Y697">
        <v>25.7234039999999</v>
      </c>
      <c s="129" r="Z697">
        <v>33.6382979999999</v>
      </c>
      <c s="129" r="AA697">
        <v>24.734043</v>
      </c>
      <c s="129" r="AB697">
        <v>13.8510639999999</v>
      </c>
      <c s="129" r="AC697">
        <v>0.989361999999999</v>
      </c>
      <c s="129" r="AD697">
        <v>42.5425529999999</v>
      </c>
      <c s="129" r="AE697">
        <v>74.202128</v>
      </c>
      <c s="129" r="AF697">
        <v>32.6489359999999</v>
      </c>
      <c s="129" r="AG697">
        <v>129.606382999999</v>
      </c>
      <c s="129" r="AH697">
        <v>16.8191489999999</v>
      </c>
      <c s="129" r="AI697">
        <v>12.8617019999999</v>
      </c>
      <c s="129" r="AJ697">
        <v>28.691489</v>
      </c>
      <c s="129" r="AK697">
        <v>29.680851</v>
      </c>
      <c s="129" r="AL697">
        <v>28.691489</v>
      </c>
      <c s="129" r="AM697">
        <v>11.8723399999999</v>
      </c>
      <c s="129" r="AN697">
        <v>0.989361999999999</v>
      </c>
      <c s="129" r="AO697">
        <v>21.765957</v>
      </c>
      <c s="129" r="AP697">
        <v>75.191489</v>
      </c>
      <c s="129" r="AQ697">
        <v>32.6489359999999</v>
      </c>
      <c s="129" r="AR697">
        <v>217.659573999999</v>
      </c>
      <c s="129" r="AS697">
        <v>15.829787</v>
      </c>
      <c s="129" r="AT697">
        <v>11.8723399999999</v>
      </c>
      <c s="129" r="AU697">
        <v>3.957447</v>
      </c>
      <c s="129" r="AV697">
        <v>15.829787</v>
      </c>
      <c s="129" r="AW697">
        <v>27.7021279999999</v>
      </c>
      <c s="129" r="AX697">
        <v>27.7021279999999</v>
      </c>
      <c s="129" r="AY697">
        <v>102.893617</v>
      </c>
      <c s="129" r="AZ697">
        <v>11.8723399999999</v>
      </c>
      <c s="129" r="BA697">
        <v>114.765957</v>
      </c>
      <c s="129" r="BB697">
        <v>7.914894</v>
      </c>
      <c s="129" r="BC697">
        <v>11.8723399999999</v>
      </c>
      <c s="129" r="BD697">
        <v>3.957447</v>
      </c>
      <c s="129" r="BE697">
        <v>7.914894</v>
      </c>
      <c s="129" r="BF697">
        <v>0.0</v>
      </c>
      <c s="129" r="BG697">
        <v>15.829787</v>
      </c>
      <c s="129" r="BH697">
        <v>63.319149</v>
      </c>
      <c s="129" r="BI697">
        <v>3.957447</v>
      </c>
      <c s="129" r="BJ697">
        <v>102.893617</v>
      </c>
      <c s="129" r="BK697">
        <v>7.914894</v>
      </c>
      <c s="129" r="BL697">
        <v>0.0</v>
      </c>
      <c s="129" r="BM697">
        <v>0.0</v>
      </c>
      <c s="129" r="BN697">
        <v>7.914894</v>
      </c>
      <c s="129" r="BO697">
        <v>27.7021279999999</v>
      </c>
      <c s="129" r="BP697">
        <v>11.8723399999999</v>
      </c>
      <c s="129" r="BQ697">
        <v>39.574468</v>
      </c>
      <c s="129" r="BR697">
        <v>7.914894</v>
      </c>
      <c s="129" r="BS697">
        <v>23.744681</v>
      </c>
      <c s="129" r="BT697">
        <v>3.957447</v>
      </c>
      <c s="129" r="BU697">
        <v>0.0</v>
      </c>
      <c s="129" r="BV697">
        <v>0.0</v>
      </c>
      <c s="129" r="BW697">
        <v>3.957447</v>
      </c>
      <c s="129" r="BX697">
        <v>3.957447</v>
      </c>
      <c s="129" r="BY697">
        <v>3.957447</v>
      </c>
      <c s="129" r="BZ697">
        <v>0.0</v>
      </c>
      <c s="129" r="CA697">
        <v>7.914894</v>
      </c>
      <c s="129" r="CB697">
        <v>79.148936</v>
      </c>
      <c s="129" r="CC697">
        <v>3.957447</v>
      </c>
      <c s="129" r="CD697">
        <v>11.8723399999999</v>
      </c>
      <c s="129" r="CE697">
        <v>3.957447</v>
      </c>
      <c s="129" r="CF697">
        <v>7.914894</v>
      </c>
      <c s="129" r="CG697">
        <v>23.744681</v>
      </c>
      <c s="129" r="CH697">
        <v>19.787234</v>
      </c>
      <c s="129" r="CI697">
        <v>3.957447</v>
      </c>
      <c s="129" r="CJ697">
        <v>3.957447</v>
      </c>
      <c s="129" r="CK697">
        <v>114.765957</v>
      </c>
      <c s="129" r="CL697">
        <v>7.914894</v>
      </c>
      <c s="129" r="CM697">
        <v>0.0</v>
      </c>
      <c s="129" r="CN697">
        <v>0.0</v>
      </c>
      <c s="129" r="CO697">
        <v>3.957447</v>
      </c>
      <c s="129" r="CP697">
        <v>0.0</v>
      </c>
      <c s="129" r="CQ697">
        <v>3.957447</v>
      </c>
      <c s="129" r="CR697">
        <v>98.93617</v>
      </c>
      <c s="129" r="CS697">
        <v>0.0</v>
      </c>
    </row>
    <row customHeight="1" r="698" ht="15.0">
      <c t="s" s="127" r="A698">
        <v>6454</v>
      </c>
      <c t="s" s="127" r="B698">
        <v>6455</v>
      </c>
      <c t="s" s="127" r="C698">
        <v>6456</v>
      </c>
      <c t="s" s="127" r="D698">
        <v>6457</v>
      </c>
      <c t="s" s="127" r="E698">
        <v>6458</v>
      </c>
      <c t="s" s="127" r="F698">
        <v>6459</v>
      </c>
      <c t="s" s="128" r="G698">
        <v>6460</v>
      </c>
      <c t="s" s="127" r="H698">
        <v>6461</v>
      </c>
      <c s="129" r="I698">
        <v>217.0</v>
      </c>
      <c s="129" r="J698">
        <v>37.694836</v>
      </c>
      <c s="129" r="K698">
        <v>34.6384979999999</v>
      </c>
      <c s="129" r="L698">
        <v>44.8262909999999</v>
      </c>
      <c s="129" r="M698">
        <v>52.976526</v>
      </c>
      <c s="129" r="N698">
        <v>33.6197179999999</v>
      </c>
      <c s="129" r="O698">
        <v>13.2441309999999</v>
      </c>
      <c s="129" r="P698">
        <v>20.0</v>
      </c>
      <c s="129" r="Q698">
        <v>22.0</v>
      </c>
      <c s="129" r="R698">
        <v>35.0</v>
      </c>
      <c s="129" r="S698">
        <v>30.0</v>
      </c>
      <c s="129" r="T698">
        <v>32.0</v>
      </c>
      <c s="129" r="U698">
        <v>19.0</v>
      </c>
      <c s="129" r="V698">
        <v>106.971830999999</v>
      </c>
      <c s="129" r="W698">
        <v>16.300469</v>
      </c>
      <c s="129" r="X698">
        <v>16.300469</v>
      </c>
      <c s="129" r="Y698">
        <v>23.431925</v>
      </c>
      <c s="129" r="Z698">
        <v>25.469484</v>
      </c>
      <c s="129" r="AA698">
        <v>18.338028</v>
      </c>
      <c s="129" r="AB698">
        <v>6.112676</v>
      </c>
      <c s="129" r="AC698">
        <v>1.018779</v>
      </c>
      <c s="129" r="AD698">
        <v>23.431925</v>
      </c>
      <c s="129" r="AE698">
        <v>65.2018779999999</v>
      </c>
      <c s="129" r="AF698">
        <v>18.338028</v>
      </c>
      <c s="129" r="AG698">
        <v>110.028169</v>
      </c>
      <c s="129" r="AH698">
        <v>21.394366</v>
      </c>
      <c s="129" r="AI698">
        <v>18.338028</v>
      </c>
      <c s="129" r="AJ698">
        <v>21.394366</v>
      </c>
      <c s="129" r="AK698">
        <v>27.5070419999999</v>
      </c>
      <c s="129" r="AL698">
        <v>15.2816899999999</v>
      </c>
      <c s="129" r="AM698">
        <v>5.093897</v>
      </c>
      <c s="129" r="AN698">
        <v>1.018779</v>
      </c>
      <c s="129" r="AO698">
        <v>28.525822</v>
      </c>
      <c s="129" r="AP698">
        <v>67.2394369999999</v>
      </c>
      <c s="129" r="AQ698">
        <v>14.262911</v>
      </c>
      <c s="129" r="AR698">
        <v>187.455399</v>
      </c>
      <c s="129" r="AS698">
        <v>8.150235</v>
      </c>
      <c s="129" r="AT698">
        <v>8.150235</v>
      </c>
      <c s="129" r="AU698">
        <v>8.150235</v>
      </c>
      <c s="129" r="AV698">
        <v>8.150235</v>
      </c>
      <c s="129" r="AW698">
        <v>44.8262909999999</v>
      </c>
      <c s="129" r="AX698">
        <v>40.7511739999999</v>
      </c>
      <c s="129" r="AY698">
        <v>40.7511739999999</v>
      </c>
      <c s="129" r="AZ698">
        <v>28.525822</v>
      </c>
      <c s="129" r="BA698">
        <v>101.877934</v>
      </c>
      <c s="129" r="BB698">
        <v>8.150235</v>
      </c>
      <c s="129" r="BC698">
        <v>8.150235</v>
      </c>
      <c s="129" r="BD698">
        <v>4.07511699999999</v>
      </c>
      <c s="129" r="BE698">
        <v>4.07511699999999</v>
      </c>
      <c s="129" r="BF698">
        <v>12.225352</v>
      </c>
      <c s="129" r="BG698">
        <v>28.525822</v>
      </c>
      <c s="129" r="BH698">
        <v>20.3755869999999</v>
      </c>
      <c s="129" r="BI698">
        <v>16.300469</v>
      </c>
      <c s="129" r="BJ698">
        <v>85.577465</v>
      </c>
      <c s="129" r="BK698">
        <v>0.0</v>
      </c>
      <c s="129" r="BL698">
        <v>0.0</v>
      </c>
      <c s="129" r="BM698">
        <v>4.07511699999999</v>
      </c>
      <c s="129" r="BN698">
        <v>4.07511699999999</v>
      </c>
      <c s="129" r="BO698">
        <v>32.6009389999999</v>
      </c>
      <c s="129" r="BP698">
        <v>12.225352</v>
      </c>
      <c s="129" r="BQ698">
        <v>20.3755869999999</v>
      </c>
      <c s="129" r="BR698">
        <v>12.225352</v>
      </c>
      <c s="129" r="BS698">
        <v>36.676056</v>
      </c>
      <c s="129" r="BT698">
        <v>0.0</v>
      </c>
      <c s="129" r="BU698">
        <v>0.0</v>
      </c>
      <c s="129" r="BV698">
        <v>0.0</v>
      </c>
      <c s="129" r="BW698">
        <v>0.0</v>
      </c>
      <c s="129" r="BX698">
        <v>0.0</v>
      </c>
      <c s="129" r="BY698">
        <v>8.150235</v>
      </c>
      <c s="129" r="BZ698">
        <v>0.0</v>
      </c>
      <c s="129" r="CA698">
        <v>28.525822</v>
      </c>
      <c s="129" r="CB698">
        <v>85.577465</v>
      </c>
      <c s="129" r="CC698">
        <v>4.07511699999999</v>
      </c>
      <c s="129" r="CD698">
        <v>8.150235</v>
      </c>
      <c s="129" r="CE698">
        <v>8.150235</v>
      </c>
      <c s="129" r="CF698">
        <v>4.07511699999999</v>
      </c>
      <c s="129" r="CG698">
        <v>36.676056</v>
      </c>
      <c s="129" r="CH698">
        <v>24.450704</v>
      </c>
      <c s="129" r="CI698">
        <v>0.0</v>
      </c>
      <c s="129" r="CJ698">
        <v>0.0</v>
      </c>
      <c s="129" r="CK698">
        <v>65.2018779999999</v>
      </c>
      <c s="129" r="CL698">
        <v>4.07511699999999</v>
      </c>
      <c s="129" r="CM698">
        <v>0.0</v>
      </c>
      <c s="129" r="CN698">
        <v>0.0</v>
      </c>
      <c s="129" r="CO698">
        <v>4.07511699999999</v>
      </c>
      <c s="129" r="CP698">
        <v>8.150235</v>
      </c>
      <c s="129" r="CQ698">
        <v>8.150235</v>
      </c>
      <c s="129" r="CR698">
        <v>40.7511739999999</v>
      </c>
      <c s="129" r="CS698">
        <v>0.0</v>
      </c>
    </row>
    <row customHeight="1" r="699" ht="15.0">
      <c t="s" s="127" r="A699">
        <v>6462</v>
      </c>
      <c t="s" s="127" r="B699">
        <v>6463</v>
      </c>
      <c t="s" s="127" r="C699">
        <v>6464</v>
      </c>
      <c t="s" s="127" r="D699">
        <v>6465</v>
      </c>
      <c t="s" s="127" r="E699">
        <v>6466</v>
      </c>
      <c t="s" s="127" r="F699">
        <v>6467</v>
      </c>
      <c t="s" s="128" r="G699">
        <v>6468</v>
      </c>
      <c t="s" s="127" r="H699">
        <v>6469</v>
      </c>
      <c s="129" r="I699">
        <v>8045.0</v>
      </c>
      <c s="129" r="J699">
        <v>1404.0</v>
      </c>
      <c s="129" r="K699">
        <v>1237.0</v>
      </c>
      <c s="129" r="L699">
        <v>1489.0</v>
      </c>
      <c s="129" r="M699">
        <v>1595.0</v>
      </c>
      <c s="129" r="N699">
        <v>1286.0</v>
      </c>
      <c s="129" r="O699">
        <v>1034.0</v>
      </c>
      <c s="129" r="P699">
        <v>1252.0</v>
      </c>
      <c s="129" r="Q699">
        <v>1154.0</v>
      </c>
      <c s="129" r="R699">
        <v>1460.0</v>
      </c>
      <c s="129" r="S699">
        <v>1213.0</v>
      </c>
      <c s="129" r="T699">
        <v>1209.0</v>
      </c>
      <c s="129" r="U699">
        <v>739.0</v>
      </c>
      <c s="129" r="V699">
        <v>3744.0</v>
      </c>
      <c s="129" r="W699">
        <v>713.0</v>
      </c>
      <c s="129" r="X699">
        <v>604.0</v>
      </c>
      <c s="129" r="Y699">
        <v>702.0</v>
      </c>
      <c s="129" r="Z699">
        <v>755.0</v>
      </c>
      <c s="129" r="AA699">
        <v>577.0</v>
      </c>
      <c s="129" r="AB699">
        <v>373.0</v>
      </c>
      <c s="129" r="AC699">
        <v>20.0</v>
      </c>
      <c s="129" r="AD699">
        <v>924.0</v>
      </c>
      <c s="129" r="AE699">
        <v>2098.0</v>
      </c>
      <c s="129" r="AF699">
        <v>722.0</v>
      </c>
      <c s="129" r="AG699">
        <v>4301.0</v>
      </c>
      <c s="129" r="AH699">
        <v>691.0</v>
      </c>
      <c s="129" r="AI699">
        <v>633.0</v>
      </c>
      <c s="129" r="AJ699">
        <v>787.0</v>
      </c>
      <c s="129" r="AK699">
        <v>840.0</v>
      </c>
      <c s="129" r="AL699">
        <v>709.0</v>
      </c>
      <c s="129" r="AM699">
        <v>581.0</v>
      </c>
      <c s="129" r="AN699">
        <v>60.0</v>
      </c>
      <c s="129" r="AO699">
        <v>944.0</v>
      </c>
      <c s="129" r="AP699">
        <v>2298.0</v>
      </c>
      <c s="129" r="AQ699">
        <v>1059.0</v>
      </c>
      <c s="129" r="AR699">
        <v>6752.0</v>
      </c>
      <c s="129" r="AS699">
        <v>24.0</v>
      </c>
      <c s="129" r="AT699">
        <v>224.0</v>
      </c>
      <c s="129" r="AU699">
        <v>236.0</v>
      </c>
      <c s="129" r="AV699">
        <v>628.0</v>
      </c>
      <c s="129" r="AW699">
        <v>1216.0</v>
      </c>
      <c s="129" r="AX699">
        <v>1200.0</v>
      </c>
      <c s="129" r="AY699">
        <v>2224.0</v>
      </c>
      <c s="129" r="AZ699">
        <v>1000.0</v>
      </c>
      <c s="129" r="BA699">
        <v>3076.0</v>
      </c>
      <c s="129" r="BB699">
        <v>16.0</v>
      </c>
      <c s="129" r="BC699">
        <v>180.0</v>
      </c>
      <c s="129" r="BD699">
        <v>152.0</v>
      </c>
      <c s="129" r="BE699">
        <v>332.0</v>
      </c>
      <c s="129" r="BF699">
        <v>224.0</v>
      </c>
      <c s="129" r="BG699">
        <v>900.0</v>
      </c>
      <c s="129" r="BH699">
        <v>988.0</v>
      </c>
      <c s="129" r="BI699">
        <v>284.0</v>
      </c>
      <c s="129" r="BJ699">
        <v>3676.0</v>
      </c>
      <c s="129" r="BK699">
        <v>8.0</v>
      </c>
      <c s="129" r="BL699">
        <v>44.0</v>
      </c>
      <c s="129" r="BM699">
        <v>84.0</v>
      </c>
      <c s="129" r="BN699">
        <v>296.0</v>
      </c>
      <c s="129" r="BO699">
        <v>992.0</v>
      </c>
      <c s="129" r="BP699">
        <v>300.0</v>
      </c>
      <c s="129" r="BQ699">
        <v>1236.0</v>
      </c>
      <c s="129" r="BR699">
        <v>716.0</v>
      </c>
      <c s="129" r="BS699">
        <v>972.0</v>
      </c>
      <c s="129" r="BT699">
        <v>4.0</v>
      </c>
      <c s="129" r="BU699">
        <v>20.0</v>
      </c>
      <c s="129" r="BV699">
        <v>4.0</v>
      </c>
      <c s="129" r="BW699">
        <v>40.0</v>
      </c>
      <c s="129" r="BX699">
        <v>176.0</v>
      </c>
      <c s="129" r="BY699">
        <v>196.0</v>
      </c>
      <c s="129" r="BZ699">
        <v>0.0</v>
      </c>
      <c s="129" r="CA699">
        <v>532.0</v>
      </c>
      <c s="129" r="CB699">
        <v>2984.0</v>
      </c>
      <c s="129" r="CC699">
        <v>20.0</v>
      </c>
      <c s="129" r="CD699">
        <v>156.0</v>
      </c>
      <c s="129" r="CE699">
        <v>188.0</v>
      </c>
      <c s="129" r="CF699">
        <v>512.0</v>
      </c>
      <c s="129" r="CG699">
        <v>892.0</v>
      </c>
      <c s="129" r="CH699">
        <v>904.0</v>
      </c>
      <c s="129" r="CI699">
        <v>8.0</v>
      </c>
      <c s="129" r="CJ699">
        <v>304.0</v>
      </c>
      <c s="129" r="CK699">
        <v>2796.0</v>
      </c>
      <c s="129" r="CL699">
        <v>0.0</v>
      </c>
      <c s="129" r="CM699">
        <v>48.0</v>
      </c>
      <c s="129" r="CN699">
        <v>44.0</v>
      </c>
      <c s="129" r="CO699">
        <v>76.0</v>
      </c>
      <c s="129" r="CP699">
        <v>148.0</v>
      </c>
      <c s="129" r="CQ699">
        <v>100.0</v>
      </c>
      <c s="129" r="CR699">
        <v>2216.0</v>
      </c>
      <c s="129" r="CS699">
        <v>164.0</v>
      </c>
    </row>
    <row customHeight="1" r="700" ht="15.0">
      <c t="s" s="127" r="A700">
        <v>6470</v>
      </c>
      <c t="s" s="127" r="B700">
        <v>6471</v>
      </c>
      <c t="s" s="127" r="C700">
        <v>6472</v>
      </c>
      <c t="s" s="127" r="D700">
        <v>6473</v>
      </c>
      <c t="s" s="127" r="E700">
        <v>6474</v>
      </c>
      <c t="s" s="127" r="F700">
        <v>6475</v>
      </c>
      <c t="s" s="128" r="G700">
        <v>6476</v>
      </c>
      <c t="s" s="127" r="H700">
        <v>6477</v>
      </c>
      <c s="129" r="I700">
        <v>92.0</v>
      </c>
      <c s="129" r="J700">
        <v>24.1251399999999</v>
      </c>
      <c s="129" r="K700">
        <v>11.1346799999999</v>
      </c>
      <c s="129" r="L700">
        <v>19.48569</v>
      </c>
      <c s="129" r="M700">
        <v>17.768799</v>
      </c>
      <c s="129" r="N700">
        <v>13.91835</v>
      </c>
      <c s="129" r="O700">
        <v>5.56733999999999</v>
      </c>
      <c s="129" r="P700">
        <v>9.0</v>
      </c>
      <c s="129" r="Q700">
        <v>5.0</v>
      </c>
      <c s="129" r="R700">
        <v>16.0</v>
      </c>
      <c s="129" r="S700">
        <v>12.0</v>
      </c>
      <c s="129" r="T700">
        <v>18.0</v>
      </c>
      <c s="129" r="U700">
        <v>5.0</v>
      </c>
      <c s="129" r="V700">
        <v>40.896605</v>
      </c>
      <c s="129" r="W700">
        <v>10.20679</v>
      </c>
      <c s="129" r="X700">
        <v>4.63945</v>
      </c>
      <c s="129" r="Y700">
        <v>9.2789</v>
      </c>
      <c s="129" r="Z700">
        <v>10.276235</v>
      </c>
      <c s="129" r="AA700">
        <v>4.63945</v>
      </c>
      <c s="129" r="AB700">
        <v>0.0</v>
      </c>
      <c s="129" r="AC700">
        <v>1.85578</v>
      </c>
      <c s="129" r="AD700">
        <v>12.99046</v>
      </c>
      <c s="129" r="AE700">
        <v>22.338805</v>
      </c>
      <c s="129" r="AF700">
        <v>5.56733999999999</v>
      </c>
      <c s="129" r="AG700">
        <v>51.1033949999999</v>
      </c>
      <c s="129" r="AH700">
        <v>13.91835</v>
      </c>
      <c s="129" r="AI700">
        <v>6.49523</v>
      </c>
      <c s="129" r="AJ700">
        <v>10.20679</v>
      </c>
      <c s="129" r="AK700">
        <v>7.49256499999999</v>
      </c>
      <c s="129" r="AL700">
        <v>9.2789</v>
      </c>
      <c s="129" r="AM700">
        <v>3.71156</v>
      </c>
      <c s="129" r="AN700">
        <v>0.0</v>
      </c>
      <c s="129" r="AO700">
        <v>17.6299099999999</v>
      </c>
      <c s="129" r="AP700">
        <v>24.194585</v>
      </c>
      <c s="129" r="AQ700">
        <v>9.2789</v>
      </c>
      <c s="129" r="AR700">
        <v>70.5196409999999</v>
      </c>
      <c s="129" r="AS700">
        <v>7.42311999999999</v>
      </c>
      <c s="129" r="AT700">
        <v>3.71156</v>
      </c>
      <c s="129" r="AU700">
        <v>11.1346799999999</v>
      </c>
      <c s="129" r="AV700">
        <v>22.2693599999999</v>
      </c>
      <c s="129" r="AW700">
        <v>7.42311999999999</v>
      </c>
      <c s="129" r="AX700">
        <v>3.71156</v>
      </c>
      <c s="129" r="AY700">
        <v>14.84624</v>
      </c>
      <c s="129" r="AZ700">
        <v>0.0</v>
      </c>
      <c s="129" r="BA700">
        <v>29.69248</v>
      </c>
      <c s="129" r="BB700">
        <v>7.42311999999999</v>
      </c>
      <c s="129" r="BC700">
        <v>3.71156</v>
      </c>
      <c s="129" r="BD700">
        <v>3.71156</v>
      </c>
      <c s="129" r="BE700">
        <v>3.71156</v>
      </c>
      <c s="129" r="BF700">
        <v>0.0</v>
      </c>
      <c s="129" r="BG700">
        <v>3.71156</v>
      </c>
      <c s="129" r="BH700">
        <v>7.42311999999999</v>
      </c>
      <c s="129" r="BI700">
        <v>0.0</v>
      </c>
      <c s="129" r="BJ700">
        <v>40.8271599999999</v>
      </c>
      <c s="129" r="BK700">
        <v>0.0</v>
      </c>
      <c s="129" r="BL700">
        <v>0.0</v>
      </c>
      <c s="129" r="BM700">
        <v>7.42311999999999</v>
      </c>
      <c s="129" r="BN700">
        <v>18.5578</v>
      </c>
      <c s="129" r="BO700">
        <v>7.42311999999999</v>
      </c>
      <c s="129" r="BP700">
        <v>0.0</v>
      </c>
      <c s="129" r="BQ700">
        <v>7.42311999999999</v>
      </c>
      <c s="129" r="BR700">
        <v>0.0</v>
      </c>
      <c s="129" r="BS700">
        <v>3.71156</v>
      </c>
      <c s="129" r="BT700">
        <v>0.0</v>
      </c>
      <c s="129" r="BU700">
        <v>0.0</v>
      </c>
      <c s="129" r="BV700">
        <v>0.0</v>
      </c>
      <c s="129" r="BW700">
        <v>0.0</v>
      </c>
      <c s="129" r="BX700">
        <v>3.71156</v>
      </c>
      <c s="129" r="BY700">
        <v>0.0</v>
      </c>
      <c s="129" r="BZ700">
        <v>0.0</v>
      </c>
      <c s="129" r="CA700">
        <v>0.0</v>
      </c>
      <c s="129" r="CB700">
        <v>37.1156</v>
      </c>
      <c s="129" r="CC700">
        <v>0.0</v>
      </c>
      <c s="129" r="CD700">
        <v>3.71156</v>
      </c>
      <c s="129" r="CE700">
        <v>11.1346799999999</v>
      </c>
      <c s="129" r="CF700">
        <v>14.84624</v>
      </c>
      <c s="129" r="CG700">
        <v>0.0</v>
      </c>
      <c s="129" r="CH700">
        <v>3.71156</v>
      </c>
      <c s="129" r="CI700">
        <v>3.71156</v>
      </c>
      <c s="129" r="CJ700">
        <v>0.0</v>
      </c>
      <c s="129" r="CK700">
        <v>29.69248</v>
      </c>
      <c s="129" r="CL700">
        <v>7.42311999999999</v>
      </c>
      <c s="129" r="CM700">
        <v>0.0</v>
      </c>
      <c s="129" r="CN700">
        <v>0.0</v>
      </c>
      <c s="129" r="CO700">
        <v>7.42311999999999</v>
      </c>
      <c s="129" r="CP700">
        <v>3.71156</v>
      </c>
      <c s="129" r="CQ700">
        <v>0.0</v>
      </c>
      <c s="129" r="CR700">
        <v>11.1346799999999</v>
      </c>
      <c s="129" r="CS700">
        <v>0.0</v>
      </c>
    </row>
    <row customHeight="1" r="701" ht="15.0">
      <c t="s" s="127" r="A701">
        <v>6478</v>
      </c>
      <c t="s" s="127" r="B701">
        <v>6479</v>
      </c>
      <c t="s" s="127" r="C701">
        <v>6480</v>
      </c>
      <c t="s" s="127" r="D701">
        <v>6481</v>
      </c>
      <c t="s" s="127" r="E701">
        <v>6482</v>
      </c>
      <c t="s" s="127" r="F701">
        <v>6483</v>
      </c>
      <c t="s" s="128" r="G701">
        <v>6484</v>
      </c>
      <c t="s" s="127" r="H701">
        <v>6485</v>
      </c>
      <c s="129" r="I701">
        <v>4246.0</v>
      </c>
      <c s="129" r="J701">
        <v>904.0</v>
      </c>
      <c s="129" r="K701">
        <v>722.0</v>
      </c>
      <c s="129" r="L701">
        <v>1017.0</v>
      </c>
      <c s="129" r="M701">
        <v>690.0</v>
      </c>
      <c s="129" r="N701">
        <v>508.0</v>
      </c>
      <c s="129" r="O701">
        <v>405.0</v>
      </c>
      <c s="129" r="P701">
        <v>565.0</v>
      </c>
      <c s="129" r="Q701">
        <v>558.0</v>
      </c>
      <c s="129" r="R701">
        <v>598.0</v>
      </c>
      <c s="129" r="S701">
        <v>516.0</v>
      </c>
      <c s="129" r="T701">
        <v>359.0</v>
      </c>
      <c s="129" r="U701">
        <v>260.0</v>
      </c>
      <c s="129" r="V701">
        <v>1976.0</v>
      </c>
      <c s="129" r="W701">
        <v>452.0</v>
      </c>
      <c s="129" r="X701">
        <v>361.0</v>
      </c>
      <c s="129" r="Y701">
        <v>494.0</v>
      </c>
      <c s="129" r="Z701">
        <v>308.0</v>
      </c>
      <c s="129" r="AA701">
        <v>239.0</v>
      </c>
      <c s="129" r="AB701">
        <v>112.0</v>
      </c>
      <c s="129" r="AC701">
        <v>10.0</v>
      </c>
      <c s="129" r="AD701">
        <v>581.0</v>
      </c>
      <c s="129" r="AE701">
        <v>1153.0</v>
      </c>
      <c s="129" r="AF701">
        <v>242.0</v>
      </c>
      <c s="129" r="AG701">
        <v>2270.0</v>
      </c>
      <c s="129" r="AH701">
        <v>452.0</v>
      </c>
      <c s="129" r="AI701">
        <v>361.0</v>
      </c>
      <c s="129" r="AJ701">
        <v>523.0</v>
      </c>
      <c s="129" r="AK701">
        <v>382.0</v>
      </c>
      <c s="129" r="AL701">
        <v>269.0</v>
      </c>
      <c s="129" r="AM701">
        <v>253.0</v>
      </c>
      <c s="129" r="AN701">
        <v>30.0</v>
      </c>
      <c s="129" r="AO701">
        <v>563.0</v>
      </c>
      <c s="129" r="AP701">
        <v>1277.0</v>
      </c>
      <c s="129" r="AQ701">
        <v>430.0</v>
      </c>
      <c s="129" r="AR701">
        <v>3376.0</v>
      </c>
      <c s="129" r="AS701">
        <v>12.0</v>
      </c>
      <c s="129" r="AT701">
        <v>124.0</v>
      </c>
      <c s="129" r="AU701">
        <v>196.0</v>
      </c>
      <c s="129" r="AV701">
        <v>468.0</v>
      </c>
      <c s="129" r="AW701">
        <v>768.0</v>
      </c>
      <c s="129" r="AX701">
        <v>468.0</v>
      </c>
      <c s="129" r="AY701">
        <v>940.0</v>
      </c>
      <c s="129" r="AZ701">
        <v>400.0</v>
      </c>
      <c s="129" r="BA701">
        <v>1500.0</v>
      </c>
      <c s="129" r="BB701">
        <v>4.0</v>
      </c>
      <c s="129" r="BC701">
        <v>100.0</v>
      </c>
      <c s="129" r="BD701">
        <v>96.0</v>
      </c>
      <c s="129" r="BE701">
        <v>252.0</v>
      </c>
      <c s="129" r="BF701">
        <v>136.0</v>
      </c>
      <c s="129" r="BG701">
        <v>396.0</v>
      </c>
      <c s="129" r="BH701">
        <v>364.0</v>
      </c>
      <c s="129" r="BI701">
        <v>152.0</v>
      </c>
      <c s="129" r="BJ701">
        <v>1876.0</v>
      </c>
      <c s="129" r="BK701">
        <v>8.0</v>
      </c>
      <c s="129" r="BL701">
        <v>24.0</v>
      </c>
      <c s="129" r="BM701">
        <v>100.0</v>
      </c>
      <c s="129" r="BN701">
        <v>216.0</v>
      </c>
      <c s="129" r="BO701">
        <v>632.0</v>
      </c>
      <c s="129" r="BP701">
        <v>72.0</v>
      </c>
      <c s="129" r="BQ701">
        <v>576.0</v>
      </c>
      <c s="129" r="BR701">
        <v>248.0</v>
      </c>
      <c s="129" r="BS701">
        <v>464.0</v>
      </c>
      <c s="129" r="BT701">
        <v>0.0</v>
      </c>
      <c s="129" r="BU701">
        <v>0.0</v>
      </c>
      <c s="129" r="BV701">
        <v>0.0</v>
      </c>
      <c s="129" r="BW701">
        <v>36.0</v>
      </c>
      <c s="129" r="BX701">
        <v>104.0</v>
      </c>
      <c s="129" r="BY701">
        <v>84.0</v>
      </c>
      <c s="129" r="BZ701">
        <v>0.0</v>
      </c>
      <c s="129" r="CA701">
        <v>240.0</v>
      </c>
      <c s="129" r="CB701">
        <v>1696.0</v>
      </c>
      <c s="129" r="CC701">
        <v>0.0</v>
      </c>
      <c s="129" r="CD701">
        <v>112.0</v>
      </c>
      <c s="129" r="CE701">
        <v>164.0</v>
      </c>
      <c s="129" r="CF701">
        <v>408.0</v>
      </c>
      <c s="129" r="CG701">
        <v>580.0</v>
      </c>
      <c s="129" r="CH701">
        <v>336.0</v>
      </c>
      <c s="129" r="CI701">
        <v>4.0</v>
      </c>
      <c s="129" r="CJ701">
        <v>92.0</v>
      </c>
      <c s="129" r="CK701">
        <v>1216.0</v>
      </c>
      <c s="129" r="CL701">
        <v>12.0</v>
      </c>
      <c s="129" r="CM701">
        <v>12.0</v>
      </c>
      <c s="129" r="CN701">
        <v>32.0</v>
      </c>
      <c s="129" r="CO701">
        <v>24.0</v>
      </c>
      <c s="129" r="CP701">
        <v>84.0</v>
      </c>
      <c s="129" r="CQ701">
        <v>48.0</v>
      </c>
      <c s="129" r="CR701">
        <v>936.0</v>
      </c>
      <c s="129" r="CS701">
        <v>68.0</v>
      </c>
    </row>
    <row customHeight="1" r="702" ht="15.0">
      <c t="s" s="127" r="A702">
        <v>6486</v>
      </c>
      <c t="s" s="127" r="B702">
        <v>6487</v>
      </c>
      <c t="s" s="127" r="C702">
        <v>6488</v>
      </c>
      <c t="s" s="127" r="D702">
        <v>6489</v>
      </c>
      <c t="s" s="127" r="E702">
        <v>6490</v>
      </c>
      <c t="s" s="127" r="F702">
        <v>6491</v>
      </c>
      <c t="s" s="128" r="G702">
        <v>6492</v>
      </c>
      <c t="s" s="127" r="H702">
        <v>6493</v>
      </c>
      <c s="129" r="I702">
        <v>499.0</v>
      </c>
      <c s="129" r="J702">
        <v>114.0</v>
      </c>
      <c s="129" r="K702">
        <v>62.0</v>
      </c>
      <c s="129" r="L702">
        <v>112.0</v>
      </c>
      <c s="129" r="M702">
        <v>125.0</v>
      </c>
      <c s="129" r="N702">
        <v>58.0</v>
      </c>
      <c s="129" r="O702">
        <v>28.0</v>
      </c>
      <c s="129" r="P702">
        <v>86.0</v>
      </c>
      <c s="129" r="Q702">
        <v>63.0</v>
      </c>
      <c s="129" r="R702">
        <v>100.0</v>
      </c>
      <c s="129" r="S702">
        <v>81.0</v>
      </c>
      <c s="129" r="T702">
        <v>41.0</v>
      </c>
      <c s="129" r="U702">
        <v>11.0</v>
      </c>
      <c s="129" r="V702">
        <v>254.0</v>
      </c>
      <c s="129" r="W702">
        <v>63.0</v>
      </c>
      <c s="129" r="X702">
        <v>33.0</v>
      </c>
      <c s="129" r="Y702">
        <v>53.0</v>
      </c>
      <c s="129" r="Z702">
        <v>62.0</v>
      </c>
      <c s="129" r="AA702">
        <v>30.0</v>
      </c>
      <c s="129" r="AB702">
        <v>13.0</v>
      </c>
      <c s="129" r="AC702">
        <v>0.0</v>
      </c>
      <c s="129" r="AD702">
        <v>77.0</v>
      </c>
      <c s="129" r="AE702">
        <v>147.0</v>
      </c>
      <c s="129" r="AF702">
        <v>30.0</v>
      </c>
      <c s="129" r="AG702">
        <v>245.0</v>
      </c>
      <c s="129" r="AH702">
        <v>51.0</v>
      </c>
      <c s="129" r="AI702">
        <v>29.0</v>
      </c>
      <c s="129" r="AJ702">
        <v>59.0</v>
      </c>
      <c s="129" r="AK702">
        <v>63.0</v>
      </c>
      <c s="129" r="AL702">
        <v>28.0</v>
      </c>
      <c s="129" r="AM702">
        <v>15.0</v>
      </c>
      <c s="129" r="AN702">
        <v>0.0</v>
      </c>
      <c s="129" r="AO702">
        <v>60.0</v>
      </c>
      <c s="129" r="AP702">
        <v>153.0</v>
      </c>
      <c s="129" r="AQ702">
        <v>32.0</v>
      </c>
      <c s="129" r="AR702">
        <v>380.0</v>
      </c>
      <c s="129" r="AS702">
        <v>0.0</v>
      </c>
      <c s="129" r="AT702">
        <v>20.0</v>
      </c>
      <c s="129" r="AU702">
        <v>36.0</v>
      </c>
      <c s="129" r="AV702">
        <v>96.0</v>
      </c>
      <c s="129" r="AW702">
        <v>68.0</v>
      </c>
      <c s="129" r="AX702">
        <v>44.0</v>
      </c>
      <c s="129" r="AY702">
        <v>76.0</v>
      </c>
      <c s="129" r="AZ702">
        <v>40.0</v>
      </c>
      <c s="129" r="BA702">
        <v>180.0</v>
      </c>
      <c s="129" r="BB702">
        <v>0.0</v>
      </c>
      <c s="129" r="BC702">
        <v>20.0</v>
      </c>
      <c s="129" r="BD702">
        <v>16.0</v>
      </c>
      <c s="129" r="BE702">
        <v>44.0</v>
      </c>
      <c s="129" r="BF702">
        <v>20.0</v>
      </c>
      <c s="129" r="BG702">
        <v>36.0</v>
      </c>
      <c s="129" r="BH702">
        <v>40.0</v>
      </c>
      <c s="129" r="BI702">
        <v>4.0</v>
      </c>
      <c s="129" r="BJ702">
        <v>200.0</v>
      </c>
      <c s="129" r="BK702">
        <v>0.0</v>
      </c>
      <c s="129" r="BL702">
        <v>0.0</v>
      </c>
      <c s="129" r="BM702">
        <v>20.0</v>
      </c>
      <c s="129" r="BN702">
        <v>52.0</v>
      </c>
      <c s="129" r="BO702">
        <v>48.0</v>
      </c>
      <c s="129" r="BP702">
        <v>8.0</v>
      </c>
      <c s="129" r="BQ702">
        <v>36.0</v>
      </c>
      <c s="129" r="BR702">
        <v>36.0</v>
      </c>
      <c s="129" r="BS702">
        <v>36.0</v>
      </c>
      <c s="129" r="BT702">
        <v>0.0</v>
      </c>
      <c s="129" r="BU702">
        <v>0.0</v>
      </c>
      <c s="129" r="BV702">
        <v>0.0</v>
      </c>
      <c s="129" r="BW702">
        <v>0.0</v>
      </c>
      <c s="129" r="BX702">
        <v>8.0</v>
      </c>
      <c s="129" r="BY702">
        <v>20.0</v>
      </c>
      <c s="129" r="BZ702">
        <v>0.0</v>
      </c>
      <c s="129" r="CA702">
        <v>8.0</v>
      </c>
      <c s="129" r="CB702">
        <v>216.0</v>
      </c>
      <c s="129" r="CC702">
        <v>0.0</v>
      </c>
      <c s="129" r="CD702">
        <v>20.0</v>
      </c>
      <c s="129" r="CE702">
        <v>20.0</v>
      </c>
      <c s="129" r="CF702">
        <v>96.0</v>
      </c>
      <c s="129" r="CG702">
        <v>48.0</v>
      </c>
      <c s="129" r="CH702">
        <v>12.0</v>
      </c>
      <c s="129" r="CI702">
        <v>0.0</v>
      </c>
      <c s="129" r="CJ702">
        <v>20.0</v>
      </c>
      <c s="129" r="CK702">
        <v>128.0</v>
      </c>
      <c s="129" r="CL702">
        <v>0.0</v>
      </c>
      <c s="129" r="CM702">
        <v>0.0</v>
      </c>
      <c s="129" r="CN702">
        <v>16.0</v>
      </c>
      <c s="129" r="CO702">
        <v>0.0</v>
      </c>
      <c s="129" r="CP702">
        <v>12.0</v>
      </c>
      <c s="129" r="CQ702">
        <v>12.0</v>
      </c>
      <c s="129" r="CR702">
        <v>76.0</v>
      </c>
      <c s="129" r="CS702">
        <v>12.0</v>
      </c>
    </row>
    <row customHeight="1" r="703" ht="15.0">
      <c t="s" s="127" r="A703">
        <v>6494</v>
      </c>
      <c t="s" s="127" r="B703">
        <v>6495</v>
      </c>
      <c t="s" s="127" r="C703">
        <v>6496</v>
      </c>
      <c t="s" s="127" r="D703">
        <v>6497</v>
      </c>
      <c t="s" s="127" r="E703">
        <v>6498</v>
      </c>
      <c t="s" s="127" r="F703">
        <v>6499</v>
      </c>
      <c t="s" s="128" r="G703">
        <v>6500</v>
      </c>
      <c t="s" s="127" r="H703">
        <v>6501</v>
      </c>
      <c s="129" r="I703">
        <v>1324.0</v>
      </c>
      <c s="129" r="J703">
        <v>303.0</v>
      </c>
      <c s="129" r="K703">
        <v>182.0</v>
      </c>
      <c s="129" r="L703">
        <v>338.0</v>
      </c>
      <c s="129" r="M703">
        <v>265.0</v>
      </c>
      <c s="129" r="N703">
        <v>163.0</v>
      </c>
      <c s="129" r="O703">
        <v>73.0</v>
      </c>
      <c s="129" r="P703">
        <v>224.0</v>
      </c>
      <c s="129" r="Q703">
        <v>184.0</v>
      </c>
      <c s="129" r="R703">
        <v>255.0</v>
      </c>
      <c s="129" r="S703">
        <v>212.0</v>
      </c>
      <c s="129" r="T703">
        <v>124.0</v>
      </c>
      <c s="129" r="U703">
        <v>50.0</v>
      </c>
      <c s="129" r="V703">
        <v>644.0</v>
      </c>
      <c s="129" r="W703">
        <v>146.0</v>
      </c>
      <c s="129" r="X703">
        <v>74.0</v>
      </c>
      <c s="129" r="Y703">
        <v>175.0</v>
      </c>
      <c s="129" r="Z703">
        <v>136.0</v>
      </c>
      <c s="129" r="AA703">
        <v>88.0</v>
      </c>
      <c s="129" r="AB703">
        <v>24.0</v>
      </c>
      <c s="129" r="AC703">
        <v>1.0</v>
      </c>
      <c s="129" r="AD703">
        <v>170.0</v>
      </c>
      <c s="129" r="AE703">
        <v>406.0</v>
      </c>
      <c s="129" r="AF703">
        <v>68.0</v>
      </c>
      <c s="129" r="AG703">
        <v>680.0</v>
      </c>
      <c s="129" r="AH703">
        <v>157.0</v>
      </c>
      <c s="129" r="AI703">
        <v>108.0</v>
      </c>
      <c s="129" r="AJ703">
        <v>163.0</v>
      </c>
      <c s="129" r="AK703">
        <v>129.0</v>
      </c>
      <c s="129" r="AL703">
        <v>75.0</v>
      </c>
      <c s="129" r="AM703">
        <v>45.0</v>
      </c>
      <c s="129" r="AN703">
        <v>3.0</v>
      </c>
      <c s="129" r="AO703">
        <v>199.0</v>
      </c>
      <c s="129" r="AP703">
        <v>396.0</v>
      </c>
      <c s="129" r="AQ703">
        <v>85.0</v>
      </c>
      <c s="129" r="AR703">
        <v>1012.0</v>
      </c>
      <c s="129" r="AS703">
        <v>24.0</v>
      </c>
      <c s="129" r="AT703">
        <v>48.0</v>
      </c>
      <c s="129" r="AU703">
        <v>40.0</v>
      </c>
      <c s="129" r="AV703">
        <v>120.0</v>
      </c>
      <c s="129" r="AW703">
        <v>200.0</v>
      </c>
      <c s="129" r="AX703">
        <v>196.0</v>
      </c>
      <c s="129" r="AY703">
        <v>256.0</v>
      </c>
      <c s="129" r="AZ703">
        <v>128.0</v>
      </c>
      <c s="129" r="BA703">
        <v>496.0</v>
      </c>
      <c s="129" r="BB703">
        <v>16.0</v>
      </c>
      <c s="129" r="BC703">
        <v>36.0</v>
      </c>
      <c s="129" r="BD703">
        <v>16.0</v>
      </c>
      <c s="129" r="BE703">
        <v>76.0</v>
      </c>
      <c s="129" r="BF703">
        <v>32.0</v>
      </c>
      <c s="129" r="BG703">
        <v>160.0</v>
      </c>
      <c s="129" r="BH703">
        <v>112.0</v>
      </c>
      <c s="129" r="BI703">
        <v>48.0</v>
      </c>
      <c s="129" r="BJ703">
        <v>516.0</v>
      </c>
      <c s="129" r="BK703">
        <v>8.0</v>
      </c>
      <c s="129" r="BL703">
        <v>12.0</v>
      </c>
      <c s="129" r="BM703">
        <v>24.0</v>
      </c>
      <c s="129" r="BN703">
        <v>44.0</v>
      </c>
      <c s="129" r="BO703">
        <v>168.0</v>
      </c>
      <c s="129" r="BP703">
        <v>36.0</v>
      </c>
      <c s="129" r="BQ703">
        <v>144.0</v>
      </c>
      <c s="129" r="BR703">
        <v>80.0</v>
      </c>
      <c s="129" r="BS703">
        <v>104.0</v>
      </c>
      <c s="129" r="BT703">
        <v>0.0</v>
      </c>
      <c s="129" r="BU703">
        <v>0.0</v>
      </c>
      <c s="129" r="BV703">
        <v>0.0</v>
      </c>
      <c s="129" r="BW703">
        <v>4.0</v>
      </c>
      <c s="129" r="BX703">
        <v>12.0</v>
      </c>
      <c s="129" r="BY703">
        <v>24.0</v>
      </c>
      <c s="129" r="BZ703">
        <v>0.0</v>
      </c>
      <c s="129" r="CA703">
        <v>64.0</v>
      </c>
      <c s="129" r="CB703">
        <v>548.0</v>
      </c>
      <c s="129" r="CC703">
        <v>12.0</v>
      </c>
      <c s="129" r="CD703">
        <v>36.0</v>
      </c>
      <c s="129" r="CE703">
        <v>40.0</v>
      </c>
      <c s="129" r="CF703">
        <v>100.0</v>
      </c>
      <c s="129" r="CG703">
        <v>160.0</v>
      </c>
      <c s="129" r="CH703">
        <v>156.0</v>
      </c>
      <c s="129" r="CI703">
        <v>0.0</v>
      </c>
      <c s="129" r="CJ703">
        <v>44.0</v>
      </c>
      <c s="129" r="CK703">
        <v>360.0</v>
      </c>
      <c s="129" r="CL703">
        <v>12.0</v>
      </c>
      <c s="129" r="CM703">
        <v>12.0</v>
      </c>
      <c s="129" r="CN703">
        <v>0.0</v>
      </c>
      <c s="129" r="CO703">
        <v>16.0</v>
      </c>
      <c s="129" r="CP703">
        <v>28.0</v>
      </c>
      <c s="129" r="CQ703">
        <v>16.0</v>
      </c>
      <c s="129" r="CR703">
        <v>256.0</v>
      </c>
      <c s="129" r="CS703">
        <v>20.0</v>
      </c>
    </row>
    <row customHeight="1" r="704" ht="15.0">
      <c t="s" s="127" r="A704">
        <v>6502</v>
      </c>
      <c t="s" s="127" r="B704">
        <v>6503</v>
      </c>
      <c t="s" s="127" r="C704">
        <v>6504</v>
      </c>
      <c t="s" s="127" r="D704">
        <v>6505</v>
      </c>
      <c t="s" s="127" r="E704">
        <v>6506</v>
      </c>
      <c t="s" s="127" r="F704">
        <v>6507</v>
      </c>
      <c t="s" s="128" r="G704">
        <v>6508</v>
      </c>
      <c t="s" s="127" r="H704">
        <v>6509</v>
      </c>
      <c s="129" r="I704">
        <v>2067.0</v>
      </c>
      <c s="129" r="J704">
        <v>439.030173999999</v>
      </c>
      <c s="129" r="K704">
        <v>323.054003</v>
      </c>
      <c s="129" r="L704">
        <v>471.644669</v>
      </c>
      <c s="129" r="M704">
        <v>435.943059</v>
      </c>
      <c s="129" r="N704">
        <v>280.438725999999</v>
      </c>
      <c s="129" r="O704">
        <v>116.889369</v>
      </c>
      <c s="129" r="P704">
        <v>337.0</v>
      </c>
      <c s="129" r="Q704">
        <v>339.0</v>
      </c>
      <c s="129" r="R704">
        <v>426.0</v>
      </c>
      <c s="129" r="S704">
        <v>395.0</v>
      </c>
      <c s="129" r="T704">
        <v>207.0</v>
      </c>
      <c s="129" r="U704">
        <v>83.0</v>
      </c>
      <c s="129" r="V704">
        <v>1030.477566</v>
      </c>
      <c s="129" r="W704">
        <v>240.692405</v>
      </c>
      <c s="129" r="X704">
        <v>153.764816999999</v>
      </c>
      <c s="129" r="Y704">
        <v>234.039378</v>
      </c>
      <c s="129" r="Z704">
        <v>221.167723</v>
      </c>
      <c s="129" r="AA704">
        <v>134.240135</v>
      </c>
      <c s="129" r="AB704">
        <v>43.833513</v>
      </c>
      <c s="129" r="AC704">
        <v>2.739595</v>
      </c>
      <c s="129" r="AD704">
        <v>290.005108</v>
      </c>
      <c s="129" r="AE704">
        <v>616.277504</v>
      </c>
      <c s="129" r="AF704">
        <v>124.194954999999</v>
      </c>
      <c s="129" r="AG704">
        <v>1036.522434</v>
      </c>
      <c s="129" r="AH704">
        <v>198.337768</v>
      </c>
      <c s="129" r="AI704">
        <v>169.289186</v>
      </c>
      <c s="129" r="AJ704">
        <v>237.605290999999</v>
      </c>
      <c s="129" r="AK704">
        <v>214.775336</v>
      </c>
      <c s="129" r="AL704">
        <v>146.198590999999</v>
      </c>
      <c s="129" r="AM704">
        <v>64.837072</v>
      </c>
      <c s="129" r="AN704">
        <v>5.47918899999999</v>
      </c>
      <c s="129" r="AO704">
        <v>242.258162</v>
      </c>
      <c s="129" r="AP704">
        <v>651.718473</v>
      </c>
      <c s="129" r="AQ704">
        <v>142.545797999999</v>
      </c>
      <c s="129" r="AR704">
        <v>1605.661151</v>
      </c>
      <c s="129" r="AS704">
        <v>10.958378</v>
      </c>
      <c s="129" r="AT704">
        <v>73.055856</v>
      </c>
      <c s="129" r="AU704">
        <v>84.014234</v>
      </c>
      <c s="129" r="AV704">
        <v>284.917837</v>
      </c>
      <c s="129" r="AW704">
        <v>285.265356999999</v>
      </c>
      <c s="129" r="AX704">
        <v>234.126258</v>
      </c>
      <c s="129" r="AY704">
        <v>361.626485</v>
      </c>
      <c s="129" r="AZ704">
        <v>271.696746</v>
      </c>
      <c s="129" r="BA704">
        <v>797.351386</v>
      </c>
      <c s="129" r="BB704">
        <v>7.30558599999999</v>
      </c>
      <c s="129" r="BC704">
        <v>58.444684</v>
      </c>
      <c s="129" r="BD704">
        <v>58.444684</v>
      </c>
      <c s="129" r="BE704">
        <v>142.458918</v>
      </c>
      <c s="129" r="BF704">
        <v>51.4866189999999</v>
      </c>
      <c s="129" r="BG704">
        <v>201.251123</v>
      </c>
      <c s="129" r="BH704">
        <v>186.292431999999</v>
      </c>
      <c s="129" r="BI704">
        <v>91.6673399999999</v>
      </c>
      <c s="129" r="BJ704">
        <v>808.309764999999</v>
      </c>
      <c s="129" r="BK704">
        <v>3.652793</v>
      </c>
      <c s="129" r="BL704">
        <v>14.611171</v>
      </c>
      <c s="129" r="BM704">
        <v>25.5695489999999</v>
      </c>
      <c s="129" r="BN704">
        <v>142.458918</v>
      </c>
      <c s="129" r="BO704">
        <v>233.778738</v>
      </c>
      <c s="129" r="BP704">
        <v>32.875135</v>
      </c>
      <c s="129" r="BQ704">
        <v>175.334053</v>
      </c>
      <c s="129" r="BR704">
        <v>180.029405999999</v>
      </c>
      <c s="129" r="BS704">
        <v>168.723508</v>
      </c>
      <c s="129" r="BT704">
        <v>0.0</v>
      </c>
      <c s="129" r="BU704">
        <v>3.652793</v>
      </c>
      <c s="129" r="BV704">
        <v>3.652793</v>
      </c>
      <c s="129" r="BW704">
        <v>18.263964</v>
      </c>
      <c s="129" r="BX704">
        <v>18.263964</v>
      </c>
      <c s="129" r="BY704">
        <v>14.611171</v>
      </c>
      <c s="129" r="BZ704">
        <v>0.0</v>
      </c>
      <c s="129" r="CA704">
        <v>110.278824</v>
      </c>
      <c s="129" r="CB704">
        <v>859.796383999999</v>
      </c>
      <c s="129" r="CC704">
        <v>3.652793</v>
      </c>
      <c s="129" r="CD704">
        <v>51.139099</v>
      </c>
      <c s="129" r="CE704">
        <v>65.75027</v>
      </c>
      <c s="129" r="CF704">
        <v>222.820359999999</v>
      </c>
      <c s="129" r="CG704">
        <v>212.209500999999</v>
      </c>
      <c s="129" r="CH704">
        <v>208.556709</v>
      </c>
      <c s="129" r="CI704">
        <v>0.0</v>
      </c>
      <c s="129" r="CJ704">
        <v>95.667652</v>
      </c>
      <c s="129" r="CK704">
        <v>577.141258999999</v>
      </c>
      <c s="129" r="CL704">
        <v>7.30558599999999</v>
      </c>
      <c s="129" r="CM704">
        <v>18.263964</v>
      </c>
      <c s="129" r="CN704">
        <v>14.611171</v>
      </c>
      <c s="129" r="CO704">
        <v>43.833513</v>
      </c>
      <c s="129" r="CP704">
        <v>54.7918919999999</v>
      </c>
      <c s="129" r="CQ704">
        <v>10.958378</v>
      </c>
      <c s="129" r="CR704">
        <v>361.626485</v>
      </c>
      <c s="129" r="CS704">
        <v>65.75027</v>
      </c>
    </row>
    <row customHeight="1" r="705" ht="15.0">
      <c t="s" s="127" r="A705">
        <v>6510</v>
      </c>
      <c t="s" s="127" r="B705">
        <v>6511</v>
      </c>
      <c t="s" s="127" r="C705">
        <v>6512</v>
      </c>
      <c t="s" s="127" r="D705">
        <v>6513</v>
      </c>
      <c t="s" s="127" r="E705">
        <v>6514</v>
      </c>
      <c t="s" s="127" r="F705">
        <v>6515</v>
      </c>
      <c t="s" s="128" r="G705">
        <v>6516</v>
      </c>
      <c t="s" s="127" r="H705">
        <v>6517</v>
      </c>
      <c s="129" r="I705">
        <v>842.0</v>
      </c>
      <c s="129" r="J705">
        <v>194.712278</v>
      </c>
      <c s="129" r="K705">
        <v>135.421671</v>
      </c>
      <c s="129" r="L705">
        <v>174.638848</v>
      </c>
      <c s="129" r="M705">
        <v>153.555311999999</v>
      </c>
      <c s="129" r="N705">
        <v>122.447928</v>
      </c>
      <c s="129" r="O705">
        <v>61.223964</v>
      </c>
      <c s="129" r="P705">
        <v>93.0</v>
      </c>
      <c s="129" r="Q705">
        <v>76.0</v>
      </c>
      <c s="129" r="R705">
        <v>109.0</v>
      </c>
      <c s="129" r="S705">
        <v>128.0</v>
      </c>
      <c s="129" r="T705">
        <v>101.0</v>
      </c>
      <c s="129" r="U705">
        <v>50.0</v>
      </c>
      <c s="129" r="V705">
        <v>416.510821</v>
      </c>
      <c s="129" r="W705">
        <v>105.385512</v>
      </c>
      <c s="129" r="X705">
        <v>64.2285449999999</v>
      </c>
      <c s="129" r="Y705">
        <v>78.2863799999999</v>
      </c>
      <c s="129" r="Z705">
        <v>81.2909609999999</v>
      </c>
      <c s="129" r="AA705">
        <v>59.216621</v>
      </c>
      <c s="129" r="AB705">
        <v>28.102803</v>
      </c>
      <c s="129" r="AC705">
        <v>0.0</v>
      </c>
      <c s="129" r="AD705">
        <v>132.478208999999</v>
      </c>
      <c s="129" r="AE705">
        <v>224.815991</v>
      </c>
      <c s="129" r="AF705">
        <v>59.216621</v>
      </c>
      <c s="129" r="AG705">
        <v>425.489178999999</v>
      </c>
      <c s="129" r="AH705">
        <v>89.326767</v>
      </c>
      <c s="129" r="AI705">
        <v>71.193126</v>
      </c>
      <c s="129" r="AJ705">
        <v>96.352468</v>
      </c>
      <c s="129" r="AK705">
        <v>72.264351</v>
      </c>
      <c s="129" r="AL705">
        <v>63.231307</v>
      </c>
      <c s="129" r="AM705">
        <v>31.1138179999999</v>
      </c>
      <c s="129" r="AN705">
        <v>2.007343</v>
      </c>
      <c s="129" r="AO705">
        <v>123.403347</v>
      </c>
      <c s="129" r="AP705">
        <v>233.836166999999</v>
      </c>
      <c s="129" r="AQ705">
        <v>68.2496649999999</v>
      </c>
      <c s="129" r="AR705">
        <v>646.287267</v>
      </c>
      <c s="129" r="AS705">
        <v>28.102803</v>
      </c>
      <c s="129" r="AT705">
        <v>28.102803</v>
      </c>
      <c s="129" r="AU705">
        <v>32.1174889999999</v>
      </c>
      <c s="129" r="AV705">
        <v>92.337782</v>
      </c>
      <c s="129" r="AW705">
        <v>112.411212</v>
      </c>
      <c s="129" r="AX705">
        <v>108.396525999999</v>
      </c>
      <c s="129" r="AY705">
        <v>140.514015</v>
      </c>
      <c s="129" r="AZ705">
        <v>104.304636</v>
      </c>
      <c s="129" r="BA705">
        <v>309.117967</v>
      </c>
      <c s="129" r="BB705">
        <v>16.0587449999999</v>
      </c>
      <c s="129" r="BC705">
        <v>20.0734309999999</v>
      </c>
      <c s="129" r="BD705">
        <v>16.0587449999999</v>
      </c>
      <c s="129" r="BE705">
        <v>56.205606</v>
      </c>
      <c s="129" r="BF705">
        <v>12.044058</v>
      </c>
      <c s="129" r="BG705">
        <v>88.3230949999999</v>
      </c>
      <c s="129" r="BH705">
        <v>76.279037</v>
      </c>
      <c s="129" r="BI705">
        <v>24.07525</v>
      </c>
      <c s="129" r="BJ705">
        <v>337.1693</v>
      </c>
      <c s="129" r="BK705">
        <v>12.044058</v>
      </c>
      <c s="129" r="BL705">
        <v>8.029372</v>
      </c>
      <c s="129" r="BM705">
        <v>16.0587449999999</v>
      </c>
      <c s="129" r="BN705">
        <v>36.1321749999999</v>
      </c>
      <c s="129" r="BO705">
        <v>100.367154</v>
      </c>
      <c s="129" r="BP705">
        <v>20.0734309999999</v>
      </c>
      <c s="129" r="BQ705">
        <v>64.2349779999999</v>
      </c>
      <c s="129" r="BR705">
        <v>80.229387</v>
      </c>
      <c s="129" r="BS705">
        <v>104.304636</v>
      </c>
      <c s="129" r="BT705">
        <v>0.0</v>
      </c>
      <c s="129" r="BU705">
        <v>0.0</v>
      </c>
      <c s="129" r="BV705">
        <v>0.0</v>
      </c>
      <c s="129" r="BW705">
        <v>8.029372</v>
      </c>
      <c s="129" r="BX705">
        <v>16.0587449999999</v>
      </c>
      <c s="129" r="BY705">
        <v>20.0734309999999</v>
      </c>
      <c s="129" r="BZ705">
        <v>0.0</v>
      </c>
      <c s="129" r="CA705">
        <v>60.1430879999999</v>
      </c>
      <c s="129" r="CB705">
        <v>317.160206</v>
      </c>
      <c s="129" r="CC705">
        <v>12.044058</v>
      </c>
      <c s="129" r="CD705">
        <v>24.088117</v>
      </c>
      <c s="129" r="CE705">
        <v>28.102803</v>
      </c>
      <c s="129" r="CF705">
        <v>76.279037</v>
      </c>
      <c s="129" r="CG705">
        <v>68.2496649999999</v>
      </c>
      <c s="129" r="CH705">
        <v>80.293723</v>
      </c>
      <c s="129" r="CI705">
        <v>4.014686</v>
      </c>
      <c s="129" r="CJ705">
        <v>24.088117</v>
      </c>
      <c s="129" r="CK705">
        <v>224.822425</v>
      </c>
      <c s="129" r="CL705">
        <v>16.0587449999999</v>
      </c>
      <c s="129" r="CM705">
        <v>4.014686</v>
      </c>
      <c s="129" r="CN705">
        <v>4.014686</v>
      </c>
      <c s="129" r="CO705">
        <v>8.029372</v>
      </c>
      <c s="129" r="CP705">
        <v>28.102803</v>
      </c>
      <c s="129" r="CQ705">
        <v>8.029372</v>
      </c>
      <c s="129" r="CR705">
        <v>136.499328999999</v>
      </c>
      <c s="129" r="CS705">
        <v>20.0734309999999</v>
      </c>
    </row>
    <row customHeight="1" r="706" ht="15.0">
      <c t="s" s="127" r="A706">
        <v>6518</v>
      </c>
      <c t="s" s="127" r="B706">
        <v>6519</v>
      </c>
      <c t="s" s="127" r="C706">
        <v>6520</v>
      </c>
      <c t="s" s="127" r="D706">
        <v>6521</v>
      </c>
      <c t="s" s="127" r="E706">
        <v>6522</v>
      </c>
      <c t="s" s="127" r="F706">
        <v>6523</v>
      </c>
      <c t="s" s="128" r="G706">
        <v>6524</v>
      </c>
      <c t="s" s="127" r="H706">
        <v>6525</v>
      </c>
      <c s="129" r="I706">
        <v>504.0</v>
      </c>
      <c s="129" r="J706">
        <v>99.9493669999999</v>
      </c>
      <c s="129" r="K706">
        <v>74.43038</v>
      </c>
      <c s="129" r="L706">
        <v>103.139241</v>
      </c>
      <c s="129" r="M706">
        <v>139.291138999999</v>
      </c>
      <c s="129" r="N706">
        <v>69.1139239999999</v>
      </c>
      <c s="129" r="O706">
        <v>18.075949</v>
      </c>
      <c s="129" r="P706">
        <v>91.0</v>
      </c>
      <c s="129" r="Q706">
        <v>85.0</v>
      </c>
      <c s="129" r="R706">
        <v>96.0</v>
      </c>
      <c s="129" r="S706">
        <v>119.0</v>
      </c>
      <c s="129" r="T706">
        <v>25.0</v>
      </c>
      <c s="129" r="U706">
        <v>21.0</v>
      </c>
      <c s="129" r="V706">
        <v>248.810126999999</v>
      </c>
      <c s="129" r="W706">
        <v>46.78481</v>
      </c>
      <c s="129" r="X706">
        <v>36.151899</v>
      </c>
      <c s="129" r="Y706">
        <v>56.35443</v>
      </c>
      <c s="129" r="Z706">
        <v>66.9873419999999</v>
      </c>
      <c s="129" r="AA706">
        <v>34.0253159999999</v>
      </c>
      <c s="129" r="AB706">
        <v>8.50632899999999</v>
      </c>
      <c s="129" r="AC706">
        <v>0.0</v>
      </c>
      <c s="129" r="AD706">
        <v>60.607595</v>
      </c>
      <c s="129" r="AE706">
        <v>169.063290999999</v>
      </c>
      <c s="129" r="AF706">
        <v>19.1392409999999</v>
      </c>
      <c s="129" r="AG706">
        <v>255.189873</v>
      </c>
      <c s="129" r="AH706">
        <v>53.164557</v>
      </c>
      <c s="129" r="AI706">
        <v>38.2784809999999</v>
      </c>
      <c s="129" r="AJ706">
        <v>46.78481</v>
      </c>
      <c s="129" r="AK706">
        <v>72.303797</v>
      </c>
      <c s="129" r="AL706">
        <v>35.088608</v>
      </c>
      <c s="129" r="AM706">
        <v>7.44303799999999</v>
      </c>
      <c s="129" r="AN706">
        <v>2.126582</v>
      </c>
      <c s="129" r="AO706">
        <v>69.1139239999999</v>
      </c>
      <c s="129" r="AP706">
        <v>160.556962</v>
      </c>
      <c s="129" r="AQ706">
        <v>25.5189869999999</v>
      </c>
      <c s="129" r="AR706">
        <v>404.050633</v>
      </c>
      <c s="129" r="AS706">
        <v>8.50632899999999</v>
      </c>
      <c s="129" r="AT706">
        <v>21.265823</v>
      </c>
      <c s="129" r="AU706">
        <v>21.265823</v>
      </c>
      <c s="129" r="AV706">
        <v>63.797468</v>
      </c>
      <c s="129" r="AW706">
        <v>93.56962</v>
      </c>
      <c s="129" r="AX706">
        <v>42.531646</v>
      </c>
      <c s="129" r="AY706">
        <v>106.329114</v>
      </c>
      <c s="129" r="AZ706">
        <v>46.78481</v>
      </c>
      <c s="129" r="BA706">
        <v>204.151898999999</v>
      </c>
      <c s="129" r="BB706">
        <v>4.253165</v>
      </c>
      <c s="129" r="BC706">
        <v>12.759494</v>
      </c>
      <c s="129" r="BD706">
        <v>12.759494</v>
      </c>
      <c s="129" r="BE706">
        <v>42.531646</v>
      </c>
      <c s="129" r="BF706">
        <v>21.265823</v>
      </c>
      <c s="129" r="BG706">
        <v>38.2784809999999</v>
      </c>
      <c s="129" r="BH706">
        <v>59.5443039999999</v>
      </c>
      <c s="129" r="BI706">
        <v>12.759494</v>
      </c>
      <c s="129" r="BJ706">
        <v>199.898733999999</v>
      </c>
      <c s="129" r="BK706">
        <v>4.253165</v>
      </c>
      <c s="129" r="BL706">
        <v>8.50632899999999</v>
      </c>
      <c s="129" r="BM706">
        <v>8.50632899999999</v>
      </c>
      <c s="129" r="BN706">
        <v>21.265823</v>
      </c>
      <c s="129" r="BO706">
        <v>72.303797</v>
      </c>
      <c s="129" r="BP706">
        <v>4.253165</v>
      </c>
      <c s="129" r="BQ706">
        <v>46.78481</v>
      </c>
      <c s="129" r="BR706">
        <v>34.0253159999999</v>
      </c>
      <c s="129" r="BS706">
        <v>51.037975</v>
      </c>
      <c s="129" r="BT706">
        <v>0.0</v>
      </c>
      <c s="129" r="BU706">
        <v>0.0</v>
      </c>
      <c s="129" r="BV706">
        <v>0.0</v>
      </c>
      <c s="129" r="BW706">
        <v>0.0</v>
      </c>
      <c s="129" r="BX706">
        <v>4.253165</v>
      </c>
      <c s="129" r="BY706">
        <v>17.0126579999999</v>
      </c>
      <c s="129" r="BZ706">
        <v>0.0</v>
      </c>
      <c s="129" r="CA706">
        <v>29.7721519999999</v>
      </c>
      <c s="129" r="CB706">
        <v>199.898733999999</v>
      </c>
      <c s="129" r="CC706">
        <v>0.0</v>
      </c>
      <c s="129" r="CD706">
        <v>17.0126579999999</v>
      </c>
      <c s="129" r="CE706">
        <v>21.265823</v>
      </c>
      <c s="129" r="CF706">
        <v>59.5443039999999</v>
      </c>
      <c s="129" r="CG706">
        <v>72.303797</v>
      </c>
      <c s="129" r="CH706">
        <v>21.265823</v>
      </c>
      <c s="129" r="CI706">
        <v>0.0</v>
      </c>
      <c s="129" r="CJ706">
        <v>8.50632899999999</v>
      </c>
      <c s="129" r="CK706">
        <v>153.113924</v>
      </c>
      <c s="129" r="CL706">
        <v>8.50632899999999</v>
      </c>
      <c s="129" r="CM706">
        <v>4.253165</v>
      </c>
      <c s="129" r="CN706">
        <v>0.0</v>
      </c>
      <c s="129" r="CO706">
        <v>4.253165</v>
      </c>
      <c s="129" r="CP706">
        <v>17.0126579999999</v>
      </c>
      <c s="129" r="CQ706">
        <v>4.253165</v>
      </c>
      <c s="129" r="CR706">
        <v>106.329114</v>
      </c>
      <c s="129" r="CS706">
        <v>8.50632899999999</v>
      </c>
    </row>
    <row customHeight="1" r="707" ht="15.0">
      <c t="s" s="127" r="A707">
        <v>6526</v>
      </c>
      <c t="s" s="127" r="B707">
        <v>6527</v>
      </c>
      <c t="s" s="127" r="C707">
        <v>6528</v>
      </c>
      <c t="s" s="127" r="D707">
        <v>6529</v>
      </c>
      <c t="s" s="127" r="E707">
        <v>6530</v>
      </c>
      <c t="s" s="127" r="F707">
        <v>6531</v>
      </c>
      <c t="s" s="128" r="G707">
        <v>6532</v>
      </c>
      <c t="s" s="127" r="H707">
        <v>6533</v>
      </c>
      <c s="129" r="I707">
        <v>2000.0</v>
      </c>
      <c s="129" r="J707">
        <v>492.753623</v>
      </c>
      <c s="129" r="K707">
        <v>366.778148999999</v>
      </c>
      <c s="129" r="L707">
        <v>509.476030999999</v>
      </c>
      <c s="129" r="M707">
        <v>370.122631</v>
      </c>
      <c s="129" r="N707">
        <v>196.209588</v>
      </c>
      <c s="129" r="O707">
        <v>64.6599779999999</v>
      </c>
      <c s="129" r="P707">
        <v>291.0</v>
      </c>
      <c s="129" r="Q707">
        <v>298.0</v>
      </c>
      <c s="129" r="R707">
        <v>301.0</v>
      </c>
      <c s="129" r="S707">
        <v>264.0</v>
      </c>
      <c s="129" r="T707">
        <v>130.0</v>
      </c>
      <c s="129" r="U707">
        <v>68.0</v>
      </c>
      <c s="129" r="V707">
        <v>1007.80379</v>
      </c>
      <c s="129" r="W707">
        <v>259.754737999999</v>
      </c>
      <c s="129" r="X707">
        <v>175.027871</v>
      </c>
      <c s="129" r="Y707">
        <v>263.09922</v>
      </c>
      <c s="129" r="Z707">
        <v>185.061315</v>
      </c>
      <c s="129" r="AA707">
        <v>95.875139</v>
      </c>
      <c s="129" r="AB707">
        <v>25.641026</v>
      </c>
      <c s="129" r="AC707">
        <v>3.344482</v>
      </c>
      <c s="129" r="AD707">
        <v>306.577479999999</v>
      </c>
      <c s="129" r="AE707">
        <v>620.958751</v>
      </c>
      <c s="129" r="AF707">
        <v>80.267559</v>
      </c>
      <c s="129" r="AG707">
        <v>992.196209999999</v>
      </c>
      <c s="129" r="AH707">
        <v>232.998885</v>
      </c>
      <c s="129" r="AI707">
        <v>191.750279</v>
      </c>
      <c s="129" r="AJ707">
        <v>246.376812</v>
      </c>
      <c s="129" r="AK707">
        <v>185.061315</v>
      </c>
      <c s="129" r="AL707">
        <v>100.334447999999</v>
      </c>
      <c s="129" r="AM707">
        <v>31.2151619999999</v>
      </c>
      <c s="129" r="AN707">
        <v>4.459309</v>
      </c>
      <c s="129" r="AO707">
        <v>284.280936</v>
      </c>
      <c s="129" r="AP707">
        <v>609.810478999999</v>
      </c>
      <c s="129" r="AQ707">
        <v>98.1047939999999</v>
      </c>
      <c s="129" r="AR707">
        <v>1525.08361199999</v>
      </c>
      <c s="129" r="AS707">
        <v>26.7558529999999</v>
      </c>
      <c s="129" r="AT707">
        <v>35.6744699999999</v>
      </c>
      <c s="129" r="AU707">
        <v>57.9710139999999</v>
      </c>
      <c s="129" r="AV707">
        <v>151.616499</v>
      </c>
      <c s="129" r="AW707">
        <v>258.639910999999</v>
      </c>
      <c s="129" r="AX707">
        <v>432.552954</v>
      </c>
      <c s="129" r="AY707">
        <v>321.070234</v>
      </c>
      <c s="129" r="AZ707">
        <v>240.802675999999</v>
      </c>
      <c s="129" r="BA707">
        <v>753.623188</v>
      </c>
      <c s="129" r="BB707">
        <v>17.837235</v>
      </c>
      <c s="129" r="BC707">
        <v>26.7558529999999</v>
      </c>
      <c s="129" r="BD707">
        <v>31.2151619999999</v>
      </c>
      <c s="129" r="BE707">
        <v>98.1047939999999</v>
      </c>
      <c s="129" r="BF707">
        <v>35.6744699999999</v>
      </c>
      <c s="129" r="BG707">
        <v>343.366778</v>
      </c>
      <c s="129" r="BH707">
        <v>138.238573</v>
      </c>
      <c s="129" r="BI707">
        <v>62.430323</v>
      </c>
      <c s="129" r="BJ707">
        <v>771.460423999999</v>
      </c>
      <c s="129" r="BK707">
        <v>8.918618</v>
      </c>
      <c s="129" r="BL707">
        <v>8.918618</v>
      </c>
      <c s="129" r="BM707">
        <v>26.7558529999999</v>
      </c>
      <c s="129" r="BN707">
        <v>53.5117059999999</v>
      </c>
      <c s="129" r="BO707">
        <v>222.96544</v>
      </c>
      <c s="129" r="BP707">
        <v>89.186176</v>
      </c>
      <c s="129" r="BQ707">
        <v>182.831661</v>
      </c>
      <c s="129" r="BR707">
        <v>178.372352</v>
      </c>
      <c s="129" r="BS707">
        <v>222.96544</v>
      </c>
      <c s="129" r="BT707">
        <v>4.459309</v>
      </c>
      <c s="129" r="BU707">
        <v>0.0</v>
      </c>
      <c s="129" r="BV707">
        <v>0.0</v>
      </c>
      <c s="129" r="BW707">
        <v>4.459309</v>
      </c>
      <c s="129" r="BX707">
        <v>22.296544</v>
      </c>
      <c s="129" r="BY707">
        <v>84.7268669999999</v>
      </c>
      <c s="129" r="BZ707">
        <v>0.0</v>
      </c>
      <c s="129" r="CA707">
        <v>107.023411</v>
      </c>
      <c s="129" r="CB707">
        <v>856.187290999999</v>
      </c>
      <c s="129" r="CC707">
        <v>17.837235</v>
      </c>
      <c s="129" r="CD707">
        <v>35.6744699999999</v>
      </c>
      <c s="129" r="CE707">
        <v>53.5117059999999</v>
      </c>
      <c s="129" r="CF707">
        <v>129.319954999999</v>
      </c>
      <c s="129" r="CG707">
        <v>227.424748999999</v>
      </c>
      <c s="129" r="CH707">
        <v>272.017836999999</v>
      </c>
      <c s="129" r="CI707">
        <v>13.377926</v>
      </c>
      <c s="129" r="CJ707">
        <v>107.023411</v>
      </c>
      <c s="129" r="CK707">
        <v>445.930881</v>
      </c>
      <c s="129" r="CL707">
        <v>4.459309</v>
      </c>
      <c s="129" r="CM707">
        <v>0.0</v>
      </c>
      <c s="129" r="CN707">
        <v>4.459309</v>
      </c>
      <c s="129" r="CO707">
        <v>17.837235</v>
      </c>
      <c s="129" r="CP707">
        <v>8.918618</v>
      </c>
      <c s="129" r="CQ707">
        <v>75.80825</v>
      </c>
      <c s="129" r="CR707">
        <v>307.692308</v>
      </c>
      <c s="129" r="CS707">
        <v>26.7558529999999</v>
      </c>
    </row>
    <row customHeight="1" r="708" ht="15.0">
      <c t="s" s="127" r="A708">
        <v>6534</v>
      </c>
      <c t="s" s="127" r="B708">
        <v>6535</v>
      </c>
      <c t="s" s="127" r="C708">
        <v>6536</v>
      </c>
      <c t="s" s="127" r="D708">
        <v>6537</v>
      </c>
      <c t="s" s="127" r="E708">
        <v>6538</v>
      </c>
      <c t="s" s="127" r="F708">
        <v>6539</v>
      </c>
      <c t="s" s="128" r="G708">
        <v>6540</v>
      </c>
      <c t="s" s="127" r="H708">
        <v>6541</v>
      </c>
      <c s="129" r="I708">
        <v>480.0</v>
      </c>
      <c s="129" r="J708">
        <v>87.6468809999999</v>
      </c>
      <c s="129" r="K708">
        <v>70.321335</v>
      </c>
      <c s="129" r="L708">
        <v>107.010727</v>
      </c>
      <c s="129" r="M708">
        <v>108.029877</v>
      </c>
      <c s="129" r="N708">
        <v>68.263489</v>
      </c>
      <c s="129" r="O708">
        <v>38.7276919999999</v>
      </c>
      <c s="129" r="P708">
        <v>92.0</v>
      </c>
      <c s="129" r="Q708">
        <v>71.0</v>
      </c>
      <c s="129" r="R708">
        <v>101.0</v>
      </c>
      <c s="129" r="S708">
        <v>61.0</v>
      </c>
      <c s="129" r="T708">
        <v>60.0</v>
      </c>
      <c s="129" r="U708">
        <v>21.0</v>
      </c>
      <c s="129" r="V708">
        <v>243.576798</v>
      </c>
      <c s="129" r="W708">
        <v>42.8042909999999</v>
      </c>
      <c s="129" r="X708">
        <v>36.6893919999999</v>
      </c>
      <c s="129" r="Y708">
        <v>56.053238</v>
      </c>
      <c s="129" r="Z708">
        <v>56.053238</v>
      </c>
      <c s="129" r="AA708">
        <v>34.651093</v>
      </c>
      <c s="129" r="AB708">
        <v>16.3063959999999</v>
      </c>
      <c s="129" r="AC708">
        <v>1.01915</v>
      </c>
      <c s="129" r="AD708">
        <v>63.187286</v>
      </c>
      <c s="129" r="AE708">
        <v>143.700119</v>
      </c>
      <c s="129" r="AF708">
        <v>36.6893919999999</v>
      </c>
      <c s="129" r="AG708">
        <v>236.423202</v>
      </c>
      <c s="129" r="AH708">
        <v>44.84259</v>
      </c>
      <c s="129" r="AI708">
        <v>33.631943</v>
      </c>
      <c s="129" r="AJ708">
        <v>50.957489</v>
      </c>
      <c s="129" r="AK708">
        <v>51.9766389999999</v>
      </c>
      <c s="129" r="AL708">
        <v>33.6123959999999</v>
      </c>
      <c s="129" r="AM708">
        <v>20.3829959999999</v>
      </c>
      <c s="129" r="AN708">
        <v>1.01915</v>
      </c>
      <c s="129" r="AO708">
        <v>58.091537</v>
      </c>
      <c s="129" r="AP708">
        <v>134.508224</v>
      </c>
      <c s="129" r="AQ708">
        <v>43.823441</v>
      </c>
      <c s="129" r="AR708">
        <v>395.430115</v>
      </c>
      <c s="129" r="AS708">
        <v>16.3063959999999</v>
      </c>
      <c s="129" r="AT708">
        <v>16.3063959999999</v>
      </c>
      <c s="129" r="AU708">
        <v>8.15319799999999</v>
      </c>
      <c s="129" r="AV708">
        <v>40.765991</v>
      </c>
      <c s="129" r="AW708">
        <v>73.3787839999999</v>
      </c>
      <c s="129" r="AX708">
        <v>85.6085819999999</v>
      </c>
      <c s="129" r="AY708">
        <v>101.914978</v>
      </c>
      <c s="129" r="AZ708">
        <v>52.995789</v>
      </c>
      <c s="129" r="BA708">
        <v>191.600158999999</v>
      </c>
      <c s="129" r="BB708">
        <v>8.15319799999999</v>
      </c>
      <c s="129" r="BC708">
        <v>12.229797</v>
      </c>
      <c s="129" r="BD708">
        <v>4.07659899999999</v>
      </c>
      <c s="129" r="BE708">
        <v>20.3829959999999</v>
      </c>
      <c s="129" r="BF708">
        <v>16.3063959999999</v>
      </c>
      <c s="129" r="BG708">
        <v>69.3021849999999</v>
      </c>
      <c s="129" r="BH708">
        <v>48.919189</v>
      </c>
      <c s="129" r="BI708">
        <v>12.229797</v>
      </c>
      <c s="129" r="BJ708">
        <v>203.829956</v>
      </c>
      <c s="129" r="BK708">
        <v>8.15319799999999</v>
      </c>
      <c s="129" r="BL708">
        <v>4.07659899999999</v>
      </c>
      <c s="129" r="BM708">
        <v>4.07659899999999</v>
      </c>
      <c s="129" r="BN708">
        <v>20.3829959999999</v>
      </c>
      <c s="129" r="BO708">
        <v>57.0723879999999</v>
      </c>
      <c s="129" r="BP708">
        <v>16.3063959999999</v>
      </c>
      <c s="129" r="BQ708">
        <v>52.995789</v>
      </c>
      <c s="129" r="BR708">
        <v>40.765991</v>
      </c>
      <c s="129" r="BS708">
        <v>61.1489869999999</v>
      </c>
      <c s="129" r="BT708">
        <v>0.0</v>
      </c>
      <c s="129" r="BU708">
        <v>0.0</v>
      </c>
      <c s="129" r="BV708">
        <v>0.0</v>
      </c>
      <c s="129" r="BW708">
        <v>8.15319799999999</v>
      </c>
      <c s="129" r="BX708">
        <v>12.229797</v>
      </c>
      <c s="129" r="BY708">
        <v>16.3063959999999</v>
      </c>
      <c s="129" r="BZ708">
        <v>0.0</v>
      </c>
      <c s="129" r="CA708">
        <v>24.459595</v>
      </c>
      <c s="129" r="CB708">
        <v>203.829956</v>
      </c>
      <c s="129" r="CC708">
        <v>12.229797</v>
      </c>
      <c s="129" r="CD708">
        <v>16.3063959999999</v>
      </c>
      <c s="129" r="CE708">
        <v>8.15319799999999</v>
      </c>
      <c s="129" r="CF708">
        <v>28.5361939999999</v>
      </c>
      <c s="129" r="CG708">
        <v>61.1489869999999</v>
      </c>
      <c s="129" r="CH708">
        <v>61.1489869999999</v>
      </c>
      <c s="129" r="CI708">
        <v>0.0</v>
      </c>
      <c s="129" r="CJ708">
        <v>16.3063959999999</v>
      </c>
      <c s="129" r="CK708">
        <v>130.451172</v>
      </c>
      <c s="129" r="CL708">
        <v>4.07659899999999</v>
      </c>
      <c s="129" r="CM708">
        <v>0.0</v>
      </c>
      <c s="129" r="CN708">
        <v>0.0</v>
      </c>
      <c s="129" r="CO708">
        <v>4.07659899999999</v>
      </c>
      <c s="129" r="CP708">
        <v>0.0</v>
      </c>
      <c s="129" r="CQ708">
        <v>8.15319799999999</v>
      </c>
      <c s="129" r="CR708">
        <v>101.914978</v>
      </c>
      <c s="129" r="CS708">
        <v>12.229797</v>
      </c>
    </row>
    <row customHeight="1" r="709" ht="15.0">
      <c t="s" s="127" r="A709">
        <v>6542</v>
      </c>
      <c t="s" s="127" r="B709">
        <v>6543</v>
      </c>
      <c t="s" s="127" r="C709">
        <v>6544</v>
      </c>
      <c t="s" s="127" r="D709">
        <v>6545</v>
      </c>
      <c t="s" s="127" r="E709">
        <v>6546</v>
      </c>
      <c t="s" s="127" r="F709">
        <v>6547</v>
      </c>
      <c t="s" s="128" r="G709">
        <v>6548</v>
      </c>
      <c t="s" s="127" r="H709">
        <v>6549</v>
      </c>
      <c s="129" r="I709">
        <v>93.0</v>
      </c>
      <c s="129" r="J709">
        <v>20.0</v>
      </c>
      <c s="129" r="K709">
        <v>8.0</v>
      </c>
      <c s="129" r="L709">
        <v>22.0</v>
      </c>
      <c s="129" r="M709">
        <v>24.0</v>
      </c>
      <c s="129" r="N709">
        <v>12.0</v>
      </c>
      <c s="129" r="O709">
        <v>7.0</v>
      </c>
      <c s="129" r="P709">
        <v>6.0</v>
      </c>
      <c s="129" r="Q709">
        <v>10.0</v>
      </c>
      <c s="129" r="R709">
        <v>9.0</v>
      </c>
      <c s="129" r="S709">
        <v>15.0</v>
      </c>
      <c s="129" r="T709">
        <v>8.0</v>
      </c>
      <c s="129" r="U709">
        <v>11.0</v>
      </c>
      <c s="129" r="V709">
        <v>49.0</v>
      </c>
      <c s="129" r="W709">
        <v>13.0</v>
      </c>
      <c s="129" r="X709">
        <v>3.0</v>
      </c>
      <c s="129" r="Y709">
        <v>13.0</v>
      </c>
      <c s="129" r="Z709">
        <v>14.0</v>
      </c>
      <c s="129" r="AA709">
        <v>5.0</v>
      </c>
      <c s="129" r="AB709">
        <v>1.0</v>
      </c>
      <c s="129" r="AC709">
        <v>0.0</v>
      </c>
      <c s="129" r="AD709">
        <v>14.0</v>
      </c>
      <c s="129" r="AE709">
        <v>30.0</v>
      </c>
      <c s="129" r="AF709">
        <v>5.0</v>
      </c>
      <c s="129" r="AG709">
        <v>44.0</v>
      </c>
      <c s="129" r="AH709">
        <v>7.0</v>
      </c>
      <c s="129" r="AI709">
        <v>5.0</v>
      </c>
      <c s="129" r="AJ709">
        <v>9.0</v>
      </c>
      <c s="129" r="AK709">
        <v>10.0</v>
      </c>
      <c s="129" r="AL709">
        <v>7.0</v>
      </c>
      <c s="129" r="AM709">
        <v>5.0</v>
      </c>
      <c s="129" r="AN709">
        <v>1.0</v>
      </c>
      <c s="129" r="AO709">
        <v>11.0</v>
      </c>
      <c s="129" r="AP709">
        <v>23.0</v>
      </c>
      <c s="129" r="AQ709">
        <v>10.0</v>
      </c>
      <c s="129" r="AR709">
        <v>80.0</v>
      </c>
      <c s="129" r="AS709">
        <v>8.0</v>
      </c>
      <c s="129" r="AT709">
        <v>8.0</v>
      </c>
      <c s="129" r="AU709">
        <v>8.0</v>
      </c>
      <c s="129" r="AV709">
        <v>0.0</v>
      </c>
      <c s="129" r="AW709">
        <v>16.0</v>
      </c>
      <c s="129" r="AX709">
        <v>12.0</v>
      </c>
      <c s="129" r="AY709">
        <v>16.0</v>
      </c>
      <c s="129" r="AZ709">
        <v>12.0</v>
      </c>
      <c s="129" r="BA709">
        <v>48.0</v>
      </c>
      <c s="129" r="BB709">
        <v>8.0</v>
      </c>
      <c s="129" r="BC709">
        <v>8.0</v>
      </c>
      <c s="129" r="BD709">
        <v>4.0</v>
      </c>
      <c s="129" r="BE709">
        <v>0.0</v>
      </c>
      <c s="129" r="BF709">
        <v>4.0</v>
      </c>
      <c s="129" r="BG709">
        <v>12.0</v>
      </c>
      <c s="129" r="BH709">
        <v>8.0</v>
      </c>
      <c s="129" r="BI709">
        <v>4.0</v>
      </c>
      <c s="129" r="BJ709">
        <v>32.0</v>
      </c>
      <c s="129" r="BK709">
        <v>0.0</v>
      </c>
      <c s="129" r="BL709">
        <v>0.0</v>
      </c>
      <c s="129" r="BM709">
        <v>4.0</v>
      </c>
      <c s="129" r="BN709">
        <v>0.0</v>
      </c>
      <c s="129" r="BO709">
        <v>12.0</v>
      </c>
      <c s="129" r="BP709">
        <v>0.0</v>
      </c>
      <c s="129" r="BQ709">
        <v>8.0</v>
      </c>
      <c s="129" r="BR709">
        <v>8.0</v>
      </c>
      <c s="129" r="BS709">
        <v>12.0</v>
      </c>
      <c s="129" r="BT709">
        <v>0.0</v>
      </c>
      <c s="129" r="BU709">
        <v>0.0</v>
      </c>
      <c s="129" r="BV709">
        <v>0.0</v>
      </c>
      <c s="129" r="BW709">
        <v>0.0</v>
      </c>
      <c s="129" r="BX709">
        <v>0.0</v>
      </c>
      <c s="129" r="BY709">
        <v>4.0</v>
      </c>
      <c s="129" r="BZ709">
        <v>0.0</v>
      </c>
      <c s="129" r="CA709">
        <v>8.0</v>
      </c>
      <c s="129" r="CB709">
        <v>32.0</v>
      </c>
      <c s="129" r="CC709">
        <v>4.0</v>
      </c>
      <c s="129" r="CD709">
        <v>8.0</v>
      </c>
      <c s="129" r="CE709">
        <v>4.0</v>
      </c>
      <c s="129" r="CF709">
        <v>0.0</v>
      </c>
      <c s="129" r="CG709">
        <v>12.0</v>
      </c>
      <c s="129" r="CH709">
        <v>4.0</v>
      </c>
      <c s="129" r="CI709">
        <v>0.0</v>
      </c>
      <c s="129" r="CJ709">
        <v>0.0</v>
      </c>
      <c s="129" r="CK709">
        <v>36.0</v>
      </c>
      <c s="129" r="CL709">
        <v>4.0</v>
      </c>
      <c s="129" r="CM709">
        <v>0.0</v>
      </c>
      <c s="129" r="CN709">
        <v>4.0</v>
      </c>
      <c s="129" r="CO709">
        <v>0.0</v>
      </c>
      <c s="129" r="CP709">
        <v>4.0</v>
      </c>
      <c s="129" r="CQ709">
        <v>4.0</v>
      </c>
      <c s="129" r="CR709">
        <v>16.0</v>
      </c>
      <c s="129" r="CS709">
        <v>4.0</v>
      </c>
    </row>
    <row customHeight="1" r="710" ht="15.0">
      <c t="s" s="127" r="A710">
        <v>6550</v>
      </c>
      <c t="s" s="127" r="B710">
        <v>6551</v>
      </c>
      <c t="s" s="127" r="C710">
        <v>6552</v>
      </c>
      <c t="s" s="127" r="D710">
        <v>6553</v>
      </c>
      <c t="s" s="127" r="E710">
        <v>6554</v>
      </c>
      <c t="s" s="127" r="F710">
        <v>6555</v>
      </c>
      <c t="s" s="128" r="G710">
        <v>6556</v>
      </c>
      <c t="s" s="127" r="H710">
        <v>6557</v>
      </c>
      <c s="129" r="I710">
        <v>152.0</v>
      </c>
      <c s="129" r="J710">
        <v>30.198675</v>
      </c>
      <c s="129" r="K710">
        <v>17.112583</v>
      </c>
      <c s="129" r="L710">
        <v>37.2450329999999</v>
      </c>
      <c s="129" r="M710">
        <v>32.2119209999999</v>
      </c>
      <c s="129" r="N710">
        <v>27.178808</v>
      </c>
      <c s="129" r="O710">
        <v>8.05297999999999</v>
      </c>
      <c s="129" r="P710">
        <v>26.0</v>
      </c>
      <c s="129" r="Q710">
        <v>29.0</v>
      </c>
      <c s="129" r="R710">
        <v>32.0</v>
      </c>
      <c s="129" r="S710">
        <v>27.0</v>
      </c>
      <c s="129" r="T710">
        <v>20.0</v>
      </c>
      <c s="129" r="U710">
        <v>4.0</v>
      </c>
      <c s="129" r="V710">
        <v>73.483444</v>
      </c>
      <c s="129" r="W710">
        <v>15.0993379999999</v>
      </c>
      <c s="129" r="X710">
        <v>10.0662249999999</v>
      </c>
      <c s="129" r="Y710">
        <v>19.1258279999999</v>
      </c>
      <c s="129" r="Z710">
        <v>13.086093</v>
      </c>
      <c s="129" r="AA710">
        <v>14.092715</v>
      </c>
      <c s="129" r="AB710">
        <v>2.013245</v>
      </c>
      <c s="129" r="AC710">
        <v>0.0</v>
      </c>
      <c s="129" r="AD710">
        <v>20.1324499999999</v>
      </c>
      <c s="129" r="AE710">
        <v>44.2913909999999</v>
      </c>
      <c s="129" r="AF710">
        <v>9.05960299999999</v>
      </c>
      <c s="129" r="AG710">
        <v>78.5165559999999</v>
      </c>
      <c s="129" r="AH710">
        <v>15.0993379999999</v>
      </c>
      <c s="129" r="AI710">
        <v>7.04635799999999</v>
      </c>
      <c s="129" r="AJ710">
        <v>18.119205</v>
      </c>
      <c s="129" r="AK710">
        <v>19.1258279999999</v>
      </c>
      <c s="129" r="AL710">
        <v>13.086093</v>
      </c>
      <c s="129" r="AM710">
        <v>6.039735</v>
      </c>
      <c s="129" r="AN710">
        <v>0.0</v>
      </c>
      <c s="129" r="AO710">
        <v>20.1324499999999</v>
      </c>
      <c s="129" r="AP710">
        <v>42.278146</v>
      </c>
      <c s="129" r="AQ710">
        <v>16.10596</v>
      </c>
      <c s="129" r="AR710">
        <v>128.847681999999</v>
      </c>
      <c s="129" r="AS710">
        <v>20.1324499999999</v>
      </c>
      <c s="129" r="AT710">
        <v>0.0</v>
      </c>
      <c s="129" r="AU710">
        <v>12.07947</v>
      </c>
      <c s="129" r="AV710">
        <v>20.1324499999999</v>
      </c>
      <c s="129" r="AW710">
        <v>8.05297999999999</v>
      </c>
      <c s="129" r="AX710">
        <v>12.07947</v>
      </c>
      <c s="129" r="AY710">
        <v>20.1324499999999</v>
      </c>
      <c s="129" r="AZ710">
        <v>36.2384109999999</v>
      </c>
      <c s="129" r="BA710">
        <v>56.3708609999999</v>
      </c>
      <c s="129" r="BB710">
        <v>16.10596</v>
      </c>
      <c s="129" r="BC710">
        <v>0.0</v>
      </c>
      <c s="129" r="BD710">
        <v>8.05297999999999</v>
      </c>
      <c s="129" r="BE710">
        <v>8.05297999999999</v>
      </c>
      <c s="129" r="BF710">
        <v>0.0</v>
      </c>
      <c s="129" r="BG710">
        <v>4.02648999999999</v>
      </c>
      <c s="129" r="BH710">
        <v>4.02648999999999</v>
      </c>
      <c s="129" r="BI710">
        <v>16.10596</v>
      </c>
      <c s="129" r="BJ710">
        <v>72.476821</v>
      </c>
      <c s="129" r="BK710">
        <v>4.02648999999999</v>
      </c>
      <c s="129" r="BL710">
        <v>0.0</v>
      </c>
      <c s="129" r="BM710">
        <v>4.02648999999999</v>
      </c>
      <c s="129" r="BN710">
        <v>12.07947</v>
      </c>
      <c s="129" r="BO710">
        <v>8.05297999999999</v>
      </c>
      <c s="129" r="BP710">
        <v>8.05297999999999</v>
      </c>
      <c s="129" r="BQ710">
        <v>16.10596</v>
      </c>
      <c s="129" r="BR710">
        <v>20.1324499999999</v>
      </c>
      <c s="129" r="BS710">
        <v>20.1324499999999</v>
      </c>
      <c s="129" r="BT710">
        <v>0.0</v>
      </c>
      <c s="129" r="BU710">
        <v>0.0</v>
      </c>
      <c s="129" r="BV710">
        <v>0.0</v>
      </c>
      <c s="129" r="BW710">
        <v>0.0</v>
      </c>
      <c s="129" r="BX710">
        <v>0.0</v>
      </c>
      <c s="129" r="BY710">
        <v>0.0</v>
      </c>
      <c s="129" r="BZ710">
        <v>0.0</v>
      </c>
      <c s="129" r="CA710">
        <v>20.1324499999999</v>
      </c>
      <c s="129" r="CB710">
        <v>60.397351</v>
      </c>
      <c s="129" r="CC710">
        <v>8.05297999999999</v>
      </c>
      <c s="129" r="CD710">
        <v>0.0</v>
      </c>
      <c s="129" r="CE710">
        <v>8.05297999999999</v>
      </c>
      <c s="129" r="CF710">
        <v>20.1324499999999</v>
      </c>
      <c s="129" r="CG710">
        <v>4.02648999999999</v>
      </c>
      <c s="129" r="CH710">
        <v>8.05297999999999</v>
      </c>
      <c s="129" r="CI710">
        <v>4.02648999999999</v>
      </c>
      <c s="129" r="CJ710">
        <v>8.05297999999999</v>
      </c>
      <c s="129" r="CK710">
        <v>48.317881</v>
      </c>
      <c s="129" r="CL710">
        <v>12.07947</v>
      </c>
      <c s="129" r="CM710">
        <v>0.0</v>
      </c>
      <c s="129" r="CN710">
        <v>4.02648999999999</v>
      </c>
      <c s="129" r="CO710">
        <v>0.0</v>
      </c>
      <c s="129" r="CP710">
        <v>4.02648999999999</v>
      </c>
      <c s="129" r="CQ710">
        <v>4.02648999999999</v>
      </c>
      <c s="129" r="CR710">
        <v>16.10596</v>
      </c>
      <c s="129" r="CS710">
        <v>8.05297999999999</v>
      </c>
    </row>
    <row customHeight="1" r="711" ht="15.0">
      <c t="s" s="127" r="A711">
        <v>6558</v>
      </c>
      <c t="s" s="127" r="B711">
        <v>6559</v>
      </c>
      <c t="s" s="127" r="C711">
        <v>6560</v>
      </c>
      <c t="s" s="127" r="D711">
        <v>6561</v>
      </c>
      <c t="s" s="127" r="E711">
        <v>6562</v>
      </c>
      <c t="s" s="127" r="F711">
        <v>6563</v>
      </c>
      <c t="s" s="128" r="G711">
        <v>6564</v>
      </c>
      <c t="s" s="127" r="H711">
        <v>6565</v>
      </c>
      <c s="129" r="I711">
        <v>288.0</v>
      </c>
      <c s="129" r="J711">
        <v>33.253577</v>
      </c>
      <c s="129" r="K711">
        <v>50.993619</v>
      </c>
      <c s="129" r="L711">
        <v>43.064903</v>
      </c>
      <c s="129" r="M711">
        <v>66.3457379999999</v>
      </c>
      <c s="129" r="N711">
        <v>57.656728</v>
      </c>
      <c s="129" r="O711">
        <v>36.6854349999999</v>
      </c>
      <c s="129" r="P711">
        <v>34.0</v>
      </c>
      <c s="129" r="Q711">
        <v>51.0</v>
      </c>
      <c s="129" r="R711">
        <v>46.0</v>
      </c>
      <c s="129" r="S711">
        <v>64.0</v>
      </c>
      <c s="129" r="T711">
        <v>50.0</v>
      </c>
      <c s="129" r="U711">
        <v>18.0</v>
      </c>
      <c s="129" r="V711">
        <v>129.991255999999</v>
      </c>
      <c s="129" r="W711">
        <v>25.192104</v>
      </c>
      <c s="129" r="X711">
        <v>17.130631</v>
      </c>
      <c s="129" r="Y711">
        <v>15.115262</v>
      </c>
      <c s="129" r="Z711">
        <v>34.2612609999999</v>
      </c>
      <c s="129" r="AA711">
        <v>23.176735</v>
      </c>
      <c s="129" r="AB711">
        <v>15.115262</v>
      </c>
      <c s="129" r="AC711">
        <v>0.0</v>
      </c>
      <c s="129" r="AD711">
        <v>33.253577</v>
      </c>
      <c s="129" r="AE711">
        <v>67.5148379999999</v>
      </c>
      <c s="129" r="AF711">
        <v>29.22284</v>
      </c>
      <c s="129" r="AG711">
        <v>158.008744</v>
      </c>
      <c s="129" r="AH711">
        <v>8.06147299999999</v>
      </c>
      <c s="129" r="AI711">
        <v>33.862988</v>
      </c>
      <c s="129" r="AJ711">
        <v>27.949641</v>
      </c>
      <c s="129" r="AK711">
        <v>32.084477</v>
      </c>
      <c s="129" r="AL711">
        <v>34.479993</v>
      </c>
      <c s="129" r="AM711">
        <v>20.5624879999999</v>
      </c>
      <c s="129" r="AN711">
        <v>1.007684</v>
      </c>
      <c s="129" r="AO711">
        <v>12.90982</v>
      </c>
      <c s="129" r="AP711">
        <v>102.557458</v>
      </c>
      <c s="129" r="AQ711">
        <v>42.541466</v>
      </c>
      <c s="129" r="AR711">
        <v>275.308911</v>
      </c>
      <c s="129" r="AS711">
        <v>20.153683</v>
      </c>
      <c s="129" r="AT711">
        <v>0.0</v>
      </c>
      <c s="129" r="AU711">
        <v>12.09221</v>
      </c>
      <c s="129" r="AV711">
        <v>20.153683</v>
      </c>
      <c s="129" r="AW711">
        <v>36.276629</v>
      </c>
      <c s="129" r="AX711">
        <v>36.276629</v>
      </c>
      <c s="129" r="AY711">
        <v>76.5839959999999</v>
      </c>
      <c s="129" r="AZ711">
        <v>73.772081</v>
      </c>
      <c s="129" r="BA711">
        <v>100.768415</v>
      </c>
      <c s="129" r="BB711">
        <v>16.1229459999999</v>
      </c>
      <c s="129" r="BC711">
        <v>0.0</v>
      </c>
      <c s="129" r="BD711">
        <v>0.0</v>
      </c>
      <c s="129" r="BE711">
        <v>8.06147299999999</v>
      </c>
      <c s="129" r="BF711">
        <v>4.030737</v>
      </c>
      <c s="129" r="BG711">
        <v>32.245893</v>
      </c>
      <c s="129" r="BH711">
        <v>20.153683</v>
      </c>
      <c s="129" r="BI711">
        <v>20.153683</v>
      </c>
      <c s="129" r="BJ711">
        <v>174.540495999999</v>
      </c>
      <c s="129" r="BK711">
        <v>4.030737</v>
      </c>
      <c s="129" r="BL711">
        <v>0.0</v>
      </c>
      <c s="129" r="BM711">
        <v>12.09221</v>
      </c>
      <c s="129" r="BN711">
        <v>12.09221</v>
      </c>
      <c s="129" r="BO711">
        <v>32.245893</v>
      </c>
      <c s="129" r="BP711">
        <v>4.030737</v>
      </c>
      <c s="129" r="BQ711">
        <v>56.430312</v>
      </c>
      <c s="129" r="BR711">
        <v>53.6183979999999</v>
      </c>
      <c s="129" r="BS711">
        <v>21.7889039999999</v>
      </c>
      <c s="129" r="BT711">
        <v>0.0</v>
      </c>
      <c s="129" r="BU711">
        <v>0.0</v>
      </c>
      <c s="129" r="BV711">
        <v>0.0</v>
      </c>
      <c s="129" r="BW711">
        <v>0.0</v>
      </c>
      <c s="129" r="BX711">
        <v>4.030737</v>
      </c>
      <c s="129" r="BY711">
        <v>4.030737</v>
      </c>
      <c s="129" r="BZ711">
        <v>0.0</v>
      </c>
      <c s="129" r="CA711">
        <v>13.7274309999999</v>
      </c>
      <c s="129" r="CB711">
        <v>134.993425</v>
      </c>
      <c s="129" r="CC711">
        <v>0.0</v>
      </c>
      <c s="129" r="CD711">
        <v>0.0</v>
      </c>
      <c s="129" r="CE711">
        <v>12.09221</v>
      </c>
      <c s="129" r="CF711">
        <v>16.1229459999999</v>
      </c>
      <c s="129" r="CG711">
        <v>24.1844199999999</v>
      </c>
      <c s="129" r="CH711">
        <v>32.245893</v>
      </c>
      <c s="129" r="CI711">
        <v>0.0</v>
      </c>
      <c s="129" r="CJ711">
        <v>50.347956</v>
      </c>
      <c s="129" r="CK711">
        <v>118.526583</v>
      </c>
      <c s="129" r="CL711">
        <v>20.153683</v>
      </c>
      <c s="129" r="CM711">
        <v>0.0</v>
      </c>
      <c s="129" r="CN711">
        <v>0.0</v>
      </c>
      <c s="129" r="CO711">
        <v>4.030737</v>
      </c>
      <c s="129" r="CP711">
        <v>8.06147299999999</v>
      </c>
      <c s="129" r="CQ711">
        <v>0.0</v>
      </c>
      <c s="129" r="CR711">
        <v>76.5839959999999</v>
      </c>
      <c s="129" r="CS711">
        <v>9.696694</v>
      </c>
    </row>
    <row customHeight="1" r="712" ht="15.0">
      <c t="s" s="127" r="A712">
        <v>6566</v>
      </c>
      <c t="s" s="127" r="B712">
        <v>6567</v>
      </c>
      <c t="s" s="127" r="C712">
        <v>6568</v>
      </c>
      <c t="s" s="127" r="D712">
        <v>6569</v>
      </c>
      <c t="s" s="127" r="E712">
        <v>6570</v>
      </c>
      <c t="s" s="127" r="F712">
        <v>6571</v>
      </c>
      <c t="s" s="128" r="G712">
        <v>6572</v>
      </c>
      <c t="s" s="127" r="H712">
        <v>6573</v>
      </c>
      <c s="129" r="I712">
        <v>849.0</v>
      </c>
      <c s="129" r="J712">
        <v>146.447552</v>
      </c>
      <c s="129" r="K712">
        <v>124.678321999999</v>
      </c>
      <c s="129" r="L712">
        <v>168.216782999999</v>
      </c>
      <c s="129" r="M712">
        <v>163.269230999999</v>
      </c>
      <c s="129" r="N712">
        <v>138.531468999999</v>
      </c>
      <c s="129" r="O712">
        <v>107.856643</v>
      </c>
      <c s="129" r="P712">
        <v>142.0</v>
      </c>
      <c s="129" r="Q712">
        <v>117.0</v>
      </c>
      <c s="129" r="R712">
        <v>158.0</v>
      </c>
      <c s="129" r="S712">
        <v>129.0</v>
      </c>
      <c s="129" r="T712">
        <v>153.0</v>
      </c>
      <c s="129" r="U712">
        <v>79.0</v>
      </c>
      <c s="129" r="V712">
        <v>428.458041999999</v>
      </c>
      <c s="129" r="W712">
        <v>74.2132869999999</v>
      </c>
      <c s="129" r="X712">
        <v>65.307692</v>
      </c>
      <c s="129" r="Y712">
        <v>87.0769229999999</v>
      </c>
      <c s="129" r="Z712">
        <v>85.097902</v>
      </c>
      <c s="129" r="AA712">
        <v>62.3391609999999</v>
      </c>
      <c s="129" r="AB712">
        <v>49.475524</v>
      </c>
      <c s="129" r="AC712">
        <v>4.94755199999999</v>
      </c>
      <c s="129" r="AD712">
        <v>104.888112</v>
      </c>
      <c s="129" r="AE712">
        <v>233.524475999999</v>
      </c>
      <c s="129" r="AF712">
        <v>90.045455</v>
      </c>
      <c s="129" r="AG712">
        <v>420.541958</v>
      </c>
      <c s="129" r="AH712">
        <v>72.234266</v>
      </c>
      <c s="129" r="AI712">
        <v>59.370629</v>
      </c>
      <c s="129" r="AJ712">
        <v>81.1398599999999</v>
      </c>
      <c s="129" r="AK712">
        <v>78.171329</v>
      </c>
      <c s="129" r="AL712">
        <v>76.1923079999999</v>
      </c>
      <c s="129" r="AM712">
        <v>47.4965029999999</v>
      </c>
      <c s="129" r="AN712">
        <v>5.937063</v>
      </c>
      <c s="129" r="AO712">
        <v>99.9405589999999</v>
      </c>
      <c s="129" r="AP712">
        <v>221.65035</v>
      </c>
      <c s="129" r="AQ712">
        <v>98.9510489999999</v>
      </c>
      <c s="129" r="AR712">
        <v>724.321678</v>
      </c>
      <c s="129" r="AS712">
        <v>15.8321679999999</v>
      </c>
      <c s="129" r="AT712">
        <v>19.7902099999999</v>
      </c>
      <c s="129" r="AU712">
        <v>19.7902099999999</v>
      </c>
      <c s="129" r="AV712">
        <v>63.328671</v>
      </c>
      <c s="129" r="AW712">
        <v>118.741259</v>
      </c>
      <c s="129" r="AX712">
        <v>126.657343</v>
      </c>
      <c s="129" r="AY712">
        <v>277.062936999999</v>
      </c>
      <c s="129" r="AZ712">
        <v>83.118881</v>
      </c>
      <c s="129" r="BA712">
        <v>352.265734</v>
      </c>
      <c s="129" r="BB712">
        <v>7.91608399999999</v>
      </c>
      <c s="129" r="BC712">
        <v>11.874126</v>
      </c>
      <c s="129" r="BD712">
        <v>7.91608399999999</v>
      </c>
      <c s="129" r="BE712">
        <v>23.748252</v>
      </c>
      <c s="129" r="BF712">
        <v>11.874126</v>
      </c>
      <c s="129" r="BG712">
        <v>110.825175</v>
      </c>
      <c s="129" r="BH712">
        <v>150.405594</v>
      </c>
      <c s="129" r="BI712">
        <v>27.706294</v>
      </c>
      <c s="129" r="BJ712">
        <v>372.055944</v>
      </c>
      <c s="129" r="BK712">
        <v>7.91608399999999</v>
      </c>
      <c s="129" r="BL712">
        <v>7.91608399999999</v>
      </c>
      <c s="129" r="BM712">
        <v>11.874126</v>
      </c>
      <c s="129" r="BN712">
        <v>39.5804199999999</v>
      </c>
      <c s="129" r="BO712">
        <v>106.867133</v>
      </c>
      <c s="129" r="BP712">
        <v>15.8321679999999</v>
      </c>
      <c s="129" r="BQ712">
        <v>126.657343</v>
      </c>
      <c s="129" r="BR712">
        <v>55.412587</v>
      </c>
      <c s="129" r="BS712">
        <v>102.909091</v>
      </c>
      <c s="129" r="BT712">
        <v>0.0</v>
      </c>
      <c s="129" r="BU712">
        <v>0.0</v>
      </c>
      <c s="129" r="BV712">
        <v>3.95804199999999</v>
      </c>
      <c s="129" r="BW712">
        <v>11.874126</v>
      </c>
      <c s="129" r="BX712">
        <v>11.874126</v>
      </c>
      <c s="129" r="BY712">
        <v>27.706294</v>
      </c>
      <c s="129" r="BZ712">
        <v>0.0</v>
      </c>
      <c s="129" r="CA712">
        <v>47.4965029999999</v>
      </c>
      <c s="129" r="CB712">
        <v>288.937063</v>
      </c>
      <c s="129" r="CC712">
        <v>7.91608399999999</v>
      </c>
      <c s="129" r="CD712">
        <v>15.8321679999999</v>
      </c>
      <c s="129" r="CE712">
        <v>15.8321679999999</v>
      </c>
      <c s="129" r="CF712">
        <v>39.5804199999999</v>
      </c>
      <c s="129" r="CG712">
        <v>98.9510489999999</v>
      </c>
      <c s="129" r="CH712">
        <v>91.034965</v>
      </c>
      <c s="129" r="CI712">
        <v>3.95804199999999</v>
      </c>
      <c s="129" r="CJ712">
        <v>15.8321679999999</v>
      </c>
      <c s="129" r="CK712">
        <v>332.475524</v>
      </c>
      <c s="129" r="CL712">
        <v>7.91608399999999</v>
      </c>
      <c s="129" r="CM712">
        <v>3.95804199999999</v>
      </c>
      <c s="129" r="CN712">
        <v>0.0</v>
      </c>
      <c s="129" r="CO712">
        <v>11.874126</v>
      </c>
      <c s="129" r="CP712">
        <v>7.91608399999999</v>
      </c>
      <c s="129" r="CQ712">
        <v>7.91608399999999</v>
      </c>
      <c s="129" r="CR712">
        <v>273.104895</v>
      </c>
      <c s="129" r="CS712">
        <v>19.7902099999999</v>
      </c>
    </row>
    <row customHeight="1" r="713" ht="15.0">
      <c t="s" s="127" r="A713">
        <v>6574</v>
      </c>
      <c t="s" s="127" r="B713">
        <v>6575</v>
      </c>
      <c t="s" s="127" r="C713">
        <v>6576</v>
      </c>
      <c t="s" s="127" r="D713">
        <v>6577</v>
      </c>
      <c t="s" s="127" r="E713">
        <v>6578</v>
      </c>
      <c t="s" s="127" r="F713">
        <v>6579</v>
      </c>
      <c t="s" s="128" r="G713">
        <v>6580</v>
      </c>
      <c t="s" s="127" r="H713">
        <v>6581</v>
      </c>
      <c s="129" r="I713">
        <v>148.0</v>
      </c>
      <c s="129" r="J713">
        <v>30.0</v>
      </c>
      <c s="129" r="K713">
        <v>20.0</v>
      </c>
      <c s="129" r="L713">
        <v>27.0</v>
      </c>
      <c s="129" r="M713">
        <v>32.0</v>
      </c>
      <c s="129" r="N713">
        <v>22.0</v>
      </c>
      <c s="129" r="O713">
        <v>17.0</v>
      </c>
      <c s="129" r="P713">
        <v>22.0</v>
      </c>
      <c s="129" r="Q713">
        <v>14.0</v>
      </c>
      <c s="129" r="R713">
        <v>29.0</v>
      </c>
      <c s="129" r="S713">
        <v>24.0</v>
      </c>
      <c s="129" r="T713">
        <v>28.0</v>
      </c>
      <c s="129" r="U713">
        <v>7.0</v>
      </c>
      <c s="129" r="V713">
        <v>69.0</v>
      </c>
      <c s="129" r="W713">
        <v>12.0</v>
      </c>
      <c s="129" r="X713">
        <v>11.0</v>
      </c>
      <c s="129" r="Y713">
        <v>10.0</v>
      </c>
      <c s="129" r="Z713">
        <v>17.0</v>
      </c>
      <c s="129" r="AA713">
        <v>11.0</v>
      </c>
      <c s="129" r="AB713">
        <v>8.0</v>
      </c>
      <c s="129" r="AC713">
        <v>0.0</v>
      </c>
      <c s="129" r="AD713">
        <v>14.0</v>
      </c>
      <c s="129" r="AE713">
        <v>40.0</v>
      </c>
      <c s="129" r="AF713">
        <v>15.0</v>
      </c>
      <c s="129" r="AG713">
        <v>79.0</v>
      </c>
      <c s="129" r="AH713">
        <v>18.0</v>
      </c>
      <c s="129" r="AI713">
        <v>9.0</v>
      </c>
      <c s="129" r="AJ713">
        <v>17.0</v>
      </c>
      <c s="129" r="AK713">
        <v>15.0</v>
      </c>
      <c s="129" r="AL713">
        <v>11.0</v>
      </c>
      <c s="129" r="AM713">
        <v>9.0</v>
      </c>
      <c s="129" r="AN713">
        <v>0.0</v>
      </c>
      <c s="129" r="AO713">
        <v>18.0</v>
      </c>
      <c s="129" r="AP713">
        <v>45.0</v>
      </c>
      <c s="129" r="AQ713">
        <v>16.0</v>
      </c>
      <c s="129" r="AR713">
        <v>128.0</v>
      </c>
      <c s="129" r="AS713">
        <v>16.0</v>
      </c>
      <c s="129" r="AT713">
        <v>4.0</v>
      </c>
      <c s="129" r="AU713">
        <v>0.0</v>
      </c>
      <c s="129" r="AV713">
        <v>16.0</v>
      </c>
      <c s="129" r="AW713">
        <v>32.0</v>
      </c>
      <c s="129" r="AX713">
        <v>12.0</v>
      </c>
      <c s="129" r="AY713">
        <v>40.0</v>
      </c>
      <c s="129" r="AZ713">
        <v>8.0</v>
      </c>
      <c s="129" r="BA713">
        <v>60.0</v>
      </c>
      <c s="129" r="BB713">
        <v>12.0</v>
      </c>
      <c s="129" r="BC713">
        <v>4.0</v>
      </c>
      <c s="129" r="BD713">
        <v>0.0</v>
      </c>
      <c s="129" r="BE713">
        <v>0.0</v>
      </c>
      <c s="129" r="BF713">
        <v>4.0</v>
      </c>
      <c s="129" r="BG713">
        <v>8.0</v>
      </c>
      <c s="129" r="BH713">
        <v>24.0</v>
      </c>
      <c s="129" r="BI713">
        <v>8.0</v>
      </c>
      <c s="129" r="BJ713">
        <v>68.0</v>
      </c>
      <c s="129" r="BK713">
        <v>4.0</v>
      </c>
      <c s="129" r="BL713">
        <v>0.0</v>
      </c>
      <c s="129" r="BM713">
        <v>0.0</v>
      </c>
      <c s="129" r="BN713">
        <v>16.0</v>
      </c>
      <c s="129" r="BO713">
        <v>28.0</v>
      </c>
      <c s="129" r="BP713">
        <v>4.0</v>
      </c>
      <c s="129" r="BQ713">
        <v>16.0</v>
      </c>
      <c s="129" r="BR713">
        <v>0.0</v>
      </c>
      <c s="129" r="BS713">
        <v>16.0</v>
      </c>
      <c s="129" r="BT713">
        <v>0.0</v>
      </c>
      <c s="129" r="BU713">
        <v>0.0</v>
      </c>
      <c s="129" r="BV713">
        <v>0.0</v>
      </c>
      <c s="129" r="BW713">
        <v>4.0</v>
      </c>
      <c s="129" r="BX713">
        <v>12.0</v>
      </c>
      <c s="129" r="BY713">
        <v>0.0</v>
      </c>
      <c s="129" r="BZ713">
        <v>0.0</v>
      </c>
      <c s="129" r="CA713">
        <v>0.0</v>
      </c>
      <c s="129" r="CB713">
        <v>56.0</v>
      </c>
      <c s="129" r="CC713">
        <v>8.0</v>
      </c>
      <c s="129" r="CD713">
        <v>4.0</v>
      </c>
      <c s="129" r="CE713">
        <v>0.0</v>
      </c>
      <c s="129" r="CF713">
        <v>12.0</v>
      </c>
      <c s="129" r="CG713">
        <v>16.0</v>
      </c>
      <c s="129" r="CH713">
        <v>12.0</v>
      </c>
      <c s="129" r="CI713">
        <v>0.0</v>
      </c>
      <c s="129" r="CJ713">
        <v>4.0</v>
      </c>
      <c s="129" r="CK713">
        <v>56.0</v>
      </c>
      <c s="129" r="CL713">
        <v>8.0</v>
      </c>
      <c s="129" r="CM713">
        <v>0.0</v>
      </c>
      <c s="129" r="CN713">
        <v>0.0</v>
      </c>
      <c s="129" r="CO713">
        <v>0.0</v>
      </c>
      <c s="129" r="CP713">
        <v>4.0</v>
      </c>
      <c s="129" r="CQ713">
        <v>0.0</v>
      </c>
      <c s="129" r="CR713">
        <v>40.0</v>
      </c>
      <c s="129" r="CS713">
        <v>4.0</v>
      </c>
    </row>
    <row customHeight="1" r="714" ht="15.0">
      <c t="s" s="127" r="A714">
        <v>6582</v>
      </c>
      <c t="s" s="127" r="B714">
        <v>6583</v>
      </c>
      <c t="s" s="127" r="C714">
        <v>6584</v>
      </c>
      <c t="s" s="127" r="D714">
        <v>6585</v>
      </c>
      <c t="s" s="127" r="E714">
        <v>6586</v>
      </c>
      <c t="s" s="127" r="F714">
        <v>6587</v>
      </c>
      <c t="s" s="128" r="G714">
        <v>6588</v>
      </c>
      <c t="s" s="127" r="H714">
        <v>6589</v>
      </c>
      <c s="129" r="I714">
        <v>265.0</v>
      </c>
      <c s="129" r="J714">
        <v>36.4122139999999</v>
      </c>
      <c s="129" r="K714">
        <v>39.446565</v>
      </c>
      <c s="129" r="L714">
        <v>52.5954199999999</v>
      </c>
      <c s="129" r="M714">
        <v>60.687023</v>
      </c>
      <c s="129" r="N714">
        <v>40.458015</v>
      </c>
      <c s="129" r="O714">
        <v>35.4007629999999</v>
      </c>
      <c s="129" r="P714">
        <v>38.0</v>
      </c>
      <c s="129" r="Q714">
        <v>30.0</v>
      </c>
      <c s="129" r="R714">
        <v>55.0</v>
      </c>
      <c s="129" r="S714">
        <v>40.0</v>
      </c>
      <c s="129" r="T714">
        <v>38.0</v>
      </c>
      <c s="129" r="U714">
        <v>29.0</v>
      </c>
      <c s="129" r="V714">
        <v>121.374046</v>
      </c>
      <c s="129" r="W714">
        <v>17.1946559999999</v>
      </c>
      <c s="129" r="X714">
        <v>16.1832059999999</v>
      </c>
      <c s="129" r="Y714">
        <v>24.274809</v>
      </c>
      <c s="129" r="Z714">
        <v>31.354962</v>
      </c>
      <c s="129" r="AA714">
        <v>19.2175569999999</v>
      </c>
      <c s="129" r="AB714">
        <v>10.114504</v>
      </c>
      <c s="129" r="AC714">
        <v>3.034351</v>
      </c>
      <c s="129" r="AD714">
        <v>22.251908</v>
      </c>
      <c s="129" r="AE714">
        <v>78.8931299999999</v>
      </c>
      <c s="129" r="AF714">
        <v>20.229008</v>
      </c>
      <c s="129" r="AG714">
        <v>143.625954</v>
      </c>
      <c s="129" r="AH714">
        <v>19.2175569999999</v>
      </c>
      <c s="129" r="AI714">
        <v>23.263359</v>
      </c>
      <c s="129" r="AJ714">
        <v>28.320611</v>
      </c>
      <c s="129" r="AK714">
        <v>29.3320609999999</v>
      </c>
      <c s="129" r="AL714">
        <v>21.240458</v>
      </c>
      <c s="129" r="AM714">
        <v>19.2175569999999</v>
      </c>
      <c s="129" r="AN714">
        <v>3.034351</v>
      </c>
      <c s="129" r="AO714">
        <v>29.3320609999999</v>
      </c>
      <c s="129" r="AP714">
        <v>82.9389309999999</v>
      </c>
      <c s="129" r="AQ714">
        <v>31.354962</v>
      </c>
      <c s="129" r="AR714">
        <v>214.427481</v>
      </c>
      <c s="129" r="AS714">
        <v>8.09160299999999</v>
      </c>
      <c s="129" r="AT714">
        <v>28.320611</v>
      </c>
      <c s="129" r="AU714">
        <v>20.229008</v>
      </c>
      <c s="129" r="AV714">
        <v>28.320611</v>
      </c>
      <c s="129" r="AW714">
        <v>16.1832059999999</v>
      </c>
      <c s="129" r="AX714">
        <v>36.4122139999999</v>
      </c>
      <c s="129" r="AY714">
        <v>52.5954199999999</v>
      </c>
      <c s="129" r="AZ714">
        <v>24.274809</v>
      </c>
      <c s="129" r="BA714">
        <v>101.145038</v>
      </c>
      <c s="129" r="BB714">
        <v>8.09160299999999</v>
      </c>
      <c s="129" r="BC714">
        <v>16.1832059999999</v>
      </c>
      <c s="129" r="BD714">
        <v>16.1832059999999</v>
      </c>
      <c s="129" r="BE714">
        <v>12.1374049999999</v>
      </c>
      <c s="129" r="BF714">
        <v>0.0</v>
      </c>
      <c s="129" r="BG714">
        <v>20.229008</v>
      </c>
      <c s="129" r="BH714">
        <v>20.229008</v>
      </c>
      <c s="129" r="BI714">
        <v>8.09160299999999</v>
      </c>
      <c s="129" r="BJ714">
        <v>113.282443</v>
      </c>
      <c s="129" r="BK714">
        <v>0.0</v>
      </c>
      <c s="129" r="BL714">
        <v>12.1374049999999</v>
      </c>
      <c s="129" r="BM714">
        <v>4.045802</v>
      </c>
      <c s="129" r="BN714">
        <v>16.1832059999999</v>
      </c>
      <c s="129" r="BO714">
        <v>16.1832059999999</v>
      </c>
      <c s="129" r="BP714">
        <v>16.1832059999999</v>
      </c>
      <c s="129" r="BQ714">
        <v>32.3664119999999</v>
      </c>
      <c s="129" r="BR714">
        <v>16.1832059999999</v>
      </c>
      <c s="129" r="BS714">
        <v>20.229008</v>
      </c>
      <c s="129" r="BT714">
        <v>0.0</v>
      </c>
      <c s="129" r="BU714">
        <v>0.0</v>
      </c>
      <c s="129" r="BV714">
        <v>0.0</v>
      </c>
      <c s="129" r="BW714">
        <v>0.0</v>
      </c>
      <c s="129" r="BX714">
        <v>0.0</v>
      </c>
      <c s="129" r="BY714">
        <v>8.09160299999999</v>
      </c>
      <c s="129" r="BZ714">
        <v>0.0</v>
      </c>
      <c s="129" r="CA714">
        <v>12.1374049999999</v>
      </c>
      <c s="129" r="CB714">
        <v>113.282443</v>
      </c>
      <c s="129" r="CC714">
        <v>4.045802</v>
      </c>
      <c s="129" r="CD714">
        <v>28.320611</v>
      </c>
      <c s="129" r="CE714">
        <v>20.229008</v>
      </c>
      <c s="129" r="CF714">
        <v>20.229008</v>
      </c>
      <c s="129" r="CG714">
        <v>16.1832059999999</v>
      </c>
      <c s="129" r="CH714">
        <v>20.229008</v>
      </c>
      <c s="129" r="CI714">
        <v>0.0</v>
      </c>
      <c s="129" r="CJ714">
        <v>4.045802</v>
      </c>
      <c s="129" r="CK714">
        <v>80.916031</v>
      </c>
      <c s="129" r="CL714">
        <v>4.045802</v>
      </c>
      <c s="129" r="CM714">
        <v>0.0</v>
      </c>
      <c s="129" r="CN714">
        <v>0.0</v>
      </c>
      <c s="129" r="CO714">
        <v>8.09160299999999</v>
      </c>
      <c s="129" r="CP714">
        <v>0.0</v>
      </c>
      <c s="129" r="CQ714">
        <v>8.09160299999999</v>
      </c>
      <c s="129" r="CR714">
        <v>52.5954199999999</v>
      </c>
      <c s="129" r="CS714">
        <v>8.09160299999999</v>
      </c>
    </row>
    <row customHeight="1" r="715" ht="15.0">
      <c t="s" s="127" r="A715">
        <v>6590</v>
      </c>
      <c t="s" s="127" r="B715">
        <v>6591</v>
      </c>
      <c t="s" s="127" r="C715">
        <v>6592</v>
      </c>
      <c t="s" s="127" r="D715">
        <v>6593</v>
      </c>
      <c t="s" s="127" r="E715">
        <v>6594</v>
      </c>
      <c t="s" s="127" r="F715">
        <v>6595</v>
      </c>
      <c t="s" s="128" r="G715">
        <v>6596</v>
      </c>
      <c t="s" s="127" r="H715">
        <v>6597</v>
      </c>
      <c s="129" r="I715">
        <v>2167.0</v>
      </c>
      <c s="129" r="J715">
        <v>465.541241</v>
      </c>
      <c s="129" r="K715">
        <v>359.726122999999</v>
      </c>
      <c s="129" r="L715">
        <v>414.732653</v>
      </c>
      <c s="129" r="M715">
        <v>406.567656</v>
      </c>
      <c s="129" r="N715">
        <v>315.099003999999</v>
      </c>
      <c s="129" r="O715">
        <v>205.333323</v>
      </c>
      <c s="129" r="P715">
        <v>398.0</v>
      </c>
      <c s="129" r="Q715">
        <v>324.0</v>
      </c>
      <c s="129" r="R715">
        <v>379.0</v>
      </c>
      <c s="129" r="S715">
        <v>293.0</v>
      </c>
      <c s="129" r="T715">
        <v>343.0</v>
      </c>
      <c s="129" r="U715">
        <v>146.0</v>
      </c>
      <c s="129" r="V715">
        <v>1073.37621399999</v>
      </c>
      <c s="129" r="W715">
        <v>241.910889</v>
      </c>
      <c s="129" r="X715">
        <v>180.937285</v>
      </c>
      <c s="129" r="Y715">
        <v>205.333323</v>
      </c>
      <c s="129" r="Z715">
        <v>205.316831</v>
      </c>
      <c s="129" r="AA715">
        <v>153.475249999999</v>
      </c>
      <c s="129" r="AB715">
        <v>83.353131</v>
      </c>
      <c s="129" r="AC715">
        <v>3.04950499999999</v>
      </c>
      <c s="129" r="AD715">
        <v>310.016496</v>
      </c>
      <c s="129" r="AE715">
        <v>575.323413999999</v>
      </c>
      <c s="129" r="AF715">
        <v>188.036304</v>
      </c>
      <c s="129" r="AG715">
        <v>1093.623786</v>
      </c>
      <c s="129" r="AH715">
        <v>223.630351999999</v>
      </c>
      <c s="129" r="AI715">
        <v>178.788838</v>
      </c>
      <c s="129" r="AJ715">
        <v>209.399329999999</v>
      </c>
      <c s="129" r="AK715">
        <v>201.250824999999</v>
      </c>
      <c s="129" r="AL715">
        <v>161.623753999999</v>
      </c>
      <c s="129" r="AM715">
        <v>110.798674</v>
      </c>
      <c s="129" r="AN715">
        <v>8.132013</v>
      </c>
      <c s="129" r="AO715">
        <v>305.868029999999</v>
      </c>
      <c s="129" r="AP715">
        <v>568.191411</v>
      </c>
      <c s="129" r="AQ715">
        <v>219.564346</v>
      </c>
      <c s="129" r="AR715">
        <v>1691.32672699999</v>
      </c>
      <c s="129" r="AS715">
        <v>4.06600599999999</v>
      </c>
      <c s="129" r="AT715">
        <v>44.72607</v>
      </c>
      <c s="129" r="AU715">
        <v>20.3300319999999</v>
      </c>
      <c s="129" r="AV715">
        <v>150.442237</v>
      </c>
      <c s="129" r="AW715">
        <v>304.95048</v>
      </c>
      <c s="129" r="AX715">
        <v>317.148499</v>
      </c>
      <c s="129" r="AY715">
        <v>504.184794</v>
      </c>
      <c s="129" r="AZ715">
        <v>345.478609</v>
      </c>
      <c s="129" r="BA715">
        <v>841.663324999999</v>
      </c>
      <c s="129" r="BB715">
        <v>4.06600599999999</v>
      </c>
      <c s="129" r="BC715">
        <v>28.462045</v>
      </c>
      <c s="129" r="BD715">
        <v>20.3300319999999</v>
      </c>
      <c s="129" r="BE715">
        <v>69.1221089999999</v>
      </c>
      <c s="129" r="BF715">
        <v>69.1221089999999</v>
      </c>
      <c s="129" r="BG715">
        <v>276.488434999999</v>
      </c>
      <c s="129" r="BH715">
        <v>248.026389999999</v>
      </c>
      <c s="129" r="BI715">
        <v>126.046198</v>
      </c>
      <c s="129" r="BJ715">
        <v>849.663402</v>
      </c>
      <c s="129" r="BK715">
        <v>0.0</v>
      </c>
      <c s="129" r="BL715">
        <v>16.264026</v>
      </c>
      <c s="129" r="BM715">
        <v>0.0</v>
      </c>
      <c s="129" r="BN715">
        <v>81.3201279999999</v>
      </c>
      <c s="129" r="BO715">
        <v>235.828371</v>
      </c>
      <c s="129" r="BP715">
        <v>40.6600639999999</v>
      </c>
      <c s="129" r="BQ715">
        <v>256.158403</v>
      </c>
      <c s="129" r="BR715">
        <v>219.43241</v>
      </c>
      <c s="129" r="BS715">
        <v>235.696436</v>
      </c>
      <c s="129" r="BT715">
        <v>0.0</v>
      </c>
      <c s="129" r="BU715">
        <v>4.06600599999999</v>
      </c>
      <c s="129" r="BV715">
        <v>0.0</v>
      </c>
      <c s="129" r="BW715">
        <v>4.06600599999999</v>
      </c>
      <c s="129" r="BX715">
        <v>24.396038</v>
      </c>
      <c s="129" r="BY715">
        <v>73.1881149999999</v>
      </c>
      <c s="129" r="BZ715">
        <v>0.0</v>
      </c>
      <c s="129" r="CA715">
        <v>129.980268999999</v>
      </c>
      <c s="129" r="CB715">
        <v>809.135273999999</v>
      </c>
      <c s="129" r="CC715">
        <v>4.06600599999999</v>
      </c>
      <c s="129" r="CD715">
        <v>40.6600639999999</v>
      </c>
      <c s="129" r="CE715">
        <v>16.264026</v>
      </c>
      <c s="129" r="CF715">
        <v>117.914186</v>
      </c>
      <c s="129" r="CG715">
        <v>243.960384</v>
      </c>
      <c s="129" r="CH715">
        <v>219.564346</v>
      </c>
      <c s="129" r="CI715">
        <v>0.0</v>
      </c>
      <c s="129" r="CJ715">
        <v>166.706262</v>
      </c>
      <c s="129" r="CK715">
        <v>646.495017999999</v>
      </c>
      <c s="129" r="CL715">
        <v>0.0</v>
      </c>
      <c s="129" r="CM715">
        <v>0.0</v>
      </c>
      <c s="129" r="CN715">
        <v>4.06600599999999</v>
      </c>
      <c s="129" r="CO715">
        <v>28.462045</v>
      </c>
      <c s="129" r="CP715">
        <v>36.5940579999999</v>
      </c>
      <c s="129" r="CQ715">
        <v>24.396038</v>
      </c>
      <c s="129" r="CR715">
        <v>504.184794</v>
      </c>
      <c s="129" r="CS715">
        <v>48.7920769999999</v>
      </c>
    </row>
    <row customHeight="1" r="716" ht="15.0">
      <c t="s" s="127" r="A716">
        <v>6598</v>
      </c>
      <c t="s" s="127" r="B716">
        <v>6599</v>
      </c>
      <c t="s" s="127" r="C716">
        <v>6600</v>
      </c>
      <c t="s" s="127" r="D716">
        <v>6601</v>
      </c>
      <c t="s" s="127" r="E716">
        <v>6602</v>
      </c>
      <c t="s" s="127" r="F716">
        <v>6603</v>
      </c>
      <c t="s" s="128" r="G716">
        <v>6604</v>
      </c>
      <c t="s" s="127" r="H716">
        <v>6605</v>
      </c>
      <c s="129" r="I716">
        <v>150.0</v>
      </c>
      <c s="129" r="J716">
        <v>14.0</v>
      </c>
      <c s="129" r="K716">
        <v>6.0</v>
      </c>
      <c s="129" r="L716">
        <v>27.0</v>
      </c>
      <c s="129" r="M716">
        <v>41.0</v>
      </c>
      <c s="129" r="N716">
        <v>41.0</v>
      </c>
      <c s="129" r="O716">
        <v>21.0</v>
      </c>
      <c s="129" r="P716">
        <v>21.0</v>
      </c>
      <c s="129" r="Q716">
        <v>18.0</v>
      </c>
      <c s="129" r="R716">
        <v>35.0</v>
      </c>
      <c s="129" r="S716">
        <v>31.0</v>
      </c>
      <c s="129" r="T716">
        <v>39.0</v>
      </c>
      <c s="129" r="U716">
        <v>23.0</v>
      </c>
      <c s="129" r="V716">
        <v>72.0</v>
      </c>
      <c s="129" r="W716">
        <v>7.0</v>
      </c>
      <c s="129" r="X716">
        <v>5.0</v>
      </c>
      <c s="129" r="Y716">
        <v>11.0</v>
      </c>
      <c s="129" r="Z716">
        <v>19.0</v>
      </c>
      <c s="129" r="AA716">
        <v>20.0</v>
      </c>
      <c s="129" r="AB716">
        <v>10.0</v>
      </c>
      <c s="129" r="AC716">
        <v>0.0</v>
      </c>
      <c s="129" r="AD716">
        <v>9.0</v>
      </c>
      <c s="129" r="AE716">
        <v>40.0</v>
      </c>
      <c s="129" r="AF716">
        <v>23.0</v>
      </c>
      <c s="129" r="AG716">
        <v>78.0</v>
      </c>
      <c s="129" r="AH716">
        <v>7.0</v>
      </c>
      <c s="129" r="AI716">
        <v>1.0</v>
      </c>
      <c s="129" r="AJ716">
        <v>16.0</v>
      </c>
      <c s="129" r="AK716">
        <v>22.0</v>
      </c>
      <c s="129" r="AL716">
        <v>21.0</v>
      </c>
      <c s="129" r="AM716">
        <v>11.0</v>
      </c>
      <c s="129" r="AN716">
        <v>0.0</v>
      </c>
      <c s="129" r="AO716">
        <v>7.0</v>
      </c>
      <c s="129" r="AP716">
        <v>50.0</v>
      </c>
      <c s="129" r="AQ716">
        <v>21.0</v>
      </c>
      <c s="129" r="AR716">
        <v>124.0</v>
      </c>
      <c s="129" r="AS716">
        <v>0.0</v>
      </c>
      <c s="129" r="AT716">
        <v>0.0</v>
      </c>
      <c s="129" r="AU716">
        <v>12.0</v>
      </c>
      <c s="129" r="AV716">
        <v>32.0</v>
      </c>
      <c s="129" r="AW716">
        <v>8.0</v>
      </c>
      <c s="129" r="AX716">
        <v>16.0</v>
      </c>
      <c s="129" r="AY716">
        <v>48.0</v>
      </c>
      <c s="129" r="AZ716">
        <v>8.0</v>
      </c>
      <c s="129" r="BA716">
        <v>56.0</v>
      </c>
      <c s="129" r="BB716">
        <v>0.0</v>
      </c>
      <c s="129" r="BC716">
        <v>0.0</v>
      </c>
      <c s="129" r="BD716">
        <v>8.0</v>
      </c>
      <c s="129" r="BE716">
        <v>12.0</v>
      </c>
      <c s="129" r="BF716">
        <v>0.0</v>
      </c>
      <c s="129" r="BG716">
        <v>8.0</v>
      </c>
      <c s="129" r="BH716">
        <v>28.0</v>
      </c>
      <c s="129" r="BI716">
        <v>0.0</v>
      </c>
      <c s="129" r="BJ716">
        <v>68.0</v>
      </c>
      <c s="129" r="BK716">
        <v>0.0</v>
      </c>
      <c s="129" r="BL716">
        <v>0.0</v>
      </c>
      <c s="129" r="BM716">
        <v>4.0</v>
      </c>
      <c s="129" r="BN716">
        <v>20.0</v>
      </c>
      <c s="129" r="BO716">
        <v>8.0</v>
      </c>
      <c s="129" r="BP716">
        <v>8.0</v>
      </c>
      <c s="129" r="BQ716">
        <v>20.0</v>
      </c>
      <c s="129" r="BR716">
        <v>8.0</v>
      </c>
      <c s="129" r="BS716">
        <v>0.0</v>
      </c>
      <c s="129" r="BT716">
        <v>0.0</v>
      </c>
      <c s="129" r="BU716">
        <v>0.0</v>
      </c>
      <c s="129" r="BV716">
        <v>0.0</v>
      </c>
      <c s="129" r="BW716">
        <v>0.0</v>
      </c>
      <c s="129" r="BX716">
        <v>0.0</v>
      </c>
      <c s="129" r="BY716">
        <v>0.0</v>
      </c>
      <c s="129" r="BZ716">
        <v>0.0</v>
      </c>
      <c s="129" r="CA716">
        <v>0.0</v>
      </c>
      <c s="129" r="CB716">
        <v>52.0</v>
      </c>
      <c s="129" r="CC716">
        <v>0.0</v>
      </c>
      <c s="129" r="CD716">
        <v>0.0</v>
      </c>
      <c s="129" r="CE716">
        <v>4.0</v>
      </c>
      <c s="129" r="CF716">
        <v>24.0</v>
      </c>
      <c s="129" r="CG716">
        <v>8.0</v>
      </c>
      <c s="129" r="CH716">
        <v>16.0</v>
      </c>
      <c s="129" r="CI716">
        <v>0.0</v>
      </c>
      <c s="129" r="CJ716">
        <v>0.0</v>
      </c>
      <c s="129" r="CK716">
        <v>72.0</v>
      </c>
      <c s="129" r="CL716">
        <v>0.0</v>
      </c>
      <c s="129" r="CM716">
        <v>0.0</v>
      </c>
      <c s="129" r="CN716">
        <v>8.0</v>
      </c>
      <c s="129" r="CO716">
        <v>8.0</v>
      </c>
      <c s="129" r="CP716">
        <v>0.0</v>
      </c>
      <c s="129" r="CQ716">
        <v>0.0</v>
      </c>
      <c s="129" r="CR716">
        <v>48.0</v>
      </c>
      <c s="129" r="CS716">
        <v>8.0</v>
      </c>
    </row>
    <row customHeight="1" r="717" ht="15.0">
      <c t="s" s="127" r="A717">
        <v>6606</v>
      </c>
      <c t="s" s="127" r="B717">
        <v>6607</v>
      </c>
      <c t="s" s="127" r="C717">
        <v>6608</v>
      </c>
      <c t="s" s="127" r="D717">
        <v>6609</v>
      </c>
      <c t="s" s="127" r="E717">
        <v>6610</v>
      </c>
      <c t="s" s="127" r="F717">
        <v>6611</v>
      </c>
      <c t="s" s="128" r="G717">
        <v>6612</v>
      </c>
      <c t="s" s="127" r="H717">
        <v>6613</v>
      </c>
      <c s="129" r="I717">
        <v>295.0</v>
      </c>
      <c s="129" r="J717">
        <v>70.984375</v>
      </c>
      <c s="129" r="K717">
        <v>35.03125</v>
      </c>
      <c s="129" r="L717">
        <v>75.59375</v>
      </c>
      <c s="129" r="M717">
        <v>52.546875</v>
      </c>
      <c s="129" r="N717">
        <v>30.421875</v>
      </c>
      <c s="129" r="O717">
        <v>30.421875</v>
      </c>
      <c s="129" r="P717">
        <v>38.0</v>
      </c>
      <c s="129" r="Q717">
        <v>45.0</v>
      </c>
      <c s="129" r="R717">
        <v>48.0</v>
      </c>
      <c s="129" r="S717">
        <v>42.0</v>
      </c>
      <c s="129" r="T717">
        <v>51.0</v>
      </c>
      <c s="129" r="U717">
        <v>20.0</v>
      </c>
      <c s="129" r="V717">
        <v>141.046875</v>
      </c>
      <c s="129" r="W717">
        <v>30.421875</v>
      </c>
      <c s="129" r="X717">
        <v>20.28125</v>
      </c>
      <c s="129" r="Y717">
        <v>35.03125</v>
      </c>
      <c s="129" r="Z717">
        <v>26.734375</v>
      </c>
      <c s="129" r="AA717">
        <v>11.984375</v>
      </c>
      <c s="129" r="AB717">
        <v>15.671875</v>
      </c>
      <c s="129" r="AC717">
        <v>0.921875</v>
      </c>
      <c s="129" r="AD717">
        <v>38.71875</v>
      </c>
      <c s="129" r="AE717">
        <v>80.203125</v>
      </c>
      <c s="129" r="AF717">
        <v>22.125</v>
      </c>
      <c s="129" r="AG717">
        <v>153.953125</v>
      </c>
      <c s="129" r="AH717">
        <v>40.5625</v>
      </c>
      <c s="129" r="AI717">
        <v>14.75</v>
      </c>
      <c s="129" r="AJ717">
        <v>40.5625</v>
      </c>
      <c s="129" r="AK717">
        <v>25.8125</v>
      </c>
      <c s="129" r="AL717">
        <v>18.4375</v>
      </c>
      <c s="129" r="AM717">
        <v>13.828125</v>
      </c>
      <c s="129" r="AN717">
        <v>0.0</v>
      </c>
      <c s="129" r="AO717">
        <v>47.015625</v>
      </c>
      <c s="129" r="AP717">
        <v>84.8125</v>
      </c>
      <c s="129" r="AQ717">
        <v>22.125</v>
      </c>
      <c s="129" r="AR717">
        <v>224.9375</v>
      </c>
      <c s="129" r="AS717">
        <v>29.5</v>
      </c>
      <c s="129" r="AT717">
        <v>22.125</v>
      </c>
      <c s="129" r="AU717">
        <v>7.375</v>
      </c>
      <c s="129" r="AV717">
        <v>33.1875</v>
      </c>
      <c s="129" r="AW717">
        <v>18.4375</v>
      </c>
      <c s="129" r="AX717">
        <v>18.4375</v>
      </c>
      <c s="129" r="AY717">
        <v>70.0625</v>
      </c>
      <c s="129" r="AZ717">
        <v>25.8125</v>
      </c>
      <c s="129" r="BA717">
        <v>110.625</v>
      </c>
      <c s="129" r="BB717">
        <v>18.4375</v>
      </c>
      <c s="129" r="BC717">
        <v>14.75</v>
      </c>
      <c s="129" r="BD717">
        <v>3.6875</v>
      </c>
      <c s="129" r="BE717">
        <v>14.75</v>
      </c>
      <c s="129" r="BF717">
        <v>0.0</v>
      </c>
      <c s="129" r="BG717">
        <v>18.4375</v>
      </c>
      <c s="129" r="BH717">
        <v>25.8125</v>
      </c>
      <c s="129" r="BI717">
        <v>14.75</v>
      </c>
      <c s="129" r="BJ717">
        <v>114.3125</v>
      </c>
      <c s="129" r="BK717">
        <v>11.0625</v>
      </c>
      <c s="129" r="BL717">
        <v>7.375</v>
      </c>
      <c s="129" r="BM717">
        <v>3.6875</v>
      </c>
      <c s="129" r="BN717">
        <v>18.4375</v>
      </c>
      <c s="129" r="BO717">
        <v>18.4375</v>
      </c>
      <c s="129" r="BP717">
        <v>0.0</v>
      </c>
      <c s="129" r="BQ717">
        <v>44.25</v>
      </c>
      <c s="129" r="BR717">
        <v>11.0625</v>
      </c>
      <c s="129" r="BS717">
        <v>18.4375</v>
      </c>
      <c s="129" r="BT717">
        <v>0.0</v>
      </c>
      <c s="129" r="BU717">
        <v>0.0</v>
      </c>
      <c s="129" r="BV717">
        <v>0.0</v>
      </c>
      <c s="129" r="BW717">
        <v>0.0</v>
      </c>
      <c s="129" r="BX717">
        <v>3.6875</v>
      </c>
      <c s="129" r="BY717">
        <v>3.6875</v>
      </c>
      <c s="129" r="BZ717">
        <v>0.0</v>
      </c>
      <c s="129" r="CA717">
        <v>11.0625</v>
      </c>
      <c s="129" r="CB717">
        <v>132.75</v>
      </c>
      <c s="129" r="CC717">
        <v>25.8125</v>
      </c>
      <c s="129" r="CD717">
        <v>22.125</v>
      </c>
      <c s="129" r="CE717">
        <v>7.375</v>
      </c>
      <c s="129" r="CF717">
        <v>33.1875</v>
      </c>
      <c s="129" r="CG717">
        <v>14.75</v>
      </c>
      <c s="129" r="CH717">
        <v>14.75</v>
      </c>
      <c s="129" r="CI717">
        <v>0.0</v>
      </c>
      <c s="129" r="CJ717">
        <v>14.75</v>
      </c>
      <c s="129" r="CK717">
        <v>73.75</v>
      </c>
      <c s="129" r="CL717">
        <v>3.6875</v>
      </c>
      <c s="129" r="CM717">
        <v>0.0</v>
      </c>
      <c s="129" r="CN717">
        <v>0.0</v>
      </c>
      <c s="129" r="CO717">
        <v>0.0</v>
      </c>
      <c s="129" r="CP717">
        <v>0.0</v>
      </c>
      <c s="129" r="CQ717">
        <v>0.0</v>
      </c>
      <c s="129" r="CR717">
        <v>70.0625</v>
      </c>
      <c s="129" r="CS717">
        <v>0.0</v>
      </c>
    </row>
    <row customHeight="1" r="718" ht="15.0">
      <c t="s" s="127" r="A718">
        <v>6614</v>
      </c>
      <c t="s" s="127" r="B718">
        <v>6615</v>
      </c>
      <c t="s" s="127" r="C718">
        <v>6616</v>
      </c>
      <c t="s" s="127" r="D718">
        <v>6617</v>
      </c>
      <c t="s" s="127" r="E718">
        <v>6618</v>
      </c>
      <c t="s" s="127" r="F718">
        <v>6619</v>
      </c>
      <c t="s" s="128" r="G718">
        <v>6620</v>
      </c>
      <c t="s" s="127" r="H718">
        <v>6621</v>
      </c>
      <c s="129" r="I718">
        <v>716.0</v>
      </c>
      <c s="129" r="J718">
        <v>178.005556</v>
      </c>
      <c s="129" r="K718">
        <v>110.383332999999</v>
      </c>
      <c s="129" r="L718">
        <v>185.961110999999</v>
      </c>
      <c s="129" r="M718">
        <v>151.155555999999</v>
      </c>
      <c s="129" r="N718">
        <v>56.6833329999999</v>
      </c>
      <c s="129" r="O718">
        <v>33.8111109999999</v>
      </c>
      <c s="129" r="P718">
        <v>133.0</v>
      </c>
      <c s="129" r="Q718">
        <v>74.0</v>
      </c>
      <c s="129" r="R718">
        <v>159.0</v>
      </c>
      <c s="129" r="S718">
        <v>76.0</v>
      </c>
      <c s="129" r="T718">
        <v>57.0</v>
      </c>
      <c s="129" r="U718">
        <v>33.0</v>
      </c>
      <c s="129" r="V718">
        <v>369.933333</v>
      </c>
      <c s="129" r="W718">
        <v>92.483333</v>
      </c>
      <c s="129" r="X718">
        <v>58.6722219999999</v>
      </c>
      <c s="129" r="Y718">
        <v>95.466667</v>
      </c>
      <c s="129" r="Z718">
        <v>82.5388889999999</v>
      </c>
      <c s="129" r="AA718">
        <v>24.861111</v>
      </c>
      <c s="129" r="AB718">
        <v>15.911111</v>
      </c>
      <c s="129" r="AC718">
        <v>0.0</v>
      </c>
      <c s="129" r="AD718">
        <v>123.311111</v>
      </c>
      <c s="129" r="AE718">
        <v>218.777778</v>
      </c>
      <c s="129" r="AF718">
        <v>27.8444439999999</v>
      </c>
      <c s="129" r="AG718">
        <v>346.066667</v>
      </c>
      <c s="129" r="AH718">
        <v>85.5222219999999</v>
      </c>
      <c s="129" r="AI718">
        <v>51.711111</v>
      </c>
      <c s="129" r="AJ718">
        <v>90.494444</v>
      </c>
      <c s="129" r="AK718">
        <v>68.616667</v>
      </c>
      <c s="129" r="AL718">
        <v>31.822222</v>
      </c>
      <c s="129" r="AM718">
        <v>17.8999999999999</v>
      </c>
      <c s="129" r="AN718">
        <v>0.0</v>
      </c>
      <c s="129" r="AO718">
        <v>103.422222</v>
      </c>
      <c s="129" r="AP718">
        <v>202.866667</v>
      </c>
      <c s="129" r="AQ718">
        <v>39.7777779999999</v>
      </c>
      <c s="129" r="AR718">
        <v>552.911111</v>
      </c>
      <c s="129" r="AS718">
        <v>3.97777799999999</v>
      </c>
      <c s="129" r="AT718">
        <v>27.8444439999999</v>
      </c>
      <c s="129" r="AU718">
        <v>27.8444439999999</v>
      </c>
      <c s="129" r="AV718">
        <v>107.4</v>
      </c>
      <c s="129" r="AW718">
        <v>111.377778</v>
      </c>
      <c s="129" r="AX718">
        <v>119.333333</v>
      </c>
      <c s="129" r="AY718">
        <v>71.5999999999999</v>
      </c>
      <c s="129" r="AZ718">
        <v>83.5333329999999</v>
      </c>
      <c s="129" r="BA718">
        <v>282.422221999999</v>
      </c>
      <c s="129" r="BB718">
        <v>3.97777799999999</v>
      </c>
      <c s="129" r="BC718">
        <v>23.866667</v>
      </c>
      <c s="129" r="BD718">
        <v>23.866667</v>
      </c>
      <c s="129" r="BE718">
        <v>43.7555559999999</v>
      </c>
      <c s="129" r="BF718">
        <v>15.911111</v>
      </c>
      <c s="129" r="BG718">
        <v>107.4</v>
      </c>
      <c s="129" r="BH718">
        <v>23.866667</v>
      </c>
      <c s="129" r="BI718">
        <v>39.7777779999999</v>
      </c>
      <c s="129" r="BJ718">
        <v>270.488888999999</v>
      </c>
      <c s="129" r="BK718">
        <v>0.0</v>
      </c>
      <c s="129" r="BL718">
        <v>3.97777799999999</v>
      </c>
      <c s="129" r="BM718">
        <v>3.97777799999999</v>
      </c>
      <c s="129" r="BN718">
        <v>63.644444</v>
      </c>
      <c s="129" r="BO718">
        <v>95.466667</v>
      </c>
      <c s="129" r="BP718">
        <v>11.9333329999999</v>
      </c>
      <c s="129" r="BQ718">
        <v>47.733333</v>
      </c>
      <c s="129" r="BR718">
        <v>43.7555559999999</v>
      </c>
      <c s="129" r="BS718">
        <v>71.5999999999999</v>
      </c>
      <c s="129" r="BT718">
        <v>0.0</v>
      </c>
      <c s="129" r="BU718">
        <v>3.97777799999999</v>
      </c>
      <c s="129" r="BV718">
        <v>0.0</v>
      </c>
      <c s="129" r="BW718">
        <v>3.97777799999999</v>
      </c>
      <c s="129" r="BX718">
        <v>3.97777799999999</v>
      </c>
      <c s="129" r="BY718">
        <v>15.911111</v>
      </c>
      <c s="129" r="BZ718">
        <v>0.0</v>
      </c>
      <c s="129" r="CA718">
        <v>43.7555559999999</v>
      </c>
      <c s="129" r="CB718">
        <v>350.044444</v>
      </c>
      <c s="129" r="CC718">
        <v>3.97777799999999</v>
      </c>
      <c s="129" r="CD718">
        <v>23.866667</v>
      </c>
      <c s="129" r="CE718">
        <v>27.8444439999999</v>
      </c>
      <c s="129" r="CF718">
        <v>87.511111</v>
      </c>
      <c s="129" r="CG718">
        <v>91.488889</v>
      </c>
      <c s="129" r="CH718">
        <v>87.511111</v>
      </c>
      <c s="129" r="CI718">
        <v>0.0</v>
      </c>
      <c s="129" r="CJ718">
        <v>27.8444439999999</v>
      </c>
      <c s="129" r="CK718">
        <v>131.266667</v>
      </c>
      <c s="129" r="CL718">
        <v>0.0</v>
      </c>
      <c s="129" r="CM718">
        <v>0.0</v>
      </c>
      <c s="129" r="CN718">
        <v>0.0</v>
      </c>
      <c s="129" r="CO718">
        <v>15.911111</v>
      </c>
      <c s="129" r="CP718">
        <v>15.911111</v>
      </c>
      <c s="129" r="CQ718">
        <v>15.911111</v>
      </c>
      <c s="129" r="CR718">
        <v>71.5999999999999</v>
      </c>
      <c s="129" r="CS718">
        <v>11.9333329999999</v>
      </c>
    </row>
    <row customHeight="1" r="719" ht="15.0">
      <c t="s" s="127" r="A719">
        <v>6622</v>
      </c>
      <c t="s" s="127" r="B719">
        <v>6623</v>
      </c>
      <c t="s" s="127" r="C719">
        <v>6624</v>
      </c>
      <c t="s" s="127" r="D719">
        <v>6625</v>
      </c>
      <c t="s" s="127" r="E719">
        <v>6626</v>
      </c>
      <c t="s" s="127" r="F719">
        <v>6627</v>
      </c>
      <c t="s" s="128" r="G719">
        <v>6628</v>
      </c>
      <c t="s" s="127" r="H719">
        <v>6629</v>
      </c>
      <c s="129" r="I719">
        <v>269.0</v>
      </c>
      <c s="129" r="J719">
        <v>55.0</v>
      </c>
      <c s="129" r="K719">
        <v>36.0</v>
      </c>
      <c s="129" r="L719">
        <v>51.0</v>
      </c>
      <c s="129" r="M719">
        <v>65.0</v>
      </c>
      <c s="129" r="N719">
        <v>40.0</v>
      </c>
      <c s="129" r="O719">
        <v>22.0</v>
      </c>
      <c s="129" r="P719">
        <v>41.0</v>
      </c>
      <c s="129" r="Q719">
        <v>33.0</v>
      </c>
      <c s="129" r="R719">
        <v>57.0</v>
      </c>
      <c s="129" r="S719">
        <v>34.0</v>
      </c>
      <c s="129" r="T719">
        <v>41.0</v>
      </c>
      <c s="129" r="U719">
        <v>12.0</v>
      </c>
      <c s="129" r="V719">
        <v>127.0</v>
      </c>
      <c s="129" r="W719">
        <v>32.0</v>
      </c>
      <c s="129" r="X719">
        <v>17.0</v>
      </c>
      <c s="129" r="Y719">
        <v>25.0</v>
      </c>
      <c s="129" r="Z719">
        <v>28.0</v>
      </c>
      <c s="129" r="AA719">
        <v>17.0</v>
      </c>
      <c s="129" r="AB719">
        <v>8.0</v>
      </c>
      <c s="129" r="AC719">
        <v>0.0</v>
      </c>
      <c s="129" r="AD719">
        <v>41.0</v>
      </c>
      <c s="129" r="AE719">
        <v>69.0</v>
      </c>
      <c s="129" r="AF719">
        <v>17.0</v>
      </c>
      <c s="129" r="AG719">
        <v>142.0</v>
      </c>
      <c s="129" r="AH719">
        <v>23.0</v>
      </c>
      <c s="129" r="AI719">
        <v>19.0</v>
      </c>
      <c s="129" r="AJ719">
        <v>26.0</v>
      </c>
      <c s="129" r="AK719">
        <v>37.0</v>
      </c>
      <c s="129" r="AL719">
        <v>23.0</v>
      </c>
      <c s="129" r="AM719">
        <v>13.0</v>
      </c>
      <c s="129" r="AN719">
        <v>1.0</v>
      </c>
      <c s="129" r="AO719">
        <v>30.0</v>
      </c>
      <c s="129" r="AP719">
        <v>85.0</v>
      </c>
      <c s="129" r="AQ719">
        <v>27.0</v>
      </c>
      <c s="129" r="AR719">
        <v>208.0</v>
      </c>
      <c s="129" r="AS719">
        <v>28.0</v>
      </c>
      <c s="129" r="AT719">
        <v>4.0</v>
      </c>
      <c s="129" r="AU719">
        <v>16.0</v>
      </c>
      <c s="129" r="AV719">
        <v>32.0</v>
      </c>
      <c s="129" r="AW719">
        <v>32.0</v>
      </c>
      <c s="129" r="AX719">
        <v>28.0</v>
      </c>
      <c s="129" r="AY719">
        <v>40.0</v>
      </c>
      <c s="129" r="AZ719">
        <v>28.0</v>
      </c>
      <c s="129" r="BA719">
        <v>112.0</v>
      </c>
      <c s="129" r="BB719">
        <v>16.0</v>
      </c>
      <c s="129" r="BC719">
        <v>0.0</v>
      </c>
      <c s="129" r="BD719">
        <v>12.0</v>
      </c>
      <c s="129" r="BE719">
        <v>16.0</v>
      </c>
      <c s="129" r="BF719">
        <v>12.0</v>
      </c>
      <c s="129" r="BG719">
        <v>24.0</v>
      </c>
      <c s="129" r="BH719">
        <v>24.0</v>
      </c>
      <c s="129" r="BI719">
        <v>8.0</v>
      </c>
      <c s="129" r="BJ719">
        <v>96.0</v>
      </c>
      <c s="129" r="BK719">
        <v>12.0</v>
      </c>
      <c s="129" r="BL719">
        <v>4.0</v>
      </c>
      <c s="129" r="BM719">
        <v>4.0</v>
      </c>
      <c s="129" r="BN719">
        <v>16.0</v>
      </c>
      <c s="129" r="BO719">
        <v>20.0</v>
      </c>
      <c s="129" r="BP719">
        <v>4.0</v>
      </c>
      <c s="129" r="BQ719">
        <v>16.0</v>
      </c>
      <c s="129" r="BR719">
        <v>20.0</v>
      </c>
      <c s="129" r="BS719">
        <v>20.0</v>
      </c>
      <c s="129" r="BT719">
        <v>0.0</v>
      </c>
      <c s="129" r="BU719">
        <v>0.0</v>
      </c>
      <c s="129" r="BV719">
        <v>0.0</v>
      </c>
      <c s="129" r="BW719">
        <v>0.0</v>
      </c>
      <c s="129" r="BX719">
        <v>4.0</v>
      </c>
      <c s="129" r="BY719">
        <v>8.0</v>
      </c>
      <c s="129" r="BZ719">
        <v>0.0</v>
      </c>
      <c s="129" r="CA719">
        <v>8.0</v>
      </c>
      <c s="129" r="CB719">
        <v>124.0</v>
      </c>
      <c s="129" r="CC719">
        <v>20.0</v>
      </c>
      <c s="129" r="CD719">
        <v>4.0</v>
      </c>
      <c s="129" r="CE719">
        <v>16.0</v>
      </c>
      <c s="129" r="CF719">
        <v>32.0</v>
      </c>
      <c s="129" r="CG719">
        <v>24.0</v>
      </c>
      <c s="129" r="CH719">
        <v>20.0</v>
      </c>
      <c s="129" r="CI719">
        <v>0.0</v>
      </c>
      <c s="129" r="CJ719">
        <v>8.0</v>
      </c>
      <c s="129" r="CK719">
        <v>64.0</v>
      </c>
      <c s="129" r="CL719">
        <v>8.0</v>
      </c>
      <c s="129" r="CM719">
        <v>0.0</v>
      </c>
      <c s="129" r="CN719">
        <v>0.0</v>
      </c>
      <c s="129" r="CO719">
        <v>0.0</v>
      </c>
      <c s="129" r="CP719">
        <v>4.0</v>
      </c>
      <c s="129" r="CQ719">
        <v>0.0</v>
      </c>
      <c s="129" r="CR719">
        <v>40.0</v>
      </c>
      <c s="129" r="CS719">
        <v>12.0</v>
      </c>
    </row>
    <row customHeight="1" r="720" ht="15.0">
      <c t="s" s="127" r="A720">
        <v>6630</v>
      </c>
      <c t="s" s="127" r="B720">
        <v>6631</v>
      </c>
      <c t="s" s="127" r="C720">
        <v>6632</v>
      </c>
      <c t="s" s="127" r="D720">
        <v>6633</v>
      </c>
      <c t="s" s="127" r="E720">
        <v>6634</v>
      </c>
      <c t="s" s="127" r="F720">
        <v>6635</v>
      </c>
      <c t="s" s="128" r="G720">
        <v>6636</v>
      </c>
      <c t="s" s="127" r="H720">
        <v>6637</v>
      </c>
      <c s="129" r="I720">
        <v>1660.0</v>
      </c>
      <c s="129" r="J720">
        <v>328.745173</v>
      </c>
      <c s="129" r="K720">
        <v>282.519327999999</v>
      </c>
      <c s="129" r="L720">
        <v>295.494876999999</v>
      </c>
      <c s="129" r="M720">
        <v>358.670439999999</v>
      </c>
      <c s="129" r="N720">
        <v>258.243967</v>
      </c>
      <c s="129" r="O720">
        <v>136.326214999999</v>
      </c>
      <c s="129" r="P720">
        <v>315.0</v>
      </c>
      <c s="129" r="Q720">
        <v>235.0</v>
      </c>
      <c s="129" r="R720">
        <v>348.0</v>
      </c>
      <c s="129" r="S720">
        <v>244.0</v>
      </c>
      <c s="129" r="T720">
        <v>163.0</v>
      </c>
      <c s="129" r="U720">
        <v>89.0</v>
      </c>
      <c s="129" r="V720">
        <v>832.608572999999</v>
      </c>
      <c s="129" r="W720">
        <v>173.685314</v>
      </c>
      <c s="129" r="X720">
        <v>149.518143</v>
      </c>
      <c s="129" r="Y720">
        <v>157.168355999999</v>
      </c>
      <c s="129" r="Z720">
        <v>177.118533</v>
      </c>
      <c s="129" r="AA720">
        <v>130.784498</v>
      </c>
      <c s="129" r="AB720">
        <v>42.1170419999999</v>
      </c>
      <c s="129" r="AC720">
        <v>2.216686</v>
      </c>
      <c s="129" r="AD720">
        <v>207.935764</v>
      </c>
      <c s="129" r="AE720">
        <v>508.296772999999</v>
      </c>
      <c s="129" r="AF720">
        <v>116.376037</v>
      </c>
      <c s="129" r="AG720">
        <v>827.391427</v>
      </c>
      <c s="129" r="AH720">
        <v>155.059858999999</v>
      </c>
      <c s="129" r="AI720">
        <v>133.001184999999</v>
      </c>
      <c s="129" r="AJ720">
        <v>138.326521</v>
      </c>
      <c s="129" r="AK720">
        <v>181.551906</v>
      </c>
      <c s="129" r="AL720">
        <v>127.459469</v>
      </c>
      <c s="129" r="AM720">
        <v>80.9090539999999</v>
      </c>
      <c s="129" r="AN720">
        <v>11.083432</v>
      </c>
      <c s="129" r="AO720">
        <v>192.743528</v>
      </c>
      <c s="129" r="AP720">
        <v>479.479849</v>
      </c>
      <c s="129" r="AQ720">
        <v>155.168049</v>
      </c>
      <c s="129" r="AR720">
        <v>1315.84621199999</v>
      </c>
      <c s="129" r="AS720">
        <v>17.733491</v>
      </c>
      <c s="129" r="AT720">
        <v>53.200474</v>
      </c>
      <c s="129" r="AU720">
        <v>39.9003549999999</v>
      </c>
      <c s="129" r="AV720">
        <v>158.735903</v>
      </c>
      <c s="129" r="AW720">
        <v>208.368523</v>
      </c>
      <c s="129" r="AX720">
        <v>252.702250999999</v>
      </c>
      <c s="129" r="AY720">
        <v>390.136809</v>
      </c>
      <c s="129" r="AZ720">
        <v>195.068405</v>
      </c>
      <c s="129" r="BA720">
        <v>651.273047</v>
      </c>
      <c s="129" r="BB720">
        <v>8.86674599999999</v>
      </c>
      <c s="129" r="BC720">
        <v>35.4669829999999</v>
      </c>
      <c s="129" r="BD720">
        <v>26.600237</v>
      </c>
      <c s="129" r="BE720">
        <v>97.101443</v>
      </c>
      <c s="129" r="BF720">
        <v>31.0336099999999</v>
      </c>
      <c s="129" r="BG720">
        <v>186.201659</v>
      </c>
      <c s="129" r="BH720">
        <v>212.801896</v>
      </c>
      <c s="129" r="BI720">
        <v>53.200474</v>
      </c>
      <c s="129" r="BJ720">
        <v>664.573165</v>
      </c>
      <c s="129" r="BK720">
        <v>8.86674599999999</v>
      </c>
      <c s="129" r="BL720">
        <v>17.733491</v>
      </c>
      <c s="129" r="BM720">
        <v>13.3001179999999</v>
      </c>
      <c s="129" r="BN720">
        <v>61.6344599999999</v>
      </c>
      <c s="129" r="BO720">
        <v>177.334913</v>
      </c>
      <c s="129" r="BP720">
        <v>66.5005919999999</v>
      </c>
      <c s="129" r="BQ720">
        <v>177.334913</v>
      </c>
      <c s="129" r="BR720">
        <v>141.867931</v>
      </c>
      <c s="129" r="BS720">
        <v>141.867931</v>
      </c>
      <c s="129" r="BT720">
        <v>0.0</v>
      </c>
      <c s="129" r="BU720">
        <v>0.0</v>
      </c>
      <c s="129" r="BV720">
        <v>0.0</v>
      </c>
      <c s="129" r="BW720">
        <v>26.600237</v>
      </c>
      <c s="129" r="BX720">
        <v>17.733491</v>
      </c>
      <c s="129" r="BY720">
        <v>39.9003549999999</v>
      </c>
      <c s="129" r="BZ720">
        <v>0.0</v>
      </c>
      <c s="129" r="CA720">
        <v>57.633847</v>
      </c>
      <c s="129" r="CB720">
        <v>650.840286999999</v>
      </c>
      <c s="129" r="CC720">
        <v>13.3001179999999</v>
      </c>
      <c s="129" r="CD720">
        <v>48.7671009999999</v>
      </c>
      <c s="129" r="CE720">
        <v>39.9003549999999</v>
      </c>
      <c s="129" r="CF720">
        <v>127.702293</v>
      </c>
      <c s="129" r="CG720">
        <v>150.734676</v>
      </c>
      <c s="129" r="CH720">
        <v>181.768285999999</v>
      </c>
      <c s="129" r="CI720">
        <v>4.43337299999999</v>
      </c>
      <c s="129" r="CJ720">
        <v>84.2340839999999</v>
      </c>
      <c s="129" r="CK720">
        <v>523.137994</v>
      </c>
      <c s="129" r="CL720">
        <v>4.43337299999999</v>
      </c>
      <c s="129" r="CM720">
        <v>4.43337299999999</v>
      </c>
      <c s="129" r="CN720">
        <v>0.0</v>
      </c>
      <c s="129" r="CO720">
        <v>4.43337299999999</v>
      </c>
      <c s="129" r="CP720">
        <v>39.9003549999999</v>
      </c>
      <c s="129" r="CQ720">
        <v>31.0336099999999</v>
      </c>
      <c s="129" r="CR720">
        <v>385.703436</v>
      </c>
      <c s="129" r="CS720">
        <v>53.200474</v>
      </c>
    </row>
    <row customHeight="1" r="721" ht="15.0">
      <c t="s" s="127" r="A721">
        <v>6638</v>
      </c>
      <c t="s" s="127" r="B721">
        <v>6639</v>
      </c>
      <c t="s" s="127" r="C721">
        <v>6640</v>
      </c>
      <c t="s" s="127" r="D721">
        <v>6641</v>
      </c>
      <c t="s" s="127" r="E721">
        <v>6642</v>
      </c>
      <c t="s" s="127" r="F721">
        <v>6643</v>
      </c>
      <c t="s" s="128" r="G721">
        <v>6644</v>
      </c>
      <c t="s" s="127" r="H721">
        <v>6645</v>
      </c>
      <c s="129" r="I721">
        <v>583.0</v>
      </c>
      <c s="129" r="J721">
        <v>86.115665</v>
      </c>
      <c s="129" r="K721">
        <v>67.6113679999999</v>
      </c>
      <c s="129" r="L721">
        <v>90.06359</v>
      </c>
      <c s="129" r="M721">
        <v>147.499504</v>
      </c>
      <c s="129" r="N721">
        <v>115.846073</v>
      </c>
      <c s="129" r="O721">
        <v>75.8637999999999</v>
      </c>
      <c s="129" r="P721">
        <v>60.0</v>
      </c>
      <c s="129" r="Q721">
        <v>48.0</v>
      </c>
      <c s="129" r="R721">
        <v>105.0</v>
      </c>
      <c s="129" r="S721">
        <v>99.0</v>
      </c>
      <c s="129" r="T721">
        <v>115.0</v>
      </c>
      <c s="129" r="U721">
        <v>51.0</v>
      </c>
      <c s="129" r="V721">
        <v>281.926285</v>
      </c>
      <c s="129" r="W721">
        <v>48.183765</v>
      </c>
      <c s="129" r="X721">
        <v>37.9318999999999</v>
      </c>
      <c s="129" r="Y721">
        <v>33.8311539999999</v>
      </c>
      <c s="129" r="Z721">
        <v>68.6874949999999</v>
      </c>
      <c s="129" r="AA721">
        <v>63.561562</v>
      </c>
      <c s="129" r="AB721">
        <v>28.7052219999999</v>
      </c>
      <c s="129" r="AC721">
        <v>1.02518599999999</v>
      </c>
      <c s="129" r="AD721">
        <v>69.712681</v>
      </c>
      <c s="129" r="AE721">
        <v>139.425363</v>
      </c>
      <c s="129" r="AF721">
        <v>72.7882409999999</v>
      </c>
      <c s="129" r="AG721">
        <v>301.073714999999</v>
      </c>
      <c s="129" r="AH721">
        <v>37.9318999999999</v>
      </c>
      <c s="129" r="AI721">
        <v>29.679468</v>
      </c>
      <c s="129" r="AJ721">
        <v>56.232436</v>
      </c>
      <c s="129" r="AK721">
        <v>78.812009</v>
      </c>
      <c s="129" r="AL721">
        <v>52.284511</v>
      </c>
      <c s="129" r="AM721">
        <v>42.032646</v>
      </c>
      <c s="129" r="AN721">
        <v>4.100746</v>
      </c>
      <c s="129" r="AO721">
        <v>54.334884</v>
      </c>
      <c s="129" r="AP721">
        <v>167.799472</v>
      </c>
      <c s="129" r="AQ721">
        <v>78.9393599999999</v>
      </c>
      <c s="129" r="AR721">
        <v>495.782737999999</v>
      </c>
      <c s="129" r="AS721">
        <v>8.201492</v>
      </c>
      <c s="129" r="AT721">
        <v>28.7052219999999</v>
      </c>
      <c s="129" r="AU721">
        <v>24.6044759999999</v>
      </c>
      <c s="129" r="AV721">
        <v>32.805968</v>
      </c>
      <c s="129" r="AW721">
        <v>57.410443</v>
      </c>
      <c s="129" r="AX721">
        <v>53.309697</v>
      </c>
      <c s="129" r="AY721">
        <v>217.339536</v>
      </c>
      <c s="129" r="AZ721">
        <v>73.405904</v>
      </c>
      <c s="129" r="BA721">
        <v>221.440282</v>
      </c>
      <c s="129" r="BB721">
        <v>4.100746</v>
      </c>
      <c s="129" r="BC721">
        <v>20.50373</v>
      </c>
      <c s="129" r="BD721">
        <v>12.3022379999999</v>
      </c>
      <c s="129" r="BE721">
        <v>20.50373</v>
      </c>
      <c s="129" r="BF721">
        <v>16.402984</v>
      </c>
      <c s="129" r="BG721">
        <v>41.00746</v>
      </c>
      <c s="129" r="BH721">
        <v>90.2164109999999</v>
      </c>
      <c s="129" r="BI721">
        <v>16.402984</v>
      </c>
      <c s="129" r="BJ721">
        <v>274.342456</v>
      </c>
      <c s="129" r="BK721">
        <v>4.100746</v>
      </c>
      <c s="129" r="BL721">
        <v>8.201492</v>
      </c>
      <c s="129" r="BM721">
        <v>12.3022379999999</v>
      </c>
      <c s="129" r="BN721">
        <v>12.3022379999999</v>
      </c>
      <c s="129" r="BO721">
        <v>41.00746</v>
      </c>
      <c s="129" r="BP721">
        <v>12.3022379999999</v>
      </c>
      <c s="129" r="BQ721">
        <v>127.123125</v>
      </c>
      <c s="129" r="BR721">
        <v>57.00292</v>
      </c>
      <c s="129" r="BS721">
        <v>45.108206</v>
      </c>
      <c s="129" r="BT721">
        <v>0.0</v>
      </c>
      <c s="129" r="BU721">
        <v>0.0</v>
      </c>
      <c s="129" r="BV721">
        <v>0.0</v>
      </c>
      <c s="129" r="BW721">
        <v>0.0</v>
      </c>
      <c s="129" r="BX721">
        <v>4.100746</v>
      </c>
      <c s="129" r="BY721">
        <v>8.201492</v>
      </c>
      <c s="129" r="BZ721">
        <v>0.0</v>
      </c>
      <c s="129" r="CA721">
        <v>32.805968</v>
      </c>
      <c s="129" r="CB721">
        <v>216.932013</v>
      </c>
      <c s="129" r="CC721">
        <v>8.201492</v>
      </c>
      <c s="129" r="CD721">
        <v>20.50373</v>
      </c>
      <c s="129" r="CE721">
        <v>24.6044759999999</v>
      </c>
      <c s="129" r="CF721">
        <v>24.6044759999999</v>
      </c>
      <c s="129" r="CG721">
        <v>53.309697</v>
      </c>
      <c s="129" r="CH721">
        <v>45.108206</v>
      </c>
      <c s="129" r="CI721">
        <v>0.0</v>
      </c>
      <c s="129" r="CJ721">
        <v>40.5999369999999</v>
      </c>
      <c s="129" r="CK721">
        <v>233.74252</v>
      </c>
      <c s="129" r="CL721">
        <v>0.0</v>
      </c>
      <c s="129" r="CM721">
        <v>8.201492</v>
      </c>
      <c s="129" r="CN721">
        <v>0.0</v>
      </c>
      <c s="129" r="CO721">
        <v>8.201492</v>
      </c>
      <c s="129" r="CP721">
        <v>0.0</v>
      </c>
      <c s="129" r="CQ721">
        <v>0.0</v>
      </c>
      <c s="129" r="CR721">
        <v>217.339536</v>
      </c>
      <c s="129" r="CS721">
        <v>0.0</v>
      </c>
    </row>
    <row customHeight="1" r="722" ht="15.0">
      <c t="s" s="127" r="A722">
        <v>6646</v>
      </c>
      <c t="s" s="127" r="B722">
        <v>6647</v>
      </c>
      <c t="s" s="127" r="C722">
        <v>6648</v>
      </c>
      <c t="s" s="127" r="D722">
        <v>6649</v>
      </c>
      <c t="s" s="127" r="E722">
        <v>6650</v>
      </c>
      <c t="s" s="127" r="F722">
        <v>6651</v>
      </c>
      <c t="s" s="128" r="G722">
        <v>6652</v>
      </c>
      <c t="s" s="127" r="H722">
        <v>6653</v>
      </c>
      <c s="129" r="I722">
        <v>705.0</v>
      </c>
      <c s="129" r="J722">
        <v>139.0</v>
      </c>
      <c s="129" r="K722">
        <v>108.0</v>
      </c>
      <c s="129" r="L722">
        <v>151.0</v>
      </c>
      <c s="129" r="M722">
        <v>146.0</v>
      </c>
      <c s="129" r="N722">
        <v>102.0</v>
      </c>
      <c s="129" r="O722">
        <v>59.0</v>
      </c>
      <c s="129" r="P722">
        <v>111.0</v>
      </c>
      <c s="129" r="Q722">
        <v>93.0</v>
      </c>
      <c s="129" r="R722">
        <v>129.0</v>
      </c>
      <c s="129" r="S722">
        <v>102.0</v>
      </c>
      <c s="129" r="T722">
        <v>82.0</v>
      </c>
      <c s="129" r="U722">
        <v>63.0</v>
      </c>
      <c s="129" r="V722">
        <v>348.0</v>
      </c>
      <c s="129" r="W722">
        <v>62.0</v>
      </c>
      <c s="129" r="X722">
        <v>54.0</v>
      </c>
      <c s="129" r="Y722">
        <v>77.0</v>
      </c>
      <c s="129" r="Z722">
        <v>84.0</v>
      </c>
      <c s="129" r="AA722">
        <v>50.0</v>
      </c>
      <c s="129" r="AB722">
        <v>18.0</v>
      </c>
      <c s="129" r="AC722">
        <v>3.0</v>
      </c>
      <c s="129" r="AD722">
        <v>74.0</v>
      </c>
      <c s="129" r="AE722">
        <v>225.0</v>
      </c>
      <c s="129" r="AF722">
        <v>49.0</v>
      </c>
      <c s="129" r="AG722">
        <v>357.0</v>
      </c>
      <c s="129" r="AH722">
        <v>77.0</v>
      </c>
      <c s="129" r="AI722">
        <v>54.0</v>
      </c>
      <c s="129" r="AJ722">
        <v>74.0</v>
      </c>
      <c s="129" r="AK722">
        <v>62.0</v>
      </c>
      <c s="129" r="AL722">
        <v>52.0</v>
      </c>
      <c s="129" r="AM722">
        <v>33.0</v>
      </c>
      <c s="129" r="AN722">
        <v>5.0</v>
      </c>
      <c s="129" r="AO722">
        <v>89.0</v>
      </c>
      <c s="129" r="AP722">
        <v>206.0</v>
      </c>
      <c s="129" r="AQ722">
        <v>62.0</v>
      </c>
      <c s="129" r="AR722">
        <v>556.0</v>
      </c>
      <c s="129" r="AS722">
        <v>8.0</v>
      </c>
      <c s="129" r="AT722">
        <v>36.0</v>
      </c>
      <c s="129" r="AU722">
        <v>12.0</v>
      </c>
      <c s="129" r="AV722">
        <v>60.0</v>
      </c>
      <c s="129" r="AW722">
        <v>80.0</v>
      </c>
      <c s="129" r="AX722">
        <v>120.0</v>
      </c>
      <c s="129" r="AY722">
        <v>164.0</v>
      </c>
      <c s="129" r="AZ722">
        <v>76.0</v>
      </c>
      <c s="129" r="BA722">
        <v>288.0</v>
      </c>
      <c s="129" r="BB722">
        <v>4.0</v>
      </c>
      <c s="129" r="BC722">
        <v>24.0</v>
      </c>
      <c s="129" r="BD722">
        <v>8.0</v>
      </c>
      <c s="129" r="BE722">
        <v>44.0</v>
      </c>
      <c s="129" r="BF722">
        <v>16.0</v>
      </c>
      <c s="129" r="BG722">
        <v>100.0</v>
      </c>
      <c s="129" r="BH722">
        <v>80.0</v>
      </c>
      <c s="129" r="BI722">
        <v>12.0</v>
      </c>
      <c s="129" r="BJ722">
        <v>268.0</v>
      </c>
      <c s="129" r="BK722">
        <v>4.0</v>
      </c>
      <c s="129" r="BL722">
        <v>12.0</v>
      </c>
      <c s="129" r="BM722">
        <v>4.0</v>
      </c>
      <c s="129" r="BN722">
        <v>16.0</v>
      </c>
      <c s="129" r="BO722">
        <v>64.0</v>
      </c>
      <c s="129" r="BP722">
        <v>20.0</v>
      </c>
      <c s="129" r="BQ722">
        <v>84.0</v>
      </c>
      <c s="129" r="BR722">
        <v>64.0</v>
      </c>
      <c s="129" r="BS722">
        <v>56.0</v>
      </c>
      <c s="129" r="BT722">
        <v>0.0</v>
      </c>
      <c s="129" r="BU722">
        <v>0.0</v>
      </c>
      <c s="129" r="BV722">
        <v>0.0</v>
      </c>
      <c s="129" r="BW722">
        <v>0.0</v>
      </c>
      <c s="129" r="BX722">
        <v>8.0</v>
      </c>
      <c s="129" r="BY722">
        <v>24.0</v>
      </c>
      <c s="129" r="BZ722">
        <v>0.0</v>
      </c>
      <c s="129" r="CA722">
        <v>24.0</v>
      </c>
      <c s="129" r="CB722">
        <v>276.0</v>
      </c>
      <c s="129" r="CC722">
        <v>4.0</v>
      </c>
      <c s="129" r="CD722">
        <v>32.0</v>
      </c>
      <c s="129" r="CE722">
        <v>12.0</v>
      </c>
      <c s="129" r="CF722">
        <v>60.0</v>
      </c>
      <c s="129" r="CG722">
        <v>64.0</v>
      </c>
      <c s="129" r="CH722">
        <v>76.0</v>
      </c>
      <c s="129" r="CI722">
        <v>0.0</v>
      </c>
      <c s="129" r="CJ722">
        <v>28.0</v>
      </c>
      <c s="129" r="CK722">
        <v>224.0</v>
      </c>
      <c s="129" r="CL722">
        <v>4.0</v>
      </c>
      <c s="129" r="CM722">
        <v>4.0</v>
      </c>
      <c s="129" r="CN722">
        <v>0.0</v>
      </c>
      <c s="129" r="CO722">
        <v>0.0</v>
      </c>
      <c s="129" r="CP722">
        <v>8.0</v>
      </c>
      <c s="129" r="CQ722">
        <v>20.0</v>
      </c>
      <c s="129" r="CR722">
        <v>164.0</v>
      </c>
      <c s="129" r="CS722">
        <v>24.0</v>
      </c>
    </row>
    <row customHeight="1" r="723" ht="15.0">
      <c t="s" s="127" r="A723">
        <v>6654</v>
      </c>
      <c t="s" s="127" r="B723">
        <v>6655</v>
      </c>
      <c t="s" s="127" r="C723">
        <v>6656</v>
      </c>
      <c t="s" s="127" r="D723">
        <v>6657</v>
      </c>
      <c t="s" s="127" r="E723">
        <v>6658</v>
      </c>
      <c t="s" s="127" r="F723">
        <v>6659</v>
      </c>
      <c t="s" s="128" r="G723">
        <v>6660</v>
      </c>
      <c t="s" s="127" r="H723">
        <v>6661</v>
      </c>
      <c s="129" r="I723">
        <v>19571.0</v>
      </c>
      <c s="129" r="J723">
        <v>3559.82057399999</v>
      </c>
      <c s="129" r="K723">
        <v>3483.826333</v>
      </c>
      <c s="129" r="L723">
        <v>4009.423201</v>
      </c>
      <c s="129" r="M723">
        <v>4103.770821</v>
      </c>
      <c s="129" r="N723">
        <v>2706.451853</v>
      </c>
      <c s="129" r="O723">
        <v>1707.70721899999</v>
      </c>
      <c s="129" r="P723">
        <v>3689.0</v>
      </c>
      <c s="129" r="Q723">
        <v>3667.0</v>
      </c>
      <c s="129" r="R723">
        <v>4167.0</v>
      </c>
      <c s="129" r="S723">
        <v>3673.0</v>
      </c>
      <c s="129" r="T723">
        <v>2271.0</v>
      </c>
      <c s="129" r="U723">
        <v>944.0</v>
      </c>
      <c s="129" r="V723">
        <v>9273.419769</v>
      </c>
      <c s="129" r="W723">
        <v>1844.42370299999</v>
      </c>
      <c s="129" r="X723">
        <v>1697.125903</v>
      </c>
      <c s="129" r="Y723">
        <v>1942.336643</v>
      </c>
      <c s="129" r="Z723">
        <v>1932.077507</v>
      </c>
      <c s="129" r="AA723">
        <v>1268.276155</v>
      </c>
      <c s="129" r="AB723">
        <v>556.545957</v>
      </c>
      <c s="129" r="AC723">
        <v>32.6338999999999</v>
      </c>
      <c s="129" r="AD723">
        <v>2484.63123899999</v>
      </c>
      <c s="129" r="AE723">
        <v>5518.82412399999</v>
      </c>
      <c s="129" r="AF723">
        <v>1269.964406</v>
      </c>
      <c s="129" r="AG723">
        <v>10297.580231</v>
      </c>
      <c s="129" r="AH723">
        <v>1715.39687099999</v>
      </c>
      <c s="129" r="AI723">
        <v>1786.700429</v>
      </c>
      <c s="129" r="AJ723">
        <v>2067.086558</v>
      </c>
      <c s="129" r="AK723">
        <v>2171.693314</v>
      </c>
      <c s="129" r="AL723">
        <v>1438.175698</v>
      </c>
      <c s="129" r="AM723">
        <v>1020.365602</v>
      </c>
      <c s="129" r="AN723">
        <v>98.161759</v>
      </c>
      <c s="129" r="AO723">
        <v>2332.314273</v>
      </c>
      <c s="129" r="AP723">
        <v>6094.454882</v>
      </c>
      <c s="129" r="AQ723">
        <v>1870.811077</v>
      </c>
      <c s="129" r="AR723">
        <v>16056.178594</v>
      </c>
      <c s="129" r="AS723">
        <v>62.5169569999999</v>
      </c>
      <c s="129" r="AT723">
        <v>545.985762</v>
      </c>
      <c s="129" r="AU723">
        <v>1630.598027</v>
      </c>
      <c s="129" r="AV723">
        <v>2539.30204099999</v>
      </c>
      <c s="129" r="AW723">
        <v>3073.616605</v>
      </c>
      <c s="129" r="AX723">
        <v>1722.77512299999</v>
      </c>
      <c s="129" r="AY723">
        <v>4089.74086399999</v>
      </c>
      <c s="129" r="AZ723">
        <v>2391.64321599999</v>
      </c>
      <c s="129" r="BA723">
        <v>7451.99564</v>
      </c>
      <c s="129" r="BB723">
        <v>41.6050869999999</v>
      </c>
      <c s="129" r="BC723">
        <v>435.446920999999</v>
      </c>
      <c s="129" r="BD723">
        <v>1023.095818</v>
      </c>
      <c s="129" r="BE723">
        <v>1183.473197</v>
      </c>
      <c s="129" r="BF723">
        <v>659.109030999999</v>
      </c>
      <c s="129" r="BG723">
        <v>1366.260632</v>
      </c>
      <c s="129" r="BH723">
        <v>1736.264032</v>
      </c>
      <c s="129" r="BI723">
        <v>1006.740923</v>
      </c>
      <c s="129" r="BJ723">
        <v>8604.18295299999</v>
      </c>
      <c s="129" r="BK723">
        <v>20.91187</v>
      </c>
      <c s="129" r="BL723">
        <v>110.538841</v>
      </c>
      <c s="129" r="BM723">
        <v>607.502208999999</v>
      </c>
      <c s="129" r="BN723">
        <v>1355.82884399999</v>
      </c>
      <c s="129" r="BO723">
        <v>2414.507574</v>
      </c>
      <c s="129" r="BP723">
        <v>356.514491</v>
      </c>
      <c s="129" r="BQ723">
        <v>2353.47683199999</v>
      </c>
      <c s="129" r="BR723">
        <v>1384.902293</v>
      </c>
      <c s="129" r="BS723">
        <v>2342.45126299999</v>
      </c>
      <c s="129" r="BT723">
        <v>1.027436</v>
      </c>
      <c s="129" r="BU723">
        <v>7.475393</v>
      </c>
      <c s="129" r="BV723">
        <v>26.706129</v>
      </c>
      <c s="129" r="BW723">
        <v>177.519364999999</v>
      </c>
      <c s="129" r="BX723">
        <v>462.918369999999</v>
      </c>
      <c s="129" r="BY723">
        <v>312.760270999999</v>
      </c>
      <c s="129" r="BZ723">
        <v>0.0</v>
      </c>
      <c s="129" r="CA723">
        <v>1354.0443</v>
      </c>
      <c s="129" r="CB723">
        <v>7893.021138</v>
      </c>
      <c s="129" r="CC723">
        <v>45.686216</v>
      </c>
      <c s="129" r="CD723">
        <v>384.234144</v>
      </c>
      <c s="129" r="CE723">
        <v>1248.977194</v>
      </c>
      <c s="129" r="CF723">
        <v>2033.147336</v>
      </c>
      <c s="129" r="CG723">
        <v>2252.97607699999</v>
      </c>
      <c s="129" r="CH723">
        <v>1267.339439</v>
      </c>
      <c s="129" r="CI723">
        <v>16.891403</v>
      </c>
      <c s="129" r="CJ723">
        <v>643.769328999999</v>
      </c>
      <c s="129" r="CK723">
        <v>5820.70619199999</v>
      </c>
      <c s="129" r="CL723">
        <v>15.803304</v>
      </c>
      <c s="129" r="CM723">
        <v>154.276225</v>
      </c>
      <c s="129" r="CN723">
        <v>354.914703999999</v>
      </c>
      <c s="129" r="CO723">
        <v>328.635338999999</v>
      </c>
      <c s="129" r="CP723">
        <v>357.722158999999</v>
      </c>
      <c s="129" r="CQ723">
        <v>142.675413999999</v>
      </c>
      <c s="129" r="CR723">
        <v>4072.84946099999</v>
      </c>
      <c s="129" r="CS723">
        <v>393.829586</v>
      </c>
    </row>
    <row customHeight="1" r="724" ht="15.0">
      <c t="s" s="127" r="A724">
        <v>6662</v>
      </c>
      <c t="s" s="127" r="B724">
        <v>6663</v>
      </c>
      <c t="s" s="127" r="C724">
        <v>6664</v>
      </c>
      <c t="s" s="127" r="D724">
        <v>6665</v>
      </c>
      <c t="s" s="127" r="E724">
        <v>6666</v>
      </c>
      <c t="s" s="127" r="F724">
        <v>6667</v>
      </c>
      <c t="s" s="128" r="G724">
        <v>6668</v>
      </c>
      <c t="s" s="127" r="H724">
        <v>6669</v>
      </c>
      <c s="129" r="I724">
        <v>397.0</v>
      </c>
      <c s="129" r="J724">
        <v>80.9999789999999</v>
      </c>
      <c s="129" r="K724">
        <v>47.9999869999999</v>
      </c>
      <c s="129" r="L724">
        <v>83.9999779999999</v>
      </c>
      <c s="129" r="M724">
        <v>90.0000809999999</v>
      </c>
      <c s="129" r="N724">
        <v>55.999985</v>
      </c>
      <c s="129" r="O724">
        <v>37.9999899999999</v>
      </c>
      <c s="129" r="P724">
        <v>59.0</v>
      </c>
      <c s="129" r="Q724">
        <v>49.0</v>
      </c>
      <c s="129" r="R724">
        <v>72.0</v>
      </c>
      <c s="129" r="S724">
        <v>62.0</v>
      </c>
      <c s="129" r="T724">
        <v>47.0</v>
      </c>
      <c s="129" r="U724">
        <v>21.0</v>
      </c>
      <c s="129" r="V724">
        <v>204.000051</v>
      </c>
      <c s="129" r="W724">
        <v>47.9999869999999</v>
      </c>
      <c s="129" r="X724">
        <v>24.999993</v>
      </c>
      <c s="129" r="Y724">
        <v>40.9999889999999</v>
      </c>
      <c s="129" r="Z724">
        <v>46.000093</v>
      </c>
      <c s="129" r="AA724">
        <v>27.999993</v>
      </c>
      <c s="129" r="AB724">
        <v>14.9999959999999</v>
      </c>
      <c s="129" r="AC724">
        <v>1.0</v>
      </c>
      <c s="129" r="AD724">
        <v>55.999985</v>
      </c>
      <c s="129" r="AE724">
        <v>115.000075</v>
      </c>
      <c s="129" r="AF724">
        <v>32.999991</v>
      </c>
      <c s="129" r="AG724">
        <v>192.999948999999</v>
      </c>
      <c s="129" r="AH724">
        <v>32.999991</v>
      </c>
      <c s="129" r="AI724">
        <v>22.999994</v>
      </c>
      <c s="129" r="AJ724">
        <v>42.9999889999999</v>
      </c>
      <c s="129" r="AK724">
        <v>43.999988</v>
      </c>
      <c s="129" r="AL724">
        <v>27.999993</v>
      </c>
      <c s="129" r="AM724">
        <v>19.9999949999999</v>
      </c>
      <c s="129" r="AN724">
        <v>1.999999</v>
      </c>
      <c s="129" r="AO724">
        <v>38.9999899999999</v>
      </c>
      <c s="129" r="AP724">
        <v>112.99997</v>
      </c>
      <c s="129" r="AQ724">
        <v>40.9999889999999</v>
      </c>
      <c s="129" r="AR724">
        <v>340.000331</v>
      </c>
      <c s="129" r="AS724">
        <v>7.99999799999999</v>
      </c>
      <c s="129" r="AT724">
        <v>11.999997</v>
      </c>
      <c s="129" r="AU724">
        <v>11.999997</v>
      </c>
      <c s="129" r="AV724">
        <v>27.999993</v>
      </c>
      <c s="129" r="AW724">
        <v>63.999983</v>
      </c>
      <c s="129" r="AX724">
        <v>72.0004019999999</v>
      </c>
      <c s="129" r="AY724">
        <v>75.9999799999999</v>
      </c>
      <c s="129" r="AZ724">
        <v>67.999982</v>
      </c>
      <c s="129" r="BA724">
        <v>168.000376999999</v>
      </c>
      <c s="129" r="BB724">
        <v>3.99999899999999</v>
      </c>
      <c s="129" r="BC724">
        <v>11.999997</v>
      </c>
      <c s="129" r="BD724">
        <v>7.99999799999999</v>
      </c>
      <c s="129" r="BE724">
        <v>11.999997</v>
      </c>
      <c s="129" r="BF724">
        <v>7.99999799999999</v>
      </c>
      <c s="129" r="BG724">
        <v>48.0004089999999</v>
      </c>
      <c s="129" r="BH724">
        <v>35.9999899999999</v>
      </c>
      <c s="129" r="BI724">
        <v>39.9999889999999</v>
      </c>
      <c s="129" r="BJ724">
        <v>171.999954</v>
      </c>
      <c s="129" r="BK724">
        <v>3.99999899999999</v>
      </c>
      <c s="129" r="BL724">
        <v>0.0</v>
      </c>
      <c s="129" r="BM724">
        <v>3.99999899999999</v>
      </c>
      <c s="129" r="BN724">
        <v>15.9999959999999</v>
      </c>
      <c s="129" r="BO724">
        <v>55.999985</v>
      </c>
      <c s="129" r="BP724">
        <v>23.999994</v>
      </c>
      <c s="129" r="BQ724">
        <v>39.9999889999999</v>
      </c>
      <c s="129" r="BR724">
        <v>27.999993</v>
      </c>
      <c s="129" r="BS724">
        <v>59.9999839999999</v>
      </c>
      <c s="129" r="BT724">
        <v>0.0</v>
      </c>
      <c s="129" r="BU724">
        <v>0.0</v>
      </c>
      <c s="129" r="BV724">
        <v>0.0</v>
      </c>
      <c s="129" r="BW724">
        <v>0.0</v>
      </c>
      <c s="129" r="BX724">
        <v>11.999997</v>
      </c>
      <c s="129" r="BY724">
        <v>7.99999799999999</v>
      </c>
      <c s="129" r="BZ724">
        <v>0.0</v>
      </c>
      <c s="129" r="CA724">
        <v>39.9999889999999</v>
      </c>
      <c s="129" r="CB724">
        <v>184.000373</v>
      </c>
      <c s="129" r="CC724">
        <v>3.99999899999999</v>
      </c>
      <c s="129" r="CD724">
        <v>11.999997</v>
      </c>
      <c s="129" r="CE724">
        <v>11.999997</v>
      </c>
      <c s="129" r="CF724">
        <v>23.999994</v>
      </c>
      <c s="129" r="CG724">
        <v>51.999986</v>
      </c>
      <c s="129" r="CH724">
        <v>64.000404</v>
      </c>
      <c s="129" r="CI724">
        <v>0.0</v>
      </c>
      <c s="129" r="CJ724">
        <v>15.9999959999999</v>
      </c>
      <c s="129" r="CK724">
        <v>95.999975</v>
      </c>
      <c s="129" r="CL724">
        <v>3.99999899999999</v>
      </c>
      <c s="129" r="CM724">
        <v>0.0</v>
      </c>
      <c s="129" r="CN724">
        <v>0.0</v>
      </c>
      <c s="129" r="CO724">
        <v>3.99999899999999</v>
      </c>
      <c s="129" r="CP724">
        <v>0.0</v>
      </c>
      <c s="129" r="CQ724">
        <v>0.0</v>
      </c>
      <c s="129" r="CR724">
        <v>75.9999799999999</v>
      </c>
      <c s="129" r="CS724">
        <v>11.999997</v>
      </c>
    </row>
    <row customHeight="1" r="725" ht="15.0">
      <c t="s" s="127" r="A725">
        <v>6670</v>
      </c>
      <c t="s" s="127" r="B725">
        <v>6671</v>
      </c>
      <c t="s" s="127" r="C725">
        <v>6672</v>
      </c>
      <c t="s" s="127" r="D725">
        <v>6673</v>
      </c>
      <c t="s" s="127" r="E725">
        <v>6674</v>
      </c>
      <c t="s" s="127" r="F725">
        <v>6675</v>
      </c>
      <c t="s" s="128" r="G725">
        <v>6676</v>
      </c>
      <c t="s" s="127" r="H725">
        <v>6677</v>
      </c>
      <c s="129" r="I725">
        <v>1604.0</v>
      </c>
      <c s="129" r="J725">
        <v>288.239164</v>
      </c>
      <c s="129" r="K725">
        <v>220.457315999999</v>
      </c>
      <c s="129" r="L725">
        <v>298.118964</v>
      </c>
      <c s="129" r="M725">
        <v>402.708312999999</v>
      </c>
      <c s="129" r="N725">
        <v>255.310883999999</v>
      </c>
      <c s="129" r="O725">
        <v>139.165359</v>
      </c>
      <c s="129" r="P725">
        <v>235.0</v>
      </c>
      <c s="129" r="Q725">
        <v>180.0</v>
      </c>
      <c s="129" r="R725">
        <v>297.0</v>
      </c>
      <c s="129" r="S725">
        <v>248.0</v>
      </c>
      <c s="129" r="T725">
        <v>199.0</v>
      </c>
      <c s="129" r="U725">
        <v>57.0</v>
      </c>
      <c s="129" r="V725">
        <v>784.304466</v>
      </c>
      <c s="129" r="W725">
        <v>144.212100999999</v>
      </c>
      <c s="129" r="X725">
        <v>114.914131</v>
      </c>
      <c s="129" r="Y725">
        <v>141.258071</v>
      </c>
      <c s="129" r="Z725">
        <v>197.66878</v>
      </c>
      <c s="129" r="AA725">
        <v>130.79451</v>
      </c>
      <c s="129" r="AB725">
        <v>53.3641599999999</v>
      </c>
      <c s="129" r="AC725">
        <v>2.092712</v>
      </c>
      <c s="129" r="AD725">
        <v>196.483645999999</v>
      </c>
      <c s="129" r="AE725">
        <v>463.304445999999</v>
      </c>
      <c s="129" r="AF725">
        <v>124.516374</v>
      </c>
      <c s="129" r="AG725">
        <v>819.695533999999</v>
      </c>
      <c s="129" r="AH725">
        <v>144.027063</v>
      </c>
      <c s="129" r="AI725">
        <v>105.543186</v>
      </c>
      <c s="129" r="AJ725">
        <v>156.860893</v>
      </c>
      <c s="129" r="AK725">
        <v>205.039532</v>
      </c>
      <c s="129" r="AL725">
        <v>124.516374</v>
      </c>
      <c s="129" r="AM725">
        <v>79.5230619999999</v>
      </c>
      <c s="129" r="AN725">
        <v>4.185424</v>
      </c>
      <c s="129" r="AO725">
        <v>191.113086</v>
      </c>
      <c s="129" r="AP725">
        <v>484.185309</v>
      </c>
      <c s="129" r="AQ725">
        <v>144.397139</v>
      </c>
      <c s="129" r="AR725">
        <v>1284.74023</v>
      </c>
      <c s="129" r="AS725">
        <v>12.5562729999999</v>
      </c>
      <c s="129" r="AT725">
        <v>41.8542429999999</v>
      </c>
      <c s="129" r="AU725">
        <v>62.781365</v>
      </c>
      <c s="129" r="AV725">
        <v>159.046123999999</v>
      </c>
      <c s="129" r="AW725">
        <v>209.271216</v>
      </c>
      <c s="129" r="AX725">
        <v>221.642450999999</v>
      </c>
      <c s="129" r="AY725">
        <v>422.727856999999</v>
      </c>
      <c s="129" r="AZ725">
        <v>154.8607</v>
      </c>
      <c s="129" r="BA725">
        <v>636.184497999999</v>
      </c>
      <c s="129" r="BB725">
        <v>12.5562729999999</v>
      </c>
      <c s="129" r="BC725">
        <v>29.2979699999999</v>
      </c>
      <c s="129" r="BD725">
        <v>41.8542429999999</v>
      </c>
      <c s="129" r="BE725">
        <v>75.3376379999999</v>
      </c>
      <c s="129" r="BF725">
        <v>50.2250919999999</v>
      </c>
      <c s="129" r="BG725">
        <v>163.231549</v>
      </c>
      <c s="129" r="BH725">
        <v>188.344095</v>
      </c>
      <c s="129" r="BI725">
        <v>75.3376379999999</v>
      </c>
      <c s="129" r="BJ725">
        <v>648.555732</v>
      </c>
      <c s="129" r="BK725">
        <v>0.0</v>
      </c>
      <c s="129" r="BL725">
        <v>12.5562729999999</v>
      </c>
      <c s="129" r="BM725">
        <v>20.927122</v>
      </c>
      <c s="129" r="BN725">
        <v>83.708487</v>
      </c>
      <c s="129" r="BO725">
        <v>159.046123999999</v>
      </c>
      <c s="129" r="BP725">
        <v>58.410902</v>
      </c>
      <c s="129" r="BQ725">
        <v>234.383761999999</v>
      </c>
      <c s="129" r="BR725">
        <v>79.5230619999999</v>
      </c>
      <c s="129" r="BS725">
        <v>171.602397</v>
      </c>
      <c s="129" r="BT725">
        <v>0.0</v>
      </c>
      <c s="129" r="BU725">
        <v>0.0</v>
      </c>
      <c s="129" r="BV725">
        <v>0.0</v>
      </c>
      <c s="129" r="BW725">
        <v>4.185424</v>
      </c>
      <c s="129" r="BX725">
        <v>20.927122</v>
      </c>
      <c s="129" r="BY725">
        <v>41.8542429999999</v>
      </c>
      <c s="129" r="BZ725">
        <v>0.0</v>
      </c>
      <c s="129" r="CA725">
        <v>104.635608</v>
      </c>
      <c s="129" r="CB725">
        <v>573.218094999999</v>
      </c>
      <c s="129" r="CC725">
        <v>8.37084899999999</v>
      </c>
      <c s="129" r="CD725">
        <v>25.1125459999999</v>
      </c>
      <c s="129" r="CE725">
        <v>54.410516</v>
      </c>
      <c s="129" r="CF725">
        <v>129.748154</v>
      </c>
      <c s="129" r="CG725">
        <v>159.046123999999</v>
      </c>
      <c s="129" r="CH725">
        <v>154.675661999999</v>
      </c>
      <c s="129" r="CI725">
        <v>4.185424</v>
      </c>
      <c s="129" r="CJ725">
        <v>37.6688189999999</v>
      </c>
      <c s="129" r="CK725">
        <v>539.919738</v>
      </c>
      <c s="129" r="CL725">
        <v>4.185424</v>
      </c>
      <c s="129" r="CM725">
        <v>16.7416969999999</v>
      </c>
      <c s="129" r="CN725">
        <v>8.37084899999999</v>
      </c>
      <c s="129" r="CO725">
        <v>25.1125459999999</v>
      </c>
      <c s="129" r="CP725">
        <v>29.2979699999999</v>
      </c>
      <c s="129" r="CQ725">
        <v>25.1125459999999</v>
      </c>
      <c s="129" r="CR725">
        <v>418.542433</v>
      </c>
      <c s="129" r="CS725">
        <v>12.5562729999999</v>
      </c>
    </row>
    <row customHeight="1" r="726" ht="15.0">
      <c t="s" s="127" r="A726">
        <v>6678</v>
      </c>
      <c t="s" s="127" r="B726">
        <v>6679</v>
      </c>
      <c t="s" s="127" r="C726">
        <v>6680</v>
      </c>
      <c t="s" s="127" r="D726">
        <v>6681</v>
      </c>
      <c t="s" s="127" r="E726">
        <v>6682</v>
      </c>
      <c t="s" s="127" r="F726">
        <v>6683</v>
      </c>
      <c t="s" s="128" r="G726">
        <v>6684</v>
      </c>
      <c t="s" s="127" r="H726">
        <v>6685</v>
      </c>
      <c s="129" r="I726">
        <v>2711.0</v>
      </c>
      <c s="129" r="J726">
        <v>446.34688</v>
      </c>
      <c s="129" r="K726">
        <v>410.074899</v>
      </c>
      <c s="129" r="L726">
        <v>546.094829</v>
      </c>
      <c s="129" r="M726">
        <v>606.540575999999</v>
      </c>
      <c s="129" r="N726">
        <v>384.796416</v>
      </c>
      <c s="129" r="O726">
        <v>317.1464</v>
      </c>
      <c s="129" r="P726">
        <v>391.0</v>
      </c>
      <c s="129" r="Q726">
        <v>401.0</v>
      </c>
      <c s="129" r="R726">
        <v>530.0</v>
      </c>
      <c s="129" r="S726">
        <v>476.0</v>
      </c>
      <c s="129" r="T726">
        <v>241.0</v>
      </c>
      <c s="129" r="U726">
        <v>210.0</v>
      </c>
      <c s="129" r="V726">
        <v>1316.750782</v>
      </c>
      <c s="129" r="W726">
        <v>237.782987999999</v>
      </c>
      <c s="129" r="X726">
        <v>209.571447</v>
      </c>
      <c s="129" r="Y726">
        <v>281.107854999999</v>
      </c>
      <c s="129" r="Z726">
        <v>289.160739999999</v>
      </c>
      <c s="129" r="AA726">
        <v>192.400291</v>
      </c>
      <c s="129" r="AB726">
        <v>99.721462</v>
      </c>
      <c s="129" r="AC726">
        <v>7.00599799999999</v>
      </c>
      <c s="129" r="AD726">
        <v>305.289175</v>
      </c>
      <c s="129" r="AE726">
        <v>807.036473</v>
      </c>
      <c s="129" r="AF726">
        <v>204.425134</v>
      </c>
      <c s="129" r="AG726">
        <v>1394.24921799999</v>
      </c>
      <c s="129" r="AH726">
        <v>208.563892</v>
      </c>
      <c s="129" r="AI726">
        <v>200.503452</v>
      </c>
      <c s="129" r="AJ726">
        <v>264.986973999999</v>
      </c>
      <c s="129" r="AK726">
        <v>317.379836</v>
      </c>
      <c s="129" r="AL726">
        <v>192.396125</v>
      </c>
      <c s="129" r="AM726">
        <v>166.061777</v>
      </c>
      <c s="129" r="AN726">
        <v>44.357162</v>
      </c>
      <c s="129" r="AO726">
        <v>268.009638999999</v>
      </c>
      <c s="129" r="AP726">
        <v>811.081803</v>
      </c>
      <c s="129" r="AQ726">
        <v>315.157776</v>
      </c>
      <c s="129" r="AR726">
        <v>2240.431799</v>
      </c>
      <c s="129" r="AS726">
        <v>0.0</v>
      </c>
      <c s="129" r="AT726">
        <v>149.118145</v>
      </c>
      <c s="129" r="AU726">
        <v>245.843427999999</v>
      </c>
      <c s="129" r="AV726">
        <v>427.203334999999</v>
      </c>
      <c s="129" r="AW726">
        <v>358.689592</v>
      </c>
      <c s="129" r="AX726">
        <v>261.964309</v>
      </c>
      <c s="129" r="AY726">
        <v>600.132203</v>
      </c>
      <c s="129" r="AZ726">
        <v>197.480786999999</v>
      </c>
      <c s="129" r="BA726">
        <v>1027.684594</v>
      </c>
      <c s="129" r="BB726">
        <v>0.0</v>
      </c>
      <c s="129" r="BC726">
        <v>84.634623</v>
      </c>
      <c s="129" r="BD726">
        <v>165.239026</v>
      </c>
      <c s="129" r="BE726">
        <v>169.269246</v>
      </c>
      <c s="129" r="BF726">
        <v>76.574183</v>
      </c>
      <c s="129" r="BG726">
        <v>229.722547999999</v>
      </c>
      <c s="129" r="BH726">
        <v>221.640567</v>
      </c>
      <c s="129" r="BI726">
        <v>80.604403</v>
      </c>
      <c s="129" r="BJ726">
        <v>1212.74720499999</v>
      </c>
      <c s="129" r="BK726">
        <v>0.0</v>
      </c>
      <c s="129" r="BL726">
        <v>64.4835219999999</v>
      </c>
      <c s="129" r="BM726">
        <v>80.604403</v>
      </c>
      <c s="129" r="BN726">
        <v>257.934088999999</v>
      </c>
      <c s="129" r="BO726">
        <v>282.11541</v>
      </c>
      <c s="129" r="BP726">
        <v>32.2417609999999</v>
      </c>
      <c s="129" r="BQ726">
        <v>378.491636</v>
      </c>
      <c s="129" r="BR726">
        <v>116.876384</v>
      </c>
      <c s="129" r="BS726">
        <v>233.752768</v>
      </c>
      <c s="129" r="BT726">
        <v>0.0</v>
      </c>
      <c s="129" r="BU726">
        <v>0.0</v>
      </c>
      <c s="129" r="BV726">
        <v>0.0</v>
      </c>
      <c s="129" r="BW726">
        <v>28.211541</v>
      </c>
      <c s="129" r="BX726">
        <v>32.2417609999999</v>
      </c>
      <c s="129" r="BY726">
        <v>44.332422</v>
      </c>
      <c s="129" r="BZ726">
        <v>0.0</v>
      </c>
      <c s="129" r="CA726">
        <v>128.967043999999</v>
      </c>
      <c s="129" r="CB726">
        <v>1168.76384</v>
      </c>
      <c s="129" r="CC726">
        <v>0.0</v>
      </c>
      <c s="129" r="CD726">
        <v>116.876384</v>
      </c>
      <c s="129" r="CE726">
        <v>173.299466</v>
      </c>
      <c s="129" r="CF726">
        <v>358.689592</v>
      </c>
      <c s="129" r="CG726">
        <v>286.145629999999</v>
      </c>
      <c s="129" r="CH726">
        <v>185.390126</v>
      </c>
      <c s="129" r="CI726">
        <v>4.03021999999999</v>
      </c>
      <c s="129" r="CJ726">
        <v>44.332422</v>
      </c>
      <c s="129" r="CK726">
        <v>837.915191</v>
      </c>
      <c s="129" r="CL726">
        <v>0.0</v>
      </c>
      <c s="129" r="CM726">
        <v>32.2417609999999</v>
      </c>
      <c s="129" r="CN726">
        <v>72.5439619999999</v>
      </c>
      <c s="129" r="CO726">
        <v>40.3022009999999</v>
      </c>
      <c s="129" r="CP726">
        <v>40.3022009999999</v>
      </c>
      <c s="129" r="CQ726">
        <v>32.2417609999999</v>
      </c>
      <c s="129" r="CR726">
        <v>596.101983</v>
      </c>
      <c s="129" r="CS726">
        <v>24.181321</v>
      </c>
    </row>
    <row customHeight="1" r="727" ht="15.0">
      <c t="s" s="127" r="A727">
        <v>6686</v>
      </c>
      <c t="s" s="127" r="B727">
        <v>6687</v>
      </c>
      <c t="s" s="127" r="C727">
        <v>6688</v>
      </c>
      <c t="s" s="127" r="D727">
        <v>6689</v>
      </c>
      <c t="s" s="127" r="E727">
        <v>6690</v>
      </c>
      <c t="s" s="127" r="F727">
        <v>6691</v>
      </c>
      <c t="s" s="128" r="G727">
        <v>6692</v>
      </c>
      <c t="s" s="127" r="H727">
        <v>6693</v>
      </c>
      <c s="129" r="I727">
        <v>488.0</v>
      </c>
      <c s="129" r="J727">
        <v>100.864208</v>
      </c>
      <c s="129" r="K727">
        <v>74.3746179999999</v>
      </c>
      <c s="129" r="L727">
        <v>119.203155</v>
      </c>
      <c s="129" r="M727">
        <v>85.561998</v>
      </c>
      <c s="129" r="N727">
        <v>66.2239749999999</v>
      </c>
      <c s="129" r="O727">
        <v>41.772046</v>
      </c>
      <c s="129" r="P727">
        <v>72.0</v>
      </c>
      <c s="129" r="Q727">
        <v>64.0</v>
      </c>
      <c s="129" r="R727">
        <v>77.0</v>
      </c>
      <c s="129" r="S727">
        <v>60.0</v>
      </c>
      <c s="129" r="T727">
        <v>71.0</v>
      </c>
      <c s="129" r="U727">
        <v>29.0</v>
      </c>
      <c s="129" r="V727">
        <v>238.386556</v>
      </c>
      <c s="129" r="W727">
        <v>45.8473669999999</v>
      </c>
      <c s="129" r="X727">
        <v>29.546081</v>
      </c>
      <c s="129" r="Y727">
        <v>60.110993</v>
      </c>
      <c s="129" r="Z727">
        <v>48.8841049999999</v>
      </c>
      <c s="129" r="AA727">
        <v>36.677894</v>
      </c>
      <c s="129" r="AB727">
        <v>15.282456</v>
      </c>
      <c s="129" r="AC727">
        <v>2.03766099999999</v>
      </c>
      <c s="129" r="AD727">
        <v>59.092162</v>
      </c>
      <c s="129" r="AE727">
        <v>138.541178</v>
      </c>
      <c s="129" r="AF727">
        <v>40.7532149999999</v>
      </c>
      <c s="129" r="AG727">
        <v>249.613443999999</v>
      </c>
      <c s="129" r="AH727">
        <v>55.0168409999999</v>
      </c>
      <c s="129" r="AI727">
        <v>44.8285369999999</v>
      </c>
      <c s="129" r="AJ727">
        <v>59.092162</v>
      </c>
      <c s="129" r="AK727">
        <v>36.677894</v>
      </c>
      <c s="129" r="AL727">
        <v>29.546081</v>
      </c>
      <c s="129" r="AM727">
        <v>22.414268</v>
      </c>
      <c s="129" r="AN727">
        <v>2.03766099999999</v>
      </c>
      <c s="129" r="AO727">
        <v>78.4499399999999</v>
      </c>
      <c s="129" r="AP727">
        <v>129.391459</v>
      </c>
      <c s="129" r="AQ727">
        <v>41.772046</v>
      </c>
      <c s="129" r="AR727">
        <v>411.52846</v>
      </c>
      <c s="129" r="AS727">
        <v>4.07532199999999</v>
      </c>
      <c s="129" r="AT727">
        <v>12.225965</v>
      </c>
      <c s="129" r="AU727">
        <v>8.150643</v>
      </c>
      <c s="129" r="AV727">
        <v>24.451929</v>
      </c>
      <c s="129" r="AW727">
        <v>69.280466</v>
      </c>
      <c s="129" r="AX727">
        <v>114.029987</v>
      </c>
      <c s="129" r="AY727">
        <v>105.95836</v>
      </c>
      <c s="129" r="AZ727">
        <v>73.355788</v>
      </c>
      <c s="129" r="BA727">
        <v>199.61174</v>
      </c>
      <c s="129" r="BB727">
        <v>4.07532199999999</v>
      </c>
      <c s="129" r="BC727">
        <v>12.225965</v>
      </c>
      <c s="129" r="BD727">
        <v>8.150643</v>
      </c>
      <c s="129" r="BE727">
        <v>20.376608</v>
      </c>
      <c s="129" r="BF727">
        <v>0.0</v>
      </c>
      <c s="129" r="BG727">
        <v>93.6533799999999</v>
      </c>
      <c s="129" r="BH727">
        <v>52.9791799999999</v>
      </c>
      <c s="129" r="BI727">
        <v>8.150643</v>
      </c>
      <c s="129" r="BJ727">
        <v>211.91672</v>
      </c>
      <c s="129" r="BK727">
        <v>0.0</v>
      </c>
      <c s="129" r="BL727">
        <v>0.0</v>
      </c>
      <c s="129" r="BM727">
        <v>0.0</v>
      </c>
      <c s="129" r="BN727">
        <v>4.07532199999999</v>
      </c>
      <c s="129" r="BO727">
        <v>69.280466</v>
      </c>
      <c s="129" r="BP727">
        <v>20.376608</v>
      </c>
      <c s="129" r="BQ727">
        <v>52.9791799999999</v>
      </c>
      <c s="129" r="BR727">
        <v>65.205145</v>
      </c>
      <c s="129" r="BS727">
        <v>69.280466</v>
      </c>
      <c s="129" r="BT727">
        <v>0.0</v>
      </c>
      <c s="129" r="BU727">
        <v>0.0</v>
      </c>
      <c s="129" r="BV727">
        <v>0.0</v>
      </c>
      <c s="129" r="BW727">
        <v>0.0</v>
      </c>
      <c s="129" r="BX727">
        <v>16.301286</v>
      </c>
      <c s="129" r="BY727">
        <v>20.376608</v>
      </c>
      <c s="129" r="BZ727">
        <v>0.0</v>
      </c>
      <c s="129" r="CA727">
        <v>32.602572</v>
      </c>
      <c s="129" r="CB727">
        <v>203.687061</v>
      </c>
      <c s="129" r="CC727">
        <v>4.07532199999999</v>
      </c>
      <c s="129" r="CD727">
        <v>12.225965</v>
      </c>
      <c s="129" r="CE727">
        <v>8.150643</v>
      </c>
      <c s="129" r="CF727">
        <v>20.376608</v>
      </c>
      <c s="129" r="CG727">
        <v>48.903858</v>
      </c>
      <c s="129" r="CH727">
        <v>85.5027369999999</v>
      </c>
      <c s="129" r="CI727">
        <v>0.0</v>
      </c>
      <c s="129" r="CJ727">
        <v>24.451929</v>
      </c>
      <c s="129" r="CK727">
        <v>138.560932</v>
      </c>
      <c s="129" r="CL727">
        <v>0.0</v>
      </c>
      <c s="129" r="CM727">
        <v>0.0</v>
      </c>
      <c s="129" r="CN727">
        <v>0.0</v>
      </c>
      <c s="129" r="CO727">
        <v>4.07532199999999</v>
      </c>
      <c s="129" r="CP727">
        <v>4.07532199999999</v>
      </c>
      <c s="129" r="CQ727">
        <v>8.150643</v>
      </c>
      <c s="129" r="CR727">
        <v>105.95836</v>
      </c>
      <c s="129" r="CS727">
        <v>16.301286</v>
      </c>
    </row>
    <row customHeight="1" r="728" ht="15.0">
      <c t="s" s="127" r="A728">
        <v>6694</v>
      </c>
      <c t="s" s="127" r="B728">
        <v>6695</v>
      </c>
      <c t="s" s="127" r="C728">
        <v>6696</v>
      </c>
      <c t="s" s="127" r="D728">
        <v>6697</v>
      </c>
      <c t="s" s="127" r="E728">
        <v>6698</v>
      </c>
      <c t="s" s="127" r="F728">
        <v>6699</v>
      </c>
      <c t="s" s="128" r="G728">
        <v>6700</v>
      </c>
      <c t="s" s="127" r="H728">
        <v>6701</v>
      </c>
      <c s="129" r="I728">
        <v>16202.0</v>
      </c>
      <c s="129" r="J728">
        <v>3264.17422399999</v>
      </c>
      <c s="129" r="K728">
        <v>2984.898118</v>
      </c>
      <c s="129" r="L728">
        <v>3353.450721</v>
      </c>
      <c s="129" r="M728">
        <v>3278.302463</v>
      </c>
      <c s="129" r="N728">
        <v>2198.580115</v>
      </c>
      <c s="129" r="O728">
        <v>1122.59436</v>
      </c>
      <c s="129" r="P728">
        <v>3264.0</v>
      </c>
      <c s="129" r="Q728">
        <v>3618.0</v>
      </c>
      <c s="129" r="R728">
        <v>3533.0</v>
      </c>
      <c s="129" r="S728">
        <v>3282.0</v>
      </c>
      <c s="129" r="T728">
        <v>1635.0</v>
      </c>
      <c s="129" r="U728">
        <v>824.0</v>
      </c>
      <c s="129" r="V728">
        <v>7663.636432</v>
      </c>
      <c s="129" r="W728">
        <v>1586.803773</v>
      </c>
      <c s="129" r="X728">
        <v>1584.992064</v>
      </c>
      <c s="129" r="Y728">
        <v>1602.112096</v>
      </c>
      <c s="129" r="Z728">
        <v>1445.976684</v>
      </c>
      <c s="129" r="AA728">
        <v>1032.541948</v>
      </c>
      <c s="129" r="AB728">
        <v>396.954529999999</v>
      </c>
      <c s="129" r="AC728">
        <v>14.255337</v>
      </c>
      <c s="129" r="AD728">
        <v>2185.914928</v>
      </c>
      <c s="129" r="AE728">
        <v>4537.058664</v>
      </c>
      <c s="129" r="AF728">
        <v>940.662839999999</v>
      </c>
      <c s="129" r="AG728">
        <v>8538.363568</v>
      </c>
      <c s="129" r="AH728">
        <v>1677.370451</v>
      </c>
      <c s="129" r="AI728">
        <v>1399.90605299999</v>
      </c>
      <c s="129" r="AJ728">
        <v>1751.338624</v>
      </c>
      <c s="129" r="AK728">
        <v>1832.325779</v>
      </c>
      <c s="129" r="AL728">
        <v>1166.03816699999</v>
      </c>
      <c s="129" r="AM728">
        <v>638.135124</v>
      </c>
      <c s="129" r="AN728">
        <v>73.249369</v>
      </c>
      <c s="129" r="AO728">
        <v>2173.436485</v>
      </c>
      <c s="129" r="AP728">
        <v>5050.027771</v>
      </c>
      <c s="129" r="AQ728">
        <v>1314.899312</v>
      </c>
      <c s="129" r="AR728">
        <v>12938.137951</v>
      </c>
      <c s="129" r="AS728">
        <v>6.292931</v>
      </c>
      <c s="129" r="AT728">
        <v>394.186161</v>
      </c>
      <c s="129" r="AU728">
        <v>780.997744</v>
      </c>
      <c s="129" r="AV728">
        <v>1663.620227</v>
      </c>
      <c s="129" r="AW728">
        <v>2593.398122</v>
      </c>
      <c s="129" r="AX728">
        <v>2073.904883</v>
      </c>
      <c s="129" r="AY728">
        <v>3185.610146</v>
      </c>
      <c s="129" r="AZ728">
        <v>2240.12773699999</v>
      </c>
      <c s="129" r="BA728">
        <v>6070.583864</v>
      </c>
      <c s="129" r="BB728">
        <v>1.076023</v>
      </c>
      <c s="129" r="BC728">
        <v>305.097529</v>
      </c>
      <c s="129" r="BD728">
        <v>417.402162999999</v>
      </c>
      <c s="129" r="BE728">
        <v>858.294906999999</v>
      </c>
      <c s="129" r="BF728">
        <v>570.634744999999</v>
      </c>
      <c s="129" r="BG728">
        <v>1699.07445699999</v>
      </c>
      <c s="129" r="BH728">
        <v>1427.86491</v>
      </c>
      <c s="129" r="BI728">
        <v>791.13913</v>
      </c>
      <c s="129" r="BJ728">
        <v>6867.554087</v>
      </c>
      <c s="129" r="BK728">
        <v>5.216909</v>
      </c>
      <c s="129" r="BL728">
        <v>89.088632</v>
      </c>
      <c s="129" r="BM728">
        <v>363.595580999999</v>
      </c>
      <c s="129" r="BN728">
        <v>805.32532</v>
      </c>
      <c s="129" r="BO728">
        <v>2022.763377</v>
      </c>
      <c s="129" r="BP728">
        <v>374.830426999999</v>
      </c>
      <c s="129" r="BQ728">
        <v>1757.745236</v>
      </c>
      <c s="129" r="BR728">
        <v>1448.988607</v>
      </c>
      <c s="129" r="BS728">
        <v>2034.361777</v>
      </c>
      <c s="129" r="BT728">
        <v>4.37126799999999</v>
      </c>
      <c s="129" r="BU728">
        <v>22.197333</v>
      </c>
      <c s="129" r="BV728">
        <v>20.2998179999999</v>
      </c>
      <c s="129" r="BW728">
        <v>105.73681</v>
      </c>
      <c s="129" r="BX728">
        <v>323.630553</v>
      </c>
      <c s="129" r="BY728">
        <v>363.504474</v>
      </c>
      <c s="129" r="BZ728">
        <v>0.0</v>
      </c>
      <c s="129" r="CA728">
        <v>1194.62152199999</v>
      </c>
      <c s="129" r="CB728">
        <v>6485.10466999999</v>
      </c>
      <c s="129" r="CC728">
        <v>1.076023</v>
      </c>
      <c s="129" r="CD728">
        <v>280.096655</v>
      </c>
      <c s="129" r="CE728">
        <v>601.798410999999</v>
      </c>
      <c s="129" r="CF728">
        <v>1296.680178</v>
      </c>
      <c s="129" r="CG728">
        <v>1941.72039999999</v>
      </c>
      <c s="129" r="CH728">
        <v>1555.777354</v>
      </c>
      <c s="129" r="CI728">
        <v>37.182864</v>
      </c>
      <c s="129" r="CJ728">
        <v>770.772785</v>
      </c>
      <c s="129" r="CK728">
        <v>4418.67150399999</v>
      </c>
      <c s="129" r="CL728">
        <v>0.845639999999999</v>
      </c>
      <c s="129" r="CM728">
        <v>91.892173</v>
      </c>
      <c s="129" r="CN728">
        <v>158.899515</v>
      </c>
      <c s="129" r="CO728">
        <v>261.203238</v>
      </c>
      <c s="129" r="CP728">
        <v>328.047169999999</v>
      </c>
      <c s="129" r="CQ728">
        <v>154.623055999999</v>
      </c>
      <c s="129" r="CR728">
        <v>3148.427282</v>
      </c>
      <c s="129" r="CS728">
        <v>274.73343</v>
      </c>
    </row>
    <row customHeight="1" r="729" ht="15.0">
      <c t="s" s="127" r="A729">
        <v>6702</v>
      </c>
      <c t="s" s="127" r="B729">
        <v>6703</v>
      </c>
      <c t="s" s="127" r="C729">
        <v>6704</v>
      </c>
      <c t="s" s="127" r="D729">
        <v>6705</v>
      </c>
      <c t="s" s="127" r="E729">
        <v>6706</v>
      </c>
      <c t="s" s="127" r="F729">
        <v>6707</v>
      </c>
      <c t="s" s="128" r="G729">
        <v>6708</v>
      </c>
      <c t="s" s="127" r="H729">
        <v>6709</v>
      </c>
      <c s="129" r="I729">
        <v>544.0</v>
      </c>
      <c s="129" r="J729">
        <v>90.5142859999999</v>
      </c>
      <c s="129" r="K729">
        <v>71.3142859999999</v>
      </c>
      <c s="129" r="L729">
        <v>104.228571</v>
      </c>
      <c s="129" r="M729">
        <v>121.6</v>
      </c>
      <c s="129" r="N729">
        <v>101.485714</v>
      </c>
      <c s="129" r="O729">
        <v>54.857143</v>
      </c>
      <c s="129" r="P729">
        <v>78.0</v>
      </c>
      <c s="129" r="Q729">
        <v>74.0</v>
      </c>
      <c s="129" r="R729">
        <v>96.0</v>
      </c>
      <c s="129" r="S729">
        <v>100.0</v>
      </c>
      <c s="129" r="T729">
        <v>87.0</v>
      </c>
      <c s="129" r="U729">
        <v>55.0</v>
      </c>
      <c s="129" r="V729">
        <v>267.885714</v>
      </c>
      <c s="129" r="W729">
        <v>44.8</v>
      </c>
      <c s="129" r="X729">
        <v>34.742857</v>
      </c>
      <c s="129" r="Y729">
        <v>51.2</v>
      </c>
      <c s="129" r="Z729">
        <v>61.2571429999999</v>
      </c>
      <c s="129" r="AA729">
        <v>53.9428569999999</v>
      </c>
      <c s="129" r="AB729">
        <v>21.0285709999999</v>
      </c>
      <c s="129" r="AC729">
        <v>0.914286</v>
      </c>
      <c s="129" r="AD729">
        <v>53.9428569999999</v>
      </c>
      <c s="129" r="AE729">
        <v>170.057143</v>
      </c>
      <c s="129" r="AF729">
        <v>43.885714</v>
      </c>
      <c s="129" r="AG729">
        <v>276.114285999999</v>
      </c>
      <c s="129" r="AH729">
        <v>45.714286</v>
      </c>
      <c s="129" r="AI729">
        <v>36.571429</v>
      </c>
      <c s="129" r="AJ729">
        <v>53.0285709999999</v>
      </c>
      <c s="129" r="AK729">
        <v>60.342857</v>
      </c>
      <c s="129" r="AL729">
        <v>47.5428569999999</v>
      </c>
      <c s="129" r="AM729">
        <v>30.171429</v>
      </c>
      <c s="129" r="AN729">
        <v>2.74285699999999</v>
      </c>
      <c s="129" r="AO729">
        <v>61.2571429999999</v>
      </c>
      <c s="129" r="AP729">
        <v>159.085714</v>
      </c>
      <c s="129" r="AQ729">
        <v>55.7714289999999</v>
      </c>
      <c s="129" r="AR729">
        <v>464.457142999999</v>
      </c>
      <c s="129" r="AS729">
        <v>14.628571</v>
      </c>
      <c s="129" r="AT729">
        <v>25.6</v>
      </c>
      <c s="129" r="AU729">
        <v>7.314286</v>
      </c>
      <c s="129" r="AV729">
        <v>47.5428569999999</v>
      </c>
      <c s="129" r="AW729">
        <v>47.5428569999999</v>
      </c>
      <c s="129" r="AX729">
        <v>113.371429</v>
      </c>
      <c s="129" r="AY729">
        <v>157.257143</v>
      </c>
      <c s="129" r="AZ729">
        <v>51.2</v>
      </c>
      <c s="129" r="BA729">
        <v>226.742856999999</v>
      </c>
      <c s="129" r="BB729">
        <v>14.628571</v>
      </c>
      <c s="129" r="BC729">
        <v>14.628571</v>
      </c>
      <c s="129" r="BD729">
        <v>3.657143</v>
      </c>
      <c s="129" r="BE729">
        <v>25.6</v>
      </c>
      <c s="129" r="BF729">
        <v>0.0</v>
      </c>
      <c s="129" r="BG729">
        <v>69.485714</v>
      </c>
      <c s="129" r="BH729">
        <v>87.7714289999999</v>
      </c>
      <c s="129" r="BI729">
        <v>10.971429</v>
      </c>
      <c s="129" r="BJ729">
        <v>237.714285999999</v>
      </c>
      <c s="129" r="BK729">
        <v>0.0</v>
      </c>
      <c s="129" r="BL729">
        <v>10.971429</v>
      </c>
      <c s="129" r="BM729">
        <v>3.657143</v>
      </c>
      <c s="129" r="BN729">
        <v>21.942857</v>
      </c>
      <c s="129" r="BO729">
        <v>47.5428569999999</v>
      </c>
      <c s="129" r="BP729">
        <v>43.885714</v>
      </c>
      <c s="129" r="BQ729">
        <v>69.485714</v>
      </c>
      <c s="129" r="BR729">
        <v>40.228571</v>
      </c>
      <c s="129" r="BS729">
        <v>40.228571</v>
      </c>
      <c s="129" r="BT729">
        <v>0.0</v>
      </c>
      <c s="129" r="BU729">
        <v>0.0</v>
      </c>
      <c s="129" r="BV729">
        <v>0.0</v>
      </c>
      <c s="129" r="BW729">
        <v>0.0</v>
      </c>
      <c s="129" r="BX729">
        <v>0.0</v>
      </c>
      <c s="129" r="BY729">
        <v>7.314286</v>
      </c>
      <c s="129" r="BZ729">
        <v>0.0</v>
      </c>
      <c s="129" r="CA729">
        <v>32.9142859999999</v>
      </c>
      <c s="129" r="CB729">
        <v>171.885714</v>
      </c>
      <c s="129" r="CC729">
        <v>3.657143</v>
      </c>
      <c s="129" r="CD729">
        <v>21.942857</v>
      </c>
      <c s="129" r="CE729">
        <v>3.657143</v>
      </c>
      <c s="129" r="CF729">
        <v>32.9142859999999</v>
      </c>
      <c s="129" r="CG729">
        <v>32.9142859999999</v>
      </c>
      <c s="129" r="CH729">
        <v>76.8</v>
      </c>
      <c s="129" r="CI729">
        <v>0.0</v>
      </c>
      <c s="129" r="CJ729">
        <v>0.0</v>
      </c>
      <c s="129" r="CK729">
        <v>252.342857</v>
      </c>
      <c s="129" r="CL729">
        <v>10.971429</v>
      </c>
      <c s="129" r="CM729">
        <v>3.657143</v>
      </c>
      <c s="129" r="CN729">
        <v>3.657143</v>
      </c>
      <c s="129" r="CO729">
        <v>14.628571</v>
      </c>
      <c s="129" r="CP729">
        <v>14.628571</v>
      </c>
      <c s="129" r="CQ729">
        <v>29.2571429999999</v>
      </c>
      <c s="129" r="CR729">
        <v>157.257143</v>
      </c>
      <c s="129" r="CS729">
        <v>18.2857139999999</v>
      </c>
    </row>
    <row customHeight="1" r="730" ht="15.0">
      <c t="s" s="127" r="A730">
        <v>6710</v>
      </c>
      <c t="s" s="127" r="B730">
        <v>6711</v>
      </c>
      <c t="s" s="127" r="C730">
        <v>6712</v>
      </c>
      <c t="s" s="127" r="D730">
        <v>6713</v>
      </c>
      <c t="s" s="127" r="E730">
        <v>6714</v>
      </c>
      <c t="s" s="127" r="F730">
        <v>6715</v>
      </c>
      <c t="s" s="128" r="G730">
        <v>6716</v>
      </c>
      <c t="s" s="127" r="H730">
        <v>6717</v>
      </c>
      <c s="129" r="I730">
        <v>103.0</v>
      </c>
      <c s="129" r="J730">
        <v>15.505376</v>
      </c>
      <c s="129" r="K730">
        <v>13.290323</v>
      </c>
      <c s="129" r="L730">
        <v>18.827957</v>
      </c>
      <c s="129" r="M730">
        <v>35.44086</v>
      </c>
      <c s="129" r="N730">
        <v>18.827957</v>
      </c>
      <c s="129" r="O730">
        <v>1.10752699999999</v>
      </c>
      <c s="129" r="P730">
        <v>37.0</v>
      </c>
      <c s="129" r="Q730">
        <v>16.0</v>
      </c>
      <c s="129" r="R730">
        <v>36.0</v>
      </c>
      <c s="129" r="S730">
        <v>17.0</v>
      </c>
      <c s="129" r="T730">
        <v>6.0</v>
      </c>
      <c s="129" r="U730">
        <v>4.0</v>
      </c>
      <c s="129" r="V730">
        <v>52.0537629999999</v>
      </c>
      <c s="129" r="W730">
        <v>7.752688</v>
      </c>
      <c s="129" r="X730">
        <v>3.322581</v>
      </c>
      <c s="129" r="Y730">
        <v>12.182796</v>
      </c>
      <c s="129" r="Z730">
        <v>15.505376</v>
      </c>
      <c s="129" r="AA730">
        <v>12.182796</v>
      </c>
      <c s="129" r="AB730">
        <v>1.10752699999999</v>
      </c>
      <c s="129" r="AC730">
        <v>0.0</v>
      </c>
      <c s="129" r="AD730">
        <v>9.96774199999999</v>
      </c>
      <c s="129" r="AE730">
        <v>34.333333</v>
      </c>
      <c s="129" r="AF730">
        <v>7.752688</v>
      </c>
      <c s="129" r="AG730">
        <v>50.946237</v>
      </c>
      <c s="129" r="AH730">
        <v>7.752688</v>
      </c>
      <c s="129" r="AI730">
        <v>9.96774199999999</v>
      </c>
      <c s="129" r="AJ730">
        <v>6.64516099999999</v>
      </c>
      <c s="129" r="AK730">
        <v>19.9354839999999</v>
      </c>
      <c s="129" r="AL730">
        <v>6.64516099999999</v>
      </c>
      <c s="129" r="AM730">
        <v>0.0</v>
      </c>
      <c s="129" r="AN730">
        <v>0.0</v>
      </c>
      <c s="129" r="AO730">
        <v>13.290323</v>
      </c>
      <c s="129" r="AP730">
        <v>33.2258059999999</v>
      </c>
      <c s="129" r="AQ730">
        <v>4.43010799999999</v>
      </c>
      <c s="129" r="AR730">
        <v>97.462366</v>
      </c>
      <c s="129" r="AS730">
        <v>4.43010799999999</v>
      </c>
      <c s="129" r="AT730">
        <v>8.860215</v>
      </c>
      <c s="129" r="AU730">
        <v>4.43010799999999</v>
      </c>
      <c s="129" r="AV730">
        <v>13.290323</v>
      </c>
      <c s="129" r="AW730">
        <v>8.860215</v>
      </c>
      <c s="129" r="AX730">
        <v>35.44086</v>
      </c>
      <c s="129" r="AY730">
        <v>13.290323</v>
      </c>
      <c s="129" r="AZ730">
        <v>8.860215</v>
      </c>
      <c s="129" r="BA730">
        <v>57.5913979999999</v>
      </c>
      <c s="129" r="BB730">
        <v>4.43010799999999</v>
      </c>
      <c s="129" r="BC730">
        <v>8.860215</v>
      </c>
      <c s="129" r="BD730">
        <v>4.43010799999999</v>
      </c>
      <c s="129" r="BE730">
        <v>4.43010799999999</v>
      </c>
      <c s="129" r="BF730">
        <v>0.0</v>
      </c>
      <c s="129" r="BG730">
        <v>22.150538</v>
      </c>
      <c s="129" r="BH730">
        <v>13.290323</v>
      </c>
      <c s="129" r="BI730">
        <v>0.0</v>
      </c>
      <c s="129" r="BJ730">
        <v>39.8709679999999</v>
      </c>
      <c s="129" r="BK730">
        <v>0.0</v>
      </c>
      <c s="129" r="BL730">
        <v>0.0</v>
      </c>
      <c s="129" r="BM730">
        <v>0.0</v>
      </c>
      <c s="129" r="BN730">
        <v>8.860215</v>
      </c>
      <c s="129" r="BO730">
        <v>8.860215</v>
      </c>
      <c s="129" r="BP730">
        <v>13.290323</v>
      </c>
      <c s="129" r="BQ730">
        <v>0.0</v>
      </c>
      <c s="129" r="BR730">
        <v>8.860215</v>
      </c>
      <c s="129" r="BS730">
        <v>13.290323</v>
      </c>
      <c s="129" r="BT730">
        <v>0.0</v>
      </c>
      <c s="129" r="BU730">
        <v>0.0</v>
      </c>
      <c s="129" r="BV730">
        <v>0.0</v>
      </c>
      <c s="129" r="BW730">
        <v>0.0</v>
      </c>
      <c s="129" r="BX730">
        <v>0.0</v>
      </c>
      <c s="129" r="BY730">
        <v>8.860215</v>
      </c>
      <c s="129" r="BZ730">
        <v>0.0</v>
      </c>
      <c s="129" r="CA730">
        <v>4.43010799999999</v>
      </c>
      <c s="129" r="CB730">
        <v>62.0215049999999</v>
      </c>
      <c s="129" r="CC730">
        <v>4.43010799999999</v>
      </c>
      <c s="129" r="CD730">
        <v>8.860215</v>
      </c>
      <c s="129" r="CE730">
        <v>4.43010799999999</v>
      </c>
      <c s="129" r="CF730">
        <v>13.290323</v>
      </c>
      <c s="129" r="CG730">
        <v>4.43010799999999</v>
      </c>
      <c s="129" r="CH730">
        <v>22.150538</v>
      </c>
      <c s="129" r="CI730">
        <v>0.0</v>
      </c>
      <c s="129" r="CJ730">
        <v>4.43010799999999</v>
      </c>
      <c s="129" r="CK730">
        <v>22.150538</v>
      </c>
      <c s="129" r="CL730">
        <v>0.0</v>
      </c>
      <c s="129" r="CM730">
        <v>0.0</v>
      </c>
      <c s="129" r="CN730">
        <v>0.0</v>
      </c>
      <c s="129" r="CO730">
        <v>0.0</v>
      </c>
      <c s="129" r="CP730">
        <v>4.43010799999999</v>
      </c>
      <c s="129" r="CQ730">
        <v>4.43010799999999</v>
      </c>
      <c s="129" r="CR730">
        <v>13.290323</v>
      </c>
      <c s="129" r="CS730">
        <v>0.0</v>
      </c>
    </row>
    <row customHeight="1" r="731" ht="15.0">
      <c t="s" s="127" r="A731">
        <v>6718</v>
      </c>
      <c t="s" s="127" r="B731">
        <v>6719</v>
      </c>
      <c t="s" s="127" r="C731">
        <v>6720</v>
      </c>
      <c t="s" s="127" r="D731">
        <v>6721</v>
      </c>
      <c t="s" s="127" r="E731">
        <v>6722</v>
      </c>
      <c t="s" s="127" r="F731">
        <v>6723</v>
      </c>
      <c t="s" s="128" r="G731">
        <v>6724</v>
      </c>
      <c t="s" s="127" r="H731">
        <v>6725</v>
      </c>
      <c s="129" r="I731">
        <v>795.0</v>
      </c>
      <c s="129" r="J731">
        <v>172.605896</v>
      </c>
      <c s="129" r="K731">
        <v>98.4891549999999</v>
      </c>
      <c s="129" r="L731">
        <v>158.853584</v>
      </c>
      <c s="129" r="M731">
        <v>155.801602</v>
      </c>
      <c s="129" r="N731">
        <v>131.429188</v>
      </c>
      <c s="129" r="O731">
        <v>77.820575</v>
      </c>
      <c s="129" r="P731">
        <v>133.0</v>
      </c>
      <c s="129" r="Q731">
        <v>129.0</v>
      </c>
      <c s="129" r="R731">
        <v>152.0</v>
      </c>
      <c s="129" r="S731">
        <v>121.0</v>
      </c>
      <c s="129" r="T731">
        <v>132.0</v>
      </c>
      <c s="129" r="U731">
        <v>64.0</v>
      </c>
      <c s="129" r="V731">
        <v>377.884404</v>
      </c>
      <c s="129" r="W731">
        <v>78.9003</v>
      </c>
      <c s="129" r="X731">
        <v>47.745328</v>
      </c>
      <c s="129" r="Y731">
        <v>75.0092719999999</v>
      </c>
      <c s="129" r="Z731">
        <v>74.9825299999999</v>
      </c>
      <c s="129" r="AA731">
        <v>64.282201</v>
      </c>
      <c s="129" r="AB731">
        <v>35.992016</v>
      </c>
      <c s="129" r="AC731">
        <v>0.972756999999999</v>
      </c>
      <c s="129" r="AD731">
        <v>92.5456429999999</v>
      </c>
      <c s="129" r="AE731">
        <v>208.464201</v>
      </c>
      <c s="129" r="AF731">
        <v>76.87456</v>
      </c>
      <c s="129" r="AG731">
        <v>417.115595999999</v>
      </c>
      <c s="129" r="AH731">
        <v>93.705595</v>
      </c>
      <c s="129" r="AI731">
        <v>50.7438259999999</v>
      </c>
      <c s="129" r="AJ731">
        <v>83.844313</v>
      </c>
      <c s="129" r="AK731">
        <v>80.819073</v>
      </c>
      <c s="129" r="AL731">
        <v>67.1469879999999</v>
      </c>
      <c s="129" r="AM731">
        <v>38.9102869999999</v>
      </c>
      <c s="129" r="AN731">
        <v>1.945514</v>
      </c>
      <c s="129" r="AO731">
        <v>112.29495</v>
      </c>
      <c s="129" r="AP731">
        <v>222.136286</v>
      </c>
      <c s="129" r="AQ731">
        <v>82.6843609999999</v>
      </c>
      <c s="129" r="AR731">
        <v>626.883501</v>
      </c>
      <c s="129" r="AS731">
        <v>0.0</v>
      </c>
      <c s="129" r="AT731">
        <v>35.0192589999999</v>
      </c>
      <c s="129" r="AU731">
        <v>27.2372009999999</v>
      </c>
      <c s="129" r="AV731">
        <v>66.254457</v>
      </c>
      <c s="129" r="AW731">
        <v>124.619888</v>
      </c>
      <c s="129" r="AX731">
        <v>101.380684</v>
      </c>
      <c s="129" r="AY731">
        <v>182.878351</v>
      </c>
      <c s="129" r="AZ731">
        <v>89.493661</v>
      </c>
      <c s="129" r="BA731">
        <v>299.82315</v>
      </c>
      <c s="129" r="BB731">
        <v>0.0</v>
      </c>
      <c s="129" r="BC731">
        <v>27.2372009999999</v>
      </c>
      <c s="129" r="BD731">
        <v>11.673086</v>
      </c>
      <c s="129" r="BE731">
        <v>39.017256</v>
      </c>
      <c s="129" r="BF731">
        <v>27.2372009999999</v>
      </c>
      <c s="129" r="BG731">
        <v>77.927543</v>
      </c>
      <c s="129" r="BH731">
        <v>81.7116029999999</v>
      </c>
      <c s="129" r="BI731">
        <v>35.0192589999999</v>
      </c>
      <c s="129" r="BJ731">
        <v>327.060351</v>
      </c>
      <c s="129" r="BK731">
        <v>0.0</v>
      </c>
      <c s="129" r="BL731">
        <v>7.782057</v>
      </c>
      <c s="129" r="BM731">
        <v>15.5641149999999</v>
      </c>
      <c s="129" r="BN731">
        <v>27.2372009999999</v>
      </c>
      <c s="129" r="BO731">
        <v>97.382687</v>
      </c>
      <c s="129" r="BP731">
        <v>23.4531409999999</v>
      </c>
      <c s="129" r="BQ731">
        <v>101.166747</v>
      </c>
      <c s="129" r="BR731">
        <v>54.4744019999999</v>
      </c>
      <c s="129" r="BS731">
        <v>66.1474889999999</v>
      </c>
      <c s="129" r="BT731">
        <v>0.0</v>
      </c>
      <c s="129" r="BU731">
        <v>0.0</v>
      </c>
      <c s="129" r="BV731">
        <v>0.0</v>
      </c>
      <c s="129" r="BW731">
        <v>0.0</v>
      </c>
      <c s="129" r="BX731">
        <v>19.455144</v>
      </c>
      <c s="129" r="BY731">
        <v>3.891029</v>
      </c>
      <c s="129" r="BZ731">
        <v>0.0</v>
      </c>
      <c s="129" r="CA731">
        <v>42.801316</v>
      </c>
      <c s="129" r="CB731">
        <v>303.821147</v>
      </c>
      <c s="129" r="CC731">
        <v>0.0</v>
      </c>
      <c s="129" r="CD731">
        <v>27.2372009999999</v>
      </c>
      <c s="129" r="CE731">
        <v>23.3461719999999</v>
      </c>
      <c s="129" r="CF731">
        <v>54.5813709999999</v>
      </c>
      <c s="129" r="CG731">
        <v>89.6006289999999</v>
      </c>
      <c s="129" r="CH731">
        <v>77.927543</v>
      </c>
      <c s="129" r="CI731">
        <v>3.891029</v>
      </c>
      <c s="129" r="CJ731">
        <v>27.2372009999999</v>
      </c>
      <c s="129" r="CK731">
        <v>256.914865</v>
      </c>
      <c s="129" r="CL731">
        <v>0.0</v>
      </c>
      <c s="129" r="CM731">
        <v>7.782057</v>
      </c>
      <c s="129" r="CN731">
        <v>3.891029</v>
      </c>
      <c s="129" r="CO731">
        <v>11.673086</v>
      </c>
      <c s="129" r="CP731">
        <v>15.5641149999999</v>
      </c>
      <c s="129" r="CQ731">
        <v>19.5621119999999</v>
      </c>
      <c s="129" r="CR731">
        <v>178.987322</v>
      </c>
      <c s="129" r="CS731">
        <v>19.455144</v>
      </c>
    </row>
    <row customHeight="1" r="732" ht="15.0">
      <c t="s" s="127" r="A732">
        <v>6726</v>
      </c>
      <c t="s" s="127" r="B732">
        <v>6727</v>
      </c>
      <c t="s" s="127" r="C732">
        <v>6728</v>
      </c>
      <c t="s" s="127" r="D732">
        <v>6729</v>
      </c>
      <c t="s" s="127" r="E732">
        <v>6730</v>
      </c>
      <c t="s" s="127" r="F732">
        <v>6731</v>
      </c>
      <c t="s" s="128" r="G732">
        <v>6732</v>
      </c>
      <c t="s" s="127" r="H732">
        <v>6733</v>
      </c>
      <c s="129" r="I732">
        <v>183.0</v>
      </c>
      <c s="129" r="J732">
        <v>33.73743</v>
      </c>
      <c s="129" r="K732">
        <v>24.536313</v>
      </c>
      <c s="129" r="L732">
        <v>34.759777</v>
      </c>
      <c s="129" r="M732">
        <v>41.916201</v>
      </c>
      <c s="129" r="N732">
        <v>31.692737</v>
      </c>
      <c s="129" r="O732">
        <v>16.3575419999999</v>
      </c>
      <c s="129" r="P732">
        <v>32.0</v>
      </c>
      <c s="129" r="Q732">
        <v>19.0</v>
      </c>
      <c s="129" r="R732">
        <v>33.0</v>
      </c>
      <c s="129" r="S732">
        <v>39.0</v>
      </c>
      <c s="129" r="T732">
        <v>30.0</v>
      </c>
      <c s="129" r="U732">
        <v>5.0</v>
      </c>
      <c s="129" r="V732">
        <v>78.7206699999999</v>
      </c>
      <c s="129" r="W732">
        <v>11.24581</v>
      </c>
      <c s="129" r="X732">
        <v>9.201117</v>
      </c>
      <c s="129" r="Y732">
        <v>14.312849</v>
      </c>
      <c s="129" r="Z732">
        <v>21.4692739999999</v>
      </c>
      <c s="129" r="AA732">
        <v>15.335196</v>
      </c>
      <c s="129" r="AB732">
        <v>7.15642499999999</v>
      </c>
      <c s="129" r="AC732">
        <v>0.0</v>
      </c>
      <c s="129" r="AD732">
        <v>14.312849</v>
      </c>
      <c s="129" r="AE732">
        <v>55.206704</v>
      </c>
      <c s="129" r="AF732">
        <v>9.201117</v>
      </c>
      <c s="129" r="AG732">
        <v>104.27933</v>
      </c>
      <c s="129" r="AH732">
        <v>22.49162</v>
      </c>
      <c s="129" r="AI732">
        <v>15.335196</v>
      </c>
      <c s="129" r="AJ732">
        <v>20.4469269999999</v>
      </c>
      <c s="129" r="AK732">
        <v>20.4469269999999</v>
      </c>
      <c s="129" r="AL732">
        <v>16.3575419999999</v>
      </c>
      <c s="129" r="AM732">
        <v>9.201117</v>
      </c>
      <c s="129" r="AN732">
        <v>0.0</v>
      </c>
      <c s="129" r="AO732">
        <v>29.648045</v>
      </c>
      <c s="129" r="AP732">
        <v>55.206704</v>
      </c>
      <c s="129" r="AQ732">
        <v>19.424581</v>
      </c>
      <c s="129" r="AR732">
        <v>143.128491999999</v>
      </c>
      <c s="129" r="AS732">
        <v>4.089385</v>
      </c>
      <c s="129" r="AT732">
        <v>8.17877099999999</v>
      </c>
      <c s="129" r="AU732">
        <v>0.0</v>
      </c>
      <c s="129" r="AV732">
        <v>28.625698</v>
      </c>
      <c s="129" r="AW732">
        <v>24.536313</v>
      </c>
      <c s="129" r="AX732">
        <v>20.4469269999999</v>
      </c>
      <c s="129" r="AY732">
        <v>40.893855</v>
      </c>
      <c s="129" r="AZ732">
        <v>16.3575419999999</v>
      </c>
      <c s="129" r="BA732">
        <v>61.3407819999999</v>
      </c>
      <c s="129" r="BB732">
        <v>4.089385</v>
      </c>
      <c s="129" r="BC732">
        <v>8.17877099999999</v>
      </c>
      <c s="129" r="BD732">
        <v>0.0</v>
      </c>
      <c s="129" r="BE732">
        <v>8.17877099999999</v>
      </c>
      <c s="129" r="BF732">
        <v>8.17877099999999</v>
      </c>
      <c s="129" r="BG732">
        <v>8.17877099999999</v>
      </c>
      <c s="129" r="BH732">
        <v>20.4469269999999</v>
      </c>
      <c s="129" r="BI732">
        <v>4.089385</v>
      </c>
      <c s="129" r="BJ732">
        <v>81.787709</v>
      </c>
      <c s="129" r="BK732">
        <v>0.0</v>
      </c>
      <c s="129" r="BL732">
        <v>0.0</v>
      </c>
      <c s="129" r="BM732">
        <v>0.0</v>
      </c>
      <c s="129" r="BN732">
        <v>20.4469269999999</v>
      </c>
      <c s="129" r="BO732">
        <v>16.3575419999999</v>
      </c>
      <c s="129" r="BP732">
        <v>12.2681559999999</v>
      </c>
      <c s="129" r="BQ732">
        <v>20.4469269999999</v>
      </c>
      <c s="129" r="BR732">
        <v>12.2681559999999</v>
      </c>
      <c s="129" r="BS732">
        <v>16.3575419999999</v>
      </c>
      <c s="129" r="BT732">
        <v>0.0</v>
      </c>
      <c s="129" r="BU732">
        <v>0.0</v>
      </c>
      <c s="129" r="BV732">
        <v>0.0</v>
      </c>
      <c s="129" r="BW732">
        <v>0.0</v>
      </c>
      <c s="129" r="BX732">
        <v>4.089385</v>
      </c>
      <c s="129" r="BY732">
        <v>4.089385</v>
      </c>
      <c s="129" r="BZ732">
        <v>0.0</v>
      </c>
      <c s="129" r="CA732">
        <v>8.17877099999999</v>
      </c>
      <c s="129" r="CB732">
        <v>65.4301679999999</v>
      </c>
      <c s="129" r="CC732">
        <v>4.089385</v>
      </c>
      <c s="129" r="CD732">
        <v>8.17877099999999</v>
      </c>
      <c s="129" r="CE732">
        <v>0.0</v>
      </c>
      <c s="129" r="CF732">
        <v>24.536313</v>
      </c>
      <c s="129" r="CG732">
        <v>16.3575419999999</v>
      </c>
      <c s="129" r="CH732">
        <v>12.2681559999999</v>
      </c>
      <c s="129" r="CI732">
        <v>0.0</v>
      </c>
      <c s="129" r="CJ732">
        <v>0.0</v>
      </c>
      <c s="129" r="CK732">
        <v>61.3407819999999</v>
      </c>
      <c s="129" r="CL732">
        <v>0.0</v>
      </c>
      <c s="129" r="CM732">
        <v>0.0</v>
      </c>
      <c s="129" r="CN732">
        <v>0.0</v>
      </c>
      <c s="129" r="CO732">
        <v>4.089385</v>
      </c>
      <c s="129" r="CP732">
        <v>4.089385</v>
      </c>
      <c s="129" r="CQ732">
        <v>4.089385</v>
      </c>
      <c s="129" r="CR732">
        <v>40.893855</v>
      </c>
      <c s="129" r="CS732">
        <v>8.17877099999999</v>
      </c>
    </row>
    <row customHeight="1" r="733" ht="15.0">
      <c t="s" s="127" r="A733">
        <v>6734</v>
      </c>
      <c t="s" s="127" r="B733">
        <v>6735</v>
      </c>
      <c t="s" s="127" r="C733">
        <v>6736</v>
      </c>
      <c t="s" s="127" r="D733">
        <v>6737</v>
      </c>
      <c t="s" s="127" r="E733">
        <v>6738</v>
      </c>
      <c t="s" s="127" r="F733">
        <v>6739</v>
      </c>
      <c t="s" s="128" r="G733">
        <v>6740</v>
      </c>
      <c t="s" s="127" r="H733">
        <v>6741</v>
      </c>
      <c s="129" r="I733">
        <v>283.0</v>
      </c>
      <c s="129" r="J733">
        <v>53.0</v>
      </c>
      <c s="129" r="K733">
        <v>30.0</v>
      </c>
      <c s="129" r="L733">
        <v>55.0</v>
      </c>
      <c s="129" r="M733">
        <v>64.0</v>
      </c>
      <c s="129" r="N733">
        <v>48.0</v>
      </c>
      <c s="129" r="O733">
        <v>33.0</v>
      </c>
      <c s="129" r="P733">
        <v>45.0</v>
      </c>
      <c s="129" r="Q733">
        <v>43.0</v>
      </c>
      <c s="129" r="R733">
        <v>57.0</v>
      </c>
      <c s="129" r="S733">
        <v>53.0</v>
      </c>
      <c s="129" r="T733">
        <v>52.0</v>
      </c>
      <c s="129" r="U733">
        <v>29.0</v>
      </c>
      <c s="129" r="V733">
        <v>136.0</v>
      </c>
      <c s="129" r="W733">
        <v>25.0</v>
      </c>
      <c s="129" r="X733">
        <v>12.0</v>
      </c>
      <c s="129" r="Y733">
        <v>29.0</v>
      </c>
      <c s="129" r="Z733">
        <v>32.0</v>
      </c>
      <c s="129" r="AA733">
        <v>26.0</v>
      </c>
      <c s="129" r="AB733">
        <v>12.0</v>
      </c>
      <c s="129" r="AC733">
        <v>0.0</v>
      </c>
      <c s="129" r="AD733">
        <v>29.0</v>
      </c>
      <c s="129" r="AE733">
        <v>78.0</v>
      </c>
      <c s="129" r="AF733">
        <v>29.0</v>
      </c>
      <c s="129" r="AG733">
        <v>147.0</v>
      </c>
      <c s="129" r="AH733">
        <v>28.0</v>
      </c>
      <c s="129" r="AI733">
        <v>18.0</v>
      </c>
      <c s="129" r="AJ733">
        <v>26.0</v>
      </c>
      <c s="129" r="AK733">
        <v>32.0</v>
      </c>
      <c s="129" r="AL733">
        <v>22.0</v>
      </c>
      <c s="129" r="AM733">
        <v>18.0</v>
      </c>
      <c s="129" r="AN733">
        <v>3.0</v>
      </c>
      <c s="129" r="AO733">
        <v>35.0</v>
      </c>
      <c s="129" r="AP733">
        <v>79.0</v>
      </c>
      <c s="129" r="AQ733">
        <v>33.0</v>
      </c>
      <c s="129" r="AR733">
        <v>228.0</v>
      </c>
      <c s="129" r="AS733">
        <v>12.0</v>
      </c>
      <c s="129" r="AT733">
        <v>4.0</v>
      </c>
      <c s="129" r="AU733">
        <v>16.0</v>
      </c>
      <c s="129" r="AV733">
        <v>20.0</v>
      </c>
      <c s="129" r="AW733">
        <v>40.0</v>
      </c>
      <c s="129" r="AX733">
        <v>44.0</v>
      </c>
      <c s="129" r="AY733">
        <v>64.0</v>
      </c>
      <c s="129" r="AZ733">
        <v>28.0</v>
      </c>
      <c s="129" r="BA733">
        <v>116.0</v>
      </c>
      <c s="129" r="BB733">
        <v>8.0</v>
      </c>
      <c s="129" r="BC733">
        <v>4.0</v>
      </c>
      <c s="129" r="BD733">
        <v>12.0</v>
      </c>
      <c s="129" r="BE733">
        <v>8.0</v>
      </c>
      <c s="129" r="BF733">
        <v>8.0</v>
      </c>
      <c s="129" r="BG733">
        <v>36.0</v>
      </c>
      <c s="129" r="BH733">
        <v>32.0</v>
      </c>
      <c s="129" r="BI733">
        <v>8.0</v>
      </c>
      <c s="129" r="BJ733">
        <v>112.0</v>
      </c>
      <c s="129" r="BK733">
        <v>4.0</v>
      </c>
      <c s="129" r="BL733">
        <v>0.0</v>
      </c>
      <c s="129" r="BM733">
        <v>4.0</v>
      </c>
      <c s="129" r="BN733">
        <v>12.0</v>
      </c>
      <c s="129" r="BO733">
        <v>32.0</v>
      </c>
      <c s="129" r="BP733">
        <v>8.0</v>
      </c>
      <c s="129" r="BQ733">
        <v>32.0</v>
      </c>
      <c s="129" r="BR733">
        <v>20.0</v>
      </c>
      <c s="129" r="BS733">
        <v>20.0</v>
      </c>
      <c s="129" r="BT733">
        <v>0.0</v>
      </c>
      <c s="129" r="BU733">
        <v>0.0</v>
      </c>
      <c s="129" r="BV733">
        <v>0.0</v>
      </c>
      <c s="129" r="BW733">
        <v>0.0</v>
      </c>
      <c s="129" r="BX733">
        <v>4.0</v>
      </c>
      <c s="129" r="BY733">
        <v>4.0</v>
      </c>
      <c s="129" r="BZ733">
        <v>0.0</v>
      </c>
      <c s="129" r="CA733">
        <v>12.0</v>
      </c>
      <c s="129" r="CB733">
        <v>116.0</v>
      </c>
      <c s="129" r="CC733">
        <v>4.0</v>
      </c>
      <c s="129" r="CD733">
        <v>4.0</v>
      </c>
      <c s="129" r="CE733">
        <v>12.0</v>
      </c>
      <c s="129" r="CF733">
        <v>20.0</v>
      </c>
      <c s="129" r="CG733">
        <v>32.0</v>
      </c>
      <c s="129" r="CH733">
        <v>32.0</v>
      </c>
      <c s="129" r="CI733">
        <v>0.0</v>
      </c>
      <c s="129" r="CJ733">
        <v>12.0</v>
      </c>
      <c s="129" r="CK733">
        <v>92.0</v>
      </c>
      <c s="129" r="CL733">
        <v>8.0</v>
      </c>
      <c s="129" r="CM733">
        <v>0.0</v>
      </c>
      <c s="129" r="CN733">
        <v>4.0</v>
      </c>
      <c s="129" r="CO733">
        <v>0.0</v>
      </c>
      <c s="129" r="CP733">
        <v>4.0</v>
      </c>
      <c s="129" r="CQ733">
        <v>8.0</v>
      </c>
      <c s="129" r="CR733">
        <v>64.0</v>
      </c>
      <c s="129" r="CS733">
        <v>4.0</v>
      </c>
    </row>
    <row customHeight="1" r="734" ht="15.0">
      <c t="s" s="127" r="A734">
        <v>6742</v>
      </c>
      <c t="s" s="127" r="B734">
        <v>6743</v>
      </c>
      <c t="s" s="127" r="C734">
        <v>6744</v>
      </c>
      <c t="s" s="127" r="D734">
        <v>6745</v>
      </c>
      <c t="s" s="127" r="E734">
        <v>6746</v>
      </c>
      <c t="s" s="127" r="F734">
        <v>6747</v>
      </c>
      <c t="s" s="128" r="G734">
        <v>6748</v>
      </c>
      <c t="s" s="127" r="H734">
        <v>6749</v>
      </c>
      <c s="129" r="I734">
        <v>212.0</v>
      </c>
      <c s="129" r="J734">
        <v>42.4</v>
      </c>
      <c s="129" r="K734">
        <v>31.295238</v>
      </c>
      <c s="129" r="L734">
        <v>50.47619</v>
      </c>
      <c s="129" r="M734">
        <v>35.333333</v>
      </c>
      <c s="129" r="N734">
        <v>35.333333</v>
      </c>
      <c s="129" r="O734">
        <v>17.161905</v>
      </c>
      <c s="129" r="P734">
        <v>41.0</v>
      </c>
      <c s="129" r="Q734">
        <v>24.0</v>
      </c>
      <c s="129" r="R734">
        <v>38.0</v>
      </c>
      <c s="129" r="S734">
        <v>36.0</v>
      </c>
      <c s="129" r="T734">
        <v>29.0</v>
      </c>
      <c s="129" r="U734">
        <v>10.0</v>
      </c>
      <c s="129" r="V734">
        <v>101.961905</v>
      </c>
      <c s="129" r="W734">
        <v>26.247619</v>
      </c>
      <c s="129" r="X734">
        <v>14.133333</v>
      </c>
      <c s="129" r="Y734">
        <v>22.2095239999999</v>
      </c>
      <c s="129" r="Z734">
        <v>17.161905</v>
      </c>
      <c s="129" r="AA734">
        <v>14.133333</v>
      </c>
      <c s="129" r="AB734">
        <v>7.06666699999999</v>
      </c>
      <c s="129" r="AC734">
        <v>1.009524</v>
      </c>
      <c s="129" r="AD734">
        <v>35.333333</v>
      </c>
      <c s="129" r="AE734">
        <v>49.466667</v>
      </c>
      <c s="129" r="AF734">
        <v>17.161905</v>
      </c>
      <c s="129" r="AG734">
        <v>110.038095</v>
      </c>
      <c s="129" r="AH734">
        <v>16.1523809999999</v>
      </c>
      <c s="129" r="AI734">
        <v>17.161905</v>
      </c>
      <c s="129" r="AJ734">
        <v>28.266667</v>
      </c>
      <c s="129" r="AK734">
        <v>18.171429</v>
      </c>
      <c s="129" r="AL734">
        <v>21.2</v>
      </c>
      <c s="129" r="AM734">
        <v>8.07619</v>
      </c>
      <c s="129" r="AN734">
        <v>1.009524</v>
      </c>
      <c s="129" r="AO734">
        <v>25.238095</v>
      </c>
      <c s="129" r="AP734">
        <v>62.590476</v>
      </c>
      <c s="129" r="AQ734">
        <v>22.2095239999999</v>
      </c>
      <c s="129" r="AR734">
        <v>181.714285999999</v>
      </c>
      <c s="129" r="AS734">
        <v>4.038095</v>
      </c>
      <c s="129" r="AT734">
        <v>4.038095</v>
      </c>
      <c s="129" r="AU734">
        <v>4.038095</v>
      </c>
      <c s="129" r="AV734">
        <v>8.07619</v>
      </c>
      <c s="129" r="AW734">
        <v>28.266667</v>
      </c>
      <c s="129" r="AX734">
        <v>24.2285709999999</v>
      </c>
      <c s="129" r="AY734">
        <v>68.647619</v>
      </c>
      <c s="129" r="AZ734">
        <v>40.380952</v>
      </c>
      <c s="129" r="BA734">
        <v>88.8380949999999</v>
      </c>
      <c s="129" r="BB734">
        <v>4.038095</v>
      </c>
      <c s="129" r="BC734">
        <v>0.0</v>
      </c>
      <c s="129" r="BD734">
        <v>4.038095</v>
      </c>
      <c s="129" r="BE734">
        <v>4.038095</v>
      </c>
      <c s="129" r="BF734">
        <v>4.038095</v>
      </c>
      <c s="129" r="BG734">
        <v>8.07619</v>
      </c>
      <c s="129" r="BH734">
        <v>40.380952</v>
      </c>
      <c s="129" r="BI734">
        <v>24.2285709999999</v>
      </c>
      <c s="129" r="BJ734">
        <v>92.8761899999999</v>
      </c>
      <c s="129" r="BK734">
        <v>0.0</v>
      </c>
      <c s="129" r="BL734">
        <v>4.038095</v>
      </c>
      <c s="129" r="BM734">
        <v>0.0</v>
      </c>
      <c s="129" r="BN734">
        <v>4.038095</v>
      </c>
      <c s="129" r="BO734">
        <v>24.2285709999999</v>
      </c>
      <c s="129" r="BP734">
        <v>16.1523809999999</v>
      </c>
      <c s="129" r="BQ734">
        <v>28.266667</v>
      </c>
      <c s="129" r="BR734">
        <v>16.1523809999999</v>
      </c>
      <c s="129" r="BS734">
        <v>36.342857</v>
      </c>
      <c s="129" r="BT734">
        <v>0.0</v>
      </c>
      <c s="129" r="BU734">
        <v>0.0</v>
      </c>
      <c s="129" r="BV734">
        <v>0.0</v>
      </c>
      <c s="129" r="BW734">
        <v>0.0</v>
      </c>
      <c s="129" r="BX734">
        <v>0.0</v>
      </c>
      <c s="129" r="BY734">
        <v>4.038095</v>
      </c>
      <c s="129" r="BZ734">
        <v>0.0</v>
      </c>
      <c s="129" r="CA734">
        <v>32.3047619999999</v>
      </c>
      <c s="129" r="CB734">
        <v>64.6095239999999</v>
      </c>
      <c s="129" r="CC734">
        <v>4.038095</v>
      </c>
      <c s="129" r="CD734">
        <v>4.038095</v>
      </c>
      <c s="129" r="CE734">
        <v>4.038095</v>
      </c>
      <c s="129" r="CF734">
        <v>4.038095</v>
      </c>
      <c s="129" r="CG734">
        <v>28.266667</v>
      </c>
      <c s="129" r="CH734">
        <v>20.190476</v>
      </c>
      <c s="129" r="CI734">
        <v>0.0</v>
      </c>
      <c s="129" r="CJ734">
        <v>0.0</v>
      </c>
      <c s="129" r="CK734">
        <v>80.7619049999999</v>
      </c>
      <c s="129" r="CL734">
        <v>0.0</v>
      </c>
      <c s="129" r="CM734">
        <v>0.0</v>
      </c>
      <c s="129" r="CN734">
        <v>0.0</v>
      </c>
      <c s="129" r="CO734">
        <v>4.038095</v>
      </c>
      <c s="129" r="CP734">
        <v>0.0</v>
      </c>
      <c s="129" r="CQ734">
        <v>0.0</v>
      </c>
      <c s="129" r="CR734">
        <v>68.647619</v>
      </c>
      <c s="129" r="CS734">
        <v>8.07619</v>
      </c>
    </row>
    <row customHeight="1" r="735" ht="15.0">
      <c t="s" s="127" r="A735">
        <v>6750</v>
      </c>
      <c t="s" s="127" r="B735">
        <v>6751</v>
      </c>
      <c t="s" s="127" r="C735">
        <v>6752</v>
      </c>
      <c t="s" s="127" r="D735">
        <v>6753</v>
      </c>
      <c t="s" s="127" r="E735">
        <v>6754</v>
      </c>
      <c t="s" s="127" r="F735">
        <v>6755</v>
      </c>
      <c t="s" s="128" r="G735">
        <v>6756</v>
      </c>
      <c t="s" s="127" r="H735">
        <v>6757</v>
      </c>
      <c s="129" r="I735">
        <v>1077.0</v>
      </c>
      <c s="129" r="J735">
        <v>216.626764</v>
      </c>
      <c s="129" r="K735">
        <v>150.911893999999</v>
      </c>
      <c s="129" r="L735">
        <v>213.573328</v>
      </c>
      <c s="129" r="M735">
        <v>241.242892</v>
      </c>
      <c s="129" r="N735">
        <v>175.581918</v>
      </c>
      <c s="129" r="O735">
        <v>79.063203</v>
      </c>
      <c s="129" r="P735">
        <v>181.0</v>
      </c>
      <c s="129" r="Q735">
        <v>191.0</v>
      </c>
      <c s="129" r="R735">
        <v>202.0</v>
      </c>
      <c s="129" r="S735">
        <v>238.0</v>
      </c>
      <c s="129" r="T735">
        <v>152.0</v>
      </c>
      <c s="129" r="U735">
        <v>80.0</v>
      </c>
      <c s="129" r="V735">
        <v>537.986602999999</v>
      </c>
      <c s="129" r="W735">
        <v>114.974075</v>
      </c>
      <c s="129" r="X735">
        <v>78.0364079999999</v>
      </c>
      <c s="129" r="Y735">
        <v>107.813458999999</v>
      </c>
      <c s="129" r="Z735">
        <v>114.974075</v>
      </c>
      <c s="129" r="AA735">
        <v>87.277562</v>
      </c>
      <c s="129" r="AB735">
        <v>34.911025</v>
      </c>
      <c s="129" r="AC735">
        <v>0.0</v>
      </c>
      <c s="129" r="AD735">
        <v>152.965484</v>
      </c>
      <c s="129" r="AE735">
        <v>300.823940999999</v>
      </c>
      <c s="129" r="AF735">
        <v>84.1971769999999</v>
      </c>
      <c s="129" r="AG735">
        <v>539.013397</v>
      </c>
      <c s="129" r="AH735">
        <v>101.65269</v>
      </c>
      <c s="129" r="AI735">
        <v>72.8754859999999</v>
      </c>
      <c s="129" r="AJ735">
        <v>105.759868999999</v>
      </c>
      <c s="129" r="AK735">
        <v>126.268818</v>
      </c>
      <c s="129" r="AL735">
        <v>88.3043569999999</v>
      </c>
      <c s="129" r="AM735">
        <v>41.0717939999999</v>
      </c>
      <c s="129" r="AN735">
        <v>3.080385</v>
      </c>
      <c s="129" r="AO735">
        <v>133.456381999999</v>
      </c>
      <c s="129" r="AP735">
        <v>309.038299999999</v>
      </c>
      <c s="129" r="AQ735">
        <v>96.518715</v>
      </c>
      <c s="129" r="AR735">
        <v>874.505830999999</v>
      </c>
      <c s="129" r="AS735">
        <v>45.1789729999999</v>
      </c>
      <c s="129" r="AT735">
        <v>69.822049</v>
      </c>
      <c s="129" r="AU735">
        <v>36.9646139999999</v>
      </c>
      <c s="129" r="AV735">
        <v>106.678872</v>
      </c>
      <c s="129" r="AW735">
        <v>143.751278</v>
      </c>
      <c s="129" r="AX735">
        <v>115.001023</v>
      </c>
      <c s="129" r="AY735">
        <v>238.216404</v>
      </c>
      <c s="129" r="AZ735">
        <v>118.892617</v>
      </c>
      <c s="129" r="BA735">
        <v>431.146043</v>
      </c>
      <c s="129" r="BB735">
        <v>32.857435</v>
      </c>
      <c s="129" r="BC735">
        <v>36.9646139999999</v>
      </c>
      <c s="129" r="BD735">
        <v>32.857435</v>
      </c>
      <c s="129" r="BE735">
        <v>61.499898</v>
      </c>
      <c s="129" r="BF735">
        <v>28.750256</v>
      </c>
      <c s="129" r="BG735">
        <v>78.0364079999999</v>
      </c>
      <c s="129" r="BH735">
        <v>123.215380999999</v>
      </c>
      <c s="129" r="BI735">
        <v>36.9646139999999</v>
      </c>
      <c s="129" r="BJ735">
        <v>443.359787999999</v>
      </c>
      <c s="129" r="BK735">
        <v>12.321538</v>
      </c>
      <c s="129" r="BL735">
        <v>32.857435</v>
      </c>
      <c s="129" r="BM735">
        <v>4.107179</v>
      </c>
      <c s="129" r="BN735">
        <v>45.1789729999999</v>
      </c>
      <c s="129" r="BO735">
        <v>115.001023</v>
      </c>
      <c s="129" r="BP735">
        <v>36.9646139999999</v>
      </c>
      <c s="129" r="BQ735">
        <v>115.001023</v>
      </c>
      <c s="129" r="BR735">
        <v>81.928003</v>
      </c>
      <c s="129" r="BS735">
        <v>123.107589</v>
      </c>
      <c s="129" r="BT735">
        <v>0.0</v>
      </c>
      <c s="129" r="BU735">
        <v>0.0</v>
      </c>
      <c s="129" r="BV735">
        <v>0.0</v>
      </c>
      <c s="129" r="BW735">
        <v>8.214359</v>
      </c>
      <c s="129" r="BX735">
        <v>24.643076</v>
      </c>
      <c s="129" r="BY735">
        <v>24.643076</v>
      </c>
      <c s="129" r="BZ735">
        <v>0.0</v>
      </c>
      <c s="129" r="CA735">
        <v>65.607078</v>
      </c>
      <c s="129" r="CB735">
        <v>394.073636</v>
      </c>
      <c s="129" r="CC735">
        <v>28.750256</v>
      </c>
      <c s="129" r="CD735">
        <v>49.2861529999999</v>
      </c>
      <c s="129" r="CE735">
        <v>16.428718</v>
      </c>
      <c s="129" r="CF735">
        <v>90.2501539999999</v>
      </c>
      <c s="129" r="CG735">
        <v>102.679484</v>
      </c>
      <c s="129" r="CH735">
        <v>73.929229</v>
      </c>
      <c s="129" r="CI735">
        <v>4.107179</v>
      </c>
      <c s="129" r="CJ735">
        <v>28.6424629999999</v>
      </c>
      <c s="129" r="CK735">
        <v>357.324606</v>
      </c>
      <c s="129" r="CL735">
        <v>16.428718</v>
      </c>
      <c s="129" r="CM735">
        <v>20.5358969999999</v>
      </c>
      <c s="129" r="CN735">
        <v>20.5358969999999</v>
      </c>
      <c s="129" r="CO735">
        <v>8.214359</v>
      </c>
      <c s="129" r="CP735">
        <v>16.428718</v>
      </c>
      <c s="129" r="CQ735">
        <v>16.428718</v>
      </c>
      <c s="129" r="CR735">
        <v>234.109225</v>
      </c>
      <c s="129" r="CS735">
        <v>24.643076</v>
      </c>
    </row>
    <row customHeight="1" r="736" ht="15.0">
      <c t="s" s="127" r="A736">
        <v>6758</v>
      </c>
      <c t="s" s="127" r="B736">
        <v>6759</v>
      </c>
      <c t="s" s="127" r="C736">
        <v>6760</v>
      </c>
      <c t="s" s="127" r="D736">
        <v>6761</v>
      </c>
      <c t="s" s="127" r="E736">
        <v>6762</v>
      </c>
      <c t="s" s="127" r="F736">
        <v>6763</v>
      </c>
      <c t="s" s="128" r="G736">
        <v>6764</v>
      </c>
      <c t="s" s="127" r="H736">
        <v>6765</v>
      </c>
      <c s="129" r="I736">
        <v>727.0</v>
      </c>
      <c s="129" r="J736">
        <v>165.117994</v>
      </c>
      <c s="129" r="K736">
        <v>104.384939</v>
      </c>
      <c s="129" r="L736">
        <v>179.402926</v>
      </c>
      <c s="129" r="M736">
        <v>134.802088</v>
      </c>
      <c s="129" r="N736">
        <v>83.507951</v>
      </c>
      <c s="129" r="O736">
        <v>59.784101</v>
      </c>
      <c s="129" r="P736">
        <v>144.0</v>
      </c>
      <c s="129" r="Q736">
        <v>105.0</v>
      </c>
      <c s="129" r="R736">
        <v>149.0</v>
      </c>
      <c s="129" r="S736">
        <v>91.0</v>
      </c>
      <c s="129" r="T736">
        <v>109.0</v>
      </c>
      <c s="129" r="U736">
        <v>52.0</v>
      </c>
      <c s="129" r="V736">
        <v>381.530126</v>
      </c>
      <c s="129" r="W736">
        <v>87.3037669999999</v>
      </c>
      <c s="129" r="X736">
        <v>62.630963</v>
      </c>
      <c s="129" r="Y736">
        <v>90.2012509999999</v>
      </c>
      <c s="129" r="Z736">
        <v>75.916319</v>
      </c>
      <c s="129" r="AA736">
        <v>37.0092059999999</v>
      </c>
      <c s="129" r="AB736">
        <v>28.46862</v>
      </c>
      <c s="129" r="AC736">
        <v>0.0</v>
      </c>
      <c s="129" r="AD736">
        <v>109.129709</v>
      </c>
      <c s="129" r="AE736">
        <v>224.003762999999</v>
      </c>
      <c s="129" r="AF736">
        <v>48.396653</v>
      </c>
      <c s="129" r="AG736">
        <v>345.469874</v>
      </c>
      <c s="129" r="AH736">
        <v>77.814227</v>
      </c>
      <c s="129" r="AI736">
        <v>41.753976</v>
      </c>
      <c s="129" r="AJ736">
        <v>89.2016749999999</v>
      </c>
      <c s="129" r="AK736">
        <v>58.885769</v>
      </c>
      <c s="129" r="AL736">
        <v>46.4987459999999</v>
      </c>
      <c s="129" r="AM736">
        <v>30.3665279999999</v>
      </c>
      <c s="129" r="AN736">
        <v>0.948953999999999</v>
      </c>
      <c s="129" r="AO736">
        <v>89.2016749999999</v>
      </c>
      <c s="129" r="AP736">
        <v>197.433052</v>
      </c>
      <c s="129" r="AQ736">
        <v>58.8351469999999</v>
      </c>
      <c s="129" r="AR736">
        <v>550.393314</v>
      </c>
      <c s="129" r="AS736">
        <v>11.3874479999999</v>
      </c>
      <c s="129" r="AT736">
        <v>64.5288709999999</v>
      </c>
      <c s="129" r="AU736">
        <v>34.1623439999999</v>
      </c>
      <c s="129" r="AV736">
        <v>53.141423</v>
      </c>
      <c s="129" r="AW736">
        <v>121.466111</v>
      </c>
      <c s="129" r="AX736">
        <v>102.487031</v>
      </c>
      <c s="129" r="AY736">
        <v>121.466111</v>
      </c>
      <c s="129" r="AZ736">
        <v>41.753976</v>
      </c>
      <c s="129" r="BA736">
        <v>277.094564999999</v>
      </c>
      <c s="129" r="BB736">
        <v>7.59163199999999</v>
      </c>
      <c s="129" r="BC736">
        <v>41.753976</v>
      </c>
      <c s="129" r="BD736">
        <v>30.3665279999999</v>
      </c>
      <c s="129" r="BE736">
        <v>15.1832639999999</v>
      </c>
      <c s="129" r="BF736">
        <v>26.570712</v>
      </c>
      <c s="129" r="BG736">
        <v>91.0995829999999</v>
      </c>
      <c s="129" r="BH736">
        <v>53.141423</v>
      </c>
      <c s="129" r="BI736">
        <v>11.3874479999999</v>
      </c>
      <c s="129" r="BJ736">
        <v>273.298748999999</v>
      </c>
      <c s="129" r="BK736">
        <v>3.79581599999999</v>
      </c>
      <c s="129" r="BL736">
        <v>22.7748959999999</v>
      </c>
      <c s="129" r="BM736">
        <v>3.79581599999999</v>
      </c>
      <c s="129" r="BN736">
        <v>37.9581599999999</v>
      </c>
      <c s="129" r="BO736">
        <v>94.8953989999999</v>
      </c>
      <c s="129" r="BP736">
        <v>11.3874479999999</v>
      </c>
      <c s="129" r="BQ736">
        <v>68.3246869999999</v>
      </c>
      <c s="129" r="BR736">
        <v>30.3665279999999</v>
      </c>
      <c s="129" r="BS736">
        <v>56.9372389999999</v>
      </c>
      <c s="129" r="BT736">
        <v>0.0</v>
      </c>
      <c s="129" r="BU736">
        <v>7.59163199999999</v>
      </c>
      <c s="129" r="BV736">
        <v>0.0</v>
      </c>
      <c s="129" r="BW736">
        <v>0.0</v>
      </c>
      <c s="129" r="BX736">
        <v>15.1832639999999</v>
      </c>
      <c s="129" r="BY736">
        <v>15.1832639999999</v>
      </c>
      <c s="129" r="BZ736">
        <v>0.0</v>
      </c>
      <c s="129" r="CA736">
        <v>18.97908</v>
      </c>
      <c s="129" r="CB736">
        <v>345.419251999999</v>
      </c>
      <c s="129" r="CC736">
        <v>7.59163199999999</v>
      </c>
      <c s="129" r="CD736">
        <v>56.9372389999999</v>
      </c>
      <c s="129" r="CE736">
        <v>34.1623439999999</v>
      </c>
      <c s="129" r="CF736">
        <v>45.5497919999999</v>
      </c>
      <c s="129" r="CG736">
        <v>98.691215</v>
      </c>
      <c s="129" r="CH736">
        <v>83.507951</v>
      </c>
      <c s="129" r="CI736">
        <v>0.0</v>
      </c>
      <c s="129" r="CJ736">
        <v>18.97908</v>
      </c>
      <c s="129" r="CK736">
        <v>148.036822</v>
      </c>
      <c s="129" r="CL736">
        <v>3.79581599999999</v>
      </c>
      <c s="129" r="CM736">
        <v>0.0</v>
      </c>
      <c s="129" r="CN736">
        <v>0.0</v>
      </c>
      <c s="129" r="CO736">
        <v>7.59163199999999</v>
      </c>
      <c s="129" r="CP736">
        <v>7.59163199999999</v>
      </c>
      <c s="129" r="CQ736">
        <v>3.79581599999999</v>
      </c>
      <c s="129" r="CR736">
        <v>121.466111</v>
      </c>
      <c s="129" r="CS736">
        <v>3.79581599999999</v>
      </c>
    </row>
    <row customHeight="1" r="737" ht="15.0">
      <c t="s" s="127" r="A737">
        <v>6766</v>
      </c>
      <c t="s" s="127" r="B737">
        <v>6767</v>
      </c>
      <c t="s" s="127" r="C737">
        <v>6768</v>
      </c>
      <c t="s" s="127" r="D737">
        <v>6769</v>
      </c>
      <c t="s" s="127" r="E737">
        <v>6770</v>
      </c>
      <c t="s" s="127" r="F737">
        <v>6771</v>
      </c>
      <c t="s" s="128" r="G737">
        <v>6772</v>
      </c>
      <c t="s" s="127" r="H737">
        <v>6773</v>
      </c>
      <c s="129" r="I737">
        <v>322.0</v>
      </c>
      <c s="129" r="J737">
        <v>64.0</v>
      </c>
      <c s="129" r="K737">
        <v>35.0</v>
      </c>
      <c s="129" r="L737">
        <v>82.0</v>
      </c>
      <c s="129" r="M737">
        <v>61.0</v>
      </c>
      <c s="129" r="N737">
        <v>50.0</v>
      </c>
      <c s="129" r="O737">
        <v>30.0</v>
      </c>
      <c s="129" r="P737">
        <v>48.0</v>
      </c>
      <c s="129" r="Q737">
        <v>47.0</v>
      </c>
      <c s="129" r="R737">
        <v>56.0</v>
      </c>
      <c s="129" r="S737">
        <v>45.0</v>
      </c>
      <c s="129" r="T737">
        <v>48.0</v>
      </c>
      <c s="129" r="U737">
        <v>21.0</v>
      </c>
      <c s="129" r="V737">
        <v>157.0</v>
      </c>
      <c s="129" r="W737">
        <v>31.0</v>
      </c>
      <c s="129" r="X737">
        <v>17.0</v>
      </c>
      <c s="129" r="Y737">
        <v>39.0</v>
      </c>
      <c s="129" r="Z737">
        <v>35.0</v>
      </c>
      <c s="129" r="AA737">
        <v>26.0</v>
      </c>
      <c s="129" r="AB737">
        <v>9.0</v>
      </c>
      <c s="129" r="AC737">
        <v>0.0</v>
      </c>
      <c s="129" r="AD737">
        <v>39.0</v>
      </c>
      <c s="129" r="AE737">
        <v>94.0</v>
      </c>
      <c s="129" r="AF737">
        <v>24.0</v>
      </c>
      <c s="129" r="AG737">
        <v>165.0</v>
      </c>
      <c s="129" r="AH737">
        <v>33.0</v>
      </c>
      <c s="129" r="AI737">
        <v>18.0</v>
      </c>
      <c s="129" r="AJ737">
        <v>43.0</v>
      </c>
      <c s="129" r="AK737">
        <v>26.0</v>
      </c>
      <c s="129" r="AL737">
        <v>24.0</v>
      </c>
      <c s="129" r="AM737">
        <v>18.0</v>
      </c>
      <c s="129" r="AN737">
        <v>3.0</v>
      </c>
      <c s="129" r="AO737">
        <v>38.0</v>
      </c>
      <c s="129" r="AP737">
        <v>92.0</v>
      </c>
      <c s="129" r="AQ737">
        <v>35.0</v>
      </c>
      <c s="129" r="AR737">
        <v>260.0</v>
      </c>
      <c s="129" r="AS737">
        <v>8.0</v>
      </c>
      <c s="129" r="AT737">
        <v>28.0</v>
      </c>
      <c s="129" r="AU737">
        <v>12.0</v>
      </c>
      <c s="129" r="AV737">
        <v>40.0</v>
      </c>
      <c s="129" r="AW737">
        <v>44.0</v>
      </c>
      <c s="129" r="AX737">
        <v>28.0</v>
      </c>
      <c s="129" r="AY737">
        <v>72.0</v>
      </c>
      <c s="129" r="AZ737">
        <v>28.0</v>
      </c>
      <c s="129" r="BA737">
        <v>128.0</v>
      </c>
      <c s="129" r="BB737">
        <v>8.0</v>
      </c>
      <c s="129" r="BC737">
        <v>20.0</v>
      </c>
      <c s="129" r="BD737">
        <v>8.0</v>
      </c>
      <c s="129" r="BE737">
        <v>24.0</v>
      </c>
      <c s="129" r="BF737">
        <v>4.0</v>
      </c>
      <c s="129" r="BG737">
        <v>24.0</v>
      </c>
      <c s="129" r="BH737">
        <v>32.0</v>
      </c>
      <c s="129" r="BI737">
        <v>8.0</v>
      </c>
      <c s="129" r="BJ737">
        <v>132.0</v>
      </c>
      <c s="129" r="BK737">
        <v>0.0</v>
      </c>
      <c s="129" r="BL737">
        <v>8.0</v>
      </c>
      <c s="129" r="BM737">
        <v>4.0</v>
      </c>
      <c s="129" r="BN737">
        <v>16.0</v>
      </c>
      <c s="129" r="BO737">
        <v>40.0</v>
      </c>
      <c s="129" r="BP737">
        <v>4.0</v>
      </c>
      <c s="129" r="BQ737">
        <v>40.0</v>
      </c>
      <c s="129" r="BR737">
        <v>20.0</v>
      </c>
      <c s="129" r="BS737">
        <v>20.0</v>
      </c>
      <c s="129" r="BT737">
        <v>0.0</v>
      </c>
      <c s="129" r="BU737">
        <v>0.0</v>
      </c>
      <c s="129" r="BV737">
        <v>0.0</v>
      </c>
      <c s="129" r="BW737">
        <v>0.0</v>
      </c>
      <c s="129" r="BX737">
        <v>0.0</v>
      </c>
      <c s="129" r="BY737">
        <v>4.0</v>
      </c>
      <c s="129" r="BZ737">
        <v>0.0</v>
      </c>
      <c s="129" r="CA737">
        <v>16.0</v>
      </c>
      <c s="129" r="CB737">
        <v>140.0</v>
      </c>
      <c s="129" r="CC737">
        <v>0.0</v>
      </c>
      <c s="129" r="CD737">
        <v>20.0</v>
      </c>
      <c s="129" r="CE737">
        <v>12.0</v>
      </c>
      <c s="129" r="CF737">
        <v>36.0</v>
      </c>
      <c s="129" r="CG737">
        <v>40.0</v>
      </c>
      <c s="129" r="CH737">
        <v>24.0</v>
      </c>
      <c s="129" r="CI737">
        <v>0.0</v>
      </c>
      <c s="129" r="CJ737">
        <v>8.0</v>
      </c>
      <c s="129" r="CK737">
        <v>100.0</v>
      </c>
      <c s="129" r="CL737">
        <v>8.0</v>
      </c>
      <c s="129" r="CM737">
        <v>8.0</v>
      </c>
      <c s="129" r="CN737">
        <v>0.0</v>
      </c>
      <c s="129" r="CO737">
        <v>4.0</v>
      </c>
      <c s="129" r="CP737">
        <v>4.0</v>
      </c>
      <c s="129" r="CQ737">
        <v>0.0</v>
      </c>
      <c s="129" r="CR737">
        <v>72.0</v>
      </c>
      <c s="129" r="CS737">
        <v>4.0</v>
      </c>
    </row>
    <row customHeight="1" r="738" ht="15.0">
      <c t="s" s="127" r="A738">
        <v>6774</v>
      </c>
      <c t="s" s="127" r="B738">
        <v>6775</v>
      </c>
      <c t="s" s="127" r="C738">
        <v>6776</v>
      </c>
      <c t="s" s="127" r="D738">
        <v>6777</v>
      </c>
      <c t="s" s="127" r="E738">
        <v>6778</v>
      </c>
      <c t="s" s="127" r="F738">
        <v>6779</v>
      </c>
      <c t="s" s="128" r="G738">
        <v>6780</v>
      </c>
      <c t="s" s="127" r="H738">
        <v>6781</v>
      </c>
      <c s="129" r="I738">
        <v>2034.0</v>
      </c>
      <c s="129" r="J738">
        <v>319.0</v>
      </c>
      <c s="129" r="K738">
        <v>223.0</v>
      </c>
      <c s="129" r="L738">
        <v>357.0</v>
      </c>
      <c s="129" r="M738">
        <v>484.0</v>
      </c>
      <c s="129" r="N738">
        <v>406.0</v>
      </c>
      <c s="129" r="O738">
        <v>245.0</v>
      </c>
      <c s="129" r="P738">
        <v>284.0</v>
      </c>
      <c s="129" r="Q738">
        <v>329.0</v>
      </c>
      <c s="129" r="R738">
        <v>376.0</v>
      </c>
      <c s="129" r="S738">
        <v>406.0</v>
      </c>
      <c s="129" r="T738">
        <v>329.0</v>
      </c>
      <c s="129" r="U738">
        <v>192.0</v>
      </c>
      <c s="129" r="V738">
        <v>986.0</v>
      </c>
      <c s="129" r="W738">
        <v>155.0</v>
      </c>
      <c s="129" r="X738">
        <v>109.0</v>
      </c>
      <c s="129" r="Y738">
        <v>181.0</v>
      </c>
      <c s="129" r="Z738">
        <v>239.0</v>
      </c>
      <c s="129" r="AA738">
        <v>203.0</v>
      </c>
      <c s="129" r="AB738">
        <v>85.0</v>
      </c>
      <c s="129" r="AC738">
        <v>14.0</v>
      </c>
      <c s="129" r="AD738">
        <v>200.0</v>
      </c>
      <c s="129" r="AE738">
        <v>576.0</v>
      </c>
      <c s="129" r="AF738">
        <v>210.0</v>
      </c>
      <c s="129" r="AG738">
        <v>1048.0</v>
      </c>
      <c s="129" r="AH738">
        <v>164.0</v>
      </c>
      <c s="129" r="AI738">
        <v>114.0</v>
      </c>
      <c s="129" r="AJ738">
        <v>176.0</v>
      </c>
      <c s="129" r="AK738">
        <v>245.0</v>
      </c>
      <c s="129" r="AL738">
        <v>203.0</v>
      </c>
      <c s="129" r="AM738">
        <v>129.0</v>
      </c>
      <c s="129" r="AN738">
        <v>17.0</v>
      </c>
      <c s="129" r="AO738">
        <v>201.0</v>
      </c>
      <c s="129" r="AP738">
        <v>586.0</v>
      </c>
      <c s="129" r="AQ738">
        <v>261.0</v>
      </c>
      <c s="129" r="AR738">
        <v>1708.0</v>
      </c>
      <c s="129" r="AS738">
        <v>24.0</v>
      </c>
      <c s="129" r="AT738">
        <v>56.0</v>
      </c>
      <c s="129" r="AU738">
        <v>72.0</v>
      </c>
      <c s="129" r="AV738">
        <v>160.0</v>
      </c>
      <c s="129" r="AW738">
        <v>260.0</v>
      </c>
      <c s="129" r="AX738">
        <v>320.0</v>
      </c>
      <c s="129" r="AY738">
        <v>600.0</v>
      </c>
      <c s="129" r="AZ738">
        <v>216.0</v>
      </c>
      <c s="129" r="BA738">
        <v>828.0</v>
      </c>
      <c s="129" r="BB738">
        <v>20.0</v>
      </c>
      <c s="129" r="BC738">
        <v>36.0</v>
      </c>
      <c s="129" r="BD738">
        <v>52.0</v>
      </c>
      <c s="129" r="BE738">
        <v>64.0</v>
      </c>
      <c s="129" r="BF738">
        <v>44.0</v>
      </c>
      <c s="129" r="BG738">
        <v>256.0</v>
      </c>
      <c s="129" r="BH738">
        <v>284.0</v>
      </c>
      <c s="129" r="BI738">
        <v>72.0</v>
      </c>
      <c s="129" r="BJ738">
        <v>880.0</v>
      </c>
      <c s="129" r="BK738">
        <v>4.0</v>
      </c>
      <c s="129" r="BL738">
        <v>20.0</v>
      </c>
      <c s="129" r="BM738">
        <v>20.0</v>
      </c>
      <c s="129" r="BN738">
        <v>96.0</v>
      </c>
      <c s="129" r="BO738">
        <v>216.0</v>
      </c>
      <c s="129" r="BP738">
        <v>64.0</v>
      </c>
      <c s="129" r="BQ738">
        <v>316.0</v>
      </c>
      <c s="129" r="BR738">
        <v>144.0</v>
      </c>
      <c s="129" r="BS738">
        <v>160.0</v>
      </c>
      <c s="129" r="BT738">
        <v>0.0</v>
      </c>
      <c s="129" r="BU738">
        <v>0.0</v>
      </c>
      <c s="129" r="BV738">
        <v>0.0</v>
      </c>
      <c s="129" r="BW738">
        <v>0.0</v>
      </c>
      <c s="129" r="BX738">
        <v>32.0</v>
      </c>
      <c s="129" r="BY738">
        <v>64.0</v>
      </c>
      <c s="129" r="BZ738">
        <v>0.0</v>
      </c>
      <c s="129" r="CA738">
        <v>64.0</v>
      </c>
      <c s="129" r="CB738">
        <v>788.0</v>
      </c>
      <c s="129" r="CC738">
        <v>12.0</v>
      </c>
      <c s="129" r="CD738">
        <v>52.0</v>
      </c>
      <c s="129" r="CE738">
        <v>64.0</v>
      </c>
      <c s="129" r="CF738">
        <v>148.0</v>
      </c>
      <c s="129" r="CG738">
        <v>204.0</v>
      </c>
      <c s="129" r="CH738">
        <v>228.0</v>
      </c>
      <c s="129" r="CI738">
        <v>4.0</v>
      </c>
      <c s="129" r="CJ738">
        <v>76.0</v>
      </c>
      <c s="129" r="CK738">
        <v>760.0</v>
      </c>
      <c s="129" r="CL738">
        <v>12.0</v>
      </c>
      <c s="129" r="CM738">
        <v>4.0</v>
      </c>
      <c s="129" r="CN738">
        <v>8.0</v>
      </c>
      <c s="129" r="CO738">
        <v>12.0</v>
      </c>
      <c s="129" r="CP738">
        <v>24.0</v>
      </c>
      <c s="129" r="CQ738">
        <v>28.0</v>
      </c>
      <c s="129" r="CR738">
        <v>596.0</v>
      </c>
      <c s="129" r="CS738">
        <v>76.0</v>
      </c>
    </row>
    <row customHeight="1" r="739" ht="15.0">
      <c t="s" s="127" r="A739">
        <v>6782</v>
      </c>
      <c t="s" s="127" r="B739">
        <v>6783</v>
      </c>
      <c t="s" s="127" r="C739">
        <v>6784</v>
      </c>
      <c t="s" s="127" r="D739">
        <v>6785</v>
      </c>
      <c t="s" s="127" r="E739">
        <v>6786</v>
      </c>
      <c t="s" s="127" r="F739">
        <v>6787</v>
      </c>
      <c t="s" s="128" r="G739">
        <v>6788</v>
      </c>
      <c t="s" s="127" r="H739">
        <v>6789</v>
      </c>
      <c s="129" r="I739">
        <v>388.0</v>
      </c>
      <c s="129" r="J739">
        <v>65.6770829999999</v>
      </c>
      <c s="129" r="K739">
        <v>53.552083</v>
      </c>
      <c s="129" r="L739">
        <v>64.666667</v>
      </c>
      <c s="129" r="M739">
        <v>97.0</v>
      </c>
      <c s="129" r="N739">
        <v>65.6770829999999</v>
      </c>
      <c s="129" r="O739">
        <v>41.427083</v>
      </c>
      <c s="129" r="P739">
        <v>47.0</v>
      </c>
      <c s="129" r="Q739">
        <v>52.0</v>
      </c>
      <c s="129" r="R739">
        <v>69.0</v>
      </c>
      <c s="129" r="S739">
        <v>61.0</v>
      </c>
      <c s="129" r="T739">
        <v>60.0</v>
      </c>
      <c s="129" r="U739">
        <v>34.0</v>
      </c>
      <c s="129" r="V739">
        <v>188.947916999999</v>
      </c>
      <c s="129" r="W739">
        <v>32.333333</v>
      </c>
      <c s="129" r="X739">
        <v>26.270833</v>
      </c>
      <c s="129" r="Y739">
        <v>32.333333</v>
      </c>
      <c s="129" r="Z739">
        <v>51.53125</v>
      </c>
      <c s="129" r="AA739">
        <v>29.302083</v>
      </c>
      <c s="129" r="AB739">
        <v>17.177083</v>
      </c>
      <c s="129" r="AC739">
        <v>0.0</v>
      </c>
      <c s="129" r="AD739">
        <v>41.427083</v>
      </c>
      <c s="129" r="AE739">
        <v>117.208333</v>
      </c>
      <c s="129" r="AF739">
        <v>30.3125</v>
      </c>
      <c s="129" r="AG739">
        <v>199.052083</v>
      </c>
      <c s="129" r="AH739">
        <v>33.34375</v>
      </c>
      <c s="129" r="AI739">
        <v>27.28125</v>
      </c>
      <c s="129" r="AJ739">
        <v>32.333333</v>
      </c>
      <c s="129" r="AK739">
        <v>45.46875</v>
      </c>
      <c s="129" r="AL739">
        <v>36.375</v>
      </c>
      <c s="129" r="AM739">
        <v>21.21875</v>
      </c>
      <c s="129" r="AN739">
        <v>3.03125</v>
      </c>
      <c s="129" r="AO739">
        <v>46.4791669999999</v>
      </c>
      <c s="129" r="AP739">
        <v>112.15625</v>
      </c>
      <c s="129" r="AQ739">
        <v>40.4166669999999</v>
      </c>
      <c s="129" r="AR739">
        <v>351.625</v>
      </c>
      <c s="129" r="AS739">
        <v>8.08333299999999</v>
      </c>
      <c s="129" r="AT739">
        <v>12.125</v>
      </c>
      <c s="129" r="AU739">
        <v>8.08333299999999</v>
      </c>
      <c s="129" r="AV739">
        <v>20.208333</v>
      </c>
      <c s="129" r="AW739">
        <v>28.291667</v>
      </c>
      <c s="129" r="AX739">
        <v>72.75</v>
      </c>
      <c s="129" r="AY739">
        <v>145.5</v>
      </c>
      <c s="129" r="AZ739">
        <v>56.583333</v>
      </c>
      <c s="129" r="BA739">
        <v>181.875</v>
      </c>
      <c s="129" r="BB739">
        <v>8.08333299999999</v>
      </c>
      <c s="129" r="BC739">
        <v>12.125</v>
      </c>
      <c s="129" r="BD739">
        <v>8.08333299999999</v>
      </c>
      <c s="129" r="BE739">
        <v>16.166667</v>
      </c>
      <c s="129" r="BF739">
        <v>4.041667</v>
      </c>
      <c s="129" r="BG739">
        <v>48.5</v>
      </c>
      <c s="129" r="BH739">
        <v>72.75</v>
      </c>
      <c s="129" r="BI739">
        <v>12.125</v>
      </c>
      <c s="129" r="BJ739">
        <v>169.75</v>
      </c>
      <c s="129" r="BK739">
        <v>0.0</v>
      </c>
      <c s="129" r="BL739">
        <v>0.0</v>
      </c>
      <c s="129" r="BM739">
        <v>0.0</v>
      </c>
      <c s="129" r="BN739">
        <v>4.041667</v>
      </c>
      <c s="129" r="BO739">
        <v>24.25</v>
      </c>
      <c s="129" r="BP739">
        <v>24.25</v>
      </c>
      <c s="129" r="BQ739">
        <v>72.75</v>
      </c>
      <c s="129" r="BR739">
        <v>44.458333</v>
      </c>
      <c s="129" r="BS739">
        <v>56.583333</v>
      </c>
      <c s="129" r="BT739">
        <v>4.041667</v>
      </c>
      <c s="129" r="BU739">
        <v>0.0</v>
      </c>
      <c s="129" r="BV739">
        <v>0.0</v>
      </c>
      <c s="129" r="BW739">
        <v>4.041667</v>
      </c>
      <c s="129" r="BX739">
        <v>8.08333299999999</v>
      </c>
      <c s="129" r="BY739">
        <v>16.166667</v>
      </c>
      <c s="129" r="BZ739">
        <v>0.0</v>
      </c>
      <c s="129" r="CA739">
        <v>24.25</v>
      </c>
      <c s="129" r="CB739">
        <v>105.083333</v>
      </c>
      <c s="129" r="CC739">
        <v>4.041667</v>
      </c>
      <c s="129" r="CD739">
        <v>8.08333299999999</v>
      </c>
      <c s="129" r="CE739">
        <v>4.041667</v>
      </c>
      <c s="129" r="CF739">
        <v>8.08333299999999</v>
      </c>
      <c s="129" r="CG739">
        <v>16.166667</v>
      </c>
      <c s="129" r="CH739">
        <v>48.5</v>
      </c>
      <c s="129" r="CI739">
        <v>0.0</v>
      </c>
      <c s="129" r="CJ739">
        <v>16.166667</v>
      </c>
      <c s="129" r="CK739">
        <v>189.958333</v>
      </c>
      <c s="129" r="CL739">
        <v>0.0</v>
      </c>
      <c s="129" r="CM739">
        <v>4.041667</v>
      </c>
      <c s="129" r="CN739">
        <v>4.041667</v>
      </c>
      <c s="129" r="CO739">
        <v>8.08333299999999</v>
      </c>
      <c s="129" r="CP739">
        <v>4.041667</v>
      </c>
      <c s="129" r="CQ739">
        <v>8.08333299999999</v>
      </c>
      <c s="129" r="CR739">
        <v>145.5</v>
      </c>
      <c s="129" r="CS739">
        <v>16.166667</v>
      </c>
    </row>
    <row customHeight="1" r="740" ht="15.0">
      <c t="s" s="127" r="A740">
        <v>6790</v>
      </c>
      <c t="s" s="127" r="B740">
        <v>6791</v>
      </c>
      <c t="s" s="127" r="C740">
        <v>6792</v>
      </c>
      <c t="s" s="127" r="D740">
        <v>6793</v>
      </c>
      <c t="s" s="127" r="E740">
        <v>6794</v>
      </c>
      <c t="s" s="127" r="F740">
        <v>6795</v>
      </c>
      <c t="s" s="128" r="G740">
        <v>6796</v>
      </c>
      <c t="s" s="127" r="H740">
        <v>6797</v>
      </c>
      <c s="129" r="I740">
        <v>2836.0</v>
      </c>
      <c s="129" r="J740">
        <v>489.974109</v>
      </c>
      <c s="129" r="K740">
        <v>417.645717999999</v>
      </c>
      <c s="129" r="L740">
        <v>543.15282</v>
      </c>
      <c s="129" r="M740">
        <v>688.604726</v>
      </c>
      <c s="129" r="N740">
        <v>482.384812</v>
      </c>
      <c s="129" r="O740">
        <v>214.237813999999</v>
      </c>
      <c s="129" r="P740">
        <v>454.0</v>
      </c>
      <c s="129" r="Q740">
        <v>431.0</v>
      </c>
      <c s="129" r="R740">
        <v>541.0</v>
      </c>
      <c s="129" r="S740">
        <v>551.0</v>
      </c>
      <c s="129" r="T740">
        <v>308.0</v>
      </c>
      <c s="129" r="U740">
        <v>149.0</v>
      </c>
      <c s="129" r="V740">
        <v>1362.017256</v>
      </c>
      <c s="129" r="W740">
        <v>253.220012</v>
      </c>
      <c s="129" r="X740">
        <v>209.924914</v>
      </c>
      <c s="129" r="Y740">
        <v>253.371678</v>
      </c>
      <c s="129" r="Z740">
        <v>320.585794</v>
      </c>
      <c s="129" r="AA740">
        <v>242.761091999999</v>
      </c>
      <c s="129" r="AB740">
        <v>79.7647039999999</v>
      </c>
      <c s="129" r="AC740">
        <v>2.389062</v>
      </c>
      <c s="129" r="AD740">
        <v>330.065854</v>
      </c>
      <c s="129" r="AE740">
        <v>826.996213</v>
      </c>
      <c s="129" r="AF740">
        <v>204.955188999999</v>
      </c>
      <c s="129" r="AG740">
        <v>1473.98274399999</v>
      </c>
      <c s="129" r="AH740">
        <v>236.754098</v>
      </c>
      <c s="129" r="AI740">
        <v>207.720805</v>
      </c>
      <c s="129" r="AJ740">
        <v>289.781142999999</v>
      </c>
      <c s="129" r="AK740">
        <v>368.018931</v>
      </c>
      <c s="129" r="AL740">
        <v>239.623719999999</v>
      </c>
      <c s="129" r="AM740">
        <v>121.351539</v>
      </c>
      <c s="129" r="AN740">
        <v>10.732509</v>
      </c>
      <c s="129" r="AO740">
        <v>320.384083999999</v>
      </c>
      <c s="129" r="AP740">
        <v>879.994678</v>
      </c>
      <c s="129" r="AQ740">
        <v>273.603981999999</v>
      </c>
      <c s="129" r="AR740">
        <v>2321.219317</v>
      </c>
      <c s="129" r="AS740">
        <v>67.3502079999999</v>
      </c>
      <c s="129" r="AT740">
        <v>58.2378939999999</v>
      </c>
      <c s="129" r="AU740">
        <v>109.284372</v>
      </c>
      <c s="129" r="AV740">
        <v>333.682155</v>
      </c>
      <c s="129" r="AW740">
        <v>439.194683</v>
      </c>
      <c s="129" r="AX740">
        <v>336.216331</v>
      </c>
      <c s="129" r="AY740">
        <v>690.581105999999</v>
      </c>
      <c s="129" r="AZ740">
        <v>286.672567</v>
      </c>
      <c s="129" r="BA740">
        <v>1088.726364</v>
      </c>
      <c s="129" r="BB740">
        <v>45.014912</v>
      </c>
      <c s="129" r="BC740">
        <v>44.644542</v>
      </c>
      <c s="129" r="BD740">
        <v>68.300629</v>
      </c>
      <c s="129" r="BE740">
        <v>167.712079999999</v>
      </c>
      <c s="129" r="BF740">
        <v>88.7524669999999</v>
      </c>
      <c s="129" r="BG740">
        <v>254.000147</v>
      </c>
      <c s="129" r="BH740">
        <v>331.77291</v>
      </c>
      <c s="129" r="BI740">
        <v>88.528676</v>
      </c>
      <c s="129" r="BJ740">
        <v>1232.49295299999</v>
      </c>
      <c s="129" r="BK740">
        <v>22.3352949999999</v>
      </c>
      <c s="129" r="BL740">
        <v>13.593353</v>
      </c>
      <c s="129" r="BM740">
        <v>40.9837429999999</v>
      </c>
      <c s="129" r="BN740">
        <v>165.970075</v>
      </c>
      <c s="129" r="BO740">
        <v>350.442215999999</v>
      </c>
      <c s="129" r="BP740">
        <v>82.2161839999999</v>
      </c>
      <c s="129" r="BQ740">
        <v>358.808196</v>
      </c>
      <c s="129" r="BR740">
        <v>198.143891999999</v>
      </c>
      <c s="129" r="BS740">
        <v>270.044287999999</v>
      </c>
      <c s="129" r="BT740">
        <v>0.0</v>
      </c>
      <c s="129" r="BU740">
        <v>4.0</v>
      </c>
      <c s="129" r="BV740">
        <v>4.863074</v>
      </c>
      <c s="129" r="BW740">
        <v>13.452308</v>
      </c>
      <c s="129" r="BX740">
        <v>54.390396</v>
      </c>
      <c s="129" r="BY740">
        <v>44.676119</v>
      </c>
      <c s="129" r="BZ740">
        <v>0.0</v>
      </c>
      <c s="129" r="CA740">
        <v>148.662392</v>
      </c>
      <c s="129" r="CB740">
        <v>1122.155477</v>
      </c>
      <c s="129" r="CC740">
        <v>48.74148</v>
      </c>
      <c s="129" r="CD740">
        <v>40.152439</v>
      </c>
      <c s="129" r="CE740">
        <v>81.101797</v>
      </c>
      <c s="129" r="CF740">
        <v>278.301618</v>
      </c>
      <c s="129" r="CG740">
        <v>347.733404</v>
      </c>
      <c s="129" r="CH740">
        <v>249.125815999999</v>
      </c>
      <c s="129" r="CI740">
        <v>18.4447629999999</v>
      </c>
      <c s="129" r="CJ740">
        <v>58.554161</v>
      </c>
      <c s="129" r="CK740">
        <v>929.019551999999</v>
      </c>
      <c s="129" r="CL740">
        <v>18.6087279999999</v>
      </c>
      <c s="129" r="CM740">
        <v>14.085456</v>
      </c>
      <c s="129" r="CN740">
        <v>23.3195009999999</v>
      </c>
      <c s="129" r="CO740">
        <v>41.928229</v>
      </c>
      <c s="129" r="CP740">
        <v>37.070883</v>
      </c>
      <c s="129" r="CQ740">
        <v>42.414396</v>
      </c>
      <c s="129" r="CR740">
        <v>672.136343</v>
      </c>
      <c s="129" r="CS740">
        <v>79.4560149999999</v>
      </c>
    </row>
    <row customHeight="1" r="741" ht="15.0">
      <c t="s" s="127" r="A741">
        <v>6798</v>
      </c>
      <c t="s" s="127" r="B741">
        <v>6799</v>
      </c>
      <c t="s" s="127" r="C741">
        <v>6800</v>
      </c>
      <c t="s" s="127" r="D741">
        <v>6801</v>
      </c>
      <c t="s" s="127" r="E741">
        <v>6802</v>
      </c>
      <c t="s" s="127" r="F741">
        <v>6803</v>
      </c>
      <c t="s" s="128" r="G741">
        <v>6804</v>
      </c>
      <c t="s" s="127" r="H741">
        <v>6805</v>
      </c>
      <c s="129" r="I741">
        <v>188.0</v>
      </c>
      <c s="129" r="J741">
        <v>26.300518</v>
      </c>
      <c s="129" r="K741">
        <v>24.352332</v>
      </c>
      <c s="129" r="L741">
        <v>38.963731</v>
      </c>
      <c s="129" r="M741">
        <v>51.6269429999999</v>
      </c>
      <c s="129" r="N741">
        <v>28.248705</v>
      </c>
      <c s="129" r="O741">
        <v>18.5077719999999</v>
      </c>
      <c s="129" r="P741">
        <v>24.0</v>
      </c>
      <c s="129" r="Q741">
        <v>24.0</v>
      </c>
      <c s="129" r="R741">
        <v>37.0</v>
      </c>
      <c s="129" r="S741">
        <v>27.0</v>
      </c>
      <c s="129" r="T741">
        <v>34.0</v>
      </c>
      <c s="129" r="U741">
        <v>12.0</v>
      </c>
      <c s="129" r="V741">
        <v>87.668394</v>
      </c>
      <c s="129" r="W741">
        <v>10.715026</v>
      </c>
      <c s="129" r="X741">
        <v>13.637306</v>
      </c>
      <c s="129" r="Y741">
        <v>18.5077719999999</v>
      </c>
      <c s="129" r="Z741">
        <v>23.378238</v>
      </c>
      <c s="129" r="AA741">
        <v>14.611399</v>
      </c>
      <c s="129" r="AB741">
        <v>6.818653</v>
      </c>
      <c s="129" r="AC741">
        <v>0.0</v>
      </c>
      <c s="129" r="AD741">
        <v>15.585492</v>
      </c>
      <c s="129" r="AE741">
        <v>59.4196889999999</v>
      </c>
      <c s="129" r="AF741">
        <v>12.663212</v>
      </c>
      <c s="129" r="AG741">
        <v>100.331605999999</v>
      </c>
      <c s="129" r="AH741">
        <v>15.585492</v>
      </c>
      <c s="129" r="AI741">
        <v>10.715026</v>
      </c>
      <c s="129" r="AJ741">
        <v>20.455959</v>
      </c>
      <c s="129" r="AK741">
        <v>28.248705</v>
      </c>
      <c s="129" r="AL741">
        <v>13.637306</v>
      </c>
      <c s="129" r="AM741">
        <v>11.689119</v>
      </c>
      <c s="129" r="AN741">
        <v>0.0</v>
      </c>
      <c s="129" r="AO741">
        <v>23.378238</v>
      </c>
      <c s="129" r="AP741">
        <v>58.445596</v>
      </c>
      <c s="129" r="AQ741">
        <v>18.5077719999999</v>
      </c>
      <c s="129" r="AR741">
        <v>159.751295</v>
      </c>
      <c s="129" r="AS741">
        <v>7.792746</v>
      </c>
      <c s="129" r="AT741">
        <v>3.896373</v>
      </c>
      <c s="129" r="AU741">
        <v>11.689119</v>
      </c>
      <c s="129" r="AV741">
        <v>23.378238</v>
      </c>
      <c s="129" r="AW741">
        <v>31.170984</v>
      </c>
      <c s="129" r="AX741">
        <v>31.170984</v>
      </c>
      <c s="129" r="AY741">
        <v>19.4818649999999</v>
      </c>
      <c s="129" r="AZ741">
        <v>31.170984</v>
      </c>
      <c s="129" r="BA741">
        <v>77.9274609999999</v>
      </c>
      <c s="129" r="BB741">
        <v>3.896373</v>
      </c>
      <c s="129" r="BC741">
        <v>0.0</v>
      </c>
      <c s="129" r="BD741">
        <v>7.792746</v>
      </c>
      <c s="129" r="BE741">
        <v>11.689119</v>
      </c>
      <c s="129" r="BF741">
        <v>7.792746</v>
      </c>
      <c s="129" r="BG741">
        <v>23.378238</v>
      </c>
      <c s="129" r="BH741">
        <v>11.689119</v>
      </c>
      <c s="129" r="BI741">
        <v>11.689119</v>
      </c>
      <c s="129" r="BJ741">
        <v>81.823834</v>
      </c>
      <c s="129" r="BK741">
        <v>3.896373</v>
      </c>
      <c s="129" r="BL741">
        <v>3.896373</v>
      </c>
      <c s="129" r="BM741">
        <v>3.896373</v>
      </c>
      <c s="129" r="BN741">
        <v>11.689119</v>
      </c>
      <c s="129" r="BO741">
        <v>23.378238</v>
      </c>
      <c s="129" r="BP741">
        <v>7.792746</v>
      </c>
      <c s="129" r="BQ741">
        <v>7.792746</v>
      </c>
      <c s="129" r="BR741">
        <v>19.4818649999999</v>
      </c>
      <c s="129" r="BS741">
        <v>27.274611</v>
      </c>
      <c s="129" r="BT741">
        <v>0.0</v>
      </c>
      <c s="129" r="BU741">
        <v>0.0</v>
      </c>
      <c s="129" r="BV741">
        <v>0.0</v>
      </c>
      <c s="129" r="BW741">
        <v>0.0</v>
      </c>
      <c s="129" r="BX741">
        <v>0.0</v>
      </c>
      <c s="129" r="BY741">
        <v>11.689119</v>
      </c>
      <c s="129" r="BZ741">
        <v>0.0</v>
      </c>
      <c s="129" r="CA741">
        <v>15.585492</v>
      </c>
      <c s="129" r="CB741">
        <v>77.9274609999999</v>
      </c>
      <c s="129" r="CC741">
        <v>3.896373</v>
      </c>
      <c s="129" r="CD741">
        <v>3.896373</v>
      </c>
      <c s="129" r="CE741">
        <v>7.792746</v>
      </c>
      <c s="129" r="CF741">
        <v>15.585492</v>
      </c>
      <c s="129" r="CG741">
        <v>23.378238</v>
      </c>
      <c s="129" r="CH741">
        <v>19.4818649999999</v>
      </c>
      <c s="129" r="CI741">
        <v>0.0</v>
      </c>
      <c s="129" r="CJ741">
        <v>3.896373</v>
      </c>
      <c s="129" r="CK741">
        <v>54.5492229999999</v>
      </c>
      <c s="129" r="CL741">
        <v>3.896373</v>
      </c>
      <c s="129" r="CM741">
        <v>0.0</v>
      </c>
      <c s="129" r="CN741">
        <v>3.896373</v>
      </c>
      <c s="129" r="CO741">
        <v>7.792746</v>
      </c>
      <c s="129" r="CP741">
        <v>7.792746</v>
      </c>
      <c s="129" r="CQ741">
        <v>0.0</v>
      </c>
      <c s="129" r="CR741">
        <v>19.4818649999999</v>
      </c>
      <c s="129" r="CS741">
        <v>11.689119</v>
      </c>
    </row>
    <row customHeight="1" r="742" ht="15.0">
      <c t="s" s="127" r="A742">
        <v>6806</v>
      </c>
      <c t="s" s="127" r="B742">
        <v>6807</v>
      </c>
      <c t="s" s="127" r="C742">
        <v>6808</v>
      </c>
      <c t="s" s="127" r="D742">
        <v>6809</v>
      </c>
      <c t="s" s="127" r="E742">
        <v>6810</v>
      </c>
      <c t="s" s="127" r="F742">
        <v>6811</v>
      </c>
      <c t="s" s="128" r="G742">
        <v>6812</v>
      </c>
      <c t="s" s="127" r="H742">
        <v>6813</v>
      </c>
      <c s="129" r="I742">
        <v>306.0</v>
      </c>
      <c s="129" r="J742">
        <v>73.0</v>
      </c>
      <c s="129" r="K742">
        <v>37.0</v>
      </c>
      <c s="129" r="L742">
        <v>65.0</v>
      </c>
      <c s="129" r="M742">
        <v>80.0</v>
      </c>
      <c s="129" r="N742">
        <v>21.0</v>
      </c>
      <c s="129" r="O742">
        <v>30.0</v>
      </c>
      <c s="129" r="P742">
        <v>60.0</v>
      </c>
      <c s="129" r="Q742">
        <v>43.0</v>
      </c>
      <c s="129" r="R742">
        <v>71.0</v>
      </c>
      <c s="129" r="S742">
        <v>51.0</v>
      </c>
      <c s="129" r="T742">
        <v>39.0</v>
      </c>
      <c s="129" r="U742">
        <v>18.0</v>
      </c>
      <c s="129" r="V742">
        <v>156.0</v>
      </c>
      <c s="129" r="W742">
        <v>36.0</v>
      </c>
      <c s="129" r="X742">
        <v>22.0</v>
      </c>
      <c s="129" r="Y742">
        <v>31.0</v>
      </c>
      <c s="129" r="Z742">
        <v>43.0</v>
      </c>
      <c s="129" r="AA742">
        <v>10.0</v>
      </c>
      <c s="129" r="AB742">
        <v>13.0</v>
      </c>
      <c s="129" r="AC742">
        <v>1.0</v>
      </c>
      <c s="129" r="AD742">
        <v>45.0</v>
      </c>
      <c s="129" r="AE742">
        <v>91.0</v>
      </c>
      <c s="129" r="AF742">
        <v>20.0</v>
      </c>
      <c s="129" r="AG742">
        <v>150.0</v>
      </c>
      <c s="129" r="AH742">
        <v>37.0</v>
      </c>
      <c s="129" r="AI742">
        <v>15.0</v>
      </c>
      <c s="129" r="AJ742">
        <v>34.0</v>
      </c>
      <c s="129" r="AK742">
        <v>37.0</v>
      </c>
      <c s="129" r="AL742">
        <v>11.0</v>
      </c>
      <c s="129" r="AM742">
        <v>15.0</v>
      </c>
      <c s="129" r="AN742">
        <v>1.0</v>
      </c>
      <c s="129" r="AO742">
        <v>41.0</v>
      </c>
      <c s="129" r="AP742">
        <v>87.0</v>
      </c>
      <c s="129" r="AQ742">
        <v>22.0</v>
      </c>
      <c s="129" r="AR742">
        <v>240.0</v>
      </c>
      <c s="129" r="AS742">
        <v>12.0</v>
      </c>
      <c s="129" r="AT742">
        <v>8.0</v>
      </c>
      <c s="129" r="AU742">
        <v>4.0</v>
      </c>
      <c s="129" r="AV742">
        <v>16.0</v>
      </c>
      <c s="129" r="AW742">
        <v>44.0</v>
      </c>
      <c s="129" r="AX742">
        <v>76.0</v>
      </c>
      <c s="129" r="AY742">
        <v>52.0</v>
      </c>
      <c s="129" r="AZ742">
        <v>28.0</v>
      </c>
      <c s="129" r="BA742">
        <v>132.0</v>
      </c>
      <c s="129" r="BB742">
        <v>4.0</v>
      </c>
      <c s="129" r="BC742">
        <v>8.0</v>
      </c>
      <c s="129" r="BD742">
        <v>0.0</v>
      </c>
      <c s="129" r="BE742">
        <v>12.0</v>
      </c>
      <c s="129" r="BF742">
        <v>8.0</v>
      </c>
      <c s="129" r="BG742">
        <v>60.0</v>
      </c>
      <c s="129" r="BH742">
        <v>28.0</v>
      </c>
      <c s="129" r="BI742">
        <v>12.0</v>
      </c>
      <c s="129" r="BJ742">
        <v>108.0</v>
      </c>
      <c s="129" r="BK742">
        <v>8.0</v>
      </c>
      <c s="129" r="BL742">
        <v>0.0</v>
      </c>
      <c s="129" r="BM742">
        <v>4.0</v>
      </c>
      <c s="129" r="BN742">
        <v>4.0</v>
      </c>
      <c s="129" r="BO742">
        <v>36.0</v>
      </c>
      <c s="129" r="BP742">
        <v>16.0</v>
      </c>
      <c s="129" r="BQ742">
        <v>24.0</v>
      </c>
      <c s="129" r="BR742">
        <v>16.0</v>
      </c>
      <c s="129" r="BS742">
        <v>16.0</v>
      </c>
      <c s="129" r="BT742">
        <v>0.0</v>
      </c>
      <c s="129" r="BU742">
        <v>0.0</v>
      </c>
      <c s="129" r="BV742">
        <v>0.0</v>
      </c>
      <c s="129" r="BW742">
        <v>0.0</v>
      </c>
      <c s="129" r="BX742">
        <v>0.0</v>
      </c>
      <c s="129" r="BY742">
        <v>8.0</v>
      </c>
      <c s="129" r="BZ742">
        <v>0.0</v>
      </c>
      <c s="129" r="CA742">
        <v>8.0</v>
      </c>
      <c s="129" r="CB742">
        <v>136.0</v>
      </c>
      <c s="129" r="CC742">
        <v>12.0</v>
      </c>
      <c s="129" r="CD742">
        <v>4.0</v>
      </c>
      <c s="129" r="CE742">
        <v>4.0</v>
      </c>
      <c s="129" r="CF742">
        <v>16.0</v>
      </c>
      <c s="129" r="CG742">
        <v>32.0</v>
      </c>
      <c s="129" r="CH742">
        <v>56.0</v>
      </c>
      <c s="129" r="CI742">
        <v>0.0</v>
      </c>
      <c s="129" r="CJ742">
        <v>12.0</v>
      </c>
      <c s="129" r="CK742">
        <v>88.0</v>
      </c>
      <c s="129" r="CL742">
        <v>0.0</v>
      </c>
      <c s="129" r="CM742">
        <v>4.0</v>
      </c>
      <c s="129" r="CN742">
        <v>0.0</v>
      </c>
      <c s="129" r="CO742">
        <v>0.0</v>
      </c>
      <c s="129" r="CP742">
        <v>12.0</v>
      </c>
      <c s="129" r="CQ742">
        <v>12.0</v>
      </c>
      <c s="129" r="CR742">
        <v>52.0</v>
      </c>
      <c s="129" r="CS742">
        <v>8.0</v>
      </c>
    </row>
    <row customHeight="1" r="743" ht="15.0">
      <c t="s" s="127" r="A743">
        <v>6814</v>
      </c>
      <c t="s" s="127" r="B743">
        <v>6815</v>
      </c>
      <c t="s" s="127" r="C743">
        <v>6816</v>
      </c>
      <c t="s" s="127" r="D743">
        <v>6817</v>
      </c>
      <c t="s" s="127" r="E743">
        <v>6818</v>
      </c>
      <c t="s" s="127" r="F743">
        <v>6819</v>
      </c>
      <c t="s" s="128" r="G743">
        <v>6820</v>
      </c>
      <c t="s" s="127" r="H743">
        <v>6821</v>
      </c>
      <c s="129" r="I743">
        <v>853.0</v>
      </c>
      <c s="129" r="J743">
        <v>167.770141999999</v>
      </c>
      <c s="129" r="K743">
        <v>113.194312999999</v>
      </c>
      <c s="129" r="L743">
        <v>169.791469</v>
      </c>
      <c s="129" r="M743">
        <v>176.866114</v>
      </c>
      <c s="129" r="N743">
        <v>128.354265</v>
      </c>
      <c s="129" r="O743">
        <v>97.0236969999999</v>
      </c>
      <c s="129" r="P743">
        <v>141.0</v>
      </c>
      <c s="129" r="Q743">
        <v>122.0</v>
      </c>
      <c s="129" r="R743">
        <v>180.0</v>
      </c>
      <c s="129" r="S743">
        <v>161.0</v>
      </c>
      <c s="129" r="T743">
        <v>129.0</v>
      </c>
      <c s="129" r="U743">
        <v>92.0</v>
      </c>
      <c s="129" r="V743">
        <v>392.137441</v>
      </c>
      <c s="129" r="W743">
        <v>79.8424169999999</v>
      </c>
      <c s="129" r="X743">
        <v>52.5545019999999</v>
      </c>
      <c s="129" r="Y743">
        <v>82.874408</v>
      </c>
      <c s="129" r="Z743">
        <v>86.917062</v>
      </c>
      <c s="129" r="AA743">
        <v>57.6078199999999</v>
      </c>
      <c s="129" r="AB743">
        <v>31.330569</v>
      </c>
      <c s="129" r="AC743">
        <v>1.010664</v>
      </c>
      <c s="129" r="AD743">
        <v>102.077014</v>
      </c>
      <c s="129" r="AE743">
        <v>222.345971999999</v>
      </c>
      <c s="129" r="AF743">
        <v>67.714455</v>
      </c>
      <c s="129" r="AG743">
        <v>460.862558999999</v>
      </c>
      <c s="129" r="AH743">
        <v>87.9277249999999</v>
      </c>
      <c s="129" r="AI743">
        <v>60.6398099999999</v>
      </c>
      <c s="129" r="AJ743">
        <v>86.917062</v>
      </c>
      <c s="129" r="AK743">
        <v>89.9490519999999</v>
      </c>
      <c s="129" r="AL743">
        <v>70.7464449999999</v>
      </c>
      <c s="129" r="AM743">
        <v>58.6184829999999</v>
      </c>
      <c s="129" r="AN743">
        <v>6.063981</v>
      </c>
      <c s="129" r="AO743">
        <v>117.236967</v>
      </c>
      <c s="129" r="AP743">
        <v>236.495261</v>
      </c>
      <c s="129" r="AQ743">
        <v>107.130332</v>
      </c>
      <c s="129" r="AR743">
        <v>675.123223</v>
      </c>
      <c s="129" r="AS743">
        <v>32.3412319999999</v>
      </c>
      <c s="129" r="AT743">
        <v>28.2985779999999</v>
      </c>
      <c s="129" r="AU743">
        <v>44.469194</v>
      </c>
      <c s="129" r="AV743">
        <v>80.853081</v>
      </c>
      <c s="129" r="AW743">
        <v>92.981043</v>
      </c>
      <c s="129" r="AX743">
        <v>109.151659</v>
      </c>
      <c s="129" r="AY743">
        <v>214.260663999999</v>
      </c>
      <c s="129" r="AZ743">
        <v>72.767773</v>
      </c>
      <c s="129" r="BA743">
        <v>307.241706</v>
      </c>
      <c s="129" r="BB743">
        <v>28.2985779999999</v>
      </c>
      <c s="129" r="BC743">
        <v>8.08530799999999</v>
      </c>
      <c s="129" r="BD743">
        <v>28.2985779999999</v>
      </c>
      <c s="129" r="BE743">
        <v>24.255924</v>
      </c>
      <c s="129" r="BF743">
        <v>8.08530799999999</v>
      </c>
      <c s="129" r="BG743">
        <v>88.938389</v>
      </c>
      <c s="129" r="BH743">
        <v>88.938389</v>
      </c>
      <c s="129" r="BI743">
        <v>32.3412319999999</v>
      </c>
      <c s="129" r="BJ743">
        <v>367.881516999999</v>
      </c>
      <c s="129" r="BK743">
        <v>4.04265399999999</v>
      </c>
      <c s="129" r="BL743">
        <v>20.21327</v>
      </c>
      <c s="129" r="BM743">
        <v>16.1706159999999</v>
      </c>
      <c s="129" r="BN743">
        <v>56.5971559999999</v>
      </c>
      <c s="129" r="BO743">
        <v>84.895735</v>
      </c>
      <c s="129" r="BP743">
        <v>20.21327</v>
      </c>
      <c s="129" r="BQ743">
        <v>125.322275</v>
      </c>
      <c s="129" r="BR743">
        <v>40.42654</v>
      </c>
      <c s="129" r="BS743">
        <v>68.7251179999999</v>
      </c>
      <c s="129" r="BT743">
        <v>0.0</v>
      </c>
      <c s="129" r="BU743">
        <v>0.0</v>
      </c>
      <c s="129" r="BV743">
        <v>0.0</v>
      </c>
      <c s="129" r="BW743">
        <v>4.04265399999999</v>
      </c>
      <c s="129" r="BX743">
        <v>0.0</v>
      </c>
      <c s="129" r="BY743">
        <v>12.127962</v>
      </c>
      <c s="129" r="BZ743">
        <v>0.0</v>
      </c>
      <c s="129" r="CA743">
        <v>52.5545019999999</v>
      </c>
      <c s="129" r="CB743">
        <v>335.540283999999</v>
      </c>
      <c s="129" r="CC743">
        <v>28.2985779999999</v>
      </c>
      <c s="129" r="CD743">
        <v>16.1706159999999</v>
      </c>
      <c s="129" r="CE743">
        <v>28.2985779999999</v>
      </c>
      <c s="129" r="CF743">
        <v>72.767773</v>
      </c>
      <c s="129" r="CG743">
        <v>80.853081</v>
      </c>
      <c s="129" r="CH743">
        <v>97.0236969999999</v>
      </c>
      <c s="129" r="CI743">
        <v>0.0</v>
      </c>
      <c s="129" r="CJ743">
        <v>12.127962</v>
      </c>
      <c s="129" r="CK743">
        <v>270.85782</v>
      </c>
      <c s="129" r="CL743">
        <v>4.04265399999999</v>
      </c>
      <c s="129" r="CM743">
        <v>12.127962</v>
      </c>
      <c s="129" r="CN743">
        <v>16.1706159999999</v>
      </c>
      <c s="129" r="CO743">
        <v>4.04265399999999</v>
      </c>
      <c s="129" r="CP743">
        <v>12.127962</v>
      </c>
      <c s="129" r="CQ743">
        <v>0.0</v>
      </c>
      <c s="129" r="CR743">
        <v>214.260663999999</v>
      </c>
      <c s="129" r="CS743">
        <v>8.08530799999999</v>
      </c>
    </row>
    <row customHeight="1" r="744" ht="15.0">
      <c t="s" s="127" r="A744">
        <v>6822</v>
      </c>
      <c t="s" s="127" r="B744">
        <v>6823</v>
      </c>
      <c t="s" s="127" r="C744">
        <v>6824</v>
      </c>
      <c t="s" s="127" r="D744">
        <v>6825</v>
      </c>
      <c t="s" s="127" r="E744">
        <v>6826</v>
      </c>
      <c t="s" s="127" r="F744">
        <v>6827</v>
      </c>
      <c t="s" s="128" r="G744">
        <v>6828</v>
      </c>
      <c t="s" s="127" r="H744">
        <v>6829</v>
      </c>
      <c s="129" r="I744">
        <v>1166.0</v>
      </c>
      <c s="129" r="J744">
        <v>268.0</v>
      </c>
      <c s="129" r="K744">
        <v>164.0</v>
      </c>
      <c s="129" r="L744">
        <v>310.0</v>
      </c>
      <c s="129" r="M744">
        <v>237.0</v>
      </c>
      <c s="129" r="N744">
        <v>124.0</v>
      </c>
      <c s="129" r="O744">
        <v>63.0</v>
      </c>
      <c s="129" r="P744">
        <v>199.0</v>
      </c>
      <c s="129" r="Q744">
        <v>205.0</v>
      </c>
      <c s="129" r="R744">
        <v>219.0</v>
      </c>
      <c s="129" r="S744">
        <v>196.0</v>
      </c>
      <c s="129" r="T744">
        <v>89.0</v>
      </c>
      <c s="129" r="U744">
        <v>35.0</v>
      </c>
      <c s="129" r="V744">
        <v>601.0</v>
      </c>
      <c s="129" r="W744">
        <v>145.0</v>
      </c>
      <c s="129" r="X744">
        <v>85.0</v>
      </c>
      <c s="129" r="Y744">
        <v>155.0</v>
      </c>
      <c s="129" r="Z744">
        <v>120.0</v>
      </c>
      <c s="129" r="AA744">
        <v>70.0</v>
      </c>
      <c s="129" r="AB744">
        <v>25.0</v>
      </c>
      <c s="129" r="AC744">
        <v>1.0</v>
      </c>
      <c s="129" r="AD744">
        <v>170.0</v>
      </c>
      <c s="129" r="AE744">
        <v>376.0</v>
      </c>
      <c s="129" r="AF744">
        <v>55.0</v>
      </c>
      <c s="129" r="AG744">
        <v>565.0</v>
      </c>
      <c s="129" r="AH744">
        <v>123.0</v>
      </c>
      <c s="129" r="AI744">
        <v>79.0</v>
      </c>
      <c s="129" r="AJ744">
        <v>155.0</v>
      </c>
      <c s="129" r="AK744">
        <v>117.0</v>
      </c>
      <c s="129" r="AL744">
        <v>54.0</v>
      </c>
      <c s="129" r="AM744">
        <v>35.0</v>
      </c>
      <c s="129" r="AN744">
        <v>2.0</v>
      </c>
      <c s="129" r="AO744">
        <v>155.0</v>
      </c>
      <c s="129" r="AP744">
        <v>351.0</v>
      </c>
      <c s="129" r="AQ744">
        <v>59.0</v>
      </c>
      <c s="129" r="AR744">
        <v>888.0</v>
      </c>
      <c s="129" r="AS744">
        <v>0.0</v>
      </c>
      <c s="129" r="AT744">
        <v>36.0</v>
      </c>
      <c s="129" r="AU744">
        <v>24.0</v>
      </c>
      <c s="129" r="AV744">
        <v>176.0</v>
      </c>
      <c s="129" r="AW744">
        <v>224.0</v>
      </c>
      <c s="129" r="AX744">
        <v>188.0</v>
      </c>
      <c s="129" r="AY744">
        <v>136.0</v>
      </c>
      <c s="129" r="AZ744">
        <v>104.0</v>
      </c>
      <c s="129" r="BA744">
        <v>440.0</v>
      </c>
      <c s="129" r="BB744">
        <v>0.0</v>
      </c>
      <c s="129" r="BC744">
        <v>28.0</v>
      </c>
      <c s="129" r="BD744">
        <v>24.0</v>
      </c>
      <c s="129" r="BE744">
        <v>108.0</v>
      </c>
      <c s="129" r="BF744">
        <v>32.0</v>
      </c>
      <c s="129" r="BG744">
        <v>148.0</v>
      </c>
      <c s="129" r="BH744">
        <v>76.0</v>
      </c>
      <c s="129" r="BI744">
        <v>24.0</v>
      </c>
      <c s="129" r="BJ744">
        <v>448.0</v>
      </c>
      <c s="129" r="BK744">
        <v>0.0</v>
      </c>
      <c s="129" r="BL744">
        <v>8.0</v>
      </c>
      <c s="129" r="BM744">
        <v>0.0</v>
      </c>
      <c s="129" r="BN744">
        <v>68.0</v>
      </c>
      <c s="129" r="BO744">
        <v>192.0</v>
      </c>
      <c s="129" r="BP744">
        <v>40.0</v>
      </c>
      <c s="129" r="BQ744">
        <v>60.0</v>
      </c>
      <c s="129" r="BR744">
        <v>80.0</v>
      </c>
      <c s="129" r="BS744">
        <v>100.0</v>
      </c>
      <c s="129" r="BT744">
        <v>0.0</v>
      </c>
      <c s="129" r="BU744">
        <v>0.0</v>
      </c>
      <c s="129" r="BV744">
        <v>0.0</v>
      </c>
      <c s="129" r="BW744">
        <v>16.0</v>
      </c>
      <c s="129" r="BX744">
        <v>28.0</v>
      </c>
      <c s="129" r="BY744">
        <v>12.0</v>
      </c>
      <c s="129" r="BZ744">
        <v>0.0</v>
      </c>
      <c s="129" r="CA744">
        <v>44.0</v>
      </c>
      <c s="129" r="CB744">
        <v>568.0</v>
      </c>
      <c s="129" r="CC744">
        <v>0.0</v>
      </c>
      <c s="129" r="CD744">
        <v>28.0</v>
      </c>
      <c s="129" r="CE744">
        <v>16.0</v>
      </c>
      <c s="129" r="CF744">
        <v>140.0</v>
      </c>
      <c s="129" r="CG744">
        <v>176.0</v>
      </c>
      <c s="129" r="CH744">
        <v>160.0</v>
      </c>
      <c s="129" r="CI744">
        <v>0.0</v>
      </c>
      <c s="129" r="CJ744">
        <v>48.0</v>
      </c>
      <c s="129" r="CK744">
        <v>220.0</v>
      </c>
      <c s="129" r="CL744">
        <v>0.0</v>
      </c>
      <c s="129" r="CM744">
        <v>8.0</v>
      </c>
      <c s="129" r="CN744">
        <v>8.0</v>
      </c>
      <c s="129" r="CO744">
        <v>20.0</v>
      </c>
      <c s="129" r="CP744">
        <v>20.0</v>
      </c>
      <c s="129" r="CQ744">
        <v>16.0</v>
      </c>
      <c s="129" r="CR744">
        <v>136.0</v>
      </c>
      <c s="129" r="CS744">
        <v>12.0</v>
      </c>
    </row>
    <row customHeight="1" r="745" ht="15.0">
      <c t="s" s="127" r="A745">
        <v>6830</v>
      </c>
      <c t="s" s="127" r="B745">
        <v>6831</v>
      </c>
      <c t="s" s="127" r="C745">
        <v>6832</v>
      </c>
      <c t="s" s="127" r="D745">
        <v>6833</v>
      </c>
      <c t="s" s="127" r="E745">
        <v>6834</v>
      </c>
      <c t="s" s="127" r="F745">
        <v>6835</v>
      </c>
      <c t="s" s="128" r="G745">
        <v>6836</v>
      </c>
      <c t="s" s="127" r="H745">
        <v>6837</v>
      </c>
      <c s="129" r="I745">
        <v>575.0</v>
      </c>
      <c s="129" r="J745">
        <v>111.388523</v>
      </c>
      <c s="129" r="K745">
        <v>68.232393</v>
      </c>
      <c s="129" r="L745">
        <v>107.374523</v>
      </c>
      <c s="129" r="M745">
        <v>137.479529</v>
      </c>
      <c s="129" r="N745">
        <v>77.2695159999999</v>
      </c>
      <c s="129" r="O745">
        <v>73.255515</v>
      </c>
      <c s="129" r="P745">
        <v>80.0</v>
      </c>
      <c s="129" r="Q745">
        <v>74.0</v>
      </c>
      <c s="129" r="R745">
        <v>117.0</v>
      </c>
      <c s="129" r="S745">
        <v>89.0</v>
      </c>
      <c s="129" r="T745">
        <v>99.0</v>
      </c>
      <c s="129" r="U745">
        <v>34.0</v>
      </c>
      <c s="129" r="V745">
        <v>284.991248999999</v>
      </c>
      <c s="129" r="W745">
        <v>57.1995119999999</v>
      </c>
      <c s="129" r="X745">
        <v>36.1231969999999</v>
      </c>
      <c s="129" r="Y745">
        <v>53.1855109999999</v>
      </c>
      <c s="129" r="Z745">
        <v>76.2660159999999</v>
      </c>
      <c s="129" r="AA745">
        <v>34.119007</v>
      </c>
      <c s="129" r="AB745">
        <v>28.098006</v>
      </c>
      <c s="129" r="AC745">
        <v>0.0</v>
      </c>
      <c s="129" r="AD745">
        <v>76.2660159999999</v>
      </c>
      <c s="129" r="AE745">
        <v>167.581725</v>
      </c>
      <c s="129" r="AF745">
        <v>41.143509</v>
      </c>
      <c s="129" r="AG745">
        <v>290.008751</v>
      </c>
      <c s="129" r="AH745">
        <v>54.189011</v>
      </c>
      <c s="129" r="AI745">
        <v>32.1091959999999</v>
      </c>
      <c s="129" r="AJ745">
        <v>54.189011</v>
      </c>
      <c s="129" r="AK745">
        <v>61.2135129999999</v>
      </c>
      <c s="129" r="AL745">
        <v>43.150509</v>
      </c>
      <c s="129" r="AM745">
        <v>43.150509</v>
      </c>
      <c s="129" r="AN745">
        <v>2.007</v>
      </c>
      <c s="129" r="AO745">
        <v>67.234514</v>
      </c>
      <c s="129" r="AP745">
        <v>155.539722</v>
      </c>
      <c s="129" r="AQ745">
        <v>67.234514</v>
      </c>
      <c s="129" r="AR745">
        <v>449.568095</v>
      </c>
      <c s="129" r="AS745">
        <v>12.0420029999999</v>
      </c>
      <c s="129" r="AT745">
        <v>8.028002</v>
      </c>
      <c s="129" r="AU745">
        <v>12.0420029999999</v>
      </c>
      <c s="129" r="AV745">
        <v>60.2100129999999</v>
      </c>
      <c s="129" r="AW745">
        <v>48.16801</v>
      </c>
      <c s="129" r="AX745">
        <v>124.434026</v>
      </c>
      <c s="129" r="AY745">
        <v>120.420025</v>
      </c>
      <c s="129" r="AZ745">
        <v>64.2240139999999</v>
      </c>
      <c s="129" r="BA745">
        <v>216.756046</v>
      </c>
      <c s="129" r="BB745">
        <v>8.028002</v>
      </c>
      <c s="129" r="BC745">
        <v>8.028002</v>
      </c>
      <c s="129" r="BD745">
        <v>4.014001</v>
      </c>
      <c s="129" r="BE745">
        <v>32.1120069999999</v>
      </c>
      <c s="129" r="BF745">
        <v>8.028002</v>
      </c>
      <c s="129" r="BG745">
        <v>100.350021</v>
      </c>
      <c s="129" r="BH745">
        <v>40.140008</v>
      </c>
      <c s="129" r="BI745">
        <v>16.056003</v>
      </c>
      <c s="129" r="BJ745">
        <v>232.812049</v>
      </c>
      <c s="129" r="BK745">
        <v>4.014001</v>
      </c>
      <c s="129" r="BL745">
        <v>0.0</v>
      </c>
      <c s="129" r="BM745">
        <v>8.028002</v>
      </c>
      <c s="129" r="BN745">
        <v>28.098006</v>
      </c>
      <c s="129" r="BO745">
        <v>40.140008</v>
      </c>
      <c s="129" r="BP745">
        <v>24.084005</v>
      </c>
      <c s="129" r="BQ745">
        <v>80.280017</v>
      </c>
      <c s="129" r="BR745">
        <v>48.16801</v>
      </c>
      <c s="129" r="BS745">
        <v>20.070004</v>
      </c>
      <c s="129" r="BT745">
        <v>0.0</v>
      </c>
      <c s="129" r="BU745">
        <v>0.0</v>
      </c>
      <c s="129" r="BV745">
        <v>0.0</v>
      </c>
      <c s="129" r="BW745">
        <v>0.0</v>
      </c>
      <c s="129" r="BX745">
        <v>8.028002</v>
      </c>
      <c s="129" r="BY745">
        <v>0.0</v>
      </c>
      <c s="129" r="BZ745">
        <v>0.0</v>
      </c>
      <c s="129" r="CA745">
        <v>12.0420029999999</v>
      </c>
      <c s="129" r="CB745">
        <v>236.82605</v>
      </c>
      <c s="129" r="CC745">
        <v>4.014001</v>
      </c>
      <c s="129" r="CD745">
        <v>4.014001</v>
      </c>
      <c s="129" r="CE745">
        <v>12.0420029999999</v>
      </c>
      <c s="129" r="CF745">
        <v>52.182011</v>
      </c>
      <c s="129" r="CG745">
        <v>32.1120069999999</v>
      </c>
      <c s="129" r="CH745">
        <v>104.364022</v>
      </c>
      <c s="129" r="CI745">
        <v>0.0</v>
      </c>
      <c s="129" r="CJ745">
        <v>28.098006</v>
      </c>
      <c s="129" r="CK745">
        <v>192.672041</v>
      </c>
      <c s="129" r="CL745">
        <v>8.028002</v>
      </c>
      <c s="129" r="CM745">
        <v>4.014001</v>
      </c>
      <c s="129" r="CN745">
        <v>0.0</v>
      </c>
      <c s="129" r="CO745">
        <v>8.028002</v>
      </c>
      <c s="129" r="CP745">
        <v>8.028002</v>
      </c>
      <c s="129" r="CQ745">
        <v>20.070004</v>
      </c>
      <c s="129" r="CR745">
        <v>120.420025</v>
      </c>
      <c s="129" r="CS745">
        <v>24.084005</v>
      </c>
    </row>
    <row customHeight="1" r="746" ht="15.0">
      <c t="s" s="127" r="A746">
        <v>6838</v>
      </c>
      <c t="s" s="127" r="B746">
        <v>6839</v>
      </c>
      <c t="s" s="127" r="C746">
        <v>6840</v>
      </c>
      <c t="s" s="127" r="D746">
        <v>6841</v>
      </c>
      <c t="s" s="127" r="E746">
        <v>6842</v>
      </c>
      <c t="s" s="127" r="F746">
        <v>6843</v>
      </c>
      <c t="s" s="128" r="G746">
        <v>6844</v>
      </c>
      <c t="s" s="127" r="H746">
        <v>6845</v>
      </c>
      <c s="129" r="I746">
        <v>1835.0</v>
      </c>
      <c s="129" r="J746">
        <v>410.263387</v>
      </c>
      <c s="129" r="K746">
        <v>280.310848</v>
      </c>
      <c s="129" r="L746">
        <v>452.074688999999</v>
      </c>
      <c s="129" r="M746">
        <v>396.227317</v>
      </c>
      <c s="129" r="N746">
        <v>180.133063999999</v>
      </c>
      <c s="129" r="O746">
        <v>115.990696</v>
      </c>
      <c s="129" r="P746">
        <v>261.0</v>
      </c>
      <c s="129" r="Q746">
        <v>250.0</v>
      </c>
      <c s="129" r="R746">
        <v>298.0</v>
      </c>
      <c s="129" r="S746">
        <v>275.0</v>
      </c>
      <c s="129" r="T746">
        <v>147.0</v>
      </c>
      <c s="129" r="U746">
        <v>88.0</v>
      </c>
      <c s="129" r="V746">
        <v>917.962766999999</v>
      </c>
      <c s="129" r="W746">
        <v>197.613778</v>
      </c>
      <c s="129" r="X746">
        <v>147.136346</v>
      </c>
      <c s="129" r="Y746">
        <v>219.093536</v>
      </c>
      <c s="129" r="Z746">
        <v>209.427645</v>
      </c>
      <c s="129" r="AA746">
        <v>95.2880179999999</v>
      </c>
      <c s="129" r="AB746">
        <v>49.403444</v>
      </c>
      <c s="129" r="AC746">
        <v>0.0</v>
      </c>
      <c s="129" r="AD746">
        <v>256.683113999999</v>
      </c>
      <c s="129" r="AE746">
        <v>569.065146</v>
      </c>
      <c s="129" r="AF746">
        <v>92.2145079999999</v>
      </c>
      <c s="129" r="AG746">
        <v>917.037233</v>
      </c>
      <c s="129" r="AH746">
        <v>212.649609</v>
      </c>
      <c s="129" r="AI746">
        <v>133.174502999999</v>
      </c>
      <c s="129" r="AJ746">
        <v>232.981153</v>
      </c>
      <c s="129" r="AK746">
        <v>186.799671999999</v>
      </c>
      <c s="129" r="AL746">
        <v>84.8450459999999</v>
      </c>
      <c s="129" r="AM746">
        <v>61.217312</v>
      </c>
      <c s="129" r="AN746">
        <v>5.36993999999999</v>
      </c>
      <c s="129" r="AO746">
        <v>254.535137999999</v>
      </c>
      <c s="129" r="AP746">
        <v>560.473242</v>
      </c>
      <c s="129" r="AQ746">
        <v>102.028853</v>
      </c>
      <c s="129" r="AR746">
        <v>1447.438813</v>
      </c>
      <c s="129" r="AS746">
        <v>34.367614</v>
      </c>
      <c s="129" r="AT746">
        <v>73.0311789999999</v>
      </c>
      <c s="129" r="AU746">
        <v>98.8068889999999</v>
      </c>
      <c s="129" r="AV746">
        <v>231.981391</v>
      </c>
      <c s="129" r="AW746">
        <v>296.420666999999</v>
      </c>
      <c s="129" r="AX746">
        <v>244.869247</v>
      </c>
      <c s="129" r="AY746">
        <v>283.235904</v>
      </c>
      <c s="129" r="AZ746">
        <v>184.725922999999</v>
      </c>
      <c s="129" r="BA746">
        <v>751.494639</v>
      </c>
      <c s="129" r="BB746">
        <v>21.479758</v>
      </c>
      <c s="129" r="BC746">
        <v>51.55142</v>
      </c>
      <c s="129" r="BD746">
        <v>68.7352269999999</v>
      </c>
      <c s="129" r="BE746">
        <v>120.286647</v>
      </c>
      <c s="129" r="BF746">
        <v>38.6635649999999</v>
      </c>
      <c s="129" r="BG746">
        <v>214.797585</v>
      </c>
      <c s="129" r="BH746">
        <v>145.765449999999</v>
      </c>
      <c s="129" r="BI746">
        <v>90.2149859999999</v>
      </c>
      <c s="129" r="BJ746">
        <v>695.944173999999</v>
      </c>
      <c s="129" r="BK746">
        <v>12.887855</v>
      </c>
      <c s="129" r="BL746">
        <v>21.479758</v>
      </c>
      <c s="129" r="BM746">
        <v>30.071662</v>
      </c>
      <c s="129" r="BN746">
        <v>111.694744</v>
      </c>
      <c s="129" r="BO746">
        <v>257.757101999999</v>
      </c>
      <c s="129" r="BP746">
        <v>30.071662</v>
      </c>
      <c s="129" r="BQ746">
        <v>137.470453999999</v>
      </c>
      <c s="129" r="BR746">
        <v>94.5109369999999</v>
      </c>
      <c s="129" r="BS746">
        <v>197.613778</v>
      </c>
      <c s="129" r="BT746">
        <v>0.0</v>
      </c>
      <c s="129" r="BU746">
        <v>4.29595199999999</v>
      </c>
      <c s="129" r="BV746">
        <v>0.0</v>
      </c>
      <c s="129" r="BW746">
        <v>25.77571</v>
      </c>
      <c s="129" r="BX746">
        <v>34.367614</v>
      </c>
      <c s="129" r="BY746">
        <v>34.367614</v>
      </c>
      <c s="129" r="BZ746">
        <v>0.0</v>
      </c>
      <c s="129" r="CA746">
        <v>98.8068889999999</v>
      </c>
      <c s="129" r="CB746">
        <v>816.230821999999</v>
      </c>
      <c s="129" r="CC746">
        <v>25.77571</v>
      </c>
      <c s="129" r="CD746">
        <v>55.847372</v>
      </c>
      <c s="129" r="CE746">
        <v>81.6230819999999</v>
      </c>
      <c s="129" r="CF746">
        <v>184.725922999999</v>
      </c>
      <c s="129" r="CG746">
        <v>227.68544</v>
      </c>
      <c s="129" r="CH746">
        <v>189.021874999999</v>
      </c>
      <c s="129" r="CI746">
        <v>0.0</v>
      </c>
      <c s="129" r="CJ746">
        <v>51.55142</v>
      </c>
      <c s="129" r="CK746">
        <v>433.594214</v>
      </c>
      <c s="129" r="CL746">
        <v>8.591903</v>
      </c>
      <c s="129" r="CM746">
        <v>12.887855</v>
      </c>
      <c s="129" r="CN746">
        <v>17.183807</v>
      </c>
      <c s="129" r="CO746">
        <v>21.479758</v>
      </c>
      <c s="129" r="CP746">
        <v>34.367614</v>
      </c>
      <c s="129" r="CQ746">
        <v>21.479758</v>
      </c>
      <c s="129" r="CR746">
        <v>283.235904</v>
      </c>
      <c s="129" r="CS746">
        <v>34.367614</v>
      </c>
    </row>
    <row customHeight="1" r="747" ht="15.0">
      <c t="s" s="127" r="A747">
        <v>6846</v>
      </c>
      <c t="s" s="127" r="B747">
        <v>6847</v>
      </c>
      <c t="s" s="127" r="C747">
        <v>6848</v>
      </c>
      <c t="s" s="127" r="D747">
        <v>6849</v>
      </c>
      <c t="s" s="127" r="E747">
        <v>6850</v>
      </c>
      <c t="s" s="127" r="F747">
        <v>6851</v>
      </c>
      <c t="s" s="128" r="G747">
        <v>6852</v>
      </c>
      <c t="s" s="127" r="H747">
        <v>6853</v>
      </c>
      <c s="129" r="I747">
        <v>860.0</v>
      </c>
      <c s="129" r="J747">
        <v>152.41784</v>
      </c>
      <c s="129" r="K747">
        <v>90.84507</v>
      </c>
      <c s="129" r="L747">
        <v>163.521127</v>
      </c>
      <c s="129" r="M747">
        <v>173.615023</v>
      </c>
      <c s="129" r="N747">
        <v>156.455399</v>
      </c>
      <c s="129" r="O747">
        <v>123.14554</v>
      </c>
      <c s="129" r="P747">
        <v>130.0</v>
      </c>
      <c s="129" r="Q747">
        <v>133.0</v>
      </c>
      <c s="129" r="R747">
        <v>144.0</v>
      </c>
      <c s="129" r="S747">
        <v>152.0</v>
      </c>
      <c s="129" r="T747">
        <v>148.0</v>
      </c>
      <c s="129" r="U747">
        <v>93.0</v>
      </c>
      <c s="129" r="V747">
        <v>417.887323999999</v>
      </c>
      <c s="129" r="W747">
        <v>85.798122</v>
      </c>
      <c s="129" r="X747">
        <v>43.403756</v>
      </c>
      <c s="129" r="Y747">
        <v>74.6948359999999</v>
      </c>
      <c s="129" r="Z747">
        <v>92.8638499999999</v>
      </c>
      <c s="129" r="AA747">
        <v>71.666667</v>
      </c>
      <c s="129" r="AB747">
        <v>48.450704</v>
      </c>
      <c s="129" r="AC747">
        <v>1.00939</v>
      </c>
      <c s="129" r="AD747">
        <v>105.985915</v>
      </c>
      <c s="129" r="AE747">
        <v>220.046947999999</v>
      </c>
      <c s="129" r="AF747">
        <v>91.85446</v>
      </c>
      <c s="129" r="AG747">
        <v>442.112676</v>
      </c>
      <c s="129" r="AH747">
        <v>66.619718</v>
      </c>
      <c s="129" r="AI747">
        <v>47.441315</v>
      </c>
      <c s="129" r="AJ747">
        <v>88.8262909999999</v>
      </c>
      <c s="129" r="AK747">
        <v>80.751174</v>
      </c>
      <c s="129" r="AL747">
        <v>84.7887319999999</v>
      </c>
      <c s="129" r="AM747">
        <v>71.666667</v>
      </c>
      <c s="129" r="AN747">
        <v>2.01877899999999</v>
      </c>
      <c s="129" r="AO747">
        <v>88.8262909999999</v>
      </c>
      <c s="129" r="AP747">
        <v>228.122065999999</v>
      </c>
      <c s="129" r="AQ747">
        <v>125.164319</v>
      </c>
      <c s="129" r="AR747">
        <v>726.760563</v>
      </c>
      <c s="129" r="AS747">
        <v>24.225352</v>
      </c>
      <c s="129" r="AT747">
        <v>44.4131459999999</v>
      </c>
      <c s="129" r="AU747">
        <v>20.1877929999999</v>
      </c>
      <c s="129" r="AV747">
        <v>52.488263</v>
      </c>
      <c s="129" r="AW747">
        <v>76.713615</v>
      </c>
      <c s="129" r="AX747">
        <v>109.014084999999</v>
      </c>
      <c s="129" r="AY747">
        <v>290.704225</v>
      </c>
      <c s="129" r="AZ747">
        <v>109.014084999999</v>
      </c>
      <c s="129" r="BA747">
        <v>327.042254</v>
      </c>
      <c s="129" r="BB747">
        <v>12.112676</v>
      </c>
      <c s="129" r="BC747">
        <v>24.225352</v>
      </c>
      <c s="129" r="BD747">
        <v>12.112676</v>
      </c>
      <c s="129" r="BE747">
        <v>24.225352</v>
      </c>
      <c s="129" r="BF747">
        <v>8.075117</v>
      </c>
      <c s="129" r="BG747">
        <v>60.56338</v>
      </c>
      <c s="129" r="BH747">
        <v>137.276995</v>
      </c>
      <c s="129" r="BI747">
        <v>48.450704</v>
      </c>
      <c s="129" r="BJ747">
        <v>399.718309999999</v>
      </c>
      <c s="129" r="BK747">
        <v>12.112676</v>
      </c>
      <c s="129" r="BL747">
        <v>20.1877929999999</v>
      </c>
      <c s="129" r="BM747">
        <v>8.075117</v>
      </c>
      <c s="129" r="BN747">
        <v>28.2629109999999</v>
      </c>
      <c s="129" r="BO747">
        <v>68.6384979999999</v>
      </c>
      <c s="129" r="BP747">
        <v>48.450704</v>
      </c>
      <c s="129" r="BQ747">
        <v>153.42723</v>
      </c>
      <c s="129" r="BR747">
        <v>60.56338</v>
      </c>
      <c s="129" r="BS747">
        <v>80.751174</v>
      </c>
      <c s="129" r="BT747">
        <v>0.0</v>
      </c>
      <c s="129" r="BU747">
        <v>4.03755899999999</v>
      </c>
      <c s="129" r="BV747">
        <v>0.0</v>
      </c>
      <c s="129" r="BW747">
        <v>0.0</v>
      </c>
      <c s="129" r="BX747">
        <v>12.112676</v>
      </c>
      <c s="129" r="BY747">
        <v>12.112676</v>
      </c>
      <c s="129" r="BZ747">
        <v>0.0</v>
      </c>
      <c s="129" r="CA747">
        <v>52.488263</v>
      </c>
      <c s="129" r="CB747">
        <v>270.516432</v>
      </c>
      <c s="129" r="CC747">
        <v>16.1502349999999</v>
      </c>
      <c s="129" r="CD747">
        <v>32.300469</v>
      </c>
      <c s="129" r="CE747">
        <v>8.075117</v>
      </c>
      <c s="129" r="CF747">
        <v>44.4131459999999</v>
      </c>
      <c s="129" r="CG747">
        <v>40.375587</v>
      </c>
      <c s="129" r="CH747">
        <v>92.8638499999999</v>
      </c>
      <c s="129" r="CI747">
        <v>0.0</v>
      </c>
      <c s="129" r="CJ747">
        <v>36.338028</v>
      </c>
      <c s="129" r="CK747">
        <v>375.492957999999</v>
      </c>
      <c s="129" r="CL747">
        <v>8.075117</v>
      </c>
      <c s="129" r="CM747">
        <v>8.075117</v>
      </c>
      <c s="129" r="CN747">
        <v>12.112676</v>
      </c>
      <c s="129" r="CO747">
        <v>8.075117</v>
      </c>
      <c s="129" r="CP747">
        <v>24.225352</v>
      </c>
      <c s="129" r="CQ747">
        <v>4.03755899999999</v>
      </c>
      <c s="129" r="CR747">
        <v>290.704225</v>
      </c>
      <c s="129" r="CS747">
        <v>20.1877929999999</v>
      </c>
    </row>
    <row customHeight="1" r="748" ht="15.0">
      <c t="s" s="127" r="A748">
        <v>6854</v>
      </c>
      <c t="s" s="127" r="B748">
        <v>6855</v>
      </c>
      <c t="s" s="127" r="C748">
        <v>6856</v>
      </c>
      <c t="s" s="127" r="D748">
        <v>6857</v>
      </c>
      <c t="s" s="127" r="E748">
        <v>6858</v>
      </c>
      <c t="s" s="127" r="F748">
        <v>6859</v>
      </c>
      <c t="s" s="128" r="G748">
        <v>6860</v>
      </c>
      <c t="s" s="127" r="H748">
        <v>6861</v>
      </c>
      <c s="129" r="I748">
        <v>1141.0</v>
      </c>
      <c s="129" r="J748">
        <v>189.662936</v>
      </c>
      <c s="129" r="K748">
        <v>171.810634999999</v>
      </c>
      <c s="129" r="L748">
        <v>211.52339</v>
      </c>
      <c s="129" r="M748">
        <v>233.354920999999</v>
      </c>
      <c s="129" r="N748">
        <v>174.775172</v>
      </c>
      <c s="129" r="O748">
        <v>159.872946</v>
      </c>
      <c s="129" r="P748">
        <v>194.0</v>
      </c>
      <c s="129" r="Q748">
        <v>168.0</v>
      </c>
      <c s="129" r="R748">
        <v>247.0</v>
      </c>
      <c s="129" r="S748">
        <v>185.0</v>
      </c>
      <c s="129" r="T748">
        <v>218.0</v>
      </c>
      <c s="129" r="U748">
        <v>96.0</v>
      </c>
      <c s="129" r="V748">
        <v>554.108275</v>
      </c>
      <c s="129" r="W748">
        <v>108.236963</v>
      </c>
      <c s="129" r="X748">
        <v>83.4192029999999</v>
      </c>
      <c s="129" r="Y748">
        <v>109.237194</v>
      </c>
      <c s="129" r="Z748">
        <v>111.215962</v>
      </c>
      <c s="129" r="AA748">
        <v>79.4399729999999</v>
      </c>
      <c s="129" r="AB748">
        <v>62.558979</v>
      </c>
      <c s="129" r="AC748">
        <v>0.0</v>
      </c>
      <c s="129" r="AD748">
        <v>141.998952</v>
      </c>
      <c s="129" r="AE748">
        <v>303.872359</v>
      </c>
      <c s="129" r="AF748">
        <v>108.236963</v>
      </c>
      <c s="129" r="AG748">
        <v>586.891724999999</v>
      </c>
      <c s="129" r="AH748">
        <v>81.425972</v>
      </c>
      <c s="129" r="AI748">
        <v>88.3914319999999</v>
      </c>
      <c s="129" r="AJ748">
        <v>102.286196</v>
      </c>
      <c s="129" r="AK748">
        <v>122.138959</v>
      </c>
      <c s="129" r="AL748">
        <v>95.335199</v>
      </c>
      <c s="129" r="AM748">
        <v>90.362969</v>
      </c>
      <c s="129" r="AN748">
        <v>6.950998</v>
      </c>
      <c s="129" r="AO748">
        <v>108.236963</v>
      </c>
      <c s="129" r="AP748">
        <v>324.732582999999</v>
      </c>
      <c s="129" r="AQ748">
        <v>153.922179</v>
      </c>
      <c s="129" r="AR748">
        <v>945.422451</v>
      </c>
      <c s="129" r="AS748">
        <v>11.915996</v>
      </c>
      <c s="129" r="AT748">
        <v>47.6929069999999</v>
      </c>
      <c s="129" r="AU748">
        <v>39.719987</v>
      </c>
      <c s="129" r="AV748">
        <v>83.4408949999999</v>
      </c>
      <c s="129" r="AW748">
        <v>154.907948</v>
      </c>
      <c s="129" r="AX748">
        <v>178.739939999999</v>
      </c>
      <c s="129" r="AY748">
        <v>301.871897999999</v>
      </c>
      <c s="129" r="AZ748">
        <v>127.132881</v>
      </c>
      <c s="129" r="BA748">
        <v>448.893695999999</v>
      </c>
      <c s="129" r="BB748">
        <v>7.943997</v>
      </c>
      <c s="129" r="BC748">
        <v>23.831992</v>
      </c>
      <c s="129" r="BD748">
        <v>31.7759889999999</v>
      </c>
      <c s="129" r="BE748">
        <v>43.7209089999999</v>
      </c>
      <c s="129" r="BF748">
        <v>11.915996</v>
      </c>
      <c s="129" r="BG748">
        <v>127.103956999999</v>
      </c>
      <c s="129" r="BH748">
        <v>162.851945</v>
      </c>
      <c s="129" r="BI748">
        <v>39.74891</v>
      </c>
      <c s="129" r="BJ748">
        <v>496.528755999999</v>
      </c>
      <c s="129" r="BK748">
        <v>3.97199899999999</v>
      </c>
      <c s="129" r="BL748">
        <v>23.860916</v>
      </c>
      <c s="129" r="BM748">
        <v>7.943997</v>
      </c>
      <c s="129" r="BN748">
        <v>39.719987</v>
      </c>
      <c s="129" r="BO748">
        <v>142.991952</v>
      </c>
      <c s="129" r="BP748">
        <v>51.635983</v>
      </c>
      <c s="129" r="BQ748">
        <v>139.019952999999</v>
      </c>
      <c s="129" r="BR748">
        <v>87.38397</v>
      </c>
      <c s="129" r="BS748">
        <v>127.103956999999</v>
      </c>
      <c s="129" r="BT748">
        <v>0.0</v>
      </c>
      <c s="129" r="BU748">
        <v>0.0</v>
      </c>
      <c s="129" r="BV748">
        <v>7.943997</v>
      </c>
      <c s="129" r="BW748">
        <v>7.943997</v>
      </c>
      <c s="129" r="BX748">
        <v>19.8599929999999</v>
      </c>
      <c s="129" r="BY748">
        <v>31.7759889999999</v>
      </c>
      <c s="129" r="BZ748">
        <v>0.0</v>
      </c>
      <c s="129" r="CA748">
        <v>59.5799799999999</v>
      </c>
      <c s="129" r="CB748">
        <v>425.061704</v>
      </c>
      <c s="129" r="CC748">
        <v>11.915996</v>
      </c>
      <c s="129" r="CD748">
        <v>35.7479879999999</v>
      </c>
      <c s="129" r="CE748">
        <v>27.803991</v>
      </c>
      <c s="129" r="CF748">
        <v>51.664906</v>
      </c>
      <c s="129" r="CG748">
        <v>115.187961</v>
      </c>
      <c s="129" r="CH748">
        <v>131.075955999999</v>
      </c>
      <c s="129" r="CI748">
        <v>0.0</v>
      </c>
      <c s="129" r="CJ748">
        <v>51.664906</v>
      </c>
      <c s="129" r="CK748">
        <v>393.256791</v>
      </c>
      <c s="129" r="CL748">
        <v>0.0</v>
      </c>
      <c s="129" r="CM748">
        <v>11.94492</v>
      </c>
      <c s="129" r="CN748">
        <v>3.97199899999999</v>
      </c>
      <c s="129" r="CO748">
        <v>23.831992</v>
      </c>
      <c s="129" r="CP748">
        <v>19.8599929999999</v>
      </c>
      <c s="129" r="CQ748">
        <v>15.887995</v>
      </c>
      <c s="129" r="CR748">
        <v>301.871897999999</v>
      </c>
      <c s="129" r="CS748">
        <v>15.887995</v>
      </c>
    </row>
    <row customHeight="1" r="749" ht="15.0">
      <c t="s" s="127" r="A749">
        <v>6862</v>
      </c>
      <c t="s" s="127" r="B749">
        <v>6863</v>
      </c>
      <c t="s" s="127" r="C749">
        <v>6864</v>
      </c>
      <c t="s" s="127" r="D749">
        <v>6865</v>
      </c>
      <c t="s" s="127" r="E749">
        <v>6866</v>
      </c>
      <c t="s" s="127" r="F749">
        <v>6867</v>
      </c>
      <c t="s" s="128" r="G749">
        <v>6868</v>
      </c>
      <c t="s" s="127" r="H749">
        <v>6869</v>
      </c>
      <c s="129" r="I749">
        <v>202.0</v>
      </c>
      <c s="129" r="J749">
        <v>32.0</v>
      </c>
      <c s="129" r="K749">
        <v>21.0</v>
      </c>
      <c s="129" r="L749">
        <v>39.0</v>
      </c>
      <c s="129" r="M749">
        <v>50.0</v>
      </c>
      <c s="129" r="N749">
        <v>41.0</v>
      </c>
      <c s="129" r="O749">
        <v>19.0</v>
      </c>
      <c s="129" r="P749">
        <v>22.0</v>
      </c>
      <c s="129" r="Q749">
        <v>23.0</v>
      </c>
      <c s="129" r="R749">
        <v>37.0</v>
      </c>
      <c s="129" r="S749">
        <v>35.0</v>
      </c>
      <c s="129" r="T749">
        <v>36.0</v>
      </c>
      <c s="129" r="U749">
        <v>18.0</v>
      </c>
      <c s="129" r="V749">
        <v>108.0</v>
      </c>
      <c s="129" r="W749">
        <v>20.0</v>
      </c>
      <c s="129" r="X749">
        <v>12.0</v>
      </c>
      <c s="129" r="Y749">
        <v>19.0</v>
      </c>
      <c s="129" r="Z749">
        <v>30.0</v>
      </c>
      <c s="129" r="AA749">
        <v>19.0</v>
      </c>
      <c s="129" r="AB749">
        <v>7.0</v>
      </c>
      <c s="129" r="AC749">
        <v>1.0</v>
      </c>
      <c s="129" r="AD749">
        <v>24.0</v>
      </c>
      <c s="129" r="AE749">
        <v>63.0</v>
      </c>
      <c s="129" r="AF749">
        <v>21.0</v>
      </c>
      <c s="129" r="AG749">
        <v>94.0</v>
      </c>
      <c s="129" r="AH749">
        <v>12.0</v>
      </c>
      <c s="129" r="AI749">
        <v>9.0</v>
      </c>
      <c s="129" r="AJ749">
        <v>20.0</v>
      </c>
      <c s="129" r="AK749">
        <v>20.0</v>
      </c>
      <c s="129" r="AL749">
        <v>22.0</v>
      </c>
      <c s="129" r="AM749">
        <v>9.0</v>
      </c>
      <c s="129" r="AN749">
        <v>2.0</v>
      </c>
      <c s="129" r="AO749">
        <v>14.0</v>
      </c>
      <c s="129" r="AP749">
        <v>53.0</v>
      </c>
      <c s="129" r="AQ749">
        <v>27.0</v>
      </c>
      <c s="129" r="AR749">
        <v>156.0</v>
      </c>
      <c s="129" r="AS749">
        <v>4.0</v>
      </c>
      <c s="129" r="AT749">
        <v>8.0</v>
      </c>
      <c s="129" r="AU749">
        <v>0.0</v>
      </c>
      <c s="129" r="AV749">
        <v>16.0</v>
      </c>
      <c s="129" r="AW749">
        <v>20.0</v>
      </c>
      <c s="129" r="AX749">
        <v>24.0</v>
      </c>
      <c s="129" r="AY749">
        <v>80.0</v>
      </c>
      <c s="129" r="AZ749">
        <v>4.0</v>
      </c>
      <c s="129" r="BA749">
        <v>76.0</v>
      </c>
      <c s="129" r="BB749">
        <v>0.0</v>
      </c>
      <c s="129" r="BC749">
        <v>4.0</v>
      </c>
      <c s="129" r="BD749">
        <v>0.0</v>
      </c>
      <c s="129" r="BE749">
        <v>8.0</v>
      </c>
      <c s="129" r="BF749">
        <v>4.0</v>
      </c>
      <c s="129" r="BG749">
        <v>24.0</v>
      </c>
      <c s="129" r="BH749">
        <v>36.0</v>
      </c>
      <c s="129" r="BI749">
        <v>0.0</v>
      </c>
      <c s="129" r="BJ749">
        <v>80.0</v>
      </c>
      <c s="129" r="BK749">
        <v>4.0</v>
      </c>
      <c s="129" r="BL749">
        <v>4.0</v>
      </c>
      <c s="129" r="BM749">
        <v>0.0</v>
      </c>
      <c s="129" r="BN749">
        <v>8.0</v>
      </c>
      <c s="129" r="BO749">
        <v>16.0</v>
      </c>
      <c s="129" r="BP749">
        <v>0.0</v>
      </c>
      <c s="129" r="BQ749">
        <v>44.0</v>
      </c>
      <c s="129" r="BR749">
        <v>4.0</v>
      </c>
      <c s="129" r="BS749">
        <v>0.0</v>
      </c>
      <c s="129" r="BT749">
        <v>0.0</v>
      </c>
      <c s="129" r="BU749">
        <v>0.0</v>
      </c>
      <c s="129" r="BV749">
        <v>0.0</v>
      </c>
      <c s="129" r="BW749">
        <v>0.0</v>
      </c>
      <c s="129" r="BX749">
        <v>0.0</v>
      </c>
      <c s="129" r="BY749">
        <v>0.0</v>
      </c>
      <c s="129" r="BZ749">
        <v>0.0</v>
      </c>
      <c s="129" r="CA749">
        <v>0.0</v>
      </c>
      <c s="129" r="CB749">
        <v>48.0</v>
      </c>
      <c s="129" r="CC749">
        <v>0.0</v>
      </c>
      <c s="129" r="CD749">
        <v>4.0</v>
      </c>
      <c s="129" r="CE749">
        <v>0.0</v>
      </c>
      <c s="129" r="CF749">
        <v>4.0</v>
      </c>
      <c s="129" r="CG749">
        <v>16.0</v>
      </c>
      <c s="129" r="CH749">
        <v>24.0</v>
      </c>
      <c s="129" r="CI749">
        <v>0.0</v>
      </c>
      <c s="129" r="CJ749">
        <v>0.0</v>
      </c>
      <c s="129" r="CK749">
        <v>108.0</v>
      </c>
      <c s="129" r="CL749">
        <v>4.0</v>
      </c>
      <c s="129" r="CM749">
        <v>4.0</v>
      </c>
      <c s="129" r="CN749">
        <v>0.0</v>
      </c>
      <c s="129" r="CO749">
        <v>12.0</v>
      </c>
      <c s="129" r="CP749">
        <v>4.0</v>
      </c>
      <c s="129" r="CQ749">
        <v>0.0</v>
      </c>
      <c s="129" r="CR749">
        <v>80.0</v>
      </c>
      <c s="129" r="CS749">
        <v>4.0</v>
      </c>
    </row>
    <row customHeight="1" r="750" ht="15.0">
      <c t="s" s="127" r="A750">
        <v>6870</v>
      </c>
      <c t="s" s="127" r="B750">
        <v>6871</v>
      </c>
      <c t="s" s="127" r="C750">
        <v>6872</v>
      </c>
      <c t="s" s="127" r="D750">
        <v>6873</v>
      </c>
      <c t="s" s="127" r="E750">
        <v>6874</v>
      </c>
      <c t="s" s="127" r="F750">
        <v>6875</v>
      </c>
      <c t="s" s="128" r="G750">
        <v>6876</v>
      </c>
      <c t="s" s="127" r="H750">
        <v>6877</v>
      </c>
      <c s="129" r="I750">
        <v>385.0</v>
      </c>
      <c s="129" r="J750">
        <v>66.692913</v>
      </c>
      <c s="129" r="K750">
        <v>47.4934379999999</v>
      </c>
      <c s="129" r="L750">
        <v>76.7978999999999</v>
      </c>
      <c s="129" r="M750">
        <v>82.860892</v>
      </c>
      <c s="129" r="N750">
        <v>64.6719159999999</v>
      </c>
      <c s="129" r="O750">
        <v>46.4829399999999</v>
      </c>
      <c s="129" r="P750">
        <v>76.0</v>
      </c>
      <c s="129" r="Q750">
        <v>46.0</v>
      </c>
      <c s="129" r="R750">
        <v>83.0</v>
      </c>
      <c s="129" r="S750">
        <v>60.0</v>
      </c>
      <c s="129" r="T750">
        <v>75.0</v>
      </c>
      <c s="129" r="U750">
        <v>28.0</v>
      </c>
      <c s="129" r="V750">
        <v>182.900262</v>
      </c>
      <c s="129" r="W750">
        <v>33.346457</v>
      </c>
      <c s="129" r="X750">
        <v>24.2519689999999</v>
      </c>
      <c s="129" r="Y750">
        <v>35.367454</v>
      </c>
      <c s="129" r="Z750">
        <v>42.4409449999999</v>
      </c>
      <c s="129" r="AA750">
        <v>31.3254589999999</v>
      </c>
      <c s="129" r="AB750">
        <v>16.1679789999999</v>
      </c>
      <c s="129" r="AC750">
        <v>0.0</v>
      </c>
      <c s="129" r="AD750">
        <v>40.4199479999999</v>
      </c>
      <c s="129" r="AE750">
        <v>110.144357</v>
      </c>
      <c s="129" r="AF750">
        <v>32.3359579999999</v>
      </c>
      <c s="129" r="AG750">
        <v>202.099738</v>
      </c>
      <c s="129" r="AH750">
        <v>33.346457</v>
      </c>
      <c s="129" r="AI750">
        <v>23.24147</v>
      </c>
      <c s="129" r="AJ750">
        <v>41.430446</v>
      </c>
      <c s="129" r="AK750">
        <v>40.4199479999999</v>
      </c>
      <c s="129" r="AL750">
        <v>33.346457</v>
      </c>
      <c s="129" r="AM750">
        <v>27.283465</v>
      </c>
      <c s="129" r="AN750">
        <v>3.031496</v>
      </c>
      <c s="129" r="AO750">
        <v>45.472441</v>
      </c>
      <c s="129" r="AP750">
        <v>109.133858</v>
      </c>
      <c s="129" r="AQ750">
        <v>47.4934379999999</v>
      </c>
      <c s="129" r="AR750">
        <v>319.317585</v>
      </c>
      <c s="129" r="AS750">
        <v>16.1679789999999</v>
      </c>
      <c s="129" r="AT750">
        <v>8.08399</v>
      </c>
      <c s="129" r="AU750">
        <v>4.041995</v>
      </c>
      <c s="129" r="AV750">
        <v>24.2519689999999</v>
      </c>
      <c s="129" r="AW750">
        <v>68.7139109999999</v>
      </c>
      <c s="129" r="AX750">
        <v>68.7139109999999</v>
      </c>
      <c s="129" r="AY750">
        <v>105.091864</v>
      </c>
      <c s="129" r="AZ750">
        <v>24.2519689999999</v>
      </c>
      <c s="129" r="BA750">
        <v>161.67979</v>
      </c>
      <c s="129" r="BB750">
        <v>8.08399</v>
      </c>
      <c s="129" r="BC750">
        <v>4.041995</v>
      </c>
      <c s="129" r="BD750">
        <v>4.041995</v>
      </c>
      <c s="129" r="BE750">
        <v>20.2099739999999</v>
      </c>
      <c s="129" r="BF750">
        <v>16.1679789999999</v>
      </c>
      <c s="129" r="BG750">
        <v>44.461942</v>
      </c>
      <c s="129" r="BH750">
        <v>56.587927</v>
      </c>
      <c s="129" r="BI750">
        <v>8.08399</v>
      </c>
      <c s="129" r="BJ750">
        <v>157.637795</v>
      </c>
      <c s="129" r="BK750">
        <v>8.08399</v>
      </c>
      <c s="129" r="BL750">
        <v>4.041995</v>
      </c>
      <c s="129" r="BM750">
        <v>0.0</v>
      </c>
      <c s="129" r="BN750">
        <v>4.041995</v>
      </c>
      <c s="129" r="BO750">
        <v>52.545932</v>
      </c>
      <c s="129" r="BP750">
        <v>24.2519689999999</v>
      </c>
      <c s="129" r="BQ750">
        <v>48.503937</v>
      </c>
      <c s="129" r="BR750">
        <v>16.1679789999999</v>
      </c>
      <c s="129" r="BS750">
        <v>32.3359579999999</v>
      </c>
      <c s="129" r="BT750">
        <v>0.0</v>
      </c>
      <c s="129" r="BU750">
        <v>0.0</v>
      </c>
      <c s="129" r="BV750">
        <v>0.0</v>
      </c>
      <c s="129" r="BW750">
        <v>0.0</v>
      </c>
      <c s="129" r="BX750">
        <v>8.08399</v>
      </c>
      <c s="129" r="BY750">
        <v>0.0</v>
      </c>
      <c s="129" r="BZ750">
        <v>0.0</v>
      </c>
      <c s="129" r="CA750">
        <v>24.2519689999999</v>
      </c>
      <c s="129" r="CB750">
        <v>157.637795</v>
      </c>
      <c s="129" r="CC750">
        <v>12.125984</v>
      </c>
      <c s="129" r="CD750">
        <v>4.041995</v>
      </c>
      <c s="129" r="CE750">
        <v>0.0</v>
      </c>
      <c s="129" r="CF750">
        <v>20.2099739999999</v>
      </c>
      <c s="129" r="CG750">
        <v>56.587927</v>
      </c>
      <c s="129" r="CH750">
        <v>64.6719159999999</v>
      </c>
      <c s="129" r="CI750">
        <v>0.0</v>
      </c>
      <c s="129" r="CJ750">
        <v>0.0</v>
      </c>
      <c s="129" r="CK750">
        <v>129.343831999999</v>
      </c>
      <c s="129" r="CL750">
        <v>4.041995</v>
      </c>
      <c s="129" r="CM750">
        <v>4.041995</v>
      </c>
      <c s="129" r="CN750">
        <v>4.041995</v>
      </c>
      <c s="129" r="CO750">
        <v>4.041995</v>
      </c>
      <c s="129" r="CP750">
        <v>4.041995</v>
      </c>
      <c s="129" r="CQ750">
        <v>4.041995</v>
      </c>
      <c s="129" r="CR750">
        <v>105.091864</v>
      </c>
      <c s="129" r="CS750">
        <v>0.0</v>
      </c>
    </row>
    <row customHeight="1" r="751" ht="15.0">
      <c t="s" s="127" r="A751">
        <v>6878</v>
      </c>
      <c t="s" s="127" r="B751">
        <v>6879</v>
      </c>
      <c t="s" s="127" r="C751">
        <v>6880</v>
      </c>
      <c t="s" s="127" r="D751">
        <v>6881</v>
      </c>
      <c t="s" s="127" r="E751">
        <v>6882</v>
      </c>
      <c t="s" s="127" r="F751">
        <v>6883</v>
      </c>
      <c t="s" s="128" r="G751">
        <v>6884</v>
      </c>
      <c t="s" s="127" r="H751">
        <v>6885</v>
      </c>
      <c s="129" r="I751">
        <v>87.0</v>
      </c>
      <c s="129" r="J751">
        <v>14.204082</v>
      </c>
      <c s="129" r="K751">
        <v>7.989796</v>
      </c>
      <c s="129" r="L751">
        <v>11.540816</v>
      </c>
      <c s="129" r="M751">
        <v>25.7448979999999</v>
      </c>
      <c s="129" r="N751">
        <v>15.091837</v>
      </c>
      <c s="129" r="O751">
        <v>12.428571</v>
      </c>
      <c s="129" r="P751">
        <v>8.0</v>
      </c>
      <c s="129" r="Q751">
        <v>8.0</v>
      </c>
      <c s="129" r="R751">
        <v>16.0</v>
      </c>
      <c s="129" r="S751">
        <v>20.0</v>
      </c>
      <c s="129" r="T751">
        <v>22.0</v>
      </c>
      <c s="129" r="U751">
        <v>3.0</v>
      </c>
      <c s="129" r="V751">
        <v>52.3775509999999</v>
      </c>
      <c s="129" r="W751">
        <v>10.6530609999999</v>
      </c>
      <c s="129" r="X751">
        <v>7.10204099999999</v>
      </c>
      <c s="129" r="Y751">
        <v>7.10204099999999</v>
      </c>
      <c s="129" r="Z751">
        <v>12.428571</v>
      </c>
      <c s="129" r="AA751">
        <v>9.765306</v>
      </c>
      <c s="129" r="AB751">
        <v>5.326531</v>
      </c>
      <c s="129" r="AC751">
        <v>0.0</v>
      </c>
      <c s="129" r="AD751">
        <v>15.979592</v>
      </c>
      <c s="129" r="AE751">
        <v>24.857143</v>
      </c>
      <c s="129" r="AF751">
        <v>11.540816</v>
      </c>
      <c s="129" r="AG751">
        <v>34.622449</v>
      </c>
      <c s="129" r="AH751">
        <v>3.55101999999999</v>
      </c>
      <c s="129" r="AI751">
        <v>0.887754999999999</v>
      </c>
      <c s="129" r="AJ751">
        <v>4.43877599999999</v>
      </c>
      <c s="129" r="AK751">
        <v>13.3163269999999</v>
      </c>
      <c s="129" r="AL751">
        <v>5.326531</v>
      </c>
      <c s="129" r="AM751">
        <v>7.10204099999999</v>
      </c>
      <c s="129" r="AN751">
        <v>0.0</v>
      </c>
      <c s="129" r="AO751">
        <v>3.55101999999999</v>
      </c>
      <c s="129" r="AP751">
        <v>22.193878</v>
      </c>
      <c s="129" r="AQ751">
        <v>8.877551</v>
      </c>
      <c s="129" r="AR751">
        <v>71.020408</v>
      </c>
      <c s="129" r="AS751">
        <v>0.0</v>
      </c>
      <c s="129" r="AT751">
        <v>3.55101999999999</v>
      </c>
      <c s="129" r="AU751">
        <v>7.10204099999999</v>
      </c>
      <c s="129" r="AV751">
        <v>14.204082</v>
      </c>
      <c s="129" r="AW751">
        <v>3.55101999999999</v>
      </c>
      <c s="129" r="AX751">
        <v>7.10204099999999</v>
      </c>
      <c s="129" r="AY751">
        <v>24.857143</v>
      </c>
      <c s="129" r="AZ751">
        <v>10.6530609999999</v>
      </c>
      <c s="129" r="BA751">
        <v>42.612245</v>
      </c>
      <c s="129" r="BB751">
        <v>0.0</v>
      </c>
      <c s="129" r="BC751">
        <v>3.55101999999999</v>
      </c>
      <c s="129" r="BD751">
        <v>3.55101999999999</v>
      </c>
      <c s="129" r="BE751">
        <v>10.6530609999999</v>
      </c>
      <c s="129" r="BF751">
        <v>0.0</v>
      </c>
      <c s="129" r="BG751">
        <v>7.10204099999999</v>
      </c>
      <c s="129" r="BH751">
        <v>10.6530609999999</v>
      </c>
      <c s="129" r="BI751">
        <v>7.10204099999999</v>
      </c>
      <c s="129" r="BJ751">
        <v>28.4081629999999</v>
      </c>
      <c s="129" r="BK751">
        <v>0.0</v>
      </c>
      <c s="129" r="BL751">
        <v>0.0</v>
      </c>
      <c s="129" r="BM751">
        <v>3.55101999999999</v>
      </c>
      <c s="129" r="BN751">
        <v>3.55101999999999</v>
      </c>
      <c s="129" r="BO751">
        <v>3.55101999999999</v>
      </c>
      <c s="129" r="BP751">
        <v>0.0</v>
      </c>
      <c s="129" r="BQ751">
        <v>14.204082</v>
      </c>
      <c s="129" r="BR751">
        <v>3.55101999999999</v>
      </c>
      <c s="129" r="BS751">
        <v>7.10204099999999</v>
      </c>
      <c s="129" r="BT751">
        <v>0.0</v>
      </c>
      <c s="129" r="BU751">
        <v>0.0</v>
      </c>
      <c s="129" r="BV751">
        <v>0.0</v>
      </c>
      <c s="129" r="BW751">
        <v>0.0</v>
      </c>
      <c s="129" r="BX751">
        <v>0.0</v>
      </c>
      <c s="129" r="BY751">
        <v>3.55101999999999</v>
      </c>
      <c s="129" r="BZ751">
        <v>0.0</v>
      </c>
      <c s="129" r="CA751">
        <v>3.55101999999999</v>
      </c>
      <c s="129" r="CB751">
        <v>28.4081629999999</v>
      </c>
      <c s="129" r="CC751">
        <v>0.0</v>
      </c>
      <c s="129" r="CD751">
        <v>3.55101999999999</v>
      </c>
      <c s="129" r="CE751">
        <v>0.0</v>
      </c>
      <c s="129" r="CF751">
        <v>10.6530609999999</v>
      </c>
      <c s="129" r="CG751">
        <v>3.55101999999999</v>
      </c>
      <c s="129" r="CH751">
        <v>3.55101999999999</v>
      </c>
      <c s="129" r="CI751">
        <v>0.0</v>
      </c>
      <c s="129" r="CJ751">
        <v>7.10204099999999</v>
      </c>
      <c s="129" r="CK751">
        <v>35.510204</v>
      </c>
      <c s="129" r="CL751">
        <v>0.0</v>
      </c>
      <c s="129" r="CM751">
        <v>0.0</v>
      </c>
      <c s="129" r="CN751">
        <v>7.10204099999999</v>
      </c>
      <c s="129" r="CO751">
        <v>3.55101999999999</v>
      </c>
      <c s="129" r="CP751">
        <v>0.0</v>
      </c>
      <c s="129" r="CQ751">
        <v>0.0</v>
      </c>
      <c s="129" r="CR751">
        <v>24.857143</v>
      </c>
      <c s="129" r="CS751">
        <v>0.0</v>
      </c>
    </row>
    <row customHeight="1" r="752" ht="15.0">
      <c t="s" s="127" r="A752">
        <v>6886</v>
      </c>
      <c t="s" s="127" r="B752">
        <v>6887</v>
      </c>
      <c t="s" s="127" r="C752">
        <v>6888</v>
      </c>
      <c t="s" s="127" r="D752">
        <v>6889</v>
      </c>
      <c t="s" s="127" r="E752">
        <v>6890</v>
      </c>
      <c t="s" s="127" r="F752">
        <v>6891</v>
      </c>
      <c t="s" s="128" r="G752">
        <v>6892</v>
      </c>
      <c t="s" s="127" r="H752">
        <v>6893</v>
      </c>
      <c s="129" r="I752">
        <v>437.0</v>
      </c>
      <c s="129" r="J752">
        <v>83.8883929999999</v>
      </c>
      <c s="129" r="K752">
        <v>45.8459819999999</v>
      </c>
      <c s="129" r="L752">
        <v>88.765625</v>
      </c>
      <c s="129" r="M752">
        <v>82.912946</v>
      </c>
      <c s="129" r="N752">
        <v>77.0602679999999</v>
      </c>
      <c s="129" r="O752">
        <v>58.526786</v>
      </c>
      <c s="129" r="P752">
        <v>50.0</v>
      </c>
      <c s="129" r="Q752">
        <v>56.0</v>
      </c>
      <c s="129" r="R752">
        <v>76.0</v>
      </c>
      <c s="129" r="S752">
        <v>75.0</v>
      </c>
      <c s="129" r="T752">
        <v>72.0</v>
      </c>
      <c s="129" r="U752">
        <v>44.0</v>
      </c>
      <c s="129" r="V752">
        <v>210.696428999999</v>
      </c>
      <c s="129" r="W752">
        <v>40.96875</v>
      </c>
      <c s="129" r="X752">
        <v>18.5334819999999</v>
      </c>
      <c s="129" r="Y752">
        <v>48.7723209999999</v>
      </c>
      <c s="129" r="Z752">
        <v>39.993304</v>
      </c>
      <c s="129" r="AA752">
        <v>39.0178569999999</v>
      </c>
      <c s="129" r="AB752">
        <v>21.459821</v>
      </c>
      <c s="129" r="AC752">
        <v>1.950893</v>
      </c>
      <c s="129" r="AD752">
        <v>46.821429</v>
      </c>
      <c s="129" r="AE752">
        <v>119.004464</v>
      </c>
      <c s="129" r="AF752">
        <v>44.870536</v>
      </c>
      <c s="129" r="AG752">
        <v>226.303571</v>
      </c>
      <c s="129" r="AH752">
        <v>42.919643</v>
      </c>
      <c s="129" r="AI752">
        <v>27.3125</v>
      </c>
      <c s="129" r="AJ752">
        <v>39.993304</v>
      </c>
      <c s="129" r="AK752">
        <v>42.919643</v>
      </c>
      <c s="129" r="AL752">
        <v>38.042411</v>
      </c>
      <c s="129" r="AM752">
        <v>33.165179</v>
      </c>
      <c s="129" r="AN752">
        <v>1.950893</v>
      </c>
      <c s="129" r="AO752">
        <v>48.7723209999999</v>
      </c>
      <c s="129" r="AP752">
        <v>121.930803999999</v>
      </c>
      <c s="129" r="AQ752">
        <v>55.6004459999999</v>
      </c>
      <c s="129" r="AR752">
        <v>351.160713999999</v>
      </c>
      <c s="129" r="AS752">
        <v>11.7053569999999</v>
      </c>
      <c s="129" r="AT752">
        <v>15.607143</v>
      </c>
      <c s="129" r="AU752">
        <v>15.607143</v>
      </c>
      <c s="129" r="AV752">
        <v>23.4107139999999</v>
      </c>
      <c s="129" r="AW752">
        <v>42.919643</v>
      </c>
      <c s="129" r="AX752">
        <v>50.7232139999999</v>
      </c>
      <c s="129" r="AY752">
        <v>140.464285999999</v>
      </c>
      <c s="129" r="AZ752">
        <v>50.7232139999999</v>
      </c>
      <c s="129" r="BA752">
        <v>163.875</v>
      </c>
      <c s="129" r="BB752">
        <v>3.901786</v>
      </c>
      <c s="129" r="BC752">
        <v>7.80357099999999</v>
      </c>
      <c s="129" r="BD752">
        <v>11.7053569999999</v>
      </c>
      <c s="129" r="BE752">
        <v>7.80357099999999</v>
      </c>
      <c s="129" r="BF752">
        <v>3.901786</v>
      </c>
      <c s="129" r="BG752">
        <v>46.821429</v>
      </c>
      <c s="129" r="BH752">
        <v>70.2321429999999</v>
      </c>
      <c s="129" r="BI752">
        <v>11.7053569999999</v>
      </c>
      <c s="129" r="BJ752">
        <v>187.285714</v>
      </c>
      <c s="129" r="BK752">
        <v>7.80357099999999</v>
      </c>
      <c s="129" r="BL752">
        <v>7.80357099999999</v>
      </c>
      <c s="129" r="BM752">
        <v>3.901786</v>
      </c>
      <c s="129" r="BN752">
        <v>15.607143</v>
      </c>
      <c s="129" r="BO752">
        <v>39.0178569999999</v>
      </c>
      <c s="129" r="BP752">
        <v>3.901786</v>
      </c>
      <c s="129" r="BQ752">
        <v>70.2321429999999</v>
      </c>
      <c s="129" r="BR752">
        <v>39.0178569999999</v>
      </c>
      <c s="129" r="BS752">
        <v>27.3125</v>
      </c>
      <c s="129" r="BT752">
        <v>0.0</v>
      </c>
      <c s="129" r="BU752">
        <v>0.0</v>
      </c>
      <c s="129" r="BV752">
        <v>0.0</v>
      </c>
      <c s="129" r="BW752">
        <v>0.0</v>
      </c>
      <c s="129" r="BX752">
        <v>3.901786</v>
      </c>
      <c s="129" r="BY752">
        <v>3.901786</v>
      </c>
      <c s="129" r="BZ752">
        <v>0.0</v>
      </c>
      <c s="129" r="CA752">
        <v>19.5089289999999</v>
      </c>
      <c s="129" r="CB752">
        <v>132.660714</v>
      </c>
      <c s="129" r="CC752">
        <v>0.0</v>
      </c>
      <c s="129" r="CD752">
        <v>11.7053569999999</v>
      </c>
      <c s="129" r="CE752">
        <v>11.7053569999999</v>
      </c>
      <c s="129" r="CF752">
        <v>19.5089289999999</v>
      </c>
      <c s="129" r="CG752">
        <v>31.214286</v>
      </c>
      <c s="129" r="CH752">
        <v>39.0178569999999</v>
      </c>
      <c s="129" r="CI752">
        <v>0.0</v>
      </c>
      <c s="129" r="CJ752">
        <v>19.5089289999999</v>
      </c>
      <c s="129" r="CK752">
        <v>191.1875</v>
      </c>
      <c s="129" r="CL752">
        <v>11.7053569999999</v>
      </c>
      <c s="129" r="CM752">
        <v>3.901786</v>
      </c>
      <c s="129" r="CN752">
        <v>3.901786</v>
      </c>
      <c s="129" r="CO752">
        <v>3.901786</v>
      </c>
      <c s="129" r="CP752">
        <v>7.80357099999999</v>
      </c>
      <c s="129" r="CQ752">
        <v>7.80357099999999</v>
      </c>
      <c s="129" r="CR752">
        <v>140.464285999999</v>
      </c>
      <c s="129" r="CS752">
        <v>11.7053569999999</v>
      </c>
    </row>
    <row customHeight="1" r="753" ht="15.0">
      <c t="s" s="127" r="A753">
        <v>6894</v>
      </c>
      <c t="s" s="127" r="B753">
        <v>6895</v>
      </c>
      <c t="s" s="127" r="C753">
        <v>6896</v>
      </c>
      <c t="s" s="127" r="D753">
        <v>6897</v>
      </c>
      <c t="s" s="127" r="E753">
        <v>6898</v>
      </c>
      <c t="s" s="127" r="F753">
        <v>6899</v>
      </c>
      <c t="s" s="128" r="G753">
        <v>6900</v>
      </c>
      <c t="s" s="127" r="H753">
        <v>6901</v>
      </c>
      <c s="129" r="I753">
        <v>23063.0</v>
      </c>
      <c s="129" r="J753">
        <v>3184.69840299999</v>
      </c>
      <c s="129" r="K753">
        <v>5263.199149</v>
      </c>
      <c s="129" r="L753">
        <v>3969.59782399999</v>
      </c>
      <c s="129" r="M753">
        <v>4257.21860899999</v>
      </c>
      <c s="129" r="N753">
        <v>3727.426491</v>
      </c>
      <c s="129" r="O753">
        <v>2660.85952499999</v>
      </c>
      <c s="129" r="P753">
        <v>3327.0</v>
      </c>
      <c s="129" r="Q753">
        <v>5700.0</v>
      </c>
      <c s="129" r="R753">
        <v>4392.0</v>
      </c>
      <c s="129" r="S753">
        <v>4438.0</v>
      </c>
      <c s="129" r="T753">
        <v>2794.0</v>
      </c>
      <c s="129" r="U753">
        <v>1529.0</v>
      </c>
      <c s="129" r="V753">
        <v>11266.1312039999</v>
      </c>
      <c s="129" r="W753">
        <v>1603.714944</v>
      </c>
      <c s="129" r="X753">
        <v>2983.90137899999</v>
      </c>
      <c s="129" r="Y753">
        <v>2003.57518699999</v>
      </c>
      <c s="129" r="Z753">
        <v>1978.094065</v>
      </c>
      <c s="129" r="AA753">
        <v>1692.278602</v>
      </c>
      <c s="129" r="AB753">
        <v>940.115295999999</v>
      </c>
      <c s="129" r="AC753">
        <v>64.4517299999999</v>
      </c>
      <c s="129" r="AD753">
        <v>2418.41542299999</v>
      </c>
      <c s="129" r="AE753">
        <v>6827.398929</v>
      </c>
      <c s="129" r="AF753">
        <v>2020.31685199999</v>
      </c>
      <c s="129" r="AG753">
        <v>11796.868796</v>
      </c>
      <c s="129" r="AH753">
        <v>1580.983459</v>
      </c>
      <c s="129" r="AI753">
        <v>2279.29776899999</v>
      </c>
      <c s="129" r="AJ753">
        <v>1966.02263599999</v>
      </c>
      <c s="129" r="AK753">
        <v>2279.12454399999</v>
      </c>
      <c s="129" r="AL753">
        <v>2035.147889</v>
      </c>
      <c s="129" r="AM753">
        <v>1393.966519</v>
      </c>
      <c s="129" r="AN753">
        <v>262.32598</v>
      </c>
      <c s="129" r="AO753">
        <v>2246.36186</v>
      </c>
      <c s="129" r="AP753">
        <v>6657.881911</v>
      </c>
      <c s="129" r="AQ753">
        <v>2892.625026</v>
      </c>
      <c s="129" r="AR753">
        <v>19868.301549</v>
      </c>
      <c s="129" r="AS753">
        <v>9.28217</v>
      </c>
      <c s="129" r="AT753">
        <v>437.007629</v>
      </c>
      <c s="129" r="AU753">
        <v>2364.162906</v>
      </c>
      <c s="129" r="AV753">
        <v>2749.604568</v>
      </c>
      <c s="129" r="AW753">
        <v>2748.13593099999</v>
      </c>
      <c s="129" r="AX753">
        <v>1466.132499</v>
      </c>
      <c s="129" r="AY753">
        <v>5780.036962</v>
      </c>
      <c s="129" r="AZ753">
        <v>4313.93888499999</v>
      </c>
      <c s="129" r="BA753">
        <v>9617.41604399999</v>
      </c>
      <c s="129" r="BB753">
        <v>9.28217</v>
      </c>
      <c s="129" r="BC753">
        <v>322.205423</v>
      </c>
      <c s="129" r="BD753">
        <v>1455.45936699999</v>
      </c>
      <c s="129" r="BE753">
        <v>1288.09891399999</v>
      </c>
      <c s="129" r="BF753">
        <v>654.136140999999</v>
      </c>
      <c s="129" r="BG753">
        <v>1222.886608</v>
      </c>
      <c s="129" r="BH753">
        <v>2489.616949</v>
      </c>
      <c s="129" r="BI753">
        <v>2175.730473</v>
      </c>
      <c s="129" r="BJ753">
        <v>10250.885505</v>
      </c>
      <c s="129" r="BK753">
        <v>0.0</v>
      </c>
      <c s="129" r="BL753">
        <v>114.802205</v>
      </c>
      <c s="129" r="BM753">
        <v>908.703538999999</v>
      </c>
      <c s="129" r="BN753">
        <v>1461.505654</v>
      </c>
      <c s="129" r="BO753">
        <v>2093.99978999999</v>
      </c>
      <c s="129" r="BP753">
        <v>243.24589</v>
      </c>
      <c s="129" r="BQ753">
        <v>3290.42001299999</v>
      </c>
      <c s="129" r="BR753">
        <v>2138.20841299999</v>
      </c>
      <c s="129" r="BS753">
        <v>3874.31015399999</v>
      </c>
      <c s="129" r="BT753">
        <v>0.0</v>
      </c>
      <c s="129" r="BU753">
        <v>25.7259519999999</v>
      </c>
      <c s="129" r="BV753">
        <v>79.937611</v>
      </c>
      <c s="129" r="BW753">
        <v>241.230557</v>
      </c>
      <c s="129" r="BX753">
        <v>438.484416</v>
      </c>
      <c s="129" r="BY753">
        <v>304.504273</v>
      </c>
      <c s="129" r="BZ753">
        <v>0.0</v>
      </c>
      <c s="129" r="CA753">
        <v>2784.42734599999</v>
      </c>
      <c s="129" r="CB753">
        <v>8103.67743499999</v>
      </c>
      <c s="129" r="CC753">
        <v>9.28217</v>
      </c>
      <c s="129" r="CD753">
        <v>298.740251</v>
      </c>
      <c s="129" r="CE753">
        <v>1680.495441</v>
      </c>
      <c s="129" r="CF753">
        <v>2084.965549</v>
      </c>
      <c s="129" r="CG753">
        <v>1956.531626</v>
      </c>
      <c s="129" r="CH753">
        <v>1034.80785999999</v>
      </c>
      <c s="129" r="CI753">
        <v>62.962888</v>
      </c>
      <c s="129" r="CJ753">
        <v>975.89165</v>
      </c>
      <c s="129" r="CK753">
        <v>7890.313959</v>
      </c>
      <c s="129" r="CL753">
        <v>0.0</v>
      </c>
      <c s="129" r="CM753">
        <v>112.541426</v>
      </c>
      <c s="129" r="CN753">
        <v>603.729853</v>
      </c>
      <c s="129" r="CO753">
        <v>423.408461999999</v>
      </c>
      <c s="129" r="CP753">
        <v>353.119889</v>
      </c>
      <c s="129" r="CQ753">
        <v>126.820366</v>
      </c>
      <c s="129" r="CR753">
        <v>5717.07407299999</v>
      </c>
      <c s="129" r="CS753">
        <v>553.619888999999</v>
      </c>
    </row>
    <row customHeight="1" r="754" ht="15.0">
      <c t="s" s="127" r="A754">
        <v>6902</v>
      </c>
      <c t="s" s="127" r="B754">
        <v>6903</v>
      </c>
      <c t="s" s="127" r="C754">
        <v>6904</v>
      </c>
      <c t="s" s="127" r="D754">
        <v>6905</v>
      </c>
      <c t="s" s="127" r="E754">
        <v>6906</v>
      </c>
      <c t="s" s="127" r="F754">
        <v>6907</v>
      </c>
      <c t="s" s="128" r="G754">
        <v>6908</v>
      </c>
      <c t="s" s="127" r="H754">
        <v>6909</v>
      </c>
      <c s="129" r="I754">
        <v>1258.0</v>
      </c>
      <c s="129" r="J754">
        <v>178.0</v>
      </c>
      <c s="129" r="K754">
        <v>125.0</v>
      </c>
      <c s="129" r="L754">
        <v>219.0</v>
      </c>
      <c s="129" r="M754">
        <v>305.0</v>
      </c>
      <c s="129" r="N754">
        <v>313.0</v>
      </c>
      <c s="129" r="O754">
        <v>118.0</v>
      </c>
      <c s="129" r="P754">
        <v>111.0</v>
      </c>
      <c s="129" r="Q754">
        <v>78.0</v>
      </c>
      <c s="129" r="R754">
        <v>150.0</v>
      </c>
      <c s="129" r="S754">
        <v>133.0</v>
      </c>
      <c s="129" r="T754">
        <v>176.0</v>
      </c>
      <c s="129" r="U754">
        <v>80.0</v>
      </c>
      <c s="129" r="V754">
        <v>635.0</v>
      </c>
      <c s="129" r="W754">
        <v>96.0</v>
      </c>
      <c s="129" r="X754">
        <v>67.0</v>
      </c>
      <c s="129" r="Y754">
        <v>111.0</v>
      </c>
      <c s="129" r="Z754">
        <v>146.0</v>
      </c>
      <c s="129" r="AA754">
        <v>157.0</v>
      </c>
      <c s="129" r="AB754">
        <v>57.0</v>
      </c>
      <c s="129" r="AC754">
        <v>1.0</v>
      </c>
      <c s="129" r="AD754">
        <v>119.0</v>
      </c>
      <c s="129" r="AE754">
        <v>377.0</v>
      </c>
      <c s="129" r="AF754">
        <v>139.0</v>
      </c>
      <c s="129" r="AG754">
        <v>623.0</v>
      </c>
      <c s="129" r="AH754">
        <v>82.0</v>
      </c>
      <c s="129" r="AI754">
        <v>58.0</v>
      </c>
      <c s="129" r="AJ754">
        <v>108.0</v>
      </c>
      <c s="129" r="AK754">
        <v>159.0</v>
      </c>
      <c s="129" r="AL754">
        <v>156.0</v>
      </c>
      <c s="129" r="AM754">
        <v>57.0</v>
      </c>
      <c s="129" r="AN754">
        <v>3.0</v>
      </c>
      <c s="129" r="AO754">
        <v>102.0</v>
      </c>
      <c s="129" r="AP754">
        <v>369.0</v>
      </c>
      <c s="129" r="AQ754">
        <v>152.0</v>
      </c>
      <c s="129" r="AR754">
        <v>1088.0</v>
      </c>
      <c s="129" r="AS754">
        <v>24.0</v>
      </c>
      <c s="129" r="AT754">
        <v>88.0</v>
      </c>
      <c s="129" r="AU754">
        <v>44.0</v>
      </c>
      <c s="129" r="AV754">
        <v>64.0</v>
      </c>
      <c s="129" r="AW754">
        <v>196.0</v>
      </c>
      <c s="129" r="AX754">
        <v>112.0</v>
      </c>
      <c s="129" r="AY754">
        <v>432.0</v>
      </c>
      <c s="129" r="AZ754">
        <v>128.0</v>
      </c>
      <c s="129" r="BA754">
        <v>584.0</v>
      </c>
      <c s="129" r="BB754">
        <v>20.0</v>
      </c>
      <c s="129" r="BC754">
        <v>68.0</v>
      </c>
      <c s="129" r="BD754">
        <v>28.0</v>
      </c>
      <c s="129" r="BE754">
        <v>28.0</v>
      </c>
      <c s="129" r="BF754">
        <v>48.0</v>
      </c>
      <c s="129" r="BG754">
        <v>108.0</v>
      </c>
      <c s="129" r="BH754">
        <v>232.0</v>
      </c>
      <c s="129" r="BI754">
        <v>52.0</v>
      </c>
      <c s="129" r="BJ754">
        <v>504.0</v>
      </c>
      <c s="129" r="BK754">
        <v>4.0</v>
      </c>
      <c s="129" r="BL754">
        <v>20.0</v>
      </c>
      <c s="129" r="BM754">
        <v>16.0</v>
      </c>
      <c s="129" r="BN754">
        <v>36.0</v>
      </c>
      <c s="129" r="BO754">
        <v>148.0</v>
      </c>
      <c s="129" r="BP754">
        <v>4.0</v>
      </c>
      <c s="129" r="BQ754">
        <v>200.0</v>
      </c>
      <c s="129" r="BR754">
        <v>76.0</v>
      </c>
      <c s="129" r="BS754">
        <v>84.0</v>
      </c>
      <c s="129" r="BT754">
        <v>0.0</v>
      </c>
      <c s="129" r="BU754">
        <v>0.0</v>
      </c>
      <c s="129" r="BV754">
        <v>0.0</v>
      </c>
      <c s="129" r="BW754">
        <v>4.0</v>
      </c>
      <c s="129" r="BX754">
        <v>24.0</v>
      </c>
      <c s="129" r="BY754">
        <v>8.0</v>
      </c>
      <c s="129" r="BZ754">
        <v>0.0</v>
      </c>
      <c s="129" r="CA754">
        <v>48.0</v>
      </c>
      <c s="129" r="CB754">
        <v>472.0</v>
      </c>
      <c s="129" r="CC754">
        <v>20.0</v>
      </c>
      <c s="129" r="CD754">
        <v>76.0</v>
      </c>
      <c s="129" r="CE754">
        <v>24.0</v>
      </c>
      <c s="129" r="CF754">
        <v>48.0</v>
      </c>
      <c s="129" r="CG754">
        <v>148.0</v>
      </c>
      <c s="129" r="CH754">
        <v>104.0</v>
      </c>
      <c s="129" r="CI754">
        <v>4.0</v>
      </c>
      <c s="129" r="CJ754">
        <v>48.0</v>
      </c>
      <c s="129" r="CK754">
        <v>532.0</v>
      </c>
      <c s="129" r="CL754">
        <v>4.0</v>
      </c>
      <c s="129" r="CM754">
        <v>12.0</v>
      </c>
      <c s="129" r="CN754">
        <v>20.0</v>
      </c>
      <c s="129" r="CO754">
        <v>12.0</v>
      </c>
      <c s="129" r="CP754">
        <v>24.0</v>
      </c>
      <c s="129" r="CQ754">
        <v>0.0</v>
      </c>
      <c s="129" r="CR754">
        <v>428.0</v>
      </c>
      <c s="129" r="CS754">
        <v>32.0</v>
      </c>
    </row>
    <row customHeight="1" r="755" ht="15.0">
      <c t="s" s="127" r="A755">
        <v>6910</v>
      </c>
      <c t="s" s="127" r="B755">
        <v>6911</v>
      </c>
      <c t="s" s="127" r="C755">
        <v>6912</v>
      </c>
      <c t="s" s="127" r="D755">
        <v>6913</v>
      </c>
      <c t="s" s="127" r="E755">
        <v>6914</v>
      </c>
      <c t="s" s="127" r="F755">
        <v>6915</v>
      </c>
      <c t="s" s="128" r="G755">
        <v>6916</v>
      </c>
      <c t="s" s="127" r="H755">
        <v>6917</v>
      </c>
      <c s="129" r="I755">
        <v>715.0</v>
      </c>
      <c s="129" r="J755">
        <v>151.350365</v>
      </c>
      <c s="129" r="K755">
        <v>84.5474449999999</v>
      </c>
      <c s="129" r="L755">
        <v>168.051095</v>
      </c>
      <c s="129" r="M755">
        <v>150.306569</v>
      </c>
      <c s="129" r="N755">
        <v>98.116788</v>
      </c>
      <c s="129" r="O755">
        <v>62.627737</v>
      </c>
      <c s="129" r="P755">
        <v>102.0</v>
      </c>
      <c s="129" r="Q755">
        <v>100.0</v>
      </c>
      <c s="129" r="R755">
        <v>143.0</v>
      </c>
      <c s="129" r="S755">
        <v>100.0</v>
      </c>
      <c s="129" r="T755">
        <v>127.0</v>
      </c>
      <c s="129" r="U755">
        <v>38.0</v>
      </c>
      <c s="129" r="V755">
        <v>335.058394</v>
      </c>
      <c s="129" r="W755">
        <v>70.978102</v>
      </c>
      <c s="129" r="X755">
        <v>38.620438</v>
      </c>
      <c s="129" r="Y755">
        <v>77.240876</v>
      </c>
      <c s="129" r="Z755">
        <v>73.0656929999999</v>
      </c>
      <c s="129" r="AA755">
        <v>45.927007</v>
      </c>
      <c s="129" r="AB755">
        <v>27.138686</v>
      </c>
      <c s="129" r="AC755">
        <v>2.087591</v>
      </c>
      <c s="129" r="AD755">
        <v>83.5036499999999</v>
      </c>
      <c s="129" r="AE755">
        <v>188.927007</v>
      </c>
      <c s="129" r="AF755">
        <v>62.627737</v>
      </c>
      <c s="129" r="AG755">
        <v>379.941605999999</v>
      </c>
      <c s="129" r="AH755">
        <v>80.372263</v>
      </c>
      <c s="129" r="AI755">
        <v>45.927007</v>
      </c>
      <c s="129" r="AJ755">
        <v>90.810219</v>
      </c>
      <c s="129" r="AK755">
        <v>77.240876</v>
      </c>
      <c s="129" r="AL755">
        <v>52.189781</v>
      </c>
      <c s="129" r="AM755">
        <v>32.357664</v>
      </c>
      <c s="129" r="AN755">
        <v>1.04379599999999</v>
      </c>
      <c s="129" r="AO755">
        <v>98.116788</v>
      </c>
      <c s="129" r="AP755">
        <v>208.759124</v>
      </c>
      <c s="129" r="AQ755">
        <v>73.0656929999999</v>
      </c>
      <c s="129" r="AR755">
        <v>601.226276999999</v>
      </c>
      <c s="129" r="AS755">
        <v>41.7518249999999</v>
      </c>
      <c s="129" r="AT755">
        <v>20.875912</v>
      </c>
      <c s="129" r="AU755">
        <v>33.40146</v>
      </c>
      <c s="129" r="AV755">
        <v>75.1532849999999</v>
      </c>
      <c s="129" r="AW755">
        <v>70.978102</v>
      </c>
      <c s="129" r="AX755">
        <v>83.5036499999999</v>
      </c>
      <c s="129" r="AY755">
        <v>217.109489</v>
      </c>
      <c s="129" r="AZ755">
        <v>58.4525549999999</v>
      </c>
      <c s="129" r="BA755">
        <v>288.087590999999</v>
      </c>
      <c s="129" r="BB755">
        <v>20.875912</v>
      </c>
      <c s="129" r="BC755">
        <v>8.350365</v>
      </c>
      <c s="129" r="BD755">
        <v>25.051095</v>
      </c>
      <c s="129" r="BE755">
        <v>33.40146</v>
      </c>
      <c s="129" r="BF755">
        <v>0.0</v>
      </c>
      <c s="129" r="BG755">
        <v>66.80292</v>
      </c>
      <c s="129" r="BH755">
        <v>112.729927</v>
      </c>
      <c s="129" r="BI755">
        <v>20.875912</v>
      </c>
      <c s="129" r="BJ755">
        <v>313.138686</v>
      </c>
      <c s="129" r="BK755">
        <v>20.875912</v>
      </c>
      <c s="129" r="BL755">
        <v>12.525547</v>
      </c>
      <c s="129" r="BM755">
        <v>8.350365</v>
      </c>
      <c s="129" r="BN755">
        <v>41.7518249999999</v>
      </c>
      <c s="129" r="BO755">
        <v>70.978102</v>
      </c>
      <c s="129" r="BP755">
        <v>16.70073</v>
      </c>
      <c s="129" r="BQ755">
        <v>104.379562</v>
      </c>
      <c s="129" r="BR755">
        <v>37.576642</v>
      </c>
      <c s="129" r="BS755">
        <v>58.4525549999999</v>
      </c>
      <c s="129" r="BT755">
        <v>0.0</v>
      </c>
      <c s="129" r="BU755">
        <v>0.0</v>
      </c>
      <c s="129" r="BV755">
        <v>0.0</v>
      </c>
      <c s="129" r="BW755">
        <v>12.525547</v>
      </c>
      <c s="129" r="BX755">
        <v>4.175182</v>
      </c>
      <c s="129" r="BY755">
        <v>8.350365</v>
      </c>
      <c s="129" r="BZ755">
        <v>0.0</v>
      </c>
      <c s="129" r="CA755">
        <v>33.40146</v>
      </c>
      <c s="129" r="CB755">
        <v>279.737226</v>
      </c>
      <c s="129" r="CC755">
        <v>25.051095</v>
      </c>
      <c s="129" r="CD755">
        <v>20.875912</v>
      </c>
      <c s="129" r="CE755">
        <v>33.40146</v>
      </c>
      <c s="129" r="CF755">
        <v>54.277372</v>
      </c>
      <c s="129" r="CG755">
        <v>62.627737</v>
      </c>
      <c s="129" r="CH755">
        <v>66.80292</v>
      </c>
      <c s="129" r="CI755">
        <v>4.175182</v>
      </c>
      <c s="129" r="CJ755">
        <v>12.525547</v>
      </c>
      <c s="129" r="CK755">
        <v>263.036496</v>
      </c>
      <c s="129" r="CL755">
        <v>16.70073</v>
      </c>
      <c s="129" r="CM755">
        <v>0.0</v>
      </c>
      <c s="129" r="CN755">
        <v>0.0</v>
      </c>
      <c s="129" r="CO755">
        <v>8.350365</v>
      </c>
      <c s="129" r="CP755">
        <v>4.175182</v>
      </c>
      <c s="129" r="CQ755">
        <v>8.350365</v>
      </c>
      <c s="129" r="CR755">
        <v>212.934306999999</v>
      </c>
      <c s="129" r="CS755">
        <v>12.525547</v>
      </c>
    </row>
    <row customHeight="1" r="756" ht="15.0">
      <c t="s" s="127" r="A756">
        <v>6918</v>
      </c>
      <c t="s" s="127" r="B756">
        <v>6919</v>
      </c>
      <c t="s" s="127" r="C756">
        <v>6920</v>
      </c>
      <c t="s" s="127" r="D756">
        <v>6921</v>
      </c>
      <c t="s" s="127" r="E756">
        <v>6922</v>
      </c>
      <c t="s" s="127" r="F756">
        <v>6923</v>
      </c>
      <c t="s" s="128" r="G756">
        <v>6924</v>
      </c>
      <c t="s" s="127" r="H756">
        <v>6925</v>
      </c>
      <c s="129" r="I756">
        <v>1124.0</v>
      </c>
      <c s="129" r="J756">
        <v>147.285661</v>
      </c>
      <c s="129" r="K756">
        <v>141.801177999999</v>
      </c>
      <c s="129" r="L756">
        <v>131.64918</v>
      </c>
      <c s="129" r="M756">
        <v>233.730243</v>
      </c>
      <c s="129" r="N756">
        <v>228.007012</v>
      </c>
      <c s="129" r="O756">
        <v>241.526726999999</v>
      </c>
      <c s="129" r="P756">
        <v>139.0</v>
      </c>
      <c s="129" r="Q756">
        <v>115.0</v>
      </c>
      <c s="129" r="R756">
        <v>150.0</v>
      </c>
      <c s="129" r="S756">
        <v>190.0</v>
      </c>
      <c s="129" r="T756">
        <v>244.0</v>
      </c>
      <c s="129" r="U756">
        <v>220.0</v>
      </c>
      <c s="129" r="V756">
        <v>519.351140999999</v>
      </c>
      <c s="129" r="W756">
        <v>77.5704479999999</v>
      </c>
      <c s="129" r="X756">
        <v>79.8857079999999</v>
      </c>
      <c s="129" r="Y756">
        <v>59.951661</v>
      </c>
      <c s="129" r="Z756">
        <v>109.028384</v>
      </c>
      <c s="129" r="AA756">
        <v>118.913028</v>
      </c>
      <c s="129" r="AB756">
        <v>68.9384979999999</v>
      </c>
      <c s="129" r="AC756">
        <v>5.06341399999999</v>
      </c>
      <c s="129" r="AD756">
        <v>102.118058</v>
      </c>
      <c s="129" r="AE756">
        <v>286.229417</v>
      </c>
      <c s="129" r="AF756">
        <v>131.003666</v>
      </c>
      <c s="129" r="AG756">
        <v>604.648859</v>
      </c>
      <c s="129" r="AH756">
        <v>69.715213</v>
      </c>
      <c s="129" r="AI756">
        <v>61.9154699999999</v>
      </c>
      <c s="129" r="AJ756">
        <v>71.697519</v>
      </c>
      <c s="129" r="AK756">
        <v>124.701859</v>
      </c>
      <c s="129" r="AL756">
        <v>109.093984</v>
      </c>
      <c s="129" r="AM756">
        <v>141.071945</v>
      </c>
      <c s="129" r="AN756">
        <v>26.452869</v>
      </c>
      <c s="129" r="AO756">
        <v>90.335205</v>
      </c>
      <c s="129" r="AP756">
        <v>279.916744999999</v>
      </c>
      <c s="129" r="AQ756">
        <v>234.396908999999</v>
      </c>
      <c s="129" r="AR756">
        <v>969.789711</v>
      </c>
      <c s="129" r="AS756">
        <v>11.7828529999999</v>
      </c>
      <c s="129" r="AT756">
        <v>27.493323</v>
      </c>
      <c s="129" r="AU756">
        <v>62.8418819999999</v>
      </c>
      <c s="129" r="AV756">
        <v>70.697117</v>
      </c>
      <c s="129" r="AW756">
        <v>86.407588</v>
      </c>
      <c s="129" r="AX756">
        <v>109.973293</v>
      </c>
      <c s="129" r="AY756">
        <v>435.115787</v>
      </c>
      <c s="129" r="AZ756">
        <v>165.477868</v>
      </c>
      <c s="129" r="BA756">
        <v>452.530344</v>
      </c>
      <c s="129" r="BB756">
        <v>11.7828529999999</v>
      </c>
      <c s="129" r="BC756">
        <v>19.638088</v>
      </c>
      <c s="129" r="BD756">
        <v>39.276176</v>
      </c>
      <c s="129" r="BE756">
        <v>35.348559</v>
      </c>
      <c s="129" r="BF756">
        <v>19.638088</v>
      </c>
      <c s="129" r="BG756">
        <v>78.5523519999999</v>
      </c>
      <c s="129" r="BH756">
        <v>188.936026</v>
      </c>
      <c s="129" r="BI756">
        <v>59.3582019999999</v>
      </c>
      <c s="129" r="BJ756">
        <v>517.259367</v>
      </c>
      <c s="129" r="BK756">
        <v>0.0</v>
      </c>
      <c s="129" r="BL756">
        <v>7.855235</v>
      </c>
      <c s="129" r="BM756">
        <v>23.5657059999999</v>
      </c>
      <c s="129" r="BN756">
        <v>35.348559</v>
      </c>
      <c s="129" r="BO756">
        <v>66.7694999999999</v>
      </c>
      <c s="129" r="BP756">
        <v>31.4209409999999</v>
      </c>
      <c s="129" r="BQ756">
        <v>246.179761</v>
      </c>
      <c s="129" r="BR756">
        <v>106.119665</v>
      </c>
      <c s="129" r="BS756">
        <v>106.489614</v>
      </c>
      <c s="129" r="BT756">
        <v>0.0</v>
      </c>
      <c s="129" r="BU756">
        <v>3.92761799999999</v>
      </c>
      <c s="129" r="BV756">
        <v>3.92761799999999</v>
      </c>
      <c s="129" r="BW756">
        <v>15.71047</v>
      </c>
      <c s="129" r="BX756">
        <v>3.92761799999999</v>
      </c>
      <c s="129" r="BY756">
        <v>23.5657059999999</v>
      </c>
      <c s="129" r="BZ756">
        <v>0.0</v>
      </c>
      <c s="129" r="CA756">
        <v>55.430585</v>
      </c>
      <c s="129" r="CB756">
        <v>318.211017</v>
      </c>
      <c s="129" r="CC756">
        <v>0.0</v>
      </c>
      <c s="129" r="CD756">
        <v>19.638088</v>
      </c>
      <c s="129" r="CE756">
        <v>51.059029</v>
      </c>
      <c s="129" r="CF756">
        <v>47.131411</v>
      </c>
      <c s="129" r="CG756">
        <v>70.697117</v>
      </c>
      <c s="129" r="CH756">
        <v>58.914264</v>
      </c>
      <c s="129" r="CI756">
        <v>3.92761799999999</v>
      </c>
      <c s="129" r="CJ756">
        <v>66.843489</v>
      </c>
      <c s="129" r="CK756">
        <v>545.089079999999</v>
      </c>
      <c s="129" r="CL756">
        <v>11.7828529999999</v>
      </c>
      <c s="129" r="CM756">
        <v>3.92761799999999</v>
      </c>
      <c s="129" r="CN756">
        <v>7.855235</v>
      </c>
      <c s="129" r="CO756">
        <v>7.855235</v>
      </c>
      <c s="129" r="CP756">
        <v>11.7828529999999</v>
      </c>
      <c s="129" r="CQ756">
        <v>27.493323</v>
      </c>
      <c s="129" r="CR756">
        <v>431.188169</v>
      </c>
      <c s="129" r="CS756">
        <v>43.203794</v>
      </c>
    </row>
    <row customHeight="1" r="757" ht="15.0">
      <c t="s" s="127" r="A757">
        <v>6926</v>
      </c>
      <c t="s" s="127" r="B757">
        <v>6927</v>
      </c>
      <c t="s" s="127" r="C757">
        <v>6928</v>
      </c>
      <c t="s" s="127" r="D757">
        <v>6929</v>
      </c>
      <c t="s" s="127" r="E757">
        <v>6930</v>
      </c>
      <c t="s" s="127" r="F757">
        <v>6931</v>
      </c>
      <c t="s" s="128" r="G757">
        <v>6932</v>
      </c>
      <c t="s" s="127" r="H757">
        <v>6933</v>
      </c>
      <c s="129" r="I757">
        <v>183.0</v>
      </c>
      <c s="129" r="J757">
        <v>31.870787</v>
      </c>
      <c s="129" r="K757">
        <v>17.477528</v>
      </c>
      <c s="129" r="L757">
        <v>32.898876</v>
      </c>
      <c s="129" r="M757">
        <v>57.573034</v>
      </c>
      <c s="129" r="N757">
        <v>17.477528</v>
      </c>
      <c s="129" r="O757">
        <v>25.702247</v>
      </c>
      <c s="129" r="P757">
        <v>31.0</v>
      </c>
      <c s="129" r="Q757">
        <v>15.0</v>
      </c>
      <c s="129" r="R757">
        <v>44.0</v>
      </c>
      <c s="129" r="S757">
        <v>33.0</v>
      </c>
      <c s="129" r="T757">
        <v>18.0</v>
      </c>
      <c s="129" r="U757">
        <v>15.0</v>
      </c>
      <c s="129" r="V757">
        <v>92.52809</v>
      </c>
      <c s="129" r="W757">
        <v>17.477528</v>
      </c>
      <c s="129" r="X757">
        <v>9.25280899999999</v>
      </c>
      <c s="129" r="Y757">
        <v>14.3932579999999</v>
      </c>
      <c s="129" r="Z757">
        <v>31.870787</v>
      </c>
      <c s="129" r="AA757">
        <v>9.25280899999999</v>
      </c>
      <c s="129" r="AB757">
        <v>8.224719</v>
      </c>
      <c s="129" r="AC757">
        <v>2.05617999999999</v>
      </c>
      <c s="129" r="AD757">
        <v>24.674157</v>
      </c>
      <c s="129" r="AE757">
        <v>53.4606739999999</v>
      </c>
      <c s="129" r="AF757">
        <v>14.3932579999999</v>
      </c>
      <c s="129" r="AG757">
        <v>90.4719099999999</v>
      </c>
      <c s="129" r="AH757">
        <v>14.3932579999999</v>
      </c>
      <c s="129" r="AI757">
        <v>8.224719</v>
      </c>
      <c s="129" r="AJ757">
        <v>18.5056179999999</v>
      </c>
      <c s="129" r="AK757">
        <v>25.702247</v>
      </c>
      <c s="129" r="AL757">
        <v>8.224719</v>
      </c>
      <c s="129" r="AM757">
        <v>12.3370789999999</v>
      </c>
      <c s="129" r="AN757">
        <v>3.08427</v>
      </c>
      <c s="129" r="AO757">
        <v>20.561798</v>
      </c>
      <c s="129" r="AP757">
        <v>50.376404</v>
      </c>
      <c s="129" r="AQ757">
        <v>19.533708</v>
      </c>
      <c s="129" r="AR757">
        <v>160.382022</v>
      </c>
      <c s="129" r="AS757">
        <v>16.449438</v>
      </c>
      <c s="129" r="AT757">
        <v>12.3370789999999</v>
      </c>
      <c s="129" r="AU757">
        <v>4.11235999999999</v>
      </c>
      <c s="129" r="AV757">
        <v>20.561798</v>
      </c>
      <c s="129" r="AW757">
        <v>28.786517</v>
      </c>
      <c s="129" r="AX757">
        <v>24.674157</v>
      </c>
      <c s="129" r="AY757">
        <v>49.3483149999999</v>
      </c>
      <c s="129" r="AZ757">
        <v>4.11235999999999</v>
      </c>
      <c s="129" r="BA757">
        <v>82.247191</v>
      </c>
      <c s="129" r="BB757">
        <v>12.3370789999999</v>
      </c>
      <c s="129" r="BC757">
        <v>12.3370789999999</v>
      </c>
      <c s="129" r="BD757">
        <v>4.11235999999999</v>
      </c>
      <c s="129" r="BE757">
        <v>4.11235999999999</v>
      </c>
      <c s="129" r="BF757">
        <v>0.0</v>
      </c>
      <c s="129" r="BG757">
        <v>20.561798</v>
      </c>
      <c s="129" r="BH757">
        <v>28.786517</v>
      </c>
      <c s="129" r="BI757">
        <v>0.0</v>
      </c>
      <c s="129" r="BJ757">
        <v>78.134831</v>
      </c>
      <c s="129" r="BK757">
        <v>4.11235999999999</v>
      </c>
      <c s="129" r="BL757">
        <v>0.0</v>
      </c>
      <c s="129" r="BM757">
        <v>0.0</v>
      </c>
      <c s="129" r="BN757">
        <v>16.449438</v>
      </c>
      <c s="129" r="BO757">
        <v>28.786517</v>
      </c>
      <c s="129" r="BP757">
        <v>4.11235999999999</v>
      </c>
      <c s="129" r="BQ757">
        <v>20.561798</v>
      </c>
      <c s="129" r="BR757">
        <v>4.11235999999999</v>
      </c>
      <c s="129" r="BS757">
        <v>8.224719</v>
      </c>
      <c s="129" r="BT757">
        <v>0.0</v>
      </c>
      <c s="129" r="BU757">
        <v>0.0</v>
      </c>
      <c s="129" r="BV757">
        <v>0.0</v>
      </c>
      <c s="129" r="BW757">
        <v>0.0</v>
      </c>
      <c s="129" r="BX757">
        <v>0.0</v>
      </c>
      <c s="129" r="BY757">
        <v>8.224719</v>
      </c>
      <c s="129" r="BZ757">
        <v>0.0</v>
      </c>
      <c s="129" r="CA757">
        <v>0.0</v>
      </c>
      <c s="129" r="CB757">
        <v>74.0224719999999</v>
      </c>
      <c s="129" r="CC757">
        <v>4.11235999999999</v>
      </c>
      <c s="129" r="CD757">
        <v>12.3370789999999</v>
      </c>
      <c s="129" r="CE757">
        <v>0.0</v>
      </c>
      <c s="129" r="CF757">
        <v>12.3370789999999</v>
      </c>
      <c s="129" r="CG757">
        <v>28.786517</v>
      </c>
      <c s="129" r="CH757">
        <v>16.449438</v>
      </c>
      <c s="129" r="CI757">
        <v>0.0</v>
      </c>
      <c s="129" r="CJ757">
        <v>0.0</v>
      </c>
      <c s="129" r="CK757">
        <v>78.134831</v>
      </c>
      <c s="129" r="CL757">
        <v>12.3370789999999</v>
      </c>
      <c s="129" r="CM757">
        <v>0.0</v>
      </c>
      <c s="129" r="CN757">
        <v>4.11235999999999</v>
      </c>
      <c s="129" r="CO757">
        <v>8.224719</v>
      </c>
      <c s="129" r="CP757">
        <v>0.0</v>
      </c>
      <c s="129" r="CQ757">
        <v>0.0</v>
      </c>
      <c s="129" r="CR757">
        <v>49.3483149999999</v>
      </c>
      <c s="129" r="CS757">
        <v>4.11235999999999</v>
      </c>
    </row>
    <row customHeight="1" r="758" ht="15.0">
      <c t="s" s="127" r="A758">
        <v>6934</v>
      </c>
      <c t="s" s="127" r="B758">
        <v>6935</v>
      </c>
      <c t="s" s="127" r="C758">
        <v>6936</v>
      </c>
      <c t="s" s="127" r="D758">
        <v>6937</v>
      </c>
      <c t="s" s="127" r="E758">
        <v>6938</v>
      </c>
      <c t="s" s="127" r="F758">
        <v>6939</v>
      </c>
      <c t="s" s="128" r="G758">
        <v>6940</v>
      </c>
      <c t="s" s="127" r="H758">
        <v>6941</v>
      </c>
      <c s="129" r="I758">
        <v>412.0</v>
      </c>
      <c s="129" r="J758">
        <v>86.8431369999999</v>
      </c>
      <c s="129" r="K758">
        <v>48.4705879999999</v>
      </c>
      <c s="129" r="L758">
        <v>112.088235</v>
      </c>
      <c s="129" r="M758">
        <v>82.803922</v>
      </c>
      <c s="129" r="N758">
        <v>60.5882349999999</v>
      </c>
      <c s="129" r="O758">
        <v>21.2058819999999</v>
      </c>
      <c s="129" r="P758">
        <v>63.0</v>
      </c>
      <c s="129" r="Q758">
        <v>71.0</v>
      </c>
      <c s="129" r="R758">
        <v>88.0</v>
      </c>
      <c s="129" r="S758">
        <v>71.0</v>
      </c>
      <c s="129" r="T758">
        <v>54.0</v>
      </c>
      <c s="129" r="U758">
        <v>9.0</v>
      </c>
      <c s="129" r="V758">
        <v>206.0</v>
      </c>
      <c s="129" r="W758">
        <v>37.3627449999999</v>
      </c>
      <c s="129" r="X758">
        <v>26.254902</v>
      </c>
      <c s="129" r="Y758">
        <v>56.5490199999999</v>
      </c>
      <c s="129" r="Z758">
        <v>44.431373</v>
      </c>
      <c s="129" r="AA758">
        <v>31.303922</v>
      </c>
      <c s="129" r="AB758">
        <v>10.098039</v>
      </c>
      <c s="129" r="AC758">
        <v>0.0</v>
      </c>
      <c s="129" r="AD758">
        <v>47.4607839999999</v>
      </c>
      <c s="129" r="AE758">
        <v>136.323529</v>
      </c>
      <c s="129" r="AF758">
        <v>22.215686</v>
      </c>
      <c s="129" r="AG758">
        <v>206.0</v>
      </c>
      <c s="129" r="AH758">
        <v>49.480392</v>
      </c>
      <c s="129" r="AI758">
        <v>22.215686</v>
      </c>
      <c s="129" r="AJ758">
        <v>55.539216</v>
      </c>
      <c s="129" r="AK758">
        <v>38.3725489999999</v>
      </c>
      <c s="129" r="AL758">
        <v>29.2843139999999</v>
      </c>
      <c s="129" r="AM758">
        <v>10.098039</v>
      </c>
      <c s="129" r="AN758">
        <v>1.00980399999999</v>
      </c>
      <c s="129" r="AO758">
        <v>56.5490199999999</v>
      </c>
      <c s="129" r="AP758">
        <v>123.196078</v>
      </c>
      <c s="129" r="AQ758">
        <v>26.254902</v>
      </c>
      <c s="129" r="AR758">
        <v>339.294118</v>
      </c>
      <c s="129" r="AS758">
        <v>4.03921599999999</v>
      </c>
      <c s="129" r="AT758">
        <v>8.078431</v>
      </c>
      <c s="129" r="AU758">
        <v>8.078431</v>
      </c>
      <c s="129" r="AV758">
        <v>60.5882349999999</v>
      </c>
      <c s="129" r="AW758">
        <v>44.431373</v>
      </c>
      <c s="129" r="AX758">
        <v>80.7843139999999</v>
      </c>
      <c s="129" r="AY758">
        <v>84.8235289999999</v>
      </c>
      <c s="129" r="AZ758">
        <v>48.4705879999999</v>
      </c>
      <c s="129" r="BA758">
        <v>185.803922</v>
      </c>
      <c s="129" r="BB758">
        <v>4.03921599999999</v>
      </c>
      <c s="129" r="BC758">
        <v>4.03921599999999</v>
      </c>
      <c s="129" r="BD758">
        <v>4.03921599999999</v>
      </c>
      <c s="129" r="BE758">
        <v>32.3137249999999</v>
      </c>
      <c s="129" r="BF758">
        <v>0.0</v>
      </c>
      <c s="129" r="BG758">
        <v>68.666667</v>
      </c>
      <c s="129" r="BH758">
        <v>52.509804</v>
      </c>
      <c s="129" r="BI758">
        <v>20.196078</v>
      </c>
      <c s="129" r="BJ758">
        <v>153.490196</v>
      </c>
      <c s="129" r="BK758">
        <v>0.0</v>
      </c>
      <c s="129" r="BL758">
        <v>4.03921599999999</v>
      </c>
      <c s="129" r="BM758">
        <v>4.03921599999999</v>
      </c>
      <c s="129" r="BN758">
        <v>28.2745099999999</v>
      </c>
      <c s="129" r="BO758">
        <v>44.431373</v>
      </c>
      <c s="129" r="BP758">
        <v>12.117647</v>
      </c>
      <c s="129" r="BQ758">
        <v>32.3137249999999</v>
      </c>
      <c s="129" r="BR758">
        <v>28.2745099999999</v>
      </c>
      <c s="129" r="BS758">
        <v>28.2745099999999</v>
      </c>
      <c s="129" r="BT758">
        <v>0.0</v>
      </c>
      <c s="129" r="BU758">
        <v>0.0</v>
      </c>
      <c s="129" r="BV758">
        <v>0.0</v>
      </c>
      <c s="129" r="BW758">
        <v>4.03921599999999</v>
      </c>
      <c s="129" r="BX758">
        <v>4.03921599999999</v>
      </c>
      <c s="129" r="BY758">
        <v>12.117647</v>
      </c>
      <c s="129" r="BZ758">
        <v>0.0</v>
      </c>
      <c s="129" r="CA758">
        <v>8.078431</v>
      </c>
      <c s="129" r="CB758">
        <v>193.882352999999</v>
      </c>
      <c s="129" r="CC758">
        <v>4.03921599999999</v>
      </c>
      <c s="129" r="CD758">
        <v>4.03921599999999</v>
      </c>
      <c s="129" r="CE758">
        <v>0.0</v>
      </c>
      <c s="129" r="CF758">
        <v>56.5490199999999</v>
      </c>
      <c s="129" r="CG758">
        <v>40.3921569999999</v>
      </c>
      <c s="129" r="CH758">
        <v>64.6274509999999</v>
      </c>
      <c s="129" r="CI758">
        <v>0.0</v>
      </c>
      <c s="129" r="CJ758">
        <v>24.235294</v>
      </c>
      <c s="129" r="CK758">
        <v>117.137255</v>
      </c>
      <c s="129" r="CL758">
        <v>0.0</v>
      </c>
      <c s="129" r="CM758">
        <v>4.03921599999999</v>
      </c>
      <c s="129" r="CN758">
        <v>8.078431</v>
      </c>
      <c s="129" r="CO758">
        <v>0.0</v>
      </c>
      <c s="129" r="CP758">
        <v>0.0</v>
      </c>
      <c s="129" r="CQ758">
        <v>4.03921599999999</v>
      </c>
      <c s="129" r="CR758">
        <v>84.8235289999999</v>
      </c>
      <c s="129" r="CS758">
        <v>16.156863</v>
      </c>
    </row>
    <row customHeight="1" r="759" ht="15.0">
      <c t="s" s="127" r="A759">
        <v>6942</v>
      </c>
      <c t="s" s="127" r="B759">
        <v>6943</v>
      </c>
      <c t="s" s="127" r="C759">
        <v>6944</v>
      </c>
      <c t="s" s="127" r="D759">
        <v>6945</v>
      </c>
      <c t="s" s="127" r="E759">
        <v>6946</v>
      </c>
      <c t="s" s="127" r="F759">
        <v>6947</v>
      </c>
      <c t="s" s="128" r="G759">
        <v>6948</v>
      </c>
      <c t="s" s="127" r="H759">
        <v>6949</v>
      </c>
      <c s="129" r="I759">
        <v>1667.0</v>
      </c>
      <c s="129" r="J759">
        <v>366.102374999999</v>
      </c>
      <c s="129" r="K759">
        <v>250.594139</v>
      </c>
      <c s="129" r="L759">
        <v>363.165725</v>
      </c>
      <c s="129" r="M759">
        <v>287.791706999999</v>
      </c>
      <c s="129" r="N759">
        <v>206.940288</v>
      </c>
      <c s="129" r="O759">
        <v>192.405766</v>
      </c>
      <c s="129" r="P759">
        <v>269.0</v>
      </c>
      <c s="129" r="Q759">
        <v>265.0</v>
      </c>
      <c s="129" r="R759">
        <v>299.0</v>
      </c>
      <c s="129" r="S759">
        <v>223.0</v>
      </c>
      <c s="129" r="T759">
        <v>195.0</v>
      </c>
      <c s="129" r="U759">
        <v>224.0</v>
      </c>
      <c s="129" r="V759">
        <v>790.292974999999</v>
      </c>
      <c s="129" r="W759">
        <v>178.156770999999</v>
      </c>
      <c s="129" r="X759">
        <v>132.149252999999</v>
      </c>
      <c s="129" r="Y759">
        <v>177.177887</v>
      </c>
      <c s="129" r="Z759">
        <v>144.874737</v>
      </c>
      <c s="129" r="AA759">
        <v>98.263354</v>
      </c>
      <c s="129" r="AB759">
        <v>54.7556749999999</v>
      </c>
      <c s="129" r="AC759">
        <v>4.91529799999999</v>
      </c>
      <c s="129" r="AD759">
        <v>226.122054999999</v>
      </c>
      <c s="129" r="AE759">
        <v>453.577131</v>
      </c>
      <c s="129" r="AF759">
        <v>110.59379</v>
      </c>
      <c s="129" r="AG759">
        <v>876.707025</v>
      </c>
      <c s="129" r="AH759">
        <v>187.945604</v>
      </c>
      <c s="129" r="AI759">
        <v>118.444886</v>
      </c>
      <c s="129" r="AJ759">
        <v>185.987838</v>
      </c>
      <c s="129" r="AK759">
        <v>142.916969999999</v>
      </c>
      <c s="129" r="AL759">
        <v>108.676934</v>
      </c>
      <c s="129" r="AM759">
        <v>109.303385</v>
      </c>
      <c s="129" r="AN759">
        <v>23.431407</v>
      </c>
      <c s="129" r="AO759">
        <v>224.164289</v>
      </c>
      <c s="129" r="AP759">
        <v>464.011592</v>
      </c>
      <c s="129" r="AQ759">
        <v>188.531144</v>
      </c>
      <c s="129" r="AR759">
        <v>1314.289618</v>
      </c>
      <c s="129" r="AS759">
        <v>3.91553299999999</v>
      </c>
      <c s="129" r="AT759">
        <v>39.155334</v>
      </c>
      <c s="129" r="AU759">
        <v>46.986401</v>
      </c>
      <c s="129" r="AV759">
        <v>176.199004</v>
      </c>
      <c s="129" r="AW759">
        <v>266.256273</v>
      </c>
      <c s="129" r="AX759">
        <v>238.847539</v>
      </c>
      <c s="129" r="AY759">
        <v>337.988775999999</v>
      </c>
      <c s="129" r="AZ759">
        <v>204.940757999999</v>
      </c>
      <c s="129" r="BA759">
        <v>597.994174</v>
      </c>
      <c s="129" r="BB759">
        <v>3.91553299999999</v>
      </c>
      <c s="129" r="BC759">
        <v>39.155334</v>
      </c>
      <c s="129" r="BD759">
        <v>27.4087339999999</v>
      </c>
      <c s="129" r="BE759">
        <v>70.479602</v>
      </c>
      <c s="129" r="BF759">
        <v>58.733001</v>
      </c>
      <c s="129" r="BG759">
        <v>191.861138</v>
      </c>
      <c s="129" r="BH759">
        <v>132.045696999999</v>
      </c>
      <c s="129" r="BI759">
        <v>74.3951349999999</v>
      </c>
      <c s="129" r="BJ759">
        <v>716.295443999999</v>
      </c>
      <c s="129" r="BK759">
        <v>0.0</v>
      </c>
      <c s="129" r="BL759">
        <v>0.0</v>
      </c>
      <c s="129" r="BM759">
        <v>19.577667</v>
      </c>
      <c s="129" r="BN759">
        <v>105.719402</v>
      </c>
      <c s="129" r="BO759">
        <v>207.523270999999</v>
      </c>
      <c s="129" r="BP759">
        <v>46.986401</v>
      </c>
      <c s="129" r="BQ759">
        <v>205.943079</v>
      </c>
      <c s="129" r="BR759">
        <v>130.545623</v>
      </c>
      <c s="129" r="BS759">
        <v>144.874737</v>
      </c>
      <c s="129" r="BT759">
        <v>0.0</v>
      </c>
      <c s="129" r="BU759">
        <v>0.0</v>
      </c>
      <c s="129" r="BV759">
        <v>0.0</v>
      </c>
      <c s="129" r="BW759">
        <v>3.91553299999999</v>
      </c>
      <c s="129" r="BX759">
        <v>23.4932009999999</v>
      </c>
      <c s="129" r="BY759">
        <v>39.155334</v>
      </c>
      <c s="129" r="BZ759">
        <v>0.0</v>
      </c>
      <c s="129" r="CA759">
        <v>78.310668</v>
      </c>
      <c s="129" r="CB759">
        <v>696.96495</v>
      </c>
      <c s="129" r="CC759">
        <v>3.91553299999999</v>
      </c>
      <c s="129" r="CD759">
        <v>23.4932009999999</v>
      </c>
      <c s="129" r="CE759">
        <v>35.239801</v>
      </c>
      <c s="129" r="CF759">
        <v>148.790269999999</v>
      </c>
      <c s="129" r="CG759">
        <v>207.523270999999</v>
      </c>
      <c s="129" r="CH759">
        <v>187.945604</v>
      </c>
      <c s="129" r="CI759">
        <v>0.0</v>
      </c>
      <c s="129" r="CJ759">
        <v>90.057269</v>
      </c>
      <c s="129" r="CK759">
        <v>472.449931999999</v>
      </c>
      <c s="129" r="CL759">
        <v>0.0</v>
      </c>
      <c s="129" r="CM759">
        <v>15.662134</v>
      </c>
      <c s="129" r="CN759">
        <v>11.7466</v>
      </c>
      <c s="129" r="CO759">
        <v>23.4932009999999</v>
      </c>
      <c s="129" r="CP759">
        <v>35.239801</v>
      </c>
      <c s="129" r="CQ759">
        <v>11.7466</v>
      </c>
      <c s="129" r="CR759">
        <v>337.988775999999</v>
      </c>
      <c s="129" r="CS759">
        <v>36.5728209999999</v>
      </c>
    </row>
    <row customHeight="1" r="760" ht="15.0">
      <c t="s" s="127" r="A760">
        <v>6950</v>
      </c>
      <c t="s" s="127" r="B760">
        <v>6951</v>
      </c>
      <c t="s" s="127" r="C760">
        <v>6952</v>
      </c>
      <c t="s" s="127" r="D760">
        <v>6953</v>
      </c>
      <c t="s" s="127" r="E760">
        <v>6954</v>
      </c>
      <c t="s" s="127" r="F760">
        <v>6955</v>
      </c>
      <c t="s" s="128" r="G760">
        <v>6956</v>
      </c>
      <c t="s" s="127" r="H760">
        <v>6957</v>
      </c>
      <c s="129" r="I760">
        <v>19305.0</v>
      </c>
      <c s="129" r="J760">
        <v>3067.232233</v>
      </c>
      <c s="129" r="K760">
        <v>2916.634974</v>
      </c>
      <c s="129" r="L760">
        <v>3534.71880599999</v>
      </c>
      <c s="129" r="M760">
        <v>4128.496175</v>
      </c>
      <c s="129" r="N760">
        <v>3779.267267</v>
      </c>
      <c s="129" r="O760">
        <v>1878.650544</v>
      </c>
      <c s="129" r="P760">
        <v>2610.0</v>
      </c>
      <c s="129" r="Q760">
        <v>2450.0</v>
      </c>
      <c s="129" r="R760">
        <v>3261.0</v>
      </c>
      <c s="129" r="S760">
        <v>3055.0</v>
      </c>
      <c s="129" r="T760">
        <v>2492.0</v>
      </c>
      <c s="129" r="U760">
        <v>1095.0</v>
      </c>
      <c s="129" r="V760">
        <v>9530.120736</v>
      </c>
      <c s="129" r="W760">
        <v>1651.396117</v>
      </c>
      <c s="129" r="X760">
        <v>1583.891288</v>
      </c>
      <c s="129" r="Y760">
        <v>1686.97797199999</v>
      </c>
      <c s="129" r="Z760">
        <v>1977.218736</v>
      </c>
      <c s="129" r="AA760">
        <v>1823.958439</v>
      </c>
      <c s="129" r="AB760">
        <v>787.641182999999</v>
      </c>
      <c s="129" r="AC760">
        <v>19.037002</v>
      </c>
      <c s="129" r="AD760">
        <v>2244.365804</v>
      </c>
      <c s="129" r="AE760">
        <v>5401.417059</v>
      </c>
      <c s="129" r="AF760">
        <v>1884.337874</v>
      </c>
      <c s="129" r="AG760">
        <v>9774.87926399999</v>
      </c>
      <c s="129" r="AH760">
        <v>1415.83611599999</v>
      </c>
      <c s="129" r="AI760">
        <v>1332.743686</v>
      </c>
      <c s="129" r="AJ760">
        <v>1847.74083399999</v>
      </c>
      <c s="129" r="AK760">
        <v>2151.27743999999</v>
      </c>
      <c s="129" r="AL760">
        <v>1955.308829</v>
      </c>
      <c s="129" r="AM760">
        <v>957.724609999999</v>
      </c>
      <c s="129" r="AN760">
        <v>114.24775</v>
      </c>
      <c s="129" r="AO760">
        <v>1959.804769</v>
      </c>
      <c s="129" r="AP760">
        <v>5633.01195</v>
      </c>
      <c s="129" r="AQ760">
        <v>2182.06254499999</v>
      </c>
      <c s="129" r="AR760">
        <v>16247.767656</v>
      </c>
      <c s="129" r="AS760">
        <v>139.606983</v>
      </c>
      <c s="129" r="AT760">
        <v>799.605097</v>
      </c>
      <c s="129" r="AU760">
        <v>1147.673923</v>
      </c>
      <c s="129" r="AV760">
        <v>2004.71478699999</v>
      </c>
      <c s="129" r="AW760">
        <v>2965.346731</v>
      </c>
      <c s="129" r="AX760">
        <v>1601.09761</v>
      </c>
      <c s="129" r="AY760">
        <v>5442.085011</v>
      </c>
      <c s="129" r="AZ760">
        <v>2147.637514</v>
      </c>
      <c s="129" r="BA760">
        <v>7877.72462999999</v>
      </c>
      <c s="129" r="BB760">
        <v>105.465269</v>
      </c>
      <c s="129" r="BC760">
        <v>522.413954999999</v>
      </c>
      <c s="129" r="BD760">
        <v>748.872865</v>
      </c>
      <c s="129" r="BE760">
        <v>932.31403</v>
      </c>
      <c s="129" r="BF760">
        <v>744.364831999999</v>
      </c>
      <c s="129" r="BG760">
        <v>1388.465359</v>
      </c>
      <c s="129" r="BH760">
        <v>2680.630418</v>
      </c>
      <c s="129" r="BI760">
        <v>755.197903</v>
      </c>
      <c s="129" r="BJ760">
        <v>8370.043025</v>
      </c>
      <c s="129" r="BK760">
        <v>34.141714</v>
      </c>
      <c s="129" r="BL760">
        <v>277.191142</v>
      </c>
      <c s="129" r="BM760">
        <v>398.801057</v>
      </c>
      <c s="129" r="BN760">
        <v>1072.400757</v>
      </c>
      <c s="129" r="BO760">
        <v>2220.98189899999</v>
      </c>
      <c s="129" r="BP760">
        <v>212.632251</v>
      </c>
      <c s="129" r="BQ760">
        <v>2761.45459299999</v>
      </c>
      <c s="129" r="BR760">
        <v>1392.439611</v>
      </c>
      <c s="129" r="BS760">
        <v>2018.84203</v>
      </c>
      <c s="129" r="BT760">
        <v>4.77126499999999</v>
      </c>
      <c s="129" r="BU760">
        <v>42.308407</v>
      </c>
      <c s="129" r="BV760">
        <v>4.27393499999999</v>
      </c>
      <c s="129" r="BW760">
        <v>128.416732</v>
      </c>
      <c s="129" r="BX760">
        <v>371.968407</v>
      </c>
      <c s="129" r="BY760">
        <v>364.032537999999</v>
      </c>
      <c s="129" r="BZ760">
        <v>0.0</v>
      </c>
      <c s="129" r="CA760">
        <v>1103.070746</v>
      </c>
      <c s="129" r="CB760">
        <v>7124.258264</v>
      </c>
      <c s="129" r="CC760">
        <v>93.8293489999999</v>
      </c>
      <c s="129" r="CD760">
        <v>623.842379</v>
      </c>
      <c s="129" r="CE760">
        <v>863.538095</v>
      </c>
      <c s="129" r="CF760">
        <v>1603.59716699999</v>
      </c>
      <c s="129" r="CG760">
        <v>2240.811529</v>
      </c>
      <c s="129" r="CH760">
        <v>1074.391515</v>
      </c>
      <c s="129" r="CI760">
        <v>82.99379</v>
      </c>
      <c s="129" r="CJ760">
        <v>541.25444</v>
      </c>
      <c s="129" r="CK760">
        <v>7104.667362</v>
      </c>
      <c s="129" r="CL760">
        <v>41.0063689999999</v>
      </c>
      <c s="129" r="CM760">
        <v>133.454311999999</v>
      </c>
      <c s="129" r="CN760">
        <v>279.861892</v>
      </c>
      <c s="129" r="CO760">
        <v>272.700888</v>
      </c>
      <c s="129" r="CP760">
        <v>352.566794</v>
      </c>
      <c s="129" r="CQ760">
        <v>162.673555999999</v>
      </c>
      <c s="129" r="CR760">
        <v>5359.091222</v>
      </c>
      <c s="129" r="CS760">
        <v>503.312327999999</v>
      </c>
    </row>
    <row customHeight="1" r="761" ht="15.0">
      <c t="s" s="127" r="A761">
        <v>6958</v>
      </c>
      <c t="s" s="127" r="B761">
        <v>6959</v>
      </c>
      <c t="s" s="127" r="C761">
        <v>6960</v>
      </c>
      <c t="s" s="127" r="D761">
        <v>6961</v>
      </c>
      <c t="s" s="127" r="E761">
        <v>6962</v>
      </c>
      <c t="s" s="127" r="F761">
        <v>6963</v>
      </c>
      <c t="s" s="128" r="G761">
        <v>6964</v>
      </c>
      <c t="s" s="127" r="H761">
        <v>6965</v>
      </c>
      <c s="129" r="I761">
        <v>8933.0</v>
      </c>
      <c s="129" r="J761">
        <v>1594.33509299999</v>
      </c>
      <c s="129" r="K761">
        <v>1681.59756999999</v>
      </c>
      <c s="129" r="L761">
        <v>1804.44824399999</v>
      </c>
      <c s="129" r="M761">
        <v>1967.515595</v>
      </c>
      <c s="129" r="N761">
        <v>1335.80985</v>
      </c>
      <c s="129" r="O761">
        <v>549.293646999999</v>
      </c>
      <c s="129" r="P761">
        <v>1672.0</v>
      </c>
      <c s="129" r="Q761">
        <v>1578.0</v>
      </c>
      <c s="129" r="R761">
        <v>1931.0</v>
      </c>
      <c s="129" r="S761">
        <v>1828.0</v>
      </c>
      <c s="129" r="T761">
        <v>798.0</v>
      </c>
      <c s="129" r="U761">
        <v>327.0</v>
      </c>
      <c s="129" r="V761">
        <v>4262.686882</v>
      </c>
      <c s="129" r="W761">
        <v>812.9296</v>
      </c>
      <c s="129" r="X761">
        <v>804.695341999999</v>
      </c>
      <c s="129" r="Y761">
        <v>864.692595999999</v>
      </c>
      <c s="129" r="Z761">
        <v>944.293571</v>
      </c>
      <c s="129" r="AA761">
        <v>621.820846999999</v>
      </c>
      <c s="129" r="AB761">
        <v>205.926216</v>
      </c>
      <c s="129" r="AC761">
        <v>8.32870999999999</v>
      </c>
      <c s="129" r="AD761">
        <v>1093.617762</v>
      </c>
      <c s="129" r="AE761">
        <v>2609.691611</v>
      </c>
      <c s="129" r="AF761">
        <v>559.377508</v>
      </c>
      <c s="129" r="AG761">
        <v>4670.313118</v>
      </c>
      <c s="129" r="AH761">
        <v>781.405492999999</v>
      </c>
      <c s="129" r="AI761">
        <v>876.902229</v>
      </c>
      <c s="129" r="AJ761">
        <v>939.755647999999</v>
      </c>
      <c s="129" r="AK761">
        <v>1023.222024</v>
      </c>
      <c s="129" r="AL761">
        <v>713.989003</v>
      </c>
      <c s="129" r="AM761">
        <v>302.750723999999</v>
      </c>
      <c s="129" r="AN761">
        <v>32.287998</v>
      </c>
      <c s="129" r="AO761">
        <v>1069.447071</v>
      </c>
      <c s="129" r="AP761">
        <v>2891.587704</v>
      </c>
      <c s="129" r="AQ761">
        <v>709.278342999999</v>
      </c>
      <c s="129" r="AR761">
        <v>7318.833474</v>
      </c>
      <c s="129" r="AS761">
        <v>7.403298</v>
      </c>
      <c s="129" r="AT761">
        <v>166.574206</v>
      </c>
      <c s="129" r="AU761">
        <v>960.219377</v>
      </c>
      <c s="129" r="AV761">
        <v>1481.853433</v>
      </c>
      <c s="129" r="AW761">
        <v>1386.68420199999</v>
      </c>
      <c s="129" r="AX761">
        <v>699.910122</v>
      </c>
      <c s="129" r="AY761">
        <v>1653.754334</v>
      </c>
      <c s="129" r="AZ761">
        <v>962.434502999999</v>
      </c>
      <c s="129" r="BA761">
        <v>3486.92825899999</v>
      </c>
      <c s="129" r="BB761">
        <v>7.403298</v>
      </c>
      <c s="129" r="BC761">
        <v>103.646173</v>
      </c>
      <c s="129" r="BD761">
        <v>627.070964</v>
      </c>
      <c s="129" r="BE761">
        <v>703.313314999999</v>
      </c>
      <c s="129" r="BF761">
        <v>332.132864999999</v>
      </c>
      <c s="129" r="BG761">
        <v>603.667246999999</v>
      </c>
      <c s="129" r="BH761">
        <v>755.822613</v>
      </c>
      <c s="129" r="BI761">
        <v>353.871783999999</v>
      </c>
      <c s="129" r="BJ761">
        <v>3831.905216</v>
      </c>
      <c s="129" r="BK761">
        <v>0.0</v>
      </c>
      <c s="129" r="BL761">
        <v>62.9280329999999</v>
      </c>
      <c s="129" r="BM761">
        <v>333.148412</v>
      </c>
      <c s="129" r="BN761">
        <v>778.540118</v>
      </c>
      <c s="129" r="BO761">
        <v>1054.551337</v>
      </c>
      <c s="129" r="BP761">
        <v>96.2428749999999</v>
      </c>
      <c s="129" r="BQ761">
        <v>897.931721</v>
      </c>
      <c s="129" r="BR761">
        <v>608.562719</v>
      </c>
      <c s="129" r="BS761">
        <v>1103.097166</v>
      </c>
      <c s="129" r="BT761">
        <v>0.0</v>
      </c>
      <c s="129" r="BU761">
        <v>0.0</v>
      </c>
      <c s="129" r="BV761">
        <v>26.508455</v>
      </c>
      <c s="129" r="BW761">
        <v>114.75112</v>
      </c>
      <c s="129" r="BX761">
        <v>218.397292999999</v>
      </c>
      <c s="129" r="BY761">
        <v>151.767609999999</v>
      </c>
      <c s="129" r="BZ761">
        <v>0.0</v>
      </c>
      <c s="129" r="CA761">
        <v>591.672688999999</v>
      </c>
      <c s="129" r="CB761">
        <v>3850.369995</v>
      </c>
      <c s="129" r="CC761">
        <v>3.701649</v>
      </c>
      <c s="129" r="CD761">
        <v>136.961014</v>
      </c>
      <c s="129" r="CE761">
        <v>752.031663999999</v>
      </c>
      <c s="129" r="CF761">
        <v>1174.61656399999</v>
      </c>
      <c s="129" r="CG761">
        <v>1042.430843</v>
      </c>
      <c s="129" r="CH761">
        <v>503.722722999999</v>
      </c>
      <c s="129" r="CI761">
        <v>11.1049469999999</v>
      </c>
      <c s="129" r="CJ761">
        <v>225.800591</v>
      </c>
      <c s="129" r="CK761">
        <v>2365.36631399999</v>
      </c>
      <c s="129" r="CL761">
        <v>3.701649</v>
      </c>
      <c s="129" r="CM761">
        <v>29.613192</v>
      </c>
      <c s="129" r="CN761">
        <v>181.679258</v>
      </c>
      <c s="129" r="CO761">
        <v>192.485749</v>
      </c>
      <c s="129" r="CP761">
        <v>125.856067</v>
      </c>
      <c s="129" r="CQ761">
        <v>44.4197879999999</v>
      </c>
      <c s="129" r="CR761">
        <v>1642.649386</v>
      </c>
      <c s="129" r="CS761">
        <v>144.961223999999</v>
      </c>
    </row>
    <row customHeight="1" r="762" ht="15.0">
      <c t="s" s="127" r="A762">
        <v>6966</v>
      </c>
      <c t="s" s="127" r="B762">
        <v>6967</v>
      </c>
      <c t="s" s="127" r="C762">
        <v>6968</v>
      </c>
      <c t="s" s="127" r="D762">
        <v>6969</v>
      </c>
      <c t="s" s="127" r="E762">
        <v>6970</v>
      </c>
      <c t="s" s="127" r="F762">
        <v>6971</v>
      </c>
      <c t="s" s="128" r="G762">
        <v>6972</v>
      </c>
      <c t="s" s="127" r="H762">
        <v>6973</v>
      </c>
      <c s="129" r="I762">
        <v>795.0</v>
      </c>
      <c s="129" r="J762">
        <v>151.0</v>
      </c>
      <c s="129" r="K762">
        <v>117.0</v>
      </c>
      <c s="129" r="L762">
        <v>176.0</v>
      </c>
      <c s="129" r="M762">
        <v>188.0</v>
      </c>
      <c s="129" r="N762">
        <v>104.0</v>
      </c>
      <c s="129" r="O762">
        <v>59.0</v>
      </c>
      <c s="129" r="P762">
        <v>146.0</v>
      </c>
      <c s="129" r="Q762">
        <v>121.0</v>
      </c>
      <c s="129" r="R762">
        <v>177.0</v>
      </c>
      <c s="129" r="S762">
        <v>151.0</v>
      </c>
      <c s="129" r="T762">
        <v>99.0</v>
      </c>
      <c s="129" r="U762">
        <v>38.0</v>
      </c>
      <c s="129" r="V762">
        <v>400.0</v>
      </c>
      <c s="129" r="W762">
        <v>77.0</v>
      </c>
      <c s="129" r="X762">
        <v>59.0</v>
      </c>
      <c s="129" r="Y762">
        <v>92.0</v>
      </c>
      <c s="129" r="Z762">
        <v>96.0</v>
      </c>
      <c s="129" r="AA762">
        <v>55.0</v>
      </c>
      <c s="129" r="AB762">
        <v>21.0</v>
      </c>
      <c s="129" r="AC762">
        <v>0.0</v>
      </c>
      <c s="129" r="AD762">
        <v>98.0</v>
      </c>
      <c s="129" r="AE762">
        <v>258.0</v>
      </c>
      <c s="129" r="AF762">
        <v>44.0</v>
      </c>
      <c s="129" r="AG762">
        <v>395.0</v>
      </c>
      <c s="129" r="AH762">
        <v>74.0</v>
      </c>
      <c s="129" r="AI762">
        <v>58.0</v>
      </c>
      <c s="129" r="AJ762">
        <v>84.0</v>
      </c>
      <c s="129" r="AK762">
        <v>92.0</v>
      </c>
      <c s="129" r="AL762">
        <v>49.0</v>
      </c>
      <c s="129" r="AM762">
        <v>36.0</v>
      </c>
      <c s="129" r="AN762">
        <v>2.0</v>
      </c>
      <c s="129" r="AO762">
        <v>93.0</v>
      </c>
      <c s="129" r="AP762">
        <v>237.0</v>
      </c>
      <c s="129" r="AQ762">
        <v>65.0</v>
      </c>
      <c s="129" r="AR762">
        <v>620.0</v>
      </c>
      <c s="129" r="AS762">
        <v>20.0</v>
      </c>
      <c s="129" r="AT762">
        <v>32.0</v>
      </c>
      <c s="129" r="AU762">
        <v>68.0</v>
      </c>
      <c s="129" r="AV762">
        <v>116.0</v>
      </c>
      <c s="129" r="AW762">
        <v>84.0</v>
      </c>
      <c s="129" r="AX762">
        <v>88.0</v>
      </c>
      <c s="129" r="AY762">
        <v>140.0</v>
      </c>
      <c s="129" r="AZ762">
        <v>72.0</v>
      </c>
      <c s="129" r="BA762">
        <v>324.0</v>
      </c>
      <c s="129" r="BB762">
        <v>16.0</v>
      </c>
      <c s="129" r="BC762">
        <v>28.0</v>
      </c>
      <c s="129" r="BD762">
        <v>28.0</v>
      </c>
      <c s="129" r="BE762">
        <v>52.0</v>
      </c>
      <c s="129" r="BF762">
        <v>24.0</v>
      </c>
      <c s="129" r="BG762">
        <v>76.0</v>
      </c>
      <c s="129" r="BH762">
        <v>72.0</v>
      </c>
      <c s="129" r="BI762">
        <v>28.0</v>
      </c>
      <c s="129" r="BJ762">
        <v>296.0</v>
      </c>
      <c s="129" r="BK762">
        <v>4.0</v>
      </c>
      <c s="129" r="BL762">
        <v>4.0</v>
      </c>
      <c s="129" r="BM762">
        <v>40.0</v>
      </c>
      <c s="129" r="BN762">
        <v>64.0</v>
      </c>
      <c s="129" r="BO762">
        <v>60.0</v>
      </c>
      <c s="129" r="BP762">
        <v>12.0</v>
      </c>
      <c s="129" r="BQ762">
        <v>68.0</v>
      </c>
      <c s="129" r="BR762">
        <v>44.0</v>
      </c>
      <c s="129" r="BS762">
        <v>48.0</v>
      </c>
      <c s="129" r="BT762">
        <v>0.0</v>
      </c>
      <c s="129" r="BU762">
        <v>0.0</v>
      </c>
      <c s="129" r="BV762">
        <v>0.0</v>
      </c>
      <c s="129" r="BW762">
        <v>0.0</v>
      </c>
      <c s="129" r="BX762">
        <v>4.0</v>
      </c>
      <c s="129" r="BY762">
        <v>20.0</v>
      </c>
      <c s="129" r="BZ762">
        <v>0.0</v>
      </c>
      <c s="129" r="CA762">
        <v>24.0</v>
      </c>
      <c s="129" r="CB762">
        <v>360.0</v>
      </c>
      <c s="129" r="CC762">
        <v>16.0</v>
      </c>
      <c s="129" r="CD762">
        <v>20.0</v>
      </c>
      <c s="129" r="CE762">
        <v>56.0</v>
      </c>
      <c s="129" r="CF762">
        <v>104.0</v>
      </c>
      <c s="129" r="CG762">
        <v>72.0</v>
      </c>
      <c s="129" r="CH762">
        <v>60.0</v>
      </c>
      <c s="129" r="CI762">
        <v>0.0</v>
      </c>
      <c s="129" r="CJ762">
        <v>32.0</v>
      </c>
      <c s="129" r="CK762">
        <v>212.0</v>
      </c>
      <c s="129" r="CL762">
        <v>4.0</v>
      </c>
      <c s="129" r="CM762">
        <v>12.0</v>
      </c>
      <c s="129" r="CN762">
        <v>12.0</v>
      </c>
      <c s="129" r="CO762">
        <v>12.0</v>
      </c>
      <c s="129" r="CP762">
        <v>8.0</v>
      </c>
      <c s="129" r="CQ762">
        <v>8.0</v>
      </c>
      <c s="129" r="CR762">
        <v>140.0</v>
      </c>
      <c s="129" r="CS762">
        <v>16.0</v>
      </c>
    </row>
    <row customHeight="1" r="763" ht="15.0">
      <c t="s" s="127" r="A763">
        <v>6974</v>
      </c>
      <c t="s" s="127" r="B763">
        <v>6975</v>
      </c>
      <c t="s" s="127" r="C763">
        <v>6976</v>
      </c>
      <c t="s" s="127" r="D763">
        <v>6977</v>
      </c>
      <c t="s" s="127" r="E763">
        <v>6978</v>
      </c>
      <c t="s" s="127" r="F763">
        <v>6979</v>
      </c>
      <c t="s" s="128" r="G763">
        <v>6980</v>
      </c>
      <c t="s" s="127" r="H763">
        <v>6981</v>
      </c>
      <c s="129" r="I763">
        <v>1337.0</v>
      </c>
      <c s="129" r="J763">
        <v>365.0</v>
      </c>
      <c s="129" r="K763">
        <v>164.0</v>
      </c>
      <c s="129" r="L763">
        <v>345.0</v>
      </c>
      <c s="129" r="M763">
        <v>207.0</v>
      </c>
      <c s="129" r="N763">
        <v>175.0</v>
      </c>
      <c s="129" r="O763">
        <v>81.0</v>
      </c>
      <c s="129" r="P763">
        <v>117.0</v>
      </c>
      <c s="129" r="Q763">
        <v>86.0</v>
      </c>
      <c s="129" r="R763">
        <v>146.0</v>
      </c>
      <c s="129" r="S763">
        <v>147.0</v>
      </c>
      <c s="129" r="T763">
        <v>143.0</v>
      </c>
      <c s="129" r="U763">
        <v>102.0</v>
      </c>
      <c s="129" r="V763">
        <v>660.0</v>
      </c>
      <c s="129" r="W763">
        <v>182.0</v>
      </c>
      <c s="129" r="X763">
        <v>84.0</v>
      </c>
      <c s="129" r="Y763">
        <v>169.0</v>
      </c>
      <c s="129" r="Z763">
        <v>112.0</v>
      </c>
      <c s="129" r="AA763">
        <v>83.0</v>
      </c>
      <c s="129" r="AB763">
        <v>28.0</v>
      </c>
      <c s="129" r="AC763">
        <v>2.0</v>
      </c>
      <c s="129" r="AD763">
        <v>217.0</v>
      </c>
      <c s="129" r="AE763">
        <v>364.0</v>
      </c>
      <c s="129" r="AF763">
        <v>79.0</v>
      </c>
      <c s="129" r="AG763">
        <v>677.0</v>
      </c>
      <c s="129" r="AH763">
        <v>183.0</v>
      </c>
      <c s="129" r="AI763">
        <v>80.0</v>
      </c>
      <c s="129" r="AJ763">
        <v>176.0</v>
      </c>
      <c s="129" r="AK763">
        <v>95.0</v>
      </c>
      <c s="129" r="AL763">
        <v>92.0</v>
      </c>
      <c s="129" r="AM763">
        <v>49.0</v>
      </c>
      <c s="129" r="AN763">
        <v>2.0</v>
      </c>
      <c s="129" r="AO763">
        <v>208.0</v>
      </c>
      <c s="129" r="AP763">
        <v>357.0</v>
      </c>
      <c s="129" r="AQ763">
        <v>112.0</v>
      </c>
      <c s="129" r="AR763">
        <v>972.0</v>
      </c>
      <c s="129" r="AS763">
        <v>8.0</v>
      </c>
      <c s="129" r="AT763">
        <v>40.0</v>
      </c>
      <c s="129" r="AU763">
        <v>48.0</v>
      </c>
      <c s="129" r="AV763">
        <v>176.0</v>
      </c>
      <c s="129" r="AW763">
        <v>140.0</v>
      </c>
      <c s="129" r="AX763">
        <v>128.0</v>
      </c>
      <c s="129" r="AY763">
        <v>264.0</v>
      </c>
      <c s="129" r="AZ763">
        <v>168.0</v>
      </c>
      <c s="129" r="BA763">
        <v>472.0</v>
      </c>
      <c s="129" r="BB763">
        <v>4.0</v>
      </c>
      <c s="129" r="BC763">
        <v>32.0</v>
      </c>
      <c s="129" r="BD763">
        <v>24.0</v>
      </c>
      <c s="129" r="BE763">
        <v>84.0</v>
      </c>
      <c s="129" r="BF763">
        <v>36.0</v>
      </c>
      <c s="129" r="BG763">
        <v>96.0</v>
      </c>
      <c s="129" r="BH763">
        <v>120.0</v>
      </c>
      <c s="129" r="BI763">
        <v>76.0</v>
      </c>
      <c s="129" r="BJ763">
        <v>500.0</v>
      </c>
      <c s="129" r="BK763">
        <v>4.0</v>
      </c>
      <c s="129" r="BL763">
        <v>8.0</v>
      </c>
      <c s="129" r="BM763">
        <v>24.0</v>
      </c>
      <c s="129" r="BN763">
        <v>92.0</v>
      </c>
      <c s="129" r="BO763">
        <v>104.0</v>
      </c>
      <c s="129" r="BP763">
        <v>32.0</v>
      </c>
      <c s="129" r="BQ763">
        <v>144.0</v>
      </c>
      <c s="129" r="BR763">
        <v>92.0</v>
      </c>
      <c s="129" r="BS763">
        <v>100.0</v>
      </c>
      <c s="129" r="BT763">
        <v>0.0</v>
      </c>
      <c s="129" r="BU763">
        <v>4.0</v>
      </c>
      <c s="129" r="BV763">
        <v>0.0</v>
      </c>
      <c s="129" r="BW763">
        <v>0.0</v>
      </c>
      <c s="129" r="BX763">
        <v>4.0</v>
      </c>
      <c s="129" r="BY763">
        <v>12.0</v>
      </c>
      <c s="129" r="BZ763">
        <v>0.0</v>
      </c>
      <c s="129" r="CA763">
        <v>80.0</v>
      </c>
      <c s="129" r="CB763">
        <v>540.0</v>
      </c>
      <c s="129" r="CC763">
        <v>4.0</v>
      </c>
      <c s="129" r="CD763">
        <v>24.0</v>
      </c>
      <c s="129" r="CE763">
        <v>40.0</v>
      </c>
      <c s="129" r="CF763">
        <v>164.0</v>
      </c>
      <c s="129" r="CG763">
        <v>128.0</v>
      </c>
      <c s="129" r="CH763">
        <v>112.0</v>
      </c>
      <c s="129" r="CI763">
        <v>8.0</v>
      </c>
      <c s="129" r="CJ763">
        <v>60.0</v>
      </c>
      <c s="129" r="CK763">
        <v>332.0</v>
      </c>
      <c s="129" r="CL763">
        <v>4.0</v>
      </c>
      <c s="129" r="CM763">
        <v>12.0</v>
      </c>
      <c s="129" r="CN763">
        <v>8.0</v>
      </c>
      <c s="129" r="CO763">
        <v>12.0</v>
      </c>
      <c s="129" r="CP763">
        <v>8.0</v>
      </c>
      <c s="129" r="CQ763">
        <v>4.0</v>
      </c>
      <c s="129" r="CR763">
        <v>256.0</v>
      </c>
      <c s="129" r="CS763">
        <v>28.0</v>
      </c>
    </row>
    <row customHeight="1" r="764" ht="15.0">
      <c t="s" s="127" r="A764">
        <v>6982</v>
      </c>
      <c t="s" s="127" r="B764">
        <v>6983</v>
      </c>
      <c t="s" s="127" r="C764">
        <v>6984</v>
      </c>
      <c t="s" s="127" r="D764">
        <v>6985</v>
      </c>
      <c t="s" s="127" r="E764">
        <v>6986</v>
      </c>
      <c t="s" s="127" r="F764">
        <v>6987</v>
      </c>
      <c t="s" s="128" r="G764">
        <v>6988</v>
      </c>
      <c t="s" s="127" r="H764">
        <v>6989</v>
      </c>
      <c s="129" r="I764">
        <v>3235.0</v>
      </c>
      <c s="129" r="J764">
        <v>577.0</v>
      </c>
      <c s="129" r="K764">
        <v>370.0</v>
      </c>
      <c s="129" r="L764">
        <v>661.0</v>
      </c>
      <c s="129" r="M764">
        <v>627.0</v>
      </c>
      <c s="129" r="N764">
        <v>705.0</v>
      </c>
      <c s="129" r="O764">
        <v>295.0</v>
      </c>
      <c s="129" r="P764">
        <v>408.0</v>
      </c>
      <c s="129" r="Q764">
        <v>392.0</v>
      </c>
      <c s="129" r="R764">
        <v>508.0</v>
      </c>
      <c s="129" r="S764">
        <v>429.0</v>
      </c>
      <c s="129" r="T764">
        <v>420.0</v>
      </c>
      <c s="129" r="U764">
        <v>168.0</v>
      </c>
      <c s="129" r="V764">
        <v>1590.0</v>
      </c>
      <c s="129" r="W764">
        <v>283.0</v>
      </c>
      <c s="129" r="X764">
        <v>187.0</v>
      </c>
      <c s="129" r="Y764">
        <v>345.0</v>
      </c>
      <c s="129" r="Z764">
        <v>305.0</v>
      </c>
      <c s="129" r="AA764">
        <v>350.0</v>
      </c>
      <c s="129" r="AB764">
        <v>116.0</v>
      </c>
      <c s="129" r="AC764">
        <v>4.0</v>
      </c>
      <c s="129" r="AD764">
        <v>341.0</v>
      </c>
      <c s="129" r="AE764">
        <v>950.0</v>
      </c>
      <c s="129" r="AF764">
        <v>299.0</v>
      </c>
      <c s="129" r="AG764">
        <v>1645.0</v>
      </c>
      <c s="129" r="AH764">
        <v>294.0</v>
      </c>
      <c s="129" r="AI764">
        <v>183.0</v>
      </c>
      <c s="129" r="AJ764">
        <v>316.0</v>
      </c>
      <c s="129" r="AK764">
        <v>322.0</v>
      </c>
      <c s="129" r="AL764">
        <v>355.0</v>
      </c>
      <c s="129" r="AM764">
        <v>166.0</v>
      </c>
      <c s="129" r="AN764">
        <v>9.0</v>
      </c>
      <c s="129" r="AO764">
        <v>354.0</v>
      </c>
      <c s="129" r="AP764">
        <v>918.0</v>
      </c>
      <c s="129" r="AQ764">
        <v>373.0</v>
      </c>
      <c s="129" r="AR764">
        <v>2672.0</v>
      </c>
      <c s="129" r="AS764">
        <v>8.0</v>
      </c>
      <c s="129" r="AT764">
        <v>108.0</v>
      </c>
      <c s="129" r="AU764">
        <v>120.0</v>
      </c>
      <c s="129" r="AV764">
        <v>308.0</v>
      </c>
      <c s="129" r="AW764">
        <v>444.0</v>
      </c>
      <c s="129" r="AX764">
        <v>372.0</v>
      </c>
      <c s="129" r="AY764">
        <v>980.0</v>
      </c>
      <c s="129" r="AZ764">
        <v>332.0</v>
      </c>
      <c s="129" r="BA764">
        <v>1320.0</v>
      </c>
      <c s="129" r="BB764">
        <v>8.0</v>
      </c>
      <c s="129" r="BC764">
        <v>60.0</v>
      </c>
      <c s="129" r="BD764">
        <v>80.0</v>
      </c>
      <c s="129" r="BE764">
        <v>176.0</v>
      </c>
      <c s="129" r="BF764">
        <v>80.0</v>
      </c>
      <c s="129" r="BG764">
        <v>320.0</v>
      </c>
      <c s="129" r="BH764">
        <v>496.0</v>
      </c>
      <c s="129" r="BI764">
        <v>100.0</v>
      </c>
      <c s="129" r="BJ764">
        <v>1352.0</v>
      </c>
      <c s="129" r="BK764">
        <v>0.0</v>
      </c>
      <c s="129" r="BL764">
        <v>48.0</v>
      </c>
      <c s="129" r="BM764">
        <v>40.0</v>
      </c>
      <c s="129" r="BN764">
        <v>132.0</v>
      </c>
      <c s="129" r="BO764">
        <v>364.0</v>
      </c>
      <c s="129" r="BP764">
        <v>52.0</v>
      </c>
      <c s="129" r="BQ764">
        <v>484.0</v>
      </c>
      <c s="129" r="BR764">
        <v>232.0</v>
      </c>
      <c s="129" r="BS764">
        <v>268.0</v>
      </c>
      <c s="129" r="BT764">
        <v>0.0</v>
      </c>
      <c s="129" r="BU764">
        <v>0.0</v>
      </c>
      <c s="129" r="BV764">
        <v>0.0</v>
      </c>
      <c s="129" r="BW764">
        <v>16.0</v>
      </c>
      <c s="129" r="BX764">
        <v>60.0</v>
      </c>
      <c s="129" r="BY764">
        <v>68.0</v>
      </c>
      <c s="129" r="BZ764">
        <v>0.0</v>
      </c>
      <c s="129" r="CA764">
        <v>124.0</v>
      </c>
      <c s="129" r="CB764">
        <v>1084.0</v>
      </c>
      <c s="129" r="CC764">
        <v>4.0</v>
      </c>
      <c s="129" r="CD764">
        <v>84.0</v>
      </c>
      <c s="129" r="CE764">
        <v>96.0</v>
      </c>
      <c s="129" r="CF764">
        <v>256.0</v>
      </c>
      <c s="129" r="CG764">
        <v>300.0</v>
      </c>
      <c s="129" r="CH764">
        <v>260.0</v>
      </c>
      <c s="129" r="CI764">
        <v>4.0</v>
      </c>
      <c s="129" r="CJ764">
        <v>80.0</v>
      </c>
      <c s="129" r="CK764">
        <v>1320.0</v>
      </c>
      <c s="129" r="CL764">
        <v>4.0</v>
      </c>
      <c s="129" r="CM764">
        <v>24.0</v>
      </c>
      <c s="129" r="CN764">
        <v>24.0</v>
      </c>
      <c s="129" r="CO764">
        <v>36.0</v>
      </c>
      <c s="129" r="CP764">
        <v>84.0</v>
      </c>
      <c s="129" r="CQ764">
        <v>44.0</v>
      </c>
      <c s="129" r="CR764">
        <v>976.0</v>
      </c>
      <c s="129" r="CS764">
        <v>128.0</v>
      </c>
    </row>
    <row customHeight="1" r="765" ht="15.0">
      <c t="s" s="127" r="A765">
        <v>6990</v>
      </c>
      <c t="s" s="127" r="B765">
        <v>6991</v>
      </c>
      <c t="s" s="127" r="C765">
        <v>6992</v>
      </c>
      <c t="s" s="127" r="D765">
        <v>6993</v>
      </c>
      <c t="s" s="127" r="E765">
        <v>6994</v>
      </c>
      <c t="s" s="127" r="F765">
        <v>6995</v>
      </c>
      <c t="s" s="128" r="G765">
        <v>6996</v>
      </c>
      <c t="s" s="127" r="H765">
        <v>6997</v>
      </c>
      <c s="129" r="I765">
        <v>497.0</v>
      </c>
      <c s="129" r="J765">
        <v>91.0</v>
      </c>
      <c s="129" r="K765">
        <v>61.0</v>
      </c>
      <c s="129" r="L765">
        <v>95.0</v>
      </c>
      <c s="129" r="M765">
        <v>104.0</v>
      </c>
      <c s="129" r="N765">
        <v>82.0</v>
      </c>
      <c s="129" r="O765">
        <v>64.0</v>
      </c>
      <c s="129" r="P765">
        <v>61.0</v>
      </c>
      <c s="129" r="Q765">
        <v>68.0</v>
      </c>
      <c s="129" r="R765">
        <v>81.0</v>
      </c>
      <c s="129" r="S765">
        <v>93.0</v>
      </c>
      <c s="129" r="T765">
        <v>93.0</v>
      </c>
      <c s="129" r="U765">
        <v>42.0</v>
      </c>
      <c s="129" r="V765">
        <v>231.0</v>
      </c>
      <c s="129" r="W765">
        <v>37.0</v>
      </c>
      <c s="129" r="X765">
        <v>30.0</v>
      </c>
      <c s="129" r="Y765">
        <v>45.0</v>
      </c>
      <c s="129" r="Z765">
        <v>56.0</v>
      </c>
      <c s="129" r="AA765">
        <v>34.0</v>
      </c>
      <c s="129" r="AB765">
        <v>26.0</v>
      </c>
      <c s="129" r="AC765">
        <v>3.0</v>
      </c>
      <c s="129" r="AD765">
        <v>48.0</v>
      </c>
      <c s="129" r="AE765">
        <v>137.0</v>
      </c>
      <c s="129" r="AF765">
        <v>46.0</v>
      </c>
      <c s="129" r="AG765">
        <v>266.0</v>
      </c>
      <c s="129" r="AH765">
        <v>54.0</v>
      </c>
      <c s="129" r="AI765">
        <v>31.0</v>
      </c>
      <c s="129" r="AJ765">
        <v>50.0</v>
      </c>
      <c s="129" r="AK765">
        <v>48.0</v>
      </c>
      <c s="129" r="AL765">
        <v>48.0</v>
      </c>
      <c s="129" r="AM765">
        <v>33.0</v>
      </c>
      <c s="129" r="AN765">
        <v>2.0</v>
      </c>
      <c s="129" r="AO765">
        <v>65.0</v>
      </c>
      <c s="129" r="AP765">
        <v>140.0</v>
      </c>
      <c s="129" r="AQ765">
        <v>61.0</v>
      </c>
      <c s="129" r="AR765">
        <v>404.0</v>
      </c>
      <c s="129" r="AS765">
        <v>12.0</v>
      </c>
      <c s="129" r="AT765">
        <v>24.0</v>
      </c>
      <c s="129" r="AU765">
        <v>4.0</v>
      </c>
      <c s="129" r="AV765">
        <v>36.0</v>
      </c>
      <c s="129" r="AW765">
        <v>56.0</v>
      </c>
      <c s="129" r="AX765">
        <v>96.0</v>
      </c>
      <c s="129" r="AY765">
        <v>132.0</v>
      </c>
      <c s="129" r="AZ765">
        <v>44.0</v>
      </c>
      <c s="129" r="BA765">
        <v>196.0</v>
      </c>
      <c s="129" r="BB765">
        <v>8.0</v>
      </c>
      <c s="129" r="BC765">
        <v>20.0</v>
      </c>
      <c s="129" r="BD765">
        <v>0.0</v>
      </c>
      <c s="129" r="BE765">
        <v>16.0</v>
      </c>
      <c s="129" r="BF765">
        <v>4.0</v>
      </c>
      <c s="129" r="BG765">
        <v>72.0</v>
      </c>
      <c s="129" r="BH765">
        <v>64.0</v>
      </c>
      <c s="129" r="BI765">
        <v>12.0</v>
      </c>
      <c s="129" r="BJ765">
        <v>208.0</v>
      </c>
      <c s="129" r="BK765">
        <v>4.0</v>
      </c>
      <c s="129" r="BL765">
        <v>4.0</v>
      </c>
      <c s="129" r="BM765">
        <v>4.0</v>
      </c>
      <c s="129" r="BN765">
        <v>20.0</v>
      </c>
      <c s="129" r="BO765">
        <v>52.0</v>
      </c>
      <c s="129" r="BP765">
        <v>24.0</v>
      </c>
      <c s="129" r="BQ765">
        <v>68.0</v>
      </c>
      <c s="129" r="BR765">
        <v>32.0</v>
      </c>
      <c s="129" r="BS765">
        <v>44.0</v>
      </c>
      <c s="129" r="BT765">
        <v>0.0</v>
      </c>
      <c s="129" r="BU765">
        <v>0.0</v>
      </c>
      <c s="129" r="BV765">
        <v>0.0</v>
      </c>
      <c s="129" r="BW765">
        <v>4.0</v>
      </c>
      <c s="129" r="BX765">
        <v>0.0</v>
      </c>
      <c s="129" r="BY765">
        <v>16.0</v>
      </c>
      <c s="129" r="BZ765">
        <v>0.0</v>
      </c>
      <c s="129" r="CA765">
        <v>24.0</v>
      </c>
      <c s="129" r="CB765">
        <v>204.0</v>
      </c>
      <c s="129" r="CC765">
        <v>4.0</v>
      </c>
      <c s="129" r="CD765">
        <v>24.0</v>
      </c>
      <c s="129" r="CE765">
        <v>4.0</v>
      </c>
      <c s="129" r="CF765">
        <v>28.0</v>
      </c>
      <c s="129" r="CG765">
        <v>52.0</v>
      </c>
      <c s="129" r="CH765">
        <v>76.0</v>
      </c>
      <c s="129" r="CI765">
        <v>0.0</v>
      </c>
      <c s="129" r="CJ765">
        <v>16.0</v>
      </c>
      <c s="129" r="CK765">
        <v>156.0</v>
      </c>
      <c s="129" r="CL765">
        <v>8.0</v>
      </c>
      <c s="129" r="CM765">
        <v>0.0</v>
      </c>
      <c s="129" r="CN765">
        <v>0.0</v>
      </c>
      <c s="129" r="CO765">
        <v>4.0</v>
      </c>
      <c s="129" r="CP765">
        <v>4.0</v>
      </c>
      <c s="129" r="CQ765">
        <v>4.0</v>
      </c>
      <c s="129" r="CR765">
        <v>132.0</v>
      </c>
      <c s="129" r="CS765">
        <v>4.0</v>
      </c>
    </row>
    <row customHeight="1" r="766" ht="15.0">
      <c t="s" s="127" r="A766">
        <v>6998</v>
      </c>
      <c t="s" s="127" r="B766">
        <v>6999</v>
      </c>
      <c t="s" s="127" r="C766">
        <v>7000</v>
      </c>
      <c t="s" s="127" r="D766">
        <v>7001</v>
      </c>
      <c t="s" s="127" r="E766">
        <v>7002</v>
      </c>
      <c t="s" s="127" r="F766">
        <v>7003</v>
      </c>
      <c t="s" s="128" r="G766">
        <v>7004</v>
      </c>
      <c t="s" s="127" r="H766">
        <v>7005</v>
      </c>
      <c s="129" r="I766">
        <v>1280.0</v>
      </c>
      <c s="129" r="J766">
        <v>229.626706</v>
      </c>
      <c s="129" r="K766">
        <v>190.346955</v>
      </c>
      <c s="129" r="L766">
        <v>263.915175999999</v>
      </c>
      <c s="129" r="M766">
        <v>287.084635999999</v>
      </c>
      <c s="129" r="N766">
        <v>172.259893</v>
      </c>
      <c s="129" r="O766">
        <v>136.766634</v>
      </c>
      <c s="129" r="P766">
        <v>207.0</v>
      </c>
      <c s="129" r="Q766">
        <v>181.0</v>
      </c>
      <c s="129" r="R766">
        <v>270.0</v>
      </c>
      <c s="129" r="S766">
        <v>230.0</v>
      </c>
      <c s="129" r="T766">
        <v>164.0</v>
      </c>
      <c s="129" r="U766">
        <v>109.0</v>
      </c>
      <c s="129" r="V766">
        <v>624.461729999999</v>
      </c>
      <c s="129" r="W766">
        <v>118.854214</v>
      </c>
      <c s="129" r="X766">
        <v>96.6845289999999</v>
      </c>
      <c s="129" r="Y766">
        <v>140.008937</v>
      </c>
      <c s="129" r="Z766">
        <v>128.943078</v>
      </c>
      <c s="129" r="AA766">
        <v>89.6557339999999</v>
      </c>
      <c s="129" r="AB766">
        <v>49.315463</v>
      </c>
      <c s="129" r="AC766">
        <v>0.999774999999999</v>
      </c>
      <c s="129" r="AD766">
        <v>154.104492999999</v>
      </c>
      <c s="129" r="AE766">
        <v>376.725183</v>
      </c>
      <c s="129" r="AF766">
        <v>93.6320529999999</v>
      </c>
      <c s="129" r="AG766">
        <v>655.53827</v>
      </c>
      <c s="129" r="AH766">
        <v>110.772492</v>
      </c>
      <c s="129" r="AI766">
        <v>93.6624259999999</v>
      </c>
      <c s="129" r="AJ766">
        <v>123.906239</v>
      </c>
      <c s="129" r="AK766">
        <v>158.141558</v>
      </c>
      <c s="129" r="AL766">
        <v>82.6041589999999</v>
      </c>
      <c s="129" r="AM766">
        <v>74.4389139999999</v>
      </c>
      <c s="129" r="AN766">
        <v>12.012483</v>
      </c>
      <c s="129" r="AO766">
        <v>137.963829</v>
      </c>
      <c s="129" r="AP766">
        <v>384.784126</v>
      </c>
      <c s="129" r="AQ766">
        <v>132.790314999999</v>
      </c>
      <c s="129" r="AR766">
        <v>1039.29984199999</v>
      </c>
      <c s="129" r="AS766">
        <v>8.058942</v>
      </c>
      <c s="129" r="AT766">
        <v>44.3241829999999</v>
      </c>
      <c s="129" r="AU766">
        <v>16.117885</v>
      </c>
      <c s="129" r="AV766">
        <v>153.119904999999</v>
      </c>
      <c s="129" r="AW766">
        <v>213.5316</v>
      </c>
      <c s="129" r="AX766">
        <v>213.561972999999</v>
      </c>
      <c s="129" r="AY766">
        <v>281.820003999999</v>
      </c>
      <c s="129" r="AZ766">
        <v>108.76535</v>
      </c>
      <c s="129" r="BA766">
        <v>499.56331</v>
      </c>
      <c s="129" r="BB766">
        <v>8.058942</v>
      </c>
      <c s="129" r="BC766">
        <v>32.2357689999999</v>
      </c>
      <c s="129" r="BD766">
        <v>8.058942</v>
      </c>
      <c s="129" r="BE766">
        <v>84.6188949999999</v>
      </c>
      <c s="129" r="BF766">
        <v>36.2348679999999</v>
      </c>
      <c s="129" r="BG766">
        <v>153.119904999999</v>
      </c>
      <c s="129" r="BH766">
        <v>124.883234</v>
      </c>
      <c s="129" r="BI766">
        <v>52.352753</v>
      </c>
      <c s="129" r="BJ766">
        <v>539.736532</v>
      </c>
      <c s="129" r="BK766">
        <v>0.0</v>
      </c>
      <c s="129" r="BL766">
        <v>12.088414</v>
      </c>
      <c s="129" r="BM766">
        <v>8.058942</v>
      </c>
      <c s="129" r="BN766">
        <v>68.5010099999999</v>
      </c>
      <c s="129" r="BO766">
        <v>177.296731999999</v>
      </c>
      <c s="129" r="BP766">
        <v>60.4420679999999</v>
      </c>
      <c s="129" r="BQ766">
        <v>156.93677</v>
      </c>
      <c s="129" r="BR766">
        <v>56.4125969999999</v>
      </c>
      <c s="129" r="BS766">
        <v>137.002019999999</v>
      </c>
      <c s="129" r="BT766">
        <v>0.0</v>
      </c>
      <c s="129" r="BU766">
        <v>4.029471</v>
      </c>
      <c s="129" r="BV766">
        <v>0.0</v>
      </c>
      <c s="129" r="BW766">
        <v>4.029471</v>
      </c>
      <c s="129" r="BX766">
        <v>24.1768269999999</v>
      </c>
      <c s="129" r="BY766">
        <v>36.265241</v>
      </c>
      <c s="129" r="BZ766">
        <v>0.0</v>
      </c>
      <c s="129" r="CA766">
        <v>68.5010099999999</v>
      </c>
      <c s="129" r="CB766">
        <v>576.153634</v>
      </c>
      <c s="129" r="CC766">
        <v>8.058942</v>
      </c>
      <c s="129" r="CD766">
        <v>36.265241</v>
      </c>
      <c s="129" r="CE766">
        <v>12.088414</v>
      </c>
      <c s="129" r="CF766">
        <v>141.031490999999</v>
      </c>
      <c s="129" r="CG766">
        <v>165.177945999999</v>
      </c>
      <c s="129" r="CH766">
        <v>173.267260999999</v>
      </c>
      <c s="129" r="CI766">
        <v>8.058942</v>
      </c>
      <c s="129" r="CJ766">
        <v>32.2053969999999</v>
      </c>
      <c s="129" r="CK766">
        <v>326.144186999999</v>
      </c>
      <c s="129" r="CL766">
        <v>0.0</v>
      </c>
      <c s="129" r="CM766">
        <v>4.029471</v>
      </c>
      <c s="129" r="CN766">
        <v>4.029471</v>
      </c>
      <c s="129" r="CO766">
        <v>8.058942</v>
      </c>
      <c s="129" r="CP766">
        <v>24.1768269999999</v>
      </c>
      <c s="129" r="CQ766">
        <v>4.029471</v>
      </c>
      <c s="129" r="CR766">
        <v>273.761061999999</v>
      </c>
      <c s="129" r="CS766">
        <v>8.058942</v>
      </c>
    </row>
    <row customHeight="1" r="767" ht="15.0">
      <c t="s" s="127" r="A767">
        <v>7006</v>
      </c>
      <c t="s" s="127" r="B767">
        <v>7007</v>
      </c>
      <c t="s" s="127" r="C767">
        <v>7008</v>
      </c>
      <c t="s" s="127" r="D767">
        <v>7009</v>
      </c>
      <c t="s" s="127" r="E767">
        <v>7010</v>
      </c>
      <c t="s" s="127" r="F767">
        <v>7011</v>
      </c>
      <c t="s" s="128" r="G767">
        <v>7012</v>
      </c>
      <c t="s" s="127" r="H767">
        <v>7013</v>
      </c>
      <c s="129" r="I767">
        <v>536.0</v>
      </c>
      <c s="129" r="J767">
        <v>107.192755</v>
      </c>
      <c s="129" r="K767">
        <v>77.8598279999999</v>
      </c>
      <c s="129" r="L767">
        <v>128.43384</v>
      </c>
      <c s="129" r="M767">
        <v>126.43503</v>
      </c>
      <c s="129" r="N767">
        <v>57.6422979999999</v>
      </c>
      <c s="129" r="O767">
        <v>38.4362489999999</v>
      </c>
      <c s="129" r="P767">
        <v>118.0</v>
      </c>
      <c s="129" r="Q767">
        <v>78.0</v>
      </c>
      <c s="129" r="R767">
        <v>149.0</v>
      </c>
      <c s="129" r="S767">
        <v>73.0</v>
      </c>
      <c s="129" r="T767">
        <v>74.0</v>
      </c>
      <c s="129" r="U767">
        <v>30.0</v>
      </c>
      <c s="129" r="V767">
        <v>269.017518</v>
      </c>
      <c s="129" r="W767">
        <v>49.5625319999999</v>
      </c>
      <c s="129" r="X767">
        <v>41.458615</v>
      </c>
      <c s="129" r="Y767">
        <v>68.7685809999999</v>
      </c>
      <c s="129" r="Z767">
        <v>62.711775</v>
      </c>
      <c s="129" r="AA767">
        <v>29.3208519999999</v>
      </c>
      <c s="129" r="AB767">
        <v>16.183684</v>
      </c>
      <c s="129" r="AC767">
        <v>1.01147999999999</v>
      </c>
      <c s="129" r="AD767">
        <v>64.734735</v>
      </c>
      <c s="129" r="AE767">
        <v>168.893048999999</v>
      </c>
      <c s="129" r="AF767">
        <v>35.389733</v>
      </c>
      <c s="129" r="AG767">
        <v>266.982482</v>
      </c>
      <c s="129" r="AH767">
        <v>57.630223</v>
      </c>
      <c s="129" r="AI767">
        <v>36.4012129999999</v>
      </c>
      <c s="129" r="AJ767">
        <v>59.6652589999999</v>
      </c>
      <c s="129" r="AK767">
        <v>63.723255</v>
      </c>
      <c s="129" r="AL767">
        <v>28.3214469999999</v>
      </c>
      <c s="129" r="AM767">
        <v>20.2296049999999</v>
      </c>
      <c s="129" r="AN767">
        <v>1.01147999999999</v>
      </c>
      <c s="129" r="AO767">
        <v>70.7794659999999</v>
      </c>
      <c s="129" r="AP767">
        <v>154.732326</v>
      </c>
      <c s="129" r="AQ767">
        <v>41.4706899999999</v>
      </c>
      <c s="129" r="AR767">
        <v>444.858100999999</v>
      </c>
      <c s="129" r="AS767">
        <v>8.09184199999999</v>
      </c>
      <c s="129" r="AT767">
        <v>20.2296049999999</v>
      </c>
      <c s="129" r="AU767">
        <v>48.5510519999999</v>
      </c>
      <c s="129" r="AV767">
        <v>89.010261</v>
      </c>
      <c s="129" r="AW767">
        <v>80.918419</v>
      </c>
      <c s="129" r="AX767">
        <v>68.7806559999999</v>
      </c>
      <c s="129" r="AY767">
        <v>84.96434</v>
      </c>
      <c s="129" r="AZ767">
        <v>44.311926</v>
      </c>
      <c s="129" r="BA767">
        <v>230.520892</v>
      </c>
      <c s="129" r="BB767">
        <v>4.04592099999999</v>
      </c>
      <c s="129" r="BC767">
        <v>20.2296049999999</v>
      </c>
      <c s="129" r="BD767">
        <v>28.3214469999999</v>
      </c>
      <c s="129" r="BE767">
        <v>36.4132889999999</v>
      </c>
      <c s="129" r="BF767">
        <v>16.183684</v>
      </c>
      <c s="129" r="BG767">
        <v>64.734735</v>
      </c>
      <c s="129" r="BH767">
        <v>40.4592099999999</v>
      </c>
      <c s="129" r="BI767">
        <v>20.133002</v>
      </c>
      <c s="129" r="BJ767">
        <v>214.337208</v>
      </c>
      <c s="129" r="BK767">
        <v>4.04592099999999</v>
      </c>
      <c s="129" r="BL767">
        <v>0.0</v>
      </c>
      <c s="129" r="BM767">
        <v>20.2296049999999</v>
      </c>
      <c s="129" r="BN767">
        <v>52.596972</v>
      </c>
      <c s="129" r="BO767">
        <v>64.734735</v>
      </c>
      <c s="129" r="BP767">
        <v>4.04592099999999</v>
      </c>
      <c s="129" r="BQ767">
        <v>44.5051309999999</v>
      </c>
      <c s="129" r="BR767">
        <v>24.178923</v>
      </c>
      <c s="129" r="BS767">
        <v>56.5462909999999</v>
      </c>
      <c s="129" r="BT767">
        <v>0.0</v>
      </c>
      <c s="129" r="BU767">
        <v>0.0</v>
      </c>
      <c s="129" r="BV767">
        <v>0.0</v>
      </c>
      <c s="129" r="BW767">
        <v>0.0</v>
      </c>
      <c s="129" r="BX767">
        <v>4.04592099999999</v>
      </c>
      <c s="129" r="BY767">
        <v>28.3214469999999</v>
      </c>
      <c s="129" r="BZ767">
        <v>0.0</v>
      </c>
      <c s="129" r="CA767">
        <v>24.178923</v>
      </c>
      <c s="129" r="CB767">
        <v>262.88826</v>
      </c>
      <c s="129" r="CC767">
        <v>4.04592099999999</v>
      </c>
      <c s="129" r="CD767">
        <v>16.183684</v>
      </c>
      <c s="129" r="CE767">
        <v>40.4592099999999</v>
      </c>
      <c s="129" r="CF767">
        <v>80.918419</v>
      </c>
      <c s="129" r="CG767">
        <v>64.734735</v>
      </c>
      <c s="129" r="CH767">
        <v>40.4592099999999</v>
      </c>
      <c s="129" r="CI767">
        <v>0.0</v>
      </c>
      <c s="129" r="CJ767">
        <v>16.087081</v>
      </c>
      <c s="129" r="CK767">
        <v>125.42355</v>
      </c>
      <c s="129" r="CL767">
        <v>4.04592099999999</v>
      </c>
      <c s="129" r="CM767">
        <v>4.04592099999999</v>
      </c>
      <c s="129" r="CN767">
        <v>8.09184199999999</v>
      </c>
      <c s="129" r="CO767">
        <v>8.09184199999999</v>
      </c>
      <c s="129" r="CP767">
        <v>12.137763</v>
      </c>
      <c s="129" r="CQ767">
        <v>0.0</v>
      </c>
      <c s="129" r="CR767">
        <v>84.96434</v>
      </c>
      <c s="129" r="CS767">
        <v>4.04592099999999</v>
      </c>
    </row>
    <row customHeight="1" r="768" ht="15.0">
      <c t="s" s="127" r="A768">
        <v>7014</v>
      </c>
      <c t="s" s="127" r="B768">
        <v>7015</v>
      </c>
      <c t="s" s="127" r="C768">
        <v>7016</v>
      </c>
      <c t="s" s="127" r="D768">
        <v>7017</v>
      </c>
      <c t="s" s="127" r="E768">
        <v>7018</v>
      </c>
      <c t="s" s="127" r="F768">
        <v>7019</v>
      </c>
      <c t="s" s="128" r="G768">
        <v>7020</v>
      </c>
      <c t="s" s="127" r="H768">
        <v>7021</v>
      </c>
      <c s="129" r="I768">
        <v>5370.0</v>
      </c>
      <c s="129" r="J768">
        <v>1257.649891</v>
      </c>
      <c s="129" r="K768">
        <v>754.782632</v>
      </c>
      <c s="129" r="L768">
        <v>1342.962414</v>
      </c>
      <c s="129" r="M768">
        <v>1086.034867</v>
      </c>
      <c s="129" r="N768">
        <v>612.314824</v>
      </c>
      <c s="129" r="O768">
        <v>316.255372</v>
      </c>
      <c s="129" r="P768">
        <v>984.0</v>
      </c>
      <c s="129" r="Q768">
        <v>733.0</v>
      </c>
      <c s="129" r="R768">
        <v>1036.0</v>
      </c>
      <c s="129" r="S768">
        <v>729.0</v>
      </c>
      <c s="129" r="T768">
        <v>332.0</v>
      </c>
      <c s="129" r="U768">
        <v>144.0</v>
      </c>
      <c s="129" r="V768">
        <v>2660.067927</v>
      </c>
      <c s="129" r="W768">
        <v>655.421691</v>
      </c>
      <c s="129" r="X768">
        <v>387.428514</v>
      </c>
      <c s="129" r="Y768">
        <v>644.377115</v>
      </c>
      <c s="129" r="Z768">
        <v>545.037229</v>
      </c>
      <c s="129" r="AA768">
        <v>302.140704</v>
      </c>
      <c s="129" r="AB768">
        <v>115.551337</v>
      </c>
      <c s="129" r="AC768">
        <v>10.111336</v>
      </c>
      <c s="129" r="AD768">
        <v>851.143386999999</v>
      </c>
      <c s="129" r="AE768">
        <v>1525.656808</v>
      </c>
      <c s="129" r="AF768">
        <v>283.267732</v>
      </c>
      <c s="129" r="AG768">
        <v>2709.93207299999</v>
      </c>
      <c s="129" r="AH768">
        <v>602.228201</v>
      </c>
      <c s="129" r="AI768">
        <v>367.354118</v>
      </c>
      <c s="129" r="AJ768">
        <v>698.585297999999</v>
      </c>
      <c s="129" r="AK768">
        <v>540.997637</v>
      </c>
      <c s="129" r="AL768">
        <v>310.17412</v>
      </c>
      <c s="129" r="AM768">
        <v>160.0857</v>
      </c>
      <c s="129" r="AN768">
        <v>30.506999</v>
      </c>
      <c s="129" r="AO768">
        <v>773.86428</v>
      </c>
      <c s="129" r="AP768">
        <v>1596.899856</v>
      </c>
      <c s="129" r="AQ768">
        <v>339.167936999999</v>
      </c>
      <c s="129" r="AR768">
        <v>4140.427673</v>
      </c>
      <c s="129" r="AS768">
        <v>8.02975799999999</v>
      </c>
      <c s="129" r="AT768">
        <v>160.595161999999</v>
      </c>
      <c s="129" r="AU768">
        <v>289.071292</v>
      </c>
      <c s="129" r="AV768">
        <v>630.336011999999</v>
      </c>
      <c s="129" r="AW768">
        <v>883.273391999999</v>
      </c>
      <c s="129" r="AX768">
        <v>694.574076999999</v>
      </c>
      <c s="129" r="AY768">
        <v>848.226847</v>
      </c>
      <c s="129" r="AZ768">
        <v>626.321133</v>
      </c>
      <c s="129" r="BA768">
        <v>2011.65211</v>
      </c>
      <c s="129" r="BB768">
        <v>8.02975799999999</v>
      </c>
      <c s="129" r="BC768">
        <v>120.446372</v>
      </c>
      <c s="129" r="BD768">
        <v>160.595161999999</v>
      </c>
      <c s="129" r="BE768">
        <v>365.353994</v>
      </c>
      <c s="129" r="BF768">
        <v>136.505888</v>
      </c>
      <c s="129" r="BG768">
        <v>594.202099999999</v>
      </c>
      <c s="129" r="BH768">
        <v>405.700488</v>
      </c>
      <c s="129" r="BI768">
        <v>220.818347999999</v>
      </c>
      <c s="129" r="BJ768">
        <v>2128.775563</v>
      </c>
      <c s="129" r="BK768">
        <v>0.0</v>
      </c>
      <c s="129" r="BL768">
        <v>40.148791</v>
      </c>
      <c s="129" r="BM768">
        <v>128.47613</v>
      </c>
      <c s="129" r="BN768">
        <v>264.982017999999</v>
      </c>
      <c s="129" r="BO768">
        <v>746.767504</v>
      </c>
      <c s="129" r="BP768">
        <v>100.371976</v>
      </c>
      <c s="129" r="BQ768">
        <v>442.526359</v>
      </c>
      <c s="129" r="BR768">
        <v>405.502785</v>
      </c>
      <c s="129" r="BS768">
        <v>638.36577</v>
      </c>
      <c s="129" r="BT768">
        <v>0.0</v>
      </c>
      <c s="129" r="BU768">
        <v>4.01487899999999</v>
      </c>
      <c s="129" r="BV768">
        <v>0.0</v>
      </c>
      <c s="129" r="BW768">
        <v>32.1190319999999</v>
      </c>
      <c s="129" r="BX768">
        <v>72.267823</v>
      </c>
      <c s="129" r="BY768">
        <v>108.401735</v>
      </c>
      <c s="129" r="BZ768">
        <v>0.0</v>
      </c>
      <c s="129" r="CA768">
        <v>421.562300999999</v>
      </c>
      <c s="129" r="CB768">
        <v>2324.614974</v>
      </c>
      <c s="129" r="CC768">
        <v>4.01487899999999</v>
      </c>
      <c s="129" r="CD768">
        <v>120.446372</v>
      </c>
      <c s="129" r="CE768">
        <v>273.011776</v>
      </c>
      <c s="129" r="CF768">
        <v>554.05331</v>
      </c>
      <c s="129" r="CG768">
        <v>734.722866999999</v>
      </c>
      <c s="129" r="CH768">
        <v>517.919398</v>
      </c>
      <c s="129" r="CI768">
        <v>8.02975799999999</v>
      </c>
      <c s="129" r="CJ768">
        <v>112.416614</v>
      </c>
      <c s="129" r="CK768">
        <v>1177.44693</v>
      </c>
      <c s="129" r="CL768">
        <v>4.01487899999999</v>
      </c>
      <c s="129" r="CM768">
        <v>36.133912</v>
      </c>
      <c s="129" r="CN768">
        <v>16.0595159999999</v>
      </c>
      <c s="129" r="CO768">
        <v>44.16367</v>
      </c>
      <c s="129" r="CP768">
        <v>76.282702</v>
      </c>
      <c s="129" r="CQ768">
        <v>68.2529439999999</v>
      </c>
      <c s="129" r="CR768">
        <v>840.197089</v>
      </c>
      <c s="129" r="CS768">
        <v>92.342218</v>
      </c>
    </row>
    <row customHeight="1" r="769" ht="15.0">
      <c t="s" s="127" r="A769">
        <v>7022</v>
      </c>
      <c t="s" s="127" r="B769">
        <v>7023</v>
      </c>
      <c t="s" s="127" r="C769">
        <v>7024</v>
      </c>
      <c t="s" s="127" r="D769">
        <v>7025</v>
      </c>
      <c t="s" s="127" r="E769">
        <v>7026</v>
      </c>
      <c t="s" s="127" r="F769">
        <v>7027</v>
      </c>
      <c t="s" s="128" r="G769">
        <v>7028</v>
      </c>
      <c t="s" s="127" r="H769">
        <v>7029</v>
      </c>
      <c s="129" r="I769">
        <v>1051.0</v>
      </c>
      <c s="129" r="J769">
        <v>164.413861</v>
      </c>
      <c s="129" r="K769">
        <v>125.911880999999</v>
      </c>
      <c s="129" r="L769">
        <v>177.941584</v>
      </c>
      <c s="129" r="M769">
        <v>244.539604</v>
      </c>
      <c s="129" r="N769">
        <v>210.2</v>
      </c>
      <c s="129" r="O769">
        <v>127.993069</v>
      </c>
      <c s="129" r="P769">
        <v>131.0</v>
      </c>
      <c s="129" r="Q769">
        <v>118.0</v>
      </c>
      <c s="129" r="R769">
        <v>165.0</v>
      </c>
      <c s="129" r="S769">
        <v>173.0</v>
      </c>
      <c s="129" r="T769">
        <v>181.0</v>
      </c>
      <c s="129" r="U769">
        <v>99.0</v>
      </c>
      <c s="129" r="V769">
        <v>528.621782</v>
      </c>
      <c s="129" r="W769">
        <v>88.450495</v>
      </c>
      <c s="129" r="X769">
        <v>65.557426</v>
      </c>
      <c s="129" r="Y769">
        <v>87.409901</v>
      </c>
      <c s="129" r="Z769">
        <v>130.074256999999</v>
      </c>
      <c s="129" r="AA769">
        <v>108.221782</v>
      </c>
      <c s="129" r="AB769">
        <v>46.8267329999999</v>
      </c>
      <c s="129" r="AC769">
        <v>2.081188</v>
      </c>
      <c s="129" r="AD769">
        <v>118.627723</v>
      </c>
      <c s="129" r="AE769">
        <v>291.366336999999</v>
      </c>
      <c s="129" r="AF769">
        <v>118.627723</v>
      </c>
      <c s="129" r="AG769">
        <v>522.378217999999</v>
      </c>
      <c s="129" r="AH769">
        <v>75.9633659999999</v>
      </c>
      <c s="129" r="AI769">
        <v>60.354455</v>
      </c>
      <c s="129" r="AJ769">
        <v>90.531683</v>
      </c>
      <c s="129" r="AK769">
        <v>114.465346999999</v>
      </c>
      <c s="129" r="AL769">
        <v>101.978218</v>
      </c>
      <c s="129" r="AM769">
        <v>73.8821779999999</v>
      </c>
      <c s="129" r="AN769">
        <v>5.20296999999999</v>
      </c>
      <c s="129" r="AO769">
        <v>105.1</v>
      </c>
      <c s="129" r="AP769">
        <v>284.082178</v>
      </c>
      <c s="129" r="AQ769">
        <v>133.19604</v>
      </c>
      <c s="129" r="AR769">
        <v>886.586139</v>
      </c>
      <c s="129" r="AS769">
        <v>37.4613859999999</v>
      </c>
      <c s="129" r="AT769">
        <v>45.7861389999999</v>
      </c>
      <c s="129" r="AU769">
        <v>16.649505</v>
      </c>
      <c s="129" r="AV769">
        <v>70.760396</v>
      </c>
      <c s="129" r="AW769">
        <v>108.221782</v>
      </c>
      <c s="129" r="AX769">
        <v>133.19604</v>
      </c>
      <c s="129" r="AY769">
        <v>349.639604</v>
      </c>
      <c s="129" r="AZ769">
        <v>124.871287</v>
      </c>
      <c s="129" r="BA769">
        <v>445.374257</v>
      </c>
      <c s="129" r="BB769">
        <v>33.29901</v>
      </c>
      <c s="129" r="BC769">
        <v>37.4613859999999</v>
      </c>
      <c s="129" r="BD769">
        <v>8.324752</v>
      </c>
      <c s="129" r="BE769">
        <v>37.4613859999999</v>
      </c>
      <c s="129" r="BF769">
        <v>20.811881</v>
      </c>
      <c s="129" r="BG769">
        <v>99.89703</v>
      </c>
      <c s="129" r="BH769">
        <v>166.495049999999</v>
      </c>
      <c s="129" r="BI769">
        <v>41.6237619999999</v>
      </c>
      <c s="129" r="BJ769">
        <v>441.211881</v>
      </c>
      <c s="129" r="BK769">
        <v>4.162376</v>
      </c>
      <c s="129" r="BL769">
        <v>8.324752</v>
      </c>
      <c s="129" r="BM769">
        <v>8.324752</v>
      </c>
      <c s="129" r="BN769">
        <v>33.29901</v>
      </c>
      <c s="129" r="BO769">
        <v>87.409901</v>
      </c>
      <c s="129" r="BP769">
        <v>33.29901</v>
      </c>
      <c s="129" r="BQ769">
        <v>183.144554</v>
      </c>
      <c s="129" r="BR769">
        <v>83.2475249999999</v>
      </c>
      <c s="129" r="BS769">
        <v>62.435644</v>
      </c>
      <c s="129" r="BT769">
        <v>0.0</v>
      </c>
      <c s="129" r="BU769">
        <v>8.324752</v>
      </c>
      <c s="129" r="BV769">
        <v>0.0</v>
      </c>
      <c s="129" r="BW769">
        <v>0.0</v>
      </c>
      <c s="129" r="BX769">
        <v>0.0</v>
      </c>
      <c s="129" r="BY769">
        <v>12.4871289999999</v>
      </c>
      <c s="129" r="BZ769">
        <v>0.0</v>
      </c>
      <c s="129" r="CA769">
        <v>41.6237619999999</v>
      </c>
      <c s="129" r="CB769">
        <v>366.289109</v>
      </c>
      <c s="129" r="CC769">
        <v>33.29901</v>
      </c>
      <c s="129" r="CD769">
        <v>24.974257</v>
      </c>
      <c s="129" r="CE769">
        <v>12.4871289999999</v>
      </c>
      <c s="129" r="CF769">
        <v>49.948515</v>
      </c>
      <c s="129" r="CG769">
        <v>83.2475249999999</v>
      </c>
      <c s="129" r="CH769">
        <v>120.708911</v>
      </c>
      <c s="129" r="CI769">
        <v>8.324752</v>
      </c>
      <c s="129" r="CJ769">
        <v>33.29901</v>
      </c>
      <c s="129" r="CK769">
        <v>457.861385999999</v>
      </c>
      <c s="129" r="CL769">
        <v>4.162376</v>
      </c>
      <c s="129" r="CM769">
        <v>12.4871289999999</v>
      </c>
      <c s="129" r="CN769">
        <v>4.162376</v>
      </c>
      <c s="129" r="CO769">
        <v>20.811881</v>
      </c>
      <c s="129" r="CP769">
        <v>24.974257</v>
      </c>
      <c s="129" r="CQ769">
        <v>0.0</v>
      </c>
      <c s="129" r="CR769">
        <v>341.314850999999</v>
      </c>
      <c s="129" r="CS769">
        <v>49.948515</v>
      </c>
    </row>
    <row customHeight="1" r="770" ht="15.0">
      <c t="s" s="127" r="A770">
        <v>7030</v>
      </c>
      <c t="s" s="127" r="B770">
        <v>7031</v>
      </c>
      <c t="s" s="127" r="C770">
        <v>7032</v>
      </c>
      <c t="s" s="127" r="D770">
        <v>7033</v>
      </c>
      <c t="s" s="127" r="E770">
        <v>7034</v>
      </c>
      <c t="s" s="127" r="F770">
        <v>7035</v>
      </c>
      <c t="s" s="128" r="G770">
        <v>7036</v>
      </c>
      <c t="s" s="127" r="H770">
        <v>7037</v>
      </c>
      <c s="129" r="I770">
        <v>282.0</v>
      </c>
      <c s="129" r="J770">
        <v>64.0</v>
      </c>
      <c s="129" r="K770">
        <v>20.0</v>
      </c>
      <c s="129" r="L770">
        <v>63.0</v>
      </c>
      <c s="129" r="M770">
        <v>72.0</v>
      </c>
      <c s="129" r="N770">
        <v>33.0</v>
      </c>
      <c s="129" r="O770">
        <v>30.0</v>
      </c>
      <c s="129" r="P770">
        <v>36.0</v>
      </c>
      <c s="129" r="Q770">
        <v>26.0</v>
      </c>
      <c s="129" r="R770">
        <v>60.0</v>
      </c>
      <c s="129" r="S770">
        <v>41.0</v>
      </c>
      <c s="129" r="T770">
        <v>41.0</v>
      </c>
      <c s="129" r="U770">
        <v>17.0</v>
      </c>
      <c s="129" r="V770">
        <v>135.0</v>
      </c>
      <c s="129" r="W770">
        <v>32.0</v>
      </c>
      <c s="129" r="X770">
        <v>8.0</v>
      </c>
      <c s="129" r="Y770">
        <v>31.0</v>
      </c>
      <c s="129" r="Z770">
        <v>38.0</v>
      </c>
      <c s="129" r="AA770">
        <v>13.0</v>
      </c>
      <c s="129" r="AB770">
        <v>13.0</v>
      </c>
      <c s="129" r="AC770">
        <v>0.0</v>
      </c>
      <c s="129" r="AD770">
        <v>36.0</v>
      </c>
      <c s="129" r="AE770">
        <v>79.0</v>
      </c>
      <c s="129" r="AF770">
        <v>20.0</v>
      </c>
      <c s="129" r="AG770">
        <v>147.0</v>
      </c>
      <c s="129" r="AH770">
        <v>32.0</v>
      </c>
      <c s="129" r="AI770">
        <v>12.0</v>
      </c>
      <c s="129" r="AJ770">
        <v>32.0</v>
      </c>
      <c s="129" r="AK770">
        <v>34.0</v>
      </c>
      <c s="129" r="AL770">
        <v>20.0</v>
      </c>
      <c s="129" r="AM770">
        <v>17.0</v>
      </c>
      <c s="129" r="AN770">
        <v>0.0</v>
      </c>
      <c s="129" r="AO770">
        <v>36.0</v>
      </c>
      <c s="129" r="AP770">
        <v>85.0</v>
      </c>
      <c s="129" r="AQ770">
        <v>26.0</v>
      </c>
      <c s="129" r="AR770">
        <v>204.0</v>
      </c>
      <c s="129" r="AS770">
        <v>16.0</v>
      </c>
      <c s="129" r="AT770">
        <v>4.0</v>
      </c>
      <c s="129" r="AU770">
        <v>16.0</v>
      </c>
      <c s="129" r="AV770">
        <v>44.0</v>
      </c>
      <c s="129" r="AW770">
        <v>24.0</v>
      </c>
      <c s="129" r="AX770">
        <v>32.0</v>
      </c>
      <c s="129" r="AY770">
        <v>52.0</v>
      </c>
      <c s="129" r="AZ770">
        <v>16.0</v>
      </c>
      <c s="129" r="BA770">
        <v>92.0</v>
      </c>
      <c s="129" r="BB770">
        <v>12.0</v>
      </c>
      <c s="129" r="BC770">
        <v>4.0</v>
      </c>
      <c s="129" r="BD770">
        <v>4.0</v>
      </c>
      <c s="129" r="BE770">
        <v>16.0</v>
      </c>
      <c s="129" r="BF770">
        <v>4.0</v>
      </c>
      <c s="129" r="BG770">
        <v>16.0</v>
      </c>
      <c s="129" r="BH770">
        <v>28.0</v>
      </c>
      <c s="129" r="BI770">
        <v>8.0</v>
      </c>
      <c s="129" r="BJ770">
        <v>112.0</v>
      </c>
      <c s="129" r="BK770">
        <v>4.0</v>
      </c>
      <c s="129" r="BL770">
        <v>0.0</v>
      </c>
      <c s="129" r="BM770">
        <v>12.0</v>
      </c>
      <c s="129" r="BN770">
        <v>28.0</v>
      </c>
      <c s="129" r="BO770">
        <v>20.0</v>
      </c>
      <c s="129" r="BP770">
        <v>16.0</v>
      </c>
      <c s="129" r="BQ770">
        <v>24.0</v>
      </c>
      <c s="129" r="BR770">
        <v>8.0</v>
      </c>
      <c s="129" r="BS770">
        <v>16.0</v>
      </c>
      <c s="129" r="BT770">
        <v>0.0</v>
      </c>
      <c s="129" r="BU770">
        <v>0.0</v>
      </c>
      <c s="129" r="BV770">
        <v>0.0</v>
      </c>
      <c s="129" r="BW770">
        <v>4.0</v>
      </c>
      <c s="129" r="BX770">
        <v>4.0</v>
      </c>
      <c s="129" r="BY770">
        <v>0.0</v>
      </c>
      <c s="129" r="BZ770">
        <v>0.0</v>
      </c>
      <c s="129" r="CA770">
        <v>8.0</v>
      </c>
      <c s="129" r="CB770">
        <v>84.0</v>
      </c>
      <c s="129" r="CC770">
        <v>4.0</v>
      </c>
      <c s="129" r="CD770">
        <v>4.0</v>
      </c>
      <c s="129" r="CE770">
        <v>12.0</v>
      </c>
      <c s="129" r="CF770">
        <v>28.0</v>
      </c>
      <c s="129" r="CG770">
        <v>16.0</v>
      </c>
      <c s="129" r="CH770">
        <v>16.0</v>
      </c>
      <c s="129" r="CI770">
        <v>0.0</v>
      </c>
      <c s="129" r="CJ770">
        <v>4.0</v>
      </c>
      <c s="129" r="CK770">
        <v>104.0</v>
      </c>
      <c s="129" r="CL770">
        <v>12.0</v>
      </c>
      <c s="129" r="CM770">
        <v>0.0</v>
      </c>
      <c s="129" r="CN770">
        <v>4.0</v>
      </c>
      <c s="129" r="CO770">
        <v>12.0</v>
      </c>
      <c s="129" r="CP770">
        <v>4.0</v>
      </c>
      <c s="129" r="CQ770">
        <v>16.0</v>
      </c>
      <c s="129" r="CR770">
        <v>52.0</v>
      </c>
      <c s="129" r="CS770">
        <v>4.0</v>
      </c>
    </row>
    <row customHeight="1" r="771" ht="15.0">
      <c t="s" s="127" r="A771">
        <v>7038</v>
      </c>
      <c t="s" s="127" r="B771">
        <v>7039</v>
      </c>
      <c t="s" s="127" r="C771">
        <v>7040</v>
      </c>
      <c t="s" s="127" r="D771">
        <v>7041</v>
      </c>
      <c t="s" s="127" r="E771">
        <v>7042</v>
      </c>
      <c t="s" s="127" r="F771">
        <v>7043</v>
      </c>
      <c t="s" s="128" r="G771">
        <v>7044</v>
      </c>
      <c t="s" s="127" r="H771">
        <v>7045</v>
      </c>
      <c s="129" r="I771">
        <v>261.0</v>
      </c>
      <c s="129" r="J771">
        <v>54.7900759999999</v>
      </c>
      <c s="129" r="K771">
        <v>39.8473279999999</v>
      </c>
      <c s="129" r="L771">
        <v>49.8091599999999</v>
      </c>
      <c s="129" r="M771">
        <v>48.8129769999999</v>
      </c>
      <c s="129" r="N771">
        <v>42.835878</v>
      </c>
      <c s="129" r="O771">
        <v>24.9045799999999</v>
      </c>
      <c s="129" r="P771">
        <v>38.0</v>
      </c>
      <c s="129" r="Q771">
        <v>37.0</v>
      </c>
      <c s="129" r="R771">
        <v>38.0</v>
      </c>
      <c s="129" r="S771">
        <v>41.0</v>
      </c>
      <c s="129" r="T771">
        <v>32.0</v>
      </c>
      <c s="129" r="U771">
        <v>19.0</v>
      </c>
      <c s="129" r="V771">
        <v>136.477099</v>
      </c>
      <c s="129" r="W771">
        <v>30.8816789999999</v>
      </c>
      <c s="129" r="X771">
        <v>21.916031</v>
      </c>
      <c s="129" r="Y771">
        <v>22.9122139999999</v>
      </c>
      <c s="129" r="Z771">
        <v>26.896947</v>
      </c>
      <c s="129" r="AA771">
        <v>20.919847</v>
      </c>
      <c s="129" r="AB771">
        <v>12.9503819999999</v>
      </c>
      <c s="129" r="AC771">
        <v>0.0</v>
      </c>
      <c s="129" r="AD771">
        <v>37.854962</v>
      </c>
      <c s="129" r="AE771">
        <v>75.709924</v>
      </c>
      <c s="129" r="AF771">
        <v>22.9122139999999</v>
      </c>
      <c s="129" r="AG771">
        <v>124.522901</v>
      </c>
      <c s="129" r="AH771">
        <v>23.908397</v>
      </c>
      <c s="129" r="AI771">
        <v>17.931298</v>
      </c>
      <c s="129" r="AJ771">
        <v>26.896947</v>
      </c>
      <c s="129" r="AK771">
        <v>21.916031</v>
      </c>
      <c s="129" r="AL771">
        <v>21.916031</v>
      </c>
      <c s="129" r="AM771">
        <v>9.96183199999999</v>
      </c>
      <c s="129" r="AN771">
        <v>1.992366</v>
      </c>
      <c s="129" r="AO771">
        <v>29.885496</v>
      </c>
      <c s="129" r="AP771">
        <v>68.736641</v>
      </c>
      <c s="129" r="AQ771">
        <v>25.900763</v>
      </c>
      <c s="129" r="AR771">
        <v>211.19084</v>
      </c>
      <c s="129" r="AS771">
        <v>15.938931</v>
      </c>
      <c s="129" r="AT771">
        <v>11.954198</v>
      </c>
      <c s="129" r="AU771">
        <v>15.938931</v>
      </c>
      <c s="129" r="AV771">
        <v>11.954198</v>
      </c>
      <c s="129" r="AW771">
        <v>27.8931299999999</v>
      </c>
      <c s="129" r="AX771">
        <v>23.908397</v>
      </c>
      <c s="129" r="AY771">
        <v>67.740458</v>
      </c>
      <c s="129" r="AZ771">
        <v>35.8625949999999</v>
      </c>
      <c s="129" r="BA771">
        <v>107.587785999999</v>
      </c>
      <c s="129" r="BB771">
        <v>7.96946599999999</v>
      </c>
      <c s="129" r="BC771">
        <v>7.96946599999999</v>
      </c>
      <c s="129" r="BD771">
        <v>7.96946599999999</v>
      </c>
      <c s="129" r="BE771">
        <v>3.98473299999999</v>
      </c>
      <c s="129" r="BF771">
        <v>3.98473299999999</v>
      </c>
      <c s="129" r="BG771">
        <v>15.938931</v>
      </c>
      <c s="129" r="BH771">
        <v>43.832061</v>
      </c>
      <c s="129" r="BI771">
        <v>15.938931</v>
      </c>
      <c s="129" r="BJ771">
        <v>103.603053</v>
      </c>
      <c s="129" r="BK771">
        <v>7.96946599999999</v>
      </c>
      <c s="129" r="BL771">
        <v>3.98473299999999</v>
      </c>
      <c s="129" r="BM771">
        <v>7.96946599999999</v>
      </c>
      <c s="129" r="BN771">
        <v>7.96946599999999</v>
      </c>
      <c s="129" r="BO771">
        <v>23.908397</v>
      </c>
      <c s="129" r="BP771">
        <v>7.96946599999999</v>
      </c>
      <c s="129" r="BQ771">
        <v>23.908397</v>
      </c>
      <c s="129" r="BR771">
        <v>19.9236639999999</v>
      </c>
      <c s="129" r="BS771">
        <v>19.9236639999999</v>
      </c>
      <c s="129" r="BT771">
        <v>0.0</v>
      </c>
      <c s="129" r="BU771">
        <v>0.0</v>
      </c>
      <c s="129" r="BV771">
        <v>0.0</v>
      </c>
      <c s="129" r="BW771">
        <v>0.0</v>
      </c>
      <c s="129" r="BX771">
        <v>3.98473299999999</v>
      </c>
      <c s="129" r="BY771">
        <v>3.98473299999999</v>
      </c>
      <c s="129" r="BZ771">
        <v>0.0</v>
      </c>
      <c s="129" r="CA771">
        <v>11.954198</v>
      </c>
      <c s="129" r="CB771">
        <v>103.603053</v>
      </c>
      <c s="129" r="CC771">
        <v>15.938931</v>
      </c>
      <c s="129" r="CD771">
        <v>3.98473299999999</v>
      </c>
      <c s="129" r="CE771">
        <v>15.938931</v>
      </c>
      <c s="129" r="CF771">
        <v>11.954198</v>
      </c>
      <c s="129" r="CG771">
        <v>19.9236639999999</v>
      </c>
      <c s="129" r="CH771">
        <v>19.9236639999999</v>
      </c>
      <c s="129" r="CI771">
        <v>3.98473299999999</v>
      </c>
      <c s="129" r="CJ771">
        <v>11.954198</v>
      </c>
      <c s="129" r="CK771">
        <v>87.664122</v>
      </c>
      <c s="129" r="CL771">
        <v>0.0</v>
      </c>
      <c s="129" r="CM771">
        <v>7.96946599999999</v>
      </c>
      <c s="129" r="CN771">
        <v>0.0</v>
      </c>
      <c s="129" r="CO771">
        <v>0.0</v>
      </c>
      <c s="129" r="CP771">
        <v>3.98473299999999</v>
      </c>
      <c s="129" r="CQ771">
        <v>0.0</v>
      </c>
      <c s="129" r="CR771">
        <v>63.7557249999999</v>
      </c>
      <c s="129" r="CS771">
        <v>11.954198</v>
      </c>
    </row>
    <row customHeight="1" r="772" ht="15.0">
      <c t="s" s="127" r="A772">
        <v>7046</v>
      </c>
      <c t="s" s="127" r="B772">
        <v>7047</v>
      </c>
      <c t="s" s="127" r="C772">
        <v>7048</v>
      </c>
      <c t="s" s="127" r="D772">
        <v>7049</v>
      </c>
      <c t="s" s="127" r="E772">
        <v>7050</v>
      </c>
      <c t="s" s="127" r="F772">
        <v>7051</v>
      </c>
      <c t="s" s="128" r="G772">
        <v>7052</v>
      </c>
      <c t="s" s="127" r="H772">
        <v>7053</v>
      </c>
      <c s="129" r="I772">
        <v>628.0</v>
      </c>
      <c s="129" r="J772">
        <v>117.686591</v>
      </c>
      <c s="129" r="K772">
        <v>111.599354</v>
      </c>
      <c s="129" r="L772">
        <v>135.948304</v>
      </c>
      <c s="129" r="M772">
        <v>162.326333</v>
      </c>
      <c s="129" r="N772">
        <v>68.988691</v>
      </c>
      <c s="129" r="O772">
        <v>31.450727</v>
      </c>
      <c s="129" r="P772">
        <v>135.0</v>
      </c>
      <c s="129" r="Q772">
        <v>118.0</v>
      </c>
      <c s="129" r="R772">
        <v>166.0</v>
      </c>
      <c s="129" r="S772">
        <v>116.0</v>
      </c>
      <c s="129" r="T772">
        <v>66.0</v>
      </c>
      <c s="129" r="U772">
        <v>33.0</v>
      </c>
      <c s="129" r="V772">
        <v>317.550888999999</v>
      </c>
      <c s="129" r="W772">
        <v>70.003231</v>
      </c>
      <c s="129" r="X772">
        <v>51.7415189999999</v>
      </c>
      <c s="129" r="Y772">
        <v>62.901454</v>
      </c>
      <c s="129" r="Z772">
        <v>87.250404</v>
      </c>
      <c s="129" r="AA772">
        <v>36.523425</v>
      </c>
      <c s="129" r="AB772">
        <v>9.13085599999999</v>
      </c>
      <c s="129" r="AC772">
        <v>0.0</v>
      </c>
      <c s="129" r="AD772">
        <v>90.2940229999999</v>
      </c>
      <c s="129" r="AE772">
        <v>196.820679</v>
      </c>
      <c s="129" r="AF772">
        <v>30.436187</v>
      </c>
      <c s="129" r="AG772">
        <v>310.449111</v>
      </c>
      <c s="129" r="AH772">
        <v>47.68336</v>
      </c>
      <c s="129" r="AI772">
        <v>59.857835</v>
      </c>
      <c s="129" r="AJ772">
        <v>73.04685</v>
      </c>
      <c s="129" r="AK772">
        <v>75.075929</v>
      </c>
      <c s="129" r="AL772">
        <v>32.4652669999999</v>
      </c>
      <c s="129" r="AM772">
        <v>20.290792</v>
      </c>
      <c s="129" r="AN772">
        <v>2.02907899999999</v>
      </c>
      <c s="129" r="AO772">
        <v>68.988691</v>
      </c>
      <c s="129" r="AP772">
        <v>201.893375999999</v>
      </c>
      <c s="129" r="AQ772">
        <v>39.567044</v>
      </c>
      <c s="129" r="AR772">
        <v>491.037156999999</v>
      </c>
      <c s="129" r="AS772">
        <v>0.0</v>
      </c>
      <c s="129" r="AT772">
        <v>20.290792</v>
      </c>
      <c s="129" r="AU772">
        <v>4.05815799999999</v>
      </c>
      <c s="129" r="AV772">
        <v>93.337641</v>
      </c>
      <c s="129" r="AW772">
        <v>113.628433</v>
      </c>
      <c s="129" r="AX772">
        <v>125.802908</v>
      </c>
      <c s="129" r="AY772">
        <v>89.2794829999999</v>
      </c>
      <c s="129" r="AZ772">
        <v>44.6397419999999</v>
      </c>
      <c s="129" r="BA772">
        <v>223.198708</v>
      </c>
      <c s="129" r="BB772">
        <v>0.0</v>
      </c>
      <c s="129" r="BC772">
        <v>12.1744749999999</v>
      </c>
      <c s="129" r="BD772">
        <v>4.05815799999999</v>
      </c>
      <c s="129" r="BE772">
        <v>40.581583</v>
      </c>
      <c s="129" r="BF772">
        <v>20.290792</v>
      </c>
      <c s="129" r="BG772">
        <v>89.2794829999999</v>
      </c>
      <c s="129" r="BH772">
        <v>48.6978999999999</v>
      </c>
      <c s="129" r="BI772">
        <v>8.116317</v>
      </c>
      <c s="129" r="BJ772">
        <v>267.838449</v>
      </c>
      <c s="129" r="BK772">
        <v>0.0</v>
      </c>
      <c s="129" r="BL772">
        <v>8.116317</v>
      </c>
      <c s="129" r="BM772">
        <v>0.0</v>
      </c>
      <c s="129" r="BN772">
        <v>52.756058</v>
      </c>
      <c s="129" r="BO772">
        <v>93.337641</v>
      </c>
      <c s="129" r="BP772">
        <v>36.523425</v>
      </c>
      <c s="129" r="BQ772">
        <v>40.581583</v>
      </c>
      <c s="129" r="BR772">
        <v>36.523425</v>
      </c>
      <c s="129" r="BS772">
        <v>56.814216</v>
      </c>
      <c s="129" r="BT772">
        <v>0.0</v>
      </c>
      <c s="129" r="BU772">
        <v>0.0</v>
      </c>
      <c s="129" r="BV772">
        <v>0.0</v>
      </c>
      <c s="129" r="BW772">
        <v>8.116317</v>
      </c>
      <c s="129" r="BX772">
        <v>12.1744749999999</v>
      </c>
      <c s="129" r="BY772">
        <v>20.290792</v>
      </c>
      <c s="129" r="BZ772">
        <v>0.0</v>
      </c>
      <c s="129" r="CA772">
        <v>16.232633</v>
      </c>
      <c s="129" r="CB772">
        <v>284.071081999999</v>
      </c>
      <c s="129" r="CC772">
        <v>0.0</v>
      </c>
      <c s="129" r="CD772">
        <v>20.290792</v>
      </c>
      <c s="129" r="CE772">
        <v>4.05815799999999</v>
      </c>
      <c s="129" r="CF772">
        <v>73.04685</v>
      </c>
      <c s="129" r="CG772">
        <v>89.2794829999999</v>
      </c>
      <c s="129" r="CH772">
        <v>89.2794829999999</v>
      </c>
      <c s="129" r="CI772">
        <v>0.0</v>
      </c>
      <c s="129" r="CJ772">
        <v>8.116317</v>
      </c>
      <c s="129" r="CK772">
        <v>150.151858</v>
      </c>
      <c s="129" r="CL772">
        <v>0.0</v>
      </c>
      <c s="129" r="CM772">
        <v>0.0</v>
      </c>
      <c s="129" r="CN772">
        <v>0.0</v>
      </c>
      <c s="129" r="CO772">
        <v>12.1744749999999</v>
      </c>
      <c s="129" r="CP772">
        <v>12.1744749999999</v>
      </c>
      <c s="129" r="CQ772">
        <v>16.232633</v>
      </c>
      <c s="129" r="CR772">
        <v>89.2794829999999</v>
      </c>
      <c s="129" r="CS772">
        <v>20.290792</v>
      </c>
    </row>
    <row customHeight="1" r="773" ht="15.0">
      <c t="s" s="127" r="A773">
        <v>7054</v>
      </c>
      <c t="s" s="127" r="B773">
        <v>7055</v>
      </c>
      <c t="s" s="127" r="C773">
        <v>7056</v>
      </c>
      <c t="s" s="127" r="D773">
        <v>7057</v>
      </c>
      <c t="s" s="127" r="E773">
        <v>7058</v>
      </c>
      <c t="s" s="127" r="F773">
        <v>7059</v>
      </c>
      <c t="s" s="128" r="G773">
        <v>7060</v>
      </c>
      <c t="s" s="127" r="H773">
        <v>7061</v>
      </c>
      <c s="129" r="I773">
        <v>105.0</v>
      </c>
      <c s="129" r="J773">
        <v>20.799592</v>
      </c>
      <c s="129" r="K773">
        <v>14.559715</v>
      </c>
      <c s="129" r="L773">
        <v>18.681691</v>
      </c>
      <c s="129" r="M773">
        <v>27.03947</v>
      </c>
      <c s="129" r="N773">
        <v>17.6796539999999</v>
      </c>
      <c s="129" r="O773">
        <v>6.239878</v>
      </c>
      <c s="129" r="P773">
        <v>16.0</v>
      </c>
      <c s="129" r="Q773">
        <v>17.0</v>
      </c>
      <c s="129" r="R773">
        <v>28.0</v>
      </c>
      <c s="129" r="S773">
        <v>11.0</v>
      </c>
      <c s="129" r="T773">
        <v>18.0</v>
      </c>
      <c s="129" r="U773">
        <v>7.0</v>
      </c>
      <c s="129" r="V773">
        <v>56.120958</v>
      </c>
      <c s="129" r="W773">
        <v>11.439776</v>
      </c>
      <c s="129" r="X773">
        <v>10.399796</v>
      </c>
      <c s="129" r="Y773">
        <v>8.281895</v>
      </c>
      <c s="129" r="Z773">
        <v>12.479755</v>
      </c>
      <c s="129" r="AA773">
        <v>9.35981699999999</v>
      </c>
      <c s="129" r="AB773">
        <v>4.159918</v>
      </c>
      <c s="129" r="AC773">
        <v>0.0</v>
      </c>
      <c s="129" r="AD773">
        <v>16.6396739999999</v>
      </c>
      <c s="129" r="AE773">
        <v>29.081488</v>
      </c>
      <c s="129" r="AF773">
        <v>10.399796</v>
      </c>
      <c s="129" r="AG773">
        <v>48.8790419999999</v>
      </c>
      <c s="129" r="AH773">
        <v>9.35981699999999</v>
      </c>
      <c s="129" r="AI773">
        <v>4.159918</v>
      </c>
      <c s="129" r="AJ773">
        <v>10.399796</v>
      </c>
      <c s="129" r="AK773">
        <v>14.559715</v>
      </c>
      <c s="129" r="AL773">
        <v>8.31983699999999</v>
      </c>
      <c s="129" r="AM773">
        <v>2.079959</v>
      </c>
      <c s="129" r="AN773">
        <v>0.0</v>
      </c>
      <c s="129" r="AO773">
        <v>11.439776</v>
      </c>
      <c s="129" r="AP773">
        <v>29.119429</v>
      </c>
      <c s="129" r="AQ773">
        <v>8.31983699999999</v>
      </c>
      <c s="129" r="AR773">
        <v>91.518207</v>
      </c>
      <c s="129" r="AS773">
        <v>8.31983699999999</v>
      </c>
      <c s="129" r="AT773">
        <v>12.479755</v>
      </c>
      <c s="129" r="AU773">
        <v>0.0</v>
      </c>
      <c s="129" r="AV773">
        <v>12.479755</v>
      </c>
      <c s="129" r="AW773">
        <v>16.6396739999999</v>
      </c>
      <c s="129" r="AX773">
        <v>8.31983699999999</v>
      </c>
      <c s="129" r="AY773">
        <v>29.119429</v>
      </c>
      <c s="129" r="AZ773">
        <v>4.159918</v>
      </c>
      <c s="129" r="BA773">
        <v>54.07894</v>
      </c>
      <c s="129" r="BB773">
        <v>4.159918</v>
      </c>
      <c s="129" r="BC773">
        <v>8.31983699999999</v>
      </c>
      <c s="129" r="BD773">
        <v>0.0</v>
      </c>
      <c s="129" r="BE773">
        <v>8.31983699999999</v>
      </c>
      <c s="129" r="BF773">
        <v>4.159918</v>
      </c>
      <c s="129" r="BG773">
        <v>8.31983699999999</v>
      </c>
      <c s="129" r="BH773">
        <v>16.6396739999999</v>
      </c>
      <c s="129" r="BI773">
        <v>4.159918</v>
      </c>
      <c s="129" r="BJ773">
        <v>37.439266</v>
      </c>
      <c s="129" r="BK773">
        <v>4.159918</v>
      </c>
      <c s="129" r="BL773">
        <v>4.159918</v>
      </c>
      <c s="129" r="BM773">
        <v>0.0</v>
      </c>
      <c s="129" r="BN773">
        <v>4.159918</v>
      </c>
      <c s="129" r="BO773">
        <v>12.479755</v>
      </c>
      <c s="129" r="BP773">
        <v>0.0</v>
      </c>
      <c s="129" r="BQ773">
        <v>12.479755</v>
      </c>
      <c s="129" r="BR773">
        <v>0.0</v>
      </c>
      <c s="129" r="BS773">
        <v>8.31983699999999</v>
      </c>
      <c s="129" r="BT773">
        <v>0.0</v>
      </c>
      <c s="129" r="BU773">
        <v>0.0</v>
      </c>
      <c s="129" r="BV773">
        <v>0.0</v>
      </c>
      <c s="129" r="BW773">
        <v>0.0</v>
      </c>
      <c s="129" r="BX773">
        <v>0.0</v>
      </c>
      <c s="129" r="BY773">
        <v>4.159918</v>
      </c>
      <c s="129" r="BZ773">
        <v>0.0</v>
      </c>
      <c s="129" r="CA773">
        <v>4.159918</v>
      </c>
      <c s="129" r="CB773">
        <v>45.759103</v>
      </c>
      <c s="129" r="CC773">
        <v>0.0</v>
      </c>
      <c s="129" r="CD773">
        <v>12.479755</v>
      </c>
      <c s="129" r="CE773">
        <v>0.0</v>
      </c>
      <c s="129" r="CF773">
        <v>12.479755</v>
      </c>
      <c s="129" r="CG773">
        <v>16.6396739999999</v>
      </c>
      <c s="129" r="CH773">
        <v>4.159918</v>
      </c>
      <c s="129" r="CI773">
        <v>0.0</v>
      </c>
      <c s="129" r="CJ773">
        <v>0.0</v>
      </c>
      <c s="129" r="CK773">
        <v>37.439266</v>
      </c>
      <c s="129" r="CL773">
        <v>8.31983699999999</v>
      </c>
      <c s="129" r="CM773">
        <v>0.0</v>
      </c>
      <c s="129" r="CN773">
        <v>0.0</v>
      </c>
      <c s="129" r="CO773">
        <v>0.0</v>
      </c>
      <c s="129" r="CP773">
        <v>0.0</v>
      </c>
      <c s="129" r="CQ773">
        <v>0.0</v>
      </c>
      <c s="129" r="CR773">
        <v>29.119429</v>
      </c>
      <c s="129" r="CS773">
        <v>0.0</v>
      </c>
    </row>
    <row customHeight="1" r="774" ht="15.0">
      <c t="s" s="127" r="A774">
        <v>7062</v>
      </c>
      <c t="s" s="127" r="B774">
        <v>7063</v>
      </c>
      <c t="s" s="127" r="C774">
        <v>7064</v>
      </c>
      <c t="s" s="127" r="D774">
        <v>7065</v>
      </c>
      <c t="s" s="127" r="E774">
        <v>7066</v>
      </c>
      <c t="s" s="127" r="F774">
        <v>7067</v>
      </c>
      <c t="s" s="128" r="G774">
        <v>7068</v>
      </c>
      <c t="s" s="127" r="H774">
        <v>7069</v>
      </c>
      <c s="129" r="I774">
        <v>3825.0</v>
      </c>
      <c s="129" r="J774">
        <v>761.646260999999</v>
      </c>
      <c s="129" r="K774">
        <v>651.545943999999</v>
      </c>
      <c s="129" r="L774">
        <v>807.110566999999</v>
      </c>
      <c s="129" r="M774">
        <v>936.856996999999</v>
      </c>
      <c s="129" r="N774">
        <v>435.818826</v>
      </c>
      <c s="129" r="O774">
        <v>232.021404999999</v>
      </c>
      <c s="129" r="P774">
        <v>663.0</v>
      </c>
      <c s="129" r="Q774">
        <v>522.0</v>
      </c>
      <c s="129" r="R774">
        <v>790.0</v>
      </c>
      <c s="129" r="S774">
        <v>642.0</v>
      </c>
      <c s="129" r="T774">
        <v>336.0</v>
      </c>
      <c s="129" r="U774">
        <v>176.0</v>
      </c>
      <c s="129" r="V774">
        <v>1889.204185</v>
      </c>
      <c s="129" r="W774">
        <v>403.307343</v>
      </c>
      <c s="129" r="X774">
        <v>330.384636</v>
      </c>
      <c s="129" r="Y774">
        <v>380.714204999999</v>
      </c>
      <c s="129" r="Z774">
        <v>463.508512999999</v>
      </c>
      <c s="129" r="AA774">
        <v>214.148524</v>
      </c>
      <c s="129" r="AB774">
        <v>92.9405239999999</v>
      </c>
      <c s="129" r="AC774">
        <v>4.20044099999999</v>
      </c>
      <c s="129" r="AD774">
        <v>558.323713</v>
      </c>
      <c s="129" r="AE774">
        <v>1099.856614</v>
      </c>
      <c s="129" r="AF774">
        <v>231.023857999999</v>
      </c>
      <c s="129" r="AG774">
        <v>1935.79581499999</v>
      </c>
      <c s="129" r="AH774">
        <v>358.338917999999</v>
      </c>
      <c s="129" r="AI774">
        <v>321.161308</v>
      </c>
      <c s="129" r="AJ774">
        <v>426.396362</v>
      </c>
      <c s="129" r="AK774">
        <v>473.348483999999</v>
      </c>
      <c s="129" r="AL774">
        <v>221.670301999999</v>
      </c>
      <c s="129" r="AM774">
        <v>123.447549</v>
      </c>
      <c s="129" r="AN774">
        <v>11.432891</v>
      </c>
      <c s="129" r="AO774">
        <v>509.579638999999</v>
      </c>
      <c s="129" r="AP774">
        <v>1178.182141</v>
      </c>
      <c s="129" r="AQ774">
        <v>248.034034999999</v>
      </c>
      <c s="129" r="AR774">
        <v>3075.899559</v>
      </c>
      <c s="129" r="AS774">
        <v>20.384536</v>
      </c>
      <c s="129" r="AT774">
        <v>98.5293049999999</v>
      </c>
      <c s="129" r="AU774">
        <v>451.428038</v>
      </c>
      <c s="129" r="AV774">
        <v>559.281900999999</v>
      </c>
      <c s="129" r="AW774">
        <v>512.589023999999</v>
      </c>
      <c s="129" r="AX774">
        <v>289.240424</v>
      </c>
      <c s="129" r="AY774">
        <v>606.619532</v>
      </c>
      <c s="129" r="AZ774">
        <v>537.8268</v>
      </c>
      <c s="129" r="BA774">
        <v>1507.381982</v>
      </c>
      <c s="129" r="BB774">
        <v>16.26004</v>
      </c>
      <c s="129" r="BC774">
        <v>73.84028</v>
      </c>
      <c s="129" r="BD774">
        <v>328.275373</v>
      </c>
      <c s="129" r="BE774">
        <v>275.546994999999</v>
      </c>
      <c s="129" r="BF774">
        <v>95.065083</v>
      </c>
      <c s="129" r="BG774">
        <v>214.62727</v>
      </c>
      <c s="129" r="BH774">
        <v>288.16316</v>
      </c>
      <c s="129" r="BI774">
        <v>215.603781</v>
      </c>
      <c s="129" r="BJ774">
        <v>1568.517577</v>
      </c>
      <c s="129" r="BK774">
        <v>4.12449499999999</v>
      </c>
      <c s="129" r="BL774">
        <v>24.689024</v>
      </c>
      <c s="129" r="BM774">
        <v>123.152665</v>
      </c>
      <c s="129" r="BN774">
        <v>283.734906</v>
      </c>
      <c s="129" r="BO774">
        <v>417.523940999999</v>
      </c>
      <c s="129" r="BP774">
        <v>74.6131539999999</v>
      </c>
      <c s="129" r="BQ774">
        <v>318.456371999999</v>
      </c>
      <c s="129" r="BR774">
        <v>322.223018</v>
      </c>
      <c s="129" r="BS774">
        <v>505.133498999999</v>
      </c>
      <c s="129" r="BT774">
        <v>0.0</v>
      </c>
      <c s="129" r="BU774">
        <v>0.0</v>
      </c>
      <c s="129" r="BV774">
        <v>0.0</v>
      </c>
      <c s="129" r="BW774">
        <v>53.574283</v>
      </c>
      <c s="129" r="BX774">
        <v>61.8882499999999</v>
      </c>
      <c s="129" r="BY774">
        <v>57.2160689999999</v>
      </c>
      <c s="129" r="BZ774">
        <v>0.0</v>
      </c>
      <c s="129" r="CA774">
        <v>332.454897</v>
      </c>
      <c s="129" r="CB774">
        <v>1639.689679</v>
      </c>
      <c s="129" r="CC774">
        <v>20.384536</v>
      </c>
      <c s="129" r="CD774">
        <v>61.2859369999999</v>
      </c>
      <c s="129" r="CE774">
        <v>368.443886</v>
      </c>
      <c s="129" r="CF774">
        <v>464.337123</v>
      </c>
      <c s="129" r="CG774">
        <v>371.667236</v>
      </c>
      <c s="129" r="CH774">
        <v>202.727950999999</v>
      </c>
      <c s="129" r="CI774">
        <v>8.30956899999999</v>
      </c>
      <c s="129" r="CJ774">
        <v>142.533442</v>
      </c>
      <c s="129" r="CK774">
        <v>931.076380999999</v>
      </c>
      <c s="129" r="CL774">
        <v>0.0</v>
      </c>
      <c s="129" r="CM774">
        <v>37.2433679999999</v>
      </c>
      <c s="129" r="CN774">
        <v>82.984153</v>
      </c>
      <c s="129" r="CO774">
        <v>41.370494</v>
      </c>
      <c s="129" r="CP774">
        <v>79.0335379999999</v>
      </c>
      <c s="129" r="CQ774">
        <v>29.2964039999999</v>
      </c>
      <c s="129" r="CR774">
        <v>598.309963</v>
      </c>
      <c s="129" r="CS774">
        <v>62.838461</v>
      </c>
    </row>
    <row customHeight="1" r="775" ht="15.0">
      <c t="s" s="127" r="A775">
        <v>7070</v>
      </c>
      <c t="s" s="127" r="B775">
        <v>7071</v>
      </c>
      <c t="s" s="127" r="C775">
        <v>7072</v>
      </c>
      <c t="s" s="127" r="D775">
        <v>7073</v>
      </c>
      <c t="s" s="127" r="E775">
        <v>7074</v>
      </c>
      <c t="s" s="127" r="F775">
        <v>7075</v>
      </c>
      <c t="s" s="128" r="G775">
        <v>7076</v>
      </c>
      <c t="s" s="127" r="H775">
        <v>7077</v>
      </c>
      <c s="129" r="I775">
        <v>4428.0</v>
      </c>
      <c s="129" r="J775">
        <v>756.408612999999</v>
      </c>
      <c s="129" r="K775">
        <v>524.164799</v>
      </c>
      <c s="129" r="L775">
        <v>1053.86093099999</v>
      </c>
      <c s="129" r="M775">
        <v>895.99887</v>
      </c>
      <c s="129" r="N775">
        <v>766.431165999999</v>
      </c>
      <c s="129" r="O775">
        <v>431.135621</v>
      </c>
      <c s="129" r="P775">
        <v>485.0</v>
      </c>
      <c s="129" r="Q775">
        <v>475.0</v>
      </c>
      <c s="129" r="R775">
        <v>691.0</v>
      </c>
      <c s="129" r="S775">
        <v>655.0</v>
      </c>
      <c s="129" r="T775">
        <v>545.0</v>
      </c>
      <c s="129" r="U775">
        <v>278.0</v>
      </c>
      <c s="129" r="V775">
        <v>2138.516423</v>
      </c>
      <c s="129" r="W775">
        <v>374.665586</v>
      </c>
      <c s="129" r="X775">
        <v>236.861735</v>
      </c>
      <c s="129" r="Y775">
        <v>550.032827</v>
      </c>
      <c s="129" r="Z775">
        <v>461.574732999999</v>
      </c>
      <c s="129" r="AA775">
        <v>352.302425</v>
      </c>
      <c s="129" r="AB775">
        <v>159.012688999999</v>
      </c>
      <c s="129" r="AC775">
        <v>4.066428</v>
      </c>
      <c s="129" r="AD775">
        <v>447.635702999999</v>
      </c>
      <c s="129" r="AE775">
        <v>1330.196715</v>
      </c>
      <c s="129" r="AF775">
        <v>360.684005</v>
      </c>
      <c s="129" r="AG775">
        <v>2289.483577</v>
      </c>
      <c s="129" r="AH775">
        <v>381.743026999999</v>
      </c>
      <c s="129" r="AI775">
        <v>287.303064</v>
      </c>
      <c s="129" r="AJ775">
        <v>503.828104</v>
      </c>
      <c s="129" r="AK775">
        <v>434.424136999999</v>
      </c>
      <c s="129" r="AL775">
        <v>414.128740999999</v>
      </c>
      <c s="129" r="AM775">
        <v>241.792961999999</v>
      </c>
      <c s="129" r="AN775">
        <v>26.2635429999999</v>
      </c>
      <c s="129" r="AO775">
        <v>465.727490999999</v>
      </c>
      <c s="129" r="AP775">
        <v>1332.228212</v>
      </c>
      <c s="129" r="AQ775">
        <v>491.527874</v>
      </c>
      <c s="129" r="AR775">
        <v>3660.25882199999</v>
      </c>
      <c s="129" r="AS775">
        <v>4.117249</v>
      </c>
      <c s="129" r="AT775">
        <v>295.519744</v>
      </c>
      <c s="129" r="AU775">
        <v>226.638697</v>
      </c>
      <c s="129" r="AV775">
        <v>449.545533999999</v>
      </c>
      <c s="129" r="AW775">
        <v>710.866190999999</v>
      </c>
      <c s="129" r="AX775">
        <v>294.295893999999</v>
      </c>
      <c s="129" r="AY775">
        <v>1166.32465499999</v>
      </c>
      <c s="129" r="AZ775">
        <v>512.950858</v>
      </c>
      <c s="129" r="BA775">
        <v>1767.328477</v>
      </c>
      <c s="129" r="BB775">
        <v>4.117249</v>
      </c>
      <c s="129" r="BC775">
        <v>182.4567</v>
      </c>
      <c s="129" r="BD775">
        <v>178.043685</v>
      </c>
      <c s="129" r="BE775">
        <v>198.591367999999</v>
      </c>
      <c s="129" r="BF775">
        <v>215.013361</v>
      </c>
      <c s="129" r="BG775">
        <v>257.5839</v>
      </c>
      <c s="129" r="BH775">
        <v>566.426687</v>
      </c>
      <c s="129" r="BI775">
        <v>165.095527</v>
      </c>
      <c s="129" r="BJ775">
        <v>1892.930346</v>
      </c>
      <c s="129" r="BK775">
        <v>0.0</v>
      </c>
      <c s="129" r="BL775">
        <v>113.063044</v>
      </c>
      <c s="129" r="BM775">
        <v>48.5950119999999</v>
      </c>
      <c s="129" r="BN775">
        <v>250.954164999999</v>
      </c>
      <c s="129" r="BO775">
        <v>495.852829999999</v>
      </c>
      <c s="129" r="BP775">
        <v>36.7119939999999</v>
      </c>
      <c s="129" r="BQ775">
        <v>599.897967999999</v>
      </c>
      <c s="129" r="BR775">
        <v>347.855331999999</v>
      </c>
      <c s="129" r="BS775">
        <v>292.851171</v>
      </c>
      <c s="129" r="BT775">
        <v>0.0</v>
      </c>
      <c s="129" r="BU775">
        <v>0.0</v>
      </c>
      <c s="129" r="BV775">
        <v>0.0</v>
      </c>
      <c s="129" r="BW775">
        <v>12.010738</v>
      </c>
      <c s="129" r="BX775">
        <v>92.5269339999999</v>
      </c>
      <c s="129" r="BY775">
        <v>23.981113</v>
      </c>
      <c s="129" r="BZ775">
        <v>0.0</v>
      </c>
      <c s="129" r="CA775">
        <v>164.332384999999</v>
      </c>
      <c s="129" r="CB775">
        <v>1756.584348</v>
      </c>
      <c s="129" r="CC775">
        <v>4.117249</v>
      </c>
      <c s="129" r="CD775">
        <v>226.084849999999</v>
      </c>
      <c s="129" r="CE775">
        <v>153.343768</v>
      </c>
      <c s="129" r="CF775">
        <v>404.897482</v>
      </c>
      <c s="129" r="CG775">
        <v>532.776824</v>
      </c>
      <c s="129" r="CH775">
        <v>249.771554</v>
      </c>
      <c s="129" r="CI775">
        <v>16.084969</v>
      </c>
      <c s="129" r="CJ775">
        <v>169.507652</v>
      </c>
      <c s="129" r="CK775">
        <v>1610.82330299999</v>
      </c>
      <c s="129" r="CL775">
        <v>0.0</v>
      </c>
      <c s="129" r="CM775">
        <v>69.4348949999999</v>
      </c>
      <c s="129" r="CN775">
        <v>73.2949289999999</v>
      </c>
      <c s="129" r="CO775">
        <v>32.637314</v>
      </c>
      <c s="129" r="CP775">
        <v>85.562432</v>
      </c>
      <c s="129" r="CQ775">
        <v>20.543226</v>
      </c>
      <c s="129" r="CR775">
        <v>1150.23968599999</v>
      </c>
      <c s="129" r="CS775">
        <v>179.110820999999</v>
      </c>
    </row>
    <row customHeight="1" r="776" ht="15.0">
      <c t="s" s="127" r="A776">
        <v>7078</v>
      </c>
      <c t="s" s="127" r="B776">
        <v>7079</v>
      </c>
      <c t="s" s="127" r="C776">
        <v>7080</v>
      </c>
      <c t="s" s="127" r="D776">
        <v>7081</v>
      </c>
      <c t="s" s="127" r="E776">
        <v>7082</v>
      </c>
      <c t="s" s="127" r="F776">
        <v>7083</v>
      </c>
      <c t="s" s="128" r="G776">
        <v>7084</v>
      </c>
      <c t="s" s="127" r="H776">
        <v>7085</v>
      </c>
      <c s="129" r="I776">
        <v>204.0</v>
      </c>
      <c s="129" r="J776">
        <v>35.0</v>
      </c>
      <c s="129" r="K776">
        <v>24.0</v>
      </c>
      <c s="129" r="L776">
        <v>42.0</v>
      </c>
      <c s="129" r="M776">
        <v>53.0</v>
      </c>
      <c s="129" r="N776">
        <v>28.0</v>
      </c>
      <c s="129" r="O776">
        <v>22.0</v>
      </c>
      <c s="129" r="P776">
        <v>31.0</v>
      </c>
      <c s="129" r="Q776">
        <v>29.0</v>
      </c>
      <c s="129" r="R776">
        <v>43.0</v>
      </c>
      <c s="129" r="S776">
        <v>25.0</v>
      </c>
      <c s="129" r="T776">
        <v>42.0</v>
      </c>
      <c s="129" r="U776">
        <v>16.0</v>
      </c>
      <c s="129" r="V776">
        <v>103.0</v>
      </c>
      <c s="129" r="W776">
        <v>19.0</v>
      </c>
      <c s="129" r="X776">
        <v>12.0</v>
      </c>
      <c s="129" r="Y776">
        <v>21.0</v>
      </c>
      <c s="129" r="Z776">
        <v>27.0</v>
      </c>
      <c s="129" r="AA776">
        <v>15.0</v>
      </c>
      <c s="129" r="AB776">
        <v>9.0</v>
      </c>
      <c s="129" r="AC776">
        <v>0.0</v>
      </c>
      <c s="129" r="AD776">
        <v>27.0</v>
      </c>
      <c s="129" r="AE776">
        <v>55.0</v>
      </c>
      <c s="129" r="AF776">
        <v>21.0</v>
      </c>
      <c s="129" r="AG776">
        <v>101.0</v>
      </c>
      <c s="129" r="AH776">
        <v>16.0</v>
      </c>
      <c s="129" r="AI776">
        <v>12.0</v>
      </c>
      <c s="129" r="AJ776">
        <v>21.0</v>
      </c>
      <c s="129" r="AK776">
        <v>26.0</v>
      </c>
      <c s="129" r="AL776">
        <v>13.0</v>
      </c>
      <c s="129" r="AM776">
        <v>13.0</v>
      </c>
      <c s="129" r="AN776">
        <v>0.0</v>
      </c>
      <c s="129" r="AO776">
        <v>20.0</v>
      </c>
      <c s="129" r="AP776">
        <v>58.0</v>
      </c>
      <c s="129" r="AQ776">
        <v>23.0</v>
      </c>
      <c s="129" r="AR776">
        <v>148.0</v>
      </c>
      <c s="129" r="AS776">
        <v>36.0</v>
      </c>
      <c s="129" r="AT776">
        <v>4.0</v>
      </c>
      <c s="129" r="AU776">
        <v>8.0</v>
      </c>
      <c s="129" r="AV776">
        <v>4.0</v>
      </c>
      <c s="129" r="AW776">
        <v>20.0</v>
      </c>
      <c s="129" r="AX776">
        <v>28.0</v>
      </c>
      <c s="129" r="AY776">
        <v>40.0</v>
      </c>
      <c s="129" r="AZ776">
        <v>8.0</v>
      </c>
      <c s="129" r="BA776">
        <v>72.0</v>
      </c>
      <c s="129" r="BB776">
        <v>24.0</v>
      </c>
      <c s="129" r="BC776">
        <v>4.0</v>
      </c>
      <c s="129" r="BD776">
        <v>8.0</v>
      </c>
      <c s="129" r="BE776">
        <v>0.0</v>
      </c>
      <c s="129" r="BF776">
        <v>4.0</v>
      </c>
      <c s="129" r="BG776">
        <v>12.0</v>
      </c>
      <c s="129" r="BH776">
        <v>16.0</v>
      </c>
      <c s="129" r="BI776">
        <v>4.0</v>
      </c>
      <c s="129" r="BJ776">
        <v>76.0</v>
      </c>
      <c s="129" r="BK776">
        <v>12.0</v>
      </c>
      <c s="129" r="BL776">
        <v>0.0</v>
      </c>
      <c s="129" r="BM776">
        <v>0.0</v>
      </c>
      <c s="129" r="BN776">
        <v>4.0</v>
      </c>
      <c s="129" r="BO776">
        <v>16.0</v>
      </c>
      <c s="129" r="BP776">
        <v>16.0</v>
      </c>
      <c s="129" r="BQ776">
        <v>24.0</v>
      </c>
      <c s="129" r="BR776">
        <v>4.0</v>
      </c>
      <c s="129" r="BS776">
        <v>4.0</v>
      </c>
      <c s="129" r="BT776">
        <v>0.0</v>
      </c>
      <c s="129" r="BU776">
        <v>0.0</v>
      </c>
      <c s="129" r="BV776">
        <v>0.0</v>
      </c>
      <c s="129" r="BW776">
        <v>0.0</v>
      </c>
      <c s="129" r="BX776">
        <v>0.0</v>
      </c>
      <c s="129" r="BY776">
        <v>0.0</v>
      </c>
      <c s="129" r="BZ776">
        <v>0.0</v>
      </c>
      <c s="129" r="CA776">
        <v>4.0</v>
      </c>
      <c s="129" r="CB776">
        <v>96.0</v>
      </c>
      <c s="129" r="CC776">
        <v>28.0</v>
      </c>
      <c s="129" r="CD776">
        <v>4.0</v>
      </c>
      <c s="129" r="CE776">
        <v>4.0</v>
      </c>
      <c s="129" r="CF776">
        <v>4.0</v>
      </c>
      <c s="129" r="CG776">
        <v>20.0</v>
      </c>
      <c s="129" r="CH776">
        <v>28.0</v>
      </c>
      <c s="129" r="CI776">
        <v>4.0</v>
      </c>
      <c s="129" r="CJ776">
        <v>4.0</v>
      </c>
      <c s="129" r="CK776">
        <v>48.0</v>
      </c>
      <c s="129" r="CL776">
        <v>8.0</v>
      </c>
      <c s="129" r="CM776">
        <v>0.0</v>
      </c>
      <c s="129" r="CN776">
        <v>4.0</v>
      </c>
      <c s="129" r="CO776">
        <v>0.0</v>
      </c>
      <c s="129" r="CP776">
        <v>0.0</v>
      </c>
      <c s="129" r="CQ776">
        <v>0.0</v>
      </c>
      <c s="129" r="CR776">
        <v>36.0</v>
      </c>
      <c s="129" r="CS776">
        <v>0.0</v>
      </c>
    </row>
    <row customHeight="1" r="777" ht="15.0">
      <c t="s" s="127" r="A777">
        <v>7086</v>
      </c>
      <c t="s" s="127" r="B777">
        <v>7087</v>
      </c>
      <c t="s" s="127" r="C777">
        <v>7088</v>
      </c>
      <c t="s" s="127" r="D777">
        <v>7089</v>
      </c>
      <c t="s" s="127" r="E777">
        <v>7090</v>
      </c>
      <c t="s" s="127" r="F777">
        <v>7091</v>
      </c>
      <c t="s" s="128" r="G777">
        <v>7092</v>
      </c>
      <c t="s" s="127" r="H777">
        <v>7093</v>
      </c>
      <c s="129" r="I777">
        <v>148.0</v>
      </c>
      <c s="129" r="J777">
        <v>31.921569</v>
      </c>
      <c s="129" r="K777">
        <v>11.607843</v>
      </c>
      <c s="129" r="L777">
        <v>32.8888889999999</v>
      </c>
      <c s="129" r="M777">
        <v>30.954248</v>
      </c>
      <c s="129" r="N777">
        <v>25.150327</v>
      </c>
      <c s="129" r="O777">
        <v>15.477124</v>
      </c>
      <c s="129" r="P777">
        <v>15.0</v>
      </c>
      <c s="129" r="Q777">
        <v>18.0</v>
      </c>
      <c s="129" r="R777">
        <v>24.0</v>
      </c>
      <c s="129" r="S777">
        <v>19.0</v>
      </c>
      <c s="129" r="T777">
        <v>27.0</v>
      </c>
      <c s="129" r="U777">
        <v>13.0</v>
      </c>
      <c s="129" r="V777">
        <v>69.6470589999999</v>
      </c>
      <c s="129" r="W777">
        <v>14.509804</v>
      </c>
      <c s="129" r="X777">
        <v>4.83660099999999</v>
      </c>
      <c s="129" r="Y777">
        <v>14.509804</v>
      </c>
      <c s="129" r="Z777">
        <v>15.477124</v>
      </c>
      <c s="129" r="AA777">
        <v>13.542484</v>
      </c>
      <c s="129" r="AB777">
        <v>6.771242</v>
      </c>
      <c s="129" r="AC777">
        <v>0.0</v>
      </c>
      <c s="129" r="AD777">
        <v>16.444444</v>
      </c>
      <c s="129" r="AE777">
        <v>40.627451</v>
      </c>
      <c s="129" r="AF777">
        <v>12.575163</v>
      </c>
      <c s="129" r="AG777">
        <v>78.352941</v>
      </c>
      <c s="129" r="AH777">
        <v>17.4117649999999</v>
      </c>
      <c s="129" r="AI777">
        <v>6.771242</v>
      </c>
      <c s="129" r="AJ777">
        <v>18.379085</v>
      </c>
      <c s="129" r="AK777">
        <v>15.477124</v>
      </c>
      <c s="129" r="AL777">
        <v>11.607843</v>
      </c>
      <c s="129" r="AM777">
        <v>8.705882</v>
      </c>
      <c s="129" r="AN777">
        <v>0.0</v>
      </c>
      <c s="129" r="AO777">
        <v>21.281046</v>
      </c>
      <c s="129" r="AP777">
        <v>40.627451</v>
      </c>
      <c s="129" r="AQ777">
        <v>16.444444</v>
      </c>
      <c s="129" r="AR777">
        <v>123.816993</v>
      </c>
      <c s="129" r="AS777">
        <v>0.0</v>
      </c>
      <c s="129" r="AT777">
        <v>0.0</v>
      </c>
      <c s="129" r="AU777">
        <v>11.607843</v>
      </c>
      <c s="129" r="AV777">
        <v>7.73856199999999</v>
      </c>
      <c s="129" r="AW777">
        <v>38.69281</v>
      </c>
      <c s="129" r="AX777">
        <v>23.215686</v>
      </c>
      <c s="129" r="AY777">
        <v>23.215686</v>
      </c>
      <c s="129" r="AZ777">
        <v>19.346405</v>
      </c>
      <c s="129" r="BA777">
        <v>65.7777779999999</v>
      </c>
      <c s="129" r="BB777">
        <v>0.0</v>
      </c>
      <c s="129" r="BC777">
        <v>0.0</v>
      </c>
      <c s="129" r="BD777">
        <v>7.73856199999999</v>
      </c>
      <c s="129" r="BE777">
        <v>3.869281</v>
      </c>
      <c s="129" r="BF777">
        <v>11.607843</v>
      </c>
      <c s="129" r="BG777">
        <v>19.346405</v>
      </c>
      <c s="129" r="BH777">
        <v>15.477124</v>
      </c>
      <c s="129" r="BI777">
        <v>7.73856199999999</v>
      </c>
      <c s="129" r="BJ777">
        <v>58.039216</v>
      </c>
      <c s="129" r="BK777">
        <v>0.0</v>
      </c>
      <c s="129" r="BL777">
        <v>0.0</v>
      </c>
      <c s="129" r="BM777">
        <v>3.869281</v>
      </c>
      <c s="129" r="BN777">
        <v>3.869281</v>
      </c>
      <c s="129" r="BO777">
        <v>27.0849669999999</v>
      </c>
      <c s="129" r="BP777">
        <v>3.869281</v>
      </c>
      <c s="129" r="BQ777">
        <v>7.73856199999999</v>
      </c>
      <c s="129" r="BR777">
        <v>11.607843</v>
      </c>
      <c s="129" r="BS777">
        <v>15.477124</v>
      </c>
      <c s="129" r="BT777">
        <v>0.0</v>
      </c>
      <c s="129" r="BU777">
        <v>0.0</v>
      </c>
      <c s="129" r="BV777">
        <v>0.0</v>
      </c>
      <c s="129" r="BW777">
        <v>0.0</v>
      </c>
      <c s="129" r="BX777">
        <v>7.73856199999999</v>
      </c>
      <c s="129" r="BY777">
        <v>0.0</v>
      </c>
      <c s="129" r="BZ777">
        <v>0.0</v>
      </c>
      <c s="129" r="CA777">
        <v>7.73856199999999</v>
      </c>
      <c s="129" r="CB777">
        <v>69.6470589999999</v>
      </c>
      <c s="129" r="CC777">
        <v>0.0</v>
      </c>
      <c s="129" r="CD777">
        <v>0.0</v>
      </c>
      <c s="129" r="CE777">
        <v>11.607843</v>
      </c>
      <c s="129" r="CF777">
        <v>7.73856199999999</v>
      </c>
      <c s="129" r="CG777">
        <v>19.346405</v>
      </c>
      <c s="129" r="CH777">
        <v>19.346405</v>
      </c>
      <c s="129" r="CI777">
        <v>0.0</v>
      </c>
      <c s="129" r="CJ777">
        <v>11.607843</v>
      </c>
      <c s="129" r="CK777">
        <v>38.69281</v>
      </c>
      <c s="129" r="CL777">
        <v>0.0</v>
      </c>
      <c s="129" r="CM777">
        <v>0.0</v>
      </c>
      <c s="129" r="CN777">
        <v>0.0</v>
      </c>
      <c s="129" r="CO777">
        <v>0.0</v>
      </c>
      <c s="129" r="CP777">
        <v>11.607843</v>
      </c>
      <c s="129" r="CQ777">
        <v>3.869281</v>
      </c>
      <c s="129" r="CR777">
        <v>23.215686</v>
      </c>
      <c s="129" r="CS777">
        <v>0.0</v>
      </c>
    </row>
    <row customHeight="1" r="778" ht="15.0">
      <c t="s" s="127" r="A778">
        <v>7094</v>
      </c>
      <c t="s" s="127" r="B778">
        <v>7095</v>
      </c>
      <c t="s" s="127" r="C778">
        <v>7096</v>
      </c>
      <c t="s" s="127" r="D778">
        <v>7097</v>
      </c>
      <c t="s" s="127" r="E778">
        <v>7098</v>
      </c>
      <c t="s" s="127" r="F778">
        <v>7099</v>
      </c>
      <c t="s" s="128" r="G778">
        <v>7100</v>
      </c>
      <c t="s" s="127" r="H778">
        <v>7101</v>
      </c>
      <c s="129" r="I778">
        <v>1660.0</v>
      </c>
      <c s="129" r="J778">
        <v>359.960514999999</v>
      </c>
      <c s="129" r="K778">
        <v>243.956983</v>
      </c>
      <c s="129" r="L778">
        <v>340.127979999999</v>
      </c>
      <c s="129" r="M778">
        <v>379.793049999999</v>
      </c>
      <c s="129" r="N778">
        <v>215.183007</v>
      </c>
      <c s="129" r="O778">
        <v>120.978465</v>
      </c>
      <c s="129" r="P778">
        <v>229.0</v>
      </c>
      <c s="129" r="Q778">
        <v>240.0</v>
      </c>
      <c s="129" r="R778">
        <v>286.0</v>
      </c>
      <c s="129" r="S778">
        <v>249.0</v>
      </c>
      <c s="129" r="T778">
        <v>206.0</v>
      </c>
      <c s="129" r="U778">
        <v>84.0</v>
      </c>
      <c s="129" r="V778">
        <v>817.117252</v>
      </c>
      <c s="129" r="W778">
        <v>164.610042999999</v>
      </c>
      <c s="129" r="X778">
        <v>123.970145</v>
      </c>
      <c s="129" r="Y778">
        <v>173.534683</v>
      </c>
      <c s="129" r="Z778">
        <v>185.434204999999</v>
      </c>
      <c s="129" r="AA778">
        <v>111.062197</v>
      </c>
      <c s="129" r="AB778">
        <v>55.5310989999999</v>
      </c>
      <c s="129" r="AC778">
        <v>2.97488</v>
      </c>
      <c s="129" r="AD778">
        <v>203.291886</v>
      </c>
      <c s="129" r="AE778">
        <v>498.796660999999</v>
      </c>
      <c s="129" r="AF778">
        <v>115.028704</v>
      </c>
      <c s="129" r="AG778">
        <v>842.882747999999</v>
      </c>
      <c s="129" r="AH778">
        <v>195.350472</v>
      </c>
      <c s="129" r="AI778">
        <v>119.986838</v>
      </c>
      <c s="129" r="AJ778">
        <v>166.593296</v>
      </c>
      <c s="129" r="AK778">
        <v>194.358845</v>
      </c>
      <c s="129" r="AL778">
        <v>104.12081</v>
      </c>
      <c s="129" r="AM778">
        <v>55.5310989999999</v>
      </c>
      <c s="129" r="AN778">
        <v>6.94138699999999</v>
      </c>
      <c s="129" r="AO778">
        <v>233.032288999999</v>
      </c>
      <c s="129" r="AP778">
        <v>490.855247</v>
      </c>
      <c s="129" r="AQ778">
        <v>118.995211</v>
      </c>
      <c s="129" r="AR778">
        <v>1245.516813</v>
      </c>
      <c s="129" r="AS778">
        <v>7.933014</v>
      </c>
      <c s="129" r="AT778">
        <v>91.229662</v>
      </c>
      <c s="129" r="AU778">
        <v>51.5645919999999</v>
      </c>
      <c s="129" r="AV778">
        <v>126.928226</v>
      </c>
      <c s="129" r="AW778">
        <v>289.555015</v>
      </c>
      <c s="129" r="AX778">
        <v>257.822958</v>
      </c>
      <c s="129" r="AY778">
        <v>273.688986</v>
      </c>
      <c s="129" r="AZ778">
        <v>146.79436</v>
      </c>
      <c s="129" r="BA778">
        <v>602.942671</v>
      </c>
      <c s="129" r="BB778">
        <v>7.933014</v>
      </c>
      <c s="129" r="BC778">
        <v>51.5645919999999</v>
      </c>
      <c s="129" r="BD778">
        <v>43.6315779999999</v>
      </c>
      <c s="129" r="BE778">
        <v>67.43062</v>
      </c>
      <c s="129" r="BF778">
        <v>31.732056</v>
      </c>
      <c s="129" r="BG778">
        <v>214.191381</v>
      </c>
      <c s="129" r="BH778">
        <v>134.86124</v>
      </c>
      <c s="129" r="BI778">
        <v>51.598191</v>
      </c>
      <c s="129" r="BJ778">
        <v>642.574142</v>
      </c>
      <c s="129" r="BK778">
        <v>0.0</v>
      </c>
      <c s="129" r="BL778">
        <v>39.66507</v>
      </c>
      <c s="129" r="BM778">
        <v>7.933014</v>
      </c>
      <c s="129" r="BN778">
        <v>59.4976059999999</v>
      </c>
      <c s="129" r="BO778">
        <v>257.822958</v>
      </c>
      <c s="129" r="BP778">
        <v>43.6315779999999</v>
      </c>
      <c s="129" r="BQ778">
        <v>138.827746999999</v>
      </c>
      <c s="129" r="BR778">
        <v>95.1961689999999</v>
      </c>
      <c s="129" r="BS778">
        <v>111.095797</v>
      </c>
      <c s="129" r="BT778">
        <v>0.0</v>
      </c>
      <c s="129" r="BU778">
        <v>0.0</v>
      </c>
      <c s="129" r="BV778">
        <v>0.0</v>
      </c>
      <c s="129" r="BW778">
        <v>0.0</v>
      </c>
      <c s="129" r="BX778">
        <v>23.799042</v>
      </c>
      <c s="129" r="BY778">
        <v>35.698563</v>
      </c>
      <c s="129" r="BZ778">
        <v>0.0</v>
      </c>
      <c s="129" r="CA778">
        <v>51.598191</v>
      </c>
      <c s="129" r="CB778">
        <v>761.569353999999</v>
      </c>
      <c s="129" r="CC778">
        <v>7.933014</v>
      </c>
      <c s="129" r="CD778">
        <v>75.363634</v>
      </c>
      <c s="129" r="CE778">
        <v>35.698563</v>
      </c>
      <c s="129" r="CF778">
        <v>122.961719</v>
      </c>
      <c s="129" r="CG778">
        <v>253.856450999999</v>
      </c>
      <c s="129" r="CH778">
        <v>210.224874</v>
      </c>
      <c s="129" r="CI778">
        <v>0.0</v>
      </c>
      <c s="129" r="CJ778">
        <v>55.5310989999999</v>
      </c>
      <c s="129" r="CK778">
        <v>372.851662999999</v>
      </c>
      <c s="129" r="CL778">
        <v>0.0</v>
      </c>
      <c s="129" r="CM778">
        <v>15.866028</v>
      </c>
      <c s="129" r="CN778">
        <v>15.866028</v>
      </c>
      <c s="129" r="CO778">
        <v>3.966507</v>
      </c>
      <c s="129" r="CP778">
        <v>11.899521</v>
      </c>
      <c s="129" r="CQ778">
        <v>11.899521</v>
      </c>
      <c s="129" r="CR778">
        <v>273.688986</v>
      </c>
      <c s="129" r="CS778">
        <v>39.66507</v>
      </c>
    </row>
    <row customHeight="1" r="779" ht="15.0">
      <c t="s" s="127" r="A779">
        <v>7102</v>
      </c>
      <c t="s" s="127" r="B779">
        <v>7103</v>
      </c>
      <c t="s" s="127" r="C779">
        <v>7104</v>
      </c>
      <c t="s" s="127" r="D779">
        <v>7105</v>
      </c>
      <c t="s" s="127" r="E779">
        <v>7106</v>
      </c>
      <c t="s" s="127" r="F779">
        <v>7107</v>
      </c>
      <c t="s" s="128" r="G779">
        <v>7108</v>
      </c>
      <c t="s" s="127" r="H779">
        <v>7109</v>
      </c>
      <c s="129" r="I779">
        <v>2393.0</v>
      </c>
      <c s="129" r="J779">
        <v>481.174822</v>
      </c>
      <c s="129" r="K779">
        <v>374.169178999999</v>
      </c>
      <c s="129" r="L779">
        <v>554.078887</v>
      </c>
      <c s="129" r="M779">
        <v>589.320635</v>
      </c>
      <c s="129" r="N779">
        <v>274.864274</v>
      </c>
      <c s="129" r="O779">
        <v>119.392204</v>
      </c>
      <c s="129" r="P779">
        <v>395.0</v>
      </c>
      <c s="129" r="Q779">
        <v>351.0</v>
      </c>
      <c s="129" r="R779">
        <v>457.0</v>
      </c>
      <c s="129" r="S779">
        <v>407.0</v>
      </c>
      <c s="129" r="T779">
        <v>150.0</v>
      </c>
      <c s="129" r="U779">
        <v>107.0</v>
      </c>
      <c s="129" r="V779">
        <v>1179.150412</v>
      </c>
      <c s="129" r="W779">
        <v>247.042806</v>
      </c>
      <c s="129" r="X779">
        <v>188.189703</v>
      </c>
      <c s="129" r="Y779">
        <v>278.074442999999</v>
      </c>
      <c s="129" r="Z779">
        <v>287.704950999999</v>
      </c>
      <c s="129" r="AA779">
        <v>140.177392</v>
      </c>
      <c s="129" r="AB779">
        <v>36.891061</v>
      </c>
      <c s="129" r="AC779">
        <v>1.07005599999999</v>
      </c>
      <c s="129" r="AD779">
        <v>313.386304999999</v>
      </c>
      <c s="129" r="AE779">
        <v>756.109208999999</v>
      </c>
      <c s="129" r="AF779">
        <v>109.654898</v>
      </c>
      <c s="129" r="AG779">
        <v>1213.849588</v>
      </c>
      <c s="129" r="AH779">
        <v>234.132015</v>
      </c>
      <c s="129" r="AI779">
        <v>185.979476</v>
      </c>
      <c s="129" r="AJ779">
        <v>276.004443999999</v>
      </c>
      <c s="129" r="AK779">
        <v>301.615683999999</v>
      </c>
      <c s="129" r="AL779">
        <v>134.686881</v>
      </c>
      <c s="129" r="AM779">
        <v>68.1513819999999</v>
      </c>
      <c s="129" r="AN779">
        <v>13.279705</v>
      </c>
      <c s="129" r="AO779">
        <v>306.825738</v>
      </c>
      <c s="129" r="AP779">
        <v>757.249379999999</v>
      </c>
      <c s="129" r="AQ779">
        <v>149.77447</v>
      </c>
      <c s="129" r="AR779">
        <v>1960.69720299999</v>
      </c>
      <c s="129" r="AS779">
        <v>21.401129</v>
      </c>
      <c s="129" r="AT779">
        <v>118.724491</v>
      </c>
      <c s="129" r="AU779">
        <v>119.84632</v>
      </c>
      <c s="129" r="AV779">
        <v>291.055348999999</v>
      </c>
      <c s="129" r="AW779">
        <v>406.621443</v>
      </c>
      <c s="129" r="AX779">
        <v>333.857605999999</v>
      </c>
      <c s="129" r="AY779">
        <v>442.619359999999</v>
      </c>
      <c s="129" r="AZ779">
        <v>226.571506</v>
      </c>
      <c s="129" r="BA779">
        <v>978.769403</v>
      </c>
      <c s="129" r="BB779">
        <v>4.28022599999999</v>
      </c>
      <c s="129" r="BC779">
        <v>84.7631429999999</v>
      </c>
      <c s="129" r="BD779">
        <v>77.0440629999999</v>
      </c>
      <c s="129" r="BE779">
        <v>158.368350999999</v>
      </c>
      <c s="129" r="BF779">
        <v>85.6045139999999</v>
      </c>
      <c s="129" r="BG779">
        <v>291.055348999999</v>
      </c>
      <c s="129" r="BH779">
        <v>213.450370999999</v>
      </c>
      <c s="129" r="BI779">
        <v>64.2033859999999</v>
      </c>
      <c s="129" r="BJ779">
        <v>981.9278</v>
      </c>
      <c s="129" r="BK779">
        <v>17.1209029999999</v>
      </c>
      <c s="129" r="BL779">
        <v>33.9613489999999</v>
      </c>
      <c s="129" r="BM779">
        <v>42.8022569999999</v>
      </c>
      <c s="129" r="BN779">
        <v>132.686996999999</v>
      </c>
      <c s="129" r="BO779">
        <v>321.016929</v>
      </c>
      <c s="129" r="BP779">
        <v>42.8022569999999</v>
      </c>
      <c s="129" r="BQ779">
        <v>229.168988</v>
      </c>
      <c s="129" r="BR779">
        <v>162.36812</v>
      </c>
      <c s="129" r="BS779">
        <v>265.093537</v>
      </c>
      <c s="129" r="BT779">
        <v>0.0</v>
      </c>
      <c s="129" r="BU779">
        <v>3.999769</v>
      </c>
      <c s="129" r="BV779">
        <v>0.0</v>
      </c>
      <c s="129" r="BW779">
        <v>4.28022599999999</v>
      </c>
      <c s="129" r="BX779">
        <v>55.6429339999999</v>
      </c>
      <c s="129" r="BY779">
        <v>81.3242889999999</v>
      </c>
      <c s="129" r="BZ779">
        <v>0.0</v>
      </c>
      <c s="129" r="CA779">
        <v>119.84632</v>
      </c>
      <c s="129" r="CB779">
        <v>1064.93483199999</v>
      </c>
      <c s="129" r="CC779">
        <v>12.8406769999999</v>
      </c>
      <c s="129" r="CD779">
        <v>89.3238259999999</v>
      </c>
      <c s="129" r="CE779">
        <v>102.725416999999</v>
      </c>
      <c s="129" r="CF779">
        <v>256.813542999999</v>
      </c>
      <c s="129" r="CG779">
        <v>295.335574</v>
      </c>
      <c s="129" r="CH779">
        <v>235.412414</v>
      </c>
      <c s="129" r="CI779">
        <v>4.28022599999999</v>
      </c>
      <c s="129" r="CJ779">
        <v>68.2031539999999</v>
      </c>
      <c s="129" r="CK779">
        <v>630.668833999999</v>
      </c>
      <c s="129" r="CL779">
        <v>8.560451</v>
      </c>
      <c s="129" r="CM779">
        <v>25.400897</v>
      </c>
      <c s="129" r="CN779">
        <v>17.1209029999999</v>
      </c>
      <c s="129" r="CO779">
        <v>29.96158</v>
      </c>
      <c s="129" r="CP779">
        <v>55.6429339999999</v>
      </c>
      <c s="129" r="CQ779">
        <v>17.1209029999999</v>
      </c>
      <c s="129" r="CR779">
        <v>438.339134</v>
      </c>
      <c s="129" r="CS779">
        <v>38.5220309999999</v>
      </c>
    </row>
    <row customHeight="1" r="780" ht="15.0">
      <c t="s" s="127" r="A780">
        <v>7110</v>
      </c>
      <c t="s" s="127" r="B780">
        <v>7111</v>
      </c>
      <c t="s" s="127" r="C780">
        <v>7112</v>
      </c>
      <c t="s" s="127" r="D780">
        <v>7113</v>
      </c>
      <c t="s" s="127" r="E780">
        <v>7114</v>
      </c>
      <c t="s" s="127" r="F780">
        <v>7115</v>
      </c>
      <c t="s" s="128" r="G780">
        <v>7116</v>
      </c>
      <c t="s" s="127" r="H780">
        <v>7117</v>
      </c>
      <c s="129" r="I780">
        <v>1188.0</v>
      </c>
      <c s="129" r="J780">
        <v>227.873059</v>
      </c>
      <c s="129" r="K780">
        <v>218.593161</v>
      </c>
      <c s="129" r="L780">
        <v>274.272551</v>
      </c>
      <c s="129" r="M780">
        <v>201.064463999999</v>
      </c>
      <c s="129" r="N780">
        <v>129.824117</v>
      </c>
      <c s="129" r="O780">
        <v>136.372648</v>
      </c>
      <c s="129" r="P780">
        <v>187.0</v>
      </c>
      <c s="129" r="Q780">
        <v>185.0</v>
      </c>
      <c s="129" r="R780">
        <v>195.0</v>
      </c>
      <c s="129" r="S780">
        <v>134.0</v>
      </c>
      <c s="129" r="T780">
        <v>143.0</v>
      </c>
      <c s="129" r="U780">
        <v>111.0</v>
      </c>
      <c s="129" r="V780">
        <v>532.732254</v>
      </c>
      <c s="129" r="W780">
        <v>98.9855819999999</v>
      </c>
      <c s="129" r="X780">
        <v>100.016682</v>
      </c>
      <c s="129" r="Y780">
        <v>139.198475</v>
      </c>
      <c s="129" r="Z780">
        <v>102.078881999999</v>
      </c>
      <c s="129" r="AA780">
        <v>60.7719159999999</v>
      </c>
      <c s="129" r="AB780">
        <v>26.6196759999999</v>
      </c>
      <c s="129" r="AC780">
        <v>5.06104</v>
      </c>
      <c s="129" r="AD780">
        <v>137.136275</v>
      </c>
      <c s="129" r="AE780">
        <v>328.920841</v>
      </c>
      <c s="129" r="AF780">
        <v>66.675137</v>
      </c>
      <c s="129" r="AG780">
        <v>655.267745999999</v>
      </c>
      <c s="129" r="AH780">
        <v>128.887476999999</v>
      </c>
      <c s="129" r="AI780">
        <v>118.576479</v>
      </c>
      <c s="129" r="AJ780">
        <v>135.074075999999</v>
      </c>
      <c s="129" r="AK780">
        <v>98.9855819999999</v>
      </c>
      <c s="129" r="AL780">
        <v>69.0522009999999</v>
      </c>
      <c s="129" r="AM780">
        <v>86.604431</v>
      </c>
      <c s="129" r="AN780">
        <v>18.0874999999999</v>
      </c>
      <c s="129" r="AO780">
        <v>169.10037</v>
      </c>
      <c s="129" r="AP780">
        <v>337.16964</v>
      </c>
      <c s="129" r="AQ780">
        <v>148.997737</v>
      </c>
      <c s="129" r="AR780">
        <v>930.225046</v>
      </c>
      <c s="129" r="AS780">
        <v>12.373198</v>
      </c>
      <c s="129" r="AT780">
        <v>49.4927909999999</v>
      </c>
      <c s="129" r="AU780">
        <v>32.9951939999999</v>
      </c>
      <c s="129" r="AV780">
        <v>86.612385</v>
      </c>
      <c s="129" r="AW780">
        <v>123.731978</v>
      </c>
      <c s="129" r="AX780">
        <v>255.712753999999</v>
      </c>
      <c s="129" r="AY780">
        <v>266.196765</v>
      </c>
      <c s="129" r="AZ780">
        <v>103.109982</v>
      </c>
      <c s="129" r="BA780">
        <v>404.065181999999</v>
      </c>
      <c s="129" r="BB780">
        <v>4.124399</v>
      </c>
      <c s="129" r="BC780">
        <v>41.243993</v>
      </c>
      <c s="129" r="BD780">
        <v>16.4975969999999</v>
      </c>
      <c s="129" r="BE780">
        <v>37.119593</v>
      </c>
      <c s="129" r="BF780">
        <v>4.124399</v>
      </c>
      <c s="129" r="BG780">
        <v>164.975969999999</v>
      </c>
      <c s="129" r="BH780">
        <v>90.610838</v>
      </c>
      <c s="129" r="BI780">
        <v>45.368392</v>
      </c>
      <c s="129" r="BJ780">
        <v>526.159863999999</v>
      </c>
      <c s="129" r="BK780">
        <v>8.248799</v>
      </c>
      <c s="129" r="BL780">
        <v>8.248799</v>
      </c>
      <c s="129" r="BM780">
        <v>16.4975969999999</v>
      </c>
      <c s="129" r="BN780">
        <v>49.4927909999999</v>
      </c>
      <c s="129" r="BO780">
        <v>119.607579</v>
      </c>
      <c s="129" r="BP780">
        <v>90.736784</v>
      </c>
      <c s="129" r="BQ780">
        <v>175.585927</v>
      </c>
      <c s="129" r="BR780">
        <v>57.74159</v>
      </c>
      <c s="129" r="BS780">
        <v>107.234381</v>
      </c>
      <c s="129" r="BT780">
        <v>0.0</v>
      </c>
      <c s="129" r="BU780">
        <v>0.0</v>
      </c>
      <c s="129" r="BV780">
        <v>4.124399</v>
      </c>
      <c s="129" r="BW780">
        <v>0.0</v>
      </c>
      <c s="129" r="BX780">
        <v>16.4975969999999</v>
      </c>
      <c s="129" r="BY780">
        <v>32.9951939999999</v>
      </c>
      <c s="129" r="BZ780">
        <v>0.0</v>
      </c>
      <c s="129" r="CA780">
        <v>53.61719</v>
      </c>
      <c s="129" r="CB780">
        <v>478.430314</v>
      </c>
      <c s="129" r="CC780">
        <v>8.248799</v>
      </c>
      <c s="129" r="CD780">
        <v>45.368392</v>
      </c>
      <c s="129" r="CE780">
        <v>28.870795</v>
      </c>
      <c s="129" r="CF780">
        <v>74.239187</v>
      </c>
      <c s="129" r="CG780">
        <v>94.8611829999999</v>
      </c>
      <c s="129" r="CH780">
        <v>197.971165</v>
      </c>
      <c s="129" r="CI780">
        <v>0.0</v>
      </c>
      <c s="129" r="CJ780">
        <v>28.870795</v>
      </c>
      <c s="129" r="CK780">
        <v>344.560351</v>
      </c>
      <c s="129" r="CL780">
        <v>4.124399</v>
      </c>
      <c s="129" r="CM780">
        <v>4.124399</v>
      </c>
      <c s="129" r="CN780">
        <v>0.0</v>
      </c>
      <c s="129" r="CO780">
        <v>12.373198</v>
      </c>
      <c s="129" r="CP780">
        <v>12.373198</v>
      </c>
      <c s="129" r="CQ780">
        <v>24.746396</v>
      </c>
      <c s="129" r="CR780">
        <v>266.196765</v>
      </c>
      <c s="129" r="CS780">
        <v>20.6219959999999</v>
      </c>
    </row>
    <row customHeight="1" r="781" ht="15.0">
      <c t="s" s="127" r="A781">
        <v>7118</v>
      </c>
      <c t="s" s="127" r="B781">
        <v>7119</v>
      </c>
      <c t="s" s="127" r="C781">
        <v>7120</v>
      </c>
      <c t="s" s="127" r="D781">
        <v>7121</v>
      </c>
      <c t="s" s="127" r="E781">
        <v>7122</v>
      </c>
      <c t="s" s="127" r="F781">
        <v>7123</v>
      </c>
      <c t="s" s="128" r="G781">
        <v>7124</v>
      </c>
      <c t="s" s="127" r="H781">
        <v>7125</v>
      </c>
      <c s="129" r="I781">
        <v>1122.0</v>
      </c>
      <c s="129" r="J781">
        <v>192.0</v>
      </c>
      <c s="129" r="K781">
        <v>208.0</v>
      </c>
      <c s="129" r="L781">
        <v>185.0</v>
      </c>
      <c s="129" r="M781">
        <v>245.0</v>
      </c>
      <c s="129" r="N781">
        <v>157.0</v>
      </c>
      <c s="129" r="O781">
        <v>135.0</v>
      </c>
      <c s="129" r="P781">
        <v>169.0</v>
      </c>
      <c s="129" r="Q781">
        <v>212.0</v>
      </c>
      <c s="129" r="R781">
        <v>204.0</v>
      </c>
      <c s="129" r="S781">
        <v>194.0</v>
      </c>
      <c s="129" r="T781">
        <v>175.0</v>
      </c>
      <c s="129" r="U781">
        <v>88.0</v>
      </c>
      <c s="129" r="V781">
        <v>585.0</v>
      </c>
      <c s="129" r="W781">
        <v>97.0</v>
      </c>
      <c s="129" r="X781">
        <v>136.0</v>
      </c>
      <c s="129" r="Y781">
        <v>94.0</v>
      </c>
      <c s="129" r="Z781">
        <v>120.0</v>
      </c>
      <c s="129" r="AA781">
        <v>77.0</v>
      </c>
      <c s="129" r="AB781">
        <v>55.0</v>
      </c>
      <c s="129" r="AC781">
        <v>6.0</v>
      </c>
      <c s="129" r="AD781">
        <v>162.0</v>
      </c>
      <c s="129" r="AE781">
        <v>319.0</v>
      </c>
      <c s="129" r="AF781">
        <v>104.0</v>
      </c>
      <c s="129" r="AG781">
        <v>537.0</v>
      </c>
      <c s="129" r="AH781">
        <v>95.0</v>
      </c>
      <c s="129" r="AI781">
        <v>72.0</v>
      </c>
      <c s="129" r="AJ781">
        <v>91.0</v>
      </c>
      <c s="129" r="AK781">
        <v>125.0</v>
      </c>
      <c s="129" r="AL781">
        <v>80.0</v>
      </c>
      <c s="129" r="AM781">
        <v>69.0</v>
      </c>
      <c s="129" r="AN781">
        <v>5.0</v>
      </c>
      <c s="129" r="AO781">
        <v>123.0</v>
      </c>
      <c s="129" r="AP781">
        <v>285.0</v>
      </c>
      <c s="129" r="AQ781">
        <v>129.0</v>
      </c>
      <c s="129" r="AR781">
        <v>952.0</v>
      </c>
      <c s="129" r="AS781">
        <v>24.0</v>
      </c>
      <c s="129" r="AT781">
        <v>48.0</v>
      </c>
      <c s="129" r="AU781">
        <v>16.0</v>
      </c>
      <c s="129" r="AV781">
        <v>60.0</v>
      </c>
      <c s="129" r="AW781">
        <v>108.0</v>
      </c>
      <c s="129" r="AX781">
        <v>256.0</v>
      </c>
      <c s="129" r="AY781">
        <v>260.0</v>
      </c>
      <c s="129" r="AZ781">
        <v>180.0</v>
      </c>
      <c s="129" r="BA781">
        <v>524.0</v>
      </c>
      <c s="129" r="BB781">
        <v>16.0</v>
      </c>
      <c s="129" r="BC781">
        <v>44.0</v>
      </c>
      <c s="129" r="BD781">
        <v>12.0</v>
      </c>
      <c s="129" r="BE781">
        <v>32.0</v>
      </c>
      <c s="129" r="BF781">
        <v>8.0</v>
      </c>
      <c s="129" r="BG781">
        <v>208.0</v>
      </c>
      <c s="129" r="BH781">
        <v>136.0</v>
      </c>
      <c s="129" r="BI781">
        <v>68.0</v>
      </c>
      <c s="129" r="BJ781">
        <v>428.0</v>
      </c>
      <c s="129" r="BK781">
        <v>8.0</v>
      </c>
      <c s="129" r="BL781">
        <v>4.0</v>
      </c>
      <c s="129" r="BM781">
        <v>4.0</v>
      </c>
      <c s="129" r="BN781">
        <v>28.0</v>
      </c>
      <c s="129" r="BO781">
        <v>100.0</v>
      </c>
      <c s="129" r="BP781">
        <v>48.0</v>
      </c>
      <c s="129" r="BQ781">
        <v>124.0</v>
      </c>
      <c s="129" r="BR781">
        <v>112.0</v>
      </c>
      <c s="129" r="BS781">
        <v>200.0</v>
      </c>
      <c s="129" r="BT781">
        <v>0.0</v>
      </c>
      <c s="129" r="BU781">
        <v>8.0</v>
      </c>
      <c s="129" r="BV781">
        <v>0.0</v>
      </c>
      <c s="129" r="BW781">
        <v>4.0</v>
      </c>
      <c s="129" r="BX781">
        <v>0.0</v>
      </c>
      <c s="129" r="BY781">
        <v>100.0</v>
      </c>
      <c s="129" r="BZ781">
        <v>0.0</v>
      </c>
      <c s="129" r="CA781">
        <v>88.0</v>
      </c>
      <c s="129" r="CB781">
        <v>372.0</v>
      </c>
      <c s="129" r="CC781">
        <v>20.0</v>
      </c>
      <c s="129" r="CD781">
        <v>32.0</v>
      </c>
      <c s="129" r="CE781">
        <v>8.0</v>
      </c>
      <c s="129" r="CF781">
        <v>32.0</v>
      </c>
      <c s="129" r="CG781">
        <v>84.0</v>
      </c>
      <c s="129" r="CH781">
        <v>132.0</v>
      </c>
      <c s="129" r="CI781">
        <v>4.0</v>
      </c>
      <c s="129" r="CJ781">
        <v>60.0</v>
      </c>
      <c s="129" r="CK781">
        <v>380.0</v>
      </c>
      <c s="129" r="CL781">
        <v>4.0</v>
      </c>
      <c s="129" r="CM781">
        <v>8.0</v>
      </c>
      <c s="129" r="CN781">
        <v>8.0</v>
      </c>
      <c s="129" r="CO781">
        <v>24.0</v>
      </c>
      <c s="129" r="CP781">
        <v>24.0</v>
      </c>
      <c s="129" r="CQ781">
        <v>24.0</v>
      </c>
      <c s="129" r="CR781">
        <v>256.0</v>
      </c>
      <c s="129" r="CS781">
        <v>32.0</v>
      </c>
    </row>
    <row customHeight="1" r="782" ht="15.0">
      <c t="s" s="127" r="A782">
        <v>7126</v>
      </c>
      <c t="s" s="127" r="B782">
        <v>7127</v>
      </c>
      <c t="s" s="127" r="C782">
        <v>7128</v>
      </c>
      <c t="s" s="127" r="D782">
        <v>7129</v>
      </c>
      <c t="s" s="127" r="E782">
        <v>7130</v>
      </c>
      <c t="s" s="127" r="F782">
        <v>7131</v>
      </c>
      <c t="s" s="128" r="G782">
        <v>7132</v>
      </c>
      <c t="s" s="127" r="H782">
        <v>7133</v>
      </c>
      <c s="129" r="I782">
        <v>672.0</v>
      </c>
      <c s="129" r="J782">
        <v>122.730538999999</v>
      </c>
      <c s="129" r="K782">
        <v>88.5269459999999</v>
      </c>
      <c s="129" r="L782">
        <v>141.844311</v>
      </c>
      <c s="129" r="M782">
        <v>129.772455</v>
      </c>
      <c s="129" r="N782">
        <v>129.772455</v>
      </c>
      <c s="129" r="O782">
        <v>59.353293</v>
      </c>
      <c s="129" r="P782">
        <v>88.0</v>
      </c>
      <c s="129" r="Q782">
        <v>102.0</v>
      </c>
      <c s="129" r="R782">
        <v>131.0</v>
      </c>
      <c s="129" r="S782">
        <v>138.0</v>
      </c>
      <c s="129" r="T782">
        <v>124.0</v>
      </c>
      <c s="129" r="U782">
        <v>29.0</v>
      </c>
      <c s="129" r="V782">
        <v>318.898204</v>
      </c>
      <c s="129" r="W782">
        <v>61.3652689999999</v>
      </c>
      <c s="129" r="X782">
        <v>37.2215569999999</v>
      </c>
      <c s="129" r="Y782">
        <v>70.419162</v>
      </c>
      <c s="129" r="Z782">
        <v>60.359281</v>
      </c>
      <c s="129" r="AA782">
        <v>62.371257</v>
      </c>
      <c s="129" r="AB782">
        <v>25.149701</v>
      </c>
      <c s="129" r="AC782">
        <v>2.011976</v>
      </c>
      <c s="129" r="AD782">
        <v>75.4491019999999</v>
      </c>
      <c s="129" r="AE782">
        <v>185.101796</v>
      </c>
      <c s="129" r="AF782">
        <v>58.3473049999999</v>
      </c>
      <c s="129" r="AG782">
        <v>353.101795999999</v>
      </c>
      <c s="129" r="AH782">
        <v>61.3652689999999</v>
      </c>
      <c s="129" r="AI782">
        <v>51.3053889999999</v>
      </c>
      <c s="129" r="AJ782">
        <v>71.42515</v>
      </c>
      <c s="129" r="AK782">
        <v>69.4131739999999</v>
      </c>
      <c s="129" r="AL782">
        <v>67.4011979999999</v>
      </c>
      <c s="129" r="AM782">
        <v>30.179641</v>
      </c>
      <c s="129" r="AN782">
        <v>2.011976</v>
      </c>
      <c s="129" r="AO782">
        <v>81.4850299999999</v>
      </c>
      <c s="129" r="AP782">
        <v>200.191617</v>
      </c>
      <c s="129" r="AQ782">
        <v>71.42515</v>
      </c>
      <c s="129" r="AR782">
        <v>575.42515</v>
      </c>
      <c s="129" r="AS782">
        <v>8.047904</v>
      </c>
      <c s="129" r="AT782">
        <v>24.143713</v>
      </c>
      <c s="129" r="AU782">
        <v>36.215569</v>
      </c>
      <c s="129" r="AV782">
        <v>88.5269459999999</v>
      </c>
      <c s="129" r="AW782">
        <v>84.502994</v>
      </c>
      <c s="129" r="AX782">
        <v>96.5748499999999</v>
      </c>
      <c s="129" r="AY782">
        <v>140.838323</v>
      </c>
      <c s="129" r="AZ782">
        <v>96.5748499999999</v>
      </c>
      <c s="129" r="BA782">
        <v>273.628742999999</v>
      </c>
      <c s="129" r="BB782">
        <v>4.023952</v>
      </c>
      <c s="129" r="BC782">
        <v>12.071856</v>
      </c>
      <c s="129" r="BD782">
        <v>20.1197599999999</v>
      </c>
      <c s="129" r="BE782">
        <v>32.191617</v>
      </c>
      <c s="129" r="BF782">
        <v>24.143713</v>
      </c>
      <c s="129" r="BG782">
        <v>84.502994</v>
      </c>
      <c s="129" r="BH782">
        <v>68.4071859999999</v>
      </c>
      <c s="129" r="BI782">
        <v>28.167665</v>
      </c>
      <c s="129" r="BJ782">
        <v>301.796406999999</v>
      </c>
      <c s="129" r="BK782">
        <v>4.023952</v>
      </c>
      <c s="129" r="BL782">
        <v>12.071856</v>
      </c>
      <c s="129" r="BM782">
        <v>16.095808</v>
      </c>
      <c s="129" r="BN782">
        <v>56.335329</v>
      </c>
      <c s="129" r="BO782">
        <v>60.359281</v>
      </c>
      <c s="129" r="BP782">
        <v>12.071856</v>
      </c>
      <c s="129" r="BQ782">
        <v>72.431138</v>
      </c>
      <c s="129" r="BR782">
        <v>68.4071859999999</v>
      </c>
      <c s="129" r="BS782">
        <v>64.383234</v>
      </c>
      <c s="129" r="BT782">
        <v>0.0</v>
      </c>
      <c s="129" r="BU782">
        <v>0.0</v>
      </c>
      <c s="129" r="BV782">
        <v>0.0</v>
      </c>
      <c s="129" r="BW782">
        <v>0.0</v>
      </c>
      <c s="129" r="BX782">
        <v>4.023952</v>
      </c>
      <c s="129" r="BY782">
        <v>4.023952</v>
      </c>
      <c s="129" r="BZ782">
        <v>0.0</v>
      </c>
      <c s="129" r="CA782">
        <v>56.335329</v>
      </c>
      <c s="129" r="CB782">
        <v>293.748503</v>
      </c>
      <c s="129" r="CC782">
        <v>0.0</v>
      </c>
      <c s="129" r="CD782">
        <v>24.143713</v>
      </c>
      <c s="129" r="CE782">
        <v>24.143713</v>
      </c>
      <c s="129" r="CF782">
        <v>80.479042</v>
      </c>
      <c s="129" r="CG782">
        <v>68.4071859999999</v>
      </c>
      <c s="129" r="CH782">
        <v>76.4550899999999</v>
      </c>
      <c s="129" r="CI782">
        <v>0.0</v>
      </c>
      <c s="129" r="CJ782">
        <v>20.1197599999999</v>
      </c>
      <c s="129" r="CK782">
        <v>217.293412999999</v>
      </c>
      <c s="129" r="CL782">
        <v>8.047904</v>
      </c>
      <c s="129" r="CM782">
        <v>0.0</v>
      </c>
      <c s="129" r="CN782">
        <v>12.071856</v>
      </c>
      <c s="129" r="CO782">
        <v>8.047904</v>
      </c>
      <c s="129" r="CP782">
        <v>12.071856</v>
      </c>
      <c s="129" r="CQ782">
        <v>16.095808</v>
      </c>
      <c s="129" r="CR782">
        <v>140.838323</v>
      </c>
      <c s="129" r="CS782">
        <v>20.1197599999999</v>
      </c>
    </row>
    <row customHeight="1" r="783" ht="15.0">
      <c t="s" s="127" r="A783">
        <v>7134</v>
      </c>
      <c t="s" s="127" r="B783">
        <v>7135</v>
      </c>
      <c t="s" s="127" r="C783">
        <v>7136</v>
      </c>
      <c t="s" s="127" r="D783">
        <v>7137</v>
      </c>
      <c t="s" s="127" r="E783">
        <v>7138</v>
      </c>
      <c t="s" s="127" r="F783">
        <v>7139</v>
      </c>
      <c t="s" s="128" r="G783">
        <v>7140</v>
      </c>
      <c t="s" s="127" r="H783">
        <v>7141</v>
      </c>
      <c s="129" r="I783">
        <v>182.0</v>
      </c>
      <c s="129" r="J783">
        <v>28.0</v>
      </c>
      <c s="129" r="K783">
        <v>31.0</v>
      </c>
      <c s="129" r="L783">
        <v>32.0</v>
      </c>
      <c s="129" r="M783">
        <v>32.0</v>
      </c>
      <c s="129" r="N783">
        <v>39.0</v>
      </c>
      <c s="129" r="O783">
        <v>20.0</v>
      </c>
      <c s="129" r="P783">
        <v>25.0</v>
      </c>
      <c s="129" r="Q783">
        <v>26.0</v>
      </c>
      <c s="129" r="R783">
        <v>33.0</v>
      </c>
      <c s="129" r="S783">
        <v>32.0</v>
      </c>
      <c s="129" r="T783">
        <v>31.0</v>
      </c>
      <c s="129" r="U783">
        <v>14.0</v>
      </c>
      <c s="129" r="V783">
        <v>86.0</v>
      </c>
      <c s="129" r="W783">
        <v>14.0</v>
      </c>
      <c s="129" r="X783">
        <v>15.0</v>
      </c>
      <c s="129" r="Y783">
        <v>16.0</v>
      </c>
      <c s="129" r="Z783">
        <v>15.0</v>
      </c>
      <c s="129" r="AA783">
        <v>19.0</v>
      </c>
      <c s="129" r="AB783">
        <v>7.0</v>
      </c>
      <c s="129" r="AC783">
        <v>0.0</v>
      </c>
      <c s="129" r="AD783">
        <v>19.0</v>
      </c>
      <c s="129" r="AE783">
        <v>50.0</v>
      </c>
      <c s="129" r="AF783">
        <v>17.0</v>
      </c>
      <c s="129" r="AG783">
        <v>96.0</v>
      </c>
      <c s="129" r="AH783">
        <v>14.0</v>
      </c>
      <c s="129" r="AI783">
        <v>16.0</v>
      </c>
      <c s="129" r="AJ783">
        <v>16.0</v>
      </c>
      <c s="129" r="AK783">
        <v>17.0</v>
      </c>
      <c s="129" r="AL783">
        <v>20.0</v>
      </c>
      <c s="129" r="AM783">
        <v>12.0</v>
      </c>
      <c s="129" r="AN783">
        <v>1.0</v>
      </c>
      <c s="129" r="AO783">
        <v>19.0</v>
      </c>
      <c s="129" r="AP783">
        <v>54.0</v>
      </c>
      <c s="129" r="AQ783">
        <v>23.0</v>
      </c>
      <c s="129" r="AR783">
        <v>140.0</v>
      </c>
      <c s="129" r="AS783">
        <v>24.0</v>
      </c>
      <c s="129" r="AT783">
        <v>8.0</v>
      </c>
      <c s="129" r="AU783">
        <v>0.0</v>
      </c>
      <c s="129" r="AV783">
        <v>4.0</v>
      </c>
      <c s="129" r="AW783">
        <v>12.0</v>
      </c>
      <c s="129" r="AX783">
        <v>36.0</v>
      </c>
      <c s="129" r="AY783">
        <v>40.0</v>
      </c>
      <c s="129" r="AZ783">
        <v>16.0</v>
      </c>
      <c s="129" r="BA783">
        <v>68.0</v>
      </c>
      <c s="129" r="BB783">
        <v>16.0</v>
      </c>
      <c s="129" r="BC783">
        <v>4.0</v>
      </c>
      <c s="129" r="BD783">
        <v>0.0</v>
      </c>
      <c s="129" r="BE783">
        <v>0.0</v>
      </c>
      <c s="129" r="BF783">
        <v>4.0</v>
      </c>
      <c s="129" r="BG783">
        <v>24.0</v>
      </c>
      <c s="129" r="BH783">
        <v>20.0</v>
      </c>
      <c s="129" r="BI783">
        <v>0.0</v>
      </c>
      <c s="129" r="BJ783">
        <v>72.0</v>
      </c>
      <c s="129" r="BK783">
        <v>8.0</v>
      </c>
      <c s="129" r="BL783">
        <v>4.0</v>
      </c>
      <c s="129" r="BM783">
        <v>0.0</v>
      </c>
      <c s="129" r="BN783">
        <v>4.0</v>
      </c>
      <c s="129" r="BO783">
        <v>8.0</v>
      </c>
      <c s="129" r="BP783">
        <v>12.0</v>
      </c>
      <c s="129" r="BQ783">
        <v>20.0</v>
      </c>
      <c s="129" r="BR783">
        <v>16.0</v>
      </c>
      <c s="129" r="BS783">
        <v>12.0</v>
      </c>
      <c s="129" r="BT783">
        <v>0.0</v>
      </c>
      <c s="129" r="BU783">
        <v>0.0</v>
      </c>
      <c s="129" r="BV783">
        <v>0.0</v>
      </c>
      <c s="129" r="BW783">
        <v>0.0</v>
      </c>
      <c s="129" r="BX783">
        <v>0.0</v>
      </c>
      <c s="129" r="BY783">
        <v>8.0</v>
      </c>
      <c s="129" r="BZ783">
        <v>0.0</v>
      </c>
      <c s="129" r="CA783">
        <v>4.0</v>
      </c>
      <c s="129" r="CB783">
        <v>60.0</v>
      </c>
      <c s="129" r="CC783">
        <v>12.0</v>
      </c>
      <c s="129" r="CD783">
        <v>4.0</v>
      </c>
      <c s="129" r="CE783">
        <v>0.0</v>
      </c>
      <c s="129" r="CF783">
        <v>4.0</v>
      </c>
      <c s="129" r="CG783">
        <v>12.0</v>
      </c>
      <c s="129" r="CH783">
        <v>20.0</v>
      </c>
      <c s="129" r="CI783">
        <v>4.0</v>
      </c>
      <c s="129" r="CJ783">
        <v>4.0</v>
      </c>
      <c s="129" r="CK783">
        <v>68.0</v>
      </c>
      <c s="129" r="CL783">
        <v>12.0</v>
      </c>
      <c s="129" r="CM783">
        <v>4.0</v>
      </c>
      <c s="129" r="CN783">
        <v>0.0</v>
      </c>
      <c s="129" r="CO783">
        <v>0.0</v>
      </c>
      <c s="129" r="CP783">
        <v>0.0</v>
      </c>
      <c s="129" r="CQ783">
        <v>8.0</v>
      </c>
      <c s="129" r="CR783">
        <v>36.0</v>
      </c>
      <c s="129" r="CS783">
        <v>8.0</v>
      </c>
    </row>
    <row customHeight="1" r="784" ht="15.0">
      <c t="s" s="127" r="A784">
        <v>7142</v>
      </c>
      <c t="s" s="127" r="B784">
        <v>7143</v>
      </c>
      <c t="s" s="127" r="C784">
        <v>7144</v>
      </c>
      <c t="s" s="127" r="D784">
        <v>7145</v>
      </c>
      <c t="s" s="127" r="E784">
        <v>7146</v>
      </c>
      <c t="s" s="127" r="F784">
        <v>7147</v>
      </c>
      <c t="s" s="128" r="G784">
        <v>7148</v>
      </c>
      <c t="s" s="127" r="H784">
        <v>7149</v>
      </c>
      <c s="129" r="I784">
        <v>115.0</v>
      </c>
      <c s="129" r="J784">
        <v>13.401588</v>
      </c>
      <c s="129" r="K784">
        <v>14.488091</v>
      </c>
      <c s="129" r="L784">
        <v>14.518387</v>
      </c>
      <c s="129" r="M784">
        <v>24.569578</v>
      </c>
      <c s="129" r="N784">
        <v>24.569578</v>
      </c>
      <c s="129" r="O784">
        <v>23.452779</v>
      </c>
      <c s="129" r="P784">
        <v>14.0</v>
      </c>
      <c s="129" r="Q784">
        <v>17.0</v>
      </c>
      <c s="129" r="R784">
        <v>20.0</v>
      </c>
      <c s="129" r="S784">
        <v>20.0</v>
      </c>
      <c s="129" r="T784">
        <v>23.0</v>
      </c>
      <c s="129" r="U784">
        <v>14.0</v>
      </c>
      <c s="129" r="V784">
        <v>53.5760549999999</v>
      </c>
      <c s="129" r="W784">
        <v>6.700794</v>
      </c>
      <c s="129" r="X784">
        <v>8.90409599999999</v>
      </c>
      <c s="129" r="Y784">
        <v>6.700794</v>
      </c>
      <c s="129" r="Z784">
        <v>11.16799</v>
      </c>
      <c s="129" r="AA784">
        <v>12.284789</v>
      </c>
      <c s="129" r="AB784">
        <v>6.700794</v>
      </c>
      <c s="129" r="AC784">
        <v>1.116799</v>
      </c>
      <c s="129" r="AD784">
        <v>11.137694</v>
      </c>
      <c s="129" r="AE784">
        <v>24.569578</v>
      </c>
      <c s="129" r="AF784">
        <v>17.868784</v>
      </c>
      <c s="129" r="AG784">
        <v>61.423945</v>
      </c>
      <c s="129" r="AH784">
        <v>6.700794</v>
      </c>
      <c s="129" r="AI784">
        <v>5.58399499999999</v>
      </c>
      <c s="129" r="AJ784">
        <v>7.81759299999999</v>
      </c>
      <c s="129" r="AK784">
        <v>13.401588</v>
      </c>
      <c s="129" r="AL784">
        <v>12.284789</v>
      </c>
      <c s="129" r="AM784">
        <v>13.401588</v>
      </c>
      <c s="129" r="AN784">
        <v>2.233598</v>
      </c>
      <c s="129" r="AO784">
        <v>8.934392</v>
      </c>
      <c s="129" r="AP784">
        <v>27.919975</v>
      </c>
      <c s="129" r="AQ784">
        <v>24.569578</v>
      </c>
      <c s="129" r="AR784">
        <v>100.451317</v>
      </c>
      <c s="129" r="AS784">
        <v>0.0</v>
      </c>
      <c s="129" r="AT784">
        <v>4.467196</v>
      </c>
      <c s="129" r="AU784">
        <v>4.467196</v>
      </c>
      <c s="129" r="AV784">
        <v>8.934392</v>
      </c>
      <c s="129" r="AW784">
        <v>17.868784</v>
      </c>
      <c s="129" r="AX784">
        <v>13.401588</v>
      </c>
      <c s="129" r="AY784">
        <v>26.803176</v>
      </c>
      <c s="129" r="AZ784">
        <v>24.5089849999999</v>
      </c>
      <c s="129" r="BA784">
        <v>51.312161</v>
      </c>
      <c s="129" r="BB784">
        <v>0.0</v>
      </c>
      <c s="129" r="BC784">
        <v>0.0</v>
      </c>
      <c s="129" r="BD784">
        <v>4.467196</v>
      </c>
      <c s="129" r="BE784">
        <v>4.467196</v>
      </c>
      <c s="129" r="BF784">
        <v>8.934392</v>
      </c>
      <c s="129" r="BG784">
        <v>13.401588</v>
      </c>
      <c s="129" r="BH784">
        <v>13.401588</v>
      </c>
      <c s="129" r="BI784">
        <v>6.640201</v>
      </c>
      <c s="129" r="BJ784">
        <v>49.139156</v>
      </c>
      <c s="129" r="BK784">
        <v>0.0</v>
      </c>
      <c s="129" r="BL784">
        <v>4.467196</v>
      </c>
      <c s="129" r="BM784">
        <v>0.0</v>
      </c>
      <c s="129" r="BN784">
        <v>4.467196</v>
      </c>
      <c s="129" r="BO784">
        <v>8.934392</v>
      </c>
      <c s="129" r="BP784">
        <v>0.0</v>
      </c>
      <c s="129" r="BQ784">
        <v>13.401588</v>
      </c>
      <c s="129" r="BR784">
        <v>17.868784</v>
      </c>
      <c s="129" r="BS784">
        <v>15.574593</v>
      </c>
      <c s="129" r="BT784">
        <v>0.0</v>
      </c>
      <c s="129" r="BU784">
        <v>0.0</v>
      </c>
      <c s="129" r="BV784">
        <v>0.0</v>
      </c>
      <c s="129" r="BW784">
        <v>0.0</v>
      </c>
      <c s="129" r="BX784">
        <v>0.0</v>
      </c>
      <c s="129" r="BY784">
        <v>0.0</v>
      </c>
      <c s="129" r="BZ784">
        <v>0.0</v>
      </c>
      <c s="129" r="CA784">
        <v>15.574593</v>
      </c>
      <c s="129" r="CB784">
        <v>44.6719599999999</v>
      </c>
      <c s="129" r="CC784">
        <v>0.0</v>
      </c>
      <c s="129" r="CD784">
        <v>4.467196</v>
      </c>
      <c s="129" r="CE784">
        <v>0.0</v>
      </c>
      <c s="129" r="CF784">
        <v>8.934392</v>
      </c>
      <c s="129" r="CG784">
        <v>17.868784</v>
      </c>
      <c s="129" r="CH784">
        <v>13.401588</v>
      </c>
      <c s="129" r="CI784">
        <v>0.0</v>
      </c>
      <c s="129" r="CJ784">
        <v>0.0</v>
      </c>
      <c s="129" r="CK784">
        <v>40.2047639999999</v>
      </c>
      <c s="129" r="CL784">
        <v>0.0</v>
      </c>
      <c s="129" r="CM784">
        <v>0.0</v>
      </c>
      <c s="129" r="CN784">
        <v>4.467196</v>
      </c>
      <c s="129" r="CO784">
        <v>0.0</v>
      </c>
      <c s="129" r="CP784">
        <v>0.0</v>
      </c>
      <c s="129" r="CQ784">
        <v>0.0</v>
      </c>
      <c s="129" r="CR784">
        <v>26.803176</v>
      </c>
      <c s="129" r="CS784">
        <v>8.934392</v>
      </c>
    </row>
    <row customHeight="1" r="785" ht="15.0">
      <c t="s" s="127" r="A785">
        <v>7150</v>
      </c>
      <c t="s" s="127" r="B785">
        <v>7151</v>
      </c>
      <c t="s" s="127" r="C785">
        <v>7152</v>
      </c>
      <c t="s" s="127" r="D785">
        <v>7153</v>
      </c>
      <c t="s" s="127" r="E785">
        <v>7154</v>
      </c>
      <c t="s" s="127" r="F785">
        <v>7155</v>
      </c>
      <c t="s" s="128" r="G785">
        <v>7156</v>
      </c>
      <c t="s" s="127" r="H785">
        <v>7157</v>
      </c>
      <c s="129" r="I785">
        <v>2096.0</v>
      </c>
      <c s="129" r="J785">
        <v>474.740056999999</v>
      </c>
      <c s="129" r="K785">
        <v>279.829745</v>
      </c>
      <c s="129" r="L785">
        <v>531.300220999999</v>
      </c>
      <c s="129" r="M785">
        <v>441.73343</v>
      </c>
      <c s="129" r="N785">
        <v>208.687061</v>
      </c>
      <c s="129" r="O785">
        <v>159.709485</v>
      </c>
      <c s="129" r="P785">
        <v>303.0</v>
      </c>
      <c s="129" r="Q785">
        <v>269.0</v>
      </c>
      <c s="129" r="R785">
        <v>348.0</v>
      </c>
      <c s="129" r="S785">
        <v>267.0</v>
      </c>
      <c s="129" r="T785">
        <v>203.0</v>
      </c>
      <c s="129" r="U785">
        <v>115.0</v>
      </c>
      <c s="129" r="V785">
        <v>1037.85269599999</v>
      </c>
      <c s="129" r="W785">
        <v>243.758408</v>
      </c>
      <c s="129" r="X785">
        <v>138.285407999999</v>
      </c>
      <c s="129" r="Y785">
        <v>270.441395</v>
      </c>
      <c s="129" r="Z785">
        <v>218.20489</v>
      </c>
      <c s="129" r="AA785">
        <v>96.890421</v>
      </c>
      <c s="129" r="AB785">
        <v>67.077984</v>
      </c>
      <c s="129" r="AC785">
        <v>3.19418999999999</v>
      </c>
      <c s="129" r="AD785">
        <v>293.800712999999</v>
      </c>
      <c s="129" r="AE785">
        <v>633.320072999999</v>
      </c>
      <c s="129" r="AF785">
        <v>110.73191</v>
      </c>
      <c s="129" r="AG785">
        <v>1058.147304</v>
      </c>
      <c s="129" r="AH785">
        <v>230.981649</v>
      </c>
      <c s="129" r="AI785">
        <v>141.544337</v>
      </c>
      <c s="129" r="AJ785">
        <v>260.858826</v>
      </c>
      <c s="129" r="AK785">
        <v>223.528539999999</v>
      </c>
      <c s="129" r="AL785">
        <v>111.79664</v>
      </c>
      <c s="129" r="AM785">
        <v>83.0489319999999</v>
      </c>
      <c s="129" r="AN785">
        <v>6.38837899999999</v>
      </c>
      <c s="129" r="AO785">
        <v>287.412333999999</v>
      </c>
      <c s="129" r="AP785">
        <v>605.701834999999</v>
      </c>
      <c s="129" r="AQ785">
        <v>165.033134999999</v>
      </c>
      <c s="129" r="AR785">
        <v>1655.94285199999</v>
      </c>
      <c s="129" r="AS785">
        <v>38.3302759999999</v>
      </c>
      <c s="129" r="AT785">
        <v>93.6962309999999</v>
      </c>
      <c s="129" r="AU785">
        <v>84.9194329999999</v>
      </c>
      <c s="129" r="AV785">
        <v>238.499497999999</v>
      </c>
      <c s="129" r="AW785">
        <v>276.829774999999</v>
      </c>
      <c s="129" r="AX785">
        <v>306.383253</v>
      </c>
      <c s="129" r="AY785">
        <v>434.4098</v>
      </c>
      <c s="129" r="AZ785">
        <v>182.874584</v>
      </c>
      <c s="129" r="BA785">
        <v>817.194647</v>
      </c>
      <c s="129" r="BB785">
        <v>21.294598</v>
      </c>
      <c s="129" r="BC785">
        <v>68.1427139999999</v>
      </c>
      <c s="129" r="BD785">
        <v>50.848077</v>
      </c>
      <c s="129" r="BE785">
        <v>119.249748999999</v>
      </c>
      <c s="129" r="BF785">
        <v>46.8481159999999</v>
      </c>
      <c s="129" r="BG785">
        <v>216.945941</v>
      </c>
      <c s="129" r="BH785">
        <v>225.722738999999</v>
      </c>
      <c s="129" r="BI785">
        <v>68.1427139999999</v>
      </c>
      <c s="129" r="BJ785">
        <v>838.748203999999</v>
      </c>
      <c s="129" r="BK785">
        <v>17.035678</v>
      </c>
      <c s="129" r="BL785">
        <v>25.553518</v>
      </c>
      <c s="129" r="BM785">
        <v>34.0713569999999</v>
      </c>
      <c s="129" r="BN785">
        <v>119.249748999999</v>
      </c>
      <c s="129" r="BO785">
        <v>229.981659</v>
      </c>
      <c s="129" r="BP785">
        <v>89.437312</v>
      </c>
      <c s="129" r="BQ785">
        <v>208.687061</v>
      </c>
      <c s="129" r="BR785">
        <v>114.731871</v>
      </c>
      <c s="129" r="BS785">
        <v>178.874624</v>
      </c>
      <c s="129" r="BT785">
        <v>0.0</v>
      </c>
      <c s="129" r="BU785">
        <v>4.25891999999999</v>
      </c>
      <c s="129" r="BV785">
        <v>0.0</v>
      </c>
      <c s="129" r="BW785">
        <v>8.517839</v>
      </c>
      <c s="129" r="BX785">
        <v>38.3302759999999</v>
      </c>
      <c s="129" r="BY785">
        <v>34.0713569999999</v>
      </c>
      <c s="129" r="BZ785">
        <v>0.0</v>
      </c>
      <c s="129" r="CA785">
        <v>93.6962309999999</v>
      </c>
      <c s="129" r="CB785">
        <v>902.114081</v>
      </c>
      <c s="129" r="CC785">
        <v>21.294598</v>
      </c>
      <c s="129" r="CD785">
        <v>80.9194729999999</v>
      </c>
      <c s="129" r="CE785">
        <v>72.1426749999999</v>
      </c>
      <c s="129" r="CF785">
        <v>217.2049</v>
      </c>
      <c s="129" r="CG785">
        <v>212.945979999999</v>
      </c>
      <c s="129" r="CH785">
        <v>238.240539</v>
      </c>
      <c s="129" r="CI785">
        <v>0.0</v>
      </c>
      <c s="129" r="CJ785">
        <v>59.3659159999999</v>
      </c>
      <c s="129" r="CK785">
        <v>574.954147</v>
      </c>
      <c s="129" r="CL785">
        <v>17.035678</v>
      </c>
      <c s="129" r="CM785">
        <v>8.517839</v>
      </c>
      <c s="129" r="CN785">
        <v>12.776759</v>
      </c>
      <c s="129" r="CO785">
        <v>12.776759</v>
      </c>
      <c s="129" r="CP785">
        <v>25.553518</v>
      </c>
      <c s="129" r="CQ785">
        <v>34.0713569999999</v>
      </c>
      <c s="129" r="CR785">
        <v>434.4098</v>
      </c>
      <c s="129" r="CS785">
        <v>29.8124369999999</v>
      </c>
    </row>
    <row customHeight="1" r="786" ht="15.0">
      <c t="s" s="127" r="A786">
        <v>7158</v>
      </c>
      <c t="s" s="127" r="B786">
        <v>7159</v>
      </c>
      <c t="s" s="127" r="C786">
        <v>7160</v>
      </c>
      <c t="s" s="127" r="D786">
        <v>7161</v>
      </c>
      <c t="s" s="127" r="E786">
        <v>7162</v>
      </c>
      <c t="s" s="127" r="F786">
        <v>7163</v>
      </c>
      <c t="s" s="128" r="G786">
        <v>7164</v>
      </c>
      <c t="s" s="127" r="H786">
        <v>7165</v>
      </c>
      <c s="129" r="I786">
        <v>2230.0</v>
      </c>
      <c s="129" r="J786">
        <v>454.350756999999</v>
      </c>
      <c s="129" r="K786">
        <v>348.550638999999</v>
      </c>
      <c s="129" r="L786">
        <v>553.007717999999</v>
      </c>
      <c s="129" r="M786">
        <v>364.128321</v>
      </c>
      <c s="129" r="N786">
        <v>317.421725999999</v>
      </c>
      <c s="129" r="O786">
        <v>192.540839</v>
      </c>
      <c s="129" r="P786">
        <v>334.0</v>
      </c>
      <c s="129" r="Q786">
        <v>408.0</v>
      </c>
      <c s="129" r="R786">
        <v>383.0</v>
      </c>
      <c s="129" r="S786">
        <v>431.0</v>
      </c>
      <c s="129" r="T786">
        <v>284.0</v>
      </c>
      <c s="129" r="U786">
        <v>152.0</v>
      </c>
      <c s="129" r="V786">
        <v>1116.560956</v>
      </c>
      <c s="129" r="W786">
        <v>249.893678999999</v>
      </c>
      <c s="129" r="X786">
        <v>184.011371</v>
      </c>
      <c s="129" r="Y786">
        <v>282.345489999999</v>
      </c>
      <c s="129" r="Z786">
        <v>176.22253</v>
      </c>
      <c s="129" r="AA786">
        <v>148.961586</v>
      </c>
      <c s="129" r="AB786">
        <v>71.20543</v>
      </c>
      <c s="129" r="AC786">
        <v>3.920872</v>
      </c>
      <c s="129" r="AD786">
        <v>315.125223</v>
      </c>
      <c s="129" r="AE786">
        <v>656.209862</v>
      </c>
      <c s="129" r="AF786">
        <v>145.225871</v>
      </c>
      <c s="129" r="AG786">
        <v>1113.439044</v>
      </c>
      <c s="129" r="AH786">
        <v>204.457078999999</v>
      </c>
      <c s="129" r="AI786">
        <v>164.539267999999</v>
      </c>
      <c s="129" r="AJ786">
        <v>270.662228</v>
      </c>
      <c s="129" r="AK786">
        <v>187.905790999999</v>
      </c>
      <c s="129" r="AL786">
        <v>168.46014</v>
      </c>
      <c s="129" r="AM786">
        <v>99.6251359999999</v>
      </c>
      <c s="129" r="AN786">
        <v>17.7894019999999</v>
      </c>
      <c s="129" r="AO786">
        <v>260.926177</v>
      </c>
      <c s="129" r="AP786">
        <v>648.421021</v>
      </c>
      <c s="129" r="AQ786">
        <v>204.091846</v>
      </c>
      <c s="129" r="AR786">
        <v>1784.491042</v>
      </c>
      <c s="129" r="AS786">
        <v>19.472103</v>
      </c>
      <c s="129" r="AT786">
        <v>81.782831</v>
      </c>
      <c s="129" r="AU786">
        <v>159.671242</v>
      </c>
      <c s="129" r="AV786">
        <v>257.031755999999</v>
      </c>
      <c s="129" r="AW786">
        <v>249.242915</v>
      </c>
      <c s="129" r="AX786">
        <v>268.715017999999</v>
      </c>
      <c s="129" r="AY786">
        <v>507.121102</v>
      </c>
      <c s="129" r="AZ786">
        <v>241.454073999999</v>
      </c>
      <c s="129" r="BA786">
        <v>853.089707999999</v>
      </c>
      <c s="129" r="BB786">
        <v>15.5776819999999</v>
      </c>
      <c s="129" r="BC786">
        <v>54.5218879999999</v>
      </c>
      <c s="129" r="BD786">
        <v>77.888411</v>
      </c>
      <c s="129" r="BE786">
        <v>112.938196</v>
      </c>
      <c s="129" r="BF786">
        <v>50.627467</v>
      </c>
      <c s="129" r="BG786">
        <v>221.981970999999</v>
      </c>
      <c s="129" r="BH786">
        <v>229.982419999999</v>
      </c>
      <c s="129" r="BI786">
        <v>89.571673</v>
      </c>
      <c s="129" r="BJ786">
        <v>931.401334</v>
      </c>
      <c s="129" r="BK786">
        <v>3.89442099999999</v>
      </c>
      <c s="129" r="BL786">
        <v>27.2609439999999</v>
      </c>
      <c s="129" r="BM786">
        <v>81.782831</v>
      </c>
      <c s="129" r="BN786">
        <v>144.09356</v>
      </c>
      <c s="129" r="BO786">
        <v>198.615447999999</v>
      </c>
      <c s="129" r="BP786">
        <v>46.7330469999999</v>
      </c>
      <c s="129" r="BQ786">
        <v>277.138682</v>
      </c>
      <c s="129" r="BR786">
        <v>151.882400999999</v>
      </c>
      <c s="129" r="BS786">
        <v>233.665233</v>
      </c>
      <c s="129" r="BT786">
        <v>0.0</v>
      </c>
      <c s="129" r="BU786">
        <v>0.0</v>
      </c>
      <c s="129" r="BV786">
        <v>0.0</v>
      </c>
      <c s="129" r="BW786">
        <v>0.0</v>
      </c>
      <c s="129" r="BX786">
        <v>54.5218879999999</v>
      </c>
      <c s="129" r="BY786">
        <v>50.627467</v>
      </c>
      <c s="129" r="BZ786">
        <v>0.0</v>
      </c>
      <c s="129" r="CA786">
        <v>128.515877999999</v>
      </c>
      <c s="129" r="CB786">
        <v>868.455782</v>
      </c>
      <c s="129" r="CC786">
        <v>15.5776819999999</v>
      </c>
      <c s="129" r="CD786">
        <v>58.416308</v>
      </c>
      <c s="129" r="CE786">
        <v>132.410299</v>
      </c>
      <c s="129" r="CF786">
        <v>245.348493999999</v>
      </c>
      <c s="129" r="CG786">
        <v>167.460083999999</v>
      </c>
      <c s="129" r="CH786">
        <v>190.826607</v>
      </c>
      <c s="129" r="CI786">
        <v>0.0</v>
      </c>
      <c s="129" r="CJ786">
        <v>58.416308</v>
      </c>
      <c s="129" r="CK786">
        <v>682.370027</v>
      </c>
      <c s="129" r="CL786">
        <v>3.89442099999999</v>
      </c>
      <c s="129" r="CM786">
        <v>23.366523</v>
      </c>
      <c s="129" r="CN786">
        <v>27.2609439999999</v>
      </c>
      <c s="129" r="CO786">
        <v>11.6832619999999</v>
      </c>
      <c s="129" r="CP786">
        <v>27.2609439999999</v>
      </c>
      <c s="129" r="CQ786">
        <v>27.2609439999999</v>
      </c>
      <c s="129" r="CR786">
        <v>507.121102</v>
      </c>
      <c s="129" r="CS786">
        <v>54.5218879999999</v>
      </c>
    </row>
    <row customHeight="1" r="787" ht="15.0">
      <c t="s" s="127" r="A787">
        <v>7166</v>
      </c>
      <c t="s" s="127" r="B787">
        <v>7167</v>
      </c>
      <c t="s" s="127" r="C787">
        <v>7168</v>
      </c>
      <c t="s" s="127" r="D787">
        <v>7169</v>
      </c>
      <c t="s" s="127" r="E787">
        <v>7170</v>
      </c>
      <c t="s" s="127" r="F787">
        <v>7171</v>
      </c>
      <c t="s" s="128" r="G787">
        <v>7172</v>
      </c>
      <c t="s" s="127" r="H787">
        <v>7173</v>
      </c>
      <c s="129" r="I787">
        <v>7391.0</v>
      </c>
      <c s="129" r="J787">
        <v>1130.21208099999</v>
      </c>
      <c s="129" r="K787">
        <v>1592.85890999999</v>
      </c>
      <c s="129" r="L787">
        <v>1346.38308699999</v>
      </c>
      <c s="129" r="M787">
        <v>1382.76268899999</v>
      </c>
      <c s="129" r="N787">
        <v>1025.71959999999</v>
      </c>
      <c s="129" r="O787">
        <v>913.063632999999</v>
      </c>
      <c s="129" r="P787">
        <v>959.0</v>
      </c>
      <c s="129" r="Q787">
        <v>1191.0</v>
      </c>
      <c s="129" r="R787">
        <v>1206.0</v>
      </c>
      <c s="129" r="S787">
        <v>1061.0</v>
      </c>
      <c s="129" r="T787">
        <v>1062.0</v>
      </c>
      <c s="129" r="U787">
        <v>689.0</v>
      </c>
      <c s="129" r="V787">
        <v>3318.216512</v>
      </c>
      <c s="129" r="W787">
        <v>567.474435999999</v>
      </c>
      <c s="129" r="X787">
        <v>764.211876999999</v>
      </c>
      <c s="129" r="Y787">
        <v>658.860873999999</v>
      </c>
      <c s="129" r="Z787">
        <v>597.825333</v>
      </c>
      <c s="129" r="AA787">
        <v>440.853727999999</v>
      </c>
      <c s="129" r="AB787">
        <v>276.754718</v>
      </c>
      <c s="129" r="AC787">
        <v>12.2355459999999</v>
      </c>
      <c s="129" r="AD787">
        <v>783.157382999999</v>
      </c>
      <c s="129" r="AE787">
        <v>1969.13490299999</v>
      </c>
      <c s="129" r="AF787">
        <v>565.924226999999</v>
      </c>
      <c s="129" r="AG787">
        <v>4072.783488</v>
      </c>
      <c s="129" r="AH787">
        <v>562.737645</v>
      </c>
      <c s="129" r="AI787">
        <v>828.647032999999</v>
      </c>
      <c s="129" r="AJ787">
        <v>687.522212999999</v>
      </c>
      <c s="129" r="AK787">
        <v>784.937356</v>
      </c>
      <c s="129" r="AL787">
        <v>584.865871999999</v>
      </c>
      <c s="129" r="AM787">
        <v>572.08339</v>
      </c>
      <c s="129" r="AN787">
        <v>51.9899789999999</v>
      </c>
      <c s="129" r="AO787">
        <v>777.113505</v>
      </c>
      <c s="129" r="AP787">
        <v>2289.35273899999</v>
      </c>
      <c s="129" r="AQ787">
        <v>1006.317244</v>
      </c>
      <c s="129" r="AR787">
        <v>6264.425132</v>
      </c>
      <c s="129" r="AS787">
        <v>19.2865849999999</v>
      </c>
      <c s="129" r="AT787">
        <v>147.108102</v>
      </c>
      <c s="129" r="AU787">
        <v>288.503821</v>
      </c>
      <c s="129" r="AV787">
        <v>831.888476999999</v>
      </c>
      <c s="129" r="AW787">
        <v>1157.119488</v>
      </c>
      <c s="129" r="AX787">
        <v>1009.622969</v>
      </c>
      <c s="129" r="AY787">
        <v>1960.572953</v>
      </c>
      <c s="129" r="AZ787">
        <v>850.322736999999</v>
      </c>
      <c s="129" r="BA787">
        <v>2768.968178</v>
      </c>
      <c s="129" r="BB787">
        <v>11.727425</v>
      </c>
      <c s="129" r="BC787">
        <v>87.4230589999999</v>
      </c>
      <c s="129" r="BD787">
        <v>191.864233</v>
      </c>
      <c s="129" r="BE787">
        <v>437.304142</v>
      </c>
      <c s="129" r="BF787">
        <v>199.093633</v>
      </c>
      <c s="129" r="BG787">
        <v>794.904153999999</v>
      </c>
      <c s="129" r="BH787">
        <v>771.28323</v>
      </c>
      <c s="129" r="BI787">
        <v>275.368302</v>
      </c>
      <c s="129" r="BJ787">
        <v>3495.45695299999</v>
      </c>
      <c s="129" r="BK787">
        <v>7.55916</v>
      </c>
      <c s="129" r="BL787">
        <v>59.685042</v>
      </c>
      <c s="129" r="BM787">
        <v>96.639587</v>
      </c>
      <c s="129" r="BN787">
        <v>394.584335</v>
      </c>
      <c s="129" r="BO787">
        <v>958.025854999999</v>
      </c>
      <c s="129" r="BP787">
        <v>214.718816</v>
      </c>
      <c s="129" r="BQ787">
        <v>1189.289723</v>
      </c>
      <c s="129" r="BR787">
        <v>574.954435999999</v>
      </c>
      <c s="129" r="BS787">
        <v>956.290230999999</v>
      </c>
      <c s="129" r="BT787">
        <v>0.0</v>
      </c>
      <c s="129" r="BU787">
        <v>8.10955599999999</v>
      </c>
      <c s="129" r="BV787">
        <v>11.624541</v>
      </c>
      <c s="129" r="BW787">
        <v>102.381218</v>
      </c>
      <c s="129" r="BX787">
        <v>214.54629</v>
      </c>
      <c s="129" r="BY787">
        <v>235.72255</v>
      </c>
      <c s="129" r="BZ787">
        <v>0.0</v>
      </c>
      <c s="129" r="CA787">
        <v>383.906074999999</v>
      </c>
      <c s="129" r="CB787">
        <v>2844.39610899999</v>
      </c>
      <c s="129" r="CC787">
        <v>15.454102</v>
      </c>
      <c s="129" r="CD787">
        <v>98.5753689999999</v>
      </c>
      <c s="129" r="CE787">
        <v>216.183800999999</v>
      </c>
      <c s="129" r="CF787">
        <v>640.094314</v>
      </c>
      <c s="129" r="CG787">
        <v>836.368939999999</v>
      </c>
      <c s="129" r="CH787">
        <v>701.154091999999</v>
      </c>
      <c s="129" r="CI787">
        <v>12.162746</v>
      </c>
      <c s="129" r="CJ787">
        <v>324.402744999999</v>
      </c>
      <c s="129" r="CK787">
        <v>2463.738791</v>
      </c>
      <c s="129" r="CL787">
        <v>3.832482</v>
      </c>
      <c s="129" r="CM787">
        <v>40.4231759999999</v>
      </c>
      <c s="129" r="CN787">
        <v>60.6954789999999</v>
      </c>
      <c s="129" r="CO787">
        <v>89.4129449999999</v>
      </c>
      <c s="129" r="CP787">
        <v>106.204257</v>
      </c>
      <c s="129" r="CQ787">
        <v>72.7463269999999</v>
      </c>
      <c s="129" r="CR787">
        <v>1948.410206</v>
      </c>
      <c s="129" r="CS787">
        <v>142.013916999999</v>
      </c>
    </row>
    <row customHeight="1" r="788" ht="15.0">
      <c t="s" s="127" r="A788">
        <v>7174</v>
      </c>
      <c t="s" s="127" r="B788">
        <v>7175</v>
      </c>
      <c t="s" s="127" r="C788">
        <v>7176</v>
      </c>
      <c t="s" s="127" r="D788">
        <v>7177</v>
      </c>
      <c t="s" s="127" r="E788">
        <v>7178</v>
      </c>
      <c t="s" s="127" r="F788">
        <v>7179</v>
      </c>
      <c t="s" s="128" r="G788">
        <v>7180</v>
      </c>
      <c t="s" s="127" r="H788">
        <v>7181</v>
      </c>
      <c s="129" r="I788">
        <v>689.0</v>
      </c>
      <c s="129" r="J788">
        <v>134.0</v>
      </c>
      <c s="129" r="K788">
        <v>94.0</v>
      </c>
      <c s="129" r="L788">
        <v>172.0</v>
      </c>
      <c s="129" r="M788">
        <v>158.0</v>
      </c>
      <c s="129" r="N788">
        <v>86.0</v>
      </c>
      <c s="129" r="O788">
        <v>45.0</v>
      </c>
      <c s="129" r="P788">
        <v>128.0</v>
      </c>
      <c s="129" r="Q788">
        <v>133.0</v>
      </c>
      <c s="129" r="R788">
        <v>147.0</v>
      </c>
      <c s="129" r="S788">
        <v>118.0</v>
      </c>
      <c s="129" r="T788">
        <v>78.0</v>
      </c>
      <c s="129" r="U788">
        <v>36.0</v>
      </c>
      <c s="129" r="V788">
        <v>346.0</v>
      </c>
      <c s="129" r="W788">
        <v>60.0</v>
      </c>
      <c s="129" r="X788">
        <v>56.0</v>
      </c>
      <c s="129" r="Y788">
        <v>86.0</v>
      </c>
      <c s="129" r="Z788">
        <v>74.0</v>
      </c>
      <c s="129" r="AA788">
        <v>49.0</v>
      </c>
      <c s="129" r="AB788">
        <v>20.0</v>
      </c>
      <c s="129" r="AC788">
        <v>1.0</v>
      </c>
      <c s="129" r="AD788">
        <v>81.0</v>
      </c>
      <c s="129" r="AE788">
        <v>221.0</v>
      </c>
      <c s="129" r="AF788">
        <v>44.0</v>
      </c>
      <c s="129" r="AG788">
        <v>343.0</v>
      </c>
      <c s="129" r="AH788">
        <v>74.0</v>
      </c>
      <c s="129" r="AI788">
        <v>38.0</v>
      </c>
      <c s="129" r="AJ788">
        <v>86.0</v>
      </c>
      <c s="129" r="AK788">
        <v>84.0</v>
      </c>
      <c s="129" r="AL788">
        <v>37.0</v>
      </c>
      <c s="129" r="AM788">
        <v>23.0</v>
      </c>
      <c s="129" r="AN788">
        <v>1.0</v>
      </c>
      <c s="129" r="AO788">
        <v>88.0</v>
      </c>
      <c s="129" r="AP788">
        <v>210.0</v>
      </c>
      <c s="129" r="AQ788">
        <v>45.0</v>
      </c>
      <c s="129" r="AR788">
        <v>540.0</v>
      </c>
      <c s="129" r="AS788">
        <v>20.0</v>
      </c>
      <c s="129" r="AT788">
        <v>20.0</v>
      </c>
      <c s="129" r="AU788">
        <v>20.0</v>
      </c>
      <c s="129" r="AV788">
        <v>48.0</v>
      </c>
      <c s="129" r="AW788">
        <v>124.0</v>
      </c>
      <c s="129" r="AX788">
        <v>128.0</v>
      </c>
      <c s="129" r="AY788">
        <v>100.0</v>
      </c>
      <c s="129" r="AZ788">
        <v>80.0</v>
      </c>
      <c s="129" r="BA788">
        <v>276.0</v>
      </c>
      <c s="129" r="BB788">
        <v>12.0</v>
      </c>
      <c s="129" r="BC788">
        <v>16.0</v>
      </c>
      <c s="129" r="BD788">
        <v>12.0</v>
      </c>
      <c s="129" r="BE788">
        <v>24.0</v>
      </c>
      <c s="129" r="BF788">
        <v>24.0</v>
      </c>
      <c s="129" r="BG788">
        <v>104.0</v>
      </c>
      <c s="129" r="BH788">
        <v>56.0</v>
      </c>
      <c s="129" r="BI788">
        <v>28.0</v>
      </c>
      <c s="129" r="BJ788">
        <v>264.0</v>
      </c>
      <c s="129" r="BK788">
        <v>8.0</v>
      </c>
      <c s="129" r="BL788">
        <v>4.0</v>
      </c>
      <c s="129" r="BM788">
        <v>8.0</v>
      </c>
      <c s="129" r="BN788">
        <v>24.0</v>
      </c>
      <c s="129" r="BO788">
        <v>100.0</v>
      </c>
      <c s="129" r="BP788">
        <v>24.0</v>
      </c>
      <c s="129" r="BQ788">
        <v>44.0</v>
      </c>
      <c s="129" r="BR788">
        <v>52.0</v>
      </c>
      <c s="129" r="BS788">
        <v>48.0</v>
      </c>
      <c s="129" r="BT788">
        <v>0.0</v>
      </c>
      <c s="129" r="BU788">
        <v>0.0</v>
      </c>
      <c s="129" r="BV788">
        <v>0.0</v>
      </c>
      <c s="129" r="BW788">
        <v>4.0</v>
      </c>
      <c s="129" r="BX788">
        <v>12.0</v>
      </c>
      <c s="129" r="BY788">
        <v>8.0</v>
      </c>
      <c s="129" r="BZ788">
        <v>0.0</v>
      </c>
      <c s="129" r="CA788">
        <v>24.0</v>
      </c>
      <c s="129" r="CB788">
        <v>312.0</v>
      </c>
      <c s="129" r="CC788">
        <v>20.0</v>
      </c>
      <c s="129" r="CD788">
        <v>12.0</v>
      </c>
      <c s="129" r="CE788">
        <v>12.0</v>
      </c>
      <c s="129" r="CF788">
        <v>40.0</v>
      </c>
      <c s="129" r="CG788">
        <v>92.0</v>
      </c>
      <c s="129" r="CH788">
        <v>112.0</v>
      </c>
      <c s="129" r="CI788">
        <v>4.0</v>
      </c>
      <c s="129" r="CJ788">
        <v>20.0</v>
      </c>
      <c s="129" r="CK788">
        <v>180.0</v>
      </c>
      <c s="129" r="CL788">
        <v>0.0</v>
      </c>
      <c s="129" r="CM788">
        <v>8.0</v>
      </c>
      <c s="129" r="CN788">
        <v>8.0</v>
      </c>
      <c s="129" r="CO788">
        <v>4.0</v>
      </c>
      <c s="129" r="CP788">
        <v>20.0</v>
      </c>
      <c s="129" r="CQ788">
        <v>8.0</v>
      </c>
      <c s="129" r="CR788">
        <v>96.0</v>
      </c>
      <c s="129" r="CS788">
        <v>36.0</v>
      </c>
    </row>
    <row customHeight="1" r="789" ht="15.0">
      <c t="s" s="127" r="A789">
        <v>7182</v>
      </c>
      <c t="s" s="127" r="B789">
        <v>7183</v>
      </c>
      <c t="s" s="127" r="C789">
        <v>7184</v>
      </c>
      <c t="s" s="127" r="D789">
        <v>7185</v>
      </c>
      <c t="s" s="127" r="E789">
        <v>7186</v>
      </c>
      <c t="s" s="127" r="F789">
        <v>7187</v>
      </c>
      <c t="s" s="128" r="G789">
        <v>7188</v>
      </c>
      <c t="s" s="127" r="H789">
        <v>7189</v>
      </c>
      <c s="129" r="I789">
        <v>6196.0</v>
      </c>
      <c s="129" r="J789">
        <v>942.598310999999</v>
      </c>
      <c s="129" r="K789">
        <v>699.565512</v>
      </c>
      <c s="129" r="L789">
        <v>1151.24423499999</v>
      </c>
      <c s="129" r="M789">
        <v>1324.348707</v>
      </c>
      <c s="129" r="N789">
        <v>1380.16127299999</v>
      </c>
      <c s="129" r="O789">
        <v>698.081961999999</v>
      </c>
      <c s="129" r="P789">
        <v>863.0</v>
      </c>
      <c s="129" r="Q789">
        <v>740.0</v>
      </c>
      <c s="129" r="R789">
        <v>1027.0</v>
      </c>
      <c s="129" r="S789">
        <v>1028.0</v>
      </c>
      <c s="129" r="T789">
        <v>890.0</v>
      </c>
      <c s="129" r="U789">
        <v>412.0</v>
      </c>
      <c s="129" r="V789">
        <v>2979.93588899999</v>
      </c>
      <c s="129" r="W789">
        <v>491.881963999999</v>
      </c>
      <c s="129" r="X789">
        <v>362.969810999999</v>
      </c>
      <c s="129" r="Y789">
        <v>545.825162999999</v>
      </c>
      <c s="129" r="Z789">
        <v>610.681977999999</v>
      </c>
      <c s="129" r="AA789">
        <v>668.772526999999</v>
      </c>
      <c s="129" r="AB789">
        <v>289.51308</v>
      </c>
      <c s="129" r="AC789">
        <v>10.2913669999999</v>
      </c>
      <c s="129" r="AD789">
        <v>648.722235999999</v>
      </c>
      <c s="129" r="AE789">
        <v>1628.61473</v>
      </c>
      <c s="129" r="AF789">
        <v>702.598923</v>
      </c>
      <c s="129" r="AG789">
        <v>3216.064111</v>
      </c>
      <c s="129" r="AH789">
        <v>450.716345999999</v>
      </c>
      <c s="129" r="AI789">
        <v>336.595701</v>
      </c>
      <c s="129" r="AJ789">
        <v>605.419073</v>
      </c>
      <c s="129" r="AK789">
        <v>713.66673</v>
      </c>
      <c s="129" r="AL789">
        <v>711.388744999999</v>
      </c>
      <c s="129" r="AM789">
        <v>365.788875</v>
      </c>
      <c s="129" r="AN789">
        <v>32.488641</v>
      </c>
      <c s="129" r="AO789">
        <v>595.345548</v>
      </c>
      <c s="129" r="AP789">
        <v>1804.297051</v>
      </c>
      <c s="129" r="AQ789">
        <v>816.421512</v>
      </c>
      <c s="129" r="AR789">
        <v>5242.346685</v>
      </c>
      <c s="129" r="AS789">
        <v>16.292017</v>
      </c>
      <c s="129" r="AT789">
        <v>254.289295</v>
      </c>
      <c s="129" r="AU789">
        <v>360.440082</v>
      </c>
      <c s="129" r="AV789">
        <v>617.482149</v>
      </c>
      <c s="129" r="AW789">
        <v>771.310409</v>
      </c>
      <c s="129" r="AX789">
        <v>416.153338</v>
      </c>
      <c s="129" r="AY789">
        <v>2121.53453099999</v>
      </c>
      <c s="129" r="AZ789">
        <v>684.844864</v>
      </c>
      <c s="129" r="BA789">
        <v>2473.507704</v>
      </c>
      <c s="129" r="BB789">
        <v>16.292017</v>
      </c>
      <c s="129" r="BC789">
        <v>194.738221</v>
      </c>
      <c s="129" r="BD789">
        <v>223.35317</v>
      </c>
      <c s="129" r="BE789">
        <v>304.775615</v>
      </c>
      <c s="129" r="BF789">
        <v>123.579193</v>
      </c>
      <c s="129" r="BG789">
        <v>316.125113</v>
      </c>
      <c s="129" r="BH789">
        <v>1073.839356</v>
      </c>
      <c s="129" r="BI789">
        <v>220.80502</v>
      </c>
      <c s="129" r="BJ789">
        <v>2768.83898099999</v>
      </c>
      <c s="129" r="BK789">
        <v>0.0</v>
      </c>
      <c s="129" r="BL789">
        <v>59.551074</v>
      </c>
      <c s="129" r="BM789">
        <v>137.086912</v>
      </c>
      <c s="129" r="BN789">
        <v>312.706533999999</v>
      </c>
      <c s="129" r="BO789">
        <v>647.731216</v>
      </c>
      <c s="129" r="BP789">
        <v>100.028225</v>
      </c>
      <c s="129" r="BQ789">
        <v>1047.695175</v>
      </c>
      <c s="129" r="BR789">
        <v>464.039844</v>
      </c>
      <c s="129" r="BS789">
        <v>469.997976999999</v>
      </c>
      <c s="129" r="BT789">
        <v>0.0</v>
      </c>
      <c s="129" r="BU789">
        <v>11.9066639999999</v>
      </c>
      <c s="129" r="BV789">
        <v>4.19385199999999</v>
      </c>
      <c s="129" r="BW789">
        <v>15.5348609999999</v>
      </c>
      <c s="129" r="BX789">
        <v>68.2059249999999</v>
      </c>
      <c s="129" r="BY789">
        <v>52.020859</v>
      </c>
      <c s="129" r="BZ789">
        <v>0.0</v>
      </c>
      <c s="129" r="CA789">
        <v>318.135815999999</v>
      </c>
      <c s="129" r="CB789">
        <v>2160.578367</v>
      </c>
      <c s="129" r="CC789">
        <v>16.292017</v>
      </c>
      <c s="129" r="CD789">
        <v>209.803126999999</v>
      </c>
      <c s="129" r="CE789">
        <v>274.222835999999</v>
      </c>
      <c s="129" r="CF789">
        <v>540.881798</v>
      </c>
      <c s="129" r="CG789">
        <v>617.165586999999</v>
      </c>
      <c s="129" r="CH789">
        <v>327.459405</v>
      </c>
      <c s="129" r="CI789">
        <v>20.292076</v>
      </c>
      <c s="129" r="CJ789">
        <v>154.461521</v>
      </c>
      <c s="129" r="CK789">
        <v>2611.77034099999</v>
      </c>
      <c s="129" r="CL789">
        <v>0.0</v>
      </c>
      <c s="129" r="CM789">
        <v>32.579503</v>
      </c>
      <c s="129" r="CN789">
        <v>82.0233949999999</v>
      </c>
      <c s="129" r="CO789">
        <v>61.0654889999999</v>
      </c>
      <c s="129" r="CP789">
        <v>85.9388969999999</v>
      </c>
      <c s="129" r="CQ789">
        <v>36.673074</v>
      </c>
      <c s="129" r="CR789">
        <v>2101.24245599999</v>
      </c>
      <c s="129" r="CS789">
        <v>212.247526999999</v>
      </c>
    </row>
    <row customHeight="1" r="790" ht="15.0">
      <c t="s" s="127" r="A790">
        <v>7190</v>
      </c>
      <c t="s" s="127" r="B790">
        <v>7191</v>
      </c>
      <c t="s" s="127" r="C790">
        <v>7192</v>
      </c>
      <c t="s" s="127" r="D790">
        <v>7193</v>
      </c>
      <c t="s" s="127" r="E790">
        <v>7194</v>
      </c>
      <c t="s" s="127" r="F790">
        <v>7195</v>
      </c>
      <c t="s" s="128" r="G790">
        <v>7196</v>
      </c>
      <c t="s" s="127" r="H790">
        <v>7197</v>
      </c>
      <c s="129" r="I790">
        <v>469.0</v>
      </c>
      <c s="129" r="J790">
        <v>97.1550119999999</v>
      </c>
      <c s="129" r="K790">
        <v>59.838875</v>
      </c>
      <c s="129" r="L790">
        <v>89.2875599999999</v>
      </c>
      <c s="129" r="M790">
        <v>98.096517</v>
      </c>
      <c s="129" r="N790">
        <v>63.802196</v>
      </c>
      <c s="129" r="O790">
        <v>60.8198399999999</v>
      </c>
      <c s="129" r="P790">
        <v>67.0</v>
      </c>
      <c s="129" r="Q790">
        <v>60.0</v>
      </c>
      <c s="129" r="R790">
        <v>92.0</v>
      </c>
      <c s="129" r="S790">
        <v>74.0</v>
      </c>
      <c s="129" r="T790">
        <v>91.0</v>
      </c>
      <c s="129" r="U790">
        <v>45.0</v>
      </c>
      <c s="129" r="V790">
        <v>233.48944</v>
      </c>
      <c s="129" r="W790">
        <v>46.1053629999999</v>
      </c>
      <c s="129" r="X790">
        <v>31.390885</v>
      </c>
      <c s="129" r="Y790">
        <v>44.1434319999999</v>
      </c>
      <c s="129" r="Z790">
        <v>48.0672929999999</v>
      </c>
      <c s="129" r="AA790">
        <v>32.391581</v>
      </c>
      <c s="129" r="AB790">
        <v>30.40992</v>
      </c>
      <c s="129" r="AC790">
        <v>0.980964999999999</v>
      </c>
      <c s="129" r="AD790">
        <v>58.8579099999999</v>
      </c>
      <c s="129" r="AE790">
        <v>126.544506</v>
      </c>
      <c s="129" r="AF790">
        <v>48.087023</v>
      </c>
      <c s="129" r="AG790">
        <v>235.51056</v>
      </c>
      <c s="129" r="AH790">
        <v>51.049649</v>
      </c>
      <c s="129" r="AI790">
        <v>28.44799</v>
      </c>
      <c s="129" r="AJ790">
        <v>45.144128</v>
      </c>
      <c s="129" r="AK790">
        <v>50.029223</v>
      </c>
      <c s="129" r="AL790">
        <v>31.410615</v>
      </c>
      <c s="129" r="AM790">
        <v>28.44799</v>
      </c>
      <c s="129" r="AN790">
        <v>0.980964999999999</v>
      </c>
      <c s="129" r="AO790">
        <v>58.89737</v>
      </c>
      <c s="129" r="AP790">
        <v>127.564932</v>
      </c>
      <c s="129" r="AQ790">
        <v>49.0482579999999</v>
      </c>
      <c s="129" r="AR790">
        <v>376.769544</v>
      </c>
      <c s="129" r="AS790">
        <v>23.543164</v>
      </c>
      <c s="129" r="AT790">
        <v>15.6954429999999</v>
      </c>
      <c s="129" r="AU790">
        <v>27.467025</v>
      </c>
      <c s="129" r="AV790">
        <v>11.771582</v>
      </c>
      <c s="129" r="AW790">
        <v>66.7056309999999</v>
      </c>
      <c s="129" r="AX790">
        <v>62.7817709999999</v>
      </c>
      <c s="129" r="AY790">
        <v>125.563541</v>
      </c>
      <c s="129" r="AZ790">
        <v>43.241388</v>
      </c>
      <c s="129" r="BA790">
        <v>196.193033</v>
      </c>
      <c s="129" r="BB790">
        <v>15.6954429999999</v>
      </c>
      <c s="129" r="BC790">
        <v>11.771582</v>
      </c>
      <c s="129" r="BD790">
        <v>19.6193029999999</v>
      </c>
      <c s="129" r="BE790">
        <v>3.923861</v>
      </c>
      <c s="129" r="BF790">
        <v>7.84772099999999</v>
      </c>
      <c s="129" r="BG790">
        <v>51.0101889999999</v>
      </c>
      <c s="129" r="BH790">
        <v>58.8579099999999</v>
      </c>
      <c s="129" r="BI790">
        <v>27.467025</v>
      </c>
      <c s="129" r="BJ790">
        <v>180.576511</v>
      </c>
      <c s="129" r="BK790">
        <v>7.84772099999999</v>
      </c>
      <c s="129" r="BL790">
        <v>3.923861</v>
      </c>
      <c s="129" r="BM790">
        <v>7.84772099999999</v>
      </c>
      <c s="129" r="BN790">
        <v>7.84772099999999</v>
      </c>
      <c s="129" r="BO790">
        <v>58.8579099999999</v>
      </c>
      <c s="129" r="BP790">
        <v>11.771582</v>
      </c>
      <c s="129" r="BQ790">
        <v>66.7056309999999</v>
      </c>
      <c s="129" r="BR790">
        <v>15.7743629999999</v>
      </c>
      <c s="129" r="BS790">
        <v>27.467025</v>
      </c>
      <c s="129" r="BT790">
        <v>0.0</v>
      </c>
      <c s="129" r="BU790">
        <v>0.0</v>
      </c>
      <c s="129" r="BV790">
        <v>0.0</v>
      </c>
      <c s="129" r="BW790">
        <v>0.0</v>
      </c>
      <c s="129" r="BX790">
        <v>3.923861</v>
      </c>
      <c s="129" r="BY790">
        <v>3.923861</v>
      </c>
      <c s="129" r="BZ790">
        <v>0.0</v>
      </c>
      <c s="129" r="CA790">
        <v>19.6193029999999</v>
      </c>
      <c s="129" r="CB790">
        <v>164.881068</v>
      </c>
      <c s="129" r="CC790">
        <v>15.6954429999999</v>
      </c>
      <c s="129" r="CD790">
        <v>11.771582</v>
      </c>
      <c s="129" r="CE790">
        <v>27.467025</v>
      </c>
      <c s="129" r="CF790">
        <v>11.771582</v>
      </c>
      <c s="129" r="CG790">
        <v>31.390885</v>
      </c>
      <c s="129" r="CH790">
        <v>47.086328</v>
      </c>
      <c s="129" r="CI790">
        <v>0.0</v>
      </c>
      <c s="129" r="CJ790">
        <v>19.698224</v>
      </c>
      <c s="129" r="CK790">
        <v>184.421450999999</v>
      </c>
      <c s="129" r="CL790">
        <v>7.84772099999999</v>
      </c>
      <c s="129" r="CM790">
        <v>3.923861</v>
      </c>
      <c s="129" r="CN790">
        <v>0.0</v>
      </c>
      <c s="129" r="CO790">
        <v>0.0</v>
      </c>
      <c s="129" r="CP790">
        <v>31.390885</v>
      </c>
      <c s="129" r="CQ790">
        <v>11.771582</v>
      </c>
      <c s="129" r="CR790">
        <v>125.563541</v>
      </c>
      <c s="129" r="CS790">
        <v>3.923861</v>
      </c>
    </row>
    <row customHeight="1" r="791" ht="15.0">
      <c t="s" s="127" r="A791">
        <v>7198</v>
      </c>
      <c t="s" s="127" r="B791">
        <v>7199</v>
      </c>
      <c t="s" s="127" r="C791">
        <v>7200</v>
      </c>
      <c t="s" s="127" r="D791">
        <v>7201</v>
      </c>
      <c t="s" s="127" r="E791">
        <v>7202</v>
      </c>
      <c t="s" s="127" r="F791">
        <v>7203</v>
      </c>
      <c t="s" s="128" r="G791">
        <v>7204</v>
      </c>
      <c t="s" s="127" r="H791">
        <v>7205</v>
      </c>
      <c s="129" r="I791">
        <v>272.0</v>
      </c>
      <c s="129" r="J791">
        <v>48.0</v>
      </c>
      <c s="129" r="K791">
        <v>33.0</v>
      </c>
      <c s="129" r="L791">
        <v>61.0</v>
      </c>
      <c s="129" r="M791">
        <v>60.0</v>
      </c>
      <c s="129" r="N791">
        <v>52.0</v>
      </c>
      <c s="129" r="O791">
        <v>18.0</v>
      </c>
      <c s="129" r="P791">
        <v>30.0</v>
      </c>
      <c s="129" r="Q791">
        <v>32.0</v>
      </c>
      <c s="129" r="R791">
        <v>46.0</v>
      </c>
      <c s="129" r="S791">
        <v>60.0</v>
      </c>
      <c s="129" r="T791">
        <v>42.0</v>
      </c>
      <c s="129" r="U791">
        <v>20.0</v>
      </c>
      <c s="129" r="V791">
        <v>136.0</v>
      </c>
      <c s="129" r="W791">
        <v>29.0</v>
      </c>
      <c s="129" r="X791">
        <v>16.0</v>
      </c>
      <c s="129" r="Y791">
        <v>26.0</v>
      </c>
      <c s="129" r="Z791">
        <v>33.0</v>
      </c>
      <c s="129" r="AA791">
        <v>24.0</v>
      </c>
      <c s="129" r="AB791">
        <v>8.0</v>
      </c>
      <c s="129" r="AC791">
        <v>0.0</v>
      </c>
      <c s="129" r="AD791">
        <v>36.0</v>
      </c>
      <c s="129" r="AE791">
        <v>81.0</v>
      </c>
      <c s="129" r="AF791">
        <v>19.0</v>
      </c>
      <c s="129" r="AG791">
        <v>136.0</v>
      </c>
      <c s="129" r="AH791">
        <v>19.0</v>
      </c>
      <c s="129" r="AI791">
        <v>17.0</v>
      </c>
      <c s="129" r="AJ791">
        <v>35.0</v>
      </c>
      <c s="129" r="AK791">
        <v>27.0</v>
      </c>
      <c s="129" r="AL791">
        <v>28.0</v>
      </c>
      <c s="129" r="AM791">
        <v>10.0</v>
      </c>
      <c s="129" r="AN791">
        <v>0.0</v>
      </c>
      <c s="129" r="AO791">
        <v>26.0</v>
      </c>
      <c s="129" r="AP791">
        <v>87.0</v>
      </c>
      <c s="129" r="AQ791">
        <v>23.0</v>
      </c>
      <c s="129" r="AR791">
        <v>208.0</v>
      </c>
      <c s="129" r="AS791">
        <v>0.0</v>
      </c>
      <c s="129" r="AT791">
        <v>16.0</v>
      </c>
      <c s="129" r="AU791">
        <v>12.0</v>
      </c>
      <c s="129" r="AV791">
        <v>28.0</v>
      </c>
      <c s="129" r="AW791">
        <v>52.0</v>
      </c>
      <c s="129" r="AX791">
        <v>16.0</v>
      </c>
      <c s="129" r="AY791">
        <v>68.0</v>
      </c>
      <c s="129" r="AZ791">
        <v>16.0</v>
      </c>
      <c s="129" r="BA791">
        <v>100.0</v>
      </c>
      <c s="129" r="BB791">
        <v>0.0</v>
      </c>
      <c s="129" r="BC791">
        <v>12.0</v>
      </c>
      <c s="129" r="BD791">
        <v>4.0</v>
      </c>
      <c s="129" r="BE791">
        <v>12.0</v>
      </c>
      <c s="129" r="BF791">
        <v>20.0</v>
      </c>
      <c s="129" r="BG791">
        <v>8.0</v>
      </c>
      <c s="129" r="BH791">
        <v>36.0</v>
      </c>
      <c s="129" r="BI791">
        <v>8.0</v>
      </c>
      <c s="129" r="BJ791">
        <v>108.0</v>
      </c>
      <c s="129" r="BK791">
        <v>0.0</v>
      </c>
      <c s="129" r="BL791">
        <v>4.0</v>
      </c>
      <c s="129" r="BM791">
        <v>8.0</v>
      </c>
      <c s="129" r="BN791">
        <v>16.0</v>
      </c>
      <c s="129" r="BO791">
        <v>32.0</v>
      </c>
      <c s="129" r="BP791">
        <v>8.0</v>
      </c>
      <c s="129" r="BQ791">
        <v>32.0</v>
      </c>
      <c s="129" r="BR791">
        <v>8.0</v>
      </c>
      <c s="129" r="BS791">
        <v>12.0</v>
      </c>
      <c s="129" r="BT791">
        <v>0.0</v>
      </c>
      <c s="129" r="BU791">
        <v>0.0</v>
      </c>
      <c s="129" r="BV791">
        <v>0.0</v>
      </c>
      <c s="129" r="BW791">
        <v>4.0</v>
      </c>
      <c s="129" r="BX791">
        <v>0.0</v>
      </c>
      <c s="129" r="BY791">
        <v>0.0</v>
      </c>
      <c s="129" r="BZ791">
        <v>0.0</v>
      </c>
      <c s="129" r="CA791">
        <v>8.0</v>
      </c>
      <c s="129" r="CB791">
        <v>120.0</v>
      </c>
      <c s="129" r="CC791">
        <v>0.0</v>
      </c>
      <c s="129" r="CD791">
        <v>12.0</v>
      </c>
      <c s="129" r="CE791">
        <v>8.0</v>
      </c>
      <c s="129" r="CF791">
        <v>24.0</v>
      </c>
      <c s="129" r="CG791">
        <v>52.0</v>
      </c>
      <c s="129" r="CH791">
        <v>16.0</v>
      </c>
      <c s="129" r="CI791">
        <v>4.0</v>
      </c>
      <c s="129" r="CJ791">
        <v>4.0</v>
      </c>
      <c s="129" r="CK791">
        <v>76.0</v>
      </c>
      <c s="129" r="CL791">
        <v>0.0</v>
      </c>
      <c s="129" r="CM791">
        <v>4.0</v>
      </c>
      <c s="129" r="CN791">
        <v>4.0</v>
      </c>
      <c s="129" r="CO791">
        <v>0.0</v>
      </c>
      <c s="129" r="CP791">
        <v>0.0</v>
      </c>
      <c s="129" r="CQ791">
        <v>0.0</v>
      </c>
      <c s="129" r="CR791">
        <v>64.0</v>
      </c>
      <c s="129" r="CS791">
        <v>4.0</v>
      </c>
    </row>
    <row customHeight="1" r="792" ht="15.0">
      <c t="s" s="127" r="A792">
        <v>7206</v>
      </c>
      <c t="s" s="127" r="B792">
        <v>7207</v>
      </c>
      <c t="s" s="127" r="C792">
        <v>7208</v>
      </c>
      <c t="s" s="127" r="D792">
        <v>7209</v>
      </c>
      <c t="s" s="127" r="E792">
        <v>7210</v>
      </c>
      <c t="s" s="127" r="F792">
        <v>7211</v>
      </c>
      <c t="s" s="128" r="G792">
        <v>7212</v>
      </c>
      <c t="s" s="127" r="H792">
        <v>7213</v>
      </c>
      <c s="129" r="I792">
        <v>51.0</v>
      </c>
      <c s="129" r="J792">
        <v>5.42553199999999</v>
      </c>
      <c s="129" r="K792">
        <v>0.0</v>
      </c>
      <c s="129" r="L792">
        <v>3.255319</v>
      </c>
      <c s="129" r="M792">
        <v>18.4468089999999</v>
      </c>
      <c s="129" r="N792">
        <v>10.8510639999999</v>
      </c>
      <c s="129" r="O792">
        <v>13.021277</v>
      </c>
      <c s="129" r="P792">
        <v>2.0</v>
      </c>
      <c s="129" r="Q792">
        <v>7.0</v>
      </c>
      <c s="129" r="R792">
        <v>10.0</v>
      </c>
      <c s="129" r="S792">
        <v>5.0</v>
      </c>
      <c s="129" r="T792">
        <v>14.0</v>
      </c>
      <c s="129" r="U792">
        <v>6.0</v>
      </c>
      <c s="129" r="V792">
        <v>28.2127659999999</v>
      </c>
      <c s="129" r="W792">
        <v>3.255319</v>
      </c>
      <c s="129" r="X792">
        <v>0.0</v>
      </c>
      <c s="129" r="Y792">
        <v>2.17021299999999</v>
      </c>
      <c s="129" r="Z792">
        <v>6.510638</v>
      </c>
      <c s="129" r="AA792">
        <v>7.595745</v>
      </c>
      <c s="129" r="AB792">
        <v>8.680851</v>
      </c>
      <c s="129" r="AC792">
        <v>0.0</v>
      </c>
      <c s="129" r="AD792">
        <v>3.255319</v>
      </c>
      <c s="129" r="AE792">
        <v>13.021277</v>
      </c>
      <c s="129" r="AF792">
        <v>11.93617</v>
      </c>
      <c s="129" r="AG792">
        <v>22.787234</v>
      </c>
      <c s="129" r="AH792">
        <v>2.17021299999999</v>
      </c>
      <c s="129" r="AI792">
        <v>0.0</v>
      </c>
      <c s="129" r="AJ792">
        <v>1.08510599999999</v>
      </c>
      <c s="129" r="AK792">
        <v>11.93617</v>
      </c>
      <c s="129" r="AL792">
        <v>3.255319</v>
      </c>
      <c s="129" r="AM792">
        <v>4.34042599999999</v>
      </c>
      <c s="129" r="AN792">
        <v>0.0</v>
      </c>
      <c s="129" r="AO792">
        <v>2.17021299999999</v>
      </c>
      <c s="129" r="AP792">
        <v>14.1063829999999</v>
      </c>
      <c s="129" r="AQ792">
        <v>6.510638</v>
      </c>
      <c s="129" r="AR792">
        <v>47.744681</v>
      </c>
      <c s="129" r="AS792">
        <v>0.0</v>
      </c>
      <c s="129" r="AT792">
        <v>0.0</v>
      </c>
      <c s="129" r="AU792">
        <v>0.0</v>
      </c>
      <c s="129" r="AV792">
        <v>4.34042599999999</v>
      </c>
      <c s="129" r="AW792">
        <v>8.680851</v>
      </c>
      <c s="129" r="AX792">
        <v>4.34042599999999</v>
      </c>
      <c s="129" r="AY792">
        <v>21.7021279999999</v>
      </c>
      <c s="129" r="AZ792">
        <v>8.680851</v>
      </c>
      <c s="129" r="BA792">
        <v>26.042553</v>
      </c>
      <c s="129" r="BB792">
        <v>0.0</v>
      </c>
      <c s="129" r="BC792">
        <v>0.0</v>
      </c>
      <c s="129" r="BD792">
        <v>0.0</v>
      </c>
      <c s="129" r="BE792">
        <v>0.0</v>
      </c>
      <c s="129" r="BF792">
        <v>0.0</v>
      </c>
      <c s="129" r="BG792">
        <v>4.34042599999999</v>
      </c>
      <c s="129" r="BH792">
        <v>21.7021279999999</v>
      </c>
      <c s="129" r="BI792">
        <v>0.0</v>
      </c>
      <c s="129" r="BJ792">
        <v>21.7021279999999</v>
      </c>
      <c s="129" r="BK792">
        <v>0.0</v>
      </c>
      <c s="129" r="BL792">
        <v>0.0</v>
      </c>
      <c s="129" r="BM792">
        <v>0.0</v>
      </c>
      <c s="129" r="BN792">
        <v>4.34042599999999</v>
      </c>
      <c s="129" r="BO792">
        <v>8.680851</v>
      </c>
      <c s="129" r="BP792">
        <v>0.0</v>
      </c>
      <c s="129" r="BQ792">
        <v>0.0</v>
      </c>
      <c s="129" r="BR792">
        <v>8.680851</v>
      </c>
      <c s="129" r="BS792">
        <v>0.0</v>
      </c>
      <c s="129" r="BT792">
        <v>0.0</v>
      </c>
      <c s="129" r="BU792">
        <v>0.0</v>
      </c>
      <c s="129" r="BV792">
        <v>0.0</v>
      </c>
      <c s="129" r="BW792">
        <v>0.0</v>
      </c>
      <c s="129" r="BX792">
        <v>0.0</v>
      </c>
      <c s="129" r="BY792">
        <v>0.0</v>
      </c>
      <c s="129" r="BZ792">
        <v>0.0</v>
      </c>
      <c s="129" r="CA792">
        <v>0.0</v>
      </c>
      <c s="129" r="CB792">
        <v>8.680851</v>
      </c>
      <c s="129" r="CC792">
        <v>0.0</v>
      </c>
      <c s="129" r="CD792">
        <v>0.0</v>
      </c>
      <c s="129" r="CE792">
        <v>0.0</v>
      </c>
      <c s="129" r="CF792">
        <v>4.34042599999999</v>
      </c>
      <c s="129" r="CG792">
        <v>0.0</v>
      </c>
      <c s="129" r="CH792">
        <v>0.0</v>
      </c>
      <c s="129" r="CI792">
        <v>0.0</v>
      </c>
      <c s="129" r="CJ792">
        <v>4.34042599999999</v>
      </c>
      <c s="129" r="CK792">
        <v>39.06383</v>
      </c>
      <c s="129" r="CL792">
        <v>0.0</v>
      </c>
      <c s="129" r="CM792">
        <v>0.0</v>
      </c>
      <c s="129" r="CN792">
        <v>0.0</v>
      </c>
      <c s="129" r="CO792">
        <v>0.0</v>
      </c>
      <c s="129" r="CP792">
        <v>8.680851</v>
      </c>
      <c s="129" r="CQ792">
        <v>4.34042599999999</v>
      </c>
      <c s="129" r="CR792">
        <v>21.7021279999999</v>
      </c>
      <c s="129" r="CS792">
        <v>4.34042599999999</v>
      </c>
    </row>
    <row customHeight="1" r="793" ht="15.0">
      <c t="s" s="127" r="A793">
        <v>7214</v>
      </c>
      <c t="s" s="127" r="B793">
        <v>7215</v>
      </c>
      <c t="s" s="127" r="C793">
        <v>7216</v>
      </c>
      <c t="s" s="127" r="D793">
        <v>7217</v>
      </c>
      <c t="s" s="127" r="E793">
        <v>7218</v>
      </c>
      <c t="s" s="127" r="F793">
        <v>7219</v>
      </c>
      <c t="s" s="128" r="G793">
        <v>7220</v>
      </c>
      <c t="s" s="127" r="H793">
        <v>7221</v>
      </c>
      <c s="129" r="I793">
        <v>2358.0</v>
      </c>
      <c s="129" r="J793">
        <v>595.500458999999</v>
      </c>
      <c s="129" r="K793">
        <v>345.454775999999</v>
      </c>
      <c s="129" r="L793">
        <v>599.306492</v>
      </c>
      <c s="129" r="M793">
        <v>391.317016</v>
      </c>
      <c s="129" r="N793">
        <v>273.221858</v>
      </c>
      <c s="129" r="O793">
        <v>153.199399</v>
      </c>
      <c s="129" r="P793">
        <v>337.0</v>
      </c>
      <c s="129" r="Q793">
        <v>317.0</v>
      </c>
      <c s="129" r="R793">
        <v>354.0</v>
      </c>
      <c s="129" r="S793">
        <v>310.0</v>
      </c>
      <c s="129" r="T793">
        <v>250.0</v>
      </c>
      <c s="129" r="U793">
        <v>135.0</v>
      </c>
      <c s="129" r="V793">
        <v>1173.120962</v>
      </c>
      <c s="129" r="W793">
        <v>292.834841999999</v>
      </c>
      <c s="129" r="X793">
        <v>175.666907</v>
      </c>
      <c s="129" r="Y793">
        <v>289.883179999999</v>
      </c>
      <c s="129" r="Z793">
        <v>210.795432</v>
      </c>
      <c s="129" r="AA793">
        <v>136.610929</v>
      </c>
      <c s="129" r="AB793">
        <v>64.4022949999999</v>
      </c>
      <c s="129" r="AC793">
        <v>2.92737699999999</v>
      </c>
      <c s="129" r="AD793">
        <v>357.261420999999</v>
      </c>
      <c s="129" r="AE793">
        <v>676.321235</v>
      </c>
      <c s="129" r="AF793">
        <v>139.538306</v>
      </c>
      <c s="129" r="AG793">
        <v>1184.879038</v>
      </c>
      <c s="129" r="AH793">
        <v>302.665617999999</v>
      </c>
      <c s="129" r="AI793">
        <v>169.787869</v>
      </c>
      <c s="129" r="AJ793">
        <v>309.423312</v>
      </c>
      <c s="129" r="AK793">
        <v>180.521584999999</v>
      </c>
      <c s="129" r="AL793">
        <v>136.610929</v>
      </c>
      <c s="129" r="AM793">
        <v>80.0149729999999</v>
      </c>
      <c s="129" r="AN793">
        <v>5.85475399999999</v>
      </c>
      <c s="129" r="AO793">
        <v>365.116328</v>
      </c>
      <c s="129" r="AP793">
        <v>668.514896</v>
      </c>
      <c s="129" r="AQ793">
        <v>151.247814</v>
      </c>
      <c s="129" r="AR793">
        <v>1760.523672</v>
      </c>
      <c s="129" r="AS793">
        <v>31.225355</v>
      </c>
      <c s="129" r="AT793">
        <v>89.772896</v>
      </c>
      <c s="129" r="AU793">
        <v>70.2570489999999</v>
      </c>
      <c s="129" r="AV793">
        <v>187.352131</v>
      </c>
      <c s="129" r="AW793">
        <v>359.091584</v>
      </c>
      <c s="129" r="AX793">
        <v>390.316939999999</v>
      </c>
      <c s="129" r="AY793">
        <v>429.348634</v>
      </c>
      <c s="129" r="AZ793">
        <v>203.159082</v>
      </c>
      <c s="129" r="BA793">
        <v>858.794403999999</v>
      </c>
      <c s="129" r="BB793">
        <v>11.709508</v>
      </c>
      <c s="129" r="BC793">
        <v>62.45071</v>
      </c>
      <c s="129" r="BD793">
        <v>42.934863</v>
      </c>
      <c s="129" r="BE793">
        <v>74.1602189999999</v>
      </c>
      <c s="129" r="BF793">
        <v>70.2570489999999</v>
      </c>
      <c s="129" r="BG793">
        <v>343.478906999999</v>
      </c>
      <c s="129" r="BH793">
        <v>195.158469999999</v>
      </c>
      <c s="129" r="BI793">
        <v>58.6446779999999</v>
      </c>
      <c s="129" r="BJ793">
        <v>901.729268</v>
      </c>
      <c s="129" r="BK793">
        <v>19.515847</v>
      </c>
      <c s="129" r="BL793">
        <v>27.3221859999999</v>
      </c>
      <c s="129" r="BM793">
        <v>27.3221859999999</v>
      </c>
      <c s="129" r="BN793">
        <v>113.191913</v>
      </c>
      <c s="129" r="BO793">
        <v>288.834535</v>
      </c>
      <c s="129" r="BP793">
        <v>46.838033</v>
      </c>
      <c s="129" r="BQ793">
        <v>234.190164</v>
      </c>
      <c s="129" r="BR793">
        <v>144.514405</v>
      </c>
      <c s="129" r="BS793">
        <v>206.867977999999</v>
      </c>
      <c s="129" r="BT793">
        <v>0.0</v>
      </c>
      <c s="129" r="BU793">
        <v>3.903169</v>
      </c>
      <c s="129" r="BV793">
        <v>0.0</v>
      </c>
      <c s="129" r="BW793">
        <v>15.612678</v>
      </c>
      <c s="129" r="BX793">
        <v>27.3221859999999</v>
      </c>
      <c s="129" r="BY793">
        <v>62.45071</v>
      </c>
      <c s="129" r="BZ793">
        <v>0.0</v>
      </c>
      <c s="129" r="CA793">
        <v>97.5792349999999</v>
      </c>
      <c s="129" r="CB793">
        <v>975.986623</v>
      </c>
      <c s="129" r="CC793">
        <v>23.4190159999999</v>
      </c>
      <c s="129" r="CD793">
        <v>78.063388</v>
      </c>
      <c s="129" r="CE793">
        <v>50.741202</v>
      </c>
      <c s="129" r="CF793">
        <v>152.223605999999</v>
      </c>
      <c s="129" r="CG793">
        <v>277.125026999999</v>
      </c>
      <c s="129" r="CH793">
        <v>300.544043999999</v>
      </c>
      <c s="129" r="CI793">
        <v>3.903169</v>
      </c>
      <c s="129" r="CJ793">
        <v>89.9671699999999</v>
      </c>
      <c s="129" r="CK793">
        <v>577.669071</v>
      </c>
      <c s="129" r="CL793">
        <v>7.806339</v>
      </c>
      <c s="129" r="CM793">
        <v>7.806339</v>
      </c>
      <c s="129" r="CN793">
        <v>19.515847</v>
      </c>
      <c s="129" r="CO793">
        <v>19.515847</v>
      </c>
      <c s="129" r="CP793">
        <v>54.6443719999999</v>
      </c>
      <c s="129" r="CQ793">
        <v>27.3221859999999</v>
      </c>
      <c s="129" r="CR793">
        <v>425.445464</v>
      </c>
      <c s="129" r="CS793">
        <v>15.612678</v>
      </c>
    </row>
    <row customHeight="1" r="794" ht="15.0">
      <c t="s" s="127" r="A794">
        <v>7222</v>
      </c>
      <c t="s" s="127" r="B794">
        <v>7223</v>
      </c>
      <c t="s" s="127" r="C794">
        <v>7224</v>
      </c>
      <c t="s" s="127" r="D794">
        <v>7225</v>
      </c>
      <c t="s" s="127" r="E794">
        <v>7226</v>
      </c>
      <c t="s" s="127" r="F794">
        <v>7227</v>
      </c>
      <c t="s" s="128" r="G794">
        <v>7228</v>
      </c>
      <c t="s" s="127" r="H794">
        <v>7229</v>
      </c>
      <c s="129" r="I794">
        <v>3277.0</v>
      </c>
      <c s="129" r="J794">
        <v>557.4438</v>
      </c>
      <c s="129" r="K794">
        <v>448.388667</v>
      </c>
      <c s="129" r="L794">
        <v>623.142533999999</v>
      </c>
      <c s="129" r="M794">
        <v>650.785602</v>
      </c>
      <c s="129" r="N794">
        <v>629.760994999999</v>
      </c>
      <c s="129" r="O794">
        <v>367.478403</v>
      </c>
      <c s="129" r="P794">
        <v>508.0</v>
      </c>
      <c s="129" r="Q794">
        <v>530.0</v>
      </c>
      <c s="129" r="R794">
        <v>620.0</v>
      </c>
      <c s="129" r="S794">
        <v>754.0</v>
      </c>
      <c s="129" r="T794">
        <v>498.0</v>
      </c>
      <c s="129" r="U794">
        <v>285.0</v>
      </c>
      <c s="129" r="V794">
        <v>1591.888514</v>
      </c>
      <c s="129" r="W794">
        <v>300.621478</v>
      </c>
      <c s="129" r="X794">
        <v>241.325089999999</v>
      </c>
      <c s="129" r="Y794">
        <v>302.612348999999</v>
      </c>
      <c s="129" r="Z794">
        <v>300.506916999999</v>
      </c>
      <c s="129" r="AA794">
        <v>297.728973999999</v>
      </c>
      <c s="129" r="AB794">
        <v>142.021477</v>
      </c>
      <c s="129" r="AC794">
        <v>7.072229</v>
      </c>
      <c s="129" r="AD794">
        <v>420.464387999999</v>
      </c>
      <c s="129" r="AE794">
        <v>854.226784999999</v>
      </c>
      <c s="129" r="AF794">
        <v>317.197340999999</v>
      </c>
      <c s="129" r="AG794">
        <v>1685.111486</v>
      </c>
      <c s="129" r="AH794">
        <v>256.822321999999</v>
      </c>
      <c s="129" r="AI794">
        <v>207.063577</v>
      </c>
      <c s="129" r="AJ794">
        <v>320.530185</v>
      </c>
      <c s="129" r="AK794">
        <v>350.278685</v>
      </c>
      <c s="129" r="AL794">
        <v>332.032020999999</v>
      </c>
      <c s="129" r="AM794">
        <v>189.077965</v>
      </c>
      <c s="129" r="AN794">
        <v>29.306732</v>
      </c>
      <c s="129" r="AO794">
        <v>354.38801</v>
      </c>
      <c s="129" r="AP794">
        <v>911.704226999999</v>
      </c>
      <c s="129" r="AQ794">
        <v>419.01925</v>
      </c>
      <c s="129" r="AR794">
        <v>2728.765809</v>
      </c>
      <c s="129" r="AS794">
        <v>11.945224</v>
      </c>
      <c s="129" r="AT794">
        <v>199.087072</v>
      </c>
      <c s="129" r="AU794">
        <v>262.794934</v>
      </c>
      <c s="129" r="AV794">
        <v>386.281007999999</v>
      </c>
      <c s="129" r="AW794">
        <v>346.411503999999</v>
      </c>
      <c s="129" r="AX794">
        <v>191.175678</v>
      </c>
      <c s="129" r="AY794">
        <v>936.513365</v>
      </c>
      <c s="129" r="AZ794">
        <v>394.557024</v>
      </c>
      <c s="129" r="BA794">
        <v>1240.946482</v>
      </c>
      <c s="129" r="BB794">
        <v>0.0</v>
      </c>
      <c s="129" r="BC794">
        <v>159.269657</v>
      </c>
      <c s="129" r="BD794">
        <v>131.397467</v>
      </c>
      <c s="129" r="BE794">
        <v>183.160106</v>
      </c>
      <c s="129" r="BF794">
        <v>47.780897</v>
      </c>
      <c s="129" r="BG794">
        <v>175.248712</v>
      </c>
      <c s="129" r="BH794">
        <v>424.272778</v>
      </c>
      <c s="129" r="BI794">
        <v>119.816865</v>
      </c>
      <c s="129" r="BJ794">
        <v>1487.81932699999</v>
      </c>
      <c s="129" r="BK794">
        <v>11.945224</v>
      </c>
      <c s="129" r="BL794">
        <v>39.8174139999999</v>
      </c>
      <c s="129" r="BM794">
        <v>131.397467</v>
      </c>
      <c s="129" r="BN794">
        <v>203.120902</v>
      </c>
      <c s="129" r="BO794">
        <v>298.630607</v>
      </c>
      <c s="129" r="BP794">
        <v>15.926966</v>
      </c>
      <c s="129" r="BQ794">
        <v>512.240587</v>
      </c>
      <c s="129" r="BR794">
        <v>274.740159</v>
      </c>
      <c s="129" r="BS794">
        <v>398.642943</v>
      </c>
      <c s="129" r="BT794">
        <v>0.0</v>
      </c>
      <c s="129" r="BU794">
        <v>3.981741</v>
      </c>
      <c s="129" r="BV794">
        <v>0.0</v>
      </c>
      <c s="129" r="BW794">
        <v>35.887762</v>
      </c>
      <c s="129" r="BX794">
        <v>59.7261209999999</v>
      </c>
      <c s="129" r="BY794">
        <v>27.9242789999999</v>
      </c>
      <c s="129" r="BZ794">
        <v>0.0</v>
      </c>
      <c s="129" r="CA794">
        <v>271.12304</v>
      </c>
      <c s="129" r="CB794">
        <v>1110.905859</v>
      </c>
      <c s="129" r="CC794">
        <v>3.981741</v>
      </c>
      <c s="129" r="CD794">
        <v>143.342692</v>
      </c>
      <c s="129" r="CE794">
        <v>222.97752</v>
      </c>
      <c s="129" r="CF794">
        <v>294.648866</v>
      </c>
      <c s="129" r="CG794">
        <v>230.941002999999</v>
      </c>
      <c s="129" r="CH794">
        <v>135.379209</v>
      </c>
      <c s="129" r="CI794">
        <v>7.963483</v>
      </c>
      <c s="129" r="CJ794">
        <v>71.671346</v>
      </c>
      <c s="129" r="CK794">
        <v>1219.217006</v>
      </c>
      <c s="129" r="CL794">
        <v>7.963483</v>
      </c>
      <c s="129" r="CM794">
        <v>51.762639</v>
      </c>
      <c s="129" r="CN794">
        <v>39.8174139999999</v>
      </c>
      <c s="129" r="CO794">
        <v>55.74438</v>
      </c>
      <c s="129" r="CP794">
        <v>55.74438</v>
      </c>
      <c s="129" r="CQ794">
        <v>27.87219</v>
      </c>
      <c s="129" r="CR794">
        <v>928.549882</v>
      </c>
      <c s="129" r="CS794">
        <v>51.762639</v>
      </c>
    </row>
    <row customHeight="1" r="795" ht="15.0">
      <c t="s" s="127" r="A795">
        <v>7230</v>
      </c>
      <c t="s" s="127" r="B795">
        <v>7231</v>
      </c>
      <c t="s" s="127" r="C795">
        <v>7232</v>
      </c>
      <c t="s" s="127" r="D795">
        <v>7233</v>
      </c>
      <c t="s" s="127" r="E795">
        <v>7234</v>
      </c>
      <c t="s" s="127" r="F795">
        <v>7235</v>
      </c>
      <c t="s" s="128" r="G795">
        <v>7236</v>
      </c>
      <c t="s" s="127" r="H795">
        <v>7237</v>
      </c>
      <c s="129" r="I795">
        <v>228.0</v>
      </c>
      <c s="129" r="J795">
        <v>53.97551</v>
      </c>
      <c s="129" r="K795">
        <v>33.5020409999999</v>
      </c>
      <c s="129" r="L795">
        <v>45.6</v>
      </c>
      <c s="129" r="M795">
        <v>38.1551019999999</v>
      </c>
      <c s="129" r="N795">
        <v>28.84898</v>
      </c>
      <c s="129" r="O795">
        <v>27.918367</v>
      </c>
      <c s="129" r="P795">
        <v>32.0</v>
      </c>
      <c s="129" r="Q795">
        <v>29.0</v>
      </c>
      <c s="129" r="R795">
        <v>33.0</v>
      </c>
      <c s="129" r="S795">
        <v>33.0</v>
      </c>
      <c s="129" r="T795">
        <v>37.0</v>
      </c>
      <c s="129" r="U795">
        <v>15.0</v>
      </c>
      <c s="129" r="V795">
        <v>113.534694</v>
      </c>
      <c s="129" r="W795">
        <v>24.1959179999999</v>
      </c>
      <c s="129" r="X795">
        <v>18.612245</v>
      </c>
      <c s="129" r="Y795">
        <v>23.2653059999999</v>
      </c>
      <c s="129" r="Z795">
        <v>17.681633</v>
      </c>
      <c s="129" r="AA795">
        <v>14.889796</v>
      </c>
      <c s="129" r="AB795">
        <v>13.959184</v>
      </c>
      <c s="129" r="AC795">
        <v>0.930611999999999</v>
      </c>
      <c s="129" r="AD795">
        <v>32.571429</v>
      </c>
      <c s="129" r="AE795">
        <v>55.8367349999999</v>
      </c>
      <c s="129" r="AF795">
        <v>25.126531</v>
      </c>
      <c s="129" r="AG795">
        <v>114.465306</v>
      </c>
      <c s="129" r="AH795">
        <v>29.779592</v>
      </c>
      <c s="129" r="AI795">
        <v>14.889796</v>
      </c>
      <c s="129" r="AJ795">
        <v>22.3346939999999</v>
      </c>
      <c s="129" r="AK795">
        <v>20.473469</v>
      </c>
      <c s="129" r="AL795">
        <v>13.959184</v>
      </c>
      <c s="129" r="AM795">
        <v>12.0979589999999</v>
      </c>
      <c s="129" r="AN795">
        <v>0.930611999999999</v>
      </c>
      <c s="129" r="AO795">
        <v>38.1551019999999</v>
      </c>
      <c s="129" r="AP795">
        <v>56.767347</v>
      </c>
      <c s="129" r="AQ795">
        <v>19.542857</v>
      </c>
      <c s="129" r="AR795">
        <v>189.844898</v>
      </c>
      <c s="129" r="AS795">
        <v>3.722449</v>
      </c>
      <c s="129" r="AT795">
        <v>22.3346939999999</v>
      </c>
      <c s="129" r="AU795">
        <v>11.1673469999999</v>
      </c>
      <c s="129" r="AV795">
        <v>18.612245</v>
      </c>
      <c s="129" r="AW795">
        <v>29.779592</v>
      </c>
      <c s="129" r="AX795">
        <v>22.3346939999999</v>
      </c>
      <c s="129" r="AY795">
        <v>59.559184</v>
      </c>
      <c s="129" r="AZ795">
        <v>22.3346939999999</v>
      </c>
      <c s="129" r="BA795">
        <v>100.506122</v>
      </c>
      <c s="129" r="BB795">
        <v>0.0</v>
      </c>
      <c s="129" r="BC795">
        <v>18.612245</v>
      </c>
      <c s="129" r="BD795">
        <v>3.722449</v>
      </c>
      <c s="129" r="BE795">
        <v>11.1673469999999</v>
      </c>
      <c s="129" r="BF795">
        <v>3.722449</v>
      </c>
      <c s="129" r="BG795">
        <v>22.3346939999999</v>
      </c>
      <c s="129" r="BH795">
        <v>29.779592</v>
      </c>
      <c s="129" r="BI795">
        <v>11.1673469999999</v>
      </c>
      <c s="129" r="BJ795">
        <v>89.3387759999999</v>
      </c>
      <c s="129" r="BK795">
        <v>3.722449</v>
      </c>
      <c s="129" r="BL795">
        <v>3.722449</v>
      </c>
      <c s="129" r="BM795">
        <v>7.444898</v>
      </c>
      <c s="129" r="BN795">
        <v>7.444898</v>
      </c>
      <c s="129" r="BO795">
        <v>26.057143</v>
      </c>
      <c s="129" r="BP795">
        <v>0.0</v>
      </c>
      <c s="129" r="BQ795">
        <v>29.779592</v>
      </c>
      <c s="129" r="BR795">
        <v>11.1673469999999</v>
      </c>
      <c s="129" r="BS795">
        <v>29.779592</v>
      </c>
      <c s="129" r="BT795">
        <v>0.0</v>
      </c>
      <c s="129" r="BU795">
        <v>0.0</v>
      </c>
      <c s="129" r="BV795">
        <v>0.0</v>
      </c>
      <c s="129" r="BW795">
        <v>0.0</v>
      </c>
      <c s="129" r="BX795">
        <v>0.0</v>
      </c>
      <c s="129" r="BY795">
        <v>14.889796</v>
      </c>
      <c s="129" r="BZ795">
        <v>0.0</v>
      </c>
      <c s="129" r="CA795">
        <v>14.889796</v>
      </c>
      <c s="129" r="CB795">
        <v>78.171429</v>
      </c>
      <c s="129" r="CC795">
        <v>3.722449</v>
      </c>
      <c s="129" r="CD795">
        <v>11.1673469999999</v>
      </c>
      <c s="129" r="CE795">
        <v>7.444898</v>
      </c>
      <c s="129" r="CF795">
        <v>18.612245</v>
      </c>
      <c s="129" r="CG795">
        <v>26.057143</v>
      </c>
      <c s="129" r="CH795">
        <v>7.444898</v>
      </c>
      <c s="129" r="CI795">
        <v>0.0</v>
      </c>
      <c s="129" r="CJ795">
        <v>3.722449</v>
      </c>
      <c s="129" r="CK795">
        <v>81.893878</v>
      </c>
      <c s="129" r="CL795">
        <v>0.0</v>
      </c>
      <c s="129" r="CM795">
        <v>11.1673469999999</v>
      </c>
      <c s="129" r="CN795">
        <v>3.722449</v>
      </c>
      <c s="129" r="CO795">
        <v>0.0</v>
      </c>
      <c s="129" r="CP795">
        <v>3.722449</v>
      </c>
      <c s="129" r="CQ795">
        <v>0.0</v>
      </c>
      <c s="129" r="CR795">
        <v>59.559184</v>
      </c>
      <c s="129" r="CS795">
        <v>3.722449</v>
      </c>
    </row>
    <row customHeight="1" r="796" ht="15.0">
      <c t="s" s="127" r="A796">
        <v>7238</v>
      </c>
      <c t="s" s="127" r="B796">
        <v>7239</v>
      </c>
      <c t="s" s="127" r="C796">
        <v>7240</v>
      </c>
      <c t="s" s="127" r="D796">
        <v>7241</v>
      </c>
      <c t="s" s="127" r="E796">
        <v>7242</v>
      </c>
      <c t="s" s="127" r="F796">
        <v>7243</v>
      </c>
      <c t="s" s="128" r="G796">
        <v>7244</v>
      </c>
      <c t="s" s="127" r="H796">
        <v>7245</v>
      </c>
      <c s="129" r="I796">
        <v>7714.0</v>
      </c>
      <c s="129" r="J796">
        <v>1168.815611</v>
      </c>
      <c s="129" r="K796">
        <v>826.217984</v>
      </c>
      <c s="129" r="L796">
        <v>1383.74200599999</v>
      </c>
      <c s="129" r="M796">
        <v>1672.090539</v>
      </c>
      <c s="129" r="N796">
        <v>1666.83887499999</v>
      </c>
      <c s="129" r="O796">
        <v>996.294984</v>
      </c>
      <c s="129" r="P796">
        <v>959.0</v>
      </c>
      <c s="129" r="Q796">
        <v>897.0</v>
      </c>
      <c s="129" r="R796">
        <v>1246.0</v>
      </c>
      <c s="129" r="S796">
        <v>1294.0</v>
      </c>
      <c s="129" r="T796">
        <v>1297.0</v>
      </c>
      <c s="129" r="U796">
        <v>611.0</v>
      </c>
      <c s="129" r="V796">
        <v>3790.89210199999</v>
      </c>
      <c s="129" r="W796">
        <v>614.865541</v>
      </c>
      <c s="129" r="X796">
        <v>447.303590999999</v>
      </c>
      <c s="129" r="Y796">
        <v>678.069841</v>
      </c>
      <c s="129" r="Z796">
        <v>826.599456</v>
      </c>
      <c s="129" r="AA796">
        <v>823.444011</v>
      </c>
      <c s="129" r="AB796">
        <v>369.896362</v>
      </c>
      <c s="129" r="AC796">
        <v>30.7133</v>
      </c>
      <c s="129" r="AD796">
        <v>800.800687</v>
      </c>
      <c s="129" r="AE796">
        <v>2108.735422</v>
      </c>
      <c s="129" r="AF796">
        <v>881.355993</v>
      </c>
      <c s="129" r="AG796">
        <v>3923.107898</v>
      </c>
      <c s="129" r="AH796">
        <v>553.950068999999</v>
      </c>
      <c s="129" r="AI796">
        <v>378.914394</v>
      </c>
      <c s="129" r="AJ796">
        <v>705.672164999999</v>
      </c>
      <c s="129" r="AK796">
        <v>845.491083</v>
      </c>
      <c s="129" r="AL796">
        <v>843.394864999999</v>
      </c>
      <c s="129" r="AM796">
        <v>518.177974999999</v>
      </c>
      <c s="129" r="AN796">
        <v>77.5073469999999</v>
      </c>
      <c s="129" r="AO796">
        <v>692.913489</v>
      </c>
      <c s="129" r="AP796">
        <v>2139.57088</v>
      </c>
      <c s="129" r="AQ796">
        <v>1090.623529</v>
      </c>
      <c s="129" r="AR796">
        <v>6536.877399</v>
      </c>
      <c s="129" r="AS796">
        <v>129.445377</v>
      </c>
      <c s="129" r="AT796">
        <v>492.082793999999</v>
      </c>
      <c s="129" r="AU796">
        <v>437.829951999999</v>
      </c>
      <c s="129" r="AV796">
        <v>837.587733999999</v>
      </c>
      <c s="129" r="AW796">
        <v>947.997026</v>
      </c>
      <c s="129" r="AX796">
        <v>494.938205999999</v>
      </c>
      <c s="129" r="AY796">
        <v>2406.78368499999</v>
      </c>
      <c s="129" r="AZ796">
        <v>790.212625</v>
      </c>
      <c s="129" r="BA796">
        <v>3098.58973</v>
      </c>
      <c s="129" r="BB796">
        <v>121.830943</v>
      </c>
      <c s="129" r="BC796">
        <v>328.372463999999</v>
      </c>
      <c s="129" r="BD796">
        <v>274.119621999999</v>
      </c>
      <c s="129" r="BE796">
        <v>361.685611999999</v>
      </c>
      <c s="129" r="BF796">
        <v>201.7825</v>
      </c>
      <c s="129" r="BG796">
        <v>426.408300999999</v>
      </c>
      <c s="129" r="BH796">
        <v>1120.34404599999</v>
      </c>
      <c s="129" r="BI796">
        <v>264.046242</v>
      </c>
      <c s="129" r="BJ796">
        <v>3438.28766899999</v>
      </c>
      <c s="129" r="BK796">
        <v>7.614434</v>
      </c>
      <c s="129" r="BL796">
        <v>163.71033</v>
      </c>
      <c s="129" r="BM796">
        <v>163.71033</v>
      </c>
      <c s="129" r="BN796">
        <v>475.902122</v>
      </c>
      <c s="129" r="BO796">
        <v>746.214526999999</v>
      </c>
      <c s="129" r="BP796">
        <v>68.5299059999999</v>
      </c>
      <c s="129" r="BQ796">
        <v>1286.43963899999</v>
      </c>
      <c s="129" r="BR796">
        <v>526.166383</v>
      </c>
      <c s="129" r="BS796">
        <v>525.588552</v>
      </c>
      <c s="129" r="BT796">
        <v>0.0</v>
      </c>
      <c s="129" r="BU796">
        <v>3.807217</v>
      </c>
      <c s="129" r="BV796">
        <v>0.0</v>
      </c>
      <c s="129" r="BW796">
        <v>26.6505189999999</v>
      </c>
      <c s="129" r="BX796">
        <v>83.758773</v>
      </c>
      <c s="129" r="BY796">
        <v>114.216509</v>
      </c>
      <c s="129" r="BZ796">
        <v>0.0</v>
      </c>
      <c s="129" r="CA796">
        <v>297.155533999999</v>
      </c>
      <c s="129" r="CB796">
        <v>2659.93013299999</v>
      </c>
      <c s="129" r="CC796">
        <v>76.144339</v>
      </c>
      <c s="129" r="CD796">
        <v>374.059068</v>
      </c>
      <c s="129" r="CE796">
        <v>300.770141</v>
      </c>
      <c s="129" r="CF796">
        <v>616.769149999999</v>
      </c>
      <c s="129" r="CG796">
        <v>742.40731</v>
      </c>
      <c s="129" r="CH796">
        <v>304.577358</v>
      </c>
      <c s="129" r="CI796">
        <v>22.843302</v>
      </c>
      <c s="129" r="CJ796">
        <v>222.359466</v>
      </c>
      <c s="129" r="CK796">
        <v>3351.358714</v>
      </c>
      <c s="129" r="CL796">
        <v>53.3010379999999</v>
      </c>
      <c s="129" r="CM796">
        <v>114.216509</v>
      </c>
      <c s="129" r="CN796">
        <v>137.059811</v>
      </c>
      <c s="129" r="CO796">
        <v>194.168066</v>
      </c>
      <c s="129" r="CP796">
        <v>121.830943</v>
      </c>
      <c s="129" r="CQ796">
        <v>76.144339</v>
      </c>
      <c s="129" r="CR796">
        <v>2383.940383</v>
      </c>
      <c s="129" r="CS796">
        <v>270.697625</v>
      </c>
    </row>
    <row customHeight="1" r="797" ht="15.0">
      <c t="s" s="127" r="A797">
        <v>7246</v>
      </c>
      <c t="s" s="127" r="B797">
        <v>7247</v>
      </c>
      <c t="s" s="127" r="C797">
        <v>7248</v>
      </c>
      <c t="s" s="127" r="D797">
        <v>7249</v>
      </c>
      <c t="s" s="127" r="E797">
        <v>7250</v>
      </c>
      <c t="s" s="127" r="F797">
        <v>7251</v>
      </c>
      <c t="s" s="128" r="G797">
        <v>7252</v>
      </c>
      <c t="s" s="127" r="H797">
        <v>7253</v>
      </c>
      <c s="129" r="I797">
        <v>720.0</v>
      </c>
      <c s="129" r="J797">
        <v>151.726216999999</v>
      </c>
      <c s="129" r="K797">
        <v>87.4616469999999</v>
      </c>
      <c s="129" r="L797">
        <v>176.086901</v>
      </c>
      <c s="129" r="M797">
        <v>166.597187999999</v>
      </c>
      <c s="129" r="N797">
        <v>87.516244</v>
      </c>
      <c s="129" r="O797">
        <v>50.6118039999999</v>
      </c>
      <c s="129" r="P797">
        <v>107.0</v>
      </c>
      <c s="129" r="Q797">
        <v>83.0</v>
      </c>
      <c s="129" r="R797">
        <v>140.0</v>
      </c>
      <c s="129" r="S797">
        <v>106.0</v>
      </c>
      <c s="129" r="T797">
        <v>77.0</v>
      </c>
      <c s="129" r="U797">
        <v>34.0</v>
      </c>
      <c s="129" r="V797">
        <v>362.717927999999</v>
      </c>
      <c s="129" r="W797">
        <v>84.3530059999999</v>
      </c>
      <c s="129" r="X797">
        <v>40.067678</v>
      </c>
      <c s="129" r="Y797">
        <v>86.461832</v>
      </c>
      <c s="129" r="Z797">
        <v>88.5706569999999</v>
      </c>
      <c s="129" r="AA797">
        <v>46.394154</v>
      </c>
      <c s="129" r="AB797">
        <v>15.816189</v>
      </c>
      <c s="129" r="AC797">
        <v>1.054413</v>
      </c>
      <c s="129" r="AD797">
        <v>104.386844999999</v>
      </c>
      <c s="129" r="AE797">
        <v>208.773691</v>
      </c>
      <c s="129" r="AF797">
        <v>49.557391</v>
      </c>
      <c s="129" r="AG797">
        <v>357.282072</v>
      </c>
      <c s="129" r="AH797">
        <v>67.37321</v>
      </c>
      <c s="129" r="AI797">
        <v>47.3939689999999</v>
      </c>
      <c s="129" r="AJ797">
        <v>89.6250689999999</v>
      </c>
      <c s="129" r="AK797">
        <v>78.026531</v>
      </c>
      <c s="129" r="AL797">
        <v>41.1220909999999</v>
      </c>
      <c s="129" r="AM797">
        <v>30.5779649999999</v>
      </c>
      <c s="129" r="AN797">
        <v>3.163238</v>
      </c>
      <c s="129" r="AO797">
        <v>89.5158749999999</v>
      </c>
      <c s="129" r="AP797">
        <v>209.773506</v>
      </c>
      <c s="129" r="AQ797">
        <v>57.9926919999999</v>
      </c>
      <c s="129" r="AR797">
        <v>565.165142999999</v>
      </c>
      <c s="129" r="AS797">
        <v>4.21764999999999</v>
      </c>
      <c s="129" r="AT797">
        <v>25.305902</v>
      </c>
      <c s="129" r="AU797">
        <v>54.8294539999999</v>
      </c>
      <c s="129" r="AV797">
        <v>101.223608</v>
      </c>
      <c s="129" r="AW797">
        <v>92.788307</v>
      </c>
      <c s="129" r="AX797">
        <v>75.9177059999999</v>
      </c>
      <c s="129" r="AY797">
        <v>122.311859</v>
      </c>
      <c s="129" r="AZ797">
        <v>88.5706569999999</v>
      </c>
      <c s="129" r="BA797">
        <v>303.670822999999</v>
      </c>
      <c s="129" r="BB797">
        <v>0.0</v>
      </c>
      <c s="129" r="BC797">
        <v>21.088252</v>
      </c>
      <c s="129" r="BD797">
        <v>33.7412029999999</v>
      </c>
      <c s="129" r="BE797">
        <v>54.8294539999999</v>
      </c>
      <c s="129" r="BF797">
        <v>21.088252</v>
      </c>
      <c s="129" r="BG797">
        <v>71.700055</v>
      </c>
      <c s="129" r="BH797">
        <v>71.700055</v>
      </c>
      <c s="129" r="BI797">
        <v>29.5235519999999</v>
      </c>
      <c s="129" r="BJ797">
        <v>261.49432</v>
      </c>
      <c s="129" r="BK797">
        <v>4.21764999999999</v>
      </c>
      <c s="129" r="BL797">
        <v>4.21764999999999</v>
      </c>
      <c s="129" r="BM797">
        <v>21.088252</v>
      </c>
      <c s="129" r="BN797">
        <v>46.394154</v>
      </c>
      <c s="129" r="BO797">
        <v>71.700055</v>
      </c>
      <c s="129" r="BP797">
        <v>4.21764999999999</v>
      </c>
      <c s="129" r="BQ797">
        <v>50.6118039999999</v>
      </c>
      <c s="129" r="BR797">
        <v>59.0471039999999</v>
      </c>
      <c s="129" r="BS797">
        <v>71.700055</v>
      </c>
      <c s="129" r="BT797">
        <v>0.0</v>
      </c>
      <c s="129" r="BU797">
        <v>0.0</v>
      </c>
      <c s="129" r="BV797">
        <v>0.0</v>
      </c>
      <c s="129" r="BW797">
        <v>4.21764999999999</v>
      </c>
      <c s="129" r="BX797">
        <v>0.0</v>
      </c>
      <c s="129" r="BY797">
        <v>16.870601</v>
      </c>
      <c s="129" r="BZ797">
        <v>0.0</v>
      </c>
      <c s="129" r="CA797">
        <v>50.6118039999999</v>
      </c>
      <c s="129" r="CB797">
        <v>341.629676</v>
      </c>
      <c s="129" r="CC797">
        <v>0.0</v>
      </c>
      <c s="129" r="CD797">
        <v>25.305902</v>
      </c>
      <c s="129" r="CE797">
        <v>50.6118039999999</v>
      </c>
      <c s="129" r="CF797">
        <v>92.788307</v>
      </c>
      <c s="129" r="CG797">
        <v>84.3530059999999</v>
      </c>
      <c s="129" r="CH797">
        <v>59.0471039999999</v>
      </c>
      <c s="129" r="CI797">
        <v>4.21764999999999</v>
      </c>
      <c s="129" r="CJ797">
        <v>25.305902</v>
      </c>
      <c s="129" r="CK797">
        <v>151.835411999999</v>
      </c>
      <c s="129" r="CL797">
        <v>4.21764999999999</v>
      </c>
      <c s="129" r="CM797">
        <v>0.0</v>
      </c>
      <c s="129" r="CN797">
        <v>4.21764999999999</v>
      </c>
      <c s="129" r="CO797">
        <v>4.21764999999999</v>
      </c>
      <c s="129" r="CP797">
        <v>8.435301</v>
      </c>
      <c s="129" r="CQ797">
        <v>0.0</v>
      </c>
      <c s="129" r="CR797">
        <v>118.094209</v>
      </c>
      <c s="129" r="CS797">
        <v>12.652951</v>
      </c>
    </row>
    <row customHeight="1" r="798" ht="15.0">
      <c t="s" s="127" r="A798">
        <v>7254</v>
      </c>
      <c t="s" s="127" r="B798">
        <v>7255</v>
      </c>
      <c t="s" s="127" r="C798">
        <v>7256</v>
      </c>
      <c t="s" s="127" r="D798">
        <v>7257</v>
      </c>
      <c t="s" s="127" r="E798">
        <v>7258</v>
      </c>
      <c t="s" s="127" r="F798">
        <v>7259</v>
      </c>
      <c t="s" s="128" r="G798">
        <v>7260</v>
      </c>
      <c t="s" s="127" r="H798">
        <v>7261</v>
      </c>
      <c s="129" r="I798">
        <v>9309.0</v>
      </c>
      <c s="129" r="J798">
        <v>1699.375827</v>
      </c>
      <c s="129" r="K798">
        <v>1314.021911</v>
      </c>
      <c s="129" r="L798">
        <v>1802.745298</v>
      </c>
      <c s="129" r="M798">
        <v>2128.901875</v>
      </c>
      <c s="129" r="N798">
        <v>1666.115581</v>
      </c>
      <c s="129" r="O798">
        <v>697.839508</v>
      </c>
      <c s="129" r="P798">
        <v>1491.0</v>
      </c>
      <c s="129" r="Q798">
        <v>1449.0</v>
      </c>
      <c s="129" r="R798">
        <v>1757.0</v>
      </c>
      <c s="129" r="S798">
        <v>2111.0</v>
      </c>
      <c s="129" r="T798">
        <v>1061.0</v>
      </c>
      <c s="129" r="U798">
        <v>398.0</v>
      </c>
      <c s="129" r="V798">
        <v>4482.640733</v>
      </c>
      <c s="129" r="W798">
        <v>861.397411</v>
      </c>
      <c s="129" r="X798">
        <v>656.295528999999</v>
      </c>
      <c s="129" r="Y798">
        <v>855.646539999999</v>
      </c>
      <c s="129" r="Z798">
        <v>1044.336867</v>
      </c>
      <c s="129" r="AA798">
        <v>792.070233</v>
      </c>
      <c s="129" r="AB798">
        <v>264.643179999999</v>
      </c>
      <c s="129" r="AC798">
        <v>8.250972</v>
      </c>
      <c s="129" r="AD798">
        <v>1148.518176</v>
      </c>
      <c s="129" r="AE798">
        <v>2624.889999</v>
      </c>
      <c s="129" r="AF798">
        <v>709.232557</v>
      </c>
      <c s="129" r="AG798">
        <v>4826.35926699999</v>
      </c>
      <c s="129" r="AH798">
        <v>837.978416</v>
      </c>
      <c s="129" r="AI798">
        <v>657.726381999999</v>
      </c>
      <c s="129" r="AJ798">
        <v>947.098757999999</v>
      </c>
      <c s="129" r="AK798">
        <v>1084.565008</v>
      </c>
      <c s="129" r="AL798">
        <v>874.045347999999</v>
      </c>
      <c s="129" r="AM798">
        <v>390.105374999999</v>
      </c>
      <c s="129" r="AN798">
        <v>34.839981</v>
      </c>
      <c s="129" r="AO798">
        <v>1123.21485299999</v>
      </c>
      <c s="129" r="AP798">
        <v>2829.854482</v>
      </c>
      <c s="129" r="AQ798">
        <v>873.289932</v>
      </c>
      <c s="129" r="AR798">
        <v>7674.778879</v>
      </c>
      <c s="129" r="AS798">
        <v>37.10394</v>
      </c>
      <c s="129" r="AT798">
        <v>213.833070999999</v>
      </c>
      <c s="129" r="AU798">
        <v>819.384224</v>
      </c>
      <c s="129" r="AV798">
        <v>1251.217724</v>
      </c>
      <c s="129" r="AW798">
        <v>1203.464712</v>
      </c>
      <c s="129" r="AX798">
        <v>730.238554</v>
      </c>
      <c s="129" r="AY798">
        <v>2308.68763799999</v>
      </c>
      <c s="129" r="AZ798">
        <v>1110.849015</v>
      </c>
      <c s="129" r="BA798">
        <v>3698.463959</v>
      </c>
      <c s="129" r="BB798">
        <v>16.4984949999999</v>
      </c>
      <c s="129" r="BC798">
        <v>168.731933</v>
      </c>
      <c s="129" r="BD798">
        <v>552.644244999999</v>
      </c>
      <c s="129" r="BE798">
        <v>558.198471</v>
      </c>
      <c s="129" r="BF798">
        <v>287.351457999999</v>
      </c>
      <c s="129" r="BG798">
        <v>603.080082999999</v>
      </c>
      <c s="129" r="BH798">
        <v>1116.763232</v>
      </c>
      <c s="129" r="BI798">
        <v>395.196040999999</v>
      </c>
      <c s="129" r="BJ798">
        <v>3976.31491999999</v>
      </c>
      <c s="129" r="BK798">
        <v>20.605445</v>
      </c>
      <c s="129" r="BL798">
        <v>45.1011379999999</v>
      </c>
      <c s="129" r="BM798">
        <v>266.73998</v>
      </c>
      <c s="129" r="BN798">
        <v>693.019253</v>
      </c>
      <c s="129" r="BO798">
        <v>916.113253999999</v>
      </c>
      <c s="129" r="BP798">
        <v>127.158472</v>
      </c>
      <c s="129" r="BQ798">
        <v>1191.924405</v>
      </c>
      <c s="129" r="BR798">
        <v>715.652973999999</v>
      </c>
      <c s="129" r="BS798">
        <v>963.918345</v>
      </c>
      <c s="129" r="BT798">
        <v>0.0</v>
      </c>
      <c s="129" r="BU798">
        <v>0.0</v>
      </c>
      <c s="129" r="BV798">
        <v>8.213895</v>
      </c>
      <c s="129" r="BW798">
        <v>37.030667</v>
      </c>
      <c s="129" r="BX798">
        <v>110.656851</v>
      </c>
      <c s="129" r="BY798">
        <v>130.90168</v>
      </c>
      <c s="129" r="BZ798">
        <v>0.0</v>
      </c>
      <c s="129" r="CA798">
        <v>677.115252</v>
      </c>
      <c s="129" r="CB798">
        <v>3641.841647</v>
      </c>
      <c s="129" r="CC798">
        <v>12.283082</v>
      </c>
      <c s="129" r="CD798">
        <v>143.803579</v>
      </c>
      <c s="129" r="CE798">
        <v>695.427136</v>
      </c>
      <c s="129" r="CF798">
        <v>1024.23340899999</v>
      </c>
      <c s="129" r="CG798">
        <v>980.841065999999</v>
      </c>
      <c s="129" r="CH798">
        <v>516.767668999999</v>
      </c>
      <c s="129" r="CI798">
        <v>37.030343</v>
      </c>
      <c s="129" r="CJ798">
        <v>231.455363</v>
      </c>
      <c s="129" r="CK798">
        <v>3069.018887</v>
      </c>
      <c s="129" r="CL798">
        <v>24.820858</v>
      </c>
      <c s="129" r="CM798">
        <v>70.029492</v>
      </c>
      <c s="129" r="CN798">
        <v>115.743193</v>
      </c>
      <c s="129" r="CO798">
        <v>189.953647999999</v>
      </c>
      <c s="129" r="CP798">
        <v>111.966795</v>
      </c>
      <c s="129" r="CQ798">
        <v>82.5692059999999</v>
      </c>
      <c s="129" r="CR798">
        <v>2271.657295</v>
      </c>
      <c s="129" r="CS798">
        <v>202.2784</v>
      </c>
    </row>
    <row customHeight="1" r="799" ht="15.0">
      <c t="s" s="127" r="A799">
        <v>7262</v>
      </c>
      <c t="s" s="127" r="B799">
        <v>7263</v>
      </c>
      <c t="s" s="127" r="C799">
        <v>7264</v>
      </c>
      <c t="s" s="127" r="D799">
        <v>7265</v>
      </c>
      <c t="s" s="127" r="E799">
        <v>7266</v>
      </c>
      <c t="s" s="127" r="F799">
        <v>7267</v>
      </c>
      <c t="s" s="128" r="G799">
        <v>7268</v>
      </c>
      <c t="s" s="127" r="H799">
        <v>7269</v>
      </c>
      <c s="129" r="I799">
        <v>469.0</v>
      </c>
      <c s="129" r="J799">
        <v>81.0791219999999</v>
      </c>
      <c s="129" r="K799">
        <v>67.7369879999999</v>
      </c>
      <c s="129" r="L799">
        <v>81.0791219999999</v>
      </c>
      <c s="129" r="M799">
        <v>118.02657</v>
      </c>
      <c s="129" r="N799">
        <v>70.788617</v>
      </c>
      <c s="129" r="O799">
        <v>50.289582</v>
      </c>
      <c s="129" r="P799">
        <v>65.0</v>
      </c>
      <c s="129" r="Q799">
        <v>47.0</v>
      </c>
      <c s="129" r="R799">
        <v>85.0</v>
      </c>
      <c s="129" r="S799">
        <v>76.0</v>
      </c>
      <c s="129" r="T799">
        <v>90.0</v>
      </c>
      <c s="129" r="U799">
        <v>37.0</v>
      </c>
      <c s="129" r="V799">
        <v>230.92155</v>
      </c>
      <c s="129" r="W799">
        <v>36.947448</v>
      </c>
      <c s="129" r="X799">
        <v>34.894812</v>
      </c>
      <c s="129" r="Y799">
        <v>32.842176</v>
      </c>
      <c s="129" r="Z799">
        <v>60.552762</v>
      </c>
      <c s="129" r="AA799">
        <v>40.0264019999999</v>
      </c>
      <c s="129" r="AB799">
        <v>25.65795</v>
      </c>
      <c s="129" r="AC799">
        <v>0.0</v>
      </c>
      <c s="129" r="AD799">
        <v>49.2632639999999</v>
      </c>
      <c s="129" r="AE799">
        <v>130.342386</v>
      </c>
      <c s="129" r="AF799">
        <v>51.3158999999999</v>
      </c>
      <c s="129" r="AG799">
        <v>238.07845</v>
      </c>
      <c s="129" r="AH799">
        <v>44.1316739999999</v>
      </c>
      <c s="129" r="AI799">
        <v>32.842176</v>
      </c>
      <c s="129" r="AJ799">
        <v>48.236946</v>
      </c>
      <c s="129" r="AK799">
        <v>57.4738079999999</v>
      </c>
      <c s="129" r="AL799">
        <v>30.762215</v>
      </c>
      <c s="129" r="AM799">
        <v>22.578996</v>
      </c>
      <c s="129" r="AN799">
        <v>2.052636</v>
      </c>
      <c s="129" r="AO799">
        <v>55.4211719999999</v>
      </c>
      <c s="129" r="AP799">
        <v>136.472969</v>
      </c>
      <c s="129" r="AQ799">
        <v>46.18431</v>
      </c>
      <c s="129" r="AR799">
        <v>381.680995</v>
      </c>
      <c s="129" r="AS799">
        <v>8.210544</v>
      </c>
      <c s="129" r="AT799">
        <v>8.210544</v>
      </c>
      <c s="129" r="AU799">
        <v>20.52636</v>
      </c>
      <c s="129" r="AV799">
        <v>49.2632639999999</v>
      </c>
      <c s="129" r="AW799">
        <v>49.2632639999999</v>
      </c>
      <c s="129" r="AX799">
        <v>61.5790799999999</v>
      </c>
      <c s="129" r="AY799">
        <v>123.04886</v>
      </c>
      <c s="129" r="AZ799">
        <v>61.5790799999999</v>
      </c>
      <c s="129" r="BA799">
        <v>188.842512</v>
      </c>
      <c s="129" r="BB799">
        <v>8.210544</v>
      </c>
      <c s="129" r="BC799">
        <v>8.210544</v>
      </c>
      <c s="129" r="BD799">
        <v>8.210544</v>
      </c>
      <c s="129" r="BE799">
        <v>24.631632</v>
      </c>
      <c s="129" r="BF799">
        <v>4.105272</v>
      </c>
      <c s="129" r="BG799">
        <v>49.2632639999999</v>
      </c>
      <c s="129" r="BH799">
        <v>65.684352</v>
      </c>
      <c s="129" r="BI799">
        <v>20.52636</v>
      </c>
      <c s="129" r="BJ799">
        <v>192.838483999999</v>
      </c>
      <c s="129" r="BK799">
        <v>0.0</v>
      </c>
      <c s="129" r="BL799">
        <v>0.0</v>
      </c>
      <c s="129" r="BM799">
        <v>12.315816</v>
      </c>
      <c s="129" r="BN799">
        <v>24.631632</v>
      </c>
      <c s="129" r="BO799">
        <v>45.157992</v>
      </c>
      <c s="129" r="BP799">
        <v>12.315816</v>
      </c>
      <c s="129" r="BQ799">
        <v>57.364508</v>
      </c>
      <c s="129" r="BR799">
        <v>41.05272</v>
      </c>
      <c s="129" r="BS799">
        <v>49.2632639999999</v>
      </c>
      <c s="129" r="BT799">
        <v>0.0</v>
      </c>
      <c s="129" r="BU799">
        <v>0.0</v>
      </c>
      <c s="129" r="BV799">
        <v>0.0</v>
      </c>
      <c s="129" r="BW799">
        <v>4.105272</v>
      </c>
      <c s="129" r="BX799">
        <v>8.210544</v>
      </c>
      <c s="129" r="BY799">
        <v>20.52636</v>
      </c>
      <c s="129" r="BZ799">
        <v>0.0</v>
      </c>
      <c s="129" r="CA799">
        <v>16.421088</v>
      </c>
      <c s="129" r="CB799">
        <v>164.21088</v>
      </c>
      <c s="129" r="CC799">
        <v>0.0</v>
      </c>
      <c s="129" r="CD799">
        <v>4.105272</v>
      </c>
      <c s="129" r="CE799">
        <v>20.52636</v>
      </c>
      <c s="129" r="CF799">
        <v>36.947448</v>
      </c>
      <c s="129" r="CG799">
        <v>41.05272</v>
      </c>
      <c s="129" r="CH799">
        <v>41.05272</v>
      </c>
      <c s="129" r="CI799">
        <v>0.0</v>
      </c>
      <c s="129" r="CJ799">
        <v>20.52636</v>
      </c>
      <c s="129" r="CK799">
        <v>168.206852</v>
      </c>
      <c s="129" r="CL799">
        <v>8.210544</v>
      </c>
      <c s="129" r="CM799">
        <v>4.105272</v>
      </c>
      <c s="129" r="CN799">
        <v>0.0</v>
      </c>
      <c s="129" r="CO799">
        <v>8.210544</v>
      </c>
      <c s="129" r="CP799">
        <v>0.0</v>
      </c>
      <c s="129" r="CQ799">
        <v>0.0</v>
      </c>
      <c s="129" r="CR799">
        <v>123.04886</v>
      </c>
      <c s="129" r="CS799">
        <v>24.631632</v>
      </c>
    </row>
    <row customHeight="1" r="800" ht="15.0">
      <c t="s" s="127" r="A800">
        <v>7270</v>
      </c>
      <c t="s" s="127" r="B800">
        <v>7271</v>
      </c>
      <c t="s" s="127" r="C800">
        <v>7272</v>
      </c>
      <c t="s" s="127" r="D800">
        <v>7273</v>
      </c>
      <c t="s" s="127" r="E800">
        <v>7274</v>
      </c>
      <c t="s" s="127" r="F800">
        <v>7275</v>
      </c>
      <c t="s" s="128" r="G800">
        <v>7276</v>
      </c>
      <c t="s" s="127" r="H800">
        <v>7277</v>
      </c>
      <c s="129" r="I800">
        <v>5581.0</v>
      </c>
      <c s="129" r="J800">
        <v>999.214347999999</v>
      </c>
      <c s="129" r="K800">
        <v>872.577768999999</v>
      </c>
      <c s="129" r="L800">
        <v>934.867482</v>
      </c>
      <c s="129" r="M800">
        <v>1160.01156799999</v>
      </c>
      <c s="129" r="N800">
        <v>924.380186999999</v>
      </c>
      <c s="129" r="O800">
        <v>689.948646</v>
      </c>
      <c s="129" r="P800">
        <v>893.0</v>
      </c>
      <c s="129" r="Q800">
        <v>856.0</v>
      </c>
      <c s="129" r="R800">
        <v>1021.0</v>
      </c>
      <c s="129" r="S800">
        <v>831.0</v>
      </c>
      <c s="129" r="T800">
        <v>763.0</v>
      </c>
      <c s="129" r="U800">
        <v>492.0</v>
      </c>
      <c s="129" r="V800">
        <v>2592.561282</v>
      </c>
      <c s="129" r="W800">
        <v>508.945818999999</v>
      </c>
      <c s="129" r="X800">
        <v>415.823126</v>
      </c>
      <c s="129" r="Y800">
        <v>429.071475</v>
      </c>
      <c s="129" r="Z800">
        <v>543.117256</v>
      </c>
      <c s="129" r="AA800">
        <v>454.050703</v>
      </c>
      <c s="129" r="AB800">
        <v>223.807063</v>
      </c>
      <c s="129" r="AC800">
        <v>17.745839</v>
      </c>
      <c s="129" r="AD800">
        <v>657.128805</v>
      </c>
      <c s="129" r="AE800">
        <v>1446.49219999999</v>
      </c>
      <c s="129" r="AF800">
        <v>488.940276999999</v>
      </c>
      <c s="129" r="AG800">
        <v>2988.43871799999</v>
      </c>
      <c s="129" r="AH800">
        <v>490.268529</v>
      </c>
      <c s="129" r="AI800">
        <v>456.754642999999</v>
      </c>
      <c s="129" r="AJ800">
        <v>505.796006999999</v>
      </c>
      <c s="129" r="AK800">
        <v>616.894312</v>
      </c>
      <c s="129" r="AL800">
        <v>470.329483999999</v>
      </c>
      <c s="129" r="AM800">
        <v>398.863566999999</v>
      </c>
      <c s="129" r="AN800">
        <v>49.5321769999999</v>
      </c>
      <c s="129" r="AO800">
        <v>660.321570999999</v>
      </c>
      <c s="129" r="AP800">
        <v>1598.308823</v>
      </c>
      <c s="129" r="AQ800">
        <v>729.808324999999</v>
      </c>
      <c s="129" r="AR800">
        <v>4612.716591</v>
      </c>
      <c s="129" r="AS800">
        <v>35.4190139999999</v>
      </c>
      <c s="129" r="AT800">
        <v>125.934273</v>
      </c>
      <c s="129" r="AU800">
        <v>110.192488999999</v>
      </c>
      <c s="129" r="AV800">
        <v>377.80282</v>
      </c>
      <c s="129" r="AW800">
        <v>826.441322</v>
      </c>
      <c s="129" r="AX800">
        <v>771.668999999999</v>
      </c>
      <c s="129" r="AY800">
        <v>1596.20151</v>
      </c>
      <c s="129" r="AZ800">
        <v>769.056161999999</v>
      </c>
      <c s="129" r="BA800">
        <v>2115.28649499999</v>
      </c>
      <c s="129" r="BB800">
        <v>35.4190139999999</v>
      </c>
      <c s="129" r="BC800">
        <v>94.4507049999999</v>
      </c>
      <c s="129" r="BD800">
        <v>70.838029</v>
      </c>
      <c s="129" r="BE800">
        <v>177.095071999999</v>
      </c>
      <c s="129" r="BF800">
        <v>184.965964</v>
      </c>
      <c s="129" r="BG800">
        <v>570.832622</v>
      </c>
      <c s="129" r="BH800">
        <v>721.759746999999</v>
      </c>
      <c s="129" r="BI800">
        <v>259.925341</v>
      </c>
      <c s="129" r="BJ800">
        <v>2497.430096</v>
      </c>
      <c s="129" r="BK800">
        <v>0.0</v>
      </c>
      <c s="129" r="BL800">
        <v>31.483568</v>
      </c>
      <c s="129" r="BM800">
        <v>39.35446</v>
      </c>
      <c s="129" r="BN800">
        <v>200.707748</v>
      </c>
      <c s="129" r="BO800">
        <v>641.475358</v>
      </c>
      <c s="129" r="BP800">
        <v>200.836378</v>
      </c>
      <c s="129" r="BQ800">
        <v>874.441762</v>
      </c>
      <c s="129" r="BR800">
        <v>509.130821</v>
      </c>
      <c s="129" r="BS800">
        <v>658.684812999999</v>
      </c>
      <c s="129" r="BT800">
        <v>11.806338</v>
      </c>
      <c s="129" r="BU800">
        <v>7.870892</v>
      </c>
      <c s="129" r="BV800">
        <v>0.0</v>
      </c>
      <c s="129" r="BW800">
        <v>27.5481219999999</v>
      </c>
      <c s="129" r="BX800">
        <v>133.805166</v>
      </c>
      <c s="129" r="BY800">
        <v>181.223463</v>
      </c>
      <c s="129" r="BZ800">
        <v>0.0</v>
      </c>
      <c s="129" r="CA800">
        <v>296.430832</v>
      </c>
      <c s="129" r="CB800">
        <v>1952.348348</v>
      </c>
      <c s="129" r="CC800">
        <v>19.67723</v>
      </c>
      <c s="129" r="CD800">
        <v>70.838029</v>
      </c>
      <c s="129" r="CE800">
        <v>90.515259</v>
      </c>
      <c s="129" r="CF800">
        <v>303.029344999999</v>
      </c>
      <c s="129" r="CG800">
        <v>613.927235</v>
      </c>
      <c s="129" r="CH800">
        <v>503.865724</v>
      </c>
      <c s="129" r="CI800">
        <v>11.803991</v>
      </c>
      <c s="129" r="CJ800">
        <v>338.691533999999</v>
      </c>
      <c s="129" r="CK800">
        <v>2001.68343</v>
      </c>
      <c s="129" r="CL800">
        <v>3.935446</v>
      </c>
      <c s="129" r="CM800">
        <v>47.2253529999999</v>
      </c>
      <c s="129" r="CN800">
        <v>19.67723</v>
      </c>
      <c s="129" r="CO800">
        <v>47.2253529999999</v>
      </c>
      <c s="129" r="CP800">
        <v>78.708921</v>
      </c>
      <c s="129" r="CQ800">
        <v>86.579813</v>
      </c>
      <c s="129" r="CR800">
        <v>1584.397519</v>
      </c>
      <c s="129" r="CS800">
        <v>133.933796</v>
      </c>
    </row>
    <row customHeight="1" r="801" ht="15.0">
      <c t="s" s="127" r="A801">
        <v>7278</v>
      </c>
      <c t="s" s="127" r="B801">
        <v>7279</v>
      </c>
      <c t="s" s="127" r="C801">
        <v>7280</v>
      </c>
      <c t="s" s="127" r="D801">
        <v>7281</v>
      </c>
      <c t="s" s="127" r="E801">
        <v>7282</v>
      </c>
      <c t="s" s="127" r="F801">
        <v>7283</v>
      </c>
      <c t="s" s="128" r="G801">
        <v>7284</v>
      </c>
      <c t="s" s="127" r="H801">
        <v>7285</v>
      </c>
      <c s="129" r="I801">
        <v>620.0</v>
      </c>
      <c s="129" r="J801">
        <v>143.401602999999</v>
      </c>
      <c s="129" r="K801">
        <v>98.008289</v>
      </c>
      <c s="129" r="L801">
        <v>145.433546</v>
      </c>
      <c s="129" r="M801">
        <v>119.67328</v>
      </c>
      <c s="129" r="N801">
        <v>69.1216359999999</v>
      </c>
      <c s="129" r="O801">
        <v>44.3616469999999</v>
      </c>
      <c s="129" r="P801">
        <v>137.0</v>
      </c>
      <c s="129" r="Q801">
        <v>101.0</v>
      </c>
      <c s="129" r="R801">
        <v>117.0</v>
      </c>
      <c s="129" r="S801">
        <v>107.0</v>
      </c>
      <c s="129" r="T801">
        <v>65.0</v>
      </c>
      <c s="129" r="U801">
        <v>58.0</v>
      </c>
      <c s="129" r="V801">
        <v>310.500137999999</v>
      </c>
      <c s="129" r="W801">
        <v>79.438298</v>
      </c>
      <c s="129" r="X801">
        <v>48.488312</v>
      </c>
      <c s="129" r="Y801">
        <v>74.2485769999999</v>
      </c>
      <c s="129" r="Z801">
        <v>53.6466429999999</v>
      </c>
      <c s="129" r="AA801">
        <v>37.139983</v>
      </c>
      <c s="129" r="AB801">
        <v>17.538325</v>
      </c>
      <c s="129" r="AC801">
        <v>0.0</v>
      </c>
      <c s="129" r="AD801">
        <v>96.976623</v>
      </c>
      <c s="129" r="AE801">
        <v>178.446864</v>
      </c>
      <c s="129" r="AF801">
        <v>35.0766509999999</v>
      </c>
      <c s="129" r="AG801">
        <v>309.499862</v>
      </c>
      <c s="129" r="AH801">
        <v>63.9633049999999</v>
      </c>
      <c s="129" r="AI801">
        <v>49.519978</v>
      </c>
      <c s="129" r="AJ801">
        <v>71.1849679999999</v>
      </c>
      <c s="129" r="AK801">
        <v>66.0266369999999</v>
      </c>
      <c s="129" r="AL801">
        <v>31.981652</v>
      </c>
      <c s="129" r="AM801">
        <v>23.728323</v>
      </c>
      <c s="129" r="AN801">
        <v>3.094999</v>
      </c>
      <c s="129" r="AO801">
        <v>78.406632</v>
      </c>
      <c s="129" r="AP801">
        <v>183.636585</v>
      </c>
      <c s="129" r="AQ801">
        <v>47.456645</v>
      </c>
      <c s="129" r="AR801">
        <v>515.833103</v>
      </c>
      <c s="129" r="AS801">
        <v>4.126665</v>
      </c>
      <c s="129" r="AT801">
        <v>20.633324</v>
      </c>
      <c s="129" r="AU801">
        <v>37.139983</v>
      </c>
      <c s="129" r="AV801">
        <v>49.519978</v>
      </c>
      <c s="129" r="AW801">
        <v>94.913291</v>
      </c>
      <c s="129" r="AX801">
        <v>103.166621</v>
      </c>
      <c s="129" r="AY801">
        <v>119.67328</v>
      </c>
      <c s="129" r="AZ801">
        <v>86.6599609999999</v>
      </c>
      <c s="129" r="BA801">
        <v>251.726553999999</v>
      </c>
      <c s="129" r="BB801">
        <v>0.0</v>
      </c>
      <c s="129" r="BC801">
        <v>12.379994</v>
      </c>
      <c s="129" r="BD801">
        <v>16.5066589999999</v>
      </c>
      <c s="129" r="BE801">
        <v>20.633324</v>
      </c>
      <c s="129" r="BF801">
        <v>12.379994</v>
      </c>
      <c s="129" r="BG801">
        <v>86.6599609999999</v>
      </c>
      <c s="129" r="BH801">
        <v>70.1533019999999</v>
      </c>
      <c s="129" r="BI801">
        <v>33.013319</v>
      </c>
      <c s="129" r="BJ801">
        <v>264.106548999999</v>
      </c>
      <c s="129" r="BK801">
        <v>4.126665</v>
      </c>
      <c s="129" r="BL801">
        <v>8.25333</v>
      </c>
      <c s="129" r="BM801">
        <v>20.633324</v>
      </c>
      <c s="129" r="BN801">
        <v>28.886654</v>
      </c>
      <c s="129" r="BO801">
        <v>82.533296</v>
      </c>
      <c s="129" r="BP801">
        <v>16.5066589999999</v>
      </c>
      <c s="129" r="BQ801">
        <v>49.519978</v>
      </c>
      <c s="129" r="BR801">
        <v>53.6466429999999</v>
      </c>
      <c s="129" r="BS801">
        <v>82.533296</v>
      </c>
      <c s="129" r="BT801">
        <v>0.0</v>
      </c>
      <c s="129" r="BU801">
        <v>4.126665</v>
      </c>
      <c s="129" r="BV801">
        <v>0.0</v>
      </c>
      <c s="129" r="BW801">
        <v>0.0</v>
      </c>
      <c s="129" r="BX801">
        <v>12.379994</v>
      </c>
      <c s="129" r="BY801">
        <v>12.379994</v>
      </c>
      <c s="129" r="BZ801">
        <v>0.0</v>
      </c>
      <c s="129" r="CA801">
        <v>53.6466429999999</v>
      </c>
      <c s="129" r="CB801">
        <v>264.106548999999</v>
      </c>
      <c s="129" r="CC801">
        <v>4.126665</v>
      </c>
      <c s="129" r="CD801">
        <v>12.379994</v>
      </c>
      <c s="129" r="CE801">
        <v>24.759989</v>
      </c>
      <c s="129" r="CF801">
        <v>49.519978</v>
      </c>
      <c s="129" r="CG801">
        <v>61.8999719999999</v>
      </c>
      <c s="129" r="CH801">
        <v>78.406632</v>
      </c>
      <c s="129" r="CI801">
        <v>4.126665</v>
      </c>
      <c s="129" r="CJ801">
        <v>28.886654</v>
      </c>
      <c s="129" r="CK801">
        <v>169.193257999999</v>
      </c>
      <c s="129" r="CL801">
        <v>0.0</v>
      </c>
      <c s="129" r="CM801">
        <v>4.126665</v>
      </c>
      <c s="129" r="CN801">
        <v>12.379994</v>
      </c>
      <c s="129" r="CO801">
        <v>0.0</v>
      </c>
      <c s="129" r="CP801">
        <v>20.633324</v>
      </c>
      <c s="129" r="CQ801">
        <v>12.379994</v>
      </c>
      <c s="129" r="CR801">
        <v>115.546615</v>
      </c>
      <c s="129" r="CS801">
        <v>4.126665</v>
      </c>
    </row>
    <row customHeight="1" r="802" ht="15.0">
      <c t="s" s="127" r="A802">
        <v>7286</v>
      </c>
      <c t="s" s="127" r="B802">
        <v>7287</v>
      </c>
      <c t="s" s="127" r="C802">
        <v>7288</v>
      </c>
      <c t="s" s="127" r="D802">
        <v>7289</v>
      </c>
      <c t="s" s="127" r="E802">
        <v>7290</v>
      </c>
      <c t="s" s="127" r="F802">
        <v>7291</v>
      </c>
      <c t="s" s="128" r="G802">
        <v>7292</v>
      </c>
      <c t="s" s="127" r="H802">
        <v>7293</v>
      </c>
      <c s="129" r="I802">
        <v>548.0</v>
      </c>
      <c s="129" r="J802">
        <v>79.0</v>
      </c>
      <c s="129" r="K802">
        <v>72.0</v>
      </c>
      <c s="129" r="L802">
        <v>100.0</v>
      </c>
      <c s="129" r="M802">
        <v>124.0</v>
      </c>
      <c s="129" r="N802">
        <v>90.0</v>
      </c>
      <c s="129" r="O802">
        <v>83.0</v>
      </c>
      <c s="129" r="P802">
        <v>83.0</v>
      </c>
      <c s="129" r="Q802">
        <v>89.0</v>
      </c>
      <c s="129" r="R802">
        <v>102.0</v>
      </c>
      <c s="129" r="S802">
        <v>99.0</v>
      </c>
      <c s="129" r="T802">
        <v>116.0</v>
      </c>
      <c s="129" r="U802">
        <v>54.0</v>
      </c>
      <c s="129" r="V802">
        <v>268.0</v>
      </c>
      <c s="129" r="W802">
        <v>39.0</v>
      </c>
      <c s="129" r="X802">
        <v>40.0</v>
      </c>
      <c s="129" r="Y802">
        <v>46.0</v>
      </c>
      <c s="129" r="Z802">
        <v>59.0</v>
      </c>
      <c s="129" r="AA802">
        <v>41.0</v>
      </c>
      <c s="129" r="AB802">
        <v>42.0</v>
      </c>
      <c s="129" r="AC802">
        <v>1.0</v>
      </c>
      <c s="129" r="AD802">
        <v>52.0</v>
      </c>
      <c s="129" r="AE802">
        <v>150.0</v>
      </c>
      <c s="129" r="AF802">
        <v>66.0</v>
      </c>
      <c s="129" r="AG802">
        <v>280.0</v>
      </c>
      <c s="129" r="AH802">
        <v>40.0</v>
      </c>
      <c s="129" r="AI802">
        <v>32.0</v>
      </c>
      <c s="129" r="AJ802">
        <v>54.0</v>
      </c>
      <c s="129" r="AK802">
        <v>65.0</v>
      </c>
      <c s="129" r="AL802">
        <v>49.0</v>
      </c>
      <c s="129" r="AM802">
        <v>39.0</v>
      </c>
      <c s="129" r="AN802">
        <v>1.0</v>
      </c>
      <c s="129" r="AO802">
        <v>53.0</v>
      </c>
      <c s="129" r="AP802">
        <v>160.0</v>
      </c>
      <c s="129" r="AQ802">
        <v>67.0</v>
      </c>
      <c s="129" r="AR802">
        <v>476.0</v>
      </c>
      <c s="129" r="AS802">
        <v>64.0</v>
      </c>
      <c s="129" r="AT802">
        <v>36.0</v>
      </c>
      <c s="129" r="AU802">
        <v>4.0</v>
      </c>
      <c s="129" r="AV802">
        <v>36.0</v>
      </c>
      <c s="129" r="AW802">
        <v>88.0</v>
      </c>
      <c s="129" r="AX802">
        <v>64.0</v>
      </c>
      <c s="129" r="AY802">
        <v>148.0</v>
      </c>
      <c s="129" r="AZ802">
        <v>36.0</v>
      </c>
      <c s="129" r="BA802">
        <v>232.0</v>
      </c>
      <c s="129" r="BB802">
        <v>44.0</v>
      </c>
      <c s="129" r="BC802">
        <v>28.0</v>
      </c>
      <c s="129" r="BD802">
        <v>4.0</v>
      </c>
      <c s="129" r="BE802">
        <v>12.0</v>
      </c>
      <c s="129" r="BF802">
        <v>20.0</v>
      </c>
      <c s="129" r="BG802">
        <v>40.0</v>
      </c>
      <c s="129" r="BH802">
        <v>72.0</v>
      </c>
      <c s="129" r="BI802">
        <v>12.0</v>
      </c>
      <c s="129" r="BJ802">
        <v>244.0</v>
      </c>
      <c s="129" r="BK802">
        <v>20.0</v>
      </c>
      <c s="129" r="BL802">
        <v>8.0</v>
      </c>
      <c s="129" r="BM802">
        <v>0.0</v>
      </c>
      <c s="129" r="BN802">
        <v>24.0</v>
      </c>
      <c s="129" r="BO802">
        <v>68.0</v>
      </c>
      <c s="129" r="BP802">
        <v>24.0</v>
      </c>
      <c s="129" r="BQ802">
        <v>76.0</v>
      </c>
      <c s="129" r="BR802">
        <v>24.0</v>
      </c>
      <c s="129" r="BS802">
        <v>52.0</v>
      </c>
      <c s="129" r="BT802">
        <v>0.0</v>
      </c>
      <c s="129" r="BU802">
        <v>0.0</v>
      </c>
      <c s="129" r="BV802">
        <v>0.0</v>
      </c>
      <c s="129" r="BW802">
        <v>0.0</v>
      </c>
      <c s="129" r="BX802">
        <v>24.0</v>
      </c>
      <c s="129" r="BY802">
        <v>16.0</v>
      </c>
      <c s="129" r="BZ802">
        <v>0.0</v>
      </c>
      <c s="129" r="CA802">
        <v>12.0</v>
      </c>
      <c s="129" r="CB802">
        <v>228.0</v>
      </c>
      <c s="129" r="CC802">
        <v>44.0</v>
      </c>
      <c s="129" r="CD802">
        <v>28.0</v>
      </c>
      <c s="129" r="CE802">
        <v>4.0</v>
      </c>
      <c s="129" r="CF802">
        <v>32.0</v>
      </c>
      <c s="129" r="CG802">
        <v>56.0</v>
      </c>
      <c s="129" r="CH802">
        <v>44.0</v>
      </c>
      <c s="129" r="CI802">
        <v>0.0</v>
      </c>
      <c s="129" r="CJ802">
        <v>20.0</v>
      </c>
      <c s="129" r="CK802">
        <v>196.0</v>
      </c>
      <c s="129" r="CL802">
        <v>20.0</v>
      </c>
      <c s="129" r="CM802">
        <v>8.0</v>
      </c>
      <c s="129" r="CN802">
        <v>0.0</v>
      </c>
      <c s="129" r="CO802">
        <v>4.0</v>
      </c>
      <c s="129" r="CP802">
        <v>8.0</v>
      </c>
      <c s="129" r="CQ802">
        <v>4.0</v>
      </c>
      <c s="129" r="CR802">
        <v>148.0</v>
      </c>
      <c s="129" r="CS802">
        <v>4.0</v>
      </c>
    </row>
    <row customHeight="1" r="803" ht="15.0">
      <c t="s" s="127" r="A803">
        <v>7294</v>
      </c>
      <c t="s" s="127" r="B803">
        <v>7295</v>
      </c>
      <c t="s" s="127" r="C803">
        <v>7296</v>
      </c>
      <c t="s" s="127" r="D803">
        <v>7297</v>
      </c>
      <c t="s" s="127" r="E803">
        <v>7298</v>
      </c>
      <c t="s" s="127" r="F803">
        <v>7299</v>
      </c>
      <c t="s" s="128" r="G803">
        <v>7300</v>
      </c>
      <c t="s" s="127" r="H803">
        <v>7301</v>
      </c>
      <c s="129" r="I803">
        <v>23624.0</v>
      </c>
      <c s="129" r="J803">
        <v>3892.433629</v>
      </c>
      <c s="129" r="K803">
        <v>4695.92308799999</v>
      </c>
      <c s="129" r="L803">
        <v>4492.16564199999</v>
      </c>
      <c s="129" r="M803">
        <v>4689.35194099999</v>
      </c>
      <c s="129" r="N803">
        <v>3196.01663599999</v>
      </c>
      <c s="129" r="O803">
        <v>2658.109065</v>
      </c>
      <c s="129" r="P803">
        <v>3498.0</v>
      </c>
      <c s="129" r="Q803">
        <v>4473.0</v>
      </c>
      <c s="129" r="R803">
        <v>4566.0</v>
      </c>
      <c s="129" r="S803">
        <v>3800.0</v>
      </c>
      <c s="129" r="T803">
        <v>3237.0</v>
      </c>
      <c s="129" r="U803">
        <v>2190.0</v>
      </c>
      <c s="129" r="V803">
        <v>10627.378627</v>
      </c>
      <c s="129" r="W803">
        <v>1943.31314</v>
      </c>
      <c s="129" r="X803">
        <v>2197.924763</v>
      </c>
      <c s="129" r="Y803">
        <v>2200.035973</v>
      </c>
      <c s="129" r="Z803">
        <v>2085.73977999999</v>
      </c>
      <c s="129" r="AA803">
        <v>1327.828278</v>
      </c>
      <c s="129" r="AB803">
        <v>822.825048</v>
      </c>
      <c s="129" r="AC803">
        <v>49.7116449999999</v>
      </c>
      <c s="129" r="AD803">
        <v>2516.39088899999</v>
      </c>
      <c s="129" r="AE803">
        <v>6455.799272</v>
      </c>
      <c s="129" r="AF803">
        <v>1655.188466</v>
      </c>
      <c s="129" r="AG803">
        <v>12996.621373</v>
      </c>
      <c s="129" r="AH803">
        <v>1949.12048899999</v>
      </c>
      <c s="129" r="AI803">
        <v>2497.998324</v>
      </c>
      <c s="129" r="AJ803">
        <v>2292.12966899999</v>
      </c>
      <c s="129" r="AK803">
        <v>2603.612161</v>
      </c>
      <c s="129" r="AL803">
        <v>1868.188358</v>
      </c>
      <c s="129" r="AM803">
        <v>1553.49124299999</v>
      </c>
      <c s="129" r="AN803">
        <v>232.081129</v>
      </c>
      <c s="129" r="AO803">
        <v>2745.784071</v>
      </c>
      <c s="129" r="AP803">
        <v>7376.06401499999</v>
      </c>
      <c s="129" r="AQ803">
        <v>2874.773286</v>
      </c>
      <c s="129" r="AR803">
        <v>19738.566508</v>
      </c>
      <c s="129" r="AS803">
        <v>141.75747</v>
      </c>
      <c s="129" r="AT803">
        <v>536.663740999999</v>
      </c>
      <c s="129" r="AU803">
        <v>1217.69999</v>
      </c>
      <c s="129" r="AV803">
        <v>2742.525904</v>
      </c>
      <c s="129" r="AW803">
        <v>3581.350848</v>
      </c>
      <c s="129" r="AX803">
        <v>2897.06128799999</v>
      </c>
      <c s="129" r="AY803">
        <v>5293.644048</v>
      </c>
      <c s="129" r="AZ803">
        <v>3327.86322</v>
      </c>
      <c s="129" r="BA803">
        <v>8695.065703</v>
      </c>
      <c s="129" r="BB803">
        <v>94.79885</v>
      </c>
      <c s="129" r="BC803">
        <v>385.577251999999</v>
      </c>
      <c s="129" r="BD803">
        <v>774.300365</v>
      </c>
      <c s="129" r="BE803">
        <v>1300.999789</v>
      </c>
      <c s="129" r="BF803">
        <v>756.634565999999</v>
      </c>
      <c s="129" r="BG803">
        <v>2250.01017499999</v>
      </c>
      <c s="129" r="BH803">
        <v>2033.515282</v>
      </c>
      <c s="129" r="BI803">
        <v>1099.229424</v>
      </c>
      <c s="129" r="BJ803">
        <v>11043.500806</v>
      </c>
      <c s="129" r="BK803">
        <v>46.95862</v>
      </c>
      <c s="129" r="BL803">
        <v>151.086489</v>
      </c>
      <c s="129" r="BM803">
        <v>443.399625</v>
      </c>
      <c s="129" r="BN803">
        <v>1441.52611499999</v>
      </c>
      <c s="129" r="BO803">
        <v>2824.716283</v>
      </c>
      <c s="129" r="BP803">
        <v>647.051112999999</v>
      </c>
      <c s="129" r="BQ803">
        <v>3260.12876599999</v>
      </c>
      <c s="129" r="BR803">
        <v>2228.633795</v>
      </c>
      <c s="129" r="BS803">
        <v>2982.30148</v>
      </c>
      <c s="129" r="BT803">
        <v>5.42602799999999</v>
      </c>
      <c s="129" r="BU803">
        <v>15.170075</v>
      </c>
      <c s="129" r="BV803">
        <v>37.586562</v>
      </c>
      <c s="129" r="BW803">
        <v>178.143294999999</v>
      </c>
      <c s="129" r="BX803">
        <v>621.198866999999</v>
      </c>
      <c s="129" r="BY803">
        <v>559.655814999999</v>
      </c>
      <c s="129" r="BZ803">
        <v>0.0</v>
      </c>
      <c s="129" r="CA803">
        <v>1565.12083899999</v>
      </c>
      <c s="129" r="CB803">
        <v>9411.66818199999</v>
      </c>
      <c s="129" r="CC803">
        <v>104.270422</v>
      </c>
      <c s="129" r="CD803">
        <v>428.407863</v>
      </c>
      <c s="129" r="CE803">
        <v>914.943618</v>
      </c>
      <c s="129" r="CF803">
        <v>2098.834694</v>
      </c>
      <c s="129" r="CG803">
        <v>2602.51511699999</v>
      </c>
      <c s="129" r="CH803">
        <v>2117.93122099999</v>
      </c>
      <c s="129" r="CI803">
        <v>46.385604</v>
      </c>
      <c s="129" r="CJ803">
        <v>1098.379644</v>
      </c>
      <c s="129" r="CK803">
        <v>7344.596846</v>
      </c>
      <c s="129" r="CL803">
        <v>32.0610209999999</v>
      </c>
      <c s="129" r="CM803">
        <v>93.0858029999999</v>
      </c>
      <c s="129" r="CN803">
        <v>265.169809999999</v>
      </c>
      <c s="129" r="CO803">
        <v>465.547914999999</v>
      </c>
      <c s="129" r="CP803">
        <v>357.636865</v>
      </c>
      <c s="129" r="CQ803">
        <v>219.474252</v>
      </c>
      <c s="129" r="CR803">
        <v>5247.258444</v>
      </c>
      <c s="129" r="CS803">
        <v>664.362736</v>
      </c>
    </row>
    <row customHeight="1" r="804" ht="15.0">
      <c t="s" s="127" r="A804">
        <v>7302</v>
      </c>
      <c t="s" s="127" r="B804">
        <v>7303</v>
      </c>
      <c t="s" s="127" r="C804">
        <v>7304</v>
      </c>
      <c t="s" s="127" r="D804">
        <v>7305</v>
      </c>
      <c t="s" s="127" r="E804">
        <v>7306</v>
      </c>
      <c t="s" s="127" r="F804">
        <v>7307</v>
      </c>
      <c t="s" s="128" r="G804">
        <v>7308</v>
      </c>
      <c t="s" s="127" r="H804">
        <v>7309</v>
      </c>
      <c s="129" r="I804">
        <v>307.0</v>
      </c>
      <c s="129" r="J804">
        <v>64.9244709999999</v>
      </c>
      <c s="129" r="K804">
        <v>36.1722049999999</v>
      </c>
      <c s="129" r="L804">
        <v>77.909366</v>
      </c>
      <c s="129" r="M804">
        <v>58.4320239999999</v>
      </c>
      <c s="129" r="N804">
        <v>51.939577</v>
      </c>
      <c s="129" r="O804">
        <v>17.622356</v>
      </c>
      <c s="129" r="P804">
        <v>41.0</v>
      </c>
      <c s="129" r="Q804">
        <v>45.0</v>
      </c>
      <c s="129" r="R804">
        <v>51.0</v>
      </c>
      <c s="129" r="S804">
        <v>56.0</v>
      </c>
      <c s="129" r="T804">
        <v>37.0</v>
      </c>
      <c s="129" r="U804">
        <v>13.0</v>
      </c>
      <c s="129" r="V804">
        <v>156.746224</v>
      </c>
      <c s="129" r="W804">
        <v>36.1722049999999</v>
      </c>
      <c s="129" r="X804">
        <v>15.767372</v>
      </c>
      <c s="129" r="Y804">
        <v>38.954683</v>
      </c>
      <c s="129" r="Z804">
        <v>31.5347429999999</v>
      </c>
      <c s="129" r="AA804">
        <v>27.824773</v>
      </c>
      <c s="129" r="AB804">
        <v>5.564955</v>
      </c>
      <c s="129" r="AC804">
        <v>0.927491999999999</v>
      </c>
      <c s="129" r="AD804">
        <v>43.592145</v>
      </c>
      <c s="129" r="AE804">
        <v>96.459215</v>
      </c>
      <c s="129" r="AF804">
        <v>16.6948639999999</v>
      </c>
      <c s="129" r="AG804">
        <v>150.253775999999</v>
      </c>
      <c s="129" r="AH804">
        <v>28.7522659999999</v>
      </c>
      <c s="129" r="AI804">
        <v>20.404834</v>
      </c>
      <c s="129" r="AJ804">
        <v>38.954683</v>
      </c>
      <c s="129" r="AK804">
        <v>26.897281</v>
      </c>
      <c s="129" r="AL804">
        <v>24.1148039999999</v>
      </c>
      <c s="129" r="AM804">
        <v>8.34743199999999</v>
      </c>
      <c s="129" r="AN804">
        <v>2.782477</v>
      </c>
      <c s="129" r="AO804">
        <v>33.3897279999999</v>
      </c>
      <c s="129" r="AP804">
        <v>94.60423</v>
      </c>
      <c s="129" r="AQ804">
        <v>22.259819</v>
      </c>
      <c s="129" r="AR804">
        <v>248.567975999999</v>
      </c>
      <c s="129" r="AS804">
        <v>0.0</v>
      </c>
      <c s="129" r="AT804">
        <v>14.839879</v>
      </c>
      <c s="129" r="AU804">
        <v>3.70997</v>
      </c>
      <c s="129" r="AV804">
        <v>18.5498489999999</v>
      </c>
      <c s="129" r="AW804">
        <v>37.0996979999999</v>
      </c>
      <c s="129" r="AX804">
        <v>51.939577</v>
      </c>
      <c s="129" r="AY804">
        <v>74.1993959999999</v>
      </c>
      <c s="129" r="AZ804">
        <v>48.229607</v>
      </c>
      <c s="129" r="BA804">
        <v>126.138972999999</v>
      </c>
      <c s="129" r="BB804">
        <v>0.0</v>
      </c>
      <c s="129" r="BC804">
        <v>11.129909</v>
      </c>
      <c s="129" r="BD804">
        <v>3.70997</v>
      </c>
      <c s="129" r="BE804">
        <v>7.41994</v>
      </c>
      <c s="129" r="BF804">
        <v>3.70997</v>
      </c>
      <c s="129" r="BG804">
        <v>40.809668</v>
      </c>
      <c s="129" r="BH804">
        <v>44.519637</v>
      </c>
      <c s="129" r="BI804">
        <v>14.839879</v>
      </c>
      <c s="129" r="BJ804">
        <v>122.429002999999</v>
      </c>
      <c s="129" r="BK804">
        <v>0.0</v>
      </c>
      <c s="129" r="BL804">
        <v>3.70997</v>
      </c>
      <c s="129" r="BM804">
        <v>0.0</v>
      </c>
      <c s="129" r="BN804">
        <v>11.129909</v>
      </c>
      <c s="129" r="BO804">
        <v>33.3897279999999</v>
      </c>
      <c s="129" r="BP804">
        <v>11.129909</v>
      </c>
      <c s="129" r="BQ804">
        <v>29.679758</v>
      </c>
      <c s="129" r="BR804">
        <v>33.3897279999999</v>
      </c>
      <c s="129" r="BS804">
        <v>25.9697889999999</v>
      </c>
      <c s="129" r="BT804">
        <v>0.0</v>
      </c>
      <c s="129" r="BU804">
        <v>0.0</v>
      </c>
      <c s="129" r="BV804">
        <v>0.0</v>
      </c>
      <c s="129" r="BW804">
        <v>0.0</v>
      </c>
      <c s="129" r="BX804">
        <v>0.0</v>
      </c>
      <c s="129" r="BY804">
        <v>3.70997</v>
      </c>
      <c s="129" r="BZ804">
        <v>0.0</v>
      </c>
      <c s="129" r="CA804">
        <v>22.259819</v>
      </c>
      <c s="129" r="CB804">
        <v>122.429002999999</v>
      </c>
      <c s="129" r="CC804">
        <v>0.0</v>
      </c>
      <c s="129" r="CD804">
        <v>14.839879</v>
      </c>
      <c s="129" r="CE804">
        <v>3.70997</v>
      </c>
      <c s="129" r="CF804">
        <v>18.5498489999999</v>
      </c>
      <c s="129" r="CG804">
        <v>25.9697889999999</v>
      </c>
      <c s="129" r="CH804">
        <v>40.809668</v>
      </c>
      <c s="129" r="CI804">
        <v>0.0</v>
      </c>
      <c s="129" r="CJ804">
        <v>18.5498489999999</v>
      </c>
      <c s="129" r="CK804">
        <v>100.169184</v>
      </c>
      <c s="129" r="CL804">
        <v>0.0</v>
      </c>
      <c s="129" r="CM804">
        <v>0.0</v>
      </c>
      <c s="129" r="CN804">
        <v>0.0</v>
      </c>
      <c s="129" r="CO804">
        <v>0.0</v>
      </c>
      <c s="129" r="CP804">
        <v>11.129909</v>
      </c>
      <c s="129" r="CQ804">
        <v>7.41994</v>
      </c>
      <c s="129" r="CR804">
        <v>74.1993959999999</v>
      </c>
      <c s="129" r="CS804">
        <v>7.41994</v>
      </c>
    </row>
    <row customHeight="1" r="805" ht="15.0">
      <c t="s" s="127" r="A805">
        <v>7310</v>
      </c>
      <c t="s" s="127" r="B805">
        <v>7311</v>
      </c>
      <c t="s" s="127" r="C805">
        <v>7312</v>
      </c>
      <c t="s" s="127" r="D805">
        <v>7313</v>
      </c>
      <c t="s" s="127" r="E805">
        <v>7314</v>
      </c>
      <c t="s" s="127" r="F805">
        <v>7315</v>
      </c>
      <c t="s" s="128" r="G805">
        <v>7316</v>
      </c>
      <c t="s" s="127" r="H805">
        <v>7317</v>
      </c>
      <c s="129" r="I805">
        <v>704.0</v>
      </c>
      <c s="129" r="J805">
        <v>132.944206</v>
      </c>
      <c s="129" r="K805">
        <v>94.6723889999999</v>
      </c>
      <c s="129" r="L805">
        <v>150.065808</v>
      </c>
      <c s="129" r="M805">
        <v>184.309012999999</v>
      </c>
      <c s="129" r="N805">
        <v>104.74392</v>
      </c>
      <c s="129" r="O805">
        <v>37.264664</v>
      </c>
      <c s="129" r="P805">
        <v>134.0</v>
      </c>
      <c s="129" r="Q805">
        <v>104.0</v>
      </c>
      <c s="129" r="R805">
        <v>151.0</v>
      </c>
      <c s="129" r="S805">
        <v>167.0</v>
      </c>
      <c s="129" r="T805">
        <v>74.0</v>
      </c>
      <c s="129" r="U805">
        <v>46.0</v>
      </c>
      <c s="129" r="V805">
        <v>363.58226</v>
      </c>
      <c s="129" r="W805">
        <v>72.515021</v>
      </c>
      <c s="129" r="X805">
        <v>52.37196</v>
      </c>
      <c s="129" r="Y805">
        <v>73.522175</v>
      </c>
      <c s="129" r="Z805">
        <v>93.6652359999999</v>
      </c>
      <c s="129" r="AA805">
        <v>57.4077249999999</v>
      </c>
      <c s="129" r="AB805">
        <v>13.09299</v>
      </c>
      <c s="129" r="AC805">
        <v>1.007153</v>
      </c>
      <c s="129" r="AD805">
        <v>94.6723889999999</v>
      </c>
      <c s="129" r="AE805">
        <v>222.580829999999</v>
      </c>
      <c s="129" r="AF805">
        <v>46.3290409999999</v>
      </c>
      <c s="129" r="AG805">
        <v>340.417739999999</v>
      </c>
      <c s="129" r="AH805">
        <v>60.4291849999999</v>
      </c>
      <c s="129" r="AI805">
        <v>42.300429</v>
      </c>
      <c s="129" r="AJ805">
        <v>76.5436339999999</v>
      </c>
      <c s="129" r="AK805">
        <v>90.643777</v>
      </c>
      <c s="129" r="AL805">
        <v>47.3361949999999</v>
      </c>
      <c s="129" r="AM805">
        <v>19.135908</v>
      </c>
      <c s="129" r="AN805">
        <v>4.02861199999999</v>
      </c>
      <c s="129" r="AO805">
        <v>79.565093</v>
      </c>
      <c s="129" r="AP805">
        <v>210.494992999999</v>
      </c>
      <c s="129" r="AQ805">
        <v>50.3576539999999</v>
      </c>
      <c s="129" r="AR805">
        <v>576.091558999999</v>
      </c>
      <c s="129" r="AS805">
        <v>4.02861199999999</v>
      </c>
      <c s="129" r="AT805">
        <v>36.257511</v>
      </c>
      <c s="129" r="AU805">
        <v>84.600858</v>
      </c>
      <c s="129" r="AV805">
        <v>88.6294709999999</v>
      </c>
      <c s="129" r="AW805">
        <v>72.515021</v>
      </c>
      <c s="129" r="AX805">
        <v>48.3433479999999</v>
      </c>
      <c s="129" r="AY805">
        <v>145.030043</v>
      </c>
      <c s="129" r="AZ805">
        <v>96.686695</v>
      </c>
      <c s="129" r="BA805">
        <v>298.117309999999</v>
      </c>
      <c s="129" r="BB805">
        <v>0.0</v>
      </c>
      <c s="129" r="BC805">
        <v>28.2002859999999</v>
      </c>
      <c s="129" r="BD805">
        <v>56.4005719999999</v>
      </c>
      <c s="129" r="BE805">
        <v>44.3147349999999</v>
      </c>
      <c s="129" r="BF805">
        <v>12.085837</v>
      </c>
      <c s="129" r="BG805">
        <v>44.3147349999999</v>
      </c>
      <c s="129" r="BH805">
        <v>80.572246</v>
      </c>
      <c s="129" r="BI805">
        <v>32.228898</v>
      </c>
      <c s="129" r="BJ805">
        <v>277.974248999999</v>
      </c>
      <c s="129" r="BK805">
        <v>4.02861199999999</v>
      </c>
      <c s="129" r="BL805">
        <v>8.057225</v>
      </c>
      <c s="129" r="BM805">
        <v>28.2002859999999</v>
      </c>
      <c s="129" r="BN805">
        <v>44.3147349999999</v>
      </c>
      <c s="129" r="BO805">
        <v>60.4291849999999</v>
      </c>
      <c s="129" r="BP805">
        <v>4.02861199999999</v>
      </c>
      <c s="129" r="BQ805">
        <v>64.4577969999999</v>
      </c>
      <c s="129" r="BR805">
        <v>64.4577969999999</v>
      </c>
      <c s="129" r="BS805">
        <v>60.4291849999999</v>
      </c>
      <c s="129" r="BT805">
        <v>0.0</v>
      </c>
      <c s="129" r="BU805">
        <v>4.02861199999999</v>
      </c>
      <c s="129" r="BV805">
        <v>0.0</v>
      </c>
      <c s="129" r="BW805">
        <v>4.02861199999999</v>
      </c>
      <c s="129" r="BX805">
        <v>4.02861199999999</v>
      </c>
      <c s="129" r="BY805">
        <v>12.085837</v>
      </c>
      <c s="129" r="BZ805">
        <v>0.0</v>
      </c>
      <c s="129" r="CA805">
        <v>36.257511</v>
      </c>
      <c s="129" r="CB805">
        <v>286.031474</v>
      </c>
      <c s="129" r="CC805">
        <v>0.0</v>
      </c>
      <c s="129" r="CD805">
        <v>28.2002859999999</v>
      </c>
      <c s="129" r="CE805">
        <v>72.515021</v>
      </c>
      <c s="129" r="CF805">
        <v>64.4577969999999</v>
      </c>
      <c s="129" r="CG805">
        <v>60.4291849999999</v>
      </c>
      <c s="129" r="CH805">
        <v>28.2002859999999</v>
      </c>
      <c s="129" r="CI805">
        <v>0.0</v>
      </c>
      <c s="129" r="CJ805">
        <v>32.228898</v>
      </c>
      <c s="129" r="CK805">
        <v>229.630900999999</v>
      </c>
      <c s="129" r="CL805">
        <v>4.02861199999999</v>
      </c>
      <c s="129" r="CM805">
        <v>4.02861199999999</v>
      </c>
      <c s="129" r="CN805">
        <v>12.085837</v>
      </c>
      <c s="129" r="CO805">
        <v>20.143062</v>
      </c>
      <c s="129" r="CP805">
        <v>8.057225</v>
      </c>
      <c s="129" r="CQ805">
        <v>8.057225</v>
      </c>
      <c s="129" r="CR805">
        <v>145.030043</v>
      </c>
      <c s="129" r="CS805">
        <v>28.2002859999999</v>
      </c>
    </row>
    <row customHeight="1" r="806" ht="15.0">
      <c t="s" s="127" r="A806">
        <v>7318</v>
      </c>
      <c t="s" s="127" r="B806">
        <v>7319</v>
      </c>
      <c t="s" s="127" r="C806">
        <v>7320</v>
      </c>
      <c t="s" s="127" r="D806">
        <v>7321</v>
      </c>
      <c t="s" s="127" r="E806">
        <v>7322</v>
      </c>
      <c t="s" s="127" r="F806">
        <v>7323</v>
      </c>
      <c t="s" s="128" r="G806">
        <v>7324</v>
      </c>
      <c t="s" s="127" r="H806">
        <v>7325</v>
      </c>
      <c s="129" r="I806">
        <v>168.0</v>
      </c>
      <c s="129" r="J806">
        <v>34.0</v>
      </c>
      <c s="129" r="K806">
        <v>17.0</v>
      </c>
      <c s="129" r="L806">
        <v>39.0</v>
      </c>
      <c s="129" r="M806">
        <v>42.0</v>
      </c>
      <c s="129" r="N806">
        <v>27.0</v>
      </c>
      <c s="129" r="O806">
        <v>9.0</v>
      </c>
      <c s="129" r="P806">
        <v>34.0</v>
      </c>
      <c s="129" r="Q806">
        <v>27.0</v>
      </c>
      <c s="129" r="R806">
        <v>35.0</v>
      </c>
      <c s="129" r="S806">
        <v>34.0</v>
      </c>
      <c s="129" r="T806">
        <v>17.0</v>
      </c>
      <c s="129" r="U806">
        <v>8.0</v>
      </c>
      <c s="129" r="V806">
        <v>85.0</v>
      </c>
      <c s="129" r="W806">
        <v>20.0</v>
      </c>
      <c s="129" r="X806">
        <v>6.0</v>
      </c>
      <c s="129" r="Y806">
        <v>21.0</v>
      </c>
      <c s="129" r="Z806">
        <v>20.0</v>
      </c>
      <c s="129" r="AA806">
        <v>13.0</v>
      </c>
      <c s="129" r="AB806">
        <v>5.0</v>
      </c>
      <c s="129" r="AC806">
        <v>0.0</v>
      </c>
      <c s="129" r="AD806">
        <v>24.0</v>
      </c>
      <c s="129" r="AE806">
        <v>46.0</v>
      </c>
      <c s="129" r="AF806">
        <v>15.0</v>
      </c>
      <c s="129" r="AG806">
        <v>83.0</v>
      </c>
      <c s="129" r="AH806">
        <v>14.0</v>
      </c>
      <c s="129" r="AI806">
        <v>11.0</v>
      </c>
      <c s="129" r="AJ806">
        <v>18.0</v>
      </c>
      <c s="129" r="AK806">
        <v>22.0</v>
      </c>
      <c s="129" r="AL806">
        <v>14.0</v>
      </c>
      <c s="129" r="AM806">
        <v>4.0</v>
      </c>
      <c s="129" r="AN806">
        <v>0.0</v>
      </c>
      <c s="129" r="AO806">
        <v>19.0</v>
      </c>
      <c s="129" r="AP806">
        <v>52.0</v>
      </c>
      <c s="129" r="AQ806">
        <v>12.0</v>
      </c>
      <c s="129" r="AR806">
        <v>144.0</v>
      </c>
      <c s="129" r="AS806">
        <v>16.0</v>
      </c>
      <c s="129" r="AT806">
        <v>4.0</v>
      </c>
      <c s="129" r="AU806">
        <v>8.0</v>
      </c>
      <c s="129" r="AV806">
        <v>24.0</v>
      </c>
      <c s="129" r="AW806">
        <v>4.0</v>
      </c>
      <c s="129" r="AX806">
        <v>16.0</v>
      </c>
      <c s="129" r="AY806">
        <v>36.0</v>
      </c>
      <c s="129" r="AZ806">
        <v>36.0</v>
      </c>
      <c s="129" r="BA806">
        <v>80.0</v>
      </c>
      <c s="129" r="BB806">
        <v>12.0</v>
      </c>
      <c s="129" r="BC806">
        <v>4.0</v>
      </c>
      <c s="129" r="BD806">
        <v>4.0</v>
      </c>
      <c s="129" r="BE806">
        <v>8.0</v>
      </c>
      <c s="129" r="BF806">
        <v>0.0</v>
      </c>
      <c s="129" r="BG806">
        <v>12.0</v>
      </c>
      <c s="129" r="BH806">
        <v>24.0</v>
      </c>
      <c s="129" r="BI806">
        <v>16.0</v>
      </c>
      <c s="129" r="BJ806">
        <v>64.0</v>
      </c>
      <c s="129" r="BK806">
        <v>4.0</v>
      </c>
      <c s="129" r="BL806">
        <v>0.0</v>
      </c>
      <c s="129" r="BM806">
        <v>4.0</v>
      </c>
      <c s="129" r="BN806">
        <v>16.0</v>
      </c>
      <c s="129" r="BO806">
        <v>4.0</v>
      </c>
      <c s="129" r="BP806">
        <v>4.0</v>
      </c>
      <c s="129" r="BQ806">
        <v>12.0</v>
      </c>
      <c s="129" r="BR806">
        <v>20.0</v>
      </c>
      <c s="129" r="BS806">
        <v>28.0</v>
      </c>
      <c s="129" r="BT806">
        <v>0.0</v>
      </c>
      <c s="129" r="BU806">
        <v>0.0</v>
      </c>
      <c s="129" r="BV806">
        <v>0.0</v>
      </c>
      <c s="129" r="BW806">
        <v>4.0</v>
      </c>
      <c s="129" r="BX806">
        <v>0.0</v>
      </c>
      <c s="129" r="BY806">
        <v>0.0</v>
      </c>
      <c s="129" r="BZ806">
        <v>0.0</v>
      </c>
      <c s="129" r="CA806">
        <v>24.0</v>
      </c>
      <c s="129" r="CB806">
        <v>68.0</v>
      </c>
      <c s="129" r="CC806">
        <v>8.0</v>
      </c>
      <c s="129" r="CD806">
        <v>4.0</v>
      </c>
      <c s="129" r="CE806">
        <v>4.0</v>
      </c>
      <c s="129" r="CF806">
        <v>20.0</v>
      </c>
      <c s="129" r="CG806">
        <v>4.0</v>
      </c>
      <c s="129" r="CH806">
        <v>16.0</v>
      </c>
      <c s="129" r="CI806">
        <v>0.0</v>
      </c>
      <c s="129" r="CJ806">
        <v>12.0</v>
      </c>
      <c s="129" r="CK806">
        <v>48.0</v>
      </c>
      <c s="129" r="CL806">
        <v>8.0</v>
      </c>
      <c s="129" r="CM806">
        <v>0.0</v>
      </c>
      <c s="129" r="CN806">
        <v>4.0</v>
      </c>
      <c s="129" r="CO806">
        <v>0.0</v>
      </c>
      <c s="129" r="CP806">
        <v>0.0</v>
      </c>
      <c s="129" r="CQ806">
        <v>0.0</v>
      </c>
      <c s="129" r="CR806">
        <v>36.0</v>
      </c>
      <c s="129" r="CS806">
        <v>0.0</v>
      </c>
    </row>
    <row customHeight="1" r="807" ht="15.0">
      <c t="s" s="127" r="A807">
        <v>7326</v>
      </c>
      <c t="s" s="127" r="B807">
        <v>7327</v>
      </c>
      <c t="s" s="127" r="C807">
        <v>7328</v>
      </c>
      <c t="s" s="127" r="D807">
        <v>7329</v>
      </c>
      <c t="s" s="127" r="E807">
        <v>7330</v>
      </c>
      <c t="s" s="127" r="F807">
        <v>7331</v>
      </c>
      <c t="s" s="128" r="G807">
        <v>7332</v>
      </c>
      <c t="s" s="127" r="H807">
        <v>7333</v>
      </c>
      <c s="129" r="I807">
        <v>176.0</v>
      </c>
      <c s="129" r="J807">
        <v>24.1371429999999</v>
      </c>
      <c s="129" r="K807">
        <v>27.1542859999999</v>
      </c>
      <c s="129" r="L807">
        <v>37.211429</v>
      </c>
      <c s="129" r="M807">
        <v>41.2342859999999</v>
      </c>
      <c s="129" r="N807">
        <v>29.165714</v>
      </c>
      <c s="129" r="O807">
        <v>17.0971429999999</v>
      </c>
      <c s="129" r="P807">
        <v>9.0</v>
      </c>
      <c s="129" r="Q807">
        <v>20.0</v>
      </c>
      <c s="129" r="R807">
        <v>24.0</v>
      </c>
      <c s="129" r="S807">
        <v>28.0</v>
      </c>
      <c s="129" r="T807">
        <v>25.0</v>
      </c>
      <c s="129" r="U807">
        <v>7.0</v>
      </c>
      <c s="129" r="V807">
        <v>86.4914289999999</v>
      </c>
      <c s="129" r="W807">
        <v>9.051429</v>
      </c>
      <c s="129" r="X807">
        <v>13.074286</v>
      </c>
      <c s="129" r="Y807">
        <v>21.12</v>
      </c>
      <c s="129" r="Z807">
        <v>21.12</v>
      </c>
      <c s="129" r="AA807">
        <v>12.068571</v>
      </c>
      <c s="129" r="AB807">
        <v>10.057143</v>
      </c>
      <c s="129" r="AC807">
        <v>0.0</v>
      </c>
      <c s="129" r="AD807">
        <v>17.0971429999999</v>
      </c>
      <c s="129" r="AE807">
        <v>53.302857</v>
      </c>
      <c s="129" r="AF807">
        <v>16.091429</v>
      </c>
      <c s="129" r="AG807">
        <v>89.508571</v>
      </c>
      <c s="129" r="AH807">
        <v>15.0857139999999</v>
      </c>
      <c s="129" r="AI807">
        <v>14.08</v>
      </c>
      <c s="129" r="AJ807">
        <v>16.091429</v>
      </c>
      <c s="129" r="AK807">
        <v>20.114286</v>
      </c>
      <c s="129" r="AL807">
        <v>17.0971429999999</v>
      </c>
      <c s="129" r="AM807">
        <v>7.04</v>
      </c>
      <c s="129" r="AN807">
        <v>0.0</v>
      </c>
      <c s="129" r="AO807">
        <v>18.102857</v>
      </c>
      <c s="129" r="AP807">
        <v>53.302857</v>
      </c>
      <c s="129" r="AQ807">
        <v>18.102857</v>
      </c>
      <c s="129" r="AR807">
        <v>136.777143</v>
      </c>
      <c s="129" r="AS807">
        <v>0.0</v>
      </c>
      <c s="129" r="AT807">
        <v>0.0</v>
      </c>
      <c s="129" r="AU807">
        <v>8.045714</v>
      </c>
      <c s="129" r="AV807">
        <v>4.022857</v>
      </c>
      <c s="129" r="AW807">
        <v>20.114286</v>
      </c>
      <c s="129" r="AX807">
        <v>40.228571</v>
      </c>
      <c s="129" r="AY807">
        <v>28.16</v>
      </c>
      <c s="129" r="AZ807">
        <v>36.205714</v>
      </c>
      <c s="129" r="BA807">
        <v>60.342857</v>
      </c>
      <c s="129" r="BB807">
        <v>0.0</v>
      </c>
      <c s="129" r="BC807">
        <v>0.0</v>
      </c>
      <c s="129" r="BD807">
        <v>8.045714</v>
      </c>
      <c s="129" r="BE807">
        <v>0.0</v>
      </c>
      <c s="129" r="BF807">
        <v>0.0</v>
      </c>
      <c s="129" r="BG807">
        <v>20.114286</v>
      </c>
      <c s="129" r="BH807">
        <v>16.091429</v>
      </c>
      <c s="129" r="BI807">
        <v>16.091429</v>
      </c>
      <c s="129" r="BJ807">
        <v>76.434286</v>
      </c>
      <c s="129" r="BK807">
        <v>0.0</v>
      </c>
      <c s="129" r="BL807">
        <v>0.0</v>
      </c>
      <c s="129" r="BM807">
        <v>0.0</v>
      </c>
      <c s="129" r="BN807">
        <v>4.022857</v>
      </c>
      <c s="129" r="BO807">
        <v>20.114286</v>
      </c>
      <c s="129" r="BP807">
        <v>20.114286</v>
      </c>
      <c s="129" r="BQ807">
        <v>12.068571</v>
      </c>
      <c s="129" r="BR807">
        <v>20.114286</v>
      </c>
      <c s="129" r="BS807">
        <v>20.114286</v>
      </c>
      <c s="129" r="BT807">
        <v>0.0</v>
      </c>
      <c s="129" r="BU807">
        <v>0.0</v>
      </c>
      <c s="129" r="BV807">
        <v>0.0</v>
      </c>
      <c s="129" r="BW807">
        <v>0.0</v>
      </c>
      <c s="129" r="BX807">
        <v>4.022857</v>
      </c>
      <c s="129" r="BY807">
        <v>8.045714</v>
      </c>
      <c s="129" r="BZ807">
        <v>0.0</v>
      </c>
      <c s="129" r="CA807">
        <v>8.045714</v>
      </c>
      <c s="129" r="CB807">
        <v>68.3885709999999</v>
      </c>
      <c s="129" r="CC807">
        <v>0.0</v>
      </c>
      <c s="129" r="CD807">
        <v>0.0</v>
      </c>
      <c s="129" r="CE807">
        <v>8.045714</v>
      </c>
      <c s="129" r="CF807">
        <v>4.022857</v>
      </c>
      <c s="129" r="CG807">
        <v>12.068571</v>
      </c>
      <c s="129" r="CH807">
        <v>24.1371429999999</v>
      </c>
      <c s="129" r="CI807">
        <v>0.0</v>
      </c>
      <c s="129" r="CJ807">
        <v>20.114286</v>
      </c>
      <c s="129" r="CK807">
        <v>48.2742859999999</v>
      </c>
      <c s="129" r="CL807">
        <v>0.0</v>
      </c>
      <c s="129" r="CM807">
        <v>0.0</v>
      </c>
      <c s="129" r="CN807">
        <v>0.0</v>
      </c>
      <c s="129" r="CO807">
        <v>0.0</v>
      </c>
      <c s="129" r="CP807">
        <v>4.022857</v>
      </c>
      <c s="129" r="CQ807">
        <v>8.045714</v>
      </c>
      <c s="129" r="CR807">
        <v>28.16</v>
      </c>
      <c s="129" r="CS807">
        <v>8.045714</v>
      </c>
    </row>
    <row customHeight="1" r="808" ht="15.0">
      <c t="s" s="127" r="A808">
        <v>7334</v>
      </c>
      <c t="s" s="127" r="B808">
        <v>7335</v>
      </c>
      <c t="s" s="127" r="C808">
        <v>7336</v>
      </c>
      <c t="s" s="127" r="D808">
        <v>7337</v>
      </c>
      <c t="s" s="127" r="E808">
        <v>7338</v>
      </c>
      <c t="s" s="127" r="F808">
        <v>7339</v>
      </c>
      <c t="s" s="128" r="G808">
        <v>7340</v>
      </c>
      <c t="s" s="127" r="H808">
        <v>7341</v>
      </c>
      <c s="129" r="I808">
        <v>2404.0</v>
      </c>
      <c s="129" r="J808">
        <v>578.275140999999</v>
      </c>
      <c s="129" r="K808">
        <v>347.158487999999</v>
      </c>
      <c s="129" r="L808">
        <v>661.438454999999</v>
      </c>
      <c s="129" r="M808">
        <v>439.991955</v>
      </c>
      <c s="129" r="N808">
        <v>250.456959</v>
      </c>
      <c s="129" r="O808">
        <v>126.679002</v>
      </c>
      <c s="129" r="P808">
        <v>365.0</v>
      </c>
      <c s="129" r="Q808">
        <v>363.0</v>
      </c>
      <c s="129" r="R808">
        <v>396.0</v>
      </c>
      <c s="129" r="S808">
        <v>372.0</v>
      </c>
      <c s="129" r="T808">
        <v>214.0</v>
      </c>
      <c s="129" r="U808">
        <v>148.0</v>
      </c>
      <c s="129" r="V808">
        <v>1202.0</v>
      </c>
      <c s="129" r="W808">
        <v>301.708769</v>
      </c>
      <c s="129" r="X808">
        <v>181.798874</v>
      </c>
      <c s="129" r="Y808">
        <v>327.818181999999</v>
      </c>
      <c s="129" r="Z808">
        <v>225.314562</v>
      </c>
      <c s="129" r="AA808">
        <v>120.876911</v>
      </c>
      <c s="129" r="AB808">
        <v>43.5156879999999</v>
      </c>
      <c s="129" r="AC808">
        <v>0.967014999999999</v>
      </c>
      <c s="129" r="AD808">
        <v>379.069992</v>
      </c>
      <c s="129" r="AE808">
        <v>712.690264999999</v>
      </c>
      <c s="129" r="AF808">
        <v>110.239743</v>
      </c>
      <c s="129" r="AG808">
        <v>1202.0</v>
      </c>
      <c s="129" r="AH808">
        <v>276.566372</v>
      </c>
      <c s="129" r="AI808">
        <v>165.359613999999</v>
      </c>
      <c s="129" r="AJ808">
        <v>333.620273999999</v>
      </c>
      <c s="129" r="AK808">
        <v>214.677393</v>
      </c>
      <c s="129" r="AL808">
        <v>129.580048</v>
      </c>
      <c s="129" r="AM808">
        <v>70.592116</v>
      </c>
      <c s="129" r="AN808">
        <v>11.604183</v>
      </c>
      <c s="129" r="AO808">
        <v>327.818181999999</v>
      </c>
      <c s="129" r="AP808">
        <v>732.997585999999</v>
      </c>
      <c s="129" r="AQ808">
        <v>141.184232</v>
      </c>
      <c s="129" r="AR808">
        <v>1817.98873699999</v>
      </c>
      <c s="129" r="AS808">
        <v>15.4722449999999</v>
      </c>
      <c s="129" r="AT808">
        <v>61.888978</v>
      </c>
      <c s="129" r="AU808">
        <v>92.8334669999999</v>
      </c>
      <c s="129" r="AV808">
        <v>321.049075</v>
      </c>
      <c s="129" r="AW808">
        <v>375.201931</v>
      </c>
      <c s="129" r="AX808">
        <v>421.618665</v>
      </c>
      <c s="129" r="AY808">
        <v>317.181014</v>
      </c>
      <c s="129" r="AZ808">
        <v>212.743362999999</v>
      </c>
      <c s="129" r="BA808">
        <v>881.91794</v>
      </c>
      <c s="129" r="BB808">
        <v>11.604183</v>
      </c>
      <c s="129" r="BC808">
        <v>27.076428</v>
      </c>
      <c s="129" r="BD808">
        <v>58.0209169999999</v>
      </c>
      <c s="129" r="BE808">
        <v>154.722445999999</v>
      </c>
      <c s="129" r="BF808">
        <v>69.625101</v>
      </c>
      <c s="129" r="BG808">
        <v>344.257442</v>
      </c>
      <c s="129" r="BH808">
        <v>150.854385</v>
      </c>
      <c s="129" r="BI808">
        <v>65.757039</v>
      </c>
      <c s="129" r="BJ808">
        <v>936.070795999999</v>
      </c>
      <c s="129" r="BK808">
        <v>3.868061</v>
      </c>
      <c s="129" r="BL808">
        <v>34.81255</v>
      </c>
      <c s="129" r="BM808">
        <v>34.81255</v>
      </c>
      <c s="129" r="BN808">
        <v>166.326629</v>
      </c>
      <c s="129" r="BO808">
        <v>305.576829999999</v>
      </c>
      <c s="129" r="BP808">
        <v>77.3612229999999</v>
      </c>
      <c s="129" r="BQ808">
        <v>166.326629</v>
      </c>
      <c s="129" r="BR808">
        <v>146.986323</v>
      </c>
      <c s="129" r="BS808">
        <v>181.798874</v>
      </c>
      <c s="129" r="BT808">
        <v>0.0</v>
      </c>
      <c s="129" r="BU808">
        <v>3.868061</v>
      </c>
      <c s="129" r="BV808">
        <v>0.0</v>
      </c>
      <c s="129" r="BW808">
        <v>23.2083669999999</v>
      </c>
      <c s="129" r="BX808">
        <v>19.340306</v>
      </c>
      <c s="129" r="BY808">
        <v>46.4167339999999</v>
      </c>
      <c s="129" r="BZ808">
        <v>0.0</v>
      </c>
      <c s="129" r="CA808">
        <v>88.965406</v>
      </c>
      <c s="129" r="CB808">
        <v>1144.94609799999</v>
      </c>
      <c s="129" r="CC808">
        <v>15.4722449999999</v>
      </c>
      <c s="129" r="CD808">
        <v>42.548673</v>
      </c>
      <c s="129" r="CE808">
        <v>92.8334669999999</v>
      </c>
      <c s="129" r="CF808">
        <v>263.028158</v>
      </c>
      <c s="129" r="CG808">
        <v>332.653257999999</v>
      </c>
      <c s="129" r="CH808">
        <v>328.785196999999</v>
      </c>
      <c s="129" r="CI808">
        <v>3.868061</v>
      </c>
      <c s="129" r="CJ808">
        <v>65.757039</v>
      </c>
      <c s="129" r="CK808">
        <v>491.243765</v>
      </c>
      <c s="129" r="CL808">
        <v>0.0</v>
      </c>
      <c s="129" r="CM808">
        <v>15.4722449999999</v>
      </c>
      <c s="129" r="CN808">
        <v>0.0</v>
      </c>
      <c s="129" r="CO808">
        <v>34.81255</v>
      </c>
      <c s="129" r="CP808">
        <v>23.2083669999999</v>
      </c>
      <c s="129" r="CQ808">
        <v>46.4167339999999</v>
      </c>
      <c s="129" r="CR808">
        <v>313.312952999999</v>
      </c>
      <c s="129" r="CS808">
        <v>58.0209169999999</v>
      </c>
    </row>
    <row customHeight="1" r="809" ht="15.0">
      <c t="s" s="127" r="A809">
        <v>7342</v>
      </c>
      <c t="s" s="127" r="B809">
        <v>7343</v>
      </c>
      <c t="s" s="127" r="C809">
        <v>7344</v>
      </c>
      <c t="s" s="127" r="D809">
        <v>7345</v>
      </c>
      <c t="s" s="127" r="E809">
        <v>7346</v>
      </c>
      <c t="s" s="127" r="F809">
        <v>7347</v>
      </c>
      <c t="s" s="128" r="G809">
        <v>7348</v>
      </c>
      <c t="s" s="127" r="H809">
        <v>7349</v>
      </c>
      <c s="129" r="I809">
        <v>19799.0</v>
      </c>
      <c s="129" r="J809">
        <v>3882.130463</v>
      </c>
      <c s="129" r="K809">
        <v>4066.45581099999</v>
      </c>
      <c s="129" r="L809">
        <v>3940.981428</v>
      </c>
      <c s="129" r="M809">
        <v>3749.266563</v>
      </c>
      <c s="129" r="N809">
        <v>2601.452521</v>
      </c>
      <c s="129" r="O809">
        <v>1558.713214</v>
      </c>
      <c s="129" r="P809">
        <v>4737.0</v>
      </c>
      <c s="129" r="Q809">
        <v>5049.0</v>
      </c>
      <c s="129" r="R809">
        <v>4554.0</v>
      </c>
      <c s="129" r="S809">
        <v>3702.0</v>
      </c>
      <c s="129" r="T809">
        <v>2199.0</v>
      </c>
      <c s="129" r="U809">
        <v>1099.0</v>
      </c>
      <c s="129" r="V809">
        <v>9389.618979</v>
      </c>
      <c s="129" r="W809">
        <v>2092.58473499999</v>
      </c>
      <c s="129" r="X809">
        <v>1962.91690199999</v>
      </c>
      <c s="129" r="Y809">
        <v>1912.11497</v>
      </c>
      <c s="129" r="Z809">
        <v>1742.638285</v>
      </c>
      <c s="129" r="AA809">
        <v>1185.429337</v>
      </c>
      <c s="129" r="AB809">
        <v>472.534867</v>
      </c>
      <c s="129" r="AC809">
        <v>21.3998829999999</v>
      </c>
      <c s="129" r="AD809">
        <v>2758.682169</v>
      </c>
      <c s="129" r="AE809">
        <v>5471.00337099999</v>
      </c>
      <c s="129" r="AF809">
        <v>1159.93343899999</v>
      </c>
      <c s="129" r="AG809">
        <v>10409.3810209999</v>
      </c>
      <c s="129" r="AH809">
        <v>1789.545728</v>
      </c>
      <c s="129" r="AI809">
        <v>2103.53890899999</v>
      </c>
      <c s="129" r="AJ809">
        <v>2028.866458</v>
      </c>
      <c s="129" r="AK809">
        <v>2006.628279</v>
      </c>
      <c s="129" r="AL809">
        <v>1416.02318399999</v>
      </c>
      <c s="129" r="AM809">
        <v>975.737535999999</v>
      </c>
      <c s="129" r="AN809">
        <v>89.0409269999999</v>
      </c>
      <c s="129" r="AO809">
        <v>2445.92117899999</v>
      </c>
      <c s="129" r="AP809">
        <v>6075.843506</v>
      </c>
      <c s="129" r="AQ809">
        <v>1887.616336</v>
      </c>
      <c s="129" r="AR809">
        <v>15908.467075</v>
      </c>
      <c s="129" r="AS809">
        <v>4.93312699999999</v>
      </c>
      <c s="129" r="AT809">
        <v>409.995014</v>
      </c>
      <c s="129" r="AU809">
        <v>534.258301999999</v>
      </c>
      <c s="129" r="AV809">
        <v>1619.567058</v>
      </c>
      <c s="129" r="AW809">
        <v>2866.218323</v>
      </c>
      <c s="129" r="AX809">
        <v>2639.553288</v>
      </c>
      <c s="129" r="AY809">
        <v>3929.818462</v>
      </c>
      <c s="129" r="AZ809">
        <v>3904.12350199999</v>
      </c>
      <c s="129" r="BA809">
        <v>7306.41920699999</v>
      </c>
      <c s="129" r="BB809">
        <v>3.823926</v>
      </c>
      <c s="129" r="BC809">
        <v>353.687361</v>
      </c>
      <c s="129" r="BD809">
        <v>299.021702</v>
      </c>
      <c s="129" r="BE809">
        <v>813.241435</v>
      </c>
      <c s="129" r="BF809">
        <v>664.817716</v>
      </c>
      <c s="129" r="BG809">
        <v>2164.90129299999</v>
      </c>
      <c s="129" r="BH809">
        <v>1677.366538</v>
      </c>
      <c s="129" r="BI809">
        <v>1329.559236</v>
      </c>
      <c s="129" r="BJ809">
        <v>8602.047869</v>
      </c>
      <c s="129" r="BK809">
        <v>1.109201</v>
      </c>
      <c s="129" r="BL809">
        <v>56.307653</v>
      </c>
      <c s="129" r="BM809">
        <v>235.2366</v>
      </c>
      <c s="129" r="BN809">
        <v>806.325622999999</v>
      </c>
      <c s="129" r="BO809">
        <v>2201.400607</v>
      </c>
      <c s="129" r="BP809">
        <v>474.651995</v>
      </c>
      <c s="129" r="BQ809">
        <v>2252.451923</v>
      </c>
      <c s="129" r="BR809">
        <v>2574.56426599999</v>
      </c>
      <c s="129" r="BS809">
        <v>2688.0376</v>
      </c>
      <c s="129" r="BT809">
        <v>0.0</v>
      </c>
      <c s="129" r="BU809">
        <v>24.406721</v>
      </c>
      <c s="129" r="BV809">
        <v>41.728821</v>
      </c>
      <c s="129" r="BW809">
        <v>142.781714999999</v>
      </c>
      <c s="129" r="BX809">
        <v>438.937043</v>
      </c>
      <c s="129" r="BY809">
        <v>416.310082</v>
      </c>
      <c s="129" r="BZ809">
        <v>0.0</v>
      </c>
      <c s="129" r="CA809">
        <v>1623.873217</v>
      </c>
      <c s="129" r="CB809">
        <v>7825.561799</v>
      </c>
      <c s="129" r="CC809">
        <v>2.823861</v>
      </c>
      <c s="129" r="CD809">
        <v>336.809893999999</v>
      </c>
      <c s="129" r="CE809">
        <v>388.056473999999</v>
      </c>
      <c s="129" r="CF809">
        <v>1279.95609399999</v>
      </c>
      <c s="129" r="CG809">
        <v>2091.03188499999</v>
      </c>
      <c s="129" r="CH809">
        <v>1991.716467</v>
      </c>
      <c s="129" r="CI809">
        <v>40.1860339999999</v>
      </c>
      <c s="129" r="CJ809">
        <v>1694.98109</v>
      </c>
      <c s="129" r="CK809">
        <v>5394.867677</v>
      </c>
      <c s="129" r="CL809">
        <v>2.10926599999999</v>
      </c>
      <c s="129" r="CM809">
        <v>48.778399</v>
      </c>
      <c s="129" r="CN809">
        <v>104.473007</v>
      </c>
      <c s="129" r="CO809">
        <v>196.829248</v>
      </c>
      <c s="129" r="CP809">
        <v>336.249394999999</v>
      </c>
      <c s="129" r="CQ809">
        <v>231.526738999999</v>
      </c>
      <c s="129" r="CR809">
        <v>3889.63242799999</v>
      </c>
      <c s="129" r="CS809">
        <v>585.269194999999</v>
      </c>
    </row>
    <row customHeight="1" r="810" ht="15.0">
      <c t="s" s="127" r="A810">
        <v>7350</v>
      </c>
      <c t="s" s="127" r="B810">
        <v>7351</v>
      </c>
      <c t="s" s="127" r="C810">
        <v>7352</v>
      </c>
      <c t="s" s="127" r="D810">
        <v>7353</v>
      </c>
      <c t="s" s="127" r="E810">
        <v>7354</v>
      </c>
      <c t="s" s="127" r="F810">
        <v>7355</v>
      </c>
      <c t="s" s="128" r="G810">
        <v>7356</v>
      </c>
      <c t="s" s="127" r="H810">
        <v>7357</v>
      </c>
      <c s="129" r="I810">
        <v>309.0</v>
      </c>
      <c s="129" r="J810">
        <v>46.45098</v>
      </c>
      <c s="129" r="K810">
        <v>43.4215689999999</v>
      </c>
      <c s="129" r="L810">
        <v>47.4607839999999</v>
      </c>
      <c s="129" r="M810">
        <v>90.8823529999999</v>
      </c>
      <c s="129" r="N810">
        <v>54.529412</v>
      </c>
      <c s="129" r="O810">
        <v>26.254902</v>
      </c>
      <c s="129" r="P810">
        <v>64.0</v>
      </c>
      <c s="129" r="Q810">
        <v>51.0</v>
      </c>
      <c s="129" r="R810">
        <v>75.0</v>
      </c>
      <c s="129" r="S810">
        <v>59.0</v>
      </c>
      <c s="129" r="T810">
        <v>45.0</v>
      </c>
      <c s="129" r="U810">
        <v>16.0</v>
      </c>
      <c s="129" r="V810">
        <v>154.5</v>
      </c>
      <c s="129" r="W810">
        <v>23.22549</v>
      </c>
      <c s="129" r="X810">
        <v>26.254902</v>
      </c>
      <c s="129" r="Y810">
        <v>25.2450979999999</v>
      </c>
      <c s="129" r="Z810">
        <v>44.431373</v>
      </c>
      <c s="129" r="AA810">
        <v>25.2450979999999</v>
      </c>
      <c s="129" r="AB810">
        <v>10.098039</v>
      </c>
      <c s="129" r="AC810">
        <v>0.0</v>
      </c>
      <c s="129" r="AD810">
        <v>34.333333</v>
      </c>
      <c s="129" r="AE810">
        <v>98.960784</v>
      </c>
      <c s="129" r="AF810">
        <v>21.2058819999999</v>
      </c>
      <c s="129" r="AG810">
        <v>154.5</v>
      </c>
      <c s="129" r="AH810">
        <v>23.22549</v>
      </c>
      <c s="129" r="AI810">
        <v>17.166667</v>
      </c>
      <c s="129" r="AJ810">
        <v>22.215686</v>
      </c>
      <c s="129" r="AK810">
        <v>46.45098</v>
      </c>
      <c s="129" r="AL810">
        <v>29.2843139999999</v>
      </c>
      <c s="129" r="AM810">
        <v>15.147059</v>
      </c>
      <c s="129" r="AN810">
        <v>1.00980399999999</v>
      </c>
      <c s="129" r="AO810">
        <v>32.3137249999999</v>
      </c>
      <c s="129" r="AP810">
        <v>93.911765</v>
      </c>
      <c s="129" r="AQ810">
        <v>28.2745099999999</v>
      </c>
      <c s="129" r="AR810">
        <v>266.588235</v>
      </c>
      <c s="129" r="AS810">
        <v>16.156863</v>
      </c>
      <c s="129" r="AT810">
        <v>4.03921599999999</v>
      </c>
      <c s="129" r="AU810">
        <v>32.3137249999999</v>
      </c>
      <c s="129" r="AV810">
        <v>36.352941</v>
      </c>
      <c s="129" r="AW810">
        <v>28.2745099999999</v>
      </c>
      <c s="129" r="AX810">
        <v>56.5490199999999</v>
      </c>
      <c s="129" r="AY810">
        <v>56.5490199999999</v>
      </c>
      <c s="129" r="AZ810">
        <v>36.352941</v>
      </c>
      <c s="129" r="BA810">
        <v>121.176471</v>
      </c>
      <c s="129" r="BB810">
        <v>12.117647</v>
      </c>
      <c s="129" r="BC810">
        <v>0.0</v>
      </c>
      <c s="129" r="BD810">
        <v>20.196078</v>
      </c>
      <c s="129" r="BE810">
        <v>16.156863</v>
      </c>
      <c s="129" r="BF810">
        <v>8.078431</v>
      </c>
      <c s="129" r="BG810">
        <v>44.431373</v>
      </c>
      <c s="129" r="BH810">
        <v>16.156863</v>
      </c>
      <c s="129" r="BI810">
        <v>4.03921599999999</v>
      </c>
      <c s="129" r="BJ810">
        <v>145.411765</v>
      </c>
      <c s="129" r="BK810">
        <v>4.03921599999999</v>
      </c>
      <c s="129" r="BL810">
        <v>4.03921599999999</v>
      </c>
      <c s="129" r="BM810">
        <v>12.117647</v>
      </c>
      <c s="129" r="BN810">
        <v>20.196078</v>
      </c>
      <c s="129" r="BO810">
        <v>20.196078</v>
      </c>
      <c s="129" r="BP810">
        <v>12.117647</v>
      </c>
      <c s="129" r="BQ810">
        <v>40.3921569999999</v>
      </c>
      <c s="129" r="BR810">
        <v>32.3137249999999</v>
      </c>
      <c s="129" r="BS810">
        <v>48.4705879999999</v>
      </c>
      <c s="129" r="BT810">
        <v>0.0</v>
      </c>
      <c s="129" r="BU810">
        <v>0.0</v>
      </c>
      <c s="129" r="BV810">
        <v>0.0</v>
      </c>
      <c s="129" r="BW810">
        <v>0.0</v>
      </c>
      <c s="129" r="BX810">
        <v>0.0</v>
      </c>
      <c s="129" r="BY810">
        <v>16.156863</v>
      </c>
      <c s="129" r="BZ810">
        <v>0.0</v>
      </c>
      <c s="129" r="CA810">
        <v>32.3137249999999</v>
      </c>
      <c s="129" r="CB810">
        <v>117.137255</v>
      </c>
      <c s="129" r="CC810">
        <v>4.03921599999999</v>
      </c>
      <c s="129" r="CD810">
        <v>4.03921599999999</v>
      </c>
      <c s="129" r="CE810">
        <v>16.156863</v>
      </c>
      <c s="129" r="CF810">
        <v>36.352941</v>
      </c>
      <c s="129" r="CG810">
        <v>20.196078</v>
      </c>
      <c s="129" r="CH810">
        <v>32.3137249999999</v>
      </c>
      <c s="129" r="CI810">
        <v>0.0</v>
      </c>
      <c s="129" r="CJ810">
        <v>4.03921599999999</v>
      </c>
      <c s="129" r="CK810">
        <v>100.980391999999</v>
      </c>
      <c s="129" r="CL810">
        <v>12.117647</v>
      </c>
      <c s="129" r="CM810">
        <v>0.0</v>
      </c>
      <c s="129" r="CN810">
        <v>16.156863</v>
      </c>
      <c s="129" r="CO810">
        <v>0.0</v>
      </c>
      <c s="129" r="CP810">
        <v>8.078431</v>
      </c>
      <c s="129" r="CQ810">
        <v>8.078431</v>
      </c>
      <c s="129" r="CR810">
        <v>56.5490199999999</v>
      </c>
      <c s="129" r="CS810">
        <v>0.0</v>
      </c>
    </row>
    <row customHeight="1" r="811" ht="15.0">
      <c t="s" s="127" r="A811">
        <v>7358</v>
      </c>
      <c t="s" s="127" r="B811">
        <v>7359</v>
      </c>
      <c t="s" s="127" r="C811">
        <v>7360</v>
      </c>
      <c t="s" s="127" r="D811">
        <v>7361</v>
      </c>
      <c t="s" s="127" r="E811">
        <v>7362</v>
      </c>
      <c t="s" s="127" r="F811">
        <v>7363</v>
      </c>
      <c t="s" s="128" r="G811">
        <v>7364</v>
      </c>
      <c t="s" s="127" r="H811">
        <v>7365</v>
      </c>
      <c s="129" r="I811">
        <v>709.0</v>
      </c>
      <c s="129" r="J811">
        <v>169.193182</v>
      </c>
      <c s="129" r="K811">
        <v>129.916192999999</v>
      </c>
      <c s="129" r="L811">
        <v>181.278409</v>
      </c>
      <c s="129" r="M811">
        <v>117.830966</v>
      </c>
      <c s="129" r="N811">
        <v>72.511364</v>
      </c>
      <c s="129" r="O811">
        <v>38.269886</v>
      </c>
      <c s="129" r="P811">
        <v>143.0</v>
      </c>
      <c s="129" r="Q811">
        <v>90.0</v>
      </c>
      <c s="129" r="R811">
        <v>140.0</v>
      </c>
      <c s="129" r="S811">
        <v>79.0</v>
      </c>
      <c s="129" r="T811">
        <v>60.0</v>
      </c>
      <c s="129" r="U811">
        <v>28.0</v>
      </c>
      <c s="129" r="V811">
        <v>344.428976999999</v>
      </c>
      <c s="129" r="W811">
        <v>76.5397729999999</v>
      </c>
      <c s="129" r="X811">
        <v>67.475852</v>
      </c>
      <c s="129" r="Y811">
        <v>97.6889199999999</v>
      </c>
      <c s="129" r="Z811">
        <v>55.390625</v>
      </c>
      <c s="129" r="AA811">
        <v>35.2485799999999</v>
      </c>
      <c s="129" r="AB811">
        <v>10.071023</v>
      </c>
      <c s="129" r="AC811">
        <v>2.014205</v>
      </c>
      <c s="129" r="AD811">
        <v>108.767045</v>
      </c>
      <c s="129" r="AE811">
        <v>204.441761</v>
      </c>
      <c s="129" r="AF811">
        <v>31.22017</v>
      </c>
      <c s="129" r="AG811">
        <v>364.571023</v>
      </c>
      <c s="129" r="AH811">
        <v>92.6534089999999</v>
      </c>
      <c s="129" r="AI811">
        <v>62.4403409999999</v>
      </c>
      <c s="129" r="AJ811">
        <v>83.589489</v>
      </c>
      <c s="129" r="AK811">
        <v>62.4403409999999</v>
      </c>
      <c s="129" r="AL811">
        <v>37.262784</v>
      </c>
      <c s="129" r="AM811">
        <v>22.15625</v>
      </c>
      <c s="129" r="AN811">
        <v>4.02840899999999</v>
      </c>
      <c s="129" r="AO811">
        <v>117.830966</v>
      </c>
      <c s="129" r="AP811">
        <v>197.392045</v>
      </c>
      <c s="129" r="AQ811">
        <v>49.348011</v>
      </c>
      <c s="129" r="AR811">
        <v>559.948863999999</v>
      </c>
      <c s="129" r="AS811">
        <v>8.05681799999999</v>
      </c>
      <c s="129" r="AT811">
        <v>48.340909</v>
      </c>
      <c s="129" r="AU811">
        <v>24.170455</v>
      </c>
      <c s="129" r="AV811">
        <v>52.369318</v>
      </c>
      <c s="129" r="AW811">
        <v>92.6534089999999</v>
      </c>
      <c s="129" r="AX811">
        <v>120.852273</v>
      </c>
      <c s="129" r="AY811">
        <v>116.823864</v>
      </c>
      <c s="129" r="AZ811">
        <v>96.681818</v>
      </c>
      <c s="129" r="BA811">
        <v>265.875</v>
      </c>
      <c s="129" r="BB811">
        <v>8.05681799999999</v>
      </c>
      <c s="129" r="BC811">
        <v>28.198864</v>
      </c>
      <c s="129" r="BD811">
        <v>16.113636</v>
      </c>
      <c s="129" r="BE811">
        <v>20.142045</v>
      </c>
      <c s="129" r="BF811">
        <v>16.113636</v>
      </c>
      <c s="129" r="BG811">
        <v>92.6534089999999</v>
      </c>
      <c s="129" r="BH811">
        <v>48.340909</v>
      </c>
      <c s="129" r="BI811">
        <v>36.255682</v>
      </c>
      <c s="129" r="BJ811">
        <v>294.073864</v>
      </c>
      <c s="129" r="BK811">
        <v>0.0</v>
      </c>
      <c s="129" r="BL811">
        <v>20.142045</v>
      </c>
      <c s="129" r="BM811">
        <v>8.05681799999999</v>
      </c>
      <c s="129" r="BN811">
        <v>32.2272729999999</v>
      </c>
      <c s="129" r="BO811">
        <v>76.5397729999999</v>
      </c>
      <c s="129" r="BP811">
        <v>28.198864</v>
      </c>
      <c s="129" r="BQ811">
        <v>68.482955</v>
      </c>
      <c s="129" r="BR811">
        <v>60.426136</v>
      </c>
      <c s="129" r="BS811">
        <v>92.6534089999999</v>
      </c>
      <c s="129" r="BT811">
        <v>0.0</v>
      </c>
      <c s="129" r="BU811">
        <v>0.0</v>
      </c>
      <c s="129" r="BV811">
        <v>0.0</v>
      </c>
      <c s="129" r="BW811">
        <v>4.02840899999999</v>
      </c>
      <c s="129" r="BX811">
        <v>20.142045</v>
      </c>
      <c s="129" r="BY811">
        <v>20.142045</v>
      </c>
      <c s="129" r="BZ811">
        <v>0.0</v>
      </c>
      <c s="129" r="CA811">
        <v>48.340909</v>
      </c>
      <c s="129" r="CB811">
        <v>314.215909</v>
      </c>
      <c s="129" r="CC811">
        <v>8.05681799999999</v>
      </c>
      <c s="129" r="CD811">
        <v>44.3125</v>
      </c>
      <c s="129" r="CE811">
        <v>12.085227</v>
      </c>
      <c s="129" r="CF811">
        <v>44.3125</v>
      </c>
      <c s="129" r="CG811">
        <v>68.482955</v>
      </c>
      <c s="129" r="CH811">
        <v>96.681818</v>
      </c>
      <c s="129" r="CI811">
        <v>0.0</v>
      </c>
      <c s="129" r="CJ811">
        <v>40.2840909999999</v>
      </c>
      <c s="129" r="CK811">
        <v>153.079545</v>
      </c>
      <c s="129" r="CL811">
        <v>0.0</v>
      </c>
      <c s="129" r="CM811">
        <v>4.02840899999999</v>
      </c>
      <c s="129" r="CN811">
        <v>12.085227</v>
      </c>
      <c s="129" r="CO811">
        <v>4.02840899999999</v>
      </c>
      <c s="129" r="CP811">
        <v>4.02840899999999</v>
      </c>
      <c s="129" r="CQ811">
        <v>4.02840899999999</v>
      </c>
      <c s="129" r="CR811">
        <v>116.823864</v>
      </c>
      <c s="129" r="CS811">
        <v>8.05681799999999</v>
      </c>
    </row>
    <row customHeight="1" r="812" ht="15.0">
      <c t="s" s="127" r="A812">
        <v>7366</v>
      </c>
      <c t="s" s="127" r="B812">
        <v>7367</v>
      </c>
      <c t="s" s="127" r="C812">
        <v>7368</v>
      </c>
      <c t="s" s="127" r="D812">
        <v>7369</v>
      </c>
      <c t="s" s="127" r="E812">
        <v>7370</v>
      </c>
      <c t="s" s="127" r="F812">
        <v>7371</v>
      </c>
      <c t="s" s="128" r="G812">
        <v>7372</v>
      </c>
      <c t="s" s="127" r="H812">
        <v>7373</v>
      </c>
      <c s="129" r="I812">
        <v>655.0</v>
      </c>
      <c s="129" r="J812">
        <v>154.596273</v>
      </c>
      <c s="129" r="K812">
        <v>73.229814</v>
      </c>
      <c s="129" r="L812">
        <v>179.006211</v>
      </c>
      <c s="129" r="M812">
        <v>139.340061999999</v>
      </c>
      <c s="129" r="N812">
        <v>73.229814</v>
      </c>
      <c s="129" r="O812">
        <v>35.5978259999999</v>
      </c>
      <c s="129" r="P812">
        <v>100.0</v>
      </c>
      <c s="129" r="Q812">
        <v>63.0</v>
      </c>
      <c s="129" r="R812">
        <v>129.0</v>
      </c>
      <c s="129" r="S812">
        <v>89.0</v>
      </c>
      <c s="129" r="T812">
        <v>47.0</v>
      </c>
      <c s="129" r="U812">
        <v>14.0</v>
      </c>
      <c s="129" r="V812">
        <v>329.534160999999</v>
      </c>
      <c s="129" r="W812">
        <v>78.315217</v>
      </c>
      <c s="129" r="X812">
        <v>33.563665</v>
      </c>
      <c s="129" r="Y812">
        <v>83.400621</v>
      </c>
      <c s="129" r="Z812">
        <v>79.3322979999999</v>
      </c>
      <c s="129" r="AA812">
        <v>36.614907</v>
      </c>
      <c s="129" r="AB812">
        <v>17.2903729999999</v>
      </c>
      <c s="129" r="AC812">
        <v>1.01708099999999</v>
      </c>
      <c s="129" r="AD812">
        <v>96.6226709999999</v>
      </c>
      <c s="129" r="AE812">
        <v>197.313664999999</v>
      </c>
      <c s="129" r="AF812">
        <v>35.5978259999999</v>
      </c>
      <c s="129" r="AG812">
        <v>325.465839</v>
      </c>
      <c s="129" r="AH812">
        <v>76.281056</v>
      </c>
      <c s="129" r="AI812">
        <v>39.6661489999999</v>
      </c>
      <c s="129" r="AJ812">
        <v>95.60559</v>
      </c>
      <c s="129" r="AK812">
        <v>60.007764</v>
      </c>
      <c s="129" r="AL812">
        <v>36.614907</v>
      </c>
      <c s="129" r="AM812">
        <v>17.2903729999999</v>
      </c>
      <c s="129" r="AN812">
        <v>0.0</v>
      </c>
      <c s="129" r="AO812">
        <v>99.6739129999999</v>
      </c>
      <c s="129" r="AP812">
        <v>193.245341999999</v>
      </c>
      <c s="129" r="AQ812">
        <v>32.546584</v>
      </c>
      <c s="129" r="AR812">
        <v>504.47205</v>
      </c>
      <c s="129" r="AS812">
        <v>0.0</v>
      </c>
      <c s="129" r="AT812">
        <v>20.341615</v>
      </c>
      <c s="129" r="AU812">
        <v>36.614907</v>
      </c>
      <c s="129" r="AV812">
        <v>117.981365999999</v>
      </c>
      <c s="129" r="AW812">
        <v>89.503106</v>
      </c>
      <c s="129" r="AX812">
        <v>65.093168</v>
      </c>
      <c s="129" r="AY812">
        <v>109.84472</v>
      </c>
      <c s="129" r="AZ812">
        <v>65.093168</v>
      </c>
      <c s="129" r="BA812">
        <v>256.304348</v>
      </c>
      <c s="129" r="BB812">
        <v>0.0</v>
      </c>
      <c s="129" r="BC812">
        <v>20.341615</v>
      </c>
      <c s="129" r="BD812">
        <v>16.273292</v>
      </c>
      <c s="129" r="BE812">
        <v>73.229814</v>
      </c>
      <c s="129" r="BF812">
        <v>16.273292</v>
      </c>
      <c s="129" r="BG812">
        <v>56.956522</v>
      </c>
      <c s="129" r="BH812">
        <v>52.888199</v>
      </c>
      <c s="129" r="BI812">
        <v>20.341615</v>
      </c>
      <c s="129" r="BJ812">
        <v>248.167701999999</v>
      </c>
      <c s="129" r="BK812">
        <v>0.0</v>
      </c>
      <c s="129" r="BL812">
        <v>0.0</v>
      </c>
      <c s="129" r="BM812">
        <v>20.341615</v>
      </c>
      <c s="129" r="BN812">
        <v>44.751553</v>
      </c>
      <c s="129" r="BO812">
        <v>73.229814</v>
      </c>
      <c s="129" r="BP812">
        <v>8.136646</v>
      </c>
      <c s="129" r="BQ812">
        <v>56.956522</v>
      </c>
      <c s="129" r="BR812">
        <v>44.751553</v>
      </c>
      <c s="129" r="BS812">
        <v>56.956522</v>
      </c>
      <c s="129" r="BT812">
        <v>0.0</v>
      </c>
      <c s="129" r="BU812">
        <v>0.0</v>
      </c>
      <c s="129" r="BV812">
        <v>0.0</v>
      </c>
      <c s="129" r="BW812">
        <v>0.0</v>
      </c>
      <c s="129" r="BX812">
        <v>0.0</v>
      </c>
      <c s="129" r="BY812">
        <v>12.204969</v>
      </c>
      <c s="129" r="BZ812">
        <v>0.0</v>
      </c>
      <c s="129" r="CA812">
        <v>44.751553</v>
      </c>
      <c s="129" r="CB812">
        <v>288.850932</v>
      </c>
      <c s="129" r="CC812">
        <v>0.0</v>
      </c>
      <c s="129" r="CD812">
        <v>12.204969</v>
      </c>
      <c s="129" r="CE812">
        <v>28.478261</v>
      </c>
      <c s="129" r="CF812">
        <v>105.776398</v>
      </c>
      <c s="129" r="CG812">
        <v>73.229814</v>
      </c>
      <c s="129" r="CH812">
        <v>48.819876</v>
      </c>
      <c s="129" r="CI812">
        <v>0.0</v>
      </c>
      <c s="129" r="CJ812">
        <v>20.341615</v>
      </c>
      <c s="129" r="CK812">
        <v>158.664595999999</v>
      </c>
      <c s="129" r="CL812">
        <v>0.0</v>
      </c>
      <c s="129" r="CM812">
        <v>8.136646</v>
      </c>
      <c s="129" r="CN812">
        <v>8.136646</v>
      </c>
      <c s="129" r="CO812">
        <v>12.204969</v>
      </c>
      <c s="129" r="CP812">
        <v>16.273292</v>
      </c>
      <c s="129" r="CQ812">
        <v>4.068323</v>
      </c>
      <c s="129" r="CR812">
        <v>109.84472</v>
      </c>
      <c s="129" r="CS812">
        <v>0.0</v>
      </c>
    </row>
    <row customHeight="1" r="813" ht="15.0">
      <c t="s" s="127" r="A813">
        <v>7374</v>
      </c>
      <c t="s" s="127" r="B813">
        <v>7375</v>
      </c>
      <c t="s" s="127" r="C813">
        <v>7376</v>
      </c>
      <c t="s" s="127" r="D813">
        <v>7377</v>
      </c>
      <c t="s" s="127" r="E813">
        <v>7378</v>
      </c>
      <c t="s" s="127" r="F813">
        <v>7379</v>
      </c>
      <c t="s" s="128" r="G813">
        <v>7380</v>
      </c>
      <c t="s" s="127" r="H813">
        <v>7381</v>
      </c>
      <c s="129" r="I813">
        <v>1099.0</v>
      </c>
      <c s="129" r="J813">
        <v>240.286585</v>
      </c>
      <c s="129" r="K813">
        <v>132.109756</v>
      </c>
      <c s="129" r="L813">
        <v>246.030487999999</v>
      </c>
      <c s="129" r="M813">
        <v>203.908537</v>
      </c>
      <c s="129" r="N813">
        <v>169.445122</v>
      </c>
      <c s="129" r="O813">
        <v>107.219511999999</v>
      </c>
      <c s="129" r="P813">
        <v>156.0</v>
      </c>
      <c s="129" r="Q813">
        <v>154.0</v>
      </c>
      <c s="129" r="R813">
        <v>183.0</v>
      </c>
      <c s="129" r="S813">
        <v>200.0</v>
      </c>
      <c s="129" r="T813">
        <v>184.0</v>
      </c>
      <c s="129" r="U813">
        <v>62.0</v>
      </c>
      <c s="129" r="V813">
        <v>542.798779999999</v>
      </c>
      <c s="129" r="W813">
        <v>135.939023999999</v>
      </c>
      <c s="129" r="X813">
        <v>65.0975609999999</v>
      </c>
      <c s="129" r="Y813">
        <v>125.408537</v>
      </c>
      <c s="129" r="Z813">
        <v>89.9878049999999</v>
      </c>
      <c s="129" r="AA813">
        <v>85.20122</v>
      </c>
      <c s="129" r="AB813">
        <v>40.207317</v>
      </c>
      <c s="129" r="AC813">
        <v>0.957316999999999</v>
      </c>
      <c s="129" r="AD813">
        <v>151.256098</v>
      </c>
      <c s="129" r="AE813">
        <v>298.682927</v>
      </c>
      <c s="129" r="AF813">
        <v>92.859756</v>
      </c>
      <c s="129" r="AG813">
        <v>556.20122</v>
      </c>
      <c s="129" r="AH813">
        <v>104.347561</v>
      </c>
      <c s="129" r="AI813">
        <v>67.012195</v>
      </c>
      <c s="129" r="AJ813">
        <v>120.621951</v>
      </c>
      <c s="129" r="AK813">
        <v>113.920732</v>
      </c>
      <c s="129" r="AL813">
        <v>84.243902</v>
      </c>
      <c s="129" r="AM813">
        <v>63.1829269999999</v>
      </c>
      <c s="129" r="AN813">
        <v>2.871951</v>
      </c>
      <c s="129" r="AO813">
        <v>128.280487999999</v>
      </c>
      <c s="129" r="AP813">
        <v>314.957316999999</v>
      </c>
      <c s="129" r="AQ813">
        <v>112.963415</v>
      </c>
      <c s="129" r="AR813">
        <v>857.756097999999</v>
      </c>
      <c s="129" r="AS813">
        <v>22.97561</v>
      </c>
      <c s="129" r="AT813">
        <v>34.4634149999999</v>
      </c>
      <c s="129" r="AU813">
        <v>57.439024</v>
      </c>
      <c s="129" r="AV813">
        <v>137.853658999999</v>
      </c>
      <c s="129" r="AW813">
        <v>126.365854</v>
      </c>
      <c s="129" r="AX813">
        <v>103.390244</v>
      </c>
      <c s="129" r="AY813">
        <v>275.707316999999</v>
      </c>
      <c s="129" r="AZ813">
        <v>99.5609759999999</v>
      </c>
      <c s="129" r="BA813">
        <v>413.560975999999</v>
      </c>
      <c s="129" r="BB813">
        <v>19.146341</v>
      </c>
      <c s="129" r="BC813">
        <v>22.97561</v>
      </c>
      <c s="129" r="BD813">
        <v>34.4634149999999</v>
      </c>
      <c s="129" r="BE813">
        <v>53.6097559999999</v>
      </c>
      <c s="129" r="BF813">
        <v>26.8048779999999</v>
      </c>
      <c s="129" r="BG813">
        <v>72.7560979999999</v>
      </c>
      <c s="129" r="BH813">
        <v>145.512194999999</v>
      </c>
      <c s="129" r="BI813">
        <v>38.2926829999999</v>
      </c>
      <c s="129" r="BJ813">
        <v>444.195122</v>
      </c>
      <c s="129" r="BK813">
        <v>3.82926799999999</v>
      </c>
      <c s="129" r="BL813">
        <v>11.487805</v>
      </c>
      <c s="129" r="BM813">
        <v>22.97561</v>
      </c>
      <c s="129" r="BN813">
        <v>84.243902</v>
      </c>
      <c s="129" r="BO813">
        <v>99.5609759999999</v>
      </c>
      <c s="129" r="BP813">
        <v>30.634146</v>
      </c>
      <c s="129" r="BQ813">
        <v>130.195122</v>
      </c>
      <c s="129" r="BR813">
        <v>61.268293</v>
      </c>
      <c s="129" r="BS813">
        <v>65.0975609999999</v>
      </c>
      <c s="129" r="BT813">
        <v>0.0</v>
      </c>
      <c s="129" r="BU813">
        <v>0.0</v>
      </c>
      <c s="129" r="BV813">
        <v>0.0</v>
      </c>
      <c s="129" r="BW813">
        <v>3.82926799999999</v>
      </c>
      <c s="129" r="BX813">
        <v>11.487805</v>
      </c>
      <c s="129" r="BY813">
        <v>11.487805</v>
      </c>
      <c s="129" r="BZ813">
        <v>0.0</v>
      </c>
      <c s="129" r="CA813">
        <v>38.2926829999999</v>
      </c>
      <c s="129" r="CB813">
        <v>425.04878</v>
      </c>
      <c s="129" r="CC813">
        <v>3.82926799999999</v>
      </c>
      <c s="129" r="CD813">
        <v>30.634146</v>
      </c>
      <c s="129" r="CE813">
        <v>53.6097559999999</v>
      </c>
      <c s="129" r="CF813">
        <v>114.878049</v>
      </c>
      <c s="129" r="CG813">
        <v>91.902439</v>
      </c>
      <c s="129" r="CH813">
        <v>84.243902</v>
      </c>
      <c s="129" r="CI813">
        <v>3.82926799999999</v>
      </c>
      <c s="129" r="CJ813">
        <v>42.121951</v>
      </c>
      <c s="129" r="CK813">
        <v>367.609756</v>
      </c>
      <c s="129" r="CL813">
        <v>19.146341</v>
      </c>
      <c s="129" r="CM813">
        <v>3.82926799999999</v>
      </c>
      <c s="129" r="CN813">
        <v>3.82926799999999</v>
      </c>
      <c s="129" r="CO813">
        <v>19.146341</v>
      </c>
      <c s="129" r="CP813">
        <v>22.97561</v>
      </c>
      <c s="129" r="CQ813">
        <v>7.65853699999999</v>
      </c>
      <c s="129" r="CR813">
        <v>271.878048999999</v>
      </c>
      <c s="129" r="CS813">
        <v>19.146341</v>
      </c>
    </row>
    <row customHeight="1" r="814" ht="15.0">
      <c t="s" s="127" r="A814">
        <v>7382</v>
      </c>
      <c t="s" s="127" r="B814">
        <v>7383</v>
      </c>
      <c t="s" s="127" r="C814">
        <v>7384</v>
      </c>
      <c t="s" s="127" r="D814">
        <v>7385</v>
      </c>
      <c t="s" s="127" r="E814">
        <v>7386</v>
      </c>
      <c t="s" s="127" r="F814">
        <v>7387</v>
      </c>
      <c t="s" s="128" r="G814">
        <v>7388</v>
      </c>
      <c t="s" s="127" r="H814">
        <v>7389</v>
      </c>
      <c s="129" r="I814">
        <v>471.0</v>
      </c>
      <c s="129" r="J814">
        <v>105.245575</v>
      </c>
      <c s="129" r="K814">
        <v>58.353982</v>
      </c>
      <c s="129" r="L814">
        <v>98.993363</v>
      </c>
      <c s="129" r="M814">
        <v>96.9092919999999</v>
      </c>
      <c s="129" r="N814">
        <v>51.059735</v>
      </c>
      <c s="129" r="O814">
        <v>60.4380529999999</v>
      </c>
      <c s="129" r="P814">
        <v>55.0</v>
      </c>
      <c s="129" r="Q814">
        <v>58.0</v>
      </c>
      <c s="129" r="R814">
        <v>60.0</v>
      </c>
      <c s="129" r="S814">
        <v>65.0</v>
      </c>
      <c s="129" r="T814">
        <v>67.0</v>
      </c>
      <c s="129" r="U814">
        <v>30.0</v>
      </c>
      <c s="129" r="V814">
        <v>232.373894</v>
      </c>
      <c s="129" r="W814">
        <v>51.059735</v>
      </c>
      <c s="129" r="X814">
        <v>30.219027</v>
      </c>
      <c s="129" r="Y814">
        <v>47.9336279999999</v>
      </c>
      <c s="129" r="Z814">
        <v>50.017699</v>
      </c>
      <c s="129" r="AA814">
        <v>23.9668139999999</v>
      </c>
      <c s="129" r="AB814">
        <v>27.0929199999999</v>
      </c>
      <c s="129" r="AC814">
        <v>2.08407099999999</v>
      </c>
      <c s="129" r="AD814">
        <v>65.6482299999999</v>
      </c>
      <c s="129" r="AE814">
        <v>125.044248</v>
      </c>
      <c s="129" r="AF814">
        <v>41.6814159999999</v>
      </c>
      <c s="129" r="AG814">
        <v>238.626105999999</v>
      </c>
      <c s="129" r="AH814">
        <v>54.185841</v>
      </c>
      <c s="129" r="AI814">
        <v>28.1349559999999</v>
      </c>
      <c s="129" r="AJ814">
        <v>51.059735</v>
      </c>
      <c s="129" r="AK814">
        <v>46.891593</v>
      </c>
      <c s="129" r="AL814">
        <v>27.0929199999999</v>
      </c>
      <c s="129" r="AM814">
        <v>31.2610619999999</v>
      </c>
      <c s="129" r="AN814">
        <v>0.0</v>
      </c>
      <c s="129" r="AO814">
        <v>64.606195</v>
      </c>
      <c s="129" r="AP814">
        <v>127.128319</v>
      </c>
      <c s="129" r="AQ814">
        <v>46.891593</v>
      </c>
      <c s="129" r="AR814">
        <v>370.964602</v>
      </c>
      <c s="129" r="AS814">
        <v>29.176991</v>
      </c>
      <c s="129" r="AT814">
        <v>25.0088499999999</v>
      </c>
      <c s="129" r="AU814">
        <v>29.176991</v>
      </c>
      <c s="129" r="AV814">
        <v>29.176991</v>
      </c>
      <c s="129" r="AW814">
        <v>37.513274</v>
      </c>
      <c s="129" r="AX814">
        <v>58.353982</v>
      </c>
      <c s="129" r="AY814">
        <v>104.20354</v>
      </c>
      <c s="129" r="AZ814">
        <v>58.353982</v>
      </c>
      <c s="129" r="BA814">
        <v>200.070796</v>
      </c>
      <c s="129" r="BB814">
        <v>8.33628299999999</v>
      </c>
      <c s="129" r="BC814">
        <v>16.672566</v>
      </c>
      <c s="129" r="BD814">
        <v>20.8407079999999</v>
      </c>
      <c s="129" r="BE814">
        <v>16.672566</v>
      </c>
      <c s="129" r="BF814">
        <v>8.33628299999999</v>
      </c>
      <c s="129" r="BG814">
        <v>37.513274</v>
      </c>
      <c s="129" r="BH814">
        <v>66.6902649999999</v>
      </c>
      <c s="129" r="BI814">
        <v>25.0088499999999</v>
      </c>
      <c s="129" r="BJ814">
        <v>170.893804999999</v>
      </c>
      <c s="129" r="BK814">
        <v>20.8407079999999</v>
      </c>
      <c s="129" r="BL814">
        <v>8.33628299999999</v>
      </c>
      <c s="129" r="BM814">
        <v>8.33628299999999</v>
      </c>
      <c s="129" r="BN814">
        <v>12.5044249999999</v>
      </c>
      <c s="129" r="BO814">
        <v>29.176991</v>
      </c>
      <c s="129" r="BP814">
        <v>20.8407079999999</v>
      </c>
      <c s="129" r="BQ814">
        <v>37.513274</v>
      </c>
      <c s="129" r="BR814">
        <v>33.3451329999999</v>
      </c>
      <c s="129" r="BS814">
        <v>41.6814159999999</v>
      </c>
      <c s="129" r="BT814">
        <v>4.16814199999999</v>
      </c>
      <c s="129" r="BU814">
        <v>0.0</v>
      </c>
      <c s="129" r="BV814">
        <v>0.0</v>
      </c>
      <c s="129" r="BW814">
        <v>0.0</v>
      </c>
      <c s="129" r="BX814">
        <v>0.0</v>
      </c>
      <c s="129" r="BY814">
        <v>4.16814199999999</v>
      </c>
      <c s="129" r="BZ814">
        <v>0.0</v>
      </c>
      <c s="129" r="CA814">
        <v>33.3451329999999</v>
      </c>
      <c s="129" r="CB814">
        <v>183.39823</v>
      </c>
      <c s="129" r="CC814">
        <v>16.672566</v>
      </c>
      <c s="129" r="CD814">
        <v>20.8407079999999</v>
      </c>
      <c s="129" r="CE814">
        <v>20.8407079999999</v>
      </c>
      <c s="129" r="CF814">
        <v>29.176991</v>
      </c>
      <c s="129" r="CG814">
        <v>29.176991</v>
      </c>
      <c s="129" r="CH814">
        <v>45.849558</v>
      </c>
      <c s="129" r="CI814">
        <v>4.16814199999999</v>
      </c>
      <c s="129" r="CJ814">
        <v>16.672566</v>
      </c>
      <c s="129" r="CK814">
        <v>145.884955999999</v>
      </c>
      <c s="129" r="CL814">
        <v>8.33628299999999</v>
      </c>
      <c s="129" r="CM814">
        <v>4.16814199999999</v>
      </c>
      <c s="129" r="CN814">
        <v>8.33628299999999</v>
      </c>
      <c s="129" r="CO814">
        <v>0.0</v>
      </c>
      <c s="129" r="CP814">
        <v>8.33628299999999</v>
      </c>
      <c s="129" r="CQ814">
        <v>8.33628299999999</v>
      </c>
      <c s="129" r="CR814">
        <v>100.035398</v>
      </c>
      <c s="129" r="CS814">
        <v>8.33628299999999</v>
      </c>
    </row>
    <row customHeight="1" r="815" ht="15.0">
      <c t="s" s="127" r="A815">
        <v>7390</v>
      </c>
      <c t="s" s="127" r="B815">
        <v>7391</v>
      </c>
      <c t="s" s="127" r="C815">
        <v>7392</v>
      </c>
      <c t="s" s="127" r="D815">
        <v>7393</v>
      </c>
      <c t="s" s="127" r="E815">
        <v>7394</v>
      </c>
      <c t="s" s="127" r="F815">
        <v>7395</v>
      </c>
      <c t="s" s="128" r="G815">
        <v>7396</v>
      </c>
      <c t="s" s="127" r="H815">
        <v>7397</v>
      </c>
      <c s="129" r="I815">
        <v>215.0</v>
      </c>
      <c s="129" r="J815">
        <v>39.0</v>
      </c>
      <c s="129" r="K815">
        <v>31.0</v>
      </c>
      <c s="129" r="L815">
        <v>38.0</v>
      </c>
      <c s="129" r="M815">
        <v>58.0</v>
      </c>
      <c s="129" r="N815">
        <v>28.0</v>
      </c>
      <c s="129" r="O815">
        <v>21.0</v>
      </c>
      <c s="129" r="P815">
        <v>50.0</v>
      </c>
      <c s="129" r="Q815">
        <v>23.0</v>
      </c>
      <c s="129" r="R815">
        <v>56.0</v>
      </c>
      <c s="129" r="S815">
        <v>30.0</v>
      </c>
      <c s="129" r="T815">
        <v>36.0</v>
      </c>
      <c s="129" r="U815">
        <v>14.0</v>
      </c>
      <c s="129" r="V815">
        <v>104.0</v>
      </c>
      <c s="129" r="W815">
        <v>17.0</v>
      </c>
      <c s="129" r="X815">
        <v>14.0</v>
      </c>
      <c s="129" r="Y815">
        <v>20.0</v>
      </c>
      <c s="129" r="Z815">
        <v>30.0</v>
      </c>
      <c s="129" r="AA815">
        <v>14.0</v>
      </c>
      <c s="129" r="AB815">
        <v>9.0</v>
      </c>
      <c s="129" r="AC815">
        <v>0.0</v>
      </c>
      <c s="129" r="AD815">
        <v>23.0</v>
      </c>
      <c s="129" r="AE815">
        <v>66.0</v>
      </c>
      <c s="129" r="AF815">
        <v>15.0</v>
      </c>
      <c s="129" r="AG815">
        <v>111.0</v>
      </c>
      <c s="129" r="AH815">
        <v>22.0</v>
      </c>
      <c s="129" r="AI815">
        <v>17.0</v>
      </c>
      <c s="129" r="AJ815">
        <v>18.0</v>
      </c>
      <c s="129" r="AK815">
        <v>28.0</v>
      </c>
      <c s="129" r="AL815">
        <v>14.0</v>
      </c>
      <c s="129" r="AM815">
        <v>12.0</v>
      </c>
      <c s="129" r="AN815">
        <v>0.0</v>
      </c>
      <c s="129" r="AO815">
        <v>28.0</v>
      </c>
      <c s="129" r="AP815">
        <v>63.0</v>
      </c>
      <c s="129" r="AQ815">
        <v>20.0</v>
      </c>
      <c s="129" r="AR815">
        <v>188.0</v>
      </c>
      <c s="129" r="AS815">
        <v>0.0</v>
      </c>
      <c s="129" r="AT815">
        <v>8.0</v>
      </c>
      <c s="129" r="AU815">
        <v>0.0</v>
      </c>
      <c s="129" r="AV815">
        <v>16.0</v>
      </c>
      <c s="129" r="AW815">
        <v>40.0</v>
      </c>
      <c s="129" r="AX815">
        <v>48.0</v>
      </c>
      <c s="129" r="AY815">
        <v>52.0</v>
      </c>
      <c s="129" r="AZ815">
        <v>24.0</v>
      </c>
      <c s="129" r="BA815">
        <v>96.0</v>
      </c>
      <c s="129" r="BB815">
        <v>0.0</v>
      </c>
      <c s="129" r="BC815">
        <v>8.0</v>
      </c>
      <c s="129" r="BD815">
        <v>0.0</v>
      </c>
      <c s="129" r="BE815">
        <v>12.0</v>
      </c>
      <c s="129" r="BF815">
        <v>4.0</v>
      </c>
      <c s="129" r="BG815">
        <v>40.0</v>
      </c>
      <c s="129" r="BH815">
        <v>28.0</v>
      </c>
      <c s="129" r="BI815">
        <v>4.0</v>
      </c>
      <c s="129" r="BJ815">
        <v>92.0</v>
      </c>
      <c s="129" r="BK815">
        <v>0.0</v>
      </c>
      <c s="129" r="BL815">
        <v>0.0</v>
      </c>
      <c s="129" r="BM815">
        <v>0.0</v>
      </c>
      <c s="129" r="BN815">
        <v>4.0</v>
      </c>
      <c s="129" r="BO815">
        <v>36.0</v>
      </c>
      <c s="129" r="BP815">
        <v>8.0</v>
      </c>
      <c s="129" r="BQ815">
        <v>24.0</v>
      </c>
      <c s="129" r="BR815">
        <v>20.0</v>
      </c>
      <c s="129" r="BS815">
        <v>40.0</v>
      </c>
      <c s="129" r="BT815">
        <v>0.0</v>
      </c>
      <c s="129" r="BU815">
        <v>0.0</v>
      </c>
      <c s="129" r="BV815">
        <v>0.0</v>
      </c>
      <c s="129" r="BW815">
        <v>0.0</v>
      </c>
      <c s="129" r="BX815">
        <v>12.0</v>
      </c>
      <c s="129" r="BY815">
        <v>12.0</v>
      </c>
      <c s="129" r="BZ815">
        <v>0.0</v>
      </c>
      <c s="129" r="CA815">
        <v>16.0</v>
      </c>
      <c s="129" r="CB815">
        <v>76.0</v>
      </c>
      <c s="129" r="CC815">
        <v>0.0</v>
      </c>
      <c s="129" r="CD815">
        <v>4.0</v>
      </c>
      <c s="129" r="CE815">
        <v>0.0</v>
      </c>
      <c s="129" r="CF815">
        <v>12.0</v>
      </c>
      <c s="129" r="CG815">
        <v>20.0</v>
      </c>
      <c s="129" r="CH815">
        <v>32.0</v>
      </c>
      <c s="129" r="CI815">
        <v>0.0</v>
      </c>
      <c s="129" r="CJ815">
        <v>8.0</v>
      </c>
      <c s="129" r="CK815">
        <v>72.0</v>
      </c>
      <c s="129" r="CL815">
        <v>0.0</v>
      </c>
      <c s="129" r="CM815">
        <v>4.0</v>
      </c>
      <c s="129" r="CN815">
        <v>0.0</v>
      </c>
      <c s="129" r="CO815">
        <v>4.0</v>
      </c>
      <c s="129" r="CP815">
        <v>8.0</v>
      </c>
      <c s="129" r="CQ815">
        <v>4.0</v>
      </c>
      <c s="129" r="CR815">
        <v>52.0</v>
      </c>
      <c s="129" r="CS815">
        <v>0.0</v>
      </c>
    </row>
    <row customHeight="1" r="816" ht="15.0">
      <c t="s" s="127" r="A816">
        <v>7398</v>
      </c>
      <c t="s" s="127" r="B816">
        <v>7399</v>
      </c>
      <c t="s" s="127" r="C816">
        <v>7400</v>
      </c>
      <c t="s" s="127" r="D816">
        <v>7401</v>
      </c>
      <c t="s" s="127" r="E816">
        <v>7402</v>
      </c>
      <c t="s" s="127" r="F816">
        <v>7403</v>
      </c>
      <c t="s" s="128" r="G816">
        <v>7404</v>
      </c>
      <c t="s" s="127" r="H816">
        <v>7405</v>
      </c>
      <c s="129" r="I816">
        <v>4160.0</v>
      </c>
      <c s="129" r="J816">
        <v>868.526812999999</v>
      </c>
      <c s="129" r="K816">
        <v>656.764075</v>
      </c>
      <c s="129" r="L816">
        <v>1024.920347</v>
      </c>
      <c s="129" r="M816">
        <v>977.215456</v>
      </c>
      <c s="129" r="N816">
        <v>430.772494999999</v>
      </c>
      <c s="129" r="O816">
        <v>201.800814</v>
      </c>
      <c s="129" r="P816">
        <v>735.0</v>
      </c>
      <c s="129" r="Q816">
        <v>564.0</v>
      </c>
      <c s="129" r="R816">
        <v>916.0</v>
      </c>
      <c s="129" r="S816">
        <v>667.0</v>
      </c>
      <c s="129" r="T816">
        <v>312.0</v>
      </c>
      <c s="129" r="U816">
        <v>132.0</v>
      </c>
      <c s="129" r="V816">
        <v>2065.415755</v>
      </c>
      <c s="129" r="W816">
        <v>433.343817</v>
      </c>
      <c s="129" r="X816">
        <v>343.049064999999</v>
      </c>
      <c s="129" r="Y816">
        <v>489.470943999999</v>
      </c>
      <c s="129" r="Z816">
        <v>504.177212</v>
      </c>
      <c s="129" r="AA816">
        <v>207.041796</v>
      </c>
      <c s="129" r="AB816">
        <v>83.987047</v>
      </c>
      <c s="129" r="AC816">
        <v>4.345874</v>
      </c>
      <c s="129" r="AD816">
        <v>564.951972999999</v>
      </c>
      <c s="129" r="AE816">
        <v>1318.73729099999</v>
      </c>
      <c s="129" r="AF816">
        <v>181.726491</v>
      </c>
      <c s="129" r="AG816">
        <v>2094.584245</v>
      </c>
      <c s="129" r="AH816">
        <v>435.182996</v>
      </c>
      <c s="129" r="AI816">
        <v>313.71501</v>
      </c>
      <c s="129" r="AJ816">
        <v>535.449402999999</v>
      </c>
      <c s="129" r="AK816">
        <v>473.038244</v>
      </c>
      <c s="129" r="AL816">
        <v>223.730698999999</v>
      </c>
      <c s="129" r="AM816">
        <v>103.903387</v>
      </c>
      <c s="129" r="AN816">
        <v>9.564507</v>
      </c>
      <c s="129" r="AO816">
        <v>568.921314</v>
      </c>
      <c s="129" r="AP816">
        <v>1303.421683</v>
      </c>
      <c s="129" r="AQ816">
        <v>222.241248</v>
      </c>
      <c s="129" r="AR816">
        <v>3263.007431</v>
      </c>
      <c s="129" r="AS816">
        <v>29.292424</v>
      </c>
      <c s="129" r="AT816">
        <v>147.709314</v>
      </c>
      <c s="129" r="AU816">
        <v>255.78616</v>
      </c>
      <c s="129" r="AV816">
        <v>631.565981999999</v>
      </c>
      <c s="129" r="AW816">
        <v>734.020103999999</v>
      </c>
      <c s="129" r="AX816">
        <v>498.024611999999</v>
      </c>
      <c s="129" r="AY816">
        <v>546.076854</v>
      </c>
      <c s="129" r="AZ816">
        <v>420.531979999999</v>
      </c>
      <c s="129" r="BA816">
        <v>1595.870793</v>
      </c>
      <c s="129" r="BB816">
        <v>25.235741</v>
      </c>
      <c s="129" r="BC816">
        <v>105.839213</v>
      </c>
      <c s="129" r="BD816">
        <v>150.361036</v>
      </c>
      <c s="129" r="BE816">
        <v>362.959032999999</v>
      </c>
      <c s="129" r="BF816">
        <v>105.602371</v>
      </c>
      <c s="129" r="BG816">
        <v>421.639108</v>
      </c>
      <c s="129" r="BH816">
        <v>278.977329999999</v>
      </c>
      <c s="129" r="BI816">
        <v>145.256960999999</v>
      </c>
      <c s="129" r="BJ816">
        <v>1667.136637</v>
      </c>
      <c s="129" r="BK816">
        <v>4.05668299999999</v>
      </c>
      <c s="129" r="BL816">
        <v>41.8701009999999</v>
      </c>
      <c s="129" r="BM816">
        <v>105.425123</v>
      </c>
      <c s="129" r="BN816">
        <v>268.606948999999</v>
      </c>
      <c s="129" r="BO816">
        <v>628.417734</v>
      </c>
      <c s="129" r="BP816">
        <v>76.3855039999999</v>
      </c>
      <c s="129" r="BQ816">
        <v>267.099523999999</v>
      </c>
      <c s="129" r="BR816">
        <v>275.275018999999</v>
      </c>
      <c s="129" r="BS816">
        <v>492.194127999999</v>
      </c>
      <c s="129" r="BT816">
        <v>0.0</v>
      </c>
      <c s="129" r="BU816">
        <v>0.0</v>
      </c>
      <c s="129" r="BV816">
        <v>8.27445999999999</v>
      </c>
      <c s="129" r="BW816">
        <v>67.943489</v>
      </c>
      <c s="129" r="BX816">
        <v>92.3626299999999</v>
      </c>
      <c s="129" r="BY816">
        <v>75.154656</v>
      </c>
      <c s="129" r="BZ816">
        <v>0.0</v>
      </c>
      <c s="129" r="CA816">
        <v>248.458892999999</v>
      </c>
      <c s="129" r="CB816">
        <v>1933.204279</v>
      </c>
      <c s="129" r="CC816">
        <v>16.550519</v>
      </c>
      <c s="129" r="CD816">
        <v>122.225503</v>
      </c>
      <c s="129" r="CE816">
        <v>234.431357999999</v>
      </c>
      <c s="129" r="CF816">
        <v>529.361527</v>
      </c>
      <c s="129" r="CG816">
        <v>538.876301</v>
      </c>
      <c s="129" r="CH816">
        <v>388.612282999999</v>
      </c>
      <c s="129" r="CI816">
        <v>8.034387</v>
      </c>
      <c s="129" r="CJ816">
        <v>95.112401</v>
      </c>
      <c s="129" r="CK816">
        <v>837.609022999999</v>
      </c>
      <c s="129" r="CL816">
        <v>12.741906</v>
      </c>
      <c s="129" r="CM816">
        <v>25.4838109999999</v>
      </c>
      <c s="129" r="CN816">
        <v>13.080342</v>
      </c>
      <c s="129" r="CO816">
        <v>34.260967</v>
      </c>
      <c s="129" r="CP816">
        <v>102.781173</v>
      </c>
      <c s="129" r="CQ816">
        <v>34.2576719999999</v>
      </c>
      <c s="129" r="CR816">
        <v>538.042466999999</v>
      </c>
      <c s="129" r="CS816">
        <v>76.9606859999999</v>
      </c>
    </row>
    <row customHeight="1" r="817" ht="15.0">
      <c t="s" s="127" r="A817">
        <v>7406</v>
      </c>
      <c t="s" s="127" r="B817">
        <v>7407</v>
      </c>
      <c t="s" s="127" r="C817">
        <v>7408</v>
      </c>
      <c t="s" s="127" r="D817">
        <v>7409</v>
      </c>
      <c t="s" s="127" r="E817">
        <v>7410</v>
      </c>
      <c t="s" s="127" r="F817">
        <v>7411</v>
      </c>
      <c t="s" s="128" r="G817">
        <v>7412</v>
      </c>
      <c t="s" s="127" r="H817">
        <v>7413</v>
      </c>
      <c s="129" r="I817">
        <v>394.0</v>
      </c>
      <c s="129" r="J817">
        <v>76.8543209999999</v>
      </c>
      <c s="129" r="K817">
        <v>50.587654</v>
      </c>
      <c s="129" r="L817">
        <v>115.767900999999</v>
      </c>
      <c s="129" r="M817">
        <v>73.9358019999999</v>
      </c>
      <c s="129" r="N817">
        <v>43.7777779999999</v>
      </c>
      <c s="129" r="O817">
        <v>33.076543</v>
      </c>
      <c s="129" r="P817">
        <v>44.0</v>
      </c>
      <c s="129" r="Q817">
        <v>56.0</v>
      </c>
      <c s="129" r="R817">
        <v>66.0</v>
      </c>
      <c s="129" r="S817">
        <v>52.0</v>
      </c>
      <c s="129" r="T817">
        <v>45.0</v>
      </c>
      <c s="129" r="U817">
        <v>37.0</v>
      </c>
      <c s="129" r="V817">
        <v>182.893826999999</v>
      </c>
      <c s="129" r="W817">
        <v>34.0493829999999</v>
      </c>
      <c s="129" r="X817">
        <v>22.375309</v>
      </c>
      <c s="129" r="Y817">
        <v>58.37037</v>
      </c>
      <c s="129" r="Z817">
        <v>33.076543</v>
      </c>
      <c s="129" r="AA817">
        <v>24.320988</v>
      </c>
      <c s="129" r="AB817">
        <v>9.728395</v>
      </c>
      <c s="129" r="AC817">
        <v>0.97284</v>
      </c>
      <c s="129" r="AD817">
        <v>43.7777779999999</v>
      </c>
      <c s="129" r="AE817">
        <v>119.659259</v>
      </c>
      <c s="129" r="AF817">
        <v>19.45679</v>
      </c>
      <c s="129" r="AG817">
        <v>211.106173</v>
      </c>
      <c s="129" r="AH817">
        <v>42.804938</v>
      </c>
      <c s="129" r="AI817">
        <v>28.212346</v>
      </c>
      <c s="129" r="AJ817">
        <v>57.397531</v>
      </c>
      <c s="129" r="AK817">
        <v>40.859259</v>
      </c>
      <c s="129" r="AL817">
        <v>19.45679</v>
      </c>
      <c s="129" r="AM817">
        <v>20.42963</v>
      </c>
      <c s="129" r="AN817">
        <v>1.94567899999999</v>
      </c>
      <c s="129" r="AO817">
        <v>56.424691</v>
      </c>
      <c s="129" r="AP817">
        <v>121.604938</v>
      </c>
      <c s="129" r="AQ817">
        <v>33.076543</v>
      </c>
      <c s="129" r="AR817">
        <v>338.548148</v>
      </c>
      <c s="129" r="AS817">
        <v>3.89135799999999</v>
      </c>
      <c s="129" r="AT817">
        <v>3.89135799999999</v>
      </c>
      <c s="129" r="AU817">
        <v>23.3481479999999</v>
      </c>
      <c s="129" r="AV817">
        <v>50.587654</v>
      </c>
      <c s="129" r="AW817">
        <v>50.587654</v>
      </c>
      <c s="129" r="AX817">
        <v>66.153086</v>
      </c>
      <c s="129" r="AY817">
        <v>93.392593</v>
      </c>
      <c s="129" r="AZ817">
        <v>46.6962959999999</v>
      </c>
      <c s="129" r="BA817">
        <v>140.088888999999</v>
      </c>
      <c s="129" r="BB817">
        <v>3.89135799999999</v>
      </c>
      <c s="129" r="BC817">
        <v>3.89135799999999</v>
      </c>
      <c s="129" r="BD817">
        <v>15.5654319999999</v>
      </c>
      <c s="129" r="BE817">
        <v>19.45679</v>
      </c>
      <c s="129" r="BF817">
        <v>3.89135799999999</v>
      </c>
      <c s="129" r="BG817">
        <v>46.6962959999999</v>
      </c>
      <c s="129" r="BH817">
        <v>31.1308639999999</v>
      </c>
      <c s="129" r="BI817">
        <v>15.5654319999999</v>
      </c>
      <c s="129" r="BJ817">
        <v>198.459259</v>
      </c>
      <c s="129" r="BK817">
        <v>0.0</v>
      </c>
      <c s="129" r="BL817">
        <v>0.0</v>
      </c>
      <c s="129" r="BM817">
        <v>7.78271599999999</v>
      </c>
      <c s="129" r="BN817">
        <v>31.1308639999999</v>
      </c>
      <c s="129" r="BO817">
        <v>46.6962959999999</v>
      </c>
      <c s="129" r="BP817">
        <v>19.45679</v>
      </c>
      <c s="129" r="BQ817">
        <v>62.2617279999999</v>
      </c>
      <c s="129" r="BR817">
        <v>31.1308639999999</v>
      </c>
      <c s="129" r="BS817">
        <v>46.6962959999999</v>
      </c>
      <c s="129" r="BT817">
        <v>0.0</v>
      </c>
      <c s="129" r="BU817">
        <v>0.0</v>
      </c>
      <c s="129" r="BV817">
        <v>0.0</v>
      </c>
      <c s="129" r="BW817">
        <v>0.0</v>
      </c>
      <c s="129" r="BX817">
        <v>0.0</v>
      </c>
      <c s="129" r="BY817">
        <v>15.5654319999999</v>
      </c>
      <c s="129" r="BZ817">
        <v>0.0</v>
      </c>
      <c s="129" r="CA817">
        <v>31.1308639999999</v>
      </c>
      <c s="129" r="CB817">
        <v>171.219753</v>
      </c>
      <c s="129" r="CC817">
        <v>0.0</v>
      </c>
      <c s="129" r="CD817">
        <v>3.89135799999999</v>
      </c>
      <c s="129" r="CE817">
        <v>23.3481479999999</v>
      </c>
      <c s="129" r="CF817">
        <v>42.804938</v>
      </c>
      <c s="129" r="CG817">
        <v>46.6962959999999</v>
      </c>
      <c s="129" r="CH817">
        <v>46.6962959999999</v>
      </c>
      <c s="129" r="CI817">
        <v>0.0</v>
      </c>
      <c s="129" r="CJ817">
        <v>7.78271599999999</v>
      </c>
      <c s="129" r="CK817">
        <v>120.632099</v>
      </c>
      <c s="129" r="CL817">
        <v>3.89135799999999</v>
      </c>
      <c s="129" r="CM817">
        <v>0.0</v>
      </c>
      <c s="129" r="CN817">
        <v>0.0</v>
      </c>
      <c s="129" r="CO817">
        <v>7.78271599999999</v>
      </c>
      <c s="129" r="CP817">
        <v>3.89135799999999</v>
      </c>
      <c s="129" r="CQ817">
        <v>3.89135799999999</v>
      </c>
      <c s="129" r="CR817">
        <v>93.392593</v>
      </c>
      <c s="129" r="CS817">
        <v>7.78271599999999</v>
      </c>
    </row>
    <row customHeight="1" r="818" ht="15.0">
      <c t="s" s="127" r="A818">
        <v>7414</v>
      </c>
      <c t="s" s="127" r="B818">
        <v>7415</v>
      </c>
      <c t="s" s="127" r="C818">
        <v>7416</v>
      </c>
      <c t="s" s="127" r="D818">
        <v>7417</v>
      </c>
      <c t="s" s="127" r="E818">
        <v>7418</v>
      </c>
      <c t="s" s="127" r="F818">
        <v>7419</v>
      </c>
      <c t="s" s="128" r="G818">
        <v>7420</v>
      </c>
      <c t="s" s="127" r="H818">
        <v>7421</v>
      </c>
      <c s="129" r="I818">
        <v>269.0</v>
      </c>
      <c s="129" r="J818">
        <v>43.19708</v>
      </c>
      <c s="129" r="K818">
        <v>36.324818</v>
      </c>
      <c s="129" r="L818">
        <v>60.868613</v>
      </c>
      <c s="129" r="M818">
        <v>62.8321169999999</v>
      </c>
      <c s="129" r="N818">
        <v>42.215328</v>
      </c>
      <c s="129" r="O818">
        <v>23.562044</v>
      </c>
      <c s="129" r="P818">
        <v>41.0</v>
      </c>
      <c s="129" r="Q818">
        <v>34.0</v>
      </c>
      <c s="129" r="R818">
        <v>57.0</v>
      </c>
      <c s="129" r="S818">
        <v>47.0</v>
      </c>
      <c s="129" r="T818">
        <v>44.0</v>
      </c>
      <c s="129" r="U818">
        <v>14.0</v>
      </c>
      <c s="129" r="V818">
        <v>133.518248</v>
      </c>
      <c s="129" r="W818">
        <v>18.653285</v>
      </c>
      <c s="129" r="X818">
        <v>17.671533</v>
      </c>
      <c s="129" r="Y818">
        <v>38.288321</v>
      </c>
      <c s="129" r="Z818">
        <v>26.507299</v>
      </c>
      <c s="129" r="AA818">
        <v>23.562044</v>
      </c>
      <c s="129" r="AB818">
        <v>8.83576599999999</v>
      </c>
      <c s="129" r="AC818">
        <v>0.0</v>
      </c>
      <c s="129" r="AD818">
        <v>26.507299</v>
      </c>
      <c s="129" r="AE818">
        <v>86.3941609999999</v>
      </c>
      <c s="129" r="AF818">
        <v>20.616788</v>
      </c>
      <c s="129" r="AG818">
        <v>135.481752</v>
      </c>
      <c s="129" r="AH818">
        <v>24.543796</v>
      </c>
      <c s="129" r="AI818">
        <v>18.653285</v>
      </c>
      <c s="129" r="AJ818">
        <v>22.580292</v>
      </c>
      <c s="129" r="AK818">
        <v>36.324818</v>
      </c>
      <c s="129" r="AL818">
        <v>18.653285</v>
      </c>
      <c s="129" r="AM818">
        <v>13.744526</v>
      </c>
      <c s="129" r="AN818">
        <v>0.981751999999999</v>
      </c>
      <c s="129" r="AO818">
        <v>31.416058</v>
      </c>
      <c s="129" r="AP818">
        <v>77.558394</v>
      </c>
      <c s="129" r="AQ818">
        <v>26.507299</v>
      </c>
      <c s="129" r="AR818">
        <v>239.547445</v>
      </c>
      <c s="129" r="AS818">
        <v>7.854015</v>
      </c>
      <c s="129" r="AT818">
        <v>15.708029</v>
      </c>
      <c s="129" r="AU818">
        <v>11.781022</v>
      </c>
      <c s="129" r="AV818">
        <v>15.708029</v>
      </c>
      <c s="129" r="AW818">
        <v>47.124088</v>
      </c>
      <c s="129" r="AX818">
        <v>54.978102</v>
      </c>
      <c s="129" r="AY818">
        <v>54.978102</v>
      </c>
      <c s="129" r="AZ818">
        <v>31.416058</v>
      </c>
      <c s="129" r="BA818">
        <v>113.883212</v>
      </c>
      <c s="129" r="BB818">
        <v>3.927007</v>
      </c>
      <c s="129" r="BC818">
        <v>11.781022</v>
      </c>
      <c s="129" r="BD818">
        <v>7.854015</v>
      </c>
      <c s="129" r="BE818">
        <v>15.708029</v>
      </c>
      <c s="129" r="BF818">
        <v>7.854015</v>
      </c>
      <c s="129" r="BG818">
        <v>35.343066</v>
      </c>
      <c s="129" r="BH818">
        <v>23.562044</v>
      </c>
      <c s="129" r="BI818">
        <v>7.854015</v>
      </c>
      <c s="129" r="BJ818">
        <v>125.664233999999</v>
      </c>
      <c s="129" r="BK818">
        <v>3.927007</v>
      </c>
      <c s="129" r="BL818">
        <v>3.927007</v>
      </c>
      <c s="129" r="BM818">
        <v>3.927007</v>
      </c>
      <c s="129" r="BN818">
        <v>0.0</v>
      </c>
      <c s="129" r="BO818">
        <v>39.2700729999999</v>
      </c>
      <c s="129" r="BP818">
        <v>19.6350359999999</v>
      </c>
      <c s="129" r="BQ818">
        <v>31.416058</v>
      </c>
      <c s="129" r="BR818">
        <v>23.562044</v>
      </c>
      <c s="129" r="BS818">
        <v>27.489051</v>
      </c>
      <c s="129" r="BT818">
        <v>0.0</v>
      </c>
      <c s="129" r="BU818">
        <v>0.0</v>
      </c>
      <c s="129" r="BV818">
        <v>0.0</v>
      </c>
      <c s="129" r="BW818">
        <v>0.0</v>
      </c>
      <c s="129" r="BX818">
        <v>3.927007</v>
      </c>
      <c s="129" r="BY818">
        <v>3.927007</v>
      </c>
      <c s="129" r="BZ818">
        <v>0.0</v>
      </c>
      <c s="129" r="CA818">
        <v>19.6350359999999</v>
      </c>
      <c s="129" r="CB818">
        <v>121.737226</v>
      </c>
      <c s="129" r="CC818">
        <v>7.854015</v>
      </c>
      <c s="129" r="CD818">
        <v>11.781022</v>
      </c>
      <c s="129" r="CE818">
        <v>7.854015</v>
      </c>
      <c s="129" r="CF818">
        <v>15.708029</v>
      </c>
      <c s="129" r="CG818">
        <v>23.562044</v>
      </c>
      <c s="129" r="CH818">
        <v>43.19708</v>
      </c>
      <c s="129" r="CI818">
        <v>0.0</v>
      </c>
      <c s="129" r="CJ818">
        <v>11.781022</v>
      </c>
      <c s="129" r="CK818">
        <v>90.321168</v>
      </c>
      <c s="129" r="CL818">
        <v>0.0</v>
      </c>
      <c s="129" r="CM818">
        <v>3.927007</v>
      </c>
      <c s="129" r="CN818">
        <v>3.927007</v>
      </c>
      <c s="129" r="CO818">
        <v>0.0</v>
      </c>
      <c s="129" r="CP818">
        <v>19.6350359999999</v>
      </c>
      <c s="129" r="CQ818">
        <v>7.854015</v>
      </c>
      <c s="129" r="CR818">
        <v>54.978102</v>
      </c>
      <c s="129" r="CS818">
        <v>0.0</v>
      </c>
    </row>
    <row customHeight="1" r="819" ht="15.0">
      <c t="s" s="127" r="A819">
        <v>7422</v>
      </c>
      <c t="s" s="127" r="B819">
        <v>7423</v>
      </c>
      <c t="s" s="127" r="C819">
        <v>7424</v>
      </c>
      <c t="s" s="127" r="D819">
        <v>7425</v>
      </c>
      <c t="s" s="127" r="E819">
        <v>7426</v>
      </c>
      <c t="s" s="127" r="F819">
        <v>7427</v>
      </c>
      <c t="s" s="128" r="G819">
        <v>7428</v>
      </c>
      <c t="s" s="127" r="H819">
        <v>7429</v>
      </c>
      <c s="129" r="I819">
        <v>1128.0</v>
      </c>
      <c s="129" r="J819">
        <v>218.454298999999</v>
      </c>
      <c s="129" r="K819">
        <v>192.933936999999</v>
      </c>
      <c s="129" r="L819">
        <v>232.745701</v>
      </c>
      <c s="129" r="M819">
        <v>229.683258</v>
      </c>
      <c s="129" r="N819">
        <v>165.371946</v>
      </c>
      <c s="129" r="O819">
        <v>88.81086</v>
      </c>
      <c s="129" r="P819">
        <v>155.0</v>
      </c>
      <c s="129" r="Q819">
        <v>190.0</v>
      </c>
      <c s="129" r="R819">
        <v>221.0</v>
      </c>
      <c s="129" r="S819">
        <v>204.0</v>
      </c>
      <c s="129" r="T819">
        <v>166.0</v>
      </c>
      <c s="129" r="U819">
        <v>63.0</v>
      </c>
      <c s="129" r="V819">
        <v>556.343890999999</v>
      </c>
      <c s="129" r="W819">
        <v>100.039818999999</v>
      </c>
      <c s="129" r="X819">
        <v>103.102262</v>
      </c>
      <c s="129" r="Y819">
        <v>113.310407</v>
      </c>
      <c s="129" r="Z819">
        <v>118.41448</v>
      </c>
      <c s="129" r="AA819">
        <v>81.665158</v>
      </c>
      <c s="129" r="AB819">
        <v>36.749321</v>
      </c>
      <c s="129" r="AC819">
        <v>3.062443</v>
      </c>
      <c s="129" r="AD819">
        <v>132.705882</v>
      </c>
      <c s="129" r="AE819">
        <v>327.681447999999</v>
      </c>
      <c s="129" r="AF819">
        <v>95.9565609999999</v>
      </c>
      <c s="129" r="AG819">
        <v>571.656109</v>
      </c>
      <c s="129" r="AH819">
        <v>118.41448</v>
      </c>
      <c s="129" r="AI819">
        <v>89.831674</v>
      </c>
      <c s="129" r="AJ819">
        <v>119.435294</v>
      </c>
      <c s="129" r="AK819">
        <v>111.268778</v>
      </c>
      <c s="129" r="AL819">
        <v>83.706787</v>
      </c>
      <c s="129" r="AM819">
        <v>46.9574659999999</v>
      </c>
      <c s="129" r="AN819">
        <v>2.04162899999999</v>
      </c>
      <c s="129" r="AO819">
        <v>138.830769</v>
      </c>
      <c s="129" r="AP819">
        <v>338.910407</v>
      </c>
      <c s="129" r="AQ819">
        <v>93.9149319999999</v>
      </c>
      <c s="129" r="AR819">
        <v>906.483257999999</v>
      </c>
      <c s="129" r="AS819">
        <v>28.582805</v>
      </c>
      <c s="129" r="AT819">
        <v>53.0823529999999</v>
      </c>
      <c s="129" r="AU819">
        <v>36.749321</v>
      </c>
      <c s="129" r="AV819">
        <v>85.748416</v>
      </c>
      <c s="129" r="AW819">
        <v>171.496833</v>
      </c>
      <c s="129" r="AX819">
        <v>118.41448</v>
      </c>
      <c s="129" r="AY819">
        <v>257.245249</v>
      </c>
      <c s="129" r="AZ819">
        <v>155.163801</v>
      </c>
      <c s="129" r="BA819">
        <v>440.991854999999</v>
      </c>
      <c s="129" r="BB819">
        <v>16.3330319999999</v>
      </c>
      <c s="129" r="BC819">
        <v>40.832579</v>
      </c>
      <c s="129" r="BD819">
        <v>32.666063</v>
      </c>
      <c s="129" r="BE819">
        <v>53.0823529999999</v>
      </c>
      <c s="129" r="BF819">
        <v>24.499548</v>
      </c>
      <c s="129" r="BG819">
        <v>85.748416</v>
      </c>
      <c s="129" r="BH819">
        <v>134.747511</v>
      </c>
      <c s="129" r="BI819">
        <v>53.0823529999999</v>
      </c>
      <c s="129" r="BJ819">
        <v>465.491402999999</v>
      </c>
      <c s="129" r="BK819">
        <v>12.249774</v>
      </c>
      <c s="129" r="BL819">
        <v>12.249774</v>
      </c>
      <c s="129" r="BM819">
        <v>4.08325799999999</v>
      </c>
      <c s="129" r="BN819">
        <v>32.666063</v>
      </c>
      <c s="129" r="BO819">
        <v>146.997285</v>
      </c>
      <c s="129" r="BP819">
        <v>32.666063</v>
      </c>
      <c s="129" r="BQ819">
        <v>122.497738</v>
      </c>
      <c s="129" r="BR819">
        <v>102.081447999999</v>
      </c>
      <c s="129" r="BS819">
        <v>130.664253</v>
      </c>
      <c s="129" r="BT819">
        <v>0.0</v>
      </c>
      <c s="129" r="BU819">
        <v>0.0</v>
      </c>
      <c s="129" r="BV819">
        <v>0.0</v>
      </c>
      <c s="129" r="BW819">
        <v>12.249774</v>
      </c>
      <c s="129" r="BX819">
        <v>20.41629</v>
      </c>
      <c s="129" r="BY819">
        <v>8.16651599999999</v>
      </c>
      <c s="129" r="BZ819">
        <v>0.0</v>
      </c>
      <c s="129" r="CA819">
        <v>89.831674</v>
      </c>
      <c s="129" r="CB819">
        <v>469.574660999999</v>
      </c>
      <c s="129" r="CC819">
        <v>16.3330319999999</v>
      </c>
      <c s="129" r="CD819">
        <v>48.9990949999999</v>
      </c>
      <c s="129" r="CE819">
        <v>36.749321</v>
      </c>
      <c s="129" r="CF819">
        <v>73.498643</v>
      </c>
      <c s="129" r="CG819">
        <v>138.830769</v>
      </c>
      <c s="129" r="CH819">
        <v>106.164706</v>
      </c>
      <c s="129" r="CI819">
        <v>0.0</v>
      </c>
      <c s="129" r="CJ819">
        <v>48.9990949999999</v>
      </c>
      <c s="129" r="CK819">
        <v>306.244344</v>
      </c>
      <c s="129" r="CL819">
        <v>12.249774</v>
      </c>
      <c s="129" r="CM819">
        <v>4.08325799999999</v>
      </c>
      <c s="129" r="CN819">
        <v>0.0</v>
      </c>
      <c s="129" r="CO819">
        <v>0.0</v>
      </c>
      <c s="129" r="CP819">
        <v>12.249774</v>
      </c>
      <c s="129" r="CQ819">
        <v>4.08325799999999</v>
      </c>
      <c s="129" r="CR819">
        <v>257.245249</v>
      </c>
      <c s="129" r="CS819">
        <v>16.3330319999999</v>
      </c>
    </row>
    <row customHeight="1" r="820" ht="15.0">
      <c t="s" s="127" r="A820">
        <v>7430</v>
      </c>
      <c t="s" s="127" r="B820">
        <v>7431</v>
      </c>
      <c t="s" s="127" r="C820">
        <v>7432</v>
      </c>
      <c t="s" s="127" r="D820">
        <v>7433</v>
      </c>
      <c t="s" s="127" r="E820">
        <v>7434</v>
      </c>
      <c t="s" s="127" r="F820">
        <v>7435</v>
      </c>
      <c t="s" s="128" r="G820">
        <v>7436</v>
      </c>
      <c t="s" s="127" r="H820">
        <v>7437</v>
      </c>
      <c s="129" r="I820">
        <v>840.0</v>
      </c>
      <c s="129" r="J820">
        <v>191.888112</v>
      </c>
      <c s="129" r="K820">
        <v>97.9020979999999</v>
      </c>
      <c s="129" r="L820">
        <v>206.573427</v>
      </c>
      <c s="129" r="M820">
        <v>156.643357</v>
      </c>
      <c s="129" r="N820">
        <v>136.083915999999</v>
      </c>
      <c s="129" r="O820">
        <v>50.9090909999999</v>
      </c>
      <c s="129" r="P820">
        <v>117.0</v>
      </c>
      <c s="129" r="Q820">
        <v>99.0</v>
      </c>
      <c s="129" r="R820">
        <v>114.0</v>
      </c>
      <c s="129" r="S820">
        <v>108.0</v>
      </c>
      <c s="129" r="T820">
        <v>82.0</v>
      </c>
      <c s="129" r="U820">
        <v>39.0</v>
      </c>
      <c s="129" r="V820">
        <v>410.20979</v>
      </c>
      <c s="129" r="W820">
        <v>95.944056</v>
      </c>
      <c s="129" r="X820">
        <v>47.972028</v>
      </c>
      <c s="129" r="Y820">
        <v>98.8811189999999</v>
      </c>
      <c s="129" r="Z820">
        <v>80.2797199999999</v>
      </c>
      <c s="129" r="AA820">
        <v>69.51049</v>
      </c>
      <c s="129" r="AB820">
        <v>16.643357</v>
      </c>
      <c s="129" r="AC820">
        <v>0.979021</v>
      </c>
      <c s="129" r="AD820">
        <v>121.398601</v>
      </c>
      <c s="129" r="AE820">
        <v>225.174825</v>
      </c>
      <c s="129" r="AF820">
        <v>63.636364</v>
      </c>
      <c s="129" r="AG820">
        <v>429.79021</v>
      </c>
      <c s="129" r="AH820">
        <v>95.944056</v>
      </c>
      <c s="129" r="AI820">
        <v>49.93007</v>
      </c>
      <c s="129" r="AJ820">
        <v>107.692308</v>
      </c>
      <c s="129" r="AK820">
        <v>76.363636</v>
      </c>
      <c s="129" r="AL820">
        <v>66.5734269999999</v>
      </c>
      <c s="129" r="AM820">
        <v>31.328671</v>
      </c>
      <c s="129" r="AN820">
        <v>1.958042</v>
      </c>
      <c s="129" r="AO820">
        <v>122.377622</v>
      </c>
      <c s="129" r="AP820">
        <v>234.965035</v>
      </c>
      <c s="129" r="AQ820">
        <v>72.447552</v>
      </c>
      <c s="129" r="AR820">
        <v>657.902098</v>
      </c>
      <c s="129" r="AS820">
        <v>19.58042</v>
      </c>
      <c s="129" r="AT820">
        <v>39.160839</v>
      </c>
      <c s="129" r="AU820">
        <v>27.4125869999999</v>
      </c>
      <c s="129" r="AV820">
        <v>82.237762</v>
      </c>
      <c s="129" r="AW820">
        <v>152.727273</v>
      </c>
      <c s="129" r="AX820">
        <v>101.818181999999</v>
      </c>
      <c s="129" r="AY820">
        <v>156.643357</v>
      </c>
      <c s="129" r="AZ820">
        <v>78.321678</v>
      </c>
      <c s="129" r="BA820">
        <v>328.951049</v>
      </c>
      <c s="129" r="BB820">
        <v>19.58042</v>
      </c>
      <c s="129" r="BC820">
        <v>31.328671</v>
      </c>
      <c s="129" r="BD820">
        <v>23.496503</v>
      </c>
      <c s="129" r="BE820">
        <v>19.58042</v>
      </c>
      <c s="129" r="BF820">
        <v>35.2447549999999</v>
      </c>
      <c s="129" r="BG820">
        <v>97.9020979999999</v>
      </c>
      <c s="129" r="BH820">
        <v>86.153846</v>
      </c>
      <c s="129" r="BI820">
        <v>15.664336</v>
      </c>
      <c s="129" r="BJ820">
        <v>328.951049</v>
      </c>
      <c s="129" r="BK820">
        <v>0.0</v>
      </c>
      <c s="129" r="BL820">
        <v>7.832168</v>
      </c>
      <c s="129" r="BM820">
        <v>3.916084</v>
      </c>
      <c s="129" r="BN820">
        <v>62.6573429999999</v>
      </c>
      <c s="129" r="BO820">
        <v>117.482517</v>
      </c>
      <c s="129" r="BP820">
        <v>3.916084</v>
      </c>
      <c s="129" r="BQ820">
        <v>70.4895099999999</v>
      </c>
      <c s="129" r="BR820">
        <v>62.6573429999999</v>
      </c>
      <c s="129" r="BS820">
        <v>66.5734269999999</v>
      </c>
      <c s="129" r="BT820">
        <v>0.0</v>
      </c>
      <c s="129" r="BU820">
        <v>3.916084</v>
      </c>
      <c s="129" r="BV820">
        <v>0.0</v>
      </c>
      <c s="129" r="BW820">
        <v>0.0</v>
      </c>
      <c s="129" r="BX820">
        <v>7.832168</v>
      </c>
      <c s="129" r="BY820">
        <v>7.832168</v>
      </c>
      <c s="129" r="BZ820">
        <v>0.0</v>
      </c>
      <c s="129" r="CA820">
        <v>46.9930069999999</v>
      </c>
      <c s="129" r="CB820">
        <v>336.783216999999</v>
      </c>
      <c s="129" r="CC820">
        <v>0.0</v>
      </c>
      <c s="129" r="CD820">
        <v>27.4125869999999</v>
      </c>
      <c s="129" r="CE820">
        <v>27.4125869999999</v>
      </c>
      <c s="129" r="CF820">
        <v>62.6573429999999</v>
      </c>
      <c s="129" r="CG820">
        <v>129.230769</v>
      </c>
      <c s="129" r="CH820">
        <v>78.321678</v>
      </c>
      <c s="129" r="CI820">
        <v>0.0</v>
      </c>
      <c s="129" r="CJ820">
        <v>11.748252</v>
      </c>
      <c s="129" r="CK820">
        <v>254.545455</v>
      </c>
      <c s="129" r="CL820">
        <v>19.58042</v>
      </c>
      <c s="129" r="CM820">
        <v>7.832168</v>
      </c>
      <c s="129" r="CN820">
        <v>0.0</v>
      </c>
      <c s="129" r="CO820">
        <v>19.58042</v>
      </c>
      <c s="129" r="CP820">
        <v>15.664336</v>
      </c>
      <c s="129" r="CQ820">
        <v>15.664336</v>
      </c>
      <c s="129" r="CR820">
        <v>156.643357</v>
      </c>
      <c s="129" r="CS820">
        <v>19.58042</v>
      </c>
    </row>
    <row customHeight="1" r="821" ht="15.0">
      <c t="s" s="127" r="A821">
        <v>7438</v>
      </c>
      <c t="s" s="127" r="B821">
        <v>7439</v>
      </c>
      <c t="s" s="127" r="C821">
        <v>7440</v>
      </c>
      <c t="s" s="127" r="D821">
        <v>7441</v>
      </c>
      <c t="s" s="127" r="E821">
        <v>7442</v>
      </c>
      <c t="s" s="127" r="F821">
        <v>7443</v>
      </c>
      <c t="s" s="128" r="G821">
        <v>7444</v>
      </c>
      <c t="s" s="127" r="H821">
        <v>7445</v>
      </c>
      <c s="129" r="I821">
        <v>1308.0</v>
      </c>
      <c s="129" r="J821">
        <v>226.95845</v>
      </c>
      <c s="129" r="K821">
        <v>216.390109999999</v>
      </c>
      <c s="129" r="L821">
        <v>264.115364</v>
      </c>
      <c s="129" r="M821">
        <v>293.238351</v>
      </c>
      <c s="129" r="N821">
        <v>208.882113</v>
      </c>
      <c s="129" r="O821">
        <v>98.4156109999999</v>
      </c>
      <c s="129" r="P821">
        <v>255.0</v>
      </c>
      <c s="129" r="Q821">
        <v>240.0</v>
      </c>
      <c s="129" r="R821">
        <v>315.0</v>
      </c>
      <c s="129" r="S821">
        <v>238.0</v>
      </c>
      <c s="129" r="T821">
        <v>198.0</v>
      </c>
      <c s="129" r="U821">
        <v>86.0</v>
      </c>
      <c s="129" r="V821">
        <v>658.994632</v>
      </c>
      <c s="129" r="W821">
        <v>113.479225</v>
      </c>
      <c s="129" r="X821">
        <v>126.746939</v>
      </c>
      <c s="129" r="Y821">
        <v>127.538597999999</v>
      </c>
      <c s="129" r="Z821">
        <v>151.640379999999</v>
      </c>
      <c s="129" r="AA821">
        <v>100.424093</v>
      </c>
      <c s="129" r="AB821">
        <v>36.152673</v>
      </c>
      <c s="129" r="AC821">
        <v>3.01272299999999</v>
      </c>
      <c s="129" r="AD821">
        <v>156.874167</v>
      </c>
      <c s="129" r="AE821">
        <v>408.726058</v>
      </c>
      <c s="129" r="AF821">
        <v>93.394406</v>
      </c>
      <c s="129" r="AG821">
        <v>649.005367999999</v>
      </c>
      <c s="129" r="AH821">
        <v>113.479225</v>
      </c>
      <c s="129" r="AI821">
        <v>89.6431709999999</v>
      </c>
      <c s="129" r="AJ821">
        <v>136.576765999999</v>
      </c>
      <c s="129" r="AK821">
        <v>141.597971</v>
      </c>
      <c s="129" r="AL821">
        <v>108.45802</v>
      </c>
      <c s="129" r="AM821">
        <v>53.224769</v>
      </c>
      <c s="129" r="AN821">
        <v>6.02544599999999</v>
      </c>
      <c s="129" r="AO821">
        <v>146.884904</v>
      </c>
      <c s="129" r="AP821">
        <v>385.628516999999</v>
      </c>
      <c s="129" r="AQ821">
        <v>116.491947999999</v>
      </c>
      <c s="129" r="AR821">
        <v>1064.92055</v>
      </c>
      <c s="129" r="AS821">
        <v>104.441057</v>
      </c>
      <c s="129" r="AT821">
        <v>40.169637</v>
      </c>
      <c s="129" r="AU821">
        <v>28.118746</v>
      </c>
      <c s="129" r="AV821">
        <v>112.474984</v>
      </c>
      <c s="129" r="AW821">
        <v>168.712476</v>
      </c>
      <c s="129" r="AX821">
        <v>249.05175</v>
      </c>
      <c s="129" r="AY821">
        <v>220.933004</v>
      </c>
      <c s="129" r="AZ821">
        <v>141.018894999999</v>
      </c>
      <c s="129" r="BA821">
        <v>534.256173999999</v>
      </c>
      <c s="129" r="BB821">
        <v>68.2883829999999</v>
      </c>
      <c s="129" r="BC821">
        <v>24.101782</v>
      </c>
      <c s="129" r="BD821">
        <v>4.01696399999999</v>
      </c>
      <c s="129" r="BE821">
        <v>60.2544559999999</v>
      </c>
      <c s="129" r="BF821">
        <v>28.118746</v>
      </c>
      <c s="129" r="BG821">
        <v>188.797294999999</v>
      </c>
      <c s="129" r="BH821">
        <v>100.424093</v>
      </c>
      <c s="129" r="BI821">
        <v>60.2544559999999</v>
      </c>
      <c s="129" r="BJ821">
        <v>530.664374999999</v>
      </c>
      <c s="129" r="BK821">
        <v>36.152673</v>
      </c>
      <c s="129" r="BL821">
        <v>16.067855</v>
      </c>
      <c s="129" r="BM821">
        <v>24.101782</v>
      </c>
      <c s="129" r="BN821">
        <v>52.220528</v>
      </c>
      <c s="129" r="BO821">
        <v>140.593729999999</v>
      </c>
      <c s="129" r="BP821">
        <v>60.2544559999999</v>
      </c>
      <c s="129" r="BQ821">
        <v>120.508911</v>
      </c>
      <c s="129" r="BR821">
        <v>80.7644389999999</v>
      </c>
      <c s="129" r="BS821">
        <v>161.103713</v>
      </c>
      <c s="129" r="BT821">
        <v>4.01696399999999</v>
      </c>
      <c s="129" r="BU821">
        <v>0.0</v>
      </c>
      <c s="129" r="BV821">
        <v>0.0</v>
      </c>
      <c s="129" r="BW821">
        <v>4.01696399999999</v>
      </c>
      <c s="129" r="BX821">
        <v>28.118746</v>
      </c>
      <c s="129" r="BY821">
        <v>40.169637</v>
      </c>
      <c s="129" r="BZ821">
        <v>0.0</v>
      </c>
      <c s="129" r="CA821">
        <v>84.7814029999999</v>
      </c>
      <c s="129" r="CB821">
        <v>558.357957</v>
      </c>
      <c s="129" r="CC821">
        <v>64.2714189999999</v>
      </c>
      <c s="129" r="CD821">
        <v>32.13571</v>
      </c>
      <c s="129" r="CE821">
        <v>24.101782</v>
      </c>
      <c s="129" r="CF821">
        <v>108.45802</v>
      </c>
      <c s="129" r="CG821">
        <v>128.542838999999</v>
      </c>
      <c s="129" r="CH821">
        <v>168.712476</v>
      </c>
      <c s="129" r="CI821">
        <v>0.0</v>
      </c>
      <c s="129" r="CJ821">
        <v>32.13571</v>
      </c>
      <c s="129" r="CK821">
        <v>345.45888</v>
      </c>
      <c s="129" r="CL821">
        <v>36.152673</v>
      </c>
      <c s="129" r="CM821">
        <v>8.033927</v>
      </c>
      <c s="129" r="CN821">
        <v>4.01696399999999</v>
      </c>
      <c s="129" r="CO821">
        <v>0.0</v>
      </c>
      <c s="129" r="CP821">
        <v>12.050891</v>
      </c>
      <c s="129" r="CQ821">
        <v>40.169637</v>
      </c>
      <c s="129" r="CR821">
        <v>220.933004</v>
      </c>
      <c s="129" r="CS821">
        <v>24.101782</v>
      </c>
    </row>
    <row customHeight="1" r="822" ht="15.0">
      <c t="s" s="127" r="A822">
        <v>7446</v>
      </c>
      <c t="s" s="127" r="B822">
        <v>7447</v>
      </c>
      <c t="s" s="127" r="C822">
        <v>7448</v>
      </c>
      <c t="s" s="127" r="D822">
        <v>7449</v>
      </c>
      <c t="s" s="127" r="E822">
        <v>7450</v>
      </c>
      <c t="s" s="127" r="F822">
        <v>7451</v>
      </c>
      <c t="s" s="128" r="G822">
        <v>7452</v>
      </c>
      <c t="s" s="127" r="H822">
        <v>7453</v>
      </c>
      <c s="129" r="I822">
        <v>3486.0</v>
      </c>
      <c s="129" r="J822">
        <v>728.271644</v>
      </c>
      <c s="129" r="K822">
        <v>587.805537999999</v>
      </c>
      <c s="129" r="L822">
        <v>844.056064999999</v>
      </c>
      <c s="129" r="M822">
        <v>678.562197999999</v>
      </c>
      <c s="129" r="N822">
        <v>428.561637</v>
      </c>
      <c s="129" r="O822">
        <v>218.742918</v>
      </c>
      <c s="129" r="P822">
        <v>573.0</v>
      </c>
      <c s="129" r="Q822">
        <v>621.0</v>
      </c>
      <c s="129" r="R822">
        <v>667.0</v>
      </c>
      <c s="129" r="S822">
        <v>578.0</v>
      </c>
      <c s="129" r="T822">
        <v>293.0</v>
      </c>
      <c s="129" r="U822">
        <v>152.0</v>
      </c>
      <c s="129" r="V822">
        <v>1719.729697</v>
      </c>
      <c s="129" r="W822">
        <v>368.300841999999</v>
      </c>
      <c s="129" r="X822">
        <v>294.934304</v>
      </c>
      <c s="129" r="Y822">
        <v>431.368409999999</v>
      </c>
      <c s="129" r="Z822">
        <v>341.789496999999</v>
      </c>
      <c s="129" r="AA822">
        <v>208.551007</v>
      </c>
      <c s="129" r="AB822">
        <v>74.7856369999999</v>
      </c>
      <c s="129" r="AC822">
        <v>0.0</v>
      </c>
      <c s="129" r="AD822">
        <v>473.704637999999</v>
      </c>
      <c s="129" r="AE822">
        <v>1075.29338</v>
      </c>
      <c s="129" r="AF822">
        <v>170.73168</v>
      </c>
      <c s="129" r="AG822">
        <v>1766.270303</v>
      </c>
      <c s="129" r="AH822">
        <v>359.970802999999</v>
      </c>
      <c s="129" r="AI822">
        <v>292.871233</v>
      </c>
      <c s="129" r="AJ822">
        <v>412.687655</v>
      </c>
      <c s="129" r="AK822">
        <v>336.772701999999</v>
      </c>
      <c s="129" r="AL822">
        <v>220.010629999999</v>
      </c>
      <c s="129" r="AM822">
        <v>133.764104</v>
      </c>
      <c s="129" r="AN822">
        <v>10.193177</v>
      </c>
      <c s="129" r="AO822">
        <v>446.046235</v>
      </c>
      <c s="129" r="AP822">
        <v>1072.97043899999</v>
      </c>
      <c s="129" r="AQ822">
        <v>247.253628999999</v>
      </c>
      <c s="129" r="AR822">
        <v>2829.636018</v>
      </c>
      <c s="129" r="AS822">
        <v>15.957112</v>
      </c>
      <c s="129" r="AT822">
        <v>80.2287639999999</v>
      </c>
      <c s="129" r="AU822">
        <v>195.101526</v>
      </c>
      <c s="129" r="AV822">
        <v>380.975819</v>
      </c>
      <c s="129" r="AW822">
        <v>595.204022</v>
      </c>
      <c s="129" r="AX822">
        <v>586.235186</v>
      </c>
      <c s="129" r="AY822">
        <v>641.689080999999</v>
      </c>
      <c s="129" r="AZ822">
        <v>334.244508</v>
      </c>
      <c s="129" r="BA822">
        <v>1417.728307</v>
      </c>
      <c s="129" r="BB822">
        <v>15.957112</v>
      </c>
      <c s="129" r="BC822">
        <v>60.0793919999999</v>
      </c>
      <c s="129" r="BD822">
        <v>121.843592</v>
      </c>
      <c s="129" r="BE822">
        <v>198.107052</v>
      </c>
      <c s="129" r="BF822">
        <v>125.459771</v>
      </c>
      <c s="129" r="BG822">
        <v>477.059298</v>
      </c>
      <c s="129" r="BH822">
        <v>306.094214</v>
      </c>
      <c s="129" r="BI822">
        <v>113.127875</v>
      </c>
      <c s="129" r="BJ822">
        <v>1411.907711</v>
      </c>
      <c s="129" r="BK822">
        <v>0.0</v>
      </c>
      <c s="129" r="BL822">
        <v>20.149372</v>
      </c>
      <c s="129" r="BM822">
        <v>73.257934</v>
      </c>
      <c s="129" r="BN822">
        <v>182.868766999999</v>
      </c>
      <c s="129" r="BO822">
        <v>469.744251</v>
      </c>
      <c s="129" r="BP822">
        <v>109.175887</v>
      </c>
      <c s="129" r="BQ822">
        <v>335.594867</v>
      </c>
      <c s="129" r="BR822">
        <v>221.116633</v>
      </c>
      <c s="129" r="BS822">
        <v>366.727411</v>
      </c>
      <c s="129" r="BT822">
        <v>0.0</v>
      </c>
      <c s="129" r="BU822">
        <v>0.0</v>
      </c>
      <c s="129" r="BV822">
        <v>4.048383</v>
      </c>
      <c s="129" r="BW822">
        <v>40.727572</v>
      </c>
      <c s="129" r="BX822">
        <v>77.0670819999999</v>
      </c>
      <c s="129" r="BY822">
        <v>100.510372</v>
      </c>
      <c s="129" r="BZ822">
        <v>0.0</v>
      </c>
      <c s="129" r="CA822">
        <v>144.374001999999</v>
      </c>
      <c s="129" r="CB822">
        <v>1604.156782</v>
      </c>
      <c s="129" r="CC822">
        <v>15.957112</v>
      </c>
      <c s="129" r="CD822">
        <v>71.98756</v>
      </c>
      <c s="129" r="CE822">
        <v>162.330239</v>
      </c>
      <c s="129" r="CF822">
        <v>303.332094999999</v>
      </c>
      <c s="129" r="CG822">
        <v>468.883811999999</v>
      </c>
      <c s="129" r="CH822">
        <v>461.145638</v>
      </c>
      <c s="129" r="CI822">
        <v>4.000988</v>
      </c>
      <c s="129" r="CJ822">
        <v>116.519338</v>
      </c>
      <c s="129" r="CK822">
        <v>858.751825</v>
      </c>
      <c s="129" r="CL822">
        <v>0.0</v>
      </c>
      <c s="129" r="CM822">
        <v>8.24120399999999</v>
      </c>
      <c s="129" r="CN822">
        <v>28.722904</v>
      </c>
      <c s="129" r="CO822">
        <v>36.9161519999999</v>
      </c>
      <c s="129" r="CP822">
        <v>49.2531279999999</v>
      </c>
      <c s="129" r="CQ822">
        <v>24.579176</v>
      </c>
      <c s="129" r="CR822">
        <v>637.688092999999</v>
      </c>
      <c s="129" r="CS822">
        <v>73.351168</v>
      </c>
    </row>
    <row customHeight="1" r="823" ht="15.0">
      <c t="s" s="127" r="A823">
        <v>7454</v>
      </c>
      <c t="s" s="127" r="B823">
        <v>7455</v>
      </c>
      <c t="s" s="127" r="C823">
        <v>7456</v>
      </c>
      <c t="s" s="127" r="D823">
        <v>7457</v>
      </c>
      <c t="s" s="127" r="E823">
        <v>7458</v>
      </c>
      <c t="s" s="127" r="F823">
        <v>7459</v>
      </c>
      <c t="s" s="128" r="G823">
        <v>7460</v>
      </c>
      <c t="s" s="127" r="H823">
        <v>7461</v>
      </c>
      <c s="129" r="I823">
        <v>184.0</v>
      </c>
      <c s="129" r="J823">
        <v>39.0</v>
      </c>
      <c s="129" r="K823">
        <v>24.0</v>
      </c>
      <c s="129" r="L823">
        <v>59.0</v>
      </c>
      <c s="129" r="M823">
        <v>34.0</v>
      </c>
      <c s="129" r="N823">
        <v>26.0</v>
      </c>
      <c s="129" r="O823">
        <v>2.0</v>
      </c>
      <c s="129" r="P823">
        <v>32.0</v>
      </c>
      <c s="129" r="Q823">
        <v>30.0</v>
      </c>
      <c s="129" r="R823">
        <v>43.0</v>
      </c>
      <c s="129" r="S823">
        <v>31.0</v>
      </c>
      <c s="129" r="T823">
        <v>11.0</v>
      </c>
      <c s="129" r="U823">
        <v>9.0</v>
      </c>
      <c s="129" r="V823">
        <v>85.0</v>
      </c>
      <c s="129" r="W823">
        <v>19.0</v>
      </c>
      <c s="129" r="X823">
        <v>7.0</v>
      </c>
      <c s="129" r="Y823">
        <v>30.0</v>
      </c>
      <c s="129" r="Z823">
        <v>18.0</v>
      </c>
      <c s="129" r="AA823">
        <v>11.0</v>
      </c>
      <c s="129" r="AB823">
        <v>0.0</v>
      </c>
      <c s="129" r="AC823">
        <v>0.0</v>
      </c>
      <c s="129" r="AD823">
        <v>23.0</v>
      </c>
      <c s="129" r="AE823">
        <v>55.0</v>
      </c>
      <c s="129" r="AF823">
        <v>7.0</v>
      </c>
      <c s="129" r="AG823">
        <v>99.0</v>
      </c>
      <c s="129" r="AH823">
        <v>20.0</v>
      </c>
      <c s="129" r="AI823">
        <v>17.0</v>
      </c>
      <c s="129" r="AJ823">
        <v>29.0</v>
      </c>
      <c s="129" r="AK823">
        <v>16.0</v>
      </c>
      <c s="129" r="AL823">
        <v>15.0</v>
      </c>
      <c s="129" r="AM823">
        <v>2.0</v>
      </c>
      <c s="129" r="AN823">
        <v>0.0</v>
      </c>
      <c s="129" r="AO823">
        <v>30.0</v>
      </c>
      <c s="129" r="AP823">
        <v>59.0</v>
      </c>
      <c s="129" r="AQ823">
        <v>10.0</v>
      </c>
      <c s="129" r="AR823">
        <v>160.0</v>
      </c>
      <c s="129" r="AS823">
        <v>0.0</v>
      </c>
      <c s="129" r="AT823">
        <v>12.0</v>
      </c>
      <c s="129" r="AU823">
        <v>16.0</v>
      </c>
      <c s="129" r="AV823">
        <v>24.0</v>
      </c>
      <c s="129" r="AW823">
        <v>24.0</v>
      </c>
      <c s="129" r="AX823">
        <v>40.0</v>
      </c>
      <c s="129" r="AY823">
        <v>16.0</v>
      </c>
      <c s="129" r="AZ823">
        <v>28.0</v>
      </c>
      <c s="129" r="BA823">
        <v>76.0</v>
      </c>
      <c s="129" r="BB823">
        <v>0.0</v>
      </c>
      <c s="129" r="BC823">
        <v>8.0</v>
      </c>
      <c s="129" r="BD823">
        <v>12.0</v>
      </c>
      <c s="129" r="BE823">
        <v>8.0</v>
      </c>
      <c s="129" r="BF823">
        <v>0.0</v>
      </c>
      <c s="129" r="BG823">
        <v>36.0</v>
      </c>
      <c s="129" r="BH823">
        <v>4.0</v>
      </c>
      <c s="129" r="BI823">
        <v>8.0</v>
      </c>
      <c s="129" r="BJ823">
        <v>84.0</v>
      </c>
      <c s="129" r="BK823">
        <v>0.0</v>
      </c>
      <c s="129" r="BL823">
        <v>4.0</v>
      </c>
      <c s="129" r="BM823">
        <v>4.0</v>
      </c>
      <c s="129" r="BN823">
        <v>16.0</v>
      </c>
      <c s="129" r="BO823">
        <v>24.0</v>
      </c>
      <c s="129" r="BP823">
        <v>4.0</v>
      </c>
      <c s="129" r="BQ823">
        <v>12.0</v>
      </c>
      <c s="129" r="BR823">
        <v>20.0</v>
      </c>
      <c s="129" r="BS823">
        <v>32.0</v>
      </c>
      <c s="129" r="BT823">
        <v>0.0</v>
      </c>
      <c s="129" r="BU823">
        <v>4.0</v>
      </c>
      <c s="129" r="BV823">
        <v>0.0</v>
      </c>
      <c s="129" r="BW823">
        <v>4.0</v>
      </c>
      <c s="129" r="BX823">
        <v>0.0</v>
      </c>
      <c s="129" r="BY823">
        <v>4.0</v>
      </c>
      <c s="129" r="BZ823">
        <v>0.0</v>
      </c>
      <c s="129" r="CA823">
        <v>20.0</v>
      </c>
      <c s="129" r="CB823">
        <v>92.0</v>
      </c>
      <c s="129" r="CC823">
        <v>0.0</v>
      </c>
      <c s="129" r="CD823">
        <v>4.0</v>
      </c>
      <c s="129" r="CE823">
        <v>16.0</v>
      </c>
      <c s="129" r="CF823">
        <v>20.0</v>
      </c>
      <c s="129" r="CG823">
        <v>20.0</v>
      </c>
      <c s="129" r="CH823">
        <v>32.0</v>
      </c>
      <c s="129" r="CI823">
        <v>0.0</v>
      </c>
      <c s="129" r="CJ823">
        <v>0.0</v>
      </c>
      <c s="129" r="CK823">
        <v>36.0</v>
      </c>
      <c s="129" r="CL823">
        <v>0.0</v>
      </c>
      <c s="129" r="CM823">
        <v>4.0</v>
      </c>
      <c s="129" r="CN823">
        <v>0.0</v>
      </c>
      <c s="129" r="CO823">
        <v>0.0</v>
      </c>
      <c s="129" r="CP823">
        <v>4.0</v>
      </c>
      <c s="129" r="CQ823">
        <v>4.0</v>
      </c>
      <c s="129" r="CR823">
        <v>16.0</v>
      </c>
      <c s="129" r="CS823">
        <v>8.0</v>
      </c>
    </row>
    <row customHeight="1" r="824" ht="15.0">
      <c t="s" s="127" r="A824">
        <v>7462</v>
      </c>
      <c t="s" s="127" r="B824">
        <v>7463</v>
      </c>
      <c t="s" s="127" r="C824">
        <v>7464</v>
      </c>
      <c t="s" s="127" r="D824">
        <v>7465</v>
      </c>
      <c t="s" s="127" r="E824">
        <v>7466</v>
      </c>
      <c t="s" s="127" r="F824">
        <v>7467</v>
      </c>
      <c t="s" s="128" r="G824">
        <v>7468</v>
      </c>
      <c t="s" s="127" r="H824">
        <v>7469</v>
      </c>
      <c s="129" r="I824">
        <v>1055.0</v>
      </c>
      <c s="129" r="J824">
        <v>219.076555</v>
      </c>
      <c s="129" r="K824">
        <v>142.349281999999</v>
      </c>
      <c s="129" r="L824">
        <v>227.15311</v>
      </c>
      <c s="129" r="M824">
        <v>230.181817999999</v>
      </c>
      <c s="129" r="N824">
        <v>139.320573999999</v>
      </c>
      <c s="129" r="O824">
        <v>96.91866</v>
      </c>
      <c s="129" r="P824">
        <v>185.0</v>
      </c>
      <c s="129" r="Q824">
        <v>143.0</v>
      </c>
      <c s="129" r="R824">
        <v>193.0</v>
      </c>
      <c s="129" r="S824">
        <v>157.0</v>
      </c>
      <c s="129" r="T824">
        <v>130.0</v>
      </c>
      <c s="129" r="U824">
        <v>61.0</v>
      </c>
      <c s="129" r="V824">
        <v>532.043061999999</v>
      </c>
      <c s="129" r="W824">
        <v>112.062201</v>
      </c>
      <c s="129" r="X824">
        <v>70.6698559999999</v>
      </c>
      <c s="129" r="Y824">
        <v>117.110048</v>
      </c>
      <c s="129" r="Z824">
        <v>119.129187</v>
      </c>
      <c s="129" r="AA824">
        <v>71.679426</v>
      </c>
      <c s="129" r="AB824">
        <v>39.373206</v>
      </c>
      <c s="129" r="AC824">
        <v>2.019139</v>
      </c>
      <c s="129" r="AD824">
        <v>143.358852</v>
      </c>
      <c s="129" r="AE824">
        <v>307.918659999999</v>
      </c>
      <c s="129" r="AF824">
        <v>80.76555</v>
      </c>
      <c s="129" r="AG824">
        <v>522.956938</v>
      </c>
      <c s="129" r="AH824">
        <v>107.014354</v>
      </c>
      <c s="129" r="AI824">
        <v>71.679426</v>
      </c>
      <c s="129" r="AJ824">
        <v>110.043062</v>
      </c>
      <c s="129" r="AK824">
        <v>111.052632</v>
      </c>
      <c s="129" r="AL824">
        <v>67.641148</v>
      </c>
      <c s="129" r="AM824">
        <v>47.449761</v>
      </c>
      <c s="129" r="AN824">
        <v>8.076555</v>
      </c>
      <c s="129" r="AO824">
        <v>136.291866</v>
      </c>
      <c s="129" r="AP824">
        <v>297.822967</v>
      </c>
      <c s="129" r="AQ824">
        <v>88.842105</v>
      </c>
      <c s="129" r="AR824">
        <v>827.84689</v>
      </c>
      <c s="129" r="AS824">
        <v>28.2679429999999</v>
      </c>
      <c s="129" r="AT824">
        <v>40.382775</v>
      </c>
      <c s="129" r="AU824">
        <v>36.344498</v>
      </c>
      <c s="129" r="AV824">
        <v>64.61244</v>
      </c>
      <c s="129" r="AW824">
        <v>157.492822999999</v>
      </c>
      <c s="129" r="AX824">
        <v>157.492822999999</v>
      </c>
      <c s="129" r="AY824">
        <v>189.799043</v>
      </c>
      <c s="129" r="AZ824">
        <v>153.454545</v>
      </c>
      <c s="129" r="BA824">
        <v>428.057415999999</v>
      </c>
      <c s="129" r="BB824">
        <v>20.191388</v>
      </c>
      <c s="129" r="BC824">
        <v>32.30622</v>
      </c>
      <c s="129" r="BD824">
        <v>20.191388</v>
      </c>
      <c s="129" r="BE824">
        <v>32.30622</v>
      </c>
      <c s="129" r="BF824">
        <v>20.191388</v>
      </c>
      <c s="129" r="BG824">
        <v>137.301435</v>
      </c>
      <c s="129" r="BH824">
        <v>92.8803829999999</v>
      </c>
      <c s="129" r="BI824">
        <v>72.688995</v>
      </c>
      <c s="129" r="BJ824">
        <v>399.789473999999</v>
      </c>
      <c s="129" r="BK824">
        <v>8.076555</v>
      </c>
      <c s="129" r="BL824">
        <v>8.076555</v>
      </c>
      <c s="129" r="BM824">
        <v>16.15311</v>
      </c>
      <c s="129" r="BN824">
        <v>32.30622</v>
      </c>
      <c s="129" r="BO824">
        <v>137.301435</v>
      </c>
      <c s="129" r="BP824">
        <v>20.191388</v>
      </c>
      <c s="129" r="BQ824">
        <v>96.91866</v>
      </c>
      <c s="129" r="BR824">
        <v>80.76555</v>
      </c>
      <c s="129" r="BS824">
        <v>109.033493</v>
      </c>
      <c s="129" r="BT824">
        <v>0.0</v>
      </c>
      <c s="129" r="BU824">
        <v>4.038278</v>
      </c>
      <c s="129" r="BV824">
        <v>0.0</v>
      </c>
      <c s="129" r="BW824">
        <v>4.038278</v>
      </c>
      <c s="129" r="BX824">
        <v>16.15311</v>
      </c>
      <c s="129" r="BY824">
        <v>24.229665</v>
      </c>
      <c s="129" r="BZ824">
        <v>0.0</v>
      </c>
      <c s="129" r="CA824">
        <v>60.5741629999999</v>
      </c>
      <c s="129" r="CB824">
        <v>432.095693999999</v>
      </c>
      <c s="129" r="CC824">
        <v>20.191388</v>
      </c>
      <c s="129" r="CD824">
        <v>28.2679429999999</v>
      </c>
      <c s="129" r="CE824">
        <v>32.30622</v>
      </c>
      <c s="129" r="CF824">
        <v>44.421053</v>
      </c>
      <c s="129" r="CG824">
        <v>129.22488</v>
      </c>
      <c s="129" r="CH824">
        <v>117.110048</v>
      </c>
      <c s="129" r="CI824">
        <v>0.0</v>
      </c>
      <c s="129" r="CJ824">
        <v>60.5741629999999</v>
      </c>
      <c s="129" r="CK824">
        <v>286.717702999999</v>
      </c>
      <c s="129" r="CL824">
        <v>8.076555</v>
      </c>
      <c s="129" r="CM824">
        <v>8.076555</v>
      </c>
      <c s="129" r="CN824">
        <v>4.038278</v>
      </c>
      <c s="129" r="CO824">
        <v>16.15311</v>
      </c>
      <c s="129" r="CP824">
        <v>12.114833</v>
      </c>
      <c s="129" r="CQ824">
        <v>16.15311</v>
      </c>
      <c s="129" r="CR824">
        <v>189.799043</v>
      </c>
      <c s="129" r="CS824">
        <v>32.30622</v>
      </c>
    </row>
    <row customHeight="1" r="825" ht="15.0">
      <c t="s" s="127" r="A825">
        <v>7470</v>
      </c>
      <c t="s" s="127" r="B825">
        <v>7471</v>
      </c>
      <c t="s" s="127" r="C825">
        <v>7472</v>
      </c>
      <c t="s" s="127" r="D825">
        <v>7473</v>
      </c>
      <c t="s" s="127" r="E825">
        <v>7474</v>
      </c>
      <c t="s" s="127" r="F825">
        <v>7475</v>
      </c>
      <c t="s" s="128" r="G825">
        <v>7476</v>
      </c>
      <c t="s" s="127" r="H825">
        <v>7477</v>
      </c>
      <c s="129" r="I825">
        <v>709.0</v>
      </c>
      <c s="129" r="J825">
        <v>156.748169999999</v>
      </c>
      <c s="129" r="K825">
        <v>72.664714</v>
      </c>
      <c s="129" r="L825">
        <v>172.319179999999</v>
      </c>
      <c s="129" r="M825">
        <v>172.319179999999</v>
      </c>
      <c s="129" r="N825">
        <v>85.1215229999999</v>
      </c>
      <c s="129" r="O825">
        <v>49.827233</v>
      </c>
      <c s="129" r="P825">
        <v>134.0</v>
      </c>
      <c s="129" r="Q825">
        <v>69.0</v>
      </c>
      <c s="129" r="R825">
        <v>163.0</v>
      </c>
      <c s="129" r="S825">
        <v>115.0</v>
      </c>
      <c s="129" r="T825">
        <v>80.0</v>
      </c>
      <c s="129" r="U825">
        <v>35.0</v>
      </c>
      <c s="129" r="V825">
        <v>342.562225</v>
      </c>
      <c s="129" r="W825">
        <v>73.7027819999999</v>
      </c>
      <c s="129" r="X825">
        <v>35.2942899999999</v>
      </c>
      <c s="129" r="Y825">
        <v>82.007321</v>
      </c>
      <c s="129" r="Z825">
        <v>88.235725</v>
      </c>
      <c s="129" r="AA825">
        <v>44.636896</v>
      </c>
      <c s="129" r="AB825">
        <v>18.685212</v>
      </c>
      <c s="129" r="AC825">
        <v>0.0</v>
      </c>
      <c s="129" r="AD825">
        <v>88.235725</v>
      </c>
      <c s="129" r="AE825">
        <v>220.070278</v>
      </c>
      <c s="129" r="AF825">
        <v>34.2562229999999</v>
      </c>
      <c s="129" r="AG825">
        <v>366.437774999999</v>
      </c>
      <c s="129" r="AH825">
        <v>83.045388</v>
      </c>
      <c s="129" r="AI825">
        <v>37.3704249999999</v>
      </c>
      <c s="129" r="AJ825">
        <v>90.3118589999999</v>
      </c>
      <c s="129" r="AK825">
        <v>84.083455</v>
      </c>
      <c s="129" r="AL825">
        <v>40.484627</v>
      </c>
      <c s="129" r="AM825">
        <v>29.0658859999999</v>
      </c>
      <c s="129" r="AN825">
        <v>2.07613499999999</v>
      </c>
      <c s="129" r="AO825">
        <v>98.616398</v>
      </c>
      <c s="129" r="AP825">
        <v>214.879941</v>
      </c>
      <c s="129" r="AQ825">
        <v>52.9414349999999</v>
      </c>
      <c s="129" r="AR825">
        <v>543.947290999999</v>
      </c>
      <c s="129" r="AS825">
        <v>8.304539</v>
      </c>
      <c s="129" r="AT825">
        <v>20.761347</v>
      </c>
      <c s="129" r="AU825">
        <v>37.3704249999999</v>
      </c>
      <c s="129" r="AV825">
        <v>70.5885799999999</v>
      </c>
      <c s="129" r="AW825">
        <v>103.806735</v>
      </c>
      <c s="129" r="AX825">
        <v>116.263543</v>
      </c>
      <c s="129" r="AY825">
        <v>132.872621</v>
      </c>
      <c s="129" r="AZ825">
        <v>53.9795019999999</v>
      </c>
      <c s="129" r="BA825">
        <v>261.592971999999</v>
      </c>
      <c s="129" r="BB825">
        <v>4.152269</v>
      </c>
      <c s="129" r="BC825">
        <v>16.609078</v>
      </c>
      <c s="129" r="BD825">
        <v>20.761347</v>
      </c>
      <c s="129" r="BE825">
        <v>41.522694</v>
      </c>
      <c s="129" r="BF825">
        <v>20.761347</v>
      </c>
      <c s="129" r="BG825">
        <v>91.3499269999999</v>
      </c>
      <c s="129" r="BH825">
        <v>53.9795019999999</v>
      </c>
      <c s="129" r="BI825">
        <v>12.456808</v>
      </c>
      <c s="129" r="BJ825">
        <v>282.354318999999</v>
      </c>
      <c s="129" r="BK825">
        <v>4.152269</v>
      </c>
      <c s="129" r="BL825">
        <v>4.152269</v>
      </c>
      <c s="129" r="BM825">
        <v>16.609078</v>
      </c>
      <c s="129" r="BN825">
        <v>29.0658859999999</v>
      </c>
      <c s="129" r="BO825">
        <v>83.045388</v>
      </c>
      <c s="129" r="BP825">
        <v>24.913616</v>
      </c>
      <c s="129" r="BQ825">
        <v>78.8931189999999</v>
      </c>
      <c s="129" r="BR825">
        <v>41.522694</v>
      </c>
      <c s="129" r="BS825">
        <v>45.6749629999999</v>
      </c>
      <c s="129" r="BT825">
        <v>0.0</v>
      </c>
      <c s="129" r="BU825">
        <v>0.0</v>
      </c>
      <c s="129" r="BV825">
        <v>0.0</v>
      </c>
      <c s="129" r="BW825">
        <v>0.0</v>
      </c>
      <c s="129" r="BX825">
        <v>0.0</v>
      </c>
      <c s="129" r="BY825">
        <v>20.761347</v>
      </c>
      <c s="129" r="BZ825">
        <v>0.0</v>
      </c>
      <c s="129" r="CA825">
        <v>24.913616</v>
      </c>
      <c s="129" r="CB825">
        <v>311.420205</v>
      </c>
      <c s="129" r="CC825">
        <v>8.304539</v>
      </c>
      <c s="129" r="CD825">
        <v>8.304539</v>
      </c>
      <c s="129" r="CE825">
        <v>33.218155</v>
      </c>
      <c s="129" r="CF825">
        <v>66.43631</v>
      </c>
      <c s="129" r="CG825">
        <v>87.197657</v>
      </c>
      <c s="129" r="CH825">
        <v>87.197657</v>
      </c>
      <c s="129" r="CI825">
        <v>0.0</v>
      </c>
      <c s="129" r="CJ825">
        <v>20.761347</v>
      </c>
      <c s="129" r="CK825">
        <v>186.852123</v>
      </c>
      <c s="129" r="CL825">
        <v>0.0</v>
      </c>
      <c s="129" r="CM825">
        <v>12.456808</v>
      </c>
      <c s="129" r="CN825">
        <v>4.152269</v>
      </c>
      <c s="129" r="CO825">
        <v>4.152269</v>
      </c>
      <c s="129" r="CP825">
        <v>16.609078</v>
      </c>
      <c s="129" r="CQ825">
        <v>8.304539</v>
      </c>
      <c s="129" r="CR825">
        <v>132.872621</v>
      </c>
      <c s="129" r="CS825">
        <v>8.304539</v>
      </c>
    </row>
    <row customHeight="1" r="826" ht="15.0">
      <c t="s" s="127" r="A826">
        <v>7478</v>
      </c>
      <c t="s" s="127" r="B826">
        <v>7479</v>
      </c>
      <c t="s" s="127" r="C826">
        <v>7480</v>
      </c>
      <c t="s" s="127" r="D826">
        <v>7481</v>
      </c>
      <c t="s" s="127" r="E826">
        <v>7482</v>
      </c>
      <c t="s" s="127" r="F826">
        <v>7483</v>
      </c>
      <c t="s" s="128" r="G826">
        <v>7484</v>
      </c>
      <c t="s" s="127" r="H826">
        <v>7485</v>
      </c>
      <c s="129" r="I826">
        <v>1168.0</v>
      </c>
      <c s="129" r="J826">
        <v>224.976741</v>
      </c>
      <c s="129" r="K826">
        <v>131.227139999999</v>
      </c>
      <c s="129" r="L826">
        <v>236.783877999999</v>
      </c>
      <c s="129" r="M826">
        <v>224.879178</v>
      </c>
      <c s="129" r="N826">
        <v>202.195404</v>
      </c>
      <c s="129" r="O826">
        <v>147.937658</v>
      </c>
      <c s="129" r="P826">
        <v>141.0</v>
      </c>
      <c s="129" r="Q826">
        <v>146.0</v>
      </c>
      <c s="129" r="R826">
        <v>188.0</v>
      </c>
      <c s="129" r="S826">
        <v>207.0</v>
      </c>
      <c s="129" r="T826">
        <v>196.0</v>
      </c>
      <c s="129" r="U826">
        <v>117.0</v>
      </c>
      <c s="129" r="V826">
        <v>577.082305</v>
      </c>
      <c s="129" r="W826">
        <v>104.612298999999</v>
      </c>
      <c s="129" r="X826">
        <v>68.079198</v>
      </c>
      <c s="129" r="Y826">
        <v>114.432997</v>
      </c>
      <c s="129" r="Z826">
        <v>114.405123</v>
      </c>
      <c s="129" r="AA826">
        <v>109.473867</v>
      </c>
      <c s="129" r="AB826">
        <v>61.147565</v>
      </c>
      <c s="129" r="AC826">
        <v>4.931255</v>
      </c>
      <c s="129" r="AD826">
        <v>127.310011</v>
      </c>
      <c s="129" r="AE826">
        <v>325.504661</v>
      </c>
      <c s="129" r="AF826">
        <v>124.267633</v>
      </c>
      <c s="129" r="AG826">
        <v>590.917694999999</v>
      </c>
      <c s="129" r="AH826">
        <v>120.364441</v>
      </c>
      <c s="129" r="AI826">
        <v>63.1479429999999</v>
      </c>
      <c s="129" r="AJ826">
        <v>122.350881</v>
      </c>
      <c s="129" r="AK826">
        <v>110.474056</v>
      </c>
      <c s="129" r="AL826">
        <v>92.7215369999999</v>
      </c>
      <c s="129" r="AM826">
        <v>73.9688289999999</v>
      </c>
      <c s="129" r="AN826">
        <v>7.89000799999999</v>
      </c>
      <c s="129" r="AO826">
        <v>142.075902</v>
      </c>
      <c s="129" r="AP826">
        <v>311.738959</v>
      </c>
      <c s="129" r="AQ826">
        <v>137.102834</v>
      </c>
      <c s="129" r="AR826">
        <v>950.969018</v>
      </c>
      <c s="129" r="AS826">
        <v>51.285055</v>
      </c>
      <c s="129" r="AT826">
        <v>11.835013</v>
      </c>
      <c s="129" r="AU826">
        <v>27.61503</v>
      </c>
      <c s="129" r="AV826">
        <v>82.845089</v>
      </c>
      <c s="129" r="AW826">
        <v>118.350127</v>
      </c>
      <c s="129" r="AX826">
        <v>193.360957</v>
      </c>
      <c s="129" r="AY826">
        <v>311.655333999999</v>
      </c>
      <c s="129" r="AZ826">
        <v>154.022414</v>
      </c>
      <c s="129" r="BA826">
        <v>473.456256999999</v>
      </c>
      <c s="129" r="BB826">
        <v>35.5050379999999</v>
      </c>
      <c s="129" r="BC826">
        <v>3.945004</v>
      </c>
      <c s="129" r="BD826">
        <v>11.835013</v>
      </c>
      <c s="129" r="BE826">
        <v>43.395046</v>
      </c>
      <c s="129" r="BF826">
        <v>23.6700249999999</v>
      </c>
      <c s="129" r="BG826">
        <v>161.800923</v>
      </c>
      <c s="129" r="BH826">
        <v>161.745172999999</v>
      </c>
      <c s="129" r="BI826">
        <v>31.560034</v>
      </c>
      <c s="129" r="BJ826">
        <v>477.512761</v>
      </c>
      <c s="129" r="BK826">
        <v>15.780017</v>
      </c>
      <c s="129" r="BL826">
        <v>7.89000799999999</v>
      </c>
      <c s="129" r="BM826">
        <v>15.780017</v>
      </c>
      <c s="129" r="BN826">
        <v>39.450042</v>
      </c>
      <c s="129" r="BO826">
        <v>94.6801009999999</v>
      </c>
      <c s="129" r="BP826">
        <v>31.560034</v>
      </c>
      <c s="129" r="BQ826">
        <v>149.910160999999</v>
      </c>
      <c s="129" r="BR826">
        <v>122.462380999999</v>
      </c>
      <c s="129" r="BS826">
        <v>94.791601</v>
      </c>
      <c s="129" r="BT826">
        <v>3.945004</v>
      </c>
      <c s="129" r="BU826">
        <v>0.0</v>
      </c>
      <c s="129" r="BV826">
        <v>0.0</v>
      </c>
      <c s="129" r="BW826">
        <v>0.0</v>
      </c>
      <c s="129" r="BX826">
        <v>19.725021</v>
      </c>
      <c s="129" r="BY826">
        <v>23.6700249999999</v>
      </c>
      <c s="129" r="BZ826">
        <v>0.0</v>
      </c>
      <c s="129" r="CA826">
        <v>47.4515499999999</v>
      </c>
      <c s="129" r="CB826">
        <v>445.896976999999</v>
      </c>
      <c s="129" r="CC826">
        <v>39.450042</v>
      </c>
      <c s="129" r="CD826">
        <v>3.945004</v>
      </c>
      <c s="129" r="CE826">
        <v>19.725021</v>
      </c>
      <c s="129" r="CF826">
        <v>74.9550799999999</v>
      </c>
      <c s="129" r="CG826">
        <v>90.7350969999999</v>
      </c>
      <c s="129" r="CH826">
        <v>146.020906</v>
      </c>
      <c s="129" r="CI826">
        <v>0.0</v>
      </c>
      <c s="129" r="CJ826">
        <v>71.065826</v>
      </c>
      <c s="129" r="CK826">
        <v>410.280439</v>
      </c>
      <c s="129" r="CL826">
        <v>7.89000799999999</v>
      </c>
      <c s="129" r="CM826">
        <v>7.89000799999999</v>
      </c>
      <c s="129" r="CN826">
        <v>7.89000799999999</v>
      </c>
      <c s="129" r="CO826">
        <v>7.89000799999999</v>
      </c>
      <c s="129" r="CP826">
        <v>7.89000799999999</v>
      </c>
      <c s="129" r="CQ826">
        <v>23.6700249999999</v>
      </c>
      <c s="129" r="CR826">
        <v>311.655333999999</v>
      </c>
      <c s="129" r="CS826">
        <v>35.5050379999999</v>
      </c>
    </row>
    <row customHeight="1" r="827" ht="15.0">
      <c t="s" s="127" r="A827">
        <v>7486</v>
      </c>
      <c t="s" s="127" r="B827">
        <v>7487</v>
      </c>
      <c t="s" s="127" r="C827">
        <v>7488</v>
      </c>
      <c t="s" s="127" r="D827">
        <v>7489</v>
      </c>
      <c t="s" s="127" r="E827">
        <v>7490</v>
      </c>
      <c t="s" s="127" r="F827">
        <v>7491</v>
      </c>
      <c t="s" s="128" r="G827">
        <v>7492</v>
      </c>
      <c t="s" s="127" r="H827">
        <v>7493</v>
      </c>
      <c s="129" r="I827">
        <v>1506.0</v>
      </c>
      <c s="129" r="J827">
        <v>317.257834</v>
      </c>
      <c s="129" r="K827">
        <v>246.866252</v>
      </c>
      <c s="129" r="L827">
        <v>331.137863999999</v>
      </c>
      <c s="129" r="M827">
        <v>296.446148999999</v>
      </c>
      <c s="129" r="N827">
        <v>182.431614999999</v>
      </c>
      <c s="129" r="O827">
        <v>131.860287</v>
      </c>
      <c s="129" r="P827">
        <v>258.0</v>
      </c>
      <c s="129" r="Q827">
        <v>250.0</v>
      </c>
      <c s="129" r="R827">
        <v>311.0</v>
      </c>
      <c s="129" r="S827">
        <v>233.0</v>
      </c>
      <c s="129" r="T827">
        <v>192.0</v>
      </c>
      <c s="129" r="U827">
        <v>100.0</v>
      </c>
      <c s="129" r="V827">
        <v>736.641392999999</v>
      </c>
      <c s="129" r="W827">
        <v>158.628917</v>
      </c>
      <c s="129" r="X827">
        <v>132.851718</v>
      </c>
      <c s="129" r="Y827">
        <v>154.663194</v>
      </c>
      <c s="129" r="Z827">
        <v>153.671763</v>
      </c>
      <c s="129" r="AA827">
        <v>89.237126</v>
      </c>
      <c s="129" r="AB827">
        <v>44.6143829999999</v>
      </c>
      <c s="129" r="AC827">
        <v>2.974292</v>
      </c>
      <c s="129" r="AD827">
        <v>204.23473</v>
      </c>
      <c s="129" r="AE827">
        <v>439.203813</v>
      </c>
      <c s="129" r="AF827">
        <v>93.202849</v>
      </c>
      <c s="129" r="AG827">
        <v>769.358607</v>
      </c>
      <c s="129" r="AH827">
        <v>158.628917</v>
      </c>
      <c s="129" r="AI827">
        <v>114.014534</v>
      </c>
      <c s="129" r="AJ827">
        <v>176.47467</v>
      </c>
      <c s="129" r="AK827">
        <v>142.774385999999</v>
      </c>
      <c s="129" r="AL827">
        <v>93.194489</v>
      </c>
      <c s="129" r="AM827">
        <v>70.391582</v>
      </c>
      <c s="129" r="AN827">
        <v>13.88003</v>
      </c>
      <c s="129" r="AO827">
        <v>192.337561999999</v>
      </c>
      <c s="129" r="AP827">
        <v>438.220743</v>
      </c>
      <c s="129" r="AQ827">
        <v>138.800301999999</v>
      </c>
      <c s="129" r="AR827">
        <v>1185.75115299999</v>
      </c>
      <c s="129" r="AS827">
        <v>7.931446</v>
      </c>
      <c s="129" r="AT827">
        <v>43.6229519999999</v>
      </c>
      <c s="129" r="AU827">
        <v>55.520121</v>
      </c>
      <c s="129" r="AV827">
        <v>182.423253999999</v>
      </c>
      <c s="129" r="AW827">
        <v>257.77199</v>
      </c>
      <c s="129" r="AX827">
        <v>233.977652</v>
      </c>
      <c s="129" r="AY827">
        <v>289.497773</v>
      </c>
      <c s="129" r="AZ827">
        <v>115.005965</v>
      </c>
      <c s="129" r="BA827">
        <v>586.926992</v>
      </c>
      <c s="129" r="BB827">
        <v>7.931446</v>
      </c>
      <c s="129" r="BC827">
        <v>27.7600599999999</v>
      </c>
      <c s="129" r="BD827">
        <v>27.7600599999999</v>
      </c>
      <c s="129" r="BE827">
        <v>118.971688</v>
      </c>
      <c s="129" r="BF827">
        <v>63.4515669999999</v>
      </c>
      <c s="129" r="BG827">
        <v>162.59464</v>
      </c>
      <c s="129" r="BH827">
        <v>134.834578999999</v>
      </c>
      <c s="129" r="BI827">
        <v>43.6229519999999</v>
      </c>
      <c s="129" r="BJ827">
        <v>598.824161</v>
      </c>
      <c s="129" r="BK827">
        <v>0.0</v>
      </c>
      <c s="129" r="BL827">
        <v>15.862892</v>
      </c>
      <c s="129" r="BM827">
        <v>27.7600599999999</v>
      </c>
      <c s="129" r="BN827">
        <v>63.4515669999999</v>
      </c>
      <c s="129" r="BO827">
        <v>194.320423</v>
      </c>
      <c s="129" r="BP827">
        <v>71.383013</v>
      </c>
      <c s="129" r="BQ827">
        <v>154.663194</v>
      </c>
      <c s="129" r="BR827">
        <v>71.383013</v>
      </c>
      <c s="129" r="BS827">
        <v>146.731748</v>
      </c>
      <c s="129" r="BT827">
        <v>0.0</v>
      </c>
      <c s="129" r="BU827">
        <v>0.0</v>
      </c>
      <c s="129" r="BV827">
        <v>3.965723</v>
      </c>
      <c s="129" r="BW827">
        <v>3.965723</v>
      </c>
      <c s="129" r="BX827">
        <v>31.725783</v>
      </c>
      <c s="129" r="BY827">
        <v>51.5543979999999</v>
      </c>
      <c s="129" r="BZ827">
        <v>0.0</v>
      </c>
      <c s="129" r="CA827">
        <v>55.520121</v>
      </c>
      <c s="129" r="CB827">
        <v>674.172897</v>
      </c>
      <c s="129" r="CC827">
        <v>7.931446</v>
      </c>
      <c s="129" r="CD827">
        <v>39.657229</v>
      </c>
      <c s="129" r="CE827">
        <v>51.5543979999999</v>
      </c>
      <c s="129" r="CF827">
        <v>162.59464</v>
      </c>
      <c s="129" r="CG827">
        <v>202.251869</v>
      </c>
      <c s="129" r="CH827">
        <v>170.526085999999</v>
      </c>
      <c s="129" r="CI827">
        <v>7.931446</v>
      </c>
      <c s="129" r="CJ827">
        <v>31.725783</v>
      </c>
      <c s="129" r="CK827">
        <v>364.846509</v>
      </c>
      <c s="129" r="CL827">
        <v>0.0</v>
      </c>
      <c s="129" r="CM827">
        <v>3.965723</v>
      </c>
      <c s="129" r="CN827">
        <v>0.0</v>
      </c>
      <c s="129" r="CO827">
        <v>15.862892</v>
      </c>
      <c s="129" r="CP827">
        <v>23.794338</v>
      </c>
      <c s="129" r="CQ827">
        <v>11.897169</v>
      </c>
      <c s="129" r="CR827">
        <v>281.566327</v>
      </c>
      <c s="129" r="CS827">
        <v>27.7600599999999</v>
      </c>
    </row>
    <row customHeight="1" r="828" ht="15.0">
      <c t="s" s="127" r="A828">
        <v>7494</v>
      </c>
      <c t="s" s="127" r="B828">
        <v>7495</v>
      </c>
      <c t="s" s="127" r="C828">
        <v>7496</v>
      </c>
      <c t="s" s="127" r="D828">
        <v>7497</v>
      </c>
      <c t="s" s="127" r="E828">
        <v>7498</v>
      </c>
      <c t="s" s="127" r="F828">
        <v>7499</v>
      </c>
      <c t="s" s="128" r="G828">
        <v>7500</v>
      </c>
      <c t="s" s="127" r="H828">
        <v>7501</v>
      </c>
      <c s="129" r="I828">
        <v>385.0</v>
      </c>
      <c s="129" r="J828">
        <v>59.9858359999999</v>
      </c>
      <c s="129" r="K828">
        <v>40.3541079999999</v>
      </c>
      <c s="129" r="L828">
        <v>67.6203969999999</v>
      </c>
      <c s="129" r="M828">
        <v>91.614731</v>
      </c>
      <c s="129" r="N828">
        <v>90.524079</v>
      </c>
      <c s="129" r="O828">
        <v>34.9008499999999</v>
      </c>
      <c s="129" r="P828">
        <v>72.0</v>
      </c>
      <c s="129" r="Q828">
        <v>59.0</v>
      </c>
      <c s="129" r="R828">
        <v>91.0</v>
      </c>
      <c s="129" r="S828">
        <v>85.0</v>
      </c>
      <c s="129" r="T828">
        <v>58.0</v>
      </c>
      <c s="129" r="U828">
        <v>35.0</v>
      </c>
      <c s="129" r="V828">
        <v>202.861189999999</v>
      </c>
      <c s="129" r="W828">
        <v>30.5382439999999</v>
      </c>
      <c s="129" r="X828">
        <v>20.72238</v>
      </c>
      <c s="129" r="Y828">
        <v>34.9008499999999</v>
      </c>
      <c s="129" r="Z828">
        <v>49.07932</v>
      </c>
      <c s="129" r="AA828">
        <v>51.260623</v>
      </c>
      <c s="129" r="AB828">
        <v>15.2691219999999</v>
      </c>
      <c s="129" r="AC828">
        <v>1.090652</v>
      </c>
      <c s="129" r="AD828">
        <v>40.3541079999999</v>
      </c>
      <c s="129" r="AE828">
        <v>114.518414</v>
      </c>
      <c s="129" r="AF828">
        <v>47.988669</v>
      </c>
      <c s="129" r="AG828">
        <v>182.13881</v>
      </c>
      <c s="129" r="AH828">
        <v>29.447592</v>
      </c>
      <c s="129" r="AI828">
        <v>19.6317279999999</v>
      </c>
      <c s="129" r="AJ828">
        <v>32.7195469999999</v>
      </c>
      <c s="129" r="AK828">
        <v>42.535411</v>
      </c>
      <c s="129" r="AL828">
        <v>39.2634559999999</v>
      </c>
      <c s="129" r="AM828">
        <v>17.4504249999999</v>
      </c>
      <c s="129" r="AN828">
        <v>1.090652</v>
      </c>
      <c s="129" r="AO828">
        <v>37.0821529999999</v>
      </c>
      <c s="129" r="AP828">
        <v>101.430595</v>
      </c>
      <c s="129" r="AQ828">
        <v>43.6260619999999</v>
      </c>
      <c s="129" r="AR828">
        <v>292.294618</v>
      </c>
      <c s="129" r="AS828">
        <v>13.087819</v>
      </c>
      <c s="129" r="AT828">
        <v>26.1756369999999</v>
      </c>
      <c s="129" r="AU828">
        <v>21.8130309999999</v>
      </c>
      <c s="129" r="AV828">
        <v>21.8130309999999</v>
      </c>
      <c s="129" r="AW828">
        <v>26.1756369999999</v>
      </c>
      <c s="129" r="AX828">
        <v>47.988669</v>
      </c>
      <c s="129" r="AY828">
        <v>91.614731</v>
      </c>
      <c s="129" r="AZ828">
        <v>43.6260619999999</v>
      </c>
      <c s="129" r="BA828">
        <v>152.691217999999</v>
      </c>
      <c s="129" r="BB828">
        <v>4.362606</v>
      </c>
      <c s="129" r="BC828">
        <v>21.8130309999999</v>
      </c>
      <c s="129" r="BD828">
        <v>8.725212</v>
      </c>
      <c s="129" r="BE828">
        <v>13.087819</v>
      </c>
      <c s="129" r="BF828">
        <v>4.362606</v>
      </c>
      <c s="129" r="BG828">
        <v>39.2634559999999</v>
      </c>
      <c s="129" r="BH828">
        <v>52.351275</v>
      </c>
      <c s="129" r="BI828">
        <v>8.725212</v>
      </c>
      <c s="129" r="BJ828">
        <v>139.603399</v>
      </c>
      <c s="129" r="BK828">
        <v>8.725212</v>
      </c>
      <c s="129" r="BL828">
        <v>4.362606</v>
      </c>
      <c s="129" r="BM828">
        <v>13.087819</v>
      </c>
      <c s="129" r="BN828">
        <v>8.725212</v>
      </c>
      <c s="129" r="BO828">
        <v>21.8130309999999</v>
      </c>
      <c s="129" r="BP828">
        <v>8.725212</v>
      </c>
      <c s="129" r="BQ828">
        <v>39.2634559999999</v>
      </c>
      <c s="129" r="BR828">
        <v>34.9008499999999</v>
      </c>
      <c s="129" r="BS828">
        <v>21.8130309999999</v>
      </c>
      <c s="129" r="BT828">
        <v>0.0</v>
      </c>
      <c s="129" r="BU828">
        <v>0.0</v>
      </c>
      <c s="129" r="BV828">
        <v>0.0</v>
      </c>
      <c s="129" r="BW828">
        <v>0.0</v>
      </c>
      <c s="129" r="BX828">
        <v>0.0</v>
      </c>
      <c s="129" r="BY828">
        <v>13.087819</v>
      </c>
      <c s="129" r="BZ828">
        <v>0.0</v>
      </c>
      <c s="129" r="CA828">
        <v>8.725212</v>
      </c>
      <c s="129" r="CB828">
        <v>122.152975</v>
      </c>
      <c s="129" r="CC828">
        <v>8.725212</v>
      </c>
      <c s="129" r="CD828">
        <v>13.087819</v>
      </c>
      <c s="129" r="CE828">
        <v>13.087819</v>
      </c>
      <c s="129" r="CF828">
        <v>17.4504249999999</v>
      </c>
      <c s="129" r="CG828">
        <v>21.8130309999999</v>
      </c>
      <c s="129" r="CH828">
        <v>30.5382439999999</v>
      </c>
      <c s="129" r="CI828">
        <v>0.0</v>
      </c>
      <c s="129" r="CJ828">
        <v>17.4504249999999</v>
      </c>
      <c s="129" r="CK828">
        <v>148.328611999999</v>
      </c>
      <c s="129" r="CL828">
        <v>4.362606</v>
      </c>
      <c s="129" r="CM828">
        <v>13.087819</v>
      </c>
      <c s="129" r="CN828">
        <v>8.725212</v>
      </c>
      <c s="129" r="CO828">
        <v>4.362606</v>
      </c>
      <c s="129" r="CP828">
        <v>4.362606</v>
      </c>
      <c s="129" r="CQ828">
        <v>4.362606</v>
      </c>
      <c s="129" r="CR828">
        <v>91.614731</v>
      </c>
      <c s="129" r="CS828">
        <v>17.4504249999999</v>
      </c>
    </row>
    <row customHeight="1" r="829" ht="15.0">
      <c t="s" s="127" r="A829">
        <v>7502</v>
      </c>
      <c t="s" s="127" r="B829">
        <v>7503</v>
      </c>
      <c t="s" s="127" r="C829">
        <v>7504</v>
      </c>
      <c t="s" s="127" r="D829">
        <v>7505</v>
      </c>
      <c t="s" s="127" r="E829">
        <v>7506</v>
      </c>
      <c t="s" s="127" r="F829">
        <v>7507</v>
      </c>
      <c t="s" s="128" r="G829">
        <v>7508</v>
      </c>
      <c t="s" s="127" r="H829">
        <v>7509</v>
      </c>
      <c s="129" r="I829">
        <v>163.0</v>
      </c>
      <c s="129" r="J829">
        <v>43.226519</v>
      </c>
      <c s="129" r="K829">
        <v>17.1104969999999</v>
      </c>
      <c s="129" r="L829">
        <v>36.0220989999999</v>
      </c>
      <c s="129" r="M829">
        <v>38.7237569999999</v>
      </c>
      <c s="129" r="N829">
        <v>15.309392</v>
      </c>
      <c s="129" r="O829">
        <v>12.607735</v>
      </c>
      <c s="129" r="P829">
        <v>14.0</v>
      </c>
      <c s="129" r="Q829">
        <v>9.0</v>
      </c>
      <c s="129" r="R829">
        <v>24.0</v>
      </c>
      <c s="129" r="S829">
        <v>17.0</v>
      </c>
      <c s="129" r="T829">
        <v>24.0</v>
      </c>
      <c s="129" r="U829">
        <v>8.0</v>
      </c>
      <c s="129" r="V829">
        <v>78.348066</v>
      </c>
      <c s="129" r="W829">
        <v>20.712707</v>
      </c>
      <c s="129" r="X829">
        <v>7.20441999999999</v>
      </c>
      <c s="129" r="Y829">
        <v>17.1104969999999</v>
      </c>
      <c s="129" r="Z829">
        <v>19.812155</v>
      </c>
      <c s="129" r="AA829">
        <v>8.104972</v>
      </c>
      <c s="129" r="AB829">
        <v>4.50276199999999</v>
      </c>
      <c s="129" r="AC829">
        <v>0.900552</v>
      </c>
      <c s="129" r="AD829">
        <v>24.314917</v>
      </c>
      <c s="129" r="AE829">
        <v>45.027624</v>
      </c>
      <c s="129" r="AF829">
        <v>9.005525</v>
      </c>
      <c s="129" r="AG829">
        <v>84.6519339999999</v>
      </c>
      <c s="129" r="AH829">
        <v>22.513812</v>
      </c>
      <c s="129" r="AI829">
        <v>9.90607699999999</v>
      </c>
      <c s="129" r="AJ829">
        <v>18.9116019999999</v>
      </c>
      <c s="129" r="AK829">
        <v>18.9116019999999</v>
      </c>
      <c s="129" r="AL829">
        <v>7.20441999999999</v>
      </c>
      <c s="129" r="AM829">
        <v>7.20441999999999</v>
      </c>
      <c s="129" r="AN829">
        <v>0.0</v>
      </c>
      <c s="129" r="AO829">
        <v>27.016575</v>
      </c>
      <c s="129" r="AP829">
        <v>48.629834</v>
      </c>
      <c s="129" r="AQ829">
        <v>9.005525</v>
      </c>
      <c s="129" r="AR829">
        <v>115.270718</v>
      </c>
      <c s="129" r="AS829">
        <v>0.0</v>
      </c>
      <c s="129" r="AT829">
        <v>14.40884</v>
      </c>
      <c s="129" r="AU829">
        <v>14.40884</v>
      </c>
      <c s="129" r="AV829">
        <v>14.40884</v>
      </c>
      <c s="129" r="AW829">
        <v>25.21547</v>
      </c>
      <c s="129" r="AX829">
        <v>14.40884</v>
      </c>
      <c s="129" r="AY829">
        <v>25.21547</v>
      </c>
      <c s="129" r="AZ829">
        <v>7.20441999999999</v>
      </c>
      <c s="129" r="BA829">
        <v>57.635359</v>
      </c>
      <c s="129" r="BB829">
        <v>0.0</v>
      </c>
      <c s="129" r="BC829">
        <v>14.40884</v>
      </c>
      <c s="129" r="BD829">
        <v>10.80663</v>
      </c>
      <c s="129" r="BE829">
        <v>3.60220999999999</v>
      </c>
      <c s="129" r="BF829">
        <v>3.60220999999999</v>
      </c>
      <c s="129" r="BG829">
        <v>10.80663</v>
      </c>
      <c s="129" r="BH829">
        <v>14.40884</v>
      </c>
      <c s="129" r="BI829">
        <v>0.0</v>
      </c>
      <c s="129" r="BJ829">
        <v>57.635359</v>
      </c>
      <c s="129" r="BK829">
        <v>0.0</v>
      </c>
      <c s="129" r="BL829">
        <v>0.0</v>
      </c>
      <c s="129" r="BM829">
        <v>3.60220999999999</v>
      </c>
      <c s="129" r="BN829">
        <v>10.80663</v>
      </c>
      <c s="129" r="BO829">
        <v>21.61326</v>
      </c>
      <c s="129" r="BP829">
        <v>3.60220999999999</v>
      </c>
      <c s="129" r="BQ829">
        <v>10.80663</v>
      </c>
      <c s="129" r="BR829">
        <v>7.20441999999999</v>
      </c>
      <c s="129" r="BS829">
        <v>3.60220999999999</v>
      </c>
      <c s="129" r="BT829">
        <v>0.0</v>
      </c>
      <c s="129" r="BU829">
        <v>0.0</v>
      </c>
      <c s="129" r="BV829">
        <v>0.0</v>
      </c>
      <c s="129" r="BW829">
        <v>0.0</v>
      </c>
      <c s="129" r="BX829">
        <v>0.0</v>
      </c>
      <c s="129" r="BY829">
        <v>0.0</v>
      </c>
      <c s="129" r="BZ829">
        <v>0.0</v>
      </c>
      <c s="129" r="CA829">
        <v>3.60220999999999</v>
      </c>
      <c s="129" r="CB829">
        <v>72.044199</v>
      </c>
      <c s="129" r="CC829">
        <v>0.0</v>
      </c>
      <c s="129" r="CD829">
        <v>10.80663</v>
      </c>
      <c s="129" r="CE829">
        <v>10.80663</v>
      </c>
      <c s="129" r="CF829">
        <v>14.40884</v>
      </c>
      <c s="129" r="CG829">
        <v>21.61326</v>
      </c>
      <c s="129" r="CH829">
        <v>14.40884</v>
      </c>
      <c s="129" r="CI829">
        <v>0.0</v>
      </c>
      <c s="129" r="CJ829">
        <v>0.0</v>
      </c>
      <c s="129" r="CK829">
        <v>39.6243089999999</v>
      </c>
      <c s="129" r="CL829">
        <v>0.0</v>
      </c>
      <c s="129" r="CM829">
        <v>3.60220999999999</v>
      </c>
      <c s="129" r="CN829">
        <v>3.60220999999999</v>
      </c>
      <c s="129" r="CO829">
        <v>0.0</v>
      </c>
      <c s="129" r="CP829">
        <v>3.60220999999999</v>
      </c>
      <c s="129" r="CQ829">
        <v>0.0</v>
      </c>
      <c s="129" r="CR829">
        <v>25.21547</v>
      </c>
      <c s="129" r="CS829">
        <v>3.60220999999999</v>
      </c>
    </row>
    <row customHeight="1" r="830" ht="15.0">
      <c t="s" s="127" r="A830">
        <v>7510</v>
      </c>
      <c t="s" s="127" r="B830">
        <v>7511</v>
      </c>
      <c t="s" s="127" r="C830">
        <v>7512</v>
      </c>
      <c t="s" s="127" r="D830">
        <v>7513</v>
      </c>
      <c t="s" s="127" r="E830">
        <v>7514</v>
      </c>
      <c t="s" s="127" r="F830">
        <v>7515</v>
      </c>
      <c t="s" s="128" r="G830">
        <v>7516</v>
      </c>
      <c t="s" s="127" r="H830">
        <v>7517</v>
      </c>
      <c s="129" r="I830">
        <v>187.0</v>
      </c>
      <c s="129" r="J830">
        <v>25.8287289999999</v>
      </c>
      <c s="129" r="K830">
        <v>15.4972379999999</v>
      </c>
      <c s="129" r="L830">
        <v>21.696133</v>
      </c>
      <c s="129" r="M830">
        <v>49.59116</v>
      </c>
      <c s="129" r="N830">
        <v>44.425414</v>
      </c>
      <c s="129" r="O830">
        <v>29.961326</v>
      </c>
      <c s="129" r="P830">
        <v>18.0</v>
      </c>
      <c s="129" r="Q830">
        <v>26.0</v>
      </c>
      <c s="129" r="R830">
        <v>43.0</v>
      </c>
      <c s="129" r="S830">
        <v>35.0</v>
      </c>
      <c s="129" r="T830">
        <v>34.0</v>
      </c>
      <c s="129" r="U830">
        <v>15.0</v>
      </c>
      <c s="129" r="V830">
        <v>91.950276</v>
      </c>
      <c s="129" r="W830">
        <v>10.331492</v>
      </c>
      <c s="129" r="X830">
        <v>6.198895</v>
      </c>
      <c s="129" r="Y830">
        <v>10.331492</v>
      </c>
      <c s="129" r="Z830">
        <v>25.8287289999999</v>
      </c>
      <c s="129" r="AA830">
        <v>23.7624309999999</v>
      </c>
      <c s="129" r="AB830">
        <v>14.464088</v>
      </c>
      <c s="129" r="AC830">
        <v>1.033149</v>
      </c>
      <c s="129" r="AD830">
        <v>12.39779</v>
      </c>
      <c s="129" r="AE830">
        <v>47.5248619999999</v>
      </c>
      <c s="129" r="AF830">
        <v>32.027624</v>
      </c>
      <c s="129" r="AG830">
        <v>95.0497239999999</v>
      </c>
      <c s="129" r="AH830">
        <v>15.4972379999999</v>
      </c>
      <c s="129" r="AI830">
        <v>9.29834299999999</v>
      </c>
      <c s="129" r="AJ830">
        <v>11.364641</v>
      </c>
      <c s="129" r="AK830">
        <v>23.7624309999999</v>
      </c>
      <c s="129" r="AL830">
        <v>20.662983</v>
      </c>
      <c s="129" r="AM830">
        <v>13.430939</v>
      </c>
      <c s="129" r="AN830">
        <v>1.033149</v>
      </c>
      <c s="129" r="AO830">
        <v>17.5635359999999</v>
      </c>
      <c s="129" r="AP830">
        <v>50.6243089999999</v>
      </c>
      <c s="129" r="AQ830">
        <v>26.861878</v>
      </c>
      <c s="129" r="AR830">
        <v>157.038673999999</v>
      </c>
      <c s="129" r="AS830">
        <v>0.0</v>
      </c>
      <c s="129" r="AT830">
        <v>16.530387</v>
      </c>
      <c s="129" r="AU830">
        <v>0.0</v>
      </c>
      <c s="129" r="AV830">
        <v>8.265193</v>
      </c>
      <c s="129" r="AW830">
        <v>41.3259669999999</v>
      </c>
      <c s="129" r="AX830">
        <v>37.19337</v>
      </c>
      <c s="129" r="AY830">
        <v>45.458564</v>
      </c>
      <c s="129" r="AZ830">
        <v>8.265193</v>
      </c>
      <c s="129" r="BA830">
        <v>82.6519339999999</v>
      </c>
      <c s="129" r="BB830">
        <v>0.0</v>
      </c>
      <c s="129" r="BC830">
        <v>16.530387</v>
      </c>
      <c s="129" r="BD830">
        <v>0.0</v>
      </c>
      <c s="129" r="BE830">
        <v>4.13259699999999</v>
      </c>
      <c s="129" r="BF830">
        <v>8.265193</v>
      </c>
      <c s="129" r="BG830">
        <v>24.79558</v>
      </c>
      <c s="129" r="BH830">
        <v>28.928177</v>
      </c>
      <c s="129" r="BI830">
        <v>0.0</v>
      </c>
      <c s="129" r="BJ830">
        <v>74.38674</v>
      </c>
      <c s="129" r="BK830">
        <v>0.0</v>
      </c>
      <c s="129" r="BL830">
        <v>0.0</v>
      </c>
      <c s="129" r="BM830">
        <v>0.0</v>
      </c>
      <c s="129" r="BN830">
        <v>4.13259699999999</v>
      </c>
      <c s="129" r="BO830">
        <v>33.0607729999999</v>
      </c>
      <c s="129" r="BP830">
        <v>12.39779</v>
      </c>
      <c s="129" r="BQ830">
        <v>16.530387</v>
      </c>
      <c s="129" r="BR830">
        <v>8.265193</v>
      </c>
      <c s="129" r="BS830">
        <v>0.0</v>
      </c>
      <c s="129" r="BT830">
        <v>0.0</v>
      </c>
      <c s="129" r="BU830">
        <v>0.0</v>
      </c>
      <c s="129" r="BV830">
        <v>0.0</v>
      </c>
      <c s="129" r="BW830">
        <v>0.0</v>
      </c>
      <c s="129" r="BX830">
        <v>0.0</v>
      </c>
      <c s="129" r="BY830">
        <v>0.0</v>
      </c>
      <c s="129" r="BZ830">
        <v>0.0</v>
      </c>
      <c s="129" r="CA830">
        <v>0.0</v>
      </c>
      <c s="129" r="CB830">
        <v>90.9171269999999</v>
      </c>
      <c s="129" r="CC830">
        <v>0.0</v>
      </c>
      <c s="129" r="CD830">
        <v>16.530387</v>
      </c>
      <c s="129" r="CE830">
        <v>0.0</v>
      </c>
      <c s="129" r="CF830">
        <v>4.13259699999999</v>
      </c>
      <c s="129" r="CG830">
        <v>33.0607729999999</v>
      </c>
      <c s="129" r="CH830">
        <v>28.928177</v>
      </c>
      <c s="129" r="CI830">
        <v>0.0</v>
      </c>
      <c s="129" r="CJ830">
        <v>8.265193</v>
      </c>
      <c s="129" r="CK830">
        <v>66.121547</v>
      </c>
      <c s="129" r="CL830">
        <v>0.0</v>
      </c>
      <c s="129" r="CM830">
        <v>0.0</v>
      </c>
      <c s="129" r="CN830">
        <v>0.0</v>
      </c>
      <c s="129" r="CO830">
        <v>4.13259699999999</v>
      </c>
      <c s="129" r="CP830">
        <v>8.265193</v>
      </c>
      <c s="129" r="CQ830">
        <v>8.265193</v>
      </c>
      <c s="129" r="CR830">
        <v>45.458564</v>
      </c>
      <c s="129" r="CS830">
        <v>0.0</v>
      </c>
    </row>
    <row customHeight="1" r="831" ht="15.0">
      <c t="s" s="127" r="A831">
        <v>7518</v>
      </c>
      <c t="s" s="127" r="B831">
        <v>7519</v>
      </c>
      <c t="s" s="127" r="C831">
        <v>7520</v>
      </c>
      <c t="s" s="127" r="D831">
        <v>7521</v>
      </c>
      <c t="s" s="127" r="E831">
        <v>7522</v>
      </c>
      <c t="s" s="127" r="F831">
        <v>7523</v>
      </c>
      <c t="s" s="128" r="G831">
        <v>7524</v>
      </c>
      <c t="s" s="127" r="H831">
        <v>7525</v>
      </c>
      <c s="129" r="I831">
        <v>1092.0</v>
      </c>
      <c s="129" r="J831">
        <v>254.566622</v>
      </c>
      <c s="129" r="K831">
        <v>155.558499</v>
      </c>
      <c s="129" r="L831">
        <v>275.780507</v>
      </c>
      <c s="129" r="M831">
        <v>222.240701</v>
      </c>
      <c s="129" r="N831">
        <v>121.222201</v>
      </c>
      <c s="129" r="O831">
        <v>62.63147</v>
      </c>
      <c s="129" r="P831">
        <v>171.0</v>
      </c>
      <c s="129" r="Q831">
        <v>169.0</v>
      </c>
      <c s="129" r="R831">
        <v>212.0</v>
      </c>
      <c s="129" r="S831">
        <v>176.0</v>
      </c>
      <c s="129" r="T831">
        <v>91.0</v>
      </c>
      <c s="129" r="U831">
        <v>45.0</v>
      </c>
      <c s="129" r="V831">
        <v>559.632502</v>
      </c>
      <c s="129" r="W831">
        <v>139.405531</v>
      </c>
      <c s="129" r="X831">
        <v>77.774253</v>
      </c>
      <c s="129" r="Y831">
        <v>137.385161</v>
      </c>
      <c s="129" r="Z831">
        <v>114.150906</v>
      </c>
      <c s="129" r="AA831">
        <v>62.63147</v>
      </c>
      <c s="129" r="AB831">
        <v>26.26481</v>
      </c>
      <c s="129" r="AC831">
        <v>2.02037</v>
      </c>
      <c s="129" r="AD831">
        <v>169.711081</v>
      </c>
      <c s="129" r="AE831">
        <v>336.381615</v>
      </c>
      <c s="129" r="AF831">
        <v>53.539805</v>
      </c>
      <c s="129" r="AG831">
        <v>532.367497999999</v>
      </c>
      <c s="129" r="AH831">
        <v>115.161091</v>
      </c>
      <c s="129" r="AI831">
        <v>77.7842459999999</v>
      </c>
      <c s="129" r="AJ831">
        <v>138.395345999999</v>
      </c>
      <c s="129" r="AK831">
        <v>108.089796</v>
      </c>
      <c s="129" r="AL831">
        <v>58.59073</v>
      </c>
      <c s="129" r="AM831">
        <v>31.315735</v>
      </c>
      <c s="129" r="AN831">
        <v>3.030555</v>
      </c>
      <c s="129" r="AO831">
        <v>149.507381</v>
      </c>
      <c s="129" r="AP831">
        <v>316.187907</v>
      </c>
      <c s="129" r="AQ831">
        <v>66.67221</v>
      </c>
      <c s="129" r="AR831">
        <v>816.229484999999</v>
      </c>
      <c s="129" r="AS831">
        <v>0.0</v>
      </c>
      <c s="129" r="AT831">
        <v>36.36666</v>
      </c>
      <c s="129" r="AU831">
        <v>32.32592</v>
      </c>
      <c s="129" r="AV831">
        <v>129.303681</v>
      </c>
      <c s="129" r="AW831">
        <v>165.670341</v>
      </c>
      <c s="129" r="AX831">
        <v>189.914781</v>
      </c>
      <c s="129" r="AY831">
        <v>165.670341</v>
      </c>
      <c s="129" r="AZ831">
        <v>96.977761</v>
      </c>
      <c s="129" r="BA831">
        <v>420.236963</v>
      </c>
      <c s="129" r="BB831">
        <v>0.0</v>
      </c>
      <c s="129" r="BC831">
        <v>32.32592</v>
      </c>
      <c s="129" r="BD831">
        <v>16.16296</v>
      </c>
      <c s="129" r="BE831">
        <v>64.65184</v>
      </c>
      <c s="129" r="BF831">
        <v>12.12222</v>
      </c>
      <c s="129" r="BG831">
        <v>153.548121</v>
      </c>
      <c s="129" r="BH831">
        <v>92.937021</v>
      </c>
      <c s="129" r="BI831">
        <v>48.48888</v>
      </c>
      <c s="129" r="BJ831">
        <v>395.992523</v>
      </c>
      <c s="129" r="BK831">
        <v>0.0</v>
      </c>
      <c s="129" r="BL831">
        <v>4.04074</v>
      </c>
      <c s="129" r="BM831">
        <v>16.16296</v>
      </c>
      <c s="129" r="BN831">
        <v>64.65184</v>
      </c>
      <c s="129" r="BO831">
        <v>153.548121</v>
      </c>
      <c s="129" r="BP831">
        <v>36.36666</v>
      </c>
      <c s="129" r="BQ831">
        <v>72.73332</v>
      </c>
      <c s="129" r="BR831">
        <v>48.48888</v>
      </c>
      <c s="129" r="BS831">
        <v>101.018501</v>
      </c>
      <c s="129" r="BT831">
        <v>0.0</v>
      </c>
      <c s="129" r="BU831">
        <v>0.0</v>
      </c>
      <c s="129" r="BV831">
        <v>0.0</v>
      </c>
      <c s="129" r="BW831">
        <v>4.04074</v>
      </c>
      <c s="129" r="BX831">
        <v>8.08148</v>
      </c>
      <c s="129" r="BY831">
        <v>24.24444</v>
      </c>
      <c s="129" r="BZ831">
        <v>0.0</v>
      </c>
      <c s="129" r="CA831">
        <v>64.65184</v>
      </c>
      <c s="129" r="CB831">
        <v>484.888803</v>
      </c>
      <c s="129" r="CC831">
        <v>0.0</v>
      </c>
      <c s="129" r="CD831">
        <v>24.24444</v>
      </c>
      <c s="129" r="CE831">
        <v>28.28518</v>
      </c>
      <c s="129" r="CF831">
        <v>117.181461</v>
      </c>
      <c s="129" r="CG831">
        <v>141.425901</v>
      </c>
      <c s="129" r="CH831">
        <v>149.507381</v>
      </c>
      <c s="129" r="CI831">
        <v>0.0</v>
      </c>
      <c s="129" r="CJ831">
        <v>24.24444</v>
      </c>
      <c s="129" r="CK831">
        <v>230.322181</v>
      </c>
      <c s="129" r="CL831">
        <v>0.0</v>
      </c>
      <c s="129" r="CM831">
        <v>12.12222</v>
      </c>
      <c s="129" r="CN831">
        <v>4.04074</v>
      </c>
      <c s="129" r="CO831">
        <v>8.08148</v>
      </c>
      <c s="129" r="CP831">
        <v>16.16296</v>
      </c>
      <c s="129" r="CQ831">
        <v>16.16296</v>
      </c>
      <c s="129" r="CR831">
        <v>165.670341</v>
      </c>
      <c s="129" r="CS831">
        <v>8.08148</v>
      </c>
    </row>
    <row customHeight="1" r="832" ht="15.0">
      <c t="s" s="127" r="A832">
        <v>7526</v>
      </c>
      <c t="s" s="127" r="B832">
        <v>7527</v>
      </c>
      <c t="s" s="127" r="C832">
        <v>7528</v>
      </c>
      <c t="s" s="127" r="D832">
        <v>7529</v>
      </c>
      <c t="s" s="127" r="E832">
        <v>7530</v>
      </c>
      <c t="s" s="127" r="F832">
        <v>7531</v>
      </c>
      <c t="s" s="128" r="G832">
        <v>7532</v>
      </c>
      <c t="s" s="127" r="H832">
        <v>7533</v>
      </c>
      <c s="129" r="I832">
        <v>7227.0</v>
      </c>
      <c s="129" r="J832">
        <v>1335.77614599999</v>
      </c>
      <c s="129" r="K832">
        <v>1554.36589499999</v>
      </c>
      <c s="129" r="L832">
        <v>1450.53533199999</v>
      </c>
      <c s="129" r="M832">
        <v>1530.458345</v>
      </c>
      <c s="129" r="N832">
        <v>984.265450999999</v>
      </c>
      <c s="129" r="O832">
        <v>371.598831</v>
      </c>
      <c s="129" r="P832">
        <v>1127.0</v>
      </c>
      <c s="129" r="Q832">
        <v>1066.0</v>
      </c>
      <c s="129" r="R832">
        <v>1364.0</v>
      </c>
      <c s="129" r="S832">
        <v>1389.0</v>
      </c>
      <c s="129" r="T832">
        <v>433.0</v>
      </c>
      <c s="129" r="U832">
        <v>202.0</v>
      </c>
      <c s="129" r="V832">
        <v>3802.066556</v>
      </c>
      <c s="129" r="W832">
        <v>679.130618</v>
      </c>
      <c s="129" r="X832">
        <v>987.231049999999</v>
      </c>
      <c s="129" r="Y832">
        <v>740.700885999999</v>
      </c>
      <c s="129" r="Z832">
        <v>761.323131999999</v>
      </c>
      <c s="129" r="AA832">
        <v>488.07175</v>
      </c>
      <c s="129" r="AB832">
        <v>131.443209999999</v>
      </c>
      <c s="129" r="AC832">
        <v>14.16591</v>
      </c>
      <c s="129" r="AD832">
        <v>915.522052</v>
      </c>
      <c s="129" r="AE832">
        <v>2517.091797</v>
      </c>
      <c s="129" r="AF832">
        <v>369.452706999999</v>
      </c>
      <c s="129" r="AG832">
        <v>3424.93344399999</v>
      </c>
      <c s="129" r="AH832">
        <v>656.645528</v>
      </c>
      <c s="129" r="AI832">
        <v>567.134845</v>
      </c>
      <c s="129" r="AJ832">
        <v>709.834445999999</v>
      </c>
      <c s="129" r="AK832">
        <v>769.135212</v>
      </c>
      <c s="129" r="AL832">
        <v>496.193700999999</v>
      </c>
      <c s="129" r="AM832">
        <v>184.181995</v>
      </c>
      <c s="129" r="AN832">
        <v>41.8077159999999</v>
      </c>
      <c s="129" r="AO832">
        <v>860.57297</v>
      </c>
      <c s="129" r="AP832">
        <v>2108.41303299999</v>
      </c>
      <c s="129" r="AQ832">
        <v>455.947439999999</v>
      </c>
      <c s="129" r="AR832">
        <v>5919.426625</v>
      </c>
      <c s="129" r="AS832">
        <v>3.914174</v>
      </c>
      <c s="129" r="AT832">
        <v>164.395312999999</v>
      </c>
      <c s="129" r="AU832">
        <v>771.0923</v>
      </c>
      <c s="129" r="AV832">
        <v>967.571499</v>
      </c>
      <c s="129" r="AW832">
        <v>1307.066757</v>
      </c>
      <c s="129" r="AX832">
        <v>674.614382999999</v>
      </c>
      <c s="129" r="AY832">
        <v>1334.049209</v>
      </c>
      <c s="129" r="AZ832">
        <v>696.722990999999</v>
      </c>
      <c s="129" r="BA832">
        <v>3097.36997</v>
      </c>
      <c s="129" r="BB832">
        <v>3.914174</v>
      </c>
      <c s="129" r="BC832">
        <v>117.425223</v>
      </c>
      <c s="129" r="BD832">
        <v>516.670981999999</v>
      </c>
      <c s="129" r="BE832">
        <v>482.213909</v>
      </c>
      <c s="129" r="BF832">
        <v>510.968995</v>
      </c>
      <c s="129" r="BG832">
        <v>578.342155</v>
      </c>
      <c s="129" r="BH832">
        <v>602.099822</v>
      </c>
      <c s="129" r="BI832">
        <v>285.73471</v>
      </c>
      <c s="129" r="BJ832">
        <v>2822.05665499999</v>
      </c>
      <c s="129" r="BK832">
        <v>0.0</v>
      </c>
      <c s="129" r="BL832">
        <v>46.970089</v>
      </c>
      <c s="129" r="BM832">
        <v>254.421316999999</v>
      </c>
      <c s="129" r="BN832">
        <v>485.35759</v>
      </c>
      <c s="129" r="BO832">
        <v>796.097761999999</v>
      </c>
      <c s="129" r="BP832">
        <v>96.2722279999999</v>
      </c>
      <c s="129" r="BQ832">
        <v>731.949387</v>
      </c>
      <c s="129" r="BR832">
        <v>410.988280999999</v>
      </c>
      <c s="129" r="BS832">
        <v>1040.111855</v>
      </c>
      <c s="129" r="BT832">
        <v>0.0</v>
      </c>
      <c s="129" r="BU832">
        <v>7.828348</v>
      </c>
      <c s="129" r="BV832">
        <v>15.656696</v>
      </c>
      <c s="129" r="BW832">
        <v>35.227567</v>
      </c>
      <c s="129" r="BX832">
        <v>273.057143</v>
      </c>
      <c s="129" r="BY832">
        <v>254.297903999999</v>
      </c>
      <c s="129" r="BZ832">
        <v>0.0</v>
      </c>
      <c s="129" r="CA832">
        <v>454.044197</v>
      </c>
      <c s="129" r="CB832">
        <v>2958.13944399999</v>
      </c>
      <c s="129" r="CC832">
        <v>3.914174</v>
      </c>
      <c s="129" r="CD832">
        <v>121.339397</v>
      </c>
      <c s="129" r="CE832">
        <v>602.782813</v>
      </c>
      <c s="129" r="CF832">
        <v>818.832882</v>
      </c>
      <c s="129" r="CG832">
        <v>877.442649999999</v>
      </c>
      <c s="129" r="CH832">
        <v>369.432214999999</v>
      </c>
      <c s="129" r="CI832">
        <v>15.656696</v>
      </c>
      <c s="129" r="CJ832">
        <v>148.738616</v>
      </c>
      <c s="129" r="CK832">
        <v>1921.17532499999</v>
      </c>
      <c s="129" r="CL832">
        <v>0.0</v>
      </c>
      <c s="129" r="CM832">
        <v>35.227567</v>
      </c>
      <c s="129" r="CN832">
        <v>152.65279</v>
      </c>
      <c s="129" r="CO832">
        <v>113.511049</v>
      </c>
      <c s="129" r="CP832">
        <v>156.566964</v>
      </c>
      <c s="129" r="CQ832">
        <v>50.8842629999999</v>
      </c>
      <c s="129" r="CR832">
        <v>1318.392513</v>
      </c>
      <c s="129" r="CS832">
        <v>93.940179</v>
      </c>
    </row>
    <row customHeight="1" r="833" ht="15.0">
      <c t="s" s="127" r="A833">
        <v>7534</v>
      </c>
      <c t="s" s="127" r="B833">
        <v>7535</v>
      </c>
      <c t="s" s="127" r="C833">
        <v>7536</v>
      </c>
      <c t="s" s="127" r="D833">
        <v>7537</v>
      </c>
      <c t="s" s="127" r="E833">
        <v>7538</v>
      </c>
      <c t="s" s="127" r="F833">
        <v>7539</v>
      </c>
      <c t="s" s="128" r="G833">
        <v>7540</v>
      </c>
      <c t="s" s="127" r="H833">
        <v>7541</v>
      </c>
      <c s="129" r="I833">
        <v>2487.0</v>
      </c>
      <c s="129" r="J833">
        <v>507.346773999999</v>
      </c>
      <c s="129" r="K833">
        <v>435.058062</v>
      </c>
      <c s="129" r="L833">
        <v>571.153034</v>
      </c>
      <c s="129" r="M833">
        <v>576.161356999999</v>
      </c>
      <c s="129" r="N833">
        <v>269.228625</v>
      </c>
      <c s="129" r="O833">
        <v>128.052147999999</v>
      </c>
      <c s="129" r="P833">
        <v>485.0</v>
      </c>
      <c s="129" r="Q833">
        <v>319.0</v>
      </c>
      <c s="129" r="R833">
        <v>570.0</v>
      </c>
      <c s="129" r="S833">
        <v>356.0</v>
      </c>
      <c s="129" r="T833">
        <v>184.0</v>
      </c>
      <c s="129" r="U833">
        <v>103.0</v>
      </c>
      <c s="129" r="V833">
        <v>1220.344679</v>
      </c>
      <c s="129" r="W833">
        <v>265.888900999999</v>
      </c>
      <c s="129" r="X833">
        <v>215.285955</v>
      </c>
      <c s="129" r="Y833">
        <v>282.73047</v>
      </c>
      <c s="129" r="Z833">
        <v>286.83391</v>
      </c>
      <c s="129" r="AA833">
        <v>126.023867</v>
      </c>
      <c s="129" r="AB833">
        <v>40.684078</v>
      </c>
      <c s="129" r="AC833">
        <v>2.897498</v>
      </c>
      <c s="129" r="AD833">
        <v>368.815251999999</v>
      </c>
      <c s="129" r="AE833">
        <v>736.757940999999</v>
      </c>
      <c s="129" r="AF833">
        <v>114.771486</v>
      </c>
      <c s="129" r="AG833">
        <v>1266.655321</v>
      </c>
      <c s="129" r="AH833">
        <v>241.457873</v>
      </c>
      <c s="129" r="AI833">
        <v>219.772107</v>
      </c>
      <c s="129" r="AJ833">
        <v>288.422564</v>
      </c>
      <c s="129" r="AK833">
        <v>289.327447</v>
      </c>
      <c s="129" r="AL833">
        <v>143.204759</v>
      </c>
      <c s="129" r="AM833">
        <v>67.188484</v>
      </c>
      <c s="129" r="AN833">
        <v>17.282087</v>
      </c>
      <c s="129" r="AO833">
        <v>316.261371999999</v>
      </c>
      <c s="129" r="AP833">
        <v>789.224223</v>
      </c>
      <c s="129" r="AQ833">
        <v>161.169726</v>
      </c>
      <c s="129" r="AR833">
        <v>1984.013516</v>
      </c>
      <c s="129" r="AS833">
        <v>7.177843</v>
      </c>
      <c s="129" r="AT833">
        <v>130.436017999999</v>
      </c>
      <c s="129" r="AU833">
        <v>233.279896</v>
      </c>
      <c s="129" r="AV833">
        <v>355.303226999999</v>
      </c>
      <c s="129" r="AW833">
        <v>358.892148</v>
      </c>
      <c s="129" r="AX833">
        <v>257.480449</v>
      </c>
      <c s="129" r="AY833">
        <v>370.216749999999</v>
      </c>
      <c s="129" r="AZ833">
        <v>271.227185</v>
      </c>
      <c s="129" r="BA833">
        <v>988.501199</v>
      </c>
      <c s="129" r="BB833">
        <v>3.588921</v>
      </c>
      <c s="129" r="BC833">
        <v>90.546266</v>
      </c>
      <c s="129" r="BD833">
        <v>139.967938</v>
      </c>
      <c s="129" r="BE833">
        <v>186.623917</v>
      </c>
      <c s="129" r="BF833">
        <v>71.77843</v>
      </c>
      <c s="129" r="BG833">
        <v>221.591235</v>
      </c>
      <c s="129" r="BH833">
        <v>188.270376</v>
      </c>
      <c s="129" r="BI833">
        <v>86.134116</v>
      </c>
      <c s="129" r="BJ833">
        <v>995.512317</v>
      </c>
      <c s="129" r="BK833">
        <v>3.588921</v>
      </c>
      <c s="129" r="BL833">
        <v>39.8897509999999</v>
      </c>
      <c s="129" r="BM833">
        <v>93.311959</v>
      </c>
      <c s="129" r="BN833">
        <v>168.679309999999</v>
      </c>
      <c s="129" r="BO833">
        <v>287.113719</v>
      </c>
      <c s="129" r="BP833">
        <v>35.889215</v>
      </c>
      <c s="129" r="BQ833">
        <v>181.946373999999</v>
      </c>
      <c s="129" r="BR833">
        <v>185.093069</v>
      </c>
      <c s="129" r="BS833">
        <v>282.602899999999</v>
      </c>
      <c s="129" r="BT833">
        <v>0.0</v>
      </c>
      <c s="129" r="BU833">
        <v>3.588921</v>
      </c>
      <c s="129" r="BV833">
        <v>0.0</v>
      </c>
      <c s="129" r="BW833">
        <v>21.533529</v>
      </c>
      <c s="129" r="BX833">
        <v>46.655979</v>
      </c>
      <c s="129" r="BY833">
        <v>42.1451599999999</v>
      </c>
      <c s="129" r="BZ833">
        <v>0.0</v>
      </c>
      <c s="129" r="CA833">
        <v>168.679309999999</v>
      </c>
      <c s="129" r="CB833">
        <v>1160.86809799999</v>
      </c>
      <c s="129" r="CC833">
        <v>7.177843</v>
      </c>
      <c s="129" r="CD833">
        <v>116.080332</v>
      </c>
      <c s="129" r="CE833">
        <v>200.979603</v>
      </c>
      <c s="129" r="CF833">
        <v>315.825089999999</v>
      </c>
      <c s="129" r="CG833">
        <v>265.58019</v>
      </c>
      <c s="129" r="CH833">
        <v>190.212839</v>
      </c>
      <c s="129" r="CI833">
        <v>3.588921</v>
      </c>
      <c s="129" r="CJ833">
        <v>61.4232799999999</v>
      </c>
      <c s="129" r="CK833">
        <v>540.542517999999</v>
      </c>
      <c s="129" r="CL833">
        <v>0.0</v>
      </c>
      <c s="129" r="CM833">
        <v>10.766764</v>
      </c>
      <c s="129" r="CN833">
        <v>32.300293</v>
      </c>
      <c s="129" r="CO833">
        <v>17.944607</v>
      </c>
      <c s="129" r="CP833">
        <v>46.655979</v>
      </c>
      <c s="129" r="CQ833">
        <v>25.12245</v>
      </c>
      <c s="129" r="CR833">
        <v>366.627828</v>
      </c>
      <c s="129" r="CS833">
        <v>41.1245949999999</v>
      </c>
    </row>
    <row customHeight="1" r="834" ht="15.0">
      <c t="s" s="127" r="A834">
        <v>7542</v>
      </c>
      <c t="s" s="127" r="B834">
        <v>7543</v>
      </c>
      <c t="s" s="127" r="C834">
        <v>7544</v>
      </c>
      <c t="s" s="127" r="D834">
        <v>7545</v>
      </c>
      <c t="s" s="127" r="E834">
        <v>7546</v>
      </c>
      <c t="s" s="127" r="F834">
        <v>7547</v>
      </c>
      <c t="s" s="128" r="G834">
        <v>7548</v>
      </c>
      <c t="s" s="127" r="H834">
        <v>7549</v>
      </c>
      <c s="129" r="I834">
        <v>132.0</v>
      </c>
      <c s="129" r="J834">
        <v>27.2061069999999</v>
      </c>
      <c s="129" r="K834">
        <v>18.137405</v>
      </c>
      <c s="129" r="L834">
        <v>23.175573</v>
      </c>
      <c s="129" r="M834">
        <v>27.2061069999999</v>
      </c>
      <c s="129" r="N834">
        <v>24.1832059999999</v>
      </c>
      <c s="129" r="O834">
        <v>12.0916029999999</v>
      </c>
      <c s="129" r="P834">
        <v>22.0</v>
      </c>
      <c s="129" r="Q834">
        <v>10.0</v>
      </c>
      <c s="129" r="R834">
        <v>21.0</v>
      </c>
      <c s="129" r="S834">
        <v>19.0</v>
      </c>
      <c s="129" r="T834">
        <v>23.0</v>
      </c>
      <c s="129" r="U834">
        <v>10.0</v>
      </c>
      <c s="129" r="V834">
        <v>69.526718</v>
      </c>
      <c s="129" r="W834">
        <v>15.114504</v>
      </c>
      <c s="129" r="X834">
        <v>11.083969</v>
      </c>
      <c s="129" r="Y834">
        <v>10.076336</v>
      </c>
      <c s="129" r="Z834">
        <v>14.10687</v>
      </c>
      <c s="129" r="AA834">
        <v>13.099237</v>
      </c>
      <c s="129" r="AB834">
        <v>6.045802</v>
      </c>
      <c s="129" r="AC834">
        <v>0.0</v>
      </c>
      <c s="129" r="AD834">
        <v>23.175573</v>
      </c>
      <c s="129" r="AE834">
        <v>34.259542</v>
      </c>
      <c s="129" r="AF834">
        <v>12.0916029999999</v>
      </c>
      <c s="129" r="AG834">
        <v>62.4732819999999</v>
      </c>
      <c s="129" r="AH834">
        <v>12.0916029999999</v>
      </c>
      <c s="129" r="AI834">
        <v>7.053435</v>
      </c>
      <c s="129" r="AJ834">
        <v>13.099237</v>
      </c>
      <c s="129" r="AK834">
        <v>13.099237</v>
      </c>
      <c s="129" r="AL834">
        <v>11.083969</v>
      </c>
      <c s="129" r="AM834">
        <v>5.03816799999999</v>
      </c>
      <c s="129" r="AN834">
        <v>1.00763399999999</v>
      </c>
      <c s="129" r="AO834">
        <v>14.10687</v>
      </c>
      <c s="129" r="AP834">
        <v>35.2671759999999</v>
      </c>
      <c s="129" r="AQ834">
        <v>13.099237</v>
      </c>
      <c s="129" r="AR834">
        <v>100.763358999999</v>
      </c>
      <c s="129" r="AS834">
        <v>0.0</v>
      </c>
      <c s="129" r="AT834">
        <v>8.06106899999999</v>
      </c>
      <c s="129" r="AU834">
        <v>16.1221369999999</v>
      </c>
      <c s="129" r="AV834">
        <v>8.06106899999999</v>
      </c>
      <c s="129" r="AW834">
        <v>12.0916029999999</v>
      </c>
      <c s="129" r="AX834">
        <v>16.1221369999999</v>
      </c>
      <c s="129" r="AY834">
        <v>20.1526719999999</v>
      </c>
      <c s="129" r="AZ834">
        <v>20.1526719999999</v>
      </c>
      <c s="129" r="BA834">
        <v>52.3969469999999</v>
      </c>
      <c s="129" r="BB834">
        <v>0.0</v>
      </c>
      <c s="129" r="BC834">
        <v>8.06106899999999</v>
      </c>
      <c s="129" r="BD834">
        <v>8.06106899999999</v>
      </c>
      <c s="129" r="BE834">
        <v>0.0</v>
      </c>
      <c s="129" r="BF834">
        <v>0.0</v>
      </c>
      <c s="129" r="BG834">
        <v>12.0916029999999</v>
      </c>
      <c s="129" r="BH834">
        <v>16.1221369999999</v>
      </c>
      <c s="129" r="BI834">
        <v>8.06106899999999</v>
      </c>
      <c s="129" r="BJ834">
        <v>48.3664119999999</v>
      </c>
      <c s="129" r="BK834">
        <v>0.0</v>
      </c>
      <c s="129" r="BL834">
        <v>0.0</v>
      </c>
      <c s="129" r="BM834">
        <v>8.06106899999999</v>
      </c>
      <c s="129" r="BN834">
        <v>8.06106899999999</v>
      </c>
      <c s="129" r="BO834">
        <v>12.0916029999999</v>
      </c>
      <c s="129" r="BP834">
        <v>4.030534</v>
      </c>
      <c s="129" r="BQ834">
        <v>4.030534</v>
      </c>
      <c s="129" r="BR834">
        <v>12.0916029999999</v>
      </c>
      <c s="129" r="BS834">
        <v>12.0916029999999</v>
      </c>
      <c s="129" r="BT834">
        <v>0.0</v>
      </c>
      <c s="129" r="BU834">
        <v>0.0</v>
      </c>
      <c s="129" r="BV834">
        <v>0.0</v>
      </c>
      <c s="129" r="BW834">
        <v>0.0</v>
      </c>
      <c s="129" r="BX834">
        <v>0.0</v>
      </c>
      <c s="129" r="BY834">
        <v>0.0</v>
      </c>
      <c s="129" r="BZ834">
        <v>0.0</v>
      </c>
      <c s="129" r="CA834">
        <v>12.0916029999999</v>
      </c>
      <c s="129" r="CB834">
        <v>52.3969469999999</v>
      </c>
      <c s="129" r="CC834">
        <v>0.0</v>
      </c>
      <c s="129" r="CD834">
        <v>4.030534</v>
      </c>
      <c s="129" r="CE834">
        <v>16.1221369999999</v>
      </c>
      <c s="129" r="CF834">
        <v>8.06106899999999</v>
      </c>
      <c s="129" r="CG834">
        <v>8.06106899999999</v>
      </c>
      <c s="129" r="CH834">
        <v>16.1221369999999</v>
      </c>
      <c s="129" r="CI834">
        <v>0.0</v>
      </c>
      <c s="129" r="CJ834">
        <v>0.0</v>
      </c>
      <c s="129" r="CK834">
        <v>36.2748089999999</v>
      </c>
      <c s="129" r="CL834">
        <v>0.0</v>
      </c>
      <c s="129" r="CM834">
        <v>4.030534</v>
      </c>
      <c s="129" r="CN834">
        <v>0.0</v>
      </c>
      <c s="129" r="CO834">
        <v>0.0</v>
      </c>
      <c s="129" r="CP834">
        <v>4.030534</v>
      </c>
      <c s="129" r="CQ834">
        <v>0.0</v>
      </c>
      <c s="129" r="CR834">
        <v>20.1526719999999</v>
      </c>
      <c s="129" r="CS834">
        <v>8.06106899999999</v>
      </c>
    </row>
    <row customHeight="1" r="835" ht="15.0">
      <c t="s" s="127" r="A835">
        <v>7550</v>
      </c>
      <c t="s" s="127" r="B835">
        <v>7551</v>
      </c>
      <c t="s" s="127" r="C835">
        <v>7552</v>
      </c>
      <c t="s" s="127" r="D835">
        <v>7553</v>
      </c>
      <c t="s" s="127" r="E835">
        <v>7554</v>
      </c>
      <c t="s" s="127" r="F835">
        <v>7555</v>
      </c>
      <c t="s" s="128" r="G835">
        <v>7556</v>
      </c>
      <c t="s" s="127" r="H835">
        <v>7557</v>
      </c>
      <c s="129" r="I835">
        <v>127.0</v>
      </c>
      <c s="129" r="J835">
        <v>18.7377049999999</v>
      </c>
      <c s="129" r="K835">
        <v>5.204918</v>
      </c>
      <c s="129" r="L835">
        <v>28.1065569999999</v>
      </c>
      <c s="129" r="M835">
        <v>24.9836069999999</v>
      </c>
      <c s="129" r="N835">
        <v>31.2295079999999</v>
      </c>
      <c s="129" r="O835">
        <v>18.7377049999999</v>
      </c>
      <c s="129" r="P835">
        <v>4.0</v>
      </c>
      <c s="129" r="Q835">
        <v>21.0</v>
      </c>
      <c s="129" r="R835">
        <v>22.0</v>
      </c>
      <c s="129" r="S835">
        <v>24.0</v>
      </c>
      <c s="129" r="T835">
        <v>36.0</v>
      </c>
      <c s="129" r="U835">
        <v>13.0</v>
      </c>
      <c s="129" r="V835">
        <v>63.5</v>
      </c>
      <c s="129" r="W835">
        <v>9.368852</v>
      </c>
      <c s="129" r="X835">
        <v>3.122951</v>
      </c>
      <c s="129" r="Y835">
        <v>17.696721</v>
      </c>
      <c s="129" r="Z835">
        <v>11.45082</v>
      </c>
      <c s="129" r="AA835">
        <v>13.532787</v>
      </c>
      <c s="129" r="AB835">
        <v>8.32786899999999</v>
      </c>
      <c s="129" r="AC835">
        <v>0.0</v>
      </c>
      <c s="129" r="AD835">
        <v>10.409836</v>
      </c>
      <c s="129" r="AE835">
        <v>35.3934429999999</v>
      </c>
      <c s="129" r="AF835">
        <v>17.696721</v>
      </c>
      <c s="129" r="AG835">
        <v>63.5</v>
      </c>
      <c s="129" r="AH835">
        <v>9.368852</v>
      </c>
      <c s="129" r="AI835">
        <v>2.081967</v>
      </c>
      <c s="129" r="AJ835">
        <v>10.409836</v>
      </c>
      <c s="129" r="AK835">
        <v>13.532787</v>
      </c>
      <c s="129" r="AL835">
        <v>17.696721</v>
      </c>
      <c s="129" r="AM835">
        <v>8.32786899999999</v>
      </c>
      <c s="129" r="AN835">
        <v>2.081967</v>
      </c>
      <c s="129" r="AO835">
        <v>9.368852</v>
      </c>
      <c s="129" r="AP835">
        <v>31.2295079999999</v>
      </c>
      <c s="129" r="AQ835">
        <v>22.9016389999999</v>
      </c>
      <c s="129" r="AR835">
        <v>112.42623</v>
      </c>
      <c s="129" r="AS835">
        <v>4.163934</v>
      </c>
      <c s="129" r="AT835">
        <v>8.32786899999999</v>
      </c>
      <c s="129" r="AU835">
        <v>0.0</v>
      </c>
      <c s="129" r="AV835">
        <v>16.6557379999999</v>
      </c>
      <c s="129" r="AW835">
        <v>12.491803</v>
      </c>
      <c s="129" r="AX835">
        <v>16.6557379999999</v>
      </c>
      <c s="129" r="AY835">
        <v>49.967213</v>
      </c>
      <c s="129" r="AZ835">
        <v>4.163934</v>
      </c>
      <c s="129" r="BA835">
        <v>54.131148</v>
      </c>
      <c s="129" r="BB835">
        <v>4.163934</v>
      </c>
      <c s="129" r="BC835">
        <v>4.163934</v>
      </c>
      <c s="129" r="BD835">
        <v>0.0</v>
      </c>
      <c s="129" r="BE835">
        <v>4.163934</v>
      </c>
      <c s="129" r="BF835">
        <v>4.163934</v>
      </c>
      <c s="129" r="BG835">
        <v>16.6557379999999</v>
      </c>
      <c s="129" r="BH835">
        <v>16.6557379999999</v>
      </c>
      <c s="129" r="BI835">
        <v>4.163934</v>
      </c>
      <c s="129" r="BJ835">
        <v>58.295082</v>
      </c>
      <c s="129" r="BK835">
        <v>0.0</v>
      </c>
      <c s="129" r="BL835">
        <v>4.163934</v>
      </c>
      <c s="129" r="BM835">
        <v>0.0</v>
      </c>
      <c s="129" r="BN835">
        <v>12.491803</v>
      </c>
      <c s="129" r="BO835">
        <v>8.32786899999999</v>
      </c>
      <c s="129" r="BP835">
        <v>0.0</v>
      </c>
      <c s="129" r="BQ835">
        <v>33.311475</v>
      </c>
      <c s="129" r="BR835">
        <v>0.0</v>
      </c>
      <c s="129" r="BS835">
        <v>4.163934</v>
      </c>
      <c s="129" r="BT835">
        <v>0.0</v>
      </c>
      <c s="129" r="BU835">
        <v>0.0</v>
      </c>
      <c s="129" r="BV835">
        <v>0.0</v>
      </c>
      <c s="129" r="BW835">
        <v>4.163934</v>
      </c>
      <c s="129" r="BX835">
        <v>0.0</v>
      </c>
      <c s="129" r="BY835">
        <v>0.0</v>
      </c>
      <c s="129" r="BZ835">
        <v>0.0</v>
      </c>
      <c s="129" r="CA835">
        <v>0.0</v>
      </c>
      <c s="129" r="CB835">
        <v>45.803279</v>
      </c>
      <c s="129" r="CC835">
        <v>4.163934</v>
      </c>
      <c s="129" r="CD835">
        <v>8.32786899999999</v>
      </c>
      <c s="129" r="CE835">
        <v>0.0</v>
      </c>
      <c s="129" r="CF835">
        <v>8.32786899999999</v>
      </c>
      <c s="129" r="CG835">
        <v>12.491803</v>
      </c>
      <c s="129" r="CH835">
        <v>8.32786899999999</v>
      </c>
      <c s="129" r="CI835">
        <v>0.0</v>
      </c>
      <c s="129" r="CJ835">
        <v>4.163934</v>
      </c>
      <c s="129" r="CK835">
        <v>62.4590159999999</v>
      </c>
      <c s="129" r="CL835">
        <v>0.0</v>
      </c>
      <c s="129" r="CM835">
        <v>0.0</v>
      </c>
      <c s="129" r="CN835">
        <v>0.0</v>
      </c>
      <c s="129" r="CO835">
        <v>4.163934</v>
      </c>
      <c s="129" r="CP835">
        <v>0.0</v>
      </c>
      <c s="129" r="CQ835">
        <v>8.32786899999999</v>
      </c>
      <c s="129" r="CR835">
        <v>49.967213</v>
      </c>
      <c s="129" r="CS835">
        <v>0.0</v>
      </c>
    </row>
    <row customHeight="1" r="836" ht="15.0">
      <c t="s" s="127" r="A836">
        <v>7558</v>
      </c>
      <c t="s" s="127" r="B836">
        <v>7559</v>
      </c>
      <c t="s" s="127" r="C836">
        <v>7560</v>
      </c>
      <c t="s" s="127" r="D836">
        <v>7561</v>
      </c>
      <c t="s" s="127" r="E836">
        <v>7562</v>
      </c>
      <c t="s" s="127" r="F836">
        <v>7563</v>
      </c>
      <c t="s" s="128" r="G836">
        <v>7564</v>
      </c>
      <c t="s" s="127" r="H836">
        <v>7565</v>
      </c>
      <c s="129" r="I836">
        <v>279.0</v>
      </c>
      <c s="129" r="J836">
        <v>54.2226149999999</v>
      </c>
      <c s="129" r="K836">
        <v>33.519435</v>
      </c>
      <c s="129" r="L836">
        <v>67.038869</v>
      </c>
      <c s="129" r="M836">
        <v>62.109541</v>
      </c>
      <c s="129" r="N836">
        <v>34.5052999999999</v>
      </c>
      <c s="129" r="O836">
        <v>27.60424</v>
      </c>
      <c s="129" r="P836">
        <v>55.0</v>
      </c>
      <c s="129" r="Q836">
        <v>36.0</v>
      </c>
      <c s="129" r="R836">
        <v>58.0</v>
      </c>
      <c s="129" r="S836">
        <v>50.0</v>
      </c>
      <c s="129" r="T836">
        <v>37.0</v>
      </c>
      <c s="129" r="U836">
        <v>22.0</v>
      </c>
      <c s="129" r="V836">
        <v>129.14841</v>
      </c>
      <c s="129" r="W836">
        <v>23.660777</v>
      </c>
      <c s="129" r="X836">
        <v>17.745583</v>
      </c>
      <c s="129" r="Y836">
        <v>35.491166</v>
      </c>
      <c s="129" r="Z836">
        <v>27.60424</v>
      </c>
      <c s="129" r="AA836">
        <v>14.787986</v>
      </c>
      <c s="129" r="AB836">
        <v>9.85865699999999</v>
      </c>
      <c s="129" r="AC836">
        <v>0.0</v>
      </c>
      <c s="129" r="AD836">
        <v>28.5901059999999</v>
      </c>
      <c s="129" r="AE836">
        <v>82.8127209999999</v>
      </c>
      <c s="129" r="AF836">
        <v>17.745583</v>
      </c>
      <c s="129" r="AG836">
        <v>149.851589999999</v>
      </c>
      <c s="129" r="AH836">
        <v>30.561837</v>
      </c>
      <c s="129" r="AI836">
        <v>15.773852</v>
      </c>
      <c s="129" r="AJ836">
        <v>31.5477029999999</v>
      </c>
      <c s="129" r="AK836">
        <v>34.5052999999999</v>
      </c>
      <c s="129" r="AL836">
        <v>19.7173139999999</v>
      </c>
      <c s="129" r="AM836">
        <v>15.773852</v>
      </c>
      <c s="129" r="AN836">
        <v>1.97173099999999</v>
      </c>
      <c s="129" r="AO836">
        <v>36.477032</v>
      </c>
      <c s="129" r="AP836">
        <v>83.7985869999999</v>
      </c>
      <c s="129" r="AQ836">
        <v>29.575972</v>
      </c>
      <c s="129" r="AR836">
        <v>244.494699999999</v>
      </c>
      <c s="129" r="AS836">
        <v>7.88692599999999</v>
      </c>
      <c s="129" r="AT836">
        <v>7.88692599999999</v>
      </c>
      <c s="129" r="AU836">
        <v>11.830389</v>
      </c>
      <c s="129" r="AV836">
        <v>27.60424</v>
      </c>
      <c s="129" r="AW836">
        <v>23.660777</v>
      </c>
      <c s="129" r="AX836">
        <v>51.2650179999999</v>
      </c>
      <c s="129" r="AY836">
        <v>70.982332</v>
      </c>
      <c s="129" r="AZ836">
        <v>43.378092</v>
      </c>
      <c s="129" r="BA836">
        <v>110.416961</v>
      </c>
      <c s="129" r="BB836">
        <v>7.88692599999999</v>
      </c>
      <c s="129" r="BC836">
        <v>7.88692599999999</v>
      </c>
      <c s="129" r="BD836">
        <v>7.88692599999999</v>
      </c>
      <c s="129" r="BE836">
        <v>11.830389</v>
      </c>
      <c s="129" r="BF836">
        <v>0.0</v>
      </c>
      <c s="129" r="BG836">
        <v>31.5477029999999</v>
      </c>
      <c s="129" r="BH836">
        <v>31.5477029999999</v>
      </c>
      <c s="129" r="BI836">
        <v>11.830389</v>
      </c>
      <c s="129" r="BJ836">
        <v>134.077739</v>
      </c>
      <c s="129" r="BK836">
        <v>0.0</v>
      </c>
      <c s="129" r="BL836">
        <v>0.0</v>
      </c>
      <c s="129" r="BM836">
        <v>3.94346299999999</v>
      </c>
      <c s="129" r="BN836">
        <v>15.773852</v>
      </c>
      <c s="129" r="BO836">
        <v>23.660777</v>
      </c>
      <c s="129" r="BP836">
        <v>19.7173139999999</v>
      </c>
      <c s="129" r="BQ836">
        <v>39.434629</v>
      </c>
      <c s="129" r="BR836">
        <v>31.5477029999999</v>
      </c>
      <c s="129" r="BS836">
        <v>35.491166</v>
      </c>
      <c s="129" r="BT836">
        <v>0.0</v>
      </c>
      <c s="129" r="BU836">
        <v>0.0</v>
      </c>
      <c s="129" r="BV836">
        <v>0.0</v>
      </c>
      <c s="129" r="BW836">
        <v>0.0</v>
      </c>
      <c s="129" r="BX836">
        <v>3.94346299999999</v>
      </c>
      <c s="129" r="BY836">
        <v>0.0</v>
      </c>
      <c s="129" r="BZ836">
        <v>0.0</v>
      </c>
      <c s="129" r="CA836">
        <v>31.5477029999999</v>
      </c>
      <c s="129" r="CB836">
        <v>122.24735</v>
      </c>
      <c s="129" r="CC836">
        <v>7.88692599999999</v>
      </c>
      <c s="129" r="CD836">
        <v>7.88692599999999</v>
      </c>
      <c s="129" r="CE836">
        <v>11.830389</v>
      </c>
      <c s="129" r="CF836">
        <v>27.60424</v>
      </c>
      <c s="129" r="CG836">
        <v>19.7173139999999</v>
      </c>
      <c s="129" r="CH836">
        <v>39.434629</v>
      </c>
      <c s="129" r="CI836">
        <v>0.0</v>
      </c>
      <c s="129" r="CJ836">
        <v>7.88692599999999</v>
      </c>
      <c s="129" r="CK836">
        <v>86.756184</v>
      </c>
      <c s="129" r="CL836">
        <v>0.0</v>
      </c>
      <c s="129" r="CM836">
        <v>0.0</v>
      </c>
      <c s="129" r="CN836">
        <v>0.0</v>
      </c>
      <c s="129" r="CO836">
        <v>0.0</v>
      </c>
      <c s="129" r="CP836">
        <v>0.0</v>
      </c>
      <c s="129" r="CQ836">
        <v>11.830389</v>
      </c>
      <c s="129" r="CR836">
        <v>70.982332</v>
      </c>
      <c s="129" r="CS836">
        <v>3.94346299999999</v>
      </c>
    </row>
    <row customHeight="1" r="837" ht="15.0">
      <c t="s" s="127" r="A837">
        <v>7566</v>
      </c>
      <c t="s" s="127" r="B837">
        <v>7567</v>
      </c>
      <c t="s" s="127" r="C837">
        <v>7568</v>
      </c>
      <c t="s" s="127" r="D837">
        <v>7569</v>
      </c>
      <c t="s" s="127" r="E837">
        <v>7570</v>
      </c>
      <c t="s" s="127" r="F837">
        <v>7571</v>
      </c>
      <c t="s" s="128" r="G837">
        <v>7572</v>
      </c>
      <c t="s" s="127" r="H837">
        <v>7573</v>
      </c>
      <c s="129" r="I837">
        <v>270.0</v>
      </c>
      <c s="129" r="J837">
        <v>45.0</v>
      </c>
      <c s="129" r="K837">
        <v>50.0</v>
      </c>
      <c s="129" r="L837">
        <v>61.0</v>
      </c>
      <c s="129" r="M837">
        <v>57.0</v>
      </c>
      <c s="129" r="N837">
        <v>36.0</v>
      </c>
      <c s="129" r="O837">
        <v>21.0</v>
      </c>
      <c s="129" r="P837">
        <v>45.0</v>
      </c>
      <c s="129" r="Q837">
        <v>31.0</v>
      </c>
      <c s="129" r="R837">
        <v>56.0</v>
      </c>
      <c s="129" r="S837">
        <v>43.0</v>
      </c>
      <c s="129" r="T837">
        <v>31.0</v>
      </c>
      <c s="129" r="U837">
        <v>19.0</v>
      </c>
      <c s="129" r="V837">
        <v>132.0</v>
      </c>
      <c s="129" r="W837">
        <v>23.0</v>
      </c>
      <c s="129" r="X837">
        <v>24.0</v>
      </c>
      <c s="129" r="Y837">
        <v>30.0</v>
      </c>
      <c s="129" r="Z837">
        <v>28.0</v>
      </c>
      <c s="129" r="AA837">
        <v>18.0</v>
      </c>
      <c s="129" r="AB837">
        <v>9.0</v>
      </c>
      <c s="129" r="AC837">
        <v>0.0</v>
      </c>
      <c s="129" r="AD837">
        <v>32.0</v>
      </c>
      <c s="129" r="AE837">
        <v>82.0</v>
      </c>
      <c s="129" r="AF837">
        <v>18.0</v>
      </c>
      <c s="129" r="AG837">
        <v>138.0</v>
      </c>
      <c s="129" r="AH837">
        <v>22.0</v>
      </c>
      <c s="129" r="AI837">
        <v>26.0</v>
      </c>
      <c s="129" r="AJ837">
        <v>31.0</v>
      </c>
      <c s="129" r="AK837">
        <v>29.0</v>
      </c>
      <c s="129" r="AL837">
        <v>18.0</v>
      </c>
      <c s="129" r="AM837">
        <v>11.0</v>
      </c>
      <c s="129" r="AN837">
        <v>1.0</v>
      </c>
      <c s="129" r="AO837">
        <v>33.0</v>
      </c>
      <c s="129" r="AP837">
        <v>83.0</v>
      </c>
      <c s="129" r="AQ837">
        <v>22.0</v>
      </c>
      <c s="129" r="AR837">
        <v>224.0</v>
      </c>
      <c s="129" r="AS837">
        <v>12.0</v>
      </c>
      <c s="129" r="AT837">
        <v>0.0</v>
      </c>
      <c s="129" r="AU837">
        <v>4.0</v>
      </c>
      <c s="129" r="AV837">
        <v>24.0</v>
      </c>
      <c s="129" r="AW837">
        <v>40.0</v>
      </c>
      <c s="129" r="AX837">
        <v>48.0</v>
      </c>
      <c s="129" r="AY837">
        <v>68.0</v>
      </c>
      <c s="129" r="AZ837">
        <v>28.0</v>
      </c>
      <c s="129" r="BA837">
        <v>100.0</v>
      </c>
      <c s="129" r="BB837">
        <v>8.0</v>
      </c>
      <c s="129" r="BC837">
        <v>0.0</v>
      </c>
      <c s="129" r="BD837">
        <v>0.0</v>
      </c>
      <c s="129" r="BE837">
        <v>8.0</v>
      </c>
      <c s="129" r="BF837">
        <v>4.0</v>
      </c>
      <c s="129" r="BG837">
        <v>36.0</v>
      </c>
      <c s="129" r="BH837">
        <v>32.0</v>
      </c>
      <c s="129" r="BI837">
        <v>12.0</v>
      </c>
      <c s="129" r="BJ837">
        <v>124.0</v>
      </c>
      <c s="129" r="BK837">
        <v>4.0</v>
      </c>
      <c s="129" r="BL837">
        <v>0.0</v>
      </c>
      <c s="129" r="BM837">
        <v>4.0</v>
      </c>
      <c s="129" r="BN837">
        <v>16.0</v>
      </c>
      <c s="129" r="BO837">
        <v>36.0</v>
      </c>
      <c s="129" r="BP837">
        <v>12.0</v>
      </c>
      <c s="129" r="BQ837">
        <v>36.0</v>
      </c>
      <c s="129" r="BR837">
        <v>16.0</v>
      </c>
      <c s="129" r="BS837">
        <v>24.0</v>
      </c>
      <c s="129" r="BT837">
        <v>0.0</v>
      </c>
      <c s="129" r="BU837">
        <v>0.0</v>
      </c>
      <c s="129" r="BV837">
        <v>0.0</v>
      </c>
      <c s="129" r="BW837">
        <v>0.0</v>
      </c>
      <c s="129" r="BX837">
        <v>8.0</v>
      </c>
      <c s="129" r="BY837">
        <v>0.0</v>
      </c>
      <c s="129" r="BZ837">
        <v>0.0</v>
      </c>
      <c s="129" r="CA837">
        <v>16.0</v>
      </c>
      <c s="129" r="CB837">
        <v>120.0</v>
      </c>
      <c s="129" r="CC837">
        <v>12.0</v>
      </c>
      <c s="129" r="CD837">
        <v>0.0</v>
      </c>
      <c s="129" r="CE837">
        <v>4.0</v>
      </c>
      <c s="129" r="CF837">
        <v>24.0</v>
      </c>
      <c s="129" r="CG837">
        <v>24.0</v>
      </c>
      <c s="129" r="CH837">
        <v>48.0</v>
      </c>
      <c s="129" r="CI837">
        <v>0.0</v>
      </c>
      <c s="129" r="CJ837">
        <v>8.0</v>
      </c>
      <c s="129" r="CK837">
        <v>80.0</v>
      </c>
      <c s="129" r="CL837">
        <v>0.0</v>
      </c>
      <c s="129" r="CM837">
        <v>0.0</v>
      </c>
      <c s="129" r="CN837">
        <v>0.0</v>
      </c>
      <c s="129" r="CO837">
        <v>0.0</v>
      </c>
      <c s="129" r="CP837">
        <v>8.0</v>
      </c>
      <c s="129" r="CQ837">
        <v>0.0</v>
      </c>
      <c s="129" r="CR837">
        <v>68.0</v>
      </c>
      <c s="129" r="CS837">
        <v>4.0</v>
      </c>
    </row>
    <row customHeight="1" r="838" ht="15.0">
      <c t="s" s="127" r="A838">
        <v>7574</v>
      </c>
      <c t="s" s="127" r="B838">
        <v>7575</v>
      </c>
      <c t="s" s="127" r="C838">
        <v>7576</v>
      </c>
      <c t="s" s="127" r="D838">
        <v>7577</v>
      </c>
      <c t="s" s="127" r="E838">
        <v>7578</v>
      </c>
      <c t="s" s="127" r="F838">
        <v>7579</v>
      </c>
      <c t="s" s="128" r="G838">
        <v>7580</v>
      </c>
      <c t="s" s="127" r="H838">
        <v>7581</v>
      </c>
      <c s="129" r="I838">
        <v>669.0</v>
      </c>
      <c s="129" r="J838">
        <v>135.297886</v>
      </c>
      <c s="129" r="K838">
        <v>94.3446459999999</v>
      </c>
      <c s="129" r="L838">
        <v>163.517592</v>
      </c>
      <c s="129" r="M838">
        <v>147.883736</v>
      </c>
      <c s="129" r="N838">
        <v>71.319816</v>
      </c>
      <c s="129" r="O838">
        <v>56.636324</v>
      </c>
      <c s="129" r="P838">
        <v>117.0</v>
      </c>
      <c s="129" r="Q838">
        <v>79.0</v>
      </c>
      <c s="129" r="R838">
        <v>141.0</v>
      </c>
      <c s="129" r="S838">
        <v>98.0</v>
      </c>
      <c s="129" r="T838">
        <v>80.0</v>
      </c>
      <c s="129" r="U838">
        <v>32.0</v>
      </c>
      <c s="129" r="V838">
        <v>319.841121999999</v>
      </c>
      <c s="129" r="W838">
        <v>68.173353</v>
      </c>
      <c s="129" r="X838">
        <v>47.1969369999999</v>
      </c>
      <c s="129" r="Y838">
        <v>74.41705</v>
      </c>
      <c s="129" r="Z838">
        <v>74.466278</v>
      </c>
      <c s="129" r="AA838">
        <v>29.366983</v>
      </c>
      <c s="129" r="AB838">
        <v>26.220521</v>
      </c>
      <c s="129" r="AC838">
        <v>0.0</v>
      </c>
      <c s="129" r="AD838">
        <v>89.14977</v>
      </c>
      <c s="129" r="AE838">
        <v>187.689698999999</v>
      </c>
      <c s="129" r="AF838">
        <v>43.001654</v>
      </c>
      <c s="129" r="AG838">
        <v>349.158878</v>
      </c>
      <c s="129" r="AH838">
        <v>67.124532</v>
      </c>
      <c s="129" r="AI838">
        <v>47.1477089999999</v>
      </c>
      <c s="129" r="AJ838">
        <v>89.100542</v>
      </c>
      <c s="129" r="AK838">
        <v>73.4174569999999</v>
      </c>
      <c s="129" r="AL838">
        <v>41.9528329999999</v>
      </c>
      <c s="129" r="AM838">
        <v>29.366983</v>
      </c>
      <c s="129" r="AN838">
        <v>1.048821</v>
      </c>
      <c s="129" r="AO838">
        <v>83.8564379999999</v>
      </c>
      <c s="129" r="AP838">
        <v>208.666114999999</v>
      </c>
      <c s="129" r="AQ838">
        <v>56.636324</v>
      </c>
      <c s="129" r="AR838">
        <v>557.972675999999</v>
      </c>
      <c s="129" r="AS838">
        <v>12.58585</v>
      </c>
      <c s="129" r="AT838">
        <v>29.366983</v>
      </c>
      <c s="129" r="AU838">
        <v>46.148116</v>
      </c>
      <c s="129" r="AV838">
        <v>46.148116</v>
      </c>
      <c s="129" r="AW838">
        <v>142.639632</v>
      </c>
      <c s="129" r="AX838">
        <v>71.319816</v>
      </c>
      <c s="129" r="AY838">
        <v>146.834915</v>
      </c>
      <c s="129" r="AZ838">
        <v>62.9292489999999</v>
      </c>
      <c s="129" r="BA838">
        <v>251.716996999999</v>
      </c>
      <c s="129" r="BB838">
        <v>12.58585</v>
      </c>
      <c s="129" r="BC838">
        <v>16.781133</v>
      </c>
      <c s="129" r="BD838">
        <v>12.58585</v>
      </c>
      <c s="129" r="BE838">
        <v>16.781133</v>
      </c>
      <c s="129" r="BF838">
        <v>33.562266</v>
      </c>
      <c s="129" r="BG838">
        <v>58.733966</v>
      </c>
      <c s="129" r="BH838">
        <v>71.319816</v>
      </c>
      <c s="129" r="BI838">
        <v>29.366983</v>
      </c>
      <c s="129" r="BJ838">
        <v>306.255678999999</v>
      </c>
      <c s="129" r="BK838">
        <v>0.0</v>
      </c>
      <c s="129" r="BL838">
        <v>12.58585</v>
      </c>
      <c s="129" r="BM838">
        <v>33.562266</v>
      </c>
      <c s="129" r="BN838">
        <v>29.366983</v>
      </c>
      <c s="129" r="BO838">
        <v>109.077365</v>
      </c>
      <c s="129" r="BP838">
        <v>12.58585</v>
      </c>
      <c s="129" r="BQ838">
        <v>75.515099</v>
      </c>
      <c s="129" r="BR838">
        <v>33.562266</v>
      </c>
      <c s="129" r="BS838">
        <v>83.9056659999999</v>
      </c>
      <c s="129" r="BT838">
        <v>0.0</v>
      </c>
      <c s="129" r="BU838">
        <v>0.0</v>
      </c>
      <c s="129" r="BV838">
        <v>0.0</v>
      </c>
      <c s="129" r="BW838">
        <v>0.0</v>
      </c>
      <c s="129" r="BX838">
        <v>33.562266</v>
      </c>
      <c s="129" r="BY838">
        <v>12.58585</v>
      </c>
      <c s="129" r="BZ838">
        <v>0.0</v>
      </c>
      <c s="129" r="CA838">
        <v>37.75755</v>
      </c>
      <c s="129" r="CB838">
        <v>264.302846999999</v>
      </c>
      <c s="129" r="CC838">
        <v>12.58585</v>
      </c>
      <c s="129" r="CD838">
        <v>25.1717</v>
      </c>
      <c s="129" r="CE838">
        <v>29.366983</v>
      </c>
      <c s="129" r="CF838">
        <v>33.562266</v>
      </c>
      <c s="129" r="CG838">
        <v>96.491515</v>
      </c>
      <c s="129" r="CH838">
        <v>54.5386829999999</v>
      </c>
      <c s="129" r="CI838">
        <v>0.0</v>
      </c>
      <c s="129" r="CJ838">
        <v>12.58585</v>
      </c>
      <c s="129" r="CK838">
        <v>209.764163999999</v>
      </c>
      <c s="129" r="CL838">
        <v>0.0</v>
      </c>
      <c s="129" r="CM838">
        <v>4.19528299999999</v>
      </c>
      <c s="129" r="CN838">
        <v>16.781133</v>
      </c>
      <c s="129" r="CO838">
        <v>12.58585</v>
      </c>
      <c s="129" r="CP838">
        <v>12.58585</v>
      </c>
      <c s="129" r="CQ838">
        <v>4.19528299999999</v>
      </c>
      <c s="129" r="CR838">
        <v>146.834915</v>
      </c>
      <c s="129" r="CS838">
        <v>12.58585</v>
      </c>
    </row>
    <row customHeight="1" r="839" ht="15.0">
      <c t="s" s="127" r="A839">
        <v>7582</v>
      </c>
      <c t="s" s="127" r="B839">
        <v>7583</v>
      </c>
      <c t="s" s="127" r="C839">
        <v>7584</v>
      </c>
      <c t="s" s="127" r="D839">
        <v>7585</v>
      </c>
      <c t="s" s="127" r="E839">
        <v>7586</v>
      </c>
      <c t="s" s="127" r="F839">
        <v>7587</v>
      </c>
      <c t="s" s="128" r="G839">
        <v>7588</v>
      </c>
      <c t="s" s="127" r="H839">
        <v>7589</v>
      </c>
      <c s="129" r="I839">
        <v>515.0</v>
      </c>
      <c s="129" r="J839">
        <v>100.093995</v>
      </c>
      <c s="129" r="K839">
        <v>54.890255</v>
      </c>
      <c s="129" r="L839">
        <v>119.467026</v>
      </c>
      <c s="129" r="M839">
        <v>103.322833</v>
      </c>
      <c s="129" r="N839">
        <v>77.492125</v>
      </c>
      <c s="129" r="O839">
        <v>59.733766</v>
      </c>
      <c s="129" r="P839">
        <v>63.0</v>
      </c>
      <c s="129" r="Q839">
        <v>60.0</v>
      </c>
      <c s="129" r="R839">
        <v>100.0</v>
      </c>
      <c s="129" r="S839">
        <v>67.0</v>
      </c>
      <c s="129" r="T839">
        <v>60.0</v>
      </c>
      <c s="129" r="U839">
        <v>52.0</v>
      </c>
      <c s="129" r="V839">
        <v>244.16172</v>
      </c>
      <c s="129" r="W839">
        <v>43.051181</v>
      </c>
      <c s="129" r="X839">
        <v>30.135826</v>
      </c>
      <c s="129" r="Y839">
        <v>63.5004909999999</v>
      </c>
      <c s="129" r="Z839">
        <v>54.890255</v>
      </c>
      <c s="129" r="AA839">
        <v>35.5172239999999</v>
      </c>
      <c s="129" r="AB839">
        <v>15.990463</v>
      </c>
      <c s="129" r="AC839">
        <v>1.07627999999999</v>
      </c>
      <c s="129" r="AD839">
        <v>53.8139759999999</v>
      </c>
      <c s="129" r="AE839">
        <v>151.755411</v>
      </c>
      <c s="129" r="AF839">
        <v>38.5923319999999</v>
      </c>
      <c s="129" r="AG839">
        <v>270.83828</v>
      </c>
      <c s="129" r="AH839">
        <v>57.042814</v>
      </c>
      <c s="129" r="AI839">
        <v>24.7544289999999</v>
      </c>
      <c s="129" r="AJ839">
        <v>55.966535</v>
      </c>
      <c s="129" r="AK839">
        <v>48.4325779999999</v>
      </c>
      <c s="129" r="AL839">
        <v>41.974901</v>
      </c>
      <c s="129" r="AM839">
        <v>34.5179779999999</v>
      </c>
      <c s="129" r="AN839">
        <v>8.149046</v>
      </c>
      <c s="129" r="AO839">
        <v>68.881889</v>
      </c>
      <c s="129" r="AP839">
        <v>129.153541999999</v>
      </c>
      <c s="129" r="AQ839">
        <v>72.80285</v>
      </c>
      <c s="129" r="AR839">
        <v>398.838678</v>
      </c>
      <c s="129" r="AS839">
        <v>8.610236</v>
      </c>
      <c s="129" r="AT839">
        <v>8.610236</v>
      </c>
      <c s="129" r="AU839">
        <v>12.915354</v>
      </c>
      <c s="129" r="AV839">
        <v>34.440944</v>
      </c>
      <c s="129" r="AW839">
        <v>60.271653</v>
      </c>
      <c s="129" r="AX839">
        <v>73.1870069999999</v>
      </c>
      <c s="129" r="AY839">
        <v>133.45866</v>
      </c>
      <c s="129" r="AZ839">
        <v>67.344587</v>
      </c>
      <c s="129" r="BA839">
        <v>189.425194</v>
      </c>
      <c s="129" r="BB839">
        <v>8.610236</v>
      </c>
      <c s="129" r="BC839">
        <v>8.610236</v>
      </c>
      <c s="129" r="BD839">
        <v>4.305118</v>
      </c>
      <c s="129" r="BE839">
        <v>30.135826</v>
      </c>
      <c s="129" r="BF839">
        <v>12.915354</v>
      </c>
      <c s="129" r="BG839">
        <v>43.051181</v>
      </c>
      <c s="129" r="BH839">
        <v>64.5767709999999</v>
      </c>
      <c s="129" r="BI839">
        <v>17.220472</v>
      </c>
      <c s="129" r="BJ839">
        <v>209.413483</v>
      </c>
      <c s="129" r="BK839">
        <v>0.0</v>
      </c>
      <c s="129" r="BL839">
        <v>0.0</v>
      </c>
      <c s="129" r="BM839">
        <v>8.610236</v>
      </c>
      <c s="129" r="BN839">
        <v>4.305118</v>
      </c>
      <c s="129" r="BO839">
        <v>47.356299</v>
      </c>
      <c s="129" r="BP839">
        <v>30.135826</v>
      </c>
      <c s="129" r="BQ839">
        <v>68.881889</v>
      </c>
      <c s="129" r="BR839">
        <v>50.124115</v>
      </c>
      <c s="129" r="BS839">
        <v>30.135826</v>
      </c>
      <c s="129" r="BT839">
        <v>0.0</v>
      </c>
      <c s="129" r="BU839">
        <v>0.0</v>
      </c>
      <c s="129" r="BV839">
        <v>0.0</v>
      </c>
      <c s="129" r="BW839">
        <v>4.305118</v>
      </c>
      <c s="129" r="BX839">
        <v>17.220472</v>
      </c>
      <c s="129" r="BY839">
        <v>0.0</v>
      </c>
      <c s="129" r="BZ839">
        <v>0.0</v>
      </c>
      <c s="129" r="CA839">
        <v>8.610236</v>
      </c>
      <c s="129" r="CB839">
        <v>176.50984</v>
      </c>
      <c s="129" r="CC839">
        <v>8.610236</v>
      </c>
      <c s="129" r="CD839">
        <v>8.610236</v>
      </c>
      <c s="129" r="CE839">
        <v>8.610236</v>
      </c>
      <c s="129" r="CF839">
        <v>21.52559</v>
      </c>
      <c s="129" r="CG839">
        <v>34.440944</v>
      </c>
      <c s="129" r="CH839">
        <v>64.5767709999999</v>
      </c>
      <c s="129" r="CI839">
        <v>0.0</v>
      </c>
      <c s="129" r="CJ839">
        <v>30.135826</v>
      </c>
      <c s="129" r="CK839">
        <v>192.193011</v>
      </c>
      <c s="129" r="CL839">
        <v>0.0</v>
      </c>
      <c s="129" r="CM839">
        <v>0.0</v>
      </c>
      <c s="129" r="CN839">
        <v>4.305118</v>
      </c>
      <c s="129" r="CO839">
        <v>8.610236</v>
      </c>
      <c s="129" r="CP839">
        <v>8.610236</v>
      </c>
      <c s="129" r="CQ839">
        <v>8.610236</v>
      </c>
      <c s="129" r="CR839">
        <v>133.45866</v>
      </c>
      <c s="129" r="CS839">
        <v>28.5985249999999</v>
      </c>
    </row>
    <row customHeight="1" r="840" ht="15.0">
      <c t="s" s="127" r="A840">
        <v>7590</v>
      </c>
      <c t="s" s="127" r="B840">
        <v>7591</v>
      </c>
      <c t="s" s="127" r="C840">
        <v>7592</v>
      </c>
      <c t="s" s="127" r="D840">
        <v>7593</v>
      </c>
      <c t="s" s="127" r="E840">
        <v>7594</v>
      </c>
      <c t="s" s="127" r="F840">
        <v>7595</v>
      </c>
      <c t="s" s="128" r="G840">
        <v>7596</v>
      </c>
      <c t="s" s="127" r="H840">
        <v>7597</v>
      </c>
      <c s="129" r="I840">
        <v>66142.0</v>
      </c>
      <c s="129" r="J840">
        <v>10473.931911</v>
      </c>
      <c s="129" r="K840">
        <v>14553.845512</v>
      </c>
      <c s="129" r="L840">
        <v>13586.3635859999</v>
      </c>
      <c s="129" r="M840">
        <v>13500.66047</v>
      </c>
      <c s="129" r="N840">
        <v>8233.39006399999</v>
      </c>
      <c s="129" r="O840">
        <v>5793.808457</v>
      </c>
      <c s="129" r="P840">
        <v>10651.0</v>
      </c>
      <c s="129" r="Q840">
        <v>14771.0</v>
      </c>
      <c s="129" r="R840">
        <v>14091.0</v>
      </c>
      <c s="129" r="S840">
        <v>10701.0</v>
      </c>
      <c s="129" r="T840">
        <v>7649.0</v>
      </c>
      <c s="129" r="U840">
        <v>4127.0</v>
      </c>
      <c s="129" r="V840">
        <v>30703.654165</v>
      </c>
      <c s="129" r="W840">
        <v>5154.85107799999</v>
      </c>
      <c s="129" r="X840">
        <v>7161.43327099999</v>
      </c>
      <c s="129" r="Y840">
        <v>6665.99880099999</v>
      </c>
      <c s="129" r="Z840">
        <v>6117.464489</v>
      </c>
      <c s="129" r="AA840">
        <v>3588.229116</v>
      </c>
      <c s="129" r="AB840">
        <v>1895.603445</v>
      </c>
      <c s="129" r="AC840">
        <v>120.073966</v>
      </c>
      <c s="129" r="AD840">
        <v>7254.893908</v>
      </c>
      <c s="129" r="AE840">
        <v>19447.145827</v>
      </c>
      <c s="129" r="AF840">
        <v>4001.61443</v>
      </c>
      <c s="129" r="AG840">
        <v>35438.345835</v>
      </c>
      <c s="129" r="AH840">
        <v>5319.08083199999</v>
      </c>
      <c s="129" r="AI840">
        <v>7392.412241</v>
      </c>
      <c s="129" r="AJ840">
        <v>6920.36478499999</v>
      </c>
      <c s="129" r="AK840">
        <v>7383.19598099999</v>
      </c>
      <c s="129" r="AL840">
        <v>4645.16094799999</v>
      </c>
      <c s="129" r="AM840">
        <v>3403.24837399999</v>
      </c>
      <c s="129" r="AN840">
        <v>374.882673</v>
      </c>
      <c s="129" r="AO840">
        <v>7367.427209</v>
      </c>
      <c s="129" r="AP840">
        <v>21513.551645</v>
      </c>
      <c s="129" r="AQ840">
        <v>6557.366981</v>
      </c>
      <c s="129" r="AR840">
        <v>55657.380382</v>
      </c>
      <c s="129" r="AS840">
        <v>28.4434809999999</v>
      </c>
      <c s="129" r="AT840">
        <v>1499.686933</v>
      </c>
      <c s="129" r="AU840">
        <v>6330.717251</v>
      </c>
      <c s="129" r="AV840">
        <v>9776.037517</v>
      </c>
      <c s="129" r="AW840">
        <v>10950.379727</v>
      </c>
      <c s="129" r="AX840">
        <v>5502.880223</v>
      </c>
      <c s="129" r="AY840">
        <v>12962.924133</v>
      </c>
      <c s="129" r="AZ840">
        <v>8606.31111699999</v>
      </c>
      <c s="129" r="BA840">
        <v>25521.488483</v>
      </c>
      <c s="129" r="BB840">
        <v>23.3264269999999</v>
      </c>
      <c s="129" r="BC840">
        <v>1051.498473</v>
      </c>
      <c s="129" r="BD840">
        <v>4004.301661</v>
      </c>
      <c s="129" r="BE840">
        <v>4332.172679</v>
      </c>
      <c s="129" r="BF840">
        <v>2787.88887699999</v>
      </c>
      <c s="129" r="BG840">
        <v>4526.23774799999</v>
      </c>
      <c s="129" r="BH840">
        <v>5398.53347099999</v>
      </c>
      <c s="129" r="BI840">
        <v>3397.529147</v>
      </c>
      <c s="129" r="BJ840">
        <v>30135.8918989999</v>
      </c>
      <c s="129" r="BK840">
        <v>5.117053</v>
      </c>
      <c s="129" r="BL840">
        <v>448.18846</v>
      </c>
      <c s="129" r="BM840">
        <v>2326.41559</v>
      </c>
      <c s="129" r="BN840">
        <v>5443.86483899999</v>
      </c>
      <c s="129" r="BO840">
        <v>8162.49085</v>
      </c>
      <c s="129" r="BP840">
        <v>976.642474999999</v>
      </c>
      <c s="129" r="BQ840">
        <v>7564.39066199999</v>
      </c>
      <c s="129" r="BR840">
        <v>5208.78196899999</v>
      </c>
      <c s="129" r="BS840">
        <v>9433.89444899999</v>
      </c>
      <c s="129" r="BT840">
        <v>1.99999799999999</v>
      </c>
      <c s="129" r="BU840">
        <v>67.998851</v>
      </c>
      <c s="129" r="BV840">
        <v>297.756123</v>
      </c>
      <c s="129" r="BW840">
        <v>851.592702</v>
      </c>
      <c s="129" r="BX840">
        <v>1742.694686</v>
      </c>
      <c s="129" r="BY840">
        <v>1081.28307</v>
      </c>
      <c s="129" r="BZ840">
        <v>0.0</v>
      </c>
      <c s="129" r="CA840">
        <v>5390.569018</v>
      </c>
      <c s="129" r="CB840">
        <v>27911.351954</v>
      </c>
      <c s="129" r="CC840">
        <v>25.4653899999999</v>
      </c>
      <c s="129" r="CD840">
        <v>1176.50342</v>
      </c>
      <c s="129" r="CE840">
        <v>5091.36777299999</v>
      </c>
      <c s="129" r="CF840">
        <v>7810.887727</v>
      </c>
      <c s="129" r="CG840">
        <v>7908.30550099999</v>
      </c>
      <c s="129" r="CH840">
        <v>3896.27024699999</v>
      </c>
      <c s="129" r="CI840">
        <v>95.2189149999999</v>
      </c>
      <c s="129" r="CJ840">
        <v>1907.33297999999</v>
      </c>
      <c s="129" r="CK840">
        <v>18312.1339789999</v>
      </c>
      <c s="129" r="CL840">
        <v>0.978092999999999</v>
      </c>
      <c s="129" r="CM840">
        <v>255.184661</v>
      </c>
      <c s="129" r="CN840">
        <v>941.593354999999</v>
      </c>
      <c s="129" r="CO840">
        <v>1113.55708699999</v>
      </c>
      <c s="129" r="CP840">
        <v>1299.37953999999</v>
      </c>
      <c s="129" r="CQ840">
        <v>525.326906</v>
      </c>
      <c s="129" r="CR840">
        <v>12867.7052179999</v>
      </c>
      <c s="129" r="CS840">
        <v>1308.40911899999</v>
      </c>
    </row>
    <row customHeight="1" r="841" ht="15.0">
      <c t="s" s="127" r="A841">
        <v>7598</v>
      </c>
      <c t="s" s="127" r="B841">
        <v>7599</v>
      </c>
      <c t="s" s="127" r="C841">
        <v>7600</v>
      </c>
      <c t="s" s="127" r="D841">
        <v>7601</v>
      </c>
      <c t="s" s="127" r="E841">
        <v>7602</v>
      </c>
      <c t="s" s="127" r="F841">
        <v>7603</v>
      </c>
      <c t="s" s="128" r="G841">
        <v>7604</v>
      </c>
      <c t="s" s="127" r="H841">
        <v>7605</v>
      </c>
      <c s="129" r="I841">
        <v>290.0</v>
      </c>
      <c s="129" r="J841">
        <v>47.8451179999999</v>
      </c>
      <c s="129" r="K841">
        <v>27.340067</v>
      </c>
      <c s="129" r="L841">
        <v>57.609428</v>
      </c>
      <c s="129" r="M841">
        <v>69.326599</v>
      </c>
      <c s="129" r="N841">
        <v>61.515152</v>
      </c>
      <c s="129" r="O841">
        <v>26.363636</v>
      </c>
      <c s="129" r="P841">
        <v>38.0</v>
      </c>
      <c s="129" r="Q841">
        <v>45.0</v>
      </c>
      <c s="129" r="R841">
        <v>54.0</v>
      </c>
      <c s="129" r="S841">
        <v>65.0</v>
      </c>
      <c s="129" r="T841">
        <v>53.0</v>
      </c>
      <c s="129" r="U841">
        <v>22.0</v>
      </c>
      <c s="129" r="V841">
        <v>135.723906</v>
      </c>
      <c s="129" r="W841">
        <v>23.4343429999999</v>
      </c>
      <c s="129" r="X841">
        <v>10.740741</v>
      </c>
      <c s="129" r="Y841">
        <v>26.363636</v>
      </c>
      <c s="129" r="Z841">
        <v>34.1750839999999</v>
      </c>
      <c s="129" r="AA841">
        <v>27.340067</v>
      </c>
      <c s="129" r="AB841">
        <v>13.6700339999999</v>
      </c>
      <c s="129" r="AC841">
        <v>0.0</v>
      </c>
      <c s="129" r="AD841">
        <v>25.387205</v>
      </c>
      <c s="129" r="AE841">
        <v>83.9730639999999</v>
      </c>
      <c s="129" r="AF841">
        <v>26.363636</v>
      </c>
      <c s="129" r="AG841">
        <v>154.276094</v>
      </c>
      <c s="129" r="AH841">
        <v>24.410774</v>
      </c>
      <c s="129" r="AI841">
        <v>16.5993269999999</v>
      </c>
      <c s="129" r="AJ841">
        <v>31.245791</v>
      </c>
      <c s="129" r="AK841">
        <v>35.151515</v>
      </c>
      <c s="129" r="AL841">
        <v>34.1750839999999</v>
      </c>
      <c s="129" r="AM841">
        <v>10.740741</v>
      </c>
      <c s="129" r="AN841">
        <v>1.952862</v>
      </c>
      <c s="129" r="AO841">
        <v>32.222222</v>
      </c>
      <c s="129" r="AP841">
        <v>91.784512</v>
      </c>
      <c s="129" r="AQ841">
        <v>30.2693599999999</v>
      </c>
      <c s="129" r="AR841">
        <v>246.060606</v>
      </c>
      <c s="129" r="AS841">
        <v>39.057239</v>
      </c>
      <c s="129" r="AT841">
        <v>23.4343429999999</v>
      </c>
      <c s="129" r="AU841">
        <v>7.811448</v>
      </c>
      <c s="129" r="AV841">
        <v>15.622896</v>
      </c>
      <c s="129" r="AW841">
        <v>35.151515</v>
      </c>
      <c s="129" r="AX841">
        <v>39.057239</v>
      </c>
      <c s="129" r="AY841">
        <v>74.2087539999999</v>
      </c>
      <c s="129" r="AZ841">
        <v>11.717172</v>
      </c>
      <c s="129" r="BA841">
        <v>117.171717</v>
      </c>
      <c s="129" r="BB841">
        <v>35.151515</v>
      </c>
      <c s="129" r="BC841">
        <v>15.622896</v>
      </c>
      <c s="129" r="BD841">
        <v>3.905724</v>
      </c>
      <c s="129" r="BE841">
        <v>7.811448</v>
      </c>
      <c s="129" r="BF841">
        <v>0.0</v>
      </c>
      <c s="129" r="BG841">
        <v>23.4343429999999</v>
      </c>
      <c s="129" r="BH841">
        <v>27.340067</v>
      </c>
      <c s="129" r="BI841">
        <v>3.905724</v>
      </c>
      <c s="129" r="BJ841">
        <v>128.888889</v>
      </c>
      <c s="129" r="BK841">
        <v>3.905724</v>
      </c>
      <c s="129" r="BL841">
        <v>7.811448</v>
      </c>
      <c s="129" r="BM841">
        <v>3.905724</v>
      </c>
      <c s="129" r="BN841">
        <v>7.811448</v>
      </c>
      <c s="129" r="BO841">
        <v>35.151515</v>
      </c>
      <c s="129" r="BP841">
        <v>15.622896</v>
      </c>
      <c s="129" r="BQ841">
        <v>46.868687</v>
      </c>
      <c s="129" r="BR841">
        <v>7.811448</v>
      </c>
      <c s="129" r="BS841">
        <v>15.622896</v>
      </c>
      <c s="129" r="BT841">
        <v>0.0</v>
      </c>
      <c s="129" r="BU841">
        <v>0.0</v>
      </c>
      <c s="129" r="BV841">
        <v>0.0</v>
      </c>
      <c s="129" r="BW841">
        <v>3.905724</v>
      </c>
      <c s="129" r="BX841">
        <v>3.905724</v>
      </c>
      <c s="129" r="BY841">
        <v>3.905724</v>
      </c>
      <c s="129" r="BZ841">
        <v>0.0</v>
      </c>
      <c s="129" r="CA841">
        <v>3.905724</v>
      </c>
      <c s="129" r="CB841">
        <v>109.360269</v>
      </c>
      <c s="129" r="CC841">
        <v>31.245791</v>
      </c>
      <c s="129" r="CD841">
        <v>15.622896</v>
      </c>
      <c s="129" r="CE841">
        <v>0.0</v>
      </c>
      <c s="129" r="CF841">
        <v>7.811448</v>
      </c>
      <c s="129" r="CG841">
        <v>27.340067</v>
      </c>
      <c s="129" r="CH841">
        <v>23.4343429999999</v>
      </c>
      <c s="129" r="CI841">
        <v>0.0</v>
      </c>
      <c s="129" r="CJ841">
        <v>3.905724</v>
      </c>
      <c s="129" r="CK841">
        <v>121.077440999999</v>
      </c>
      <c s="129" r="CL841">
        <v>7.811448</v>
      </c>
      <c s="129" r="CM841">
        <v>7.811448</v>
      </c>
      <c s="129" r="CN841">
        <v>7.811448</v>
      </c>
      <c s="129" r="CO841">
        <v>3.905724</v>
      </c>
      <c s="129" r="CP841">
        <v>3.905724</v>
      </c>
      <c s="129" r="CQ841">
        <v>11.717172</v>
      </c>
      <c s="129" r="CR841">
        <v>74.2087539999999</v>
      </c>
      <c s="129" r="CS841">
        <v>3.905724</v>
      </c>
    </row>
    <row customHeight="1" r="842" ht="15.0">
      <c t="s" s="127" r="A842">
        <v>7606</v>
      </c>
      <c t="s" s="127" r="B842">
        <v>7607</v>
      </c>
      <c t="s" s="127" r="C842">
        <v>7608</v>
      </c>
      <c t="s" s="127" r="D842">
        <v>7609</v>
      </c>
      <c t="s" s="127" r="E842">
        <v>7610</v>
      </c>
      <c t="s" s="127" r="F842">
        <v>7611</v>
      </c>
      <c t="s" s="128" r="G842">
        <v>7612</v>
      </c>
      <c t="s" s="127" r="H842">
        <v>7613</v>
      </c>
      <c s="129" r="I842">
        <v>202.0</v>
      </c>
      <c s="129" r="J842">
        <v>26.5252529999999</v>
      </c>
      <c s="129" r="K842">
        <v>25.505051</v>
      </c>
      <c s="129" r="L842">
        <v>29.5858589999999</v>
      </c>
      <c s="129" r="M842">
        <v>59.171717</v>
      </c>
      <c s="129" r="N842">
        <v>32.6464649999999</v>
      </c>
      <c s="129" r="O842">
        <v>28.565657</v>
      </c>
      <c s="129" r="P842">
        <v>30.0</v>
      </c>
      <c s="129" r="Q842">
        <v>21.0</v>
      </c>
      <c s="129" r="R842">
        <v>37.0</v>
      </c>
      <c s="129" r="S842">
        <v>38.0</v>
      </c>
      <c s="129" r="T842">
        <v>27.0</v>
      </c>
      <c s="129" r="U842">
        <v>26.0</v>
      </c>
      <c s="129" r="V842">
        <v>99.979798</v>
      </c>
      <c s="129" r="W842">
        <v>14.282828</v>
      </c>
      <c s="129" r="X842">
        <v>12.242424</v>
      </c>
      <c s="129" r="Y842">
        <v>10.2020199999999</v>
      </c>
      <c s="129" r="Z842">
        <v>32.6464649999999</v>
      </c>
      <c s="129" r="AA842">
        <v>17.3434339999999</v>
      </c>
      <c s="129" r="AB842">
        <v>12.242424</v>
      </c>
      <c s="129" r="AC842">
        <v>1.020202</v>
      </c>
      <c s="129" r="AD842">
        <v>18.363636</v>
      </c>
      <c s="129" r="AE842">
        <v>60.1919189999999</v>
      </c>
      <c s="129" r="AF842">
        <v>21.424242</v>
      </c>
      <c s="129" r="AG842">
        <v>102.020202</v>
      </c>
      <c s="129" r="AH842">
        <v>12.242424</v>
      </c>
      <c s="129" r="AI842">
        <v>13.2626259999999</v>
      </c>
      <c s="129" r="AJ842">
        <v>19.383838</v>
      </c>
      <c s="129" r="AK842">
        <v>26.5252529999999</v>
      </c>
      <c s="129" r="AL842">
        <v>15.30303</v>
      </c>
      <c s="129" r="AM842">
        <v>13.2626259999999</v>
      </c>
      <c s="129" r="AN842">
        <v>2.040404</v>
      </c>
      <c s="129" r="AO842">
        <v>16.323232</v>
      </c>
      <c s="129" r="AP842">
        <v>64.272727</v>
      </c>
      <c s="129" r="AQ842">
        <v>21.424242</v>
      </c>
      <c s="129" r="AR842">
        <v>175.474747</v>
      </c>
      <c s="129" r="AS842">
        <v>4.080808</v>
      </c>
      <c s="129" r="AT842">
        <v>16.323232</v>
      </c>
      <c s="129" r="AU842">
        <v>4.080808</v>
      </c>
      <c s="129" r="AV842">
        <v>8.161616</v>
      </c>
      <c s="129" r="AW842">
        <v>16.323232</v>
      </c>
      <c s="129" r="AX842">
        <v>16.323232</v>
      </c>
      <c s="129" r="AY842">
        <v>81.616162</v>
      </c>
      <c s="129" r="AZ842">
        <v>28.565657</v>
      </c>
      <c s="129" r="BA842">
        <v>93.858586</v>
      </c>
      <c s="129" r="BB842">
        <v>4.080808</v>
      </c>
      <c s="129" r="BC842">
        <v>12.242424</v>
      </c>
      <c s="129" r="BD842">
        <v>4.080808</v>
      </c>
      <c s="129" r="BE842">
        <v>0.0</v>
      </c>
      <c s="129" r="BF842">
        <v>0.0</v>
      </c>
      <c s="129" r="BG842">
        <v>8.161616</v>
      </c>
      <c s="129" r="BH842">
        <v>48.9696969999999</v>
      </c>
      <c s="129" r="BI842">
        <v>16.323232</v>
      </c>
      <c s="129" r="BJ842">
        <v>81.616162</v>
      </c>
      <c s="129" r="BK842">
        <v>0.0</v>
      </c>
      <c s="129" r="BL842">
        <v>4.080808</v>
      </c>
      <c s="129" r="BM842">
        <v>0.0</v>
      </c>
      <c s="129" r="BN842">
        <v>8.161616</v>
      </c>
      <c s="129" r="BO842">
        <v>16.323232</v>
      </c>
      <c s="129" r="BP842">
        <v>8.161616</v>
      </c>
      <c s="129" r="BQ842">
        <v>32.6464649999999</v>
      </c>
      <c s="129" r="BR842">
        <v>12.242424</v>
      </c>
      <c s="129" r="BS842">
        <v>12.242424</v>
      </c>
      <c s="129" r="BT842">
        <v>0.0</v>
      </c>
      <c s="129" r="BU842">
        <v>0.0</v>
      </c>
      <c s="129" r="BV842">
        <v>0.0</v>
      </c>
      <c s="129" r="BW842">
        <v>0.0</v>
      </c>
      <c s="129" r="BX842">
        <v>0.0</v>
      </c>
      <c s="129" r="BY842">
        <v>0.0</v>
      </c>
      <c s="129" r="BZ842">
        <v>0.0</v>
      </c>
      <c s="129" r="CA842">
        <v>12.242424</v>
      </c>
      <c s="129" r="CB842">
        <v>69.373737</v>
      </c>
      <c s="129" r="CC842">
        <v>4.080808</v>
      </c>
      <c s="129" r="CD842">
        <v>12.242424</v>
      </c>
      <c s="129" r="CE842">
        <v>0.0</v>
      </c>
      <c s="129" r="CF842">
        <v>4.080808</v>
      </c>
      <c s="129" r="CG842">
        <v>16.323232</v>
      </c>
      <c s="129" r="CH842">
        <v>16.323232</v>
      </c>
      <c s="129" r="CI842">
        <v>4.080808</v>
      </c>
      <c s="129" r="CJ842">
        <v>12.242424</v>
      </c>
      <c s="129" r="CK842">
        <v>93.858586</v>
      </c>
      <c s="129" r="CL842">
        <v>0.0</v>
      </c>
      <c s="129" r="CM842">
        <v>4.080808</v>
      </c>
      <c s="129" r="CN842">
        <v>4.080808</v>
      </c>
      <c s="129" r="CO842">
        <v>4.080808</v>
      </c>
      <c s="129" r="CP842">
        <v>0.0</v>
      </c>
      <c s="129" r="CQ842">
        <v>0.0</v>
      </c>
      <c s="129" r="CR842">
        <v>77.5353539999999</v>
      </c>
      <c s="129" r="CS842">
        <v>4.080808</v>
      </c>
    </row>
    <row customHeight="1" r="843" ht="15.0">
      <c t="s" s="127" r="A843">
        <v>7614</v>
      </c>
      <c t="s" s="127" r="B843">
        <v>7615</v>
      </c>
      <c t="s" s="127" r="C843">
        <v>7616</v>
      </c>
      <c t="s" s="127" r="D843">
        <v>7617</v>
      </c>
      <c t="s" s="127" r="E843">
        <v>7618</v>
      </c>
      <c t="s" s="127" r="F843">
        <v>7619</v>
      </c>
      <c t="s" s="128" r="G843">
        <v>7620</v>
      </c>
      <c t="s" s="127" r="H843">
        <v>7621</v>
      </c>
      <c s="129" r="I843">
        <v>7219.0</v>
      </c>
      <c s="129" r="J843">
        <v>1728.433389</v>
      </c>
      <c s="129" r="K843">
        <v>1065.89474999999</v>
      </c>
      <c s="129" r="L843">
        <v>1860.94073299999</v>
      </c>
      <c s="129" r="M843">
        <v>1383.579512</v>
      </c>
      <c s="129" r="N843">
        <v>825.381019</v>
      </c>
      <c s="129" r="O843">
        <v>354.770597</v>
      </c>
      <c s="129" r="P843">
        <v>949.0</v>
      </c>
      <c s="129" r="Q843">
        <v>828.0</v>
      </c>
      <c s="129" r="R843">
        <v>1161.0</v>
      </c>
      <c s="129" r="S843">
        <v>884.0</v>
      </c>
      <c s="129" r="T843">
        <v>559.0</v>
      </c>
      <c s="129" r="U843">
        <v>244.0</v>
      </c>
      <c s="129" r="V843">
        <v>3563.28828699999</v>
      </c>
      <c s="129" r="W843">
        <v>856.466215</v>
      </c>
      <c s="129" r="X843">
        <v>527.696896</v>
      </c>
      <c s="129" r="Y843">
        <v>908.969089</v>
      </c>
      <c s="129" r="Z843">
        <v>707.873675</v>
      </c>
      <c s="129" r="AA843">
        <v>425.691148</v>
      </c>
      <c s="129" r="AB843">
        <v>123.757185</v>
      </c>
      <c s="129" r="AC843">
        <v>12.834078</v>
      </c>
      <c s="129" r="AD843">
        <v>1045.560353</v>
      </c>
      <c s="129" r="AE843">
        <v>2155.45701899999</v>
      </c>
      <c s="129" r="AF843">
        <v>362.270916</v>
      </c>
      <c s="129" r="AG843">
        <v>3655.711713</v>
      </c>
      <c s="129" r="AH843">
        <v>871.967173</v>
      </c>
      <c s="129" r="AI843">
        <v>538.197854</v>
      </c>
      <c s="129" r="AJ843">
        <v>951.971643999999</v>
      </c>
      <c s="129" r="AK843">
        <v>675.705836999999</v>
      </c>
      <c s="129" r="AL843">
        <v>399.689870999999</v>
      </c>
      <c s="129" r="AM843">
        <v>201.678374999999</v>
      </c>
      <c s="129" r="AN843">
        <v>16.500958</v>
      </c>
      <c s="129" r="AO843">
        <v>1073.72882899999</v>
      </c>
      <c s="129" r="AP843">
        <v>2151.124537</v>
      </c>
      <c s="129" r="AQ843">
        <v>430.858346999999</v>
      </c>
      <c s="129" r="AR843">
        <v>5510.65116899999</v>
      </c>
      <c s="129" r="AS843">
        <v>36.668796</v>
      </c>
      <c s="129" r="AT843">
        <v>322.6854</v>
      </c>
      <c s="129" r="AU843">
        <v>458.693063999999</v>
      </c>
      <c s="129" r="AV843">
        <v>975.389959999999</v>
      </c>
      <c s="129" r="AW843">
        <v>1118.398263</v>
      </c>
      <c s="129" r="AX843">
        <v>838.04726</v>
      </c>
      <c s="129" r="AY843">
        <v>1104.063865</v>
      </c>
      <c s="129" r="AZ843">
        <v>656.70456</v>
      </c>
      <c s="129" r="BA843">
        <v>2767.159024</v>
      </c>
      <c s="129" r="BB843">
        <v>22.001277</v>
      </c>
      <c s="129" r="BC843">
        <v>198.011495999999</v>
      </c>
      <c s="129" r="BD843">
        <v>286.349724999999</v>
      </c>
      <c s="129" r="BE843">
        <v>473.027462</v>
      </c>
      <c s="129" r="BF843">
        <v>278.682845999999</v>
      </c>
      <c s="129" r="BG843">
        <v>720.373994</v>
      </c>
      <c s="129" r="BH843">
        <v>561.365691999999</v>
      </c>
      <c s="129" r="BI843">
        <v>227.346532</v>
      </c>
      <c s="129" r="BJ843">
        <v>2743.492145</v>
      </c>
      <c s="129" r="BK843">
        <v>14.6675179999999</v>
      </c>
      <c s="129" r="BL843">
        <v>124.673905</v>
      </c>
      <c s="129" r="BM843">
        <v>172.343338999999</v>
      </c>
      <c s="129" r="BN843">
        <v>502.362498</v>
      </c>
      <c s="129" r="BO843">
        <v>839.715417</v>
      </c>
      <c s="129" r="BP843">
        <v>117.673266</v>
      </c>
      <c s="129" r="BQ843">
        <v>542.698173</v>
      </c>
      <c s="129" r="BR843">
        <v>429.358027999999</v>
      </c>
      <c s="129" r="BS843">
        <v>678.372716999999</v>
      </c>
      <c s="129" r="BT843">
        <v>0.0</v>
      </c>
      <c s="129" r="BU843">
        <v>11.000639</v>
      </c>
      <c s="129" r="BV843">
        <v>0.0</v>
      </c>
      <c s="129" r="BW843">
        <v>33.001916</v>
      </c>
      <c s="129" r="BX843">
        <v>113.673266</v>
      </c>
      <c s="129" r="BY843">
        <v>135.674543</v>
      </c>
      <c s="129" r="BZ843">
        <v>0.0</v>
      </c>
      <c s="129" r="CA843">
        <v>385.022353</v>
      </c>
      <c s="129" r="CB843">
        <v>3206.518329</v>
      </c>
      <c s="129" r="CC843">
        <v>25.668157</v>
      </c>
      <c s="129" r="CD843">
        <v>286.016605</v>
      </c>
      <c s="129" r="CE843">
        <v>392.356112</v>
      </c>
      <c s="129" r="CF843">
        <v>861.716693999999</v>
      </c>
      <c s="129" r="CG843">
        <v>880.051092</v>
      </c>
      <c s="129" r="CH843">
        <v>606.367608</v>
      </c>
      <c s="129" r="CI843">
        <v>7.33375899999999</v>
      </c>
      <c s="129" r="CJ843">
        <v>147.008301999999</v>
      </c>
      <c s="129" r="CK843">
        <v>1625.760123</v>
      </c>
      <c s="129" r="CL843">
        <v>11.000639</v>
      </c>
      <c s="129" r="CM843">
        <v>25.668157</v>
      </c>
      <c s="129" r="CN843">
        <v>66.3369519999999</v>
      </c>
      <c s="129" r="CO843">
        <v>80.67135</v>
      </c>
      <c s="129" r="CP843">
        <v>124.673905</v>
      </c>
      <c s="129" r="CQ843">
        <v>96.005109</v>
      </c>
      <c s="129" r="CR843">
        <v>1096.730106</v>
      </c>
      <c s="129" r="CS843">
        <v>124.673905</v>
      </c>
    </row>
    <row customHeight="1" r="844" ht="15.0">
      <c t="s" s="127" r="A844">
        <v>7622</v>
      </c>
      <c t="s" s="127" r="B844">
        <v>7623</v>
      </c>
      <c t="s" s="127" r="C844">
        <v>7624</v>
      </c>
      <c t="s" s="127" r="D844">
        <v>7625</v>
      </c>
      <c t="s" s="127" r="E844">
        <v>7626</v>
      </c>
      <c t="s" s="127" r="F844">
        <v>7627</v>
      </c>
      <c t="s" s="128" r="G844">
        <v>7628</v>
      </c>
      <c t="s" s="127" r="H844">
        <v>7629</v>
      </c>
      <c s="129" r="I844">
        <v>362.0</v>
      </c>
      <c s="129" r="J844">
        <v>66.3350789999999</v>
      </c>
      <c s="129" r="K844">
        <v>38.853403</v>
      </c>
      <c s="129" r="L844">
        <v>86.235602</v>
      </c>
      <c s="129" r="M844">
        <v>73.9162299999999</v>
      </c>
      <c s="129" r="N844">
        <v>57.806283</v>
      </c>
      <c s="129" r="O844">
        <v>38.853403</v>
      </c>
      <c s="129" r="P844">
        <v>57.0</v>
      </c>
      <c s="129" r="Q844">
        <v>45.0</v>
      </c>
      <c s="129" r="R844">
        <v>94.0</v>
      </c>
      <c s="129" r="S844">
        <v>55.0</v>
      </c>
      <c s="129" r="T844">
        <v>58.0</v>
      </c>
      <c s="129" r="U844">
        <v>34.0</v>
      </c>
      <c s="129" r="V844">
        <v>183.842931999999</v>
      </c>
      <c s="129" r="W844">
        <v>34.115183</v>
      </c>
      <c s="129" r="X844">
        <v>25.5863869999999</v>
      </c>
      <c s="129" r="Y844">
        <v>43.5916229999999</v>
      </c>
      <c s="129" r="Z844">
        <v>36.9581149999999</v>
      </c>
      <c s="129" r="AA844">
        <v>26.5340309999999</v>
      </c>
      <c s="129" r="AB844">
        <v>16.1099479999999</v>
      </c>
      <c s="129" r="AC844">
        <v>0.947644</v>
      </c>
      <c s="129" r="AD844">
        <v>42.643979</v>
      </c>
      <c s="129" r="AE844">
        <v>112.769634</v>
      </c>
      <c s="129" r="AF844">
        <v>28.429319</v>
      </c>
      <c s="129" r="AG844">
        <v>178.157068</v>
      </c>
      <c s="129" r="AH844">
        <v>32.219895</v>
      </c>
      <c s="129" r="AI844">
        <v>13.267016</v>
      </c>
      <c s="129" r="AJ844">
        <v>42.643979</v>
      </c>
      <c s="129" r="AK844">
        <v>36.9581149999999</v>
      </c>
      <c s="129" r="AL844">
        <v>31.272251</v>
      </c>
      <c s="129" r="AM844">
        <v>18.005236</v>
      </c>
      <c s="129" r="AN844">
        <v>3.790576</v>
      </c>
      <c s="129" r="AO844">
        <v>38.853403</v>
      </c>
      <c s="129" r="AP844">
        <v>94.764398</v>
      </c>
      <c s="129" r="AQ844">
        <v>44.539267</v>
      </c>
      <c s="129" r="AR844">
        <v>291.874346</v>
      </c>
      <c s="129" r="AS844">
        <v>11.3717279999999</v>
      </c>
      <c s="129" r="AT844">
        <v>18.95288</v>
      </c>
      <c s="129" r="AU844">
        <v>41.6963349999999</v>
      </c>
      <c s="129" r="AV844">
        <v>56.8586389999999</v>
      </c>
      <c s="129" r="AW844">
        <v>30.324607</v>
      </c>
      <c s="129" r="AX844">
        <v>22.743455</v>
      </c>
      <c s="129" r="AY844">
        <v>87.1832459999999</v>
      </c>
      <c s="129" r="AZ844">
        <v>22.743455</v>
      </c>
      <c s="129" r="BA844">
        <v>144.041885</v>
      </c>
      <c s="129" r="BB844">
        <v>7.581152</v>
      </c>
      <c s="129" r="BC844">
        <v>11.3717279999999</v>
      </c>
      <c s="129" r="BD844">
        <v>26.5340309999999</v>
      </c>
      <c s="129" r="BE844">
        <v>30.324607</v>
      </c>
      <c s="129" r="BF844">
        <v>0.0</v>
      </c>
      <c s="129" r="BG844">
        <v>18.95288</v>
      </c>
      <c s="129" r="BH844">
        <v>37.905759</v>
      </c>
      <c s="129" r="BI844">
        <v>11.3717279999999</v>
      </c>
      <c s="129" r="BJ844">
        <v>147.832461</v>
      </c>
      <c s="129" r="BK844">
        <v>3.790576</v>
      </c>
      <c s="129" r="BL844">
        <v>7.581152</v>
      </c>
      <c s="129" r="BM844">
        <v>15.162304</v>
      </c>
      <c s="129" r="BN844">
        <v>26.5340309999999</v>
      </c>
      <c s="129" r="BO844">
        <v>30.324607</v>
      </c>
      <c s="129" r="BP844">
        <v>3.790576</v>
      </c>
      <c s="129" r="BQ844">
        <v>49.277487</v>
      </c>
      <c s="129" r="BR844">
        <v>11.3717279999999</v>
      </c>
      <c s="129" r="BS844">
        <v>26.5340309999999</v>
      </c>
      <c s="129" r="BT844">
        <v>0.0</v>
      </c>
      <c s="129" r="BU844">
        <v>0.0</v>
      </c>
      <c s="129" r="BV844">
        <v>0.0</v>
      </c>
      <c s="129" r="BW844">
        <v>7.581152</v>
      </c>
      <c s="129" r="BX844">
        <v>3.790576</v>
      </c>
      <c s="129" r="BY844">
        <v>3.790576</v>
      </c>
      <c s="129" r="BZ844">
        <v>0.0</v>
      </c>
      <c s="129" r="CA844">
        <v>11.3717279999999</v>
      </c>
      <c s="129" r="CB844">
        <v>159.204187999999</v>
      </c>
      <c s="129" r="CC844">
        <v>3.790576</v>
      </c>
      <c s="129" r="CD844">
        <v>15.162304</v>
      </c>
      <c s="129" r="CE844">
        <v>37.905759</v>
      </c>
      <c s="129" r="CF844">
        <v>49.277487</v>
      </c>
      <c s="129" r="CG844">
        <v>22.743455</v>
      </c>
      <c s="129" r="CH844">
        <v>18.95288</v>
      </c>
      <c s="129" r="CI844">
        <v>0.0</v>
      </c>
      <c s="129" r="CJ844">
        <v>11.3717279999999</v>
      </c>
      <c s="129" r="CK844">
        <v>106.136126</v>
      </c>
      <c s="129" r="CL844">
        <v>7.581152</v>
      </c>
      <c s="129" r="CM844">
        <v>3.790576</v>
      </c>
      <c s="129" r="CN844">
        <v>3.790576</v>
      </c>
      <c s="129" r="CO844">
        <v>0.0</v>
      </c>
      <c s="129" r="CP844">
        <v>3.790576</v>
      </c>
      <c s="129" r="CQ844">
        <v>0.0</v>
      </c>
      <c s="129" r="CR844">
        <v>87.1832459999999</v>
      </c>
      <c s="129" r="CS844">
        <v>0.0</v>
      </c>
    </row>
    <row customHeight="1" r="845" ht="15.0">
      <c t="s" s="127" r="A845">
        <v>7630</v>
      </c>
      <c t="s" s="127" r="B845">
        <v>7631</v>
      </c>
      <c t="s" s="127" r="C845">
        <v>7632</v>
      </c>
      <c t="s" s="127" r="D845">
        <v>7633</v>
      </c>
      <c t="s" s="127" r="E845">
        <v>7634</v>
      </c>
      <c t="s" s="127" r="F845">
        <v>7635</v>
      </c>
      <c t="s" s="128" r="G845">
        <v>7636</v>
      </c>
      <c t="s" s="127" r="H845">
        <v>7637</v>
      </c>
      <c s="129" r="I845">
        <v>582.0</v>
      </c>
      <c s="129" r="J845">
        <v>102.139073</v>
      </c>
      <c s="129" r="K845">
        <v>82.8675499999999</v>
      </c>
      <c s="129" r="L845">
        <v>106.956954</v>
      </c>
      <c s="129" r="M845">
        <v>116.592715</v>
      </c>
      <c s="129" r="N845">
        <v>113.701987</v>
      </c>
      <c s="129" r="O845">
        <v>59.741722</v>
      </c>
      <c s="129" r="P845">
        <v>96.0</v>
      </c>
      <c s="129" r="Q845">
        <v>86.0</v>
      </c>
      <c s="129" r="R845">
        <v>117.0</v>
      </c>
      <c s="129" r="S845">
        <v>94.0</v>
      </c>
      <c s="129" r="T845">
        <v>127.0</v>
      </c>
      <c s="129" r="U845">
        <v>50.0</v>
      </c>
      <c s="129" r="V845">
        <v>278.473509999999</v>
      </c>
      <c s="129" r="W845">
        <v>50.10596</v>
      </c>
      <c s="129" r="X845">
        <v>34.6887419999999</v>
      </c>
      <c s="129" r="Y845">
        <v>53.960265</v>
      </c>
      <c s="129" r="Z845">
        <v>52.033113</v>
      </c>
      <c s="129" r="AA845">
        <v>62.6324499999999</v>
      </c>
      <c s="129" r="AB845">
        <v>24.0894039999999</v>
      </c>
      <c s="129" r="AC845">
        <v>0.963575999999999</v>
      </c>
      <c s="129" r="AD845">
        <v>60.7052979999999</v>
      </c>
      <c s="129" r="AE845">
        <v>158.02649</v>
      </c>
      <c s="129" r="AF845">
        <v>59.741722</v>
      </c>
      <c s="129" r="AG845">
        <v>303.52649</v>
      </c>
      <c s="129" r="AH845">
        <v>52.033113</v>
      </c>
      <c s="129" r="AI845">
        <v>48.1788079999999</v>
      </c>
      <c s="129" r="AJ845">
        <v>52.996689</v>
      </c>
      <c s="129" r="AK845">
        <v>64.5596029999999</v>
      </c>
      <c s="129" r="AL845">
        <v>51.0695359999999</v>
      </c>
      <c s="129" r="AM845">
        <v>34.6887419999999</v>
      </c>
      <c s="129" r="AN845">
        <v>0.0</v>
      </c>
      <c s="129" r="AO845">
        <v>80.940397</v>
      </c>
      <c s="129" r="AP845">
        <v>157.062914</v>
      </c>
      <c s="129" r="AQ845">
        <v>65.5231789999999</v>
      </c>
      <c s="129" r="AR845">
        <v>501.059602999999</v>
      </c>
      <c s="129" r="AS845">
        <v>3.854305</v>
      </c>
      <c s="129" r="AT845">
        <v>15.4172189999999</v>
      </c>
      <c s="129" r="AU845">
        <v>15.4172189999999</v>
      </c>
      <c s="129" r="AV845">
        <v>73.2317879999999</v>
      </c>
      <c s="129" r="AW845">
        <v>50.10596</v>
      </c>
      <c s="129" r="AX845">
        <v>96.3576159999999</v>
      </c>
      <c s="129" r="AY845">
        <v>165.735098999999</v>
      </c>
      <c s="129" r="AZ845">
        <v>80.940397</v>
      </c>
      <c s="129" r="BA845">
        <v>231.258277999999</v>
      </c>
      <c s="129" r="BB845">
        <v>3.854305</v>
      </c>
      <c s="129" r="BC845">
        <v>15.4172189999999</v>
      </c>
      <c s="129" r="BD845">
        <v>15.4172189999999</v>
      </c>
      <c s="129" r="BE845">
        <v>23.1258279999999</v>
      </c>
      <c s="129" r="BF845">
        <v>3.854305</v>
      </c>
      <c s="129" r="BG845">
        <v>73.2317879999999</v>
      </c>
      <c s="129" r="BH845">
        <v>80.940397</v>
      </c>
      <c s="129" r="BI845">
        <v>15.4172189999999</v>
      </c>
      <c s="129" r="BJ845">
        <v>269.801325</v>
      </c>
      <c s="129" r="BK845">
        <v>0.0</v>
      </c>
      <c s="129" r="BL845">
        <v>0.0</v>
      </c>
      <c s="129" r="BM845">
        <v>0.0</v>
      </c>
      <c s="129" r="BN845">
        <v>50.10596</v>
      </c>
      <c s="129" r="BO845">
        <v>46.2516559999999</v>
      </c>
      <c s="129" r="BP845">
        <v>23.1258279999999</v>
      </c>
      <c s="129" r="BQ845">
        <v>84.794702</v>
      </c>
      <c s="129" r="BR845">
        <v>65.5231789999999</v>
      </c>
      <c s="129" r="BS845">
        <v>80.940397</v>
      </c>
      <c s="129" r="BT845">
        <v>0.0</v>
      </c>
      <c s="129" r="BU845">
        <v>0.0</v>
      </c>
      <c s="129" r="BV845">
        <v>0.0</v>
      </c>
      <c s="129" r="BW845">
        <v>11.5629139999999</v>
      </c>
      <c s="129" r="BX845">
        <v>3.854305</v>
      </c>
      <c s="129" r="BY845">
        <v>19.2715229999999</v>
      </c>
      <c s="129" r="BZ845">
        <v>0.0</v>
      </c>
      <c s="129" r="CA845">
        <v>46.2516559999999</v>
      </c>
      <c s="129" r="CB845">
        <v>200.423841</v>
      </c>
      <c s="129" r="CC845">
        <v>0.0</v>
      </c>
      <c s="129" r="CD845">
        <v>11.5629139999999</v>
      </c>
      <c s="129" r="CE845">
        <v>11.5629139999999</v>
      </c>
      <c s="129" r="CF845">
        <v>46.2516559999999</v>
      </c>
      <c s="129" r="CG845">
        <v>38.5430459999999</v>
      </c>
      <c s="129" r="CH845">
        <v>61.668874</v>
      </c>
      <c s="129" r="CI845">
        <v>7.708609</v>
      </c>
      <c s="129" r="CJ845">
        <v>23.1258279999999</v>
      </c>
      <c s="129" r="CK845">
        <v>219.695364</v>
      </c>
      <c s="129" r="CL845">
        <v>3.854305</v>
      </c>
      <c s="129" r="CM845">
        <v>3.854305</v>
      </c>
      <c s="129" r="CN845">
        <v>3.854305</v>
      </c>
      <c s="129" r="CO845">
        <v>15.4172189999999</v>
      </c>
      <c s="129" r="CP845">
        <v>7.708609</v>
      </c>
      <c s="129" r="CQ845">
        <v>15.4172189999999</v>
      </c>
      <c s="129" r="CR845">
        <v>158.02649</v>
      </c>
      <c s="129" r="CS845">
        <v>11.5629139999999</v>
      </c>
    </row>
    <row customHeight="1" r="846" ht="15.0">
      <c t="s" s="127" r="A846">
        <v>7638</v>
      </c>
      <c t="s" s="127" r="B846">
        <v>7639</v>
      </c>
      <c t="s" s="127" r="C846">
        <v>7640</v>
      </c>
      <c t="s" s="127" r="D846">
        <v>7641</v>
      </c>
      <c t="s" s="127" r="E846">
        <v>7642</v>
      </c>
      <c t="s" s="127" r="F846">
        <v>7643</v>
      </c>
      <c t="s" s="128" r="G846">
        <v>7644</v>
      </c>
      <c t="s" s="127" r="H846">
        <v>7645</v>
      </c>
      <c s="129" r="I846">
        <v>278.0</v>
      </c>
      <c s="129" r="J846">
        <v>49.0</v>
      </c>
      <c s="129" r="K846">
        <v>41.0</v>
      </c>
      <c s="129" r="L846">
        <v>60.0</v>
      </c>
      <c s="129" r="M846">
        <v>63.0</v>
      </c>
      <c s="129" r="N846">
        <v>36.0</v>
      </c>
      <c s="129" r="O846">
        <v>29.0</v>
      </c>
      <c s="129" r="P846">
        <v>57.0</v>
      </c>
      <c s="129" r="Q846">
        <v>51.0</v>
      </c>
      <c s="129" r="R846">
        <v>59.0</v>
      </c>
      <c s="129" r="S846">
        <v>42.0</v>
      </c>
      <c s="129" r="T846">
        <v>46.0</v>
      </c>
      <c s="129" r="U846">
        <v>21.0</v>
      </c>
      <c s="129" r="V846">
        <v>128.0</v>
      </c>
      <c s="129" r="W846">
        <v>18.0</v>
      </c>
      <c s="129" r="X846">
        <v>26.0</v>
      </c>
      <c s="129" r="Y846">
        <v>29.0</v>
      </c>
      <c s="129" r="Z846">
        <v>29.0</v>
      </c>
      <c s="129" r="AA846">
        <v>16.0</v>
      </c>
      <c s="129" r="AB846">
        <v>9.0</v>
      </c>
      <c s="129" r="AC846">
        <v>1.0</v>
      </c>
      <c s="129" r="AD846">
        <v>30.0</v>
      </c>
      <c s="129" r="AE846">
        <v>80.0</v>
      </c>
      <c s="129" r="AF846">
        <v>18.0</v>
      </c>
      <c s="129" r="AG846">
        <v>150.0</v>
      </c>
      <c s="129" r="AH846">
        <v>31.0</v>
      </c>
      <c s="129" r="AI846">
        <v>15.0</v>
      </c>
      <c s="129" r="AJ846">
        <v>31.0</v>
      </c>
      <c s="129" r="AK846">
        <v>34.0</v>
      </c>
      <c s="129" r="AL846">
        <v>20.0</v>
      </c>
      <c s="129" r="AM846">
        <v>18.0</v>
      </c>
      <c s="129" r="AN846">
        <v>1.0</v>
      </c>
      <c s="129" r="AO846">
        <v>36.0</v>
      </c>
      <c s="129" r="AP846">
        <v>84.0</v>
      </c>
      <c s="129" r="AQ846">
        <v>30.0</v>
      </c>
      <c s="129" r="AR846">
        <v>232.0</v>
      </c>
      <c s="129" r="AS846">
        <v>16.0</v>
      </c>
      <c s="129" r="AT846">
        <v>0.0</v>
      </c>
      <c s="129" r="AU846">
        <v>12.0</v>
      </c>
      <c s="129" r="AV846">
        <v>16.0</v>
      </c>
      <c s="129" r="AW846">
        <v>48.0</v>
      </c>
      <c s="129" r="AX846">
        <v>48.0</v>
      </c>
      <c s="129" r="AY846">
        <v>72.0</v>
      </c>
      <c s="129" r="AZ846">
        <v>20.0</v>
      </c>
      <c s="129" r="BA846">
        <v>108.0</v>
      </c>
      <c s="129" r="BB846">
        <v>8.0</v>
      </c>
      <c s="129" r="BC846">
        <v>0.0</v>
      </c>
      <c s="129" r="BD846">
        <v>4.0</v>
      </c>
      <c s="129" r="BE846">
        <v>0.0</v>
      </c>
      <c s="129" r="BF846">
        <v>16.0</v>
      </c>
      <c s="129" r="BG846">
        <v>40.0</v>
      </c>
      <c s="129" r="BH846">
        <v>28.0</v>
      </c>
      <c s="129" r="BI846">
        <v>12.0</v>
      </c>
      <c s="129" r="BJ846">
        <v>124.0</v>
      </c>
      <c s="129" r="BK846">
        <v>8.0</v>
      </c>
      <c s="129" r="BL846">
        <v>0.0</v>
      </c>
      <c s="129" r="BM846">
        <v>8.0</v>
      </c>
      <c s="129" r="BN846">
        <v>16.0</v>
      </c>
      <c s="129" r="BO846">
        <v>32.0</v>
      </c>
      <c s="129" r="BP846">
        <v>8.0</v>
      </c>
      <c s="129" r="BQ846">
        <v>44.0</v>
      </c>
      <c s="129" r="BR846">
        <v>8.0</v>
      </c>
      <c s="129" r="BS846">
        <v>24.0</v>
      </c>
      <c s="129" r="BT846">
        <v>0.0</v>
      </c>
      <c s="129" r="BU846">
        <v>0.0</v>
      </c>
      <c s="129" r="BV846">
        <v>0.0</v>
      </c>
      <c s="129" r="BW846">
        <v>0.0</v>
      </c>
      <c s="129" r="BX846">
        <v>4.0</v>
      </c>
      <c s="129" r="BY846">
        <v>8.0</v>
      </c>
      <c s="129" r="BZ846">
        <v>0.0</v>
      </c>
      <c s="129" r="CA846">
        <v>12.0</v>
      </c>
      <c s="129" r="CB846">
        <v>128.0</v>
      </c>
      <c s="129" r="CC846">
        <v>12.0</v>
      </c>
      <c s="129" r="CD846">
        <v>0.0</v>
      </c>
      <c s="129" r="CE846">
        <v>8.0</v>
      </c>
      <c s="129" r="CF846">
        <v>16.0</v>
      </c>
      <c s="129" r="CG846">
        <v>44.0</v>
      </c>
      <c s="129" r="CH846">
        <v>36.0</v>
      </c>
      <c s="129" r="CI846">
        <v>4.0</v>
      </c>
      <c s="129" r="CJ846">
        <v>8.0</v>
      </c>
      <c s="129" r="CK846">
        <v>80.0</v>
      </c>
      <c s="129" r="CL846">
        <v>4.0</v>
      </c>
      <c s="129" r="CM846">
        <v>0.0</v>
      </c>
      <c s="129" r="CN846">
        <v>4.0</v>
      </c>
      <c s="129" r="CO846">
        <v>0.0</v>
      </c>
      <c s="129" r="CP846">
        <v>0.0</v>
      </c>
      <c s="129" r="CQ846">
        <v>4.0</v>
      </c>
      <c s="129" r="CR846">
        <v>68.0</v>
      </c>
      <c s="129" r="CS846">
        <v>0.0</v>
      </c>
    </row>
    <row customHeight="1" r="847" ht="15.0">
      <c t="s" s="127" r="A847">
        <v>7646</v>
      </c>
      <c t="s" s="127" r="B847">
        <v>7647</v>
      </c>
      <c t="s" s="127" r="C847">
        <v>7648</v>
      </c>
      <c t="s" s="127" r="D847">
        <v>7649</v>
      </c>
      <c t="s" s="127" r="E847">
        <v>7650</v>
      </c>
      <c t="s" s="127" r="F847">
        <v>7651</v>
      </c>
      <c t="s" s="128" r="G847">
        <v>7652</v>
      </c>
      <c t="s" s="127" r="H847">
        <v>7653</v>
      </c>
      <c s="129" r="I847">
        <v>1525.0</v>
      </c>
      <c s="129" r="J847">
        <v>216.482593</v>
      </c>
      <c s="129" r="K847">
        <v>164.127511</v>
      </c>
      <c s="129" r="L847">
        <v>225.517331</v>
      </c>
      <c s="129" r="M847">
        <v>287.484477</v>
      </c>
      <c s="129" r="N847">
        <v>287.754557999999</v>
      </c>
      <c s="129" r="O847">
        <v>343.63353</v>
      </c>
      <c s="129" r="P847">
        <v>180.0</v>
      </c>
      <c s="129" r="Q847">
        <v>191.0</v>
      </c>
      <c s="129" r="R847">
        <v>257.0</v>
      </c>
      <c s="129" r="S847">
        <v>262.0</v>
      </c>
      <c s="129" r="T847">
        <v>289.0</v>
      </c>
      <c s="129" r="U847">
        <v>252.0</v>
      </c>
      <c s="129" r="V847">
        <v>672.200503</v>
      </c>
      <c s="129" r="W847">
        <v>106.139523999999</v>
      </c>
      <c s="129" r="X847">
        <v>80.186357</v>
      </c>
      <c s="129" r="Y847">
        <v>116.151360999999</v>
      </c>
      <c s="129" r="Z847">
        <v>133.762905999999</v>
      </c>
      <c s="129" r="AA847">
        <v>119.970782</v>
      </c>
      <c s="129" r="AB847">
        <v>105.369667</v>
      </c>
      <c s="129" r="AC847">
        <v>10.619907</v>
      </c>
      <c s="129" r="AD847">
        <v>139.767888</v>
      </c>
      <c s="129" r="AE847">
        <v>343.516731999999</v>
      </c>
      <c s="129" r="AF847">
        <v>188.915884</v>
      </c>
      <c s="129" r="AG847">
        <v>852.799496999999</v>
      </c>
      <c s="129" r="AH847">
        <v>110.343069</v>
      </c>
      <c s="129" r="AI847">
        <v>83.9411539999999</v>
      </c>
      <c s="129" r="AJ847">
        <v>109.36597</v>
      </c>
      <c s="129" r="AK847">
        <v>153.721571</v>
      </c>
      <c s="129" r="AL847">
        <v>167.783775999999</v>
      </c>
      <c s="129" r="AM847">
        <v>189.326055999999</v>
      </c>
      <c s="129" r="AN847">
        <v>38.3179</v>
      </c>
      <c s="129" r="AO847">
        <v>148.174979</v>
      </c>
      <c s="129" r="AP847">
        <v>375.671146</v>
      </c>
      <c s="129" r="AQ847">
        <v>328.953372</v>
      </c>
      <c s="129" r="AR847">
        <v>1314.86696899999</v>
      </c>
      <c s="129" r="AS847">
        <v>8.40709099999999</v>
      </c>
      <c s="129" r="AT847">
        <v>21.017727</v>
      </c>
      <c s="129" r="AU847">
        <v>33.6283639999999</v>
      </c>
      <c s="129" r="AV847">
        <v>92.206536</v>
      </c>
      <c s="129" r="AW847">
        <v>163.678763</v>
      </c>
      <c s="129" r="AX847">
        <v>179.2153</v>
      </c>
      <c s="129" r="AY847">
        <v>594.539672999999</v>
      </c>
      <c s="129" r="AZ847">
        <v>222.173514</v>
      </c>
      <c s="129" r="BA847">
        <v>610.432413</v>
      </c>
      <c s="129" r="BB847">
        <v>8.40709099999999</v>
      </c>
      <c s="129" r="BC847">
        <v>21.017727</v>
      </c>
      <c s="129" r="BD847">
        <v>16.8141819999999</v>
      </c>
      <c s="129" r="BE847">
        <v>41.76399</v>
      </c>
      <c s="129" r="BF847">
        <v>41.775944</v>
      </c>
      <c s="129" r="BG847">
        <v>149.790482</v>
      </c>
      <c s="129" r="BH847">
        <v>233.498291999999</v>
      </c>
      <c s="129" r="BI847">
        <v>97.3647059999999</v>
      </c>
      <c s="129" r="BJ847">
        <v>704.434555</v>
      </c>
      <c s="129" r="BK847">
        <v>0.0</v>
      </c>
      <c s="129" r="BL847">
        <v>0.0</v>
      </c>
      <c s="129" r="BM847">
        <v>16.8141819999999</v>
      </c>
      <c s="129" r="BN847">
        <v>50.442546</v>
      </c>
      <c s="129" r="BO847">
        <v>121.902818999999</v>
      </c>
      <c s="129" r="BP847">
        <v>29.4248179999999</v>
      </c>
      <c s="129" r="BQ847">
        <v>361.041382</v>
      </c>
      <c s="129" r="BR847">
        <v>124.808808</v>
      </c>
      <c s="129" r="BS847">
        <v>128.772753999999</v>
      </c>
      <c s="129" r="BT847">
        <v>0.0</v>
      </c>
      <c s="129" r="BU847">
        <v>0.0</v>
      </c>
      <c s="129" r="BV847">
        <v>0.0</v>
      </c>
      <c s="129" r="BW847">
        <v>4.203545</v>
      </c>
      <c s="129" r="BX847">
        <v>16.8141819999999</v>
      </c>
      <c s="129" r="BY847">
        <v>40.498299</v>
      </c>
      <c s="129" r="BZ847">
        <v>0.0</v>
      </c>
      <c s="129" r="CA847">
        <v>67.2567279999999</v>
      </c>
      <c s="129" r="CB847">
        <v>430.370071999999</v>
      </c>
      <c s="129" r="CC847">
        <v>4.203545</v>
      </c>
      <c s="129" r="CD847">
        <v>16.8141819999999</v>
      </c>
      <c s="129" r="CE847">
        <v>29.4248179999999</v>
      </c>
      <c s="129" r="CF847">
        <v>54.6460909999999</v>
      </c>
      <c s="129" r="CG847">
        <v>130.050399</v>
      </c>
      <c s="129" r="CH847">
        <v>105.088637</v>
      </c>
      <c s="129" r="CI847">
        <v>0.0</v>
      </c>
      <c s="129" r="CJ847">
        <v>90.142398</v>
      </c>
      <c s="129" r="CK847">
        <v>755.724143</v>
      </c>
      <c s="129" r="CL847">
        <v>4.203545</v>
      </c>
      <c s="129" r="CM847">
        <v>4.203545</v>
      </c>
      <c s="129" r="CN847">
        <v>4.203545</v>
      </c>
      <c s="129" r="CO847">
        <v>33.3568989999999</v>
      </c>
      <c s="129" r="CP847">
        <v>16.8141819999999</v>
      </c>
      <c s="129" r="CQ847">
        <v>33.6283639999999</v>
      </c>
      <c s="129" r="CR847">
        <v>594.539672999999</v>
      </c>
      <c s="129" r="CS847">
        <v>64.774388</v>
      </c>
    </row>
    <row customHeight="1" r="848" ht="15.0">
      <c t="s" s="127" r="A848">
        <v>7654</v>
      </c>
      <c t="s" s="127" r="B848">
        <v>7655</v>
      </c>
      <c t="s" s="127" r="C848">
        <v>7656</v>
      </c>
      <c t="s" s="127" r="D848">
        <v>7657</v>
      </c>
      <c t="s" s="127" r="E848">
        <v>7658</v>
      </c>
      <c t="s" s="127" r="F848">
        <v>7659</v>
      </c>
      <c t="s" s="128" r="G848">
        <v>7660</v>
      </c>
      <c t="s" s="127" r="H848">
        <v>7661</v>
      </c>
      <c s="129" r="I848">
        <v>1619.0</v>
      </c>
      <c s="129" r="J848">
        <v>327.0</v>
      </c>
      <c s="129" r="K848">
        <v>253.0</v>
      </c>
      <c s="129" r="L848">
        <v>340.0</v>
      </c>
      <c s="129" r="M848">
        <v>318.0</v>
      </c>
      <c s="129" r="N848">
        <v>227.0</v>
      </c>
      <c s="129" r="O848">
        <v>154.0</v>
      </c>
      <c s="129" r="P848">
        <v>255.0</v>
      </c>
      <c s="129" r="Q848">
        <v>364.0</v>
      </c>
      <c s="129" r="R848">
        <v>327.0</v>
      </c>
      <c s="129" r="S848">
        <v>292.0</v>
      </c>
      <c s="129" r="T848">
        <v>242.0</v>
      </c>
      <c s="129" r="U848">
        <v>105.0</v>
      </c>
      <c s="129" r="V848">
        <v>818.0</v>
      </c>
      <c s="129" r="W848">
        <v>175.0</v>
      </c>
      <c s="129" r="X848">
        <v>128.0</v>
      </c>
      <c s="129" r="Y848">
        <v>164.0</v>
      </c>
      <c s="129" r="Z848">
        <v>172.0</v>
      </c>
      <c s="129" r="AA848">
        <v>106.0</v>
      </c>
      <c s="129" r="AB848">
        <v>72.0</v>
      </c>
      <c s="129" r="AC848">
        <v>1.0</v>
      </c>
      <c s="129" r="AD848">
        <v>232.0</v>
      </c>
      <c s="129" r="AE848">
        <v>456.0</v>
      </c>
      <c s="129" r="AF848">
        <v>130.0</v>
      </c>
      <c s="129" r="AG848">
        <v>801.0</v>
      </c>
      <c s="129" r="AH848">
        <v>152.0</v>
      </c>
      <c s="129" r="AI848">
        <v>125.0</v>
      </c>
      <c s="129" r="AJ848">
        <v>176.0</v>
      </c>
      <c s="129" r="AK848">
        <v>146.0</v>
      </c>
      <c s="129" r="AL848">
        <v>121.0</v>
      </c>
      <c s="129" r="AM848">
        <v>74.0</v>
      </c>
      <c s="129" r="AN848">
        <v>7.0</v>
      </c>
      <c s="129" r="AO848">
        <v>205.0</v>
      </c>
      <c s="129" r="AP848">
        <v>450.0</v>
      </c>
      <c s="129" r="AQ848">
        <v>146.0</v>
      </c>
      <c s="129" r="AR848">
        <v>1296.0</v>
      </c>
      <c s="129" r="AS848">
        <v>108.0</v>
      </c>
      <c s="129" r="AT848">
        <v>48.0</v>
      </c>
      <c s="129" r="AU848">
        <v>112.0</v>
      </c>
      <c s="129" r="AV848">
        <v>140.0</v>
      </c>
      <c s="129" r="AW848">
        <v>176.0</v>
      </c>
      <c s="129" r="AX848">
        <v>204.0</v>
      </c>
      <c s="129" r="AY848">
        <v>288.0</v>
      </c>
      <c s="129" r="AZ848">
        <v>220.0</v>
      </c>
      <c s="129" r="BA848">
        <v>640.0</v>
      </c>
      <c s="129" r="BB848">
        <v>72.0</v>
      </c>
      <c s="129" r="BC848">
        <v>28.0</v>
      </c>
      <c s="129" r="BD848">
        <v>76.0</v>
      </c>
      <c s="129" r="BE848">
        <v>56.0</v>
      </c>
      <c s="129" r="BF848">
        <v>24.0</v>
      </c>
      <c s="129" r="BG848">
        <v>152.0</v>
      </c>
      <c s="129" r="BH848">
        <v>156.0</v>
      </c>
      <c s="129" r="BI848">
        <v>76.0</v>
      </c>
      <c s="129" r="BJ848">
        <v>656.0</v>
      </c>
      <c s="129" r="BK848">
        <v>36.0</v>
      </c>
      <c s="129" r="BL848">
        <v>20.0</v>
      </c>
      <c s="129" r="BM848">
        <v>36.0</v>
      </c>
      <c s="129" r="BN848">
        <v>84.0</v>
      </c>
      <c s="129" r="BO848">
        <v>152.0</v>
      </c>
      <c s="129" r="BP848">
        <v>52.0</v>
      </c>
      <c s="129" r="BQ848">
        <v>132.0</v>
      </c>
      <c s="129" r="BR848">
        <v>144.0</v>
      </c>
      <c s="129" r="BS848">
        <v>196.0</v>
      </c>
      <c s="129" r="BT848">
        <v>4.0</v>
      </c>
      <c s="129" r="BU848">
        <v>0.0</v>
      </c>
      <c s="129" r="BV848">
        <v>0.0</v>
      </c>
      <c s="129" r="BW848">
        <v>4.0</v>
      </c>
      <c s="129" r="BX848">
        <v>28.0</v>
      </c>
      <c s="129" r="BY848">
        <v>44.0</v>
      </c>
      <c s="129" r="BZ848">
        <v>0.0</v>
      </c>
      <c s="129" r="CA848">
        <v>116.0</v>
      </c>
      <c s="129" r="CB848">
        <v>632.0</v>
      </c>
      <c s="129" r="CC848">
        <v>64.0</v>
      </c>
      <c s="129" r="CD848">
        <v>44.0</v>
      </c>
      <c s="129" r="CE848">
        <v>92.0</v>
      </c>
      <c s="129" r="CF848">
        <v>104.0</v>
      </c>
      <c s="129" r="CG848">
        <v>120.0</v>
      </c>
      <c s="129" r="CH848">
        <v>140.0</v>
      </c>
      <c s="129" r="CI848">
        <v>0.0</v>
      </c>
      <c s="129" r="CJ848">
        <v>68.0</v>
      </c>
      <c s="129" r="CK848">
        <v>468.0</v>
      </c>
      <c s="129" r="CL848">
        <v>40.0</v>
      </c>
      <c s="129" r="CM848">
        <v>4.0</v>
      </c>
      <c s="129" r="CN848">
        <v>20.0</v>
      </c>
      <c s="129" r="CO848">
        <v>32.0</v>
      </c>
      <c s="129" r="CP848">
        <v>28.0</v>
      </c>
      <c s="129" r="CQ848">
        <v>20.0</v>
      </c>
      <c s="129" r="CR848">
        <v>288.0</v>
      </c>
      <c s="129" r="CS848">
        <v>36.0</v>
      </c>
    </row>
    <row customHeight="1" r="849" ht="15.0">
      <c t="s" s="127" r="A849">
        <v>7662</v>
      </c>
      <c t="s" s="127" r="B849">
        <v>7663</v>
      </c>
      <c t="s" s="127" r="C849">
        <v>7664</v>
      </c>
      <c t="s" s="127" r="D849">
        <v>7665</v>
      </c>
      <c t="s" s="127" r="E849">
        <v>7666</v>
      </c>
      <c t="s" s="127" r="F849">
        <v>7667</v>
      </c>
      <c t="s" s="128" r="G849">
        <v>7668</v>
      </c>
      <c t="s" s="127" r="H849">
        <v>7669</v>
      </c>
      <c s="129" r="I849">
        <v>164.0</v>
      </c>
      <c s="129" r="J849">
        <v>27.0</v>
      </c>
      <c s="129" r="K849">
        <v>13.0</v>
      </c>
      <c s="129" r="L849">
        <v>31.0</v>
      </c>
      <c s="129" r="M849">
        <v>41.0</v>
      </c>
      <c s="129" r="N849">
        <v>31.0</v>
      </c>
      <c s="129" r="O849">
        <v>21.0</v>
      </c>
      <c s="129" r="P849">
        <v>21.0</v>
      </c>
      <c s="129" r="Q849">
        <v>17.0</v>
      </c>
      <c s="129" r="R849">
        <v>34.0</v>
      </c>
      <c s="129" r="S849">
        <v>32.0</v>
      </c>
      <c s="129" r="T849">
        <v>31.0</v>
      </c>
      <c s="129" r="U849">
        <v>10.0</v>
      </c>
      <c s="129" r="V849">
        <v>77.0</v>
      </c>
      <c s="129" r="W849">
        <v>11.0</v>
      </c>
      <c s="129" r="X849">
        <v>5.0</v>
      </c>
      <c s="129" r="Y849">
        <v>16.0</v>
      </c>
      <c s="129" r="Z849">
        <v>23.0</v>
      </c>
      <c s="129" r="AA849">
        <v>12.0</v>
      </c>
      <c s="129" r="AB849">
        <v>10.0</v>
      </c>
      <c s="129" r="AC849">
        <v>0.0</v>
      </c>
      <c s="129" r="AD849">
        <v>14.0</v>
      </c>
      <c s="129" r="AE849">
        <v>44.0</v>
      </c>
      <c s="129" r="AF849">
        <v>19.0</v>
      </c>
      <c s="129" r="AG849">
        <v>87.0</v>
      </c>
      <c s="129" r="AH849">
        <v>16.0</v>
      </c>
      <c s="129" r="AI849">
        <v>8.0</v>
      </c>
      <c s="129" r="AJ849">
        <v>15.0</v>
      </c>
      <c s="129" r="AK849">
        <v>18.0</v>
      </c>
      <c s="129" r="AL849">
        <v>19.0</v>
      </c>
      <c s="129" r="AM849">
        <v>11.0</v>
      </c>
      <c s="129" r="AN849">
        <v>0.0</v>
      </c>
      <c s="129" r="AO849">
        <v>21.0</v>
      </c>
      <c s="129" r="AP849">
        <v>44.0</v>
      </c>
      <c s="129" r="AQ849">
        <v>22.0</v>
      </c>
      <c s="129" r="AR849">
        <v>136.0</v>
      </c>
      <c s="129" r="AS849">
        <v>12.0</v>
      </c>
      <c s="129" r="AT849">
        <v>4.0</v>
      </c>
      <c s="129" r="AU849">
        <v>0.0</v>
      </c>
      <c s="129" r="AV849">
        <v>20.0</v>
      </c>
      <c s="129" r="AW849">
        <v>28.0</v>
      </c>
      <c s="129" r="AX849">
        <v>24.0</v>
      </c>
      <c s="129" r="AY849">
        <v>40.0</v>
      </c>
      <c s="129" r="AZ849">
        <v>8.0</v>
      </c>
      <c s="129" r="BA849">
        <v>64.0</v>
      </c>
      <c s="129" r="BB849">
        <v>12.0</v>
      </c>
      <c s="129" r="BC849">
        <v>4.0</v>
      </c>
      <c s="129" r="BD849">
        <v>0.0</v>
      </c>
      <c s="129" r="BE849">
        <v>4.0</v>
      </c>
      <c s="129" r="BF849">
        <v>4.0</v>
      </c>
      <c s="129" r="BG849">
        <v>20.0</v>
      </c>
      <c s="129" r="BH849">
        <v>16.0</v>
      </c>
      <c s="129" r="BI849">
        <v>4.0</v>
      </c>
      <c s="129" r="BJ849">
        <v>72.0</v>
      </c>
      <c s="129" r="BK849">
        <v>0.0</v>
      </c>
      <c s="129" r="BL849">
        <v>0.0</v>
      </c>
      <c s="129" r="BM849">
        <v>0.0</v>
      </c>
      <c s="129" r="BN849">
        <v>16.0</v>
      </c>
      <c s="129" r="BO849">
        <v>24.0</v>
      </c>
      <c s="129" r="BP849">
        <v>4.0</v>
      </c>
      <c s="129" r="BQ849">
        <v>24.0</v>
      </c>
      <c s="129" r="BR849">
        <v>4.0</v>
      </c>
      <c s="129" r="BS849">
        <v>12.0</v>
      </c>
      <c s="129" r="BT849">
        <v>0.0</v>
      </c>
      <c s="129" r="BU849">
        <v>0.0</v>
      </c>
      <c s="129" r="BV849">
        <v>0.0</v>
      </c>
      <c s="129" r="BW849">
        <v>0.0</v>
      </c>
      <c s="129" r="BX849">
        <v>4.0</v>
      </c>
      <c s="129" r="BY849">
        <v>4.0</v>
      </c>
      <c s="129" r="BZ849">
        <v>0.0</v>
      </c>
      <c s="129" r="CA849">
        <v>4.0</v>
      </c>
      <c s="129" r="CB849">
        <v>72.0</v>
      </c>
      <c s="129" r="CC849">
        <v>4.0</v>
      </c>
      <c s="129" r="CD849">
        <v>4.0</v>
      </c>
      <c s="129" r="CE849">
        <v>0.0</v>
      </c>
      <c s="129" r="CF849">
        <v>16.0</v>
      </c>
      <c s="129" r="CG849">
        <v>24.0</v>
      </c>
      <c s="129" r="CH849">
        <v>20.0</v>
      </c>
      <c s="129" r="CI849">
        <v>0.0</v>
      </c>
      <c s="129" r="CJ849">
        <v>4.0</v>
      </c>
      <c s="129" r="CK849">
        <v>52.0</v>
      </c>
      <c s="129" r="CL849">
        <v>8.0</v>
      </c>
      <c s="129" r="CM849">
        <v>0.0</v>
      </c>
      <c s="129" r="CN849">
        <v>0.0</v>
      </c>
      <c s="129" r="CO849">
        <v>4.0</v>
      </c>
      <c s="129" r="CP849">
        <v>0.0</v>
      </c>
      <c s="129" r="CQ849">
        <v>0.0</v>
      </c>
      <c s="129" r="CR849">
        <v>40.0</v>
      </c>
      <c s="129" r="CS849">
        <v>0.0</v>
      </c>
    </row>
    <row customHeight="1" r="850" ht="15.0">
      <c t="s" s="127" r="A850">
        <v>7670</v>
      </c>
      <c t="s" s="127" r="B850">
        <v>7671</v>
      </c>
      <c t="s" s="127" r="C850">
        <v>7672</v>
      </c>
      <c t="s" s="127" r="D850">
        <v>7673</v>
      </c>
      <c t="s" s="127" r="E850">
        <v>7674</v>
      </c>
      <c t="s" s="127" r="F850">
        <v>7675</v>
      </c>
      <c t="s" s="128" r="G850">
        <v>7676</v>
      </c>
      <c t="s" s="127" r="H850">
        <v>7677</v>
      </c>
      <c s="129" r="I850">
        <v>141.0</v>
      </c>
      <c s="129" r="J850">
        <v>38.2064519999999</v>
      </c>
      <c s="129" r="K850">
        <v>10.0064519999999</v>
      </c>
      <c s="129" r="L850">
        <v>34.567742</v>
      </c>
      <c s="129" r="M850">
        <v>24.56129</v>
      </c>
      <c s="129" r="N850">
        <v>25.4709679999999</v>
      </c>
      <c s="129" r="O850">
        <v>8.18709699999999</v>
      </c>
      <c s="129" r="P850">
        <v>20.0</v>
      </c>
      <c s="129" r="Q850">
        <v>20.0</v>
      </c>
      <c s="129" r="R850">
        <v>17.0</v>
      </c>
      <c s="129" r="S850">
        <v>33.0</v>
      </c>
      <c s="129" r="T850">
        <v>13.0</v>
      </c>
      <c s="129" r="U850">
        <v>7.0</v>
      </c>
      <c s="129" r="V850">
        <v>78.232258</v>
      </c>
      <c s="129" r="W850">
        <v>21.8322579999999</v>
      </c>
      <c s="129" r="X850">
        <v>5.458065</v>
      </c>
      <c s="129" r="Y850">
        <v>18.193548</v>
      </c>
      <c s="129" r="Z850">
        <v>14.5548389999999</v>
      </c>
      <c s="129" r="AA850">
        <v>14.5548389999999</v>
      </c>
      <c s="129" r="AB850">
        <v>2.729032</v>
      </c>
      <c s="129" r="AC850">
        <v>0.909676999999999</v>
      </c>
      <c s="129" r="AD850">
        <v>26.380645</v>
      </c>
      <c s="129" r="AE850">
        <v>40.935484</v>
      </c>
      <c s="129" r="AF850">
        <v>10.916129</v>
      </c>
      <c s="129" r="AG850">
        <v>62.7677419999999</v>
      </c>
      <c s="129" r="AH850">
        <v>16.3741939999999</v>
      </c>
      <c s="129" r="AI850">
        <v>4.548387</v>
      </c>
      <c s="129" r="AJ850">
        <v>16.3741939999999</v>
      </c>
      <c s="129" r="AK850">
        <v>10.0064519999999</v>
      </c>
      <c s="129" r="AL850">
        <v>10.916129</v>
      </c>
      <c s="129" r="AM850">
        <v>4.548387</v>
      </c>
      <c s="129" r="AN850">
        <v>0.0</v>
      </c>
      <c s="129" r="AO850">
        <v>18.193548</v>
      </c>
      <c s="129" r="AP850">
        <v>36.3870969999999</v>
      </c>
      <c s="129" r="AQ850">
        <v>8.18709699999999</v>
      </c>
      <c s="129" r="AR850">
        <v>105.522581</v>
      </c>
      <c s="129" r="AS850">
        <v>7.277419</v>
      </c>
      <c s="129" r="AT850">
        <v>10.916129</v>
      </c>
      <c s="129" r="AU850">
        <v>3.63871</v>
      </c>
      <c s="129" r="AV850">
        <v>21.8322579999999</v>
      </c>
      <c s="129" r="AW850">
        <v>14.5548389999999</v>
      </c>
      <c s="129" r="AX850">
        <v>14.5548389999999</v>
      </c>
      <c s="129" r="AY850">
        <v>25.4709679999999</v>
      </c>
      <c s="129" r="AZ850">
        <v>7.277419</v>
      </c>
      <c s="129" r="BA850">
        <v>61.858065</v>
      </c>
      <c s="129" r="BB850">
        <v>7.277419</v>
      </c>
      <c s="129" r="BC850">
        <v>7.277419</v>
      </c>
      <c s="129" r="BD850">
        <v>0.0</v>
      </c>
      <c s="129" r="BE850">
        <v>10.916129</v>
      </c>
      <c s="129" r="BF850">
        <v>0.0</v>
      </c>
      <c s="129" r="BG850">
        <v>10.916129</v>
      </c>
      <c s="129" r="BH850">
        <v>18.193548</v>
      </c>
      <c s="129" r="BI850">
        <v>7.277419</v>
      </c>
      <c s="129" r="BJ850">
        <v>43.6645159999999</v>
      </c>
      <c s="129" r="BK850">
        <v>0.0</v>
      </c>
      <c s="129" r="BL850">
        <v>3.63871</v>
      </c>
      <c s="129" r="BM850">
        <v>3.63871</v>
      </c>
      <c s="129" r="BN850">
        <v>10.916129</v>
      </c>
      <c s="129" r="BO850">
        <v>14.5548389999999</v>
      </c>
      <c s="129" r="BP850">
        <v>3.63871</v>
      </c>
      <c s="129" r="BQ850">
        <v>7.277419</v>
      </c>
      <c s="129" r="BR850">
        <v>0.0</v>
      </c>
      <c s="129" r="BS850">
        <v>7.277419</v>
      </c>
      <c s="129" r="BT850">
        <v>0.0</v>
      </c>
      <c s="129" r="BU850">
        <v>0.0</v>
      </c>
      <c s="129" r="BV850">
        <v>0.0</v>
      </c>
      <c s="129" r="BW850">
        <v>0.0</v>
      </c>
      <c s="129" r="BX850">
        <v>0.0</v>
      </c>
      <c s="129" r="BY850">
        <v>0.0</v>
      </c>
      <c s="129" r="BZ850">
        <v>0.0</v>
      </c>
      <c s="129" r="CA850">
        <v>7.277419</v>
      </c>
      <c s="129" r="CB850">
        <v>50.941935</v>
      </c>
      <c s="129" r="CC850">
        <v>3.63871</v>
      </c>
      <c s="129" r="CD850">
        <v>7.277419</v>
      </c>
      <c s="129" r="CE850">
        <v>0.0</v>
      </c>
      <c s="129" r="CF850">
        <v>18.193548</v>
      </c>
      <c s="129" r="CG850">
        <v>10.916129</v>
      </c>
      <c s="129" r="CH850">
        <v>10.916129</v>
      </c>
      <c s="129" r="CI850">
        <v>0.0</v>
      </c>
      <c s="129" r="CJ850">
        <v>0.0</v>
      </c>
      <c s="129" r="CK850">
        <v>47.303226</v>
      </c>
      <c s="129" r="CL850">
        <v>3.63871</v>
      </c>
      <c s="129" r="CM850">
        <v>3.63871</v>
      </c>
      <c s="129" r="CN850">
        <v>3.63871</v>
      </c>
      <c s="129" r="CO850">
        <v>3.63871</v>
      </c>
      <c s="129" r="CP850">
        <v>3.63871</v>
      </c>
      <c s="129" r="CQ850">
        <v>3.63871</v>
      </c>
      <c s="129" r="CR850">
        <v>25.4709679999999</v>
      </c>
      <c s="129" r="CS850">
        <v>0.0</v>
      </c>
    </row>
    <row customHeight="1" r="851" ht="15.0">
      <c t="s" s="127" r="A851">
        <v>7678</v>
      </c>
      <c t="s" s="127" r="B851">
        <v>7679</v>
      </c>
      <c t="s" s="127" r="C851">
        <v>7680</v>
      </c>
      <c t="s" s="127" r="D851">
        <v>7681</v>
      </c>
      <c t="s" s="127" r="E851">
        <v>7682</v>
      </c>
      <c t="s" s="127" r="F851">
        <v>7683</v>
      </c>
      <c t="s" s="128" r="G851">
        <v>7684</v>
      </c>
      <c t="s" s="127" r="H851">
        <v>7685</v>
      </c>
      <c s="129" r="I851">
        <v>2778.0</v>
      </c>
      <c s="129" r="J851">
        <v>624.1739</v>
      </c>
      <c s="129" r="K851">
        <v>390.243705999999</v>
      </c>
      <c s="129" r="L851">
        <v>682.030147</v>
      </c>
      <c s="129" r="M851">
        <v>587.82928</v>
      </c>
      <c s="129" r="N851">
        <v>353.048910999999</v>
      </c>
      <c s="129" r="O851">
        <v>140.674057</v>
      </c>
      <c s="129" r="P851">
        <v>462.0</v>
      </c>
      <c s="129" r="Q851">
        <v>391.0</v>
      </c>
      <c s="129" r="R851">
        <v>533.0</v>
      </c>
      <c s="129" r="S851">
        <v>493.0</v>
      </c>
      <c s="129" r="T851">
        <v>239.0</v>
      </c>
      <c s="129" r="U851">
        <v>90.0</v>
      </c>
      <c s="129" r="V851">
        <v>1381.776654</v>
      </c>
      <c s="129" r="W851">
        <v>311.086629</v>
      </c>
      <c s="129" r="X851">
        <v>212.827068</v>
      </c>
      <c s="129" r="Y851">
        <v>331.652342999999</v>
      </c>
      <c s="129" r="Z851">
        <v>288.466565</v>
      </c>
      <c s="129" r="AA851">
        <v>179.621002</v>
      </c>
      <c s="129" r="AB851">
        <v>54.959839</v>
      </c>
      <c s="129" r="AC851">
        <v>3.163206</v>
      </c>
      <c s="129" r="AD851">
        <v>402.102285999999</v>
      </c>
      <c s="129" r="AE851">
        <v>835.927691999999</v>
      </c>
      <c s="129" r="AF851">
        <v>143.746677</v>
      </c>
      <c s="129" r="AG851">
        <v>1396.223346</v>
      </c>
      <c s="129" r="AH851">
        <v>313.087270999999</v>
      </c>
      <c s="129" r="AI851">
        <v>177.416637</v>
      </c>
      <c s="129" r="AJ851">
        <v>350.377802999999</v>
      </c>
      <c s="129" r="AK851">
        <v>299.362713999999</v>
      </c>
      <c s="129" r="AL851">
        <v>173.427909</v>
      </c>
      <c s="129" r="AM851">
        <v>74.092757</v>
      </c>
      <c s="129" r="AN851">
        <v>8.458254</v>
      </c>
      <c s="129" r="AO851">
        <v>397.860789</v>
      </c>
      <c s="129" r="AP851">
        <v>829.081206999999</v>
      </c>
      <c s="129" r="AQ851">
        <v>169.28135</v>
      </c>
      <c s="129" r="AR851">
        <v>2112.993226</v>
      </c>
      <c s="129" r="AS851">
        <v>20.926334</v>
      </c>
      <c s="129" r="AT851">
        <v>96.885063</v>
      </c>
      <c s="129" r="AU851">
        <v>252.570744999999</v>
      </c>
      <c s="129" r="AV851">
        <v>395.242963999999</v>
      </c>
      <c s="129" r="AW851">
        <v>340.823359999999</v>
      </c>
      <c s="129" r="AX851">
        <v>243.665669</v>
      </c>
      <c s="129" r="AY851">
        <v>456.563049999999</v>
      </c>
      <c s="129" r="AZ851">
        <v>306.316041999999</v>
      </c>
      <c s="129" r="BA851">
        <v>1026.725649</v>
      </c>
      <c s="129" r="BB851">
        <v>16.7369309999999</v>
      </c>
      <c s="129" r="BC851">
        <v>63.1160959999999</v>
      </c>
      <c s="129" r="BD851">
        <v>159.896077999999</v>
      </c>
      <c s="129" r="BE851">
        <v>176.441504</v>
      </c>
      <c s="129" r="BF851">
        <v>37.873645</v>
      </c>
      <c s="129" r="BG851">
        <v>222.717918</v>
      </c>
      <c s="129" r="BH851">
        <v>232.406612</v>
      </c>
      <c s="129" r="BI851">
        <v>117.536865</v>
      </c>
      <c s="129" r="BJ851">
        <v>1086.267578</v>
      </c>
      <c s="129" r="BK851">
        <v>4.189402</v>
      </c>
      <c s="129" r="BL851">
        <v>33.768967</v>
      </c>
      <c s="129" r="BM851">
        <v>92.674666</v>
      </c>
      <c s="129" r="BN851">
        <v>218.801459999999</v>
      </c>
      <c s="129" r="BO851">
        <v>302.949715</v>
      </c>
      <c s="129" r="BP851">
        <v>20.947751</v>
      </c>
      <c s="129" r="BQ851">
        <v>224.156438</v>
      </c>
      <c s="129" r="BR851">
        <v>188.779177</v>
      </c>
      <c s="129" r="BS851">
        <v>234.715104999999</v>
      </c>
      <c s="129" r="BT851">
        <v>0.0</v>
      </c>
      <c s="129" r="BU851">
        <v>4.210504</v>
      </c>
      <c s="129" r="BV851">
        <v>0.0</v>
      </c>
      <c s="129" r="BW851">
        <v>8.37890999999999</v>
      </c>
      <c s="129" r="BX851">
        <v>12.526427</v>
      </c>
      <c s="129" r="BY851">
        <v>33.5581639999999</v>
      </c>
      <c s="129" r="BZ851">
        <v>0.0</v>
      </c>
      <c s="129" r="CA851">
        <v>176.0411</v>
      </c>
      <c s="129" r="CB851">
        <v>1201.91907999999</v>
      </c>
      <c s="129" r="CC851">
        <v>16.6946219999999</v>
      </c>
      <c s="129" r="CD851">
        <v>75.768922</v>
      </c>
      <c s="129" r="CE851">
        <v>197.558176</v>
      </c>
      <c s="129" r="CF851">
        <v>331.915002</v>
      </c>
      <c s="129" r="CG851">
        <v>294.443242</v>
      </c>
      <c s="129" r="CH851">
        <v>193.328476999999</v>
      </c>
      <c s="129" r="CI851">
        <v>12.589308</v>
      </c>
      <c s="129" r="CJ851">
        <v>79.6213309999999</v>
      </c>
      <c s="129" r="CK851">
        <v>676.359042</v>
      </c>
      <c s="129" r="CL851">
        <v>4.23171099999999</v>
      </c>
      <c s="129" r="CM851">
        <v>16.905638</v>
      </c>
      <c s="129" r="CN851">
        <v>55.0125689999999</v>
      </c>
      <c s="129" r="CO851">
        <v>54.949052</v>
      </c>
      <c s="129" r="CP851">
        <v>33.8536909999999</v>
      </c>
      <c s="129" r="CQ851">
        <v>16.779028</v>
      </c>
      <c s="129" r="CR851">
        <v>443.973741</v>
      </c>
      <c s="129" r="CS851">
        <v>50.65361</v>
      </c>
    </row>
    <row customHeight="1" r="852" ht="15.0">
      <c t="s" s="127" r="A852">
        <v>7686</v>
      </c>
      <c t="s" s="127" r="B852">
        <v>7687</v>
      </c>
      <c t="s" s="127" r="C852">
        <v>7688</v>
      </c>
      <c t="s" s="127" r="D852">
        <v>7689</v>
      </c>
      <c t="s" s="127" r="E852">
        <v>7690</v>
      </c>
      <c t="s" s="127" r="F852">
        <v>7691</v>
      </c>
      <c t="s" s="128" r="G852">
        <v>7692</v>
      </c>
      <c t="s" s="127" r="H852">
        <v>7693</v>
      </c>
      <c s="129" r="I852">
        <v>532.0</v>
      </c>
      <c s="129" r="J852">
        <v>105.186312</v>
      </c>
      <c s="129" r="K852">
        <v>53.6045629999999</v>
      </c>
      <c s="129" r="L852">
        <v>135.528516999999</v>
      </c>
      <c s="129" r="M852">
        <v>93.04943</v>
      </c>
      <c s="129" r="N852">
        <v>92.0380229999999</v>
      </c>
      <c s="129" r="O852">
        <v>52.593156</v>
      </c>
      <c s="129" r="P852">
        <v>91.0</v>
      </c>
      <c s="129" r="Q852">
        <v>80.0</v>
      </c>
      <c s="129" r="R852">
        <v>105.0</v>
      </c>
      <c s="129" r="S852">
        <v>106.0</v>
      </c>
      <c s="129" r="T852">
        <v>89.0</v>
      </c>
      <c s="129" r="U852">
        <v>37.0</v>
      </c>
      <c s="129" r="V852">
        <v>273.079848</v>
      </c>
      <c s="129" r="W852">
        <v>60.6844109999999</v>
      </c>
      <c s="129" r="X852">
        <v>29.330798</v>
      </c>
      <c s="129" r="Y852">
        <v>65.7414449999999</v>
      </c>
      <c s="129" r="Z852">
        <v>47.5361219999999</v>
      </c>
      <c s="129" r="AA852">
        <v>44.5019009999999</v>
      </c>
      <c s="129" r="AB852">
        <v>24.273764</v>
      </c>
      <c s="129" r="AC852">
        <v>1.01140699999999</v>
      </c>
      <c s="129" r="AD852">
        <v>71.809886</v>
      </c>
      <c s="129" r="AE852">
        <v>146.653991999999</v>
      </c>
      <c s="129" r="AF852">
        <v>54.6159699999999</v>
      </c>
      <c s="129" r="AG852">
        <v>258.920151999999</v>
      </c>
      <c s="129" r="AH852">
        <v>44.5019009999999</v>
      </c>
      <c s="129" r="AI852">
        <v>24.273764</v>
      </c>
      <c s="129" r="AJ852">
        <v>69.7870719999999</v>
      </c>
      <c s="129" r="AK852">
        <v>45.513308</v>
      </c>
      <c s="129" r="AL852">
        <v>47.5361219999999</v>
      </c>
      <c s="129" r="AM852">
        <v>26.296578</v>
      </c>
      <c s="129" r="AN852">
        <v>1.01140699999999</v>
      </c>
      <c s="129" r="AO852">
        <v>57.65019</v>
      </c>
      <c s="129" r="AP852">
        <v>146.653991999999</v>
      </c>
      <c s="129" r="AQ852">
        <v>54.6159699999999</v>
      </c>
      <c s="129" r="AR852">
        <v>416.699619999999</v>
      </c>
      <c s="129" r="AS852">
        <v>12.136882</v>
      </c>
      <c s="129" r="AT852">
        <v>32.3650189999999</v>
      </c>
      <c s="129" r="AU852">
        <v>28.319392</v>
      </c>
      <c s="129" r="AV852">
        <v>40.456274</v>
      </c>
      <c s="129" r="AW852">
        <v>68.775665</v>
      </c>
      <c s="129" r="AX852">
        <v>60.6844109999999</v>
      </c>
      <c s="129" r="AY852">
        <v>129.460075999999</v>
      </c>
      <c s="129" r="AZ852">
        <v>44.5019009999999</v>
      </c>
      <c s="129" r="BA852">
        <v>210.372624</v>
      </c>
      <c s="129" r="BB852">
        <v>8.091255</v>
      </c>
      <c s="129" r="BC852">
        <v>24.273764</v>
      </c>
      <c s="129" r="BD852">
        <v>20.228137</v>
      </c>
      <c s="129" r="BE852">
        <v>16.18251</v>
      </c>
      <c s="129" r="BF852">
        <v>20.228137</v>
      </c>
      <c s="129" r="BG852">
        <v>40.456274</v>
      </c>
      <c s="129" r="BH852">
        <v>72.8212929999999</v>
      </c>
      <c s="129" r="BI852">
        <v>8.091255</v>
      </c>
      <c s="129" r="BJ852">
        <v>206.326996</v>
      </c>
      <c s="129" r="BK852">
        <v>4.04562699999999</v>
      </c>
      <c s="129" r="BL852">
        <v>8.091255</v>
      </c>
      <c s="129" r="BM852">
        <v>8.091255</v>
      </c>
      <c s="129" r="BN852">
        <v>24.273764</v>
      </c>
      <c s="129" r="BO852">
        <v>48.5475289999999</v>
      </c>
      <c s="129" r="BP852">
        <v>20.228137</v>
      </c>
      <c s="129" r="BQ852">
        <v>56.6387829999999</v>
      </c>
      <c s="129" r="BR852">
        <v>36.410646</v>
      </c>
      <c s="129" r="BS852">
        <v>44.5019009999999</v>
      </c>
      <c s="129" r="BT852">
        <v>0.0</v>
      </c>
      <c s="129" r="BU852">
        <v>4.04562699999999</v>
      </c>
      <c s="129" r="BV852">
        <v>0.0</v>
      </c>
      <c s="129" r="BW852">
        <v>4.04562699999999</v>
      </c>
      <c s="129" r="BX852">
        <v>4.04562699999999</v>
      </c>
      <c s="129" r="BY852">
        <v>8.091255</v>
      </c>
      <c s="129" r="BZ852">
        <v>0.0</v>
      </c>
      <c s="129" r="CA852">
        <v>24.273764</v>
      </c>
      <c s="129" r="CB852">
        <v>198.235740999999</v>
      </c>
      <c s="129" r="CC852">
        <v>8.091255</v>
      </c>
      <c s="129" r="CD852">
        <v>20.228137</v>
      </c>
      <c s="129" r="CE852">
        <v>16.18251</v>
      </c>
      <c s="129" r="CF852">
        <v>32.3650189999999</v>
      </c>
      <c s="129" r="CG852">
        <v>56.6387829999999</v>
      </c>
      <c s="129" r="CH852">
        <v>48.5475289999999</v>
      </c>
      <c s="129" r="CI852">
        <v>0.0</v>
      </c>
      <c s="129" r="CJ852">
        <v>16.18251</v>
      </c>
      <c s="129" r="CK852">
        <v>173.961976999999</v>
      </c>
      <c s="129" r="CL852">
        <v>4.04562699999999</v>
      </c>
      <c s="129" r="CM852">
        <v>8.091255</v>
      </c>
      <c s="129" r="CN852">
        <v>12.136882</v>
      </c>
      <c s="129" r="CO852">
        <v>4.04562699999999</v>
      </c>
      <c s="129" r="CP852">
        <v>8.091255</v>
      </c>
      <c s="129" r="CQ852">
        <v>4.04562699999999</v>
      </c>
      <c s="129" r="CR852">
        <v>129.460075999999</v>
      </c>
      <c s="129" r="CS852">
        <v>4.04562699999999</v>
      </c>
    </row>
    <row customHeight="1" r="853" ht="15.0">
      <c t="s" s="127" r="A853">
        <v>7694</v>
      </c>
      <c t="s" s="127" r="B853">
        <v>7695</v>
      </c>
      <c t="s" s="127" r="C853">
        <v>7696</v>
      </c>
      <c t="s" s="127" r="D853">
        <v>7697</v>
      </c>
      <c t="s" s="127" r="E853">
        <v>7698</v>
      </c>
      <c t="s" s="127" r="F853">
        <v>7699</v>
      </c>
      <c t="s" s="128" r="G853">
        <v>7700</v>
      </c>
      <c t="s" s="127" r="H853">
        <v>7701</v>
      </c>
      <c s="129" r="I853">
        <v>99.0</v>
      </c>
      <c s="129" r="J853">
        <v>21.685714</v>
      </c>
      <c s="129" r="K853">
        <v>22.628571</v>
      </c>
      <c s="129" r="L853">
        <v>16.971429</v>
      </c>
      <c s="129" r="M853">
        <v>22.628571</v>
      </c>
      <c s="129" r="N853">
        <v>10.3714289999999</v>
      </c>
      <c s="129" r="O853">
        <v>4.714286</v>
      </c>
      <c s="129" r="P853">
        <v>29.0</v>
      </c>
      <c s="129" r="Q853">
        <v>15.0</v>
      </c>
      <c s="129" r="R853">
        <v>32.0</v>
      </c>
      <c s="129" r="S853">
        <v>16.0</v>
      </c>
      <c s="129" r="T853">
        <v>10.0</v>
      </c>
      <c s="129" r="U853">
        <v>1.0</v>
      </c>
      <c s="129" r="V853">
        <v>50.9142859999999</v>
      </c>
      <c s="129" r="W853">
        <v>13.2</v>
      </c>
      <c s="129" r="X853">
        <v>13.2</v>
      </c>
      <c s="129" r="Y853">
        <v>7.54285699999999</v>
      </c>
      <c s="129" r="Z853">
        <v>10.3714289999999</v>
      </c>
      <c s="129" r="AA853">
        <v>5.65714299999999</v>
      </c>
      <c s="129" r="AB853">
        <v>0.942856999999999</v>
      </c>
      <c s="129" r="AC853">
        <v>0.0</v>
      </c>
      <c s="129" r="AD853">
        <v>16.0285709999999</v>
      </c>
      <c s="129" r="AE853">
        <v>30.171429</v>
      </c>
      <c s="129" r="AF853">
        <v>4.714286</v>
      </c>
      <c s="129" r="AG853">
        <v>48.085714</v>
      </c>
      <c s="129" r="AH853">
        <v>8.48571399999999</v>
      </c>
      <c s="129" r="AI853">
        <v>9.42857099999999</v>
      </c>
      <c s="129" r="AJ853">
        <v>9.42857099999999</v>
      </c>
      <c s="129" r="AK853">
        <v>12.2571429999999</v>
      </c>
      <c s="129" r="AL853">
        <v>4.714286</v>
      </c>
      <c s="129" r="AM853">
        <v>3.77142899999999</v>
      </c>
      <c s="129" r="AN853">
        <v>0.0</v>
      </c>
      <c s="129" r="AO853">
        <v>13.2</v>
      </c>
      <c s="129" r="AP853">
        <v>28.2857139999999</v>
      </c>
      <c s="129" r="AQ853">
        <v>6.6</v>
      </c>
      <c s="129" r="AR853">
        <v>71.657143</v>
      </c>
      <c s="129" r="AS853">
        <v>0.0</v>
      </c>
      <c s="129" r="AT853">
        <v>0.0</v>
      </c>
      <c s="129" r="AU853">
        <v>0.0</v>
      </c>
      <c s="129" r="AV853">
        <v>22.628571</v>
      </c>
      <c s="129" r="AW853">
        <v>11.3142859999999</v>
      </c>
      <c s="129" r="AX853">
        <v>7.54285699999999</v>
      </c>
      <c s="129" r="AY853">
        <v>15.0857139999999</v>
      </c>
      <c s="129" r="AZ853">
        <v>15.0857139999999</v>
      </c>
      <c s="129" r="BA853">
        <v>41.485714</v>
      </c>
      <c s="129" r="BB853">
        <v>0.0</v>
      </c>
      <c s="129" r="BC853">
        <v>0.0</v>
      </c>
      <c s="129" r="BD853">
        <v>0.0</v>
      </c>
      <c s="129" r="BE853">
        <v>11.3142859999999</v>
      </c>
      <c s="129" r="BF853">
        <v>3.77142899999999</v>
      </c>
      <c s="129" r="BG853">
        <v>7.54285699999999</v>
      </c>
      <c s="129" r="BH853">
        <v>7.54285699999999</v>
      </c>
      <c s="129" r="BI853">
        <v>11.3142859999999</v>
      </c>
      <c s="129" r="BJ853">
        <v>30.171429</v>
      </c>
      <c s="129" r="BK853">
        <v>0.0</v>
      </c>
      <c s="129" r="BL853">
        <v>0.0</v>
      </c>
      <c s="129" r="BM853">
        <v>0.0</v>
      </c>
      <c s="129" r="BN853">
        <v>11.3142859999999</v>
      </c>
      <c s="129" r="BO853">
        <v>7.54285699999999</v>
      </c>
      <c s="129" r="BP853">
        <v>0.0</v>
      </c>
      <c s="129" r="BQ853">
        <v>7.54285699999999</v>
      </c>
      <c s="129" r="BR853">
        <v>3.77142899999999</v>
      </c>
      <c s="129" r="BS853">
        <v>15.0857139999999</v>
      </c>
      <c s="129" r="BT853">
        <v>0.0</v>
      </c>
      <c s="129" r="BU853">
        <v>0.0</v>
      </c>
      <c s="129" r="BV853">
        <v>0.0</v>
      </c>
      <c s="129" r="BW853">
        <v>3.77142899999999</v>
      </c>
      <c s="129" r="BX853">
        <v>0.0</v>
      </c>
      <c s="129" r="BY853">
        <v>3.77142899999999</v>
      </c>
      <c s="129" r="BZ853">
        <v>0.0</v>
      </c>
      <c s="129" r="CA853">
        <v>7.54285699999999</v>
      </c>
      <c s="129" r="CB853">
        <v>37.714286</v>
      </c>
      <c s="129" r="CC853">
        <v>0.0</v>
      </c>
      <c s="129" r="CD853">
        <v>0.0</v>
      </c>
      <c s="129" r="CE853">
        <v>0.0</v>
      </c>
      <c s="129" r="CF853">
        <v>15.0857139999999</v>
      </c>
      <c s="129" r="CG853">
        <v>11.3142859999999</v>
      </c>
      <c s="129" r="CH853">
        <v>3.77142899999999</v>
      </c>
      <c s="129" r="CI853">
        <v>0.0</v>
      </c>
      <c s="129" r="CJ853">
        <v>7.54285699999999</v>
      </c>
      <c s="129" r="CK853">
        <v>18.857143</v>
      </c>
      <c s="129" r="CL853">
        <v>0.0</v>
      </c>
      <c s="129" r="CM853">
        <v>0.0</v>
      </c>
      <c s="129" r="CN853">
        <v>0.0</v>
      </c>
      <c s="129" r="CO853">
        <v>3.77142899999999</v>
      </c>
      <c s="129" r="CP853">
        <v>0.0</v>
      </c>
      <c s="129" r="CQ853">
        <v>0.0</v>
      </c>
      <c s="129" r="CR853">
        <v>15.0857139999999</v>
      </c>
      <c s="129" r="CS853">
        <v>0.0</v>
      </c>
    </row>
    <row customHeight="1" r="854" ht="15.0">
      <c t="s" s="127" r="A854">
        <v>7702</v>
      </c>
      <c t="s" s="127" r="B854">
        <v>7703</v>
      </c>
      <c t="s" s="127" r="C854">
        <v>7704</v>
      </c>
      <c t="s" s="127" r="D854">
        <v>7705</v>
      </c>
      <c t="s" s="127" r="E854">
        <v>7706</v>
      </c>
      <c t="s" s="127" r="F854">
        <v>7707</v>
      </c>
      <c t="s" s="128" r="G854">
        <v>7708</v>
      </c>
      <c t="s" s="127" r="H854">
        <v>7709</v>
      </c>
      <c s="129" r="I854">
        <v>1094.0</v>
      </c>
      <c s="129" r="J854">
        <v>201.397594</v>
      </c>
      <c s="129" r="K854">
        <v>158.891569</v>
      </c>
      <c s="129" r="L854">
        <v>223.662655</v>
      </c>
      <c s="129" r="M854">
        <v>232.771088999999</v>
      </c>
      <c s="129" r="N854">
        <v>162.915645</v>
      </c>
      <c s="129" r="O854">
        <v>114.361448</v>
      </c>
      <c s="129" r="P854">
        <v>180.0</v>
      </c>
      <c s="129" r="Q854">
        <v>169.0</v>
      </c>
      <c s="129" r="R854">
        <v>198.0</v>
      </c>
      <c s="129" r="S854">
        <v>198.0</v>
      </c>
      <c s="129" r="T854">
        <v>172.0</v>
      </c>
      <c s="129" r="U854">
        <v>92.0</v>
      </c>
      <c s="129" r="V854">
        <v>539.409637999999</v>
      </c>
      <c s="129" r="W854">
        <v>108.289159</v>
      </c>
      <c s="129" r="X854">
        <v>71.855423</v>
      </c>
      <c s="129" r="Y854">
        <v>116.385544</v>
      </c>
      <c s="129" r="Z854">
        <v>105.253013999999</v>
      </c>
      <c s="129" r="AA854">
        <v>90.0602319999999</v>
      </c>
      <c s="129" r="AB854">
        <v>45.5421699999999</v>
      </c>
      <c s="129" r="AC854">
        <v>2.024096</v>
      </c>
      <c s="129" r="AD854">
        <v>135.61446</v>
      </c>
      <c s="129" r="AE854">
        <v>303.614464</v>
      </c>
      <c s="129" r="AF854">
        <v>100.180713999999</v>
      </c>
      <c s="129" r="AG854">
        <v>554.590362</v>
      </c>
      <c s="129" r="AH854">
        <v>93.1084359999999</v>
      </c>
      <c s="129" r="AI854">
        <v>87.036146</v>
      </c>
      <c s="129" r="AJ854">
        <v>107.277111</v>
      </c>
      <c s="129" r="AK854">
        <v>127.518075</v>
      </c>
      <c s="129" r="AL854">
        <v>72.855412</v>
      </c>
      <c s="129" r="AM854">
        <v>62.7469889999999</v>
      </c>
      <c s="129" r="AN854">
        <v>4.048193</v>
      </c>
      <c s="129" r="AO854">
        <v>123.469882</v>
      </c>
      <c s="129" r="AP854">
        <v>321.819273</v>
      </c>
      <c s="129" r="AQ854">
        <v>109.301207</v>
      </c>
      <c s="129" r="AR854">
        <v>898.698812999999</v>
      </c>
      <c s="129" r="AS854">
        <v>16.192771</v>
      </c>
      <c s="129" r="AT854">
        <v>44.530121</v>
      </c>
      <c s="129" r="AU854">
        <v>44.530121</v>
      </c>
      <c s="129" r="AV854">
        <v>76.915664</v>
      </c>
      <c s="129" r="AW854">
        <v>165.975907</v>
      </c>
      <c s="129" r="AX854">
        <v>157.879521</v>
      </c>
      <c s="129" r="AY854">
        <v>250.987956999999</v>
      </c>
      <c s="129" r="AZ854">
        <v>141.686749999999</v>
      </c>
      <c s="129" r="BA854">
        <v>425.060249</v>
      </c>
      <c s="129" r="BB854">
        <v>12.144579</v>
      </c>
      <c s="129" r="BC854">
        <v>32.3855429999999</v>
      </c>
      <c s="129" r="BD854">
        <v>36.433736</v>
      </c>
      <c s="129" r="BE854">
        <v>40.481928</v>
      </c>
      <c s="129" r="BF854">
        <v>28.33735</v>
      </c>
      <c s="129" r="BG854">
        <v>113.3494</v>
      </c>
      <c s="129" r="BH854">
        <v>109.301207</v>
      </c>
      <c s="129" r="BI854">
        <v>52.6265069999999</v>
      </c>
      <c s="129" r="BJ854">
        <v>473.638562999999</v>
      </c>
      <c s="129" r="BK854">
        <v>4.048193</v>
      </c>
      <c s="129" r="BL854">
        <v>12.144579</v>
      </c>
      <c s="129" r="BM854">
        <v>8.096386</v>
      </c>
      <c s="129" r="BN854">
        <v>36.433736</v>
      </c>
      <c s="129" r="BO854">
        <v>137.638556999999</v>
      </c>
      <c s="129" r="BP854">
        <v>44.530121</v>
      </c>
      <c s="129" r="BQ854">
        <v>141.686749999999</v>
      </c>
      <c s="129" r="BR854">
        <v>89.060243</v>
      </c>
      <c s="129" r="BS854">
        <v>113.3494</v>
      </c>
      <c s="129" r="BT854">
        <v>0.0</v>
      </c>
      <c s="129" r="BU854">
        <v>0.0</v>
      </c>
      <c s="129" r="BV854">
        <v>0.0</v>
      </c>
      <c s="129" r="BW854">
        <v>4.048193</v>
      </c>
      <c s="129" r="BX854">
        <v>32.3855429999999</v>
      </c>
      <c s="129" r="BY854">
        <v>24.2891569999999</v>
      </c>
      <c s="129" r="BZ854">
        <v>0.0</v>
      </c>
      <c s="129" r="CA854">
        <v>52.6265069999999</v>
      </c>
      <c s="129" r="CB854">
        <v>425.060249</v>
      </c>
      <c s="129" r="CC854">
        <v>16.192771</v>
      </c>
      <c s="129" r="CD854">
        <v>28.33735</v>
      </c>
      <c s="129" r="CE854">
        <v>32.3855429999999</v>
      </c>
      <c s="129" r="CF854">
        <v>64.7710859999999</v>
      </c>
      <c s="129" r="CG854">
        <v>117.397593</v>
      </c>
      <c s="129" r="CH854">
        <v>121.445785</v>
      </c>
      <c s="129" r="CI854">
        <v>0.0</v>
      </c>
      <c s="129" r="CJ854">
        <v>44.530121</v>
      </c>
      <c s="129" r="CK854">
        <v>360.289164</v>
      </c>
      <c s="129" r="CL854">
        <v>0.0</v>
      </c>
      <c s="129" r="CM854">
        <v>16.192771</v>
      </c>
      <c s="129" r="CN854">
        <v>12.144579</v>
      </c>
      <c s="129" r="CO854">
        <v>8.096386</v>
      </c>
      <c s="129" r="CP854">
        <v>16.192771</v>
      </c>
      <c s="129" r="CQ854">
        <v>12.144579</v>
      </c>
      <c s="129" r="CR854">
        <v>250.987956999999</v>
      </c>
      <c s="129" r="CS854">
        <v>44.530121</v>
      </c>
    </row>
    <row customHeight="1" r="855" ht="15.0">
      <c t="s" s="127" r="A855">
        <v>7710</v>
      </c>
      <c t="s" s="127" r="B855">
        <v>7711</v>
      </c>
      <c t="s" s="127" r="C855">
        <v>7712</v>
      </c>
      <c t="s" s="127" r="D855">
        <v>7713</v>
      </c>
      <c t="s" s="127" r="E855">
        <v>7714</v>
      </c>
      <c t="s" s="127" r="F855">
        <v>7715</v>
      </c>
      <c t="s" s="128" r="G855">
        <v>7716</v>
      </c>
      <c t="s" s="127" r="H855">
        <v>7717</v>
      </c>
      <c s="129" r="I855">
        <v>1810.0</v>
      </c>
      <c s="129" r="J855">
        <v>455.307389</v>
      </c>
      <c s="129" r="K855">
        <v>274.613649</v>
      </c>
      <c s="129" r="L855">
        <v>501.246474999999</v>
      </c>
      <c s="129" r="M855">
        <v>301.156231999999</v>
      </c>
      <c s="129" r="N855">
        <v>179.672870999999</v>
      </c>
      <c s="129" r="O855">
        <v>98.0033839999999</v>
      </c>
      <c s="129" r="P855">
        <v>279.0</v>
      </c>
      <c s="129" r="Q855">
        <v>263.0</v>
      </c>
      <c s="129" r="R855">
        <v>338.0</v>
      </c>
      <c s="129" r="S855">
        <v>247.0</v>
      </c>
      <c s="129" r="T855">
        <v>143.0</v>
      </c>
      <c s="129" r="U855">
        <v>97.0</v>
      </c>
      <c s="129" r="V855">
        <v>903.468697</v>
      </c>
      <c s="129" r="W855">
        <v>228.674563</v>
      </c>
      <c s="129" r="X855">
        <v>134.754652999999</v>
      </c>
      <c s="129" r="Y855">
        <v>259.300619999999</v>
      </c>
      <c s="129" r="Z855">
        <v>161.297236</v>
      </c>
      <c s="129" r="AA855">
        <v>81.669487</v>
      </c>
      <c s="129" r="AB855">
        <v>37.7721379999999</v>
      </c>
      <c s="129" r="AC855">
        <v>0.0</v>
      </c>
      <c s="129" r="AD855">
        <v>287.884941</v>
      </c>
      <c s="129" r="AE855">
        <v>534.935138</v>
      </c>
      <c s="129" r="AF855">
        <v>80.6486179999999</v>
      </c>
      <c s="129" r="AG855">
        <v>906.531302999999</v>
      </c>
      <c s="129" r="AH855">
        <v>226.632825999999</v>
      </c>
      <c s="129" r="AI855">
        <v>139.858995999999</v>
      </c>
      <c s="129" r="AJ855">
        <v>241.945854</v>
      </c>
      <c s="129" r="AK855">
        <v>139.858995999999</v>
      </c>
      <c s="129" r="AL855">
        <v>98.0033839999999</v>
      </c>
      <c s="129" r="AM855">
        <v>57.168641</v>
      </c>
      <c s="129" r="AN855">
        <v>3.062606</v>
      </c>
      <c s="129" r="AO855">
        <v>270.530174999999</v>
      </c>
      <c s="129" r="AP855">
        <v>534.935138</v>
      </c>
      <c s="129" r="AQ855">
        <v>101.06599</v>
      </c>
      <c s="129" r="AR855">
        <v>1327.12916</v>
      </c>
      <c s="129" r="AS855">
        <v>12.250423</v>
      </c>
      <c s="129" r="AT855">
        <v>40.834743</v>
      </c>
      <c s="129" r="AU855">
        <v>102.086858</v>
      </c>
      <c s="129" r="AV855">
        <v>179.672870999999</v>
      </c>
      <c s="129" r="AW855">
        <v>249.091935</v>
      </c>
      <c s="129" r="AX855">
        <v>318.510997999999</v>
      </c>
      <c s="129" r="AY855">
        <v>240.924985999999</v>
      </c>
      <c s="129" r="AZ855">
        <v>183.756345</v>
      </c>
      <c s="129" r="BA855">
        <v>657.439367999999</v>
      </c>
      <c s="129" r="BB855">
        <v>4.08347399999999</v>
      </c>
      <c s="129" r="BC855">
        <v>36.751269</v>
      </c>
      <c s="129" r="BD855">
        <v>61.252115</v>
      </c>
      <c s="129" r="BE855">
        <v>93.91991</v>
      </c>
      <c s="129" r="BF855">
        <v>44.918218</v>
      </c>
      <c s="129" r="BG855">
        <v>236.841511999999</v>
      </c>
      <c s="129" r="BH855">
        <v>122.50423</v>
      </c>
      <c s="129" r="BI855">
        <v>57.168641</v>
      </c>
      <c s="129" r="BJ855">
        <v>669.689791</v>
      </c>
      <c s="129" r="BK855">
        <v>8.166949</v>
      </c>
      <c s="129" r="BL855">
        <v>4.08347399999999</v>
      </c>
      <c s="129" r="BM855">
        <v>40.834743</v>
      </c>
      <c s="129" r="BN855">
        <v>85.7529609999999</v>
      </c>
      <c s="129" r="BO855">
        <v>204.173717</v>
      </c>
      <c s="129" r="BP855">
        <v>81.669487</v>
      </c>
      <c s="129" r="BQ855">
        <v>118.420756</v>
      </c>
      <c s="129" r="BR855">
        <v>126.587704</v>
      </c>
      <c s="129" r="BS855">
        <v>155.172024999999</v>
      </c>
      <c s="129" r="BT855">
        <v>0.0</v>
      </c>
      <c s="129" r="BU855">
        <v>0.0</v>
      </c>
      <c s="129" r="BV855">
        <v>4.08347399999999</v>
      </c>
      <c s="129" r="BW855">
        <v>16.333897</v>
      </c>
      <c s="129" r="BX855">
        <v>20.417372</v>
      </c>
      <c s="129" r="BY855">
        <v>40.834743</v>
      </c>
      <c s="129" r="BZ855">
        <v>0.0</v>
      </c>
      <c s="129" r="CA855">
        <v>73.502538</v>
      </c>
      <c s="129" r="CB855">
        <v>841.195712999999</v>
      </c>
      <c s="129" r="CC855">
        <v>8.166949</v>
      </c>
      <c s="129" r="CD855">
        <v>36.751269</v>
      </c>
      <c s="129" r="CE855">
        <v>89.8364349999999</v>
      </c>
      <c s="129" r="CF855">
        <v>151.08855</v>
      </c>
      <c s="129" r="CG855">
        <v>200.090242999999</v>
      </c>
      <c s="129" r="CH855">
        <v>265.425832</v>
      </c>
      <c s="129" r="CI855">
        <v>12.250423</v>
      </c>
      <c s="129" r="CJ855">
        <v>77.5860119999999</v>
      </c>
      <c s="129" r="CK855">
        <v>330.761420999999</v>
      </c>
      <c s="129" r="CL855">
        <v>4.08347399999999</v>
      </c>
      <c s="129" r="CM855">
        <v>4.08347399999999</v>
      </c>
      <c s="129" r="CN855">
        <v>8.166949</v>
      </c>
      <c s="129" r="CO855">
        <v>12.250423</v>
      </c>
      <c s="129" r="CP855">
        <v>28.58432</v>
      </c>
      <c s="129" r="CQ855">
        <v>12.250423</v>
      </c>
      <c s="129" r="CR855">
        <v>228.674563</v>
      </c>
      <c s="129" r="CS855">
        <v>32.6677949999999</v>
      </c>
    </row>
    <row customHeight="1" r="856" ht="15.0">
      <c t="s" s="127" r="A856">
        <v>7718</v>
      </c>
      <c t="s" s="127" r="B856">
        <v>7719</v>
      </c>
      <c t="s" s="127" r="C856">
        <v>7720</v>
      </c>
      <c t="s" s="127" r="D856">
        <v>7721</v>
      </c>
      <c t="s" s="127" r="E856">
        <v>7722</v>
      </c>
      <c t="s" s="127" r="F856">
        <v>7723</v>
      </c>
      <c t="s" s="128" r="G856">
        <v>7724</v>
      </c>
      <c t="s" s="127" r="H856">
        <v>7725</v>
      </c>
      <c s="129" r="I856">
        <v>968.0</v>
      </c>
      <c s="129" r="J856">
        <v>171.709543999999</v>
      </c>
      <c s="129" r="K856">
        <v>129.53527</v>
      </c>
      <c s="129" r="L856">
        <v>206.854772</v>
      </c>
      <c s="129" r="M856">
        <v>249.029045999999</v>
      </c>
      <c s="129" r="N856">
        <v>112.46473</v>
      </c>
      <c s="129" r="O856">
        <v>98.4066389999999</v>
      </c>
      <c s="129" r="P856">
        <v>167.0</v>
      </c>
      <c s="129" r="Q856">
        <v>147.0</v>
      </c>
      <c s="129" r="R856">
        <v>234.0</v>
      </c>
      <c s="129" r="S856">
        <v>169.0</v>
      </c>
      <c s="129" r="T856">
        <v>140.0</v>
      </c>
      <c s="129" r="U856">
        <v>71.0</v>
      </c>
      <c s="129" r="V856">
        <v>473.958506</v>
      </c>
      <c s="129" r="W856">
        <v>94.3900409999999</v>
      </c>
      <c s="129" r="X856">
        <v>69.2863069999999</v>
      </c>
      <c s="129" r="Y856">
        <v>103.427386</v>
      </c>
      <c s="129" r="Z856">
        <v>114.473029</v>
      </c>
      <c s="129" r="AA856">
        <v>53.219917</v>
      </c>
      <c s="129" r="AB856">
        <v>38.157676</v>
      </c>
      <c s="129" r="AC856">
        <v>1.004149</v>
      </c>
      <c s="129" r="AD856">
        <v>123.510373</v>
      </c>
      <c s="129" r="AE856">
        <v>280.157675999999</v>
      </c>
      <c s="129" r="AF856">
        <v>70.290456</v>
      </c>
      <c s="129" r="AG856">
        <v>494.041494</v>
      </c>
      <c s="129" r="AH856">
        <v>77.319502</v>
      </c>
      <c s="129" r="AI856">
        <v>60.248963</v>
      </c>
      <c s="129" r="AJ856">
        <v>103.427386</v>
      </c>
      <c s="129" r="AK856">
        <v>134.556017</v>
      </c>
      <c s="129" r="AL856">
        <v>59.244813</v>
      </c>
      <c s="129" r="AM856">
        <v>56.232365</v>
      </c>
      <c s="129" r="AN856">
        <v>3.012448</v>
      </c>
      <c s="129" r="AO856">
        <v>102.423237</v>
      </c>
      <c s="129" r="AP856">
        <v>293.211617999999</v>
      </c>
      <c s="129" r="AQ856">
        <v>98.4066389999999</v>
      </c>
      <c s="129" r="AR856">
        <v>831.435685</v>
      </c>
      <c s="129" r="AS856">
        <v>36.1493779999999</v>
      </c>
      <c s="129" r="AT856">
        <v>8.03319499999999</v>
      </c>
      <c s="129" r="AU856">
        <v>56.232365</v>
      </c>
      <c s="129" r="AV856">
        <v>104.431535</v>
      </c>
      <c s="129" r="AW856">
        <v>124.514523</v>
      </c>
      <c s="129" r="AX856">
        <v>132.547718</v>
      </c>
      <c s="129" r="AY856">
        <v>228.946057999999</v>
      </c>
      <c s="129" r="AZ856">
        <v>140.580913</v>
      </c>
      <c s="129" r="BA856">
        <v>385.593361</v>
      </c>
      <c s="129" r="BB856">
        <v>32.1327799999999</v>
      </c>
      <c s="129" r="BC856">
        <v>4.016598</v>
      </c>
      <c s="129" r="BD856">
        <v>40.165975</v>
      </c>
      <c s="129" r="BE856">
        <v>52.2157679999999</v>
      </c>
      <c s="129" r="BF856">
        <v>20.082988</v>
      </c>
      <c s="129" r="BG856">
        <v>96.39834</v>
      </c>
      <c s="129" r="BH856">
        <v>96.39834</v>
      </c>
      <c s="129" r="BI856">
        <v>44.1825729999999</v>
      </c>
      <c s="129" r="BJ856">
        <v>445.842324</v>
      </c>
      <c s="129" r="BK856">
        <v>4.016598</v>
      </c>
      <c s="129" r="BL856">
        <v>4.016598</v>
      </c>
      <c s="129" r="BM856">
        <v>16.0663899999999</v>
      </c>
      <c s="129" r="BN856">
        <v>52.2157679999999</v>
      </c>
      <c s="129" r="BO856">
        <v>104.431535</v>
      </c>
      <c s="129" r="BP856">
        <v>36.1493779999999</v>
      </c>
      <c s="129" r="BQ856">
        <v>132.547718</v>
      </c>
      <c s="129" r="BR856">
        <v>96.39834</v>
      </c>
      <c s="129" r="BS856">
        <v>104.431535</v>
      </c>
      <c s="129" r="BT856">
        <v>0.0</v>
      </c>
      <c s="129" r="BU856">
        <v>0.0</v>
      </c>
      <c s="129" r="BV856">
        <v>0.0</v>
      </c>
      <c s="129" r="BW856">
        <v>8.03319499999999</v>
      </c>
      <c s="129" r="BX856">
        <v>12.0497929999999</v>
      </c>
      <c s="129" r="BY856">
        <v>8.03319499999999</v>
      </c>
      <c s="129" r="BZ856">
        <v>0.0</v>
      </c>
      <c s="129" r="CA856">
        <v>76.315353</v>
      </c>
      <c s="129" r="CB856">
        <v>425.759336</v>
      </c>
      <c s="129" r="CC856">
        <v>24.099585</v>
      </c>
      <c s="129" r="CD856">
        <v>8.03319499999999</v>
      </c>
      <c s="129" r="CE856">
        <v>44.1825729999999</v>
      </c>
      <c s="129" r="CF856">
        <v>88.3651449999999</v>
      </c>
      <c s="129" r="CG856">
        <v>112.46473</v>
      </c>
      <c s="129" r="CH856">
        <v>104.431535</v>
      </c>
      <c s="129" r="CI856">
        <v>4.016598</v>
      </c>
      <c s="129" r="CJ856">
        <v>40.165975</v>
      </c>
      <c s="129" r="CK856">
        <v>301.244813</v>
      </c>
      <c s="129" r="CL856">
        <v>12.0497929999999</v>
      </c>
      <c s="129" r="CM856">
        <v>0.0</v>
      </c>
      <c s="129" r="CN856">
        <v>12.0497929999999</v>
      </c>
      <c s="129" r="CO856">
        <v>8.03319499999999</v>
      </c>
      <c s="129" r="CP856">
        <v>0.0</v>
      </c>
      <c s="129" r="CQ856">
        <v>20.082988</v>
      </c>
      <c s="129" r="CR856">
        <v>224.929461</v>
      </c>
      <c s="129" r="CS856">
        <v>24.099585</v>
      </c>
    </row>
    <row customHeight="1" r="857" ht="15.0">
      <c t="s" s="127" r="A857">
        <v>7726</v>
      </c>
      <c t="s" s="127" r="B857">
        <v>7727</v>
      </c>
      <c t="s" s="127" r="C857">
        <v>7728</v>
      </c>
      <c t="s" s="127" r="D857">
        <v>7729</v>
      </c>
      <c t="s" s="127" r="E857">
        <v>7730</v>
      </c>
      <c t="s" s="127" r="F857">
        <v>7731</v>
      </c>
      <c t="s" s="128" r="G857">
        <v>7732</v>
      </c>
      <c t="s" s="127" r="H857">
        <v>7733</v>
      </c>
      <c s="129" r="I857">
        <v>387.0</v>
      </c>
      <c s="129" r="J857">
        <v>66.760108</v>
      </c>
      <c s="129" r="K857">
        <v>58.415094</v>
      </c>
      <c s="129" r="L857">
        <v>85.536388</v>
      </c>
      <c s="129" r="M857">
        <v>85.536388</v>
      </c>
      <c s="129" r="N857">
        <v>49.026954</v>
      </c>
      <c s="129" r="O857">
        <v>41.725067</v>
      </c>
      <c s="129" r="P857">
        <v>78.0</v>
      </c>
      <c s="129" r="Q857">
        <v>55.0</v>
      </c>
      <c s="129" r="R857">
        <v>85.0</v>
      </c>
      <c s="129" r="S857">
        <v>50.0</v>
      </c>
      <c s="129" r="T857">
        <v>63.0</v>
      </c>
      <c s="129" r="U857">
        <v>27.0</v>
      </c>
      <c s="129" r="V857">
        <v>192.978437</v>
      </c>
      <c s="129" r="W857">
        <v>33.380054</v>
      </c>
      <c s="129" r="X857">
        <v>28.16442</v>
      </c>
      <c s="129" r="Y857">
        <v>40.681941</v>
      </c>
      <c s="129" r="Z857">
        <v>47.9838269999999</v>
      </c>
      <c s="129" r="AA857">
        <v>25.0350399999999</v>
      </c>
      <c s="129" r="AB857">
        <v>17.7331539999999</v>
      </c>
      <c s="129" r="AC857">
        <v>0.0</v>
      </c>
      <c s="129" r="AD857">
        <v>52.156334</v>
      </c>
      <c s="129" r="AE857">
        <v>113.700809</v>
      </c>
      <c s="129" r="AF857">
        <v>27.1212939999999</v>
      </c>
      <c s="129" r="AG857">
        <v>194.021562999999</v>
      </c>
      <c s="129" r="AH857">
        <v>33.380054</v>
      </c>
      <c s="129" r="AI857">
        <v>30.250674</v>
      </c>
      <c s="129" r="AJ857">
        <v>44.854447</v>
      </c>
      <c s="129" r="AK857">
        <v>37.5525609999999</v>
      </c>
      <c s="129" r="AL857">
        <v>23.991914</v>
      </c>
      <c s="129" r="AM857">
        <v>22.9487869999999</v>
      </c>
      <c s="129" r="AN857">
        <v>1.04312699999999</v>
      </c>
      <c s="129" r="AO857">
        <v>47.9838269999999</v>
      </c>
      <c s="129" r="AP857">
        <v>113.700809</v>
      </c>
      <c s="129" r="AQ857">
        <v>32.336927</v>
      </c>
      <c s="129" r="AR857">
        <v>308.765498999999</v>
      </c>
      <c s="129" r="AS857">
        <v>41.725067</v>
      </c>
      <c s="129" r="AT857">
        <v>0.0</v>
      </c>
      <c s="129" r="AU857">
        <v>12.5175199999999</v>
      </c>
      <c s="129" r="AV857">
        <v>45.8975739999999</v>
      </c>
      <c s="129" r="AW857">
        <v>29.207547</v>
      </c>
      <c s="129" r="AX857">
        <v>50.070081</v>
      </c>
      <c s="129" r="AY857">
        <v>83.450135</v>
      </c>
      <c s="129" r="AZ857">
        <v>45.8975739999999</v>
      </c>
      <c s="129" r="BA857">
        <v>154.382748999999</v>
      </c>
      <c s="129" r="BB857">
        <v>33.380054</v>
      </c>
      <c s="129" r="BC857">
        <v>0.0</v>
      </c>
      <c s="129" r="BD857">
        <v>8.34501299999999</v>
      </c>
      <c s="129" r="BE857">
        <v>12.5175199999999</v>
      </c>
      <c s="129" r="BF857">
        <v>0.0</v>
      </c>
      <c s="129" r="BG857">
        <v>37.5525609999999</v>
      </c>
      <c s="129" r="BH857">
        <v>33.380054</v>
      </c>
      <c s="129" r="BI857">
        <v>29.207547</v>
      </c>
      <c s="129" r="BJ857">
        <v>154.382748999999</v>
      </c>
      <c s="129" r="BK857">
        <v>8.34501299999999</v>
      </c>
      <c s="129" r="BL857">
        <v>0.0</v>
      </c>
      <c s="129" r="BM857">
        <v>4.172507</v>
      </c>
      <c s="129" r="BN857">
        <v>33.380054</v>
      </c>
      <c s="129" r="BO857">
        <v>29.207547</v>
      </c>
      <c s="129" r="BP857">
        <v>12.5175199999999</v>
      </c>
      <c s="129" r="BQ857">
        <v>50.070081</v>
      </c>
      <c s="129" r="BR857">
        <v>16.690027</v>
      </c>
      <c s="129" r="BS857">
        <v>45.8975739999999</v>
      </c>
      <c s="129" r="BT857">
        <v>0.0</v>
      </c>
      <c s="129" r="BU857">
        <v>0.0</v>
      </c>
      <c s="129" r="BV857">
        <v>0.0</v>
      </c>
      <c s="129" r="BW857">
        <v>0.0</v>
      </c>
      <c s="129" r="BX857">
        <v>4.172507</v>
      </c>
      <c s="129" r="BY857">
        <v>8.34501299999999</v>
      </c>
      <c s="129" r="BZ857">
        <v>0.0</v>
      </c>
      <c s="129" r="CA857">
        <v>33.380054</v>
      </c>
      <c s="129" r="CB857">
        <v>137.692722</v>
      </c>
      <c s="129" r="CC857">
        <v>25.0350399999999</v>
      </c>
      <c s="129" r="CD857">
        <v>0.0</v>
      </c>
      <c s="129" r="CE857">
        <v>8.34501299999999</v>
      </c>
      <c s="129" r="CF857">
        <v>41.725067</v>
      </c>
      <c s="129" r="CG857">
        <v>20.862534</v>
      </c>
      <c s="129" r="CH857">
        <v>37.5525609999999</v>
      </c>
      <c s="129" r="CI857">
        <v>0.0</v>
      </c>
      <c s="129" r="CJ857">
        <v>4.172507</v>
      </c>
      <c s="129" r="CK857">
        <v>125.175202</v>
      </c>
      <c s="129" r="CL857">
        <v>16.690027</v>
      </c>
      <c s="129" r="CM857">
        <v>0.0</v>
      </c>
      <c s="129" r="CN857">
        <v>4.172507</v>
      </c>
      <c s="129" r="CO857">
        <v>4.172507</v>
      </c>
      <c s="129" r="CP857">
        <v>4.172507</v>
      </c>
      <c s="129" r="CQ857">
        <v>4.172507</v>
      </c>
      <c s="129" r="CR857">
        <v>83.450135</v>
      </c>
      <c s="129" r="CS857">
        <v>8.34501299999999</v>
      </c>
    </row>
    <row customHeight="1" r="858" ht="15.0">
      <c t="s" s="127" r="A858">
        <v>7734</v>
      </c>
      <c t="s" s="127" r="B858">
        <v>7735</v>
      </c>
      <c t="s" s="127" r="C858">
        <v>7736</v>
      </c>
      <c t="s" s="127" r="D858">
        <v>7737</v>
      </c>
      <c t="s" s="127" r="E858">
        <v>7738</v>
      </c>
      <c t="s" s="127" r="F858">
        <v>7739</v>
      </c>
      <c t="s" s="128" r="G858">
        <v>7740</v>
      </c>
      <c t="s" s="127" r="H858">
        <v>7741</v>
      </c>
      <c s="129" r="I858">
        <v>844.0</v>
      </c>
      <c s="129" r="J858">
        <v>144.0</v>
      </c>
      <c s="129" r="K858">
        <v>83.0</v>
      </c>
      <c s="129" r="L858">
        <v>159.0</v>
      </c>
      <c s="129" r="M858">
        <v>203.0</v>
      </c>
      <c s="129" r="N858">
        <v>173.0</v>
      </c>
      <c s="129" r="O858">
        <v>82.0</v>
      </c>
      <c s="129" r="P858">
        <v>109.0</v>
      </c>
      <c s="129" r="Q858">
        <v>102.0</v>
      </c>
      <c s="129" r="R858">
        <v>137.0</v>
      </c>
      <c s="129" r="S858">
        <v>124.0</v>
      </c>
      <c s="129" r="T858">
        <v>113.0</v>
      </c>
      <c s="129" r="U858">
        <v>46.0</v>
      </c>
      <c s="129" r="V858">
        <v>421.0</v>
      </c>
      <c s="129" r="W858">
        <v>79.0</v>
      </c>
      <c s="129" r="X858">
        <v>33.0</v>
      </c>
      <c s="129" r="Y858">
        <v>78.0</v>
      </c>
      <c s="129" r="Z858">
        <v>99.0</v>
      </c>
      <c s="129" r="AA858">
        <v>95.0</v>
      </c>
      <c s="129" r="AB858">
        <v>37.0</v>
      </c>
      <c s="129" r="AC858">
        <v>0.0</v>
      </c>
      <c s="129" r="AD858">
        <v>88.0</v>
      </c>
      <c s="129" r="AE858">
        <v>243.0</v>
      </c>
      <c s="129" r="AF858">
        <v>90.0</v>
      </c>
      <c s="129" r="AG858">
        <v>423.0</v>
      </c>
      <c s="129" r="AH858">
        <v>65.0</v>
      </c>
      <c s="129" r="AI858">
        <v>50.0</v>
      </c>
      <c s="129" r="AJ858">
        <v>81.0</v>
      </c>
      <c s="129" r="AK858">
        <v>104.0</v>
      </c>
      <c s="129" r="AL858">
        <v>78.0</v>
      </c>
      <c s="129" r="AM858">
        <v>41.0</v>
      </c>
      <c s="129" r="AN858">
        <v>4.0</v>
      </c>
      <c s="129" r="AO858">
        <v>83.0</v>
      </c>
      <c s="129" r="AP858">
        <v>256.0</v>
      </c>
      <c s="129" r="AQ858">
        <v>84.0</v>
      </c>
      <c s="129" r="AR858">
        <v>720.0</v>
      </c>
      <c s="129" r="AS858">
        <v>4.0</v>
      </c>
      <c s="129" r="AT858">
        <v>40.0</v>
      </c>
      <c s="129" r="AU858">
        <v>36.0</v>
      </c>
      <c s="129" r="AV858">
        <v>60.0</v>
      </c>
      <c s="129" r="AW858">
        <v>124.0</v>
      </c>
      <c s="129" r="AX858">
        <v>96.0</v>
      </c>
      <c s="129" r="AY858">
        <v>260.0</v>
      </c>
      <c s="129" r="AZ858">
        <v>100.0</v>
      </c>
      <c s="129" r="BA858">
        <v>352.0</v>
      </c>
      <c s="129" r="BB858">
        <v>4.0</v>
      </c>
      <c s="129" r="BC858">
        <v>24.0</v>
      </c>
      <c s="129" r="BD858">
        <v>32.0</v>
      </c>
      <c s="129" r="BE858">
        <v>20.0</v>
      </c>
      <c s="129" r="BF858">
        <v>24.0</v>
      </c>
      <c s="129" r="BG858">
        <v>80.0</v>
      </c>
      <c s="129" r="BH858">
        <v>148.0</v>
      </c>
      <c s="129" r="BI858">
        <v>20.0</v>
      </c>
      <c s="129" r="BJ858">
        <v>368.0</v>
      </c>
      <c s="129" r="BK858">
        <v>0.0</v>
      </c>
      <c s="129" r="BL858">
        <v>16.0</v>
      </c>
      <c s="129" r="BM858">
        <v>4.0</v>
      </c>
      <c s="129" r="BN858">
        <v>40.0</v>
      </c>
      <c s="129" r="BO858">
        <v>100.0</v>
      </c>
      <c s="129" r="BP858">
        <v>16.0</v>
      </c>
      <c s="129" r="BQ858">
        <v>112.0</v>
      </c>
      <c s="129" r="BR858">
        <v>80.0</v>
      </c>
      <c s="129" r="BS858">
        <v>56.0</v>
      </c>
      <c s="129" r="BT858">
        <v>0.0</v>
      </c>
      <c s="129" r="BU858">
        <v>0.0</v>
      </c>
      <c s="129" r="BV858">
        <v>0.0</v>
      </c>
      <c s="129" r="BW858">
        <v>0.0</v>
      </c>
      <c s="129" r="BX858">
        <v>16.0</v>
      </c>
      <c s="129" r="BY858">
        <v>16.0</v>
      </c>
      <c s="129" r="BZ858">
        <v>0.0</v>
      </c>
      <c s="129" r="CA858">
        <v>24.0</v>
      </c>
      <c s="129" r="CB858">
        <v>308.0</v>
      </c>
      <c s="129" r="CC858">
        <v>4.0</v>
      </c>
      <c s="129" r="CD858">
        <v>24.0</v>
      </c>
      <c s="129" r="CE858">
        <v>20.0</v>
      </c>
      <c s="129" r="CF858">
        <v>56.0</v>
      </c>
      <c s="129" r="CG858">
        <v>88.0</v>
      </c>
      <c s="129" r="CH858">
        <v>76.0</v>
      </c>
      <c s="129" r="CI858">
        <v>4.0</v>
      </c>
      <c s="129" r="CJ858">
        <v>36.0</v>
      </c>
      <c s="129" r="CK858">
        <v>356.0</v>
      </c>
      <c s="129" r="CL858">
        <v>0.0</v>
      </c>
      <c s="129" r="CM858">
        <v>16.0</v>
      </c>
      <c s="129" r="CN858">
        <v>16.0</v>
      </c>
      <c s="129" r="CO858">
        <v>4.0</v>
      </c>
      <c s="129" r="CP858">
        <v>20.0</v>
      </c>
      <c s="129" r="CQ858">
        <v>4.0</v>
      </c>
      <c s="129" r="CR858">
        <v>256.0</v>
      </c>
      <c s="129" r="CS858">
        <v>40.0</v>
      </c>
    </row>
    <row customHeight="1" r="859" ht="15.0">
      <c t="s" s="127" r="A859">
        <v>7742</v>
      </c>
      <c t="s" s="127" r="B859">
        <v>7743</v>
      </c>
      <c t="s" s="127" r="C859">
        <v>7744</v>
      </c>
      <c t="s" s="127" r="D859">
        <v>7745</v>
      </c>
      <c t="s" s="127" r="E859">
        <v>7746</v>
      </c>
      <c t="s" s="127" r="F859">
        <v>7747</v>
      </c>
      <c t="s" s="128" r="G859">
        <v>7748</v>
      </c>
      <c t="s" s="127" r="H859">
        <v>7749</v>
      </c>
      <c s="129" r="I859">
        <v>494.0</v>
      </c>
      <c s="129" r="J859">
        <v>84.3172689999999</v>
      </c>
      <c s="129" r="K859">
        <v>73.4056219999999</v>
      </c>
      <c s="129" r="L859">
        <v>82.3333329999999</v>
      </c>
      <c s="129" r="M859">
        <v>130.939759</v>
      </c>
      <c s="129" r="N859">
        <v>81.3413649999999</v>
      </c>
      <c s="129" r="O859">
        <v>41.6626509999999</v>
      </c>
      <c s="129" r="P859">
        <v>88.0</v>
      </c>
      <c s="129" r="Q859">
        <v>79.0</v>
      </c>
      <c s="129" r="R859">
        <v>115.0</v>
      </c>
      <c s="129" r="S859">
        <v>98.0</v>
      </c>
      <c s="129" r="T859">
        <v>87.0</v>
      </c>
      <c s="129" r="U859">
        <v>34.0</v>
      </c>
      <c s="129" r="V859">
        <v>253.943774999999</v>
      </c>
      <c s="129" r="W859">
        <v>49.5983939999999</v>
      </c>
      <c s="129" r="X859">
        <v>41.6626509999999</v>
      </c>
      <c s="129" r="Y859">
        <v>38.6867469999999</v>
      </c>
      <c s="129" r="Z859">
        <v>58.5261039999999</v>
      </c>
      <c s="129" r="AA859">
        <v>44.6385539999999</v>
      </c>
      <c s="129" r="AB859">
        <v>19.839357</v>
      </c>
      <c s="129" r="AC859">
        <v>0.991967999999999</v>
      </c>
      <c s="129" r="AD859">
        <v>67.453815</v>
      </c>
      <c s="129" r="AE859">
        <v>141.851406</v>
      </c>
      <c s="129" r="AF859">
        <v>44.6385539999999</v>
      </c>
      <c s="129" r="AG859">
        <v>240.056225</v>
      </c>
      <c s="129" r="AH859">
        <v>34.718876</v>
      </c>
      <c s="129" r="AI859">
        <v>31.742972</v>
      </c>
      <c s="129" r="AJ859">
        <v>43.6465859999999</v>
      </c>
      <c s="129" r="AK859">
        <v>72.413655</v>
      </c>
      <c s="129" r="AL859">
        <v>36.7028109999999</v>
      </c>
      <c s="129" r="AM859">
        <v>20.831325</v>
      </c>
      <c s="129" r="AN859">
        <v>0.0</v>
      </c>
      <c s="129" r="AO859">
        <v>45.6305219999999</v>
      </c>
      <c s="129" r="AP859">
        <v>153.75502</v>
      </c>
      <c s="129" r="AQ859">
        <v>40.6706829999999</v>
      </c>
      <c s="129" r="AR859">
        <v>400.75502</v>
      </c>
      <c s="129" r="AS859">
        <v>11.9036139999999</v>
      </c>
      <c s="129" r="AT859">
        <v>15.871486</v>
      </c>
      <c s="129" r="AU859">
        <v>31.742972</v>
      </c>
      <c s="129" r="AV859">
        <v>47.6144579999999</v>
      </c>
      <c s="129" r="AW859">
        <v>51.582329</v>
      </c>
      <c s="129" r="AX859">
        <v>51.582329</v>
      </c>
      <c s="129" r="AY859">
        <v>130.939759</v>
      </c>
      <c s="129" r="AZ859">
        <v>59.5180719999999</v>
      </c>
      <c s="129" r="BA859">
        <v>210.297189</v>
      </c>
      <c s="129" r="BB859">
        <v>7.935743</v>
      </c>
      <c s="129" r="BC859">
        <v>7.935743</v>
      </c>
      <c s="129" r="BD859">
        <v>23.807229</v>
      </c>
      <c s="129" r="BE859">
        <v>23.807229</v>
      </c>
      <c s="129" r="BF859">
        <v>7.935743</v>
      </c>
      <c s="129" r="BG859">
        <v>39.6787149999999</v>
      </c>
      <c s="129" r="BH859">
        <v>79.3574299999999</v>
      </c>
      <c s="129" r="BI859">
        <v>19.839357</v>
      </c>
      <c s="129" r="BJ859">
        <v>190.457831</v>
      </c>
      <c s="129" r="BK859">
        <v>3.967871</v>
      </c>
      <c s="129" r="BL859">
        <v>7.935743</v>
      </c>
      <c s="129" r="BM859">
        <v>7.935743</v>
      </c>
      <c s="129" r="BN859">
        <v>23.807229</v>
      </c>
      <c s="129" r="BO859">
        <v>43.6465859999999</v>
      </c>
      <c s="129" r="BP859">
        <v>11.9036139999999</v>
      </c>
      <c s="129" r="BQ859">
        <v>51.582329</v>
      </c>
      <c s="129" r="BR859">
        <v>39.6787149999999</v>
      </c>
      <c s="129" r="BS859">
        <v>39.6787149999999</v>
      </c>
      <c s="129" r="BT859">
        <v>0.0</v>
      </c>
      <c s="129" r="BU859">
        <v>0.0</v>
      </c>
      <c s="129" r="BV859">
        <v>0.0</v>
      </c>
      <c s="129" r="BW859">
        <v>0.0</v>
      </c>
      <c s="129" r="BX859">
        <v>0.0</v>
      </c>
      <c s="129" r="BY859">
        <v>15.871486</v>
      </c>
      <c s="129" r="BZ859">
        <v>0.0</v>
      </c>
      <c s="129" r="CA859">
        <v>23.807229</v>
      </c>
      <c s="129" r="CB859">
        <v>170.618473999999</v>
      </c>
      <c s="129" r="CC859">
        <v>11.9036139999999</v>
      </c>
      <c s="129" r="CD859">
        <v>7.935743</v>
      </c>
      <c s="129" r="CE859">
        <v>27.7750999999999</v>
      </c>
      <c s="129" r="CF859">
        <v>43.6465859999999</v>
      </c>
      <c s="129" r="CG859">
        <v>35.7108429999999</v>
      </c>
      <c s="129" r="CH859">
        <v>31.742972</v>
      </c>
      <c s="129" r="CI859">
        <v>0.0</v>
      </c>
      <c s="129" r="CJ859">
        <v>11.9036139999999</v>
      </c>
      <c s="129" r="CK859">
        <v>190.457831</v>
      </c>
      <c s="129" r="CL859">
        <v>0.0</v>
      </c>
      <c s="129" r="CM859">
        <v>7.935743</v>
      </c>
      <c s="129" r="CN859">
        <v>3.967871</v>
      </c>
      <c s="129" r="CO859">
        <v>3.967871</v>
      </c>
      <c s="129" r="CP859">
        <v>15.871486</v>
      </c>
      <c s="129" r="CQ859">
        <v>3.967871</v>
      </c>
      <c s="129" r="CR859">
        <v>130.939759</v>
      </c>
      <c s="129" r="CS859">
        <v>23.807229</v>
      </c>
    </row>
    <row customHeight="1" r="860" ht="15.0">
      <c t="s" s="127" r="A860">
        <v>7750</v>
      </c>
      <c t="s" s="127" r="B860">
        <v>7751</v>
      </c>
      <c t="s" s="127" r="C860">
        <v>7752</v>
      </c>
      <c t="s" s="127" r="D860">
        <v>7753</v>
      </c>
      <c t="s" s="127" r="E860">
        <v>7754</v>
      </c>
      <c t="s" s="127" r="F860">
        <v>7755</v>
      </c>
      <c t="s" s="128" r="G860">
        <v>7756</v>
      </c>
      <c t="s" s="127" r="H860">
        <v>7757</v>
      </c>
      <c s="129" r="I860">
        <v>389.0</v>
      </c>
      <c s="129" r="J860">
        <v>71.631714</v>
      </c>
      <c s="129" r="K860">
        <v>51.7340149999999</v>
      </c>
      <c s="129" r="L860">
        <v>86.5549869999999</v>
      </c>
      <c s="129" r="M860">
        <v>91.5294119999999</v>
      </c>
      <c s="129" r="N860">
        <v>56.70844</v>
      </c>
      <c s="129" r="O860">
        <v>30.841432</v>
      </c>
      <c s="129" r="P860">
        <v>66.0</v>
      </c>
      <c s="129" r="Q860">
        <v>97.0</v>
      </c>
      <c s="129" r="R860">
        <v>78.0</v>
      </c>
      <c s="129" r="S860">
        <v>73.0</v>
      </c>
      <c s="129" r="T860">
        <v>70.0</v>
      </c>
      <c s="129" r="U860">
        <v>19.0</v>
      </c>
      <c s="129" r="V860">
        <v>197.982097</v>
      </c>
      <c s="129" r="W860">
        <v>29.846547</v>
      </c>
      <c s="129" r="X860">
        <v>32.8312019999999</v>
      </c>
      <c s="129" r="Y860">
        <v>42.780051</v>
      </c>
      <c s="129" r="Z860">
        <v>50.73913</v>
      </c>
      <c s="129" r="AA860">
        <v>28.851662</v>
      </c>
      <c s="129" r="AB860">
        <v>12.9335039999999</v>
      </c>
      <c s="129" r="AC860">
        <v>0.0</v>
      </c>
      <c s="129" r="AD860">
        <v>42.780051</v>
      </c>
      <c s="129" r="AE860">
        <v>126.350384</v>
      </c>
      <c s="129" r="AF860">
        <v>28.851662</v>
      </c>
      <c s="129" r="AG860">
        <v>191.017902999999</v>
      </c>
      <c s="129" r="AH860">
        <v>41.7851659999999</v>
      </c>
      <c s="129" r="AI860">
        <v>18.9028129999999</v>
      </c>
      <c s="129" r="AJ860">
        <v>43.7749359999999</v>
      </c>
      <c s="129" r="AK860">
        <v>40.790281</v>
      </c>
      <c s="129" r="AL860">
        <v>27.856777</v>
      </c>
      <c s="129" r="AM860">
        <v>16.9130429999999</v>
      </c>
      <c s="129" r="AN860">
        <v>0.994885</v>
      </c>
      <c s="129" r="AO860">
        <v>47.7544759999999</v>
      </c>
      <c s="129" r="AP860">
        <v>105.457801</v>
      </c>
      <c s="129" r="AQ860">
        <v>37.805627</v>
      </c>
      <c s="129" r="AR860">
        <v>334.28133</v>
      </c>
      <c s="129" r="AS860">
        <v>27.856777</v>
      </c>
      <c s="129" r="AT860">
        <v>11.9386189999999</v>
      </c>
      <c s="129" r="AU860">
        <v>15.9181589999999</v>
      </c>
      <c s="129" r="AV860">
        <v>35.815857</v>
      </c>
      <c s="129" r="AW860">
        <v>39.7953959999999</v>
      </c>
      <c s="129" r="AX860">
        <v>59.693095</v>
      </c>
      <c s="129" r="AY860">
        <v>103.468031</v>
      </c>
      <c s="129" r="AZ860">
        <v>39.7953959999999</v>
      </c>
      <c s="129" r="BA860">
        <v>191.017902999999</v>
      </c>
      <c s="129" r="BB860">
        <v>19.8976979999999</v>
      </c>
      <c s="129" r="BC860">
        <v>7.959079</v>
      </c>
      <c s="129" r="BD860">
        <v>7.959079</v>
      </c>
      <c s="129" r="BE860">
        <v>23.8772379999999</v>
      </c>
      <c s="129" r="BF860">
        <v>3.97954</v>
      </c>
      <c s="129" r="BG860">
        <v>47.7544759999999</v>
      </c>
      <c s="129" r="BH860">
        <v>51.7340149999999</v>
      </c>
      <c s="129" r="BI860">
        <v>27.856777</v>
      </c>
      <c s="129" r="BJ860">
        <v>143.263427</v>
      </c>
      <c s="129" r="BK860">
        <v>7.959079</v>
      </c>
      <c s="129" r="BL860">
        <v>3.97954</v>
      </c>
      <c s="129" r="BM860">
        <v>7.959079</v>
      </c>
      <c s="129" r="BN860">
        <v>11.9386189999999</v>
      </c>
      <c s="129" r="BO860">
        <v>35.815857</v>
      </c>
      <c s="129" r="BP860">
        <v>11.9386189999999</v>
      </c>
      <c s="129" r="BQ860">
        <v>51.7340149999999</v>
      </c>
      <c s="129" r="BR860">
        <v>11.9386189999999</v>
      </c>
      <c s="129" r="BS860">
        <v>55.7135549999999</v>
      </c>
      <c s="129" r="BT860">
        <v>3.97954</v>
      </c>
      <c s="129" r="BU860">
        <v>0.0</v>
      </c>
      <c s="129" r="BV860">
        <v>0.0</v>
      </c>
      <c s="129" r="BW860">
        <v>0.0</v>
      </c>
      <c s="129" r="BX860">
        <v>7.959079</v>
      </c>
      <c s="129" r="BY860">
        <v>15.9181589999999</v>
      </c>
      <c s="129" r="BZ860">
        <v>0.0</v>
      </c>
      <c s="129" r="CA860">
        <v>27.856777</v>
      </c>
      <c s="129" r="CB860">
        <v>171.120205</v>
      </c>
      <c s="129" r="CC860">
        <v>23.8772379999999</v>
      </c>
      <c s="129" r="CD860">
        <v>7.959079</v>
      </c>
      <c s="129" r="CE860">
        <v>15.9181589999999</v>
      </c>
      <c s="129" r="CF860">
        <v>35.815857</v>
      </c>
      <c s="129" r="CG860">
        <v>31.836317</v>
      </c>
      <c s="129" r="CH860">
        <v>43.7749359999999</v>
      </c>
      <c s="129" r="CI860">
        <v>0.0</v>
      </c>
      <c s="129" r="CJ860">
        <v>11.9386189999999</v>
      </c>
      <c s="129" r="CK860">
        <v>107.44757</v>
      </c>
      <c s="129" r="CL860">
        <v>0.0</v>
      </c>
      <c s="129" r="CM860">
        <v>3.97954</v>
      </c>
      <c s="129" r="CN860">
        <v>0.0</v>
      </c>
      <c s="129" r="CO860">
        <v>0.0</v>
      </c>
      <c s="129" r="CP860">
        <v>0.0</v>
      </c>
      <c s="129" r="CQ860">
        <v>0.0</v>
      </c>
      <c s="129" r="CR860">
        <v>103.468031</v>
      </c>
      <c s="129" r="CS860">
        <v>0.0</v>
      </c>
    </row>
    <row customHeight="1" r="861" ht="15.0">
      <c t="s" s="127" r="A861">
        <v>7758</v>
      </c>
      <c t="s" s="127" r="B861">
        <v>7759</v>
      </c>
      <c t="s" s="127" r="C861">
        <v>7760</v>
      </c>
      <c t="s" s="127" r="D861">
        <v>7761</v>
      </c>
      <c t="s" s="127" r="E861">
        <v>7762</v>
      </c>
      <c t="s" s="127" r="F861">
        <v>7763</v>
      </c>
      <c t="s" s="128" r="G861">
        <v>7764</v>
      </c>
      <c t="s" s="127" r="H861">
        <v>7765</v>
      </c>
      <c s="129" r="I861">
        <v>859.0</v>
      </c>
      <c s="129" r="J861">
        <v>140.0</v>
      </c>
      <c s="129" r="K861">
        <v>107.0</v>
      </c>
      <c s="129" r="L861">
        <v>168.0</v>
      </c>
      <c s="129" r="M861">
        <v>201.0</v>
      </c>
      <c s="129" r="N861">
        <v>173.0</v>
      </c>
      <c s="129" r="O861">
        <v>70.0</v>
      </c>
      <c s="129" r="P861">
        <v>136.0</v>
      </c>
      <c s="129" r="Q861">
        <v>176.0</v>
      </c>
      <c s="129" r="R861">
        <v>181.0</v>
      </c>
      <c s="129" r="S861">
        <v>211.0</v>
      </c>
      <c s="129" r="T861">
        <v>128.0</v>
      </c>
      <c s="129" r="U861">
        <v>76.0</v>
      </c>
      <c s="129" r="V861">
        <v>447.0</v>
      </c>
      <c s="129" r="W861">
        <v>77.0</v>
      </c>
      <c s="129" r="X861">
        <v>59.0</v>
      </c>
      <c s="129" r="Y861">
        <v>89.0</v>
      </c>
      <c s="129" r="Z861">
        <v>96.0</v>
      </c>
      <c s="129" r="AA861">
        <v>96.0</v>
      </c>
      <c s="129" r="AB861">
        <v>30.0</v>
      </c>
      <c s="129" r="AC861">
        <v>0.0</v>
      </c>
      <c s="129" r="AD861">
        <v>101.0</v>
      </c>
      <c s="129" r="AE861">
        <v>267.0</v>
      </c>
      <c s="129" r="AF861">
        <v>79.0</v>
      </c>
      <c s="129" r="AG861">
        <v>412.0</v>
      </c>
      <c s="129" r="AH861">
        <v>63.0</v>
      </c>
      <c s="129" r="AI861">
        <v>48.0</v>
      </c>
      <c s="129" r="AJ861">
        <v>79.0</v>
      </c>
      <c s="129" r="AK861">
        <v>105.0</v>
      </c>
      <c s="129" r="AL861">
        <v>77.0</v>
      </c>
      <c s="129" r="AM861">
        <v>34.0</v>
      </c>
      <c s="129" r="AN861">
        <v>6.0</v>
      </c>
      <c s="129" r="AO861">
        <v>78.0</v>
      </c>
      <c s="129" r="AP861">
        <v>256.0</v>
      </c>
      <c s="129" r="AQ861">
        <v>78.0</v>
      </c>
      <c s="129" r="AR861">
        <v>716.0</v>
      </c>
      <c s="129" r="AS861">
        <v>20.0</v>
      </c>
      <c s="129" r="AT861">
        <v>40.0</v>
      </c>
      <c s="129" r="AU861">
        <v>36.0</v>
      </c>
      <c s="129" r="AV861">
        <v>100.0</v>
      </c>
      <c s="129" r="AW861">
        <v>96.0</v>
      </c>
      <c s="129" r="AX861">
        <v>108.0</v>
      </c>
      <c s="129" r="AY861">
        <v>224.0</v>
      </c>
      <c s="129" r="AZ861">
        <v>92.0</v>
      </c>
      <c s="129" r="BA861">
        <v>384.0</v>
      </c>
      <c s="129" r="BB861">
        <v>12.0</v>
      </c>
      <c s="129" r="BC861">
        <v>40.0</v>
      </c>
      <c s="129" r="BD861">
        <v>20.0</v>
      </c>
      <c s="129" r="BE861">
        <v>48.0</v>
      </c>
      <c s="129" r="BF861">
        <v>8.0</v>
      </c>
      <c s="129" r="BG861">
        <v>80.0</v>
      </c>
      <c s="129" r="BH861">
        <v>128.0</v>
      </c>
      <c s="129" r="BI861">
        <v>48.0</v>
      </c>
      <c s="129" r="BJ861">
        <v>332.0</v>
      </c>
      <c s="129" r="BK861">
        <v>8.0</v>
      </c>
      <c s="129" r="BL861">
        <v>0.0</v>
      </c>
      <c s="129" r="BM861">
        <v>16.0</v>
      </c>
      <c s="129" r="BN861">
        <v>52.0</v>
      </c>
      <c s="129" r="BO861">
        <v>88.0</v>
      </c>
      <c s="129" r="BP861">
        <v>28.0</v>
      </c>
      <c s="129" r="BQ861">
        <v>96.0</v>
      </c>
      <c s="129" r="BR861">
        <v>44.0</v>
      </c>
      <c s="129" r="BS861">
        <v>48.0</v>
      </c>
      <c s="129" r="BT861">
        <v>4.0</v>
      </c>
      <c s="129" r="BU861">
        <v>0.0</v>
      </c>
      <c s="129" r="BV861">
        <v>0.0</v>
      </c>
      <c s="129" r="BW861">
        <v>0.0</v>
      </c>
      <c s="129" r="BX861">
        <v>0.0</v>
      </c>
      <c s="129" r="BY861">
        <v>4.0</v>
      </c>
      <c s="129" r="BZ861">
        <v>0.0</v>
      </c>
      <c s="129" r="CA861">
        <v>40.0</v>
      </c>
      <c s="129" r="CB861">
        <v>352.0</v>
      </c>
      <c s="129" r="CC861">
        <v>16.0</v>
      </c>
      <c s="129" r="CD861">
        <v>20.0</v>
      </c>
      <c s="129" r="CE861">
        <v>28.0</v>
      </c>
      <c s="129" r="CF861">
        <v>84.0</v>
      </c>
      <c s="129" r="CG861">
        <v>76.0</v>
      </c>
      <c s="129" r="CH861">
        <v>92.0</v>
      </c>
      <c s="129" r="CI861">
        <v>4.0</v>
      </c>
      <c s="129" r="CJ861">
        <v>32.0</v>
      </c>
      <c s="129" r="CK861">
        <v>316.0</v>
      </c>
      <c s="129" r="CL861">
        <v>0.0</v>
      </c>
      <c s="129" r="CM861">
        <v>20.0</v>
      </c>
      <c s="129" r="CN861">
        <v>8.0</v>
      </c>
      <c s="129" r="CO861">
        <v>16.0</v>
      </c>
      <c s="129" r="CP861">
        <v>20.0</v>
      </c>
      <c s="129" r="CQ861">
        <v>12.0</v>
      </c>
      <c s="129" r="CR861">
        <v>220.0</v>
      </c>
      <c s="129" r="CS861">
        <v>20.0</v>
      </c>
    </row>
    <row customHeight="1" r="862" ht="15.0">
      <c t="s" s="127" r="A862">
        <v>7766</v>
      </c>
      <c t="s" s="127" r="B862">
        <v>7767</v>
      </c>
      <c t="s" s="127" r="C862">
        <v>7768</v>
      </c>
      <c t="s" s="127" r="D862">
        <v>7769</v>
      </c>
      <c t="s" s="127" r="E862">
        <v>7770</v>
      </c>
      <c t="s" s="127" r="F862">
        <v>7771</v>
      </c>
      <c t="s" s="128" r="G862">
        <v>7772</v>
      </c>
      <c t="s" s="127" r="H862">
        <v>7773</v>
      </c>
      <c s="129" r="I862">
        <v>169.0</v>
      </c>
      <c s="129" r="J862">
        <v>30.0</v>
      </c>
      <c s="129" r="K862">
        <v>27.0</v>
      </c>
      <c s="129" r="L862">
        <v>32.0</v>
      </c>
      <c s="129" r="M862">
        <v>32.0</v>
      </c>
      <c s="129" r="N862">
        <v>30.0</v>
      </c>
      <c s="129" r="O862">
        <v>18.0</v>
      </c>
      <c s="129" r="P862">
        <v>19.0</v>
      </c>
      <c s="129" r="Q862">
        <v>17.0</v>
      </c>
      <c s="129" r="R862">
        <v>23.0</v>
      </c>
      <c s="129" r="S862">
        <v>25.0</v>
      </c>
      <c s="129" r="T862">
        <v>26.0</v>
      </c>
      <c s="129" r="U862">
        <v>12.0</v>
      </c>
      <c s="129" r="V862">
        <v>84.0</v>
      </c>
      <c s="129" r="W862">
        <v>17.0</v>
      </c>
      <c s="129" r="X862">
        <v>14.0</v>
      </c>
      <c s="129" r="Y862">
        <v>15.0</v>
      </c>
      <c s="129" r="Z862">
        <v>17.0</v>
      </c>
      <c s="129" r="AA862">
        <v>14.0</v>
      </c>
      <c s="129" r="AB862">
        <v>7.0</v>
      </c>
      <c s="129" r="AC862">
        <v>0.0</v>
      </c>
      <c s="129" r="AD862">
        <v>25.0</v>
      </c>
      <c s="129" r="AE862">
        <v>41.0</v>
      </c>
      <c s="129" r="AF862">
        <v>18.0</v>
      </c>
      <c s="129" r="AG862">
        <v>85.0</v>
      </c>
      <c s="129" r="AH862">
        <v>13.0</v>
      </c>
      <c s="129" r="AI862">
        <v>13.0</v>
      </c>
      <c s="129" r="AJ862">
        <v>17.0</v>
      </c>
      <c s="129" r="AK862">
        <v>15.0</v>
      </c>
      <c s="129" r="AL862">
        <v>16.0</v>
      </c>
      <c s="129" r="AM862">
        <v>11.0</v>
      </c>
      <c s="129" r="AN862">
        <v>0.0</v>
      </c>
      <c s="129" r="AO862">
        <v>20.0</v>
      </c>
      <c s="129" r="AP862">
        <v>43.0</v>
      </c>
      <c s="129" r="AQ862">
        <v>22.0</v>
      </c>
      <c s="129" r="AR862">
        <v>132.0</v>
      </c>
      <c s="129" r="AS862">
        <v>0.0</v>
      </c>
      <c s="129" r="AT862">
        <v>4.0</v>
      </c>
      <c s="129" r="AU862">
        <v>8.0</v>
      </c>
      <c s="129" r="AV862">
        <v>16.0</v>
      </c>
      <c s="129" r="AW862">
        <v>20.0</v>
      </c>
      <c s="129" r="AX862">
        <v>16.0</v>
      </c>
      <c s="129" r="AY862">
        <v>48.0</v>
      </c>
      <c s="129" r="AZ862">
        <v>20.0</v>
      </c>
      <c s="129" r="BA862">
        <v>80.0</v>
      </c>
      <c s="129" r="BB862">
        <v>0.0</v>
      </c>
      <c s="129" r="BC862">
        <v>4.0</v>
      </c>
      <c s="129" r="BD862">
        <v>4.0</v>
      </c>
      <c s="129" r="BE862">
        <v>12.0</v>
      </c>
      <c s="129" r="BF862">
        <v>8.0</v>
      </c>
      <c s="129" r="BG862">
        <v>12.0</v>
      </c>
      <c s="129" r="BH862">
        <v>24.0</v>
      </c>
      <c s="129" r="BI862">
        <v>16.0</v>
      </c>
      <c s="129" r="BJ862">
        <v>52.0</v>
      </c>
      <c s="129" r="BK862">
        <v>0.0</v>
      </c>
      <c s="129" r="BL862">
        <v>0.0</v>
      </c>
      <c s="129" r="BM862">
        <v>4.0</v>
      </c>
      <c s="129" r="BN862">
        <v>4.0</v>
      </c>
      <c s="129" r="BO862">
        <v>12.0</v>
      </c>
      <c s="129" r="BP862">
        <v>4.0</v>
      </c>
      <c s="129" r="BQ862">
        <v>24.0</v>
      </c>
      <c s="129" r="BR862">
        <v>4.0</v>
      </c>
      <c s="129" r="BS862">
        <v>16.0</v>
      </c>
      <c s="129" r="BT862">
        <v>0.0</v>
      </c>
      <c s="129" r="BU862">
        <v>0.0</v>
      </c>
      <c s="129" r="BV862">
        <v>0.0</v>
      </c>
      <c s="129" r="BW862">
        <v>4.0</v>
      </c>
      <c s="129" r="BX862">
        <v>0.0</v>
      </c>
      <c s="129" r="BY862">
        <v>0.0</v>
      </c>
      <c s="129" r="BZ862">
        <v>0.0</v>
      </c>
      <c s="129" r="CA862">
        <v>12.0</v>
      </c>
      <c s="129" r="CB862">
        <v>68.0</v>
      </c>
      <c s="129" r="CC862">
        <v>0.0</v>
      </c>
      <c s="129" r="CD862">
        <v>4.0</v>
      </c>
      <c s="129" r="CE862">
        <v>8.0</v>
      </c>
      <c s="129" r="CF862">
        <v>12.0</v>
      </c>
      <c s="129" r="CG862">
        <v>20.0</v>
      </c>
      <c s="129" r="CH862">
        <v>16.0</v>
      </c>
      <c s="129" r="CI862">
        <v>0.0</v>
      </c>
      <c s="129" r="CJ862">
        <v>8.0</v>
      </c>
      <c s="129" r="CK862">
        <v>48.0</v>
      </c>
      <c s="129" r="CL862">
        <v>0.0</v>
      </c>
      <c s="129" r="CM862">
        <v>0.0</v>
      </c>
      <c s="129" r="CN862">
        <v>0.0</v>
      </c>
      <c s="129" r="CO862">
        <v>0.0</v>
      </c>
      <c s="129" r="CP862">
        <v>0.0</v>
      </c>
      <c s="129" r="CQ862">
        <v>0.0</v>
      </c>
      <c s="129" r="CR862">
        <v>48.0</v>
      </c>
      <c s="129" r="CS862">
        <v>0.0</v>
      </c>
    </row>
    <row customHeight="1" r="863" ht="15.0">
      <c t="s" s="127" r="A863">
        <v>7774</v>
      </c>
      <c t="s" s="127" r="B863">
        <v>7775</v>
      </c>
      <c t="s" s="127" r="C863">
        <v>7776</v>
      </c>
      <c t="s" s="127" r="D863">
        <v>7777</v>
      </c>
      <c t="s" s="127" r="E863">
        <v>7778</v>
      </c>
      <c t="s" s="127" r="F863">
        <v>7779</v>
      </c>
      <c t="s" s="128" r="G863">
        <v>7780</v>
      </c>
      <c t="s" s="127" r="H863">
        <v>7781</v>
      </c>
      <c s="129" r="I863">
        <v>411.0</v>
      </c>
      <c s="129" r="J863">
        <v>76.0</v>
      </c>
      <c s="129" r="K863">
        <v>40.0</v>
      </c>
      <c s="129" r="L863">
        <v>82.0</v>
      </c>
      <c s="129" r="M863">
        <v>102.0</v>
      </c>
      <c s="129" r="N863">
        <v>72.0</v>
      </c>
      <c s="129" r="O863">
        <v>39.0</v>
      </c>
      <c s="129" r="P863">
        <v>59.0</v>
      </c>
      <c s="129" r="Q863">
        <v>47.0</v>
      </c>
      <c s="129" r="R863">
        <v>92.0</v>
      </c>
      <c s="129" r="S863">
        <v>69.0</v>
      </c>
      <c s="129" r="T863">
        <v>64.0</v>
      </c>
      <c s="129" r="U863">
        <v>18.0</v>
      </c>
      <c s="129" r="V863">
        <v>216.0</v>
      </c>
      <c s="129" r="W863">
        <v>38.0</v>
      </c>
      <c s="129" r="X863">
        <v>22.0</v>
      </c>
      <c s="129" r="Y863">
        <v>41.0</v>
      </c>
      <c s="129" r="Z863">
        <v>56.0</v>
      </c>
      <c s="129" r="AA863">
        <v>39.0</v>
      </c>
      <c s="129" r="AB863">
        <v>20.0</v>
      </c>
      <c s="129" r="AC863">
        <v>0.0</v>
      </c>
      <c s="129" r="AD863">
        <v>50.0</v>
      </c>
      <c s="129" r="AE863">
        <v>125.0</v>
      </c>
      <c s="129" r="AF863">
        <v>41.0</v>
      </c>
      <c s="129" r="AG863">
        <v>195.0</v>
      </c>
      <c s="129" r="AH863">
        <v>38.0</v>
      </c>
      <c s="129" r="AI863">
        <v>18.0</v>
      </c>
      <c s="129" r="AJ863">
        <v>41.0</v>
      </c>
      <c s="129" r="AK863">
        <v>46.0</v>
      </c>
      <c s="129" r="AL863">
        <v>33.0</v>
      </c>
      <c s="129" r="AM863">
        <v>18.0</v>
      </c>
      <c s="129" r="AN863">
        <v>1.0</v>
      </c>
      <c s="129" r="AO863">
        <v>44.0</v>
      </c>
      <c s="129" r="AP863">
        <v>111.0</v>
      </c>
      <c s="129" r="AQ863">
        <v>40.0</v>
      </c>
      <c s="129" r="AR863">
        <v>340.0</v>
      </c>
      <c s="129" r="AS863">
        <v>8.0</v>
      </c>
      <c s="129" r="AT863">
        <v>20.0</v>
      </c>
      <c s="129" r="AU863">
        <v>12.0</v>
      </c>
      <c s="129" r="AV863">
        <v>16.0</v>
      </c>
      <c s="129" r="AW863">
        <v>52.0</v>
      </c>
      <c s="129" r="AX863">
        <v>96.0</v>
      </c>
      <c s="129" r="AY863">
        <v>100.0</v>
      </c>
      <c s="129" r="AZ863">
        <v>36.0</v>
      </c>
      <c s="129" r="BA863">
        <v>188.0</v>
      </c>
      <c s="129" r="BB863">
        <v>4.0</v>
      </c>
      <c s="129" r="BC863">
        <v>16.0</v>
      </c>
      <c s="129" r="BD863">
        <v>12.0</v>
      </c>
      <c s="129" r="BE863">
        <v>12.0</v>
      </c>
      <c s="129" r="BF863">
        <v>8.0</v>
      </c>
      <c s="129" r="BG863">
        <v>68.0</v>
      </c>
      <c s="129" r="BH863">
        <v>56.0</v>
      </c>
      <c s="129" r="BI863">
        <v>12.0</v>
      </c>
      <c s="129" r="BJ863">
        <v>152.0</v>
      </c>
      <c s="129" r="BK863">
        <v>4.0</v>
      </c>
      <c s="129" r="BL863">
        <v>4.0</v>
      </c>
      <c s="129" r="BM863">
        <v>0.0</v>
      </c>
      <c s="129" r="BN863">
        <v>4.0</v>
      </c>
      <c s="129" r="BO863">
        <v>44.0</v>
      </c>
      <c s="129" r="BP863">
        <v>28.0</v>
      </c>
      <c s="129" r="BQ863">
        <v>44.0</v>
      </c>
      <c s="129" r="BR863">
        <v>24.0</v>
      </c>
      <c s="129" r="BS863">
        <v>32.0</v>
      </c>
      <c s="129" r="BT863">
        <v>0.0</v>
      </c>
      <c s="129" r="BU863">
        <v>0.0</v>
      </c>
      <c s="129" r="BV863">
        <v>4.0</v>
      </c>
      <c s="129" r="BW863">
        <v>0.0</v>
      </c>
      <c s="129" r="BX863">
        <v>8.0</v>
      </c>
      <c s="129" r="BY863">
        <v>4.0</v>
      </c>
      <c s="129" r="BZ863">
        <v>0.0</v>
      </c>
      <c s="129" r="CA863">
        <v>16.0</v>
      </c>
      <c s="129" r="CB863">
        <v>168.0</v>
      </c>
      <c s="129" r="CC863">
        <v>0.0</v>
      </c>
      <c s="129" r="CD863">
        <v>16.0</v>
      </c>
      <c s="129" r="CE863">
        <v>4.0</v>
      </c>
      <c s="129" r="CF863">
        <v>12.0</v>
      </c>
      <c s="129" r="CG863">
        <v>44.0</v>
      </c>
      <c s="129" r="CH863">
        <v>76.0</v>
      </c>
      <c s="129" r="CI863">
        <v>0.0</v>
      </c>
      <c s="129" r="CJ863">
        <v>16.0</v>
      </c>
      <c s="129" r="CK863">
        <v>140.0</v>
      </c>
      <c s="129" r="CL863">
        <v>8.0</v>
      </c>
      <c s="129" r="CM863">
        <v>4.0</v>
      </c>
      <c s="129" r="CN863">
        <v>4.0</v>
      </c>
      <c s="129" r="CO863">
        <v>4.0</v>
      </c>
      <c s="129" r="CP863">
        <v>0.0</v>
      </c>
      <c s="129" r="CQ863">
        <v>16.0</v>
      </c>
      <c s="129" r="CR863">
        <v>100.0</v>
      </c>
      <c s="129" r="CS863">
        <v>4.0</v>
      </c>
    </row>
    <row customHeight="1" r="864" ht="15.0">
      <c t="s" s="127" r="A864">
        <v>7782</v>
      </c>
      <c t="s" s="127" r="B864">
        <v>7783</v>
      </c>
      <c t="s" s="127" r="C864">
        <v>7784</v>
      </c>
      <c t="s" s="127" r="D864">
        <v>7785</v>
      </c>
      <c t="s" s="127" r="E864">
        <v>7786</v>
      </c>
      <c t="s" s="127" r="F864">
        <v>7787</v>
      </c>
      <c t="s" s="128" r="G864">
        <v>7788</v>
      </c>
      <c t="s" s="127" r="H864">
        <v>7789</v>
      </c>
      <c s="129" r="I864">
        <v>390.0</v>
      </c>
      <c s="129" r="J864">
        <v>75.777202</v>
      </c>
      <c s="129" r="K864">
        <v>49.507772</v>
      </c>
      <c s="129" r="L864">
        <v>93.9637309999999</v>
      </c>
      <c s="129" r="M864">
        <v>85.880829</v>
      </c>
      <c s="129" r="N864">
        <v>55.5699479999999</v>
      </c>
      <c s="129" r="O864">
        <v>29.300518</v>
      </c>
      <c s="129" r="P864">
        <v>60.0</v>
      </c>
      <c s="129" r="Q864">
        <v>45.0</v>
      </c>
      <c s="129" r="R864">
        <v>66.0</v>
      </c>
      <c s="129" r="S864">
        <v>46.0</v>
      </c>
      <c s="129" r="T864">
        <v>55.0</v>
      </c>
      <c s="129" r="U864">
        <v>19.0</v>
      </c>
      <c s="129" r="V864">
        <v>200.051813</v>
      </c>
      <c s="129" r="W864">
        <v>36.373057</v>
      </c>
      <c s="129" r="X864">
        <v>30.3108809999999</v>
      </c>
      <c s="129" r="Y864">
        <v>49.507772</v>
      </c>
      <c s="129" r="Z864">
        <v>43.445596</v>
      </c>
      <c s="129" r="AA864">
        <v>26.26943</v>
      </c>
      <c s="129" r="AB864">
        <v>14.145078</v>
      </c>
      <c s="129" r="AC864">
        <v>0.0</v>
      </c>
      <c s="129" r="AD864">
        <v>48.4974089999999</v>
      </c>
      <c s="129" r="AE864">
        <v>120.233161</v>
      </c>
      <c s="129" r="AF864">
        <v>31.321244</v>
      </c>
      <c s="129" r="AG864">
        <v>189.948186999999</v>
      </c>
      <c s="129" r="AH864">
        <v>39.404145</v>
      </c>
      <c s="129" r="AI864">
        <v>19.196891</v>
      </c>
      <c s="129" r="AJ864">
        <v>44.455959</v>
      </c>
      <c s="129" r="AK864">
        <v>42.4352329999999</v>
      </c>
      <c s="129" r="AL864">
        <v>29.300518</v>
      </c>
      <c s="129" r="AM864">
        <v>14.145078</v>
      </c>
      <c s="129" r="AN864">
        <v>1.01036299999999</v>
      </c>
      <c s="129" r="AO864">
        <v>44.455959</v>
      </c>
      <c s="129" r="AP864">
        <v>111.139895999999</v>
      </c>
      <c s="129" r="AQ864">
        <v>34.3523319999999</v>
      </c>
      <c s="129" r="AR864">
        <v>351.606218</v>
      </c>
      <c s="129" r="AS864">
        <v>4.041451</v>
      </c>
      <c s="129" r="AT864">
        <v>8.082902</v>
      </c>
      <c s="129" r="AU864">
        <v>12.124352</v>
      </c>
      <c s="129" r="AV864">
        <v>36.373057</v>
      </c>
      <c s="129" r="AW864">
        <v>48.4974089999999</v>
      </c>
      <c s="129" r="AX864">
        <v>96.994819</v>
      </c>
      <c s="129" r="AY864">
        <v>84.8704659999999</v>
      </c>
      <c s="129" r="AZ864">
        <v>60.6217619999999</v>
      </c>
      <c s="129" r="BA864">
        <v>185.906736</v>
      </c>
      <c s="129" r="BB864">
        <v>4.041451</v>
      </c>
      <c s="129" r="BC864">
        <v>8.082902</v>
      </c>
      <c s="129" r="BD864">
        <v>8.082902</v>
      </c>
      <c s="129" r="BE864">
        <v>20.2072539999999</v>
      </c>
      <c s="129" r="BF864">
        <v>0.0</v>
      </c>
      <c s="129" r="BG864">
        <v>72.746114</v>
      </c>
      <c s="129" r="BH864">
        <v>44.455959</v>
      </c>
      <c s="129" r="BI864">
        <v>28.2901549999999</v>
      </c>
      <c s="129" r="BJ864">
        <v>165.699481999999</v>
      </c>
      <c s="129" r="BK864">
        <v>0.0</v>
      </c>
      <c s="129" r="BL864">
        <v>0.0</v>
      </c>
      <c s="129" r="BM864">
        <v>4.041451</v>
      </c>
      <c s="129" r="BN864">
        <v>16.165803</v>
      </c>
      <c s="129" r="BO864">
        <v>48.4974089999999</v>
      </c>
      <c s="129" r="BP864">
        <v>24.248705</v>
      </c>
      <c s="129" r="BQ864">
        <v>40.4145079999999</v>
      </c>
      <c s="129" r="BR864">
        <v>32.331606</v>
      </c>
      <c s="129" r="BS864">
        <v>44.455959</v>
      </c>
      <c s="129" r="BT864">
        <v>0.0</v>
      </c>
      <c s="129" r="BU864">
        <v>0.0</v>
      </c>
      <c s="129" r="BV864">
        <v>0.0</v>
      </c>
      <c s="129" r="BW864">
        <v>0.0</v>
      </c>
      <c s="129" r="BX864">
        <v>0.0</v>
      </c>
      <c s="129" r="BY864">
        <v>12.124352</v>
      </c>
      <c s="129" r="BZ864">
        <v>0.0</v>
      </c>
      <c s="129" r="CA864">
        <v>32.331606</v>
      </c>
      <c s="129" r="CB864">
        <v>181.865285</v>
      </c>
      <c s="129" r="CC864">
        <v>4.041451</v>
      </c>
      <c s="129" r="CD864">
        <v>8.082902</v>
      </c>
      <c s="129" r="CE864">
        <v>8.082902</v>
      </c>
      <c s="129" r="CF864">
        <v>32.331606</v>
      </c>
      <c s="129" r="CG864">
        <v>40.4145079999999</v>
      </c>
      <c s="129" r="CH864">
        <v>68.7046629999999</v>
      </c>
      <c s="129" r="CI864">
        <v>0.0</v>
      </c>
      <c s="129" r="CJ864">
        <v>20.2072539999999</v>
      </c>
      <c s="129" r="CK864">
        <v>125.284974</v>
      </c>
      <c s="129" r="CL864">
        <v>0.0</v>
      </c>
      <c s="129" r="CM864">
        <v>0.0</v>
      </c>
      <c s="129" r="CN864">
        <v>4.041451</v>
      </c>
      <c s="129" r="CO864">
        <v>4.041451</v>
      </c>
      <c s="129" r="CP864">
        <v>8.082902</v>
      </c>
      <c s="129" r="CQ864">
        <v>16.165803</v>
      </c>
      <c s="129" r="CR864">
        <v>84.8704659999999</v>
      </c>
      <c s="129" r="CS864">
        <v>8.082902</v>
      </c>
    </row>
    <row customHeight="1" r="865" ht="15.0">
      <c t="s" s="127" r="A865">
        <v>7790</v>
      </c>
      <c t="s" s="127" r="B865">
        <v>7791</v>
      </c>
      <c t="s" s="127" r="C865">
        <v>7792</v>
      </c>
      <c t="s" s="127" r="D865">
        <v>7793</v>
      </c>
      <c t="s" s="127" r="E865">
        <v>7794</v>
      </c>
      <c t="s" s="127" r="F865">
        <v>7795</v>
      </c>
      <c t="s" s="128" r="G865">
        <v>7796</v>
      </c>
      <c t="s" s="127" r="H865">
        <v>7797</v>
      </c>
      <c s="129" r="I865">
        <v>1564.0</v>
      </c>
      <c s="129" r="J865">
        <v>364.664931</v>
      </c>
      <c s="129" r="K865">
        <v>193.782041999999</v>
      </c>
      <c s="129" r="L865">
        <v>380.986124</v>
      </c>
      <c s="129" r="M865">
        <v>305.205437</v>
      </c>
      <c s="129" r="N865">
        <v>201.360110999999</v>
      </c>
      <c s="129" r="O865">
        <v>118.001355</v>
      </c>
      <c s="129" r="P865">
        <v>166.0</v>
      </c>
      <c s="129" r="Q865">
        <v>121.0</v>
      </c>
      <c s="129" r="R865">
        <v>239.0</v>
      </c>
      <c s="129" r="S865">
        <v>205.0</v>
      </c>
      <c s="129" r="T865">
        <v>191.0</v>
      </c>
      <c s="129" r="U865">
        <v>94.0</v>
      </c>
      <c s="129" r="V865">
        <v>769.632789</v>
      </c>
      <c s="129" r="W865">
        <v>187.286554999999</v>
      </c>
      <c s="129" r="X865">
        <v>89.8542429999999</v>
      </c>
      <c s="129" r="Y865">
        <v>192.699461</v>
      </c>
      <c s="129" r="Z865">
        <v>155.809225</v>
      </c>
      <c s="129" r="AA865">
        <v>95.267149</v>
      </c>
      <c s="129" r="AB865">
        <v>47.633575</v>
      </c>
      <c s="129" r="AC865">
        <v>1.082581</v>
      </c>
      <c s="129" r="AD865">
        <v>224.094316999999</v>
      </c>
      <c s="129" r="AE865">
        <v>439.445511</v>
      </c>
      <c s="129" r="AF865">
        <v>106.092962</v>
      </c>
      <c s="129" r="AG865">
        <v>794.367211</v>
      </c>
      <c s="129" r="AH865">
        <v>177.378376</v>
      </c>
      <c s="129" r="AI865">
        <v>103.927798999999</v>
      </c>
      <c s="129" r="AJ865">
        <v>188.286662</v>
      </c>
      <c s="129" r="AK865">
        <v>149.396210999999</v>
      </c>
      <c s="129" r="AL865">
        <v>106.092962</v>
      </c>
      <c s="129" r="AM865">
        <v>60.6245499999999</v>
      </c>
      <c s="129" r="AN865">
        <v>8.66065</v>
      </c>
      <c s="129" r="AO865">
        <v>225.011951</v>
      </c>
      <c s="129" r="AP865">
        <v>438.362929</v>
      </c>
      <c s="129" r="AQ865">
        <v>130.99233</v>
      </c>
      <c s="129" r="AR865">
        <v>1225.481966</v>
      </c>
      <c s="129" r="AS865">
        <v>4.330325</v>
      </c>
      <c s="129" r="AT865">
        <v>60.6245499999999</v>
      </c>
      <c s="129" r="AU865">
        <v>108.258124</v>
      </c>
      <c s="129" r="AV865">
        <v>194.864623999999</v>
      </c>
      <c s="129" r="AW865">
        <v>207.855599</v>
      </c>
      <c s="129" r="AX865">
        <v>203.525274</v>
      </c>
      <c s="129" r="AY865">
        <v>259.819498</v>
      </c>
      <c s="129" r="AZ865">
        <v>186.203973999999</v>
      </c>
      <c s="129" r="BA865">
        <v>614.906146</v>
      </c>
      <c s="129" r="BB865">
        <v>4.330325</v>
      </c>
      <c s="129" r="BC865">
        <v>38.9729249999999</v>
      </c>
      <c s="129" r="BD865">
        <v>90.936824</v>
      </c>
      <c s="129" r="BE865">
        <v>82.2761739999999</v>
      </c>
      <c s="129" r="BF865">
        <v>34.6426</v>
      </c>
      <c s="129" r="BG865">
        <v>173.212999</v>
      </c>
      <c s="129" r="BH865">
        <v>125.579424</v>
      </c>
      <c s="129" r="BI865">
        <v>64.954875</v>
      </c>
      <c s="129" r="BJ865">
        <v>610.575821</v>
      </c>
      <c s="129" r="BK865">
        <v>0.0</v>
      </c>
      <c s="129" r="BL865">
        <v>21.6516249999999</v>
      </c>
      <c s="129" r="BM865">
        <v>17.3213</v>
      </c>
      <c s="129" r="BN865">
        <v>112.588449</v>
      </c>
      <c s="129" r="BO865">
        <v>173.212999</v>
      </c>
      <c s="129" r="BP865">
        <v>30.312275</v>
      </c>
      <c s="129" r="BQ865">
        <v>134.240073999999</v>
      </c>
      <c s="129" r="BR865">
        <v>121.249099</v>
      </c>
      <c s="129" r="BS865">
        <v>160.222024</v>
      </c>
      <c s="129" r="BT865">
        <v>0.0</v>
      </c>
      <c s="129" r="BU865">
        <v>0.0</v>
      </c>
      <c s="129" r="BV865">
        <v>0.0</v>
      </c>
      <c s="129" r="BW865">
        <v>0.0</v>
      </c>
      <c s="129" r="BX865">
        <v>17.3213</v>
      </c>
      <c s="129" r="BY865">
        <v>34.6426</v>
      </c>
      <c s="129" r="BZ865">
        <v>0.0</v>
      </c>
      <c s="129" r="CA865">
        <v>108.258124</v>
      </c>
      <c s="129" r="CB865">
        <v>692.851994999999</v>
      </c>
      <c s="129" r="CC865">
        <v>4.330325</v>
      </c>
      <c s="129" r="CD865">
        <v>60.6245499999999</v>
      </c>
      <c s="129" r="CE865">
        <v>69.2852</v>
      </c>
      <c s="129" r="CF865">
        <v>181.873649</v>
      </c>
      <c s="129" r="CG865">
        <v>160.222024</v>
      </c>
      <c s="129" r="CH865">
        <v>160.222024</v>
      </c>
      <c s="129" r="CI865">
        <v>4.330325</v>
      </c>
      <c s="129" r="CJ865">
        <v>51.9639</v>
      </c>
      <c s="129" r="CK865">
        <v>372.407946999999</v>
      </c>
      <c s="129" r="CL865">
        <v>0.0</v>
      </c>
      <c s="129" r="CM865">
        <v>0.0</v>
      </c>
      <c s="129" r="CN865">
        <v>38.9729249999999</v>
      </c>
      <c s="129" r="CO865">
        <v>12.990975</v>
      </c>
      <c s="129" r="CP865">
        <v>30.312275</v>
      </c>
      <c s="129" r="CQ865">
        <v>8.66065</v>
      </c>
      <c s="129" r="CR865">
        <v>255.489172999999</v>
      </c>
      <c s="129" r="CS865">
        <v>25.98195</v>
      </c>
    </row>
    <row customHeight="1" r="866" ht="15.0">
      <c t="s" s="127" r="A866">
        <v>7798</v>
      </c>
      <c t="s" s="127" r="B866">
        <v>7799</v>
      </c>
      <c t="s" s="127" r="C866">
        <v>7800</v>
      </c>
      <c t="s" s="127" r="D866">
        <v>7801</v>
      </c>
      <c t="s" s="127" r="E866">
        <v>7802</v>
      </c>
      <c t="s" s="127" r="F866">
        <v>7803</v>
      </c>
      <c t="s" s="128" r="G866">
        <v>7804</v>
      </c>
      <c t="s" s="127" r="H866">
        <v>7805</v>
      </c>
      <c s="129" r="I866">
        <v>262.0</v>
      </c>
      <c s="129" r="J866">
        <v>54.965035</v>
      </c>
      <c s="129" r="K866">
        <v>21.0699299999999</v>
      </c>
      <c s="129" r="L866">
        <v>62.293706</v>
      </c>
      <c s="129" r="M866">
        <v>61.377622</v>
      </c>
      <c s="129" r="N866">
        <v>45.8041959999999</v>
      </c>
      <c s="129" r="O866">
        <v>16.4895099999999</v>
      </c>
      <c s="129" r="P866">
        <v>35.0</v>
      </c>
      <c s="129" r="Q866">
        <v>46.0</v>
      </c>
      <c s="129" r="R866">
        <v>53.0</v>
      </c>
      <c s="129" r="S866">
        <v>45.0</v>
      </c>
      <c s="129" r="T866">
        <v>30.0</v>
      </c>
      <c s="129" r="U866">
        <v>17.0</v>
      </c>
      <c s="129" r="V866">
        <v>135.58042</v>
      </c>
      <c s="129" r="W866">
        <v>31.146853</v>
      </c>
      <c s="129" r="X866">
        <v>10.076923</v>
      </c>
      <c s="129" r="Y866">
        <v>32.0629369999999</v>
      </c>
      <c s="129" r="Z866">
        <v>32.0629369999999</v>
      </c>
      <c s="129" r="AA866">
        <v>24.734266</v>
      </c>
      <c s="129" r="AB866">
        <v>5.49650299999999</v>
      </c>
      <c s="129" r="AC866">
        <v>0.0</v>
      </c>
      <c s="129" r="AD866">
        <v>36.643357</v>
      </c>
      <c s="129" r="AE866">
        <v>76.9510489999999</v>
      </c>
      <c s="129" r="AF866">
        <v>21.986014</v>
      </c>
      <c s="129" r="AG866">
        <v>126.41958</v>
      </c>
      <c s="129" r="AH866">
        <v>23.818182</v>
      </c>
      <c s="129" r="AI866">
        <v>10.993007</v>
      </c>
      <c s="129" r="AJ866">
        <v>30.2307689999999</v>
      </c>
      <c s="129" r="AK866">
        <v>29.314685</v>
      </c>
      <c s="129" r="AL866">
        <v>21.0699299999999</v>
      </c>
      <c s="129" r="AM866">
        <v>9.16083899999999</v>
      </c>
      <c s="129" r="AN866">
        <v>1.832168</v>
      </c>
      <c s="129" r="AO866">
        <v>25.65035</v>
      </c>
      <c s="129" r="AP866">
        <v>72.3706289999999</v>
      </c>
      <c s="129" r="AQ866">
        <v>28.3986009999999</v>
      </c>
      <c s="129" r="AR866">
        <v>201.538462</v>
      </c>
      <c s="129" r="AS866">
        <v>10.993007</v>
      </c>
      <c s="129" r="AT866">
        <v>14.6573429999999</v>
      </c>
      <c s="129" r="AU866">
        <v>18.3216779999999</v>
      </c>
      <c s="129" r="AV866">
        <v>29.314685</v>
      </c>
      <c s="129" r="AW866">
        <v>40.307692</v>
      </c>
      <c s="129" r="AX866">
        <v>29.314685</v>
      </c>
      <c s="129" r="AY866">
        <v>54.965035</v>
      </c>
      <c s="129" r="AZ866">
        <v>3.664336</v>
      </c>
      <c s="129" r="BA866">
        <v>95.272727</v>
      </c>
      <c s="129" r="BB866">
        <v>7.32867099999999</v>
      </c>
      <c s="129" r="BC866">
        <v>14.6573429999999</v>
      </c>
      <c s="129" r="BD866">
        <v>7.32867099999999</v>
      </c>
      <c s="129" r="BE866">
        <v>14.6573429999999</v>
      </c>
      <c s="129" r="BF866">
        <v>7.32867099999999</v>
      </c>
      <c s="129" r="BG866">
        <v>25.65035</v>
      </c>
      <c s="129" r="BH866">
        <v>18.3216779999999</v>
      </c>
      <c s="129" r="BI866">
        <v>0.0</v>
      </c>
      <c s="129" r="BJ866">
        <v>106.265733999999</v>
      </c>
      <c s="129" r="BK866">
        <v>3.664336</v>
      </c>
      <c s="129" r="BL866">
        <v>0.0</v>
      </c>
      <c s="129" r="BM866">
        <v>10.993007</v>
      </c>
      <c s="129" r="BN866">
        <v>14.6573429999999</v>
      </c>
      <c s="129" r="BO866">
        <v>32.979021</v>
      </c>
      <c s="129" r="BP866">
        <v>3.664336</v>
      </c>
      <c s="129" r="BQ866">
        <v>36.643357</v>
      </c>
      <c s="129" r="BR866">
        <v>3.664336</v>
      </c>
      <c s="129" r="BS866">
        <v>0.0</v>
      </c>
      <c s="129" r="BT866">
        <v>0.0</v>
      </c>
      <c s="129" r="BU866">
        <v>0.0</v>
      </c>
      <c s="129" r="BV866">
        <v>0.0</v>
      </c>
      <c s="129" r="BW866">
        <v>0.0</v>
      </c>
      <c s="129" r="BX866">
        <v>0.0</v>
      </c>
      <c s="129" r="BY866">
        <v>0.0</v>
      </c>
      <c s="129" r="BZ866">
        <v>0.0</v>
      </c>
      <c s="129" r="CA866">
        <v>0.0</v>
      </c>
      <c s="129" r="CB866">
        <v>113.594406</v>
      </c>
      <c s="129" r="CC866">
        <v>7.32867099999999</v>
      </c>
      <c s="129" r="CD866">
        <v>10.993007</v>
      </c>
      <c s="129" r="CE866">
        <v>14.6573429999999</v>
      </c>
      <c s="129" r="CF866">
        <v>25.65035</v>
      </c>
      <c s="129" r="CG866">
        <v>21.986014</v>
      </c>
      <c s="129" r="CH866">
        <v>29.314685</v>
      </c>
      <c s="129" r="CI866">
        <v>0.0</v>
      </c>
      <c s="129" r="CJ866">
        <v>3.664336</v>
      </c>
      <c s="129" r="CK866">
        <v>87.944056</v>
      </c>
      <c s="129" r="CL866">
        <v>3.664336</v>
      </c>
      <c s="129" r="CM866">
        <v>3.664336</v>
      </c>
      <c s="129" r="CN866">
        <v>3.664336</v>
      </c>
      <c s="129" r="CO866">
        <v>3.664336</v>
      </c>
      <c s="129" r="CP866">
        <v>18.3216779999999</v>
      </c>
      <c s="129" r="CQ866">
        <v>0.0</v>
      </c>
      <c s="129" r="CR866">
        <v>54.965035</v>
      </c>
      <c s="129" r="CS866">
        <v>0.0</v>
      </c>
    </row>
    <row customHeight="1" r="867" ht="15.0">
      <c t="s" s="127" r="A867">
        <v>7806</v>
      </c>
      <c t="s" s="127" r="B867">
        <v>7807</v>
      </c>
      <c t="s" s="127" r="C867">
        <v>7808</v>
      </c>
      <c t="s" s="127" r="D867">
        <v>7809</v>
      </c>
      <c t="s" s="127" r="E867">
        <v>7810</v>
      </c>
      <c t="s" s="127" r="F867">
        <v>7811</v>
      </c>
      <c t="s" s="128" r="G867">
        <v>7812</v>
      </c>
      <c t="s" s="127" r="H867">
        <v>7813</v>
      </c>
      <c s="129" r="I867">
        <v>461.0</v>
      </c>
      <c s="129" r="J867">
        <v>89.0</v>
      </c>
      <c s="129" r="K867">
        <v>58.0</v>
      </c>
      <c s="129" r="L867">
        <v>78.0</v>
      </c>
      <c s="129" r="M867">
        <v>119.0</v>
      </c>
      <c s="129" r="N867">
        <v>82.0</v>
      </c>
      <c s="129" r="O867">
        <v>35.0</v>
      </c>
      <c s="129" r="P867">
        <v>68.0</v>
      </c>
      <c s="129" r="Q867">
        <v>78.0</v>
      </c>
      <c s="129" r="R867">
        <v>83.0</v>
      </c>
      <c s="129" r="S867">
        <v>74.0</v>
      </c>
      <c s="129" r="T867">
        <v>71.0</v>
      </c>
      <c s="129" r="U867">
        <v>31.0</v>
      </c>
      <c s="129" r="V867">
        <v>243.0</v>
      </c>
      <c s="129" r="W867">
        <v>53.0</v>
      </c>
      <c s="129" r="X867">
        <v>32.0</v>
      </c>
      <c s="129" r="Y867">
        <v>38.0</v>
      </c>
      <c s="129" r="Z867">
        <v>62.0</v>
      </c>
      <c s="129" r="AA867">
        <v>45.0</v>
      </c>
      <c s="129" r="AB867">
        <v>13.0</v>
      </c>
      <c s="129" r="AC867">
        <v>0.0</v>
      </c>
      <c s="129" r="AD867">
        <v>65.0</v>
      </c>
      <c s="129" r="AE867">
        <v>140.0</v>
      </c>
      <c s="129" r="AF867">
        <v>38.0</v>
      </c>
      <c s="129" r="AG867">
        <v>218.0</v>
      </c>
      <c s="129" r="AH867">
        <v>36.0</v>
      </c>
      <c s="129" r="AI867">
        <v>26.0</v>
      </c>
      <c s="129" r="AJ867">
        <v>40.0</v>
      </c>
      <c s="129" r="AK867">
        <v>57.0</v>
      </c>
      <c s="129" r="AL867">
        <v>37.0</v>
      </c>
      <c s="129" r="AM867">
        <v>22.0</v>
      </c>
      <c s="129" r="AN867">
        <v>0.0</v>
      </c>
      <c s="129" r="AO867">
        <v>44.0</v>
      </c>
      <c s="129" r="AP867">
        <v>126.0</v>
      </c>
      <c s="129" r="AQ867">
        <v>48.0</v>
      </c>
      <c s="129" r="AR867">
        <v>388.0</v>
      </c>
      <c s="129" r="AS867">
        <v>16.0</v>
      </c>
      <c s="129" r="AT867">
        <v>12.0</v>
      </c>
      <c s="129" r="AU867">
        <v>8.0</v>
      </c>
      <c s="129" r="AV867">
        <v>32.0</v>
      </c>
      <c s="129" r="AW867">
        <v>60.0</v>
      </c>
      <c s="129" r="AX867">
        <v>72.0</v>
      </c>
      <c s="129" r="AY867">
        <v>128.0</v>
      </c>
      <c s="129" r="AZ867">
        <v>60.0</v>
      </c>
      <c s="129" r="BA867">
        <v>200.0</v>
      </c>
      <c s="129" r="BB867">
        <v>12.0</v>
      </c>
      <c s="129" r="BC867">
        <v>8.0</v>
      </c>
      <c s="129" r="BD867">
        <v>4.0</v>
      </c>
      <c s="129" r="BE867">
        <v>20.0</v>
      </c>
      <c s="129" r="BF867">
        <v>0.0</v>
      </c>
      <c s="129" r="BG867">
        <v>56.0</v>
      </c>
      <c s="129" r="BH867">
        <v>76.0</v>
      </c>
      <c s="129" r="BI867">
        <v>24.0</v>
      </c>
      <c s="129" r="BJ867">
        <v>188.0</v>
      </c>
      <c s="129" r="BK867">
        <v>4.0</v>
      </c>
      <c s="129" r="BL867">
        <v>4.0</v>
      </c>
      <c s="129" r="BM867">
        <v>4.0</v>
      </c>
      <c s="129" r="BN867">
        <v>12.0</v>
      </c>
      <c s="129" r="BO867">
        <v>60.0</v>
      </c>
      <c s="129" r="BP867">
        <v>16.0</v>
      </c>
      <c s="129" r="BQ867">
        <v>52.0</v>
      </c>
      <c s="129" r="BR867">
        <v>36.0</v>
      </c>
      <c s="129" r="BS867">
        <v>64.0</v>
      </c>
      <c s="129" r="BT867">
        <v>4.0</v>
      </c>
      <c s="129" r="BU867">
        <v>0.0</v>
      </c>
      <c s="129" r="BV867">
        <v>0.0</v>
      </c>
      <c s="129" r="BW867">
        <v>4.0</v>
      </c>
      <c s="129" r="BX867">
        <v>12.0</v>
      </c>
      <c s="129" r="BY867">
        <v>20.0</v>
      </c>
      <c s="129" r="BZ867">
        <v>0.0</v>
      </c>
      <c s="129" r="CA867">
        <v>24.0</v>
      </c>
      <c s="129" r="CB867">
        <v>176.0</v>
      </c>
      <c s="129" r="CC867">
        <v>8.0</v>
      </c>
      <c s="129" r="CD867">
        <v>12.0</v>
      </c>
      <c s="129" r="CE867">
        <v>8.0</v>
      </c>
      <c s="129" r="CF867">
        <v>28.0</v>
      </c>
      <c s="129" r="CG867">
        <v>48.0</v>
      </c>
      <c s="129" r="CH867">
        <v>48.0</v>
      </c>
      <c s="129" r="CI867">
        <v>0.0</v>
      </c>
      <c s="129" r="CJ867">
        <v>24.0</v>
      </c>
      <c s="129" r="CK867">
        <v>148.0</v>
      </c>
      <c s="129" r="CL867">
        <v>4.0</v>
      </c>
      <c s="129" r="CM867">
        <v>0.0</v>
      </c>
      <c s="129" r="CN867">
        <v>0.0</v>
      </c>
      <c s="129" r="CO867">
        <v>0.0</v>
      </c>
      <c s="129" r="CP867">
        <v>0.0</v>
      </c>
      <c s="129" r="CQ867">
        <v>4.0</v>
      </c>
      <c s="129" r="CR867">
        <v>128.0</v>
      </c>
      <c s="129" r="CS867">
        <v>12.0</v>
      </c>
    </row>
    <row customHeight="1" r="868" ht="15.0">
      <c t="s" s="127" r="A868">
        <v>7814</v>
      </c>
      <c t="s" s="127" r="B868">
        <v>7815</v>
      </c>
      <c t="s" s="127" r="C868">
        <v>7816</v>
      </c>
      <c t="s" s="127" r="D868">
        <v>7817</v>
      </c>
      <c t="s" s="127" r="E868">
        <v>7818</v>
      </c>
      <c t="s" s="127" r="F868">
        <v>7819</v>
      </c>
      <c t="s" s="128" r="G868">
        <v>7820</v>
      </c>
      <c t="s" s="127" r="H868">
        <v>7821</v>
      </c>
      <c s="129" r="I868">
        <v>176.0</v>
      </c>
      <c s="129" r="J868">
        <v>37.333333</v>
      </c>
      <c s="129" r="K868">
        <v>25.6</v>
      </c>
      <c s="129" r="L868">
        <v>43.733333</v>
      </c>
      <c s="129" r="M868">
        <v>44.8</v>
      </c>
      <c s="129" r="N868">
        <v>17.0666669999999</v>
      </c>
      <c s="129" r="O868">
        <v>7.466667</v>
      </c>
      <c s="129" r="P868">
        <v>31.0</v>
      </c>
      <c s="129" r="Q868">
        <v>17.0</v>
      </c>
      <c s="129" r="R868">
        <v>40.0</v>
      </c>
      <c s="129" r="S868">
        <v>25.0</v>
      </c>
      <c s="129" r="T868">
        <v>8.0</v>
      </c>
      <c s="129" r="U868">
        <v>5.0</v>
      </c>
      <c s="129" r="V868">
        <v>94.933333</v>
      </c>
      <c s="129" r="W868">
        <v>21.333333</v>
      </c>
      <c s="129" r="X868">
        <v>13.866667</v>
      </c>
      <c s="129" r="Y868">
        <v>20.266667</v>
      </c>
      <c s="129" r="Z868">
        <v>26.666667</v>
      </c>
      <c s="129" r="AA868">
        <v>9.6</v>
      </c>
      <c s="129" r="AB868">
        <v>2.13333299999999</v>
      </c>
      <c s="129" r="AC868">
        <v>1.066667</v>
      </c>
      <c s="129" r="AD868">
        <v>30.933333</v>
      </c>
      <c s="129" r="AE868">
        <v>55.466667</v>
      </c>
      <c s="129" r="AF868">
        <v>8.533333</v>
      </c>
      <c s="129" r="AG868">
        <v>81.0666669999999</v>
      </c>
      <c s="129" r="AH868">
        <v>16.0</v>
      </c>
      <c s="129" r="AI868">
        <v>11.733333</v>
      </c>
      <c s="129" r="AJ868">
        <v>23.466667</v>
      </c>
      <c s="129" r="AK868">
        <v>18.133333</v>
      </c>
      <c s="129" r="AL868">
        <v>7.466667</v>
      </c>
      <c s="129" r="AM868">
        <v>4.266667</v>
      </c>
      <c s="129" r="AN868">
        <v>0.0</v>
      </c>
      <c s="129" r="AO868">
        <v>24.5333329999999</v>
      </c>
      <c s="129" r="AP868">
        <v>45.866667</v>
      </c>
      <c s="129" r="AQ868">
        <v>10.666667</v>
      </c>
      <c s="129" r="AR868">
        <v>132.266667</v>
      </c>
      <c s="129" r="AS868">
        <v>0.0</v>
      </c>
      <c s="129" r="AT868">
        <v>21.333333</v>
      </c>
      <c s="129" r="AU868">
        <v>8.533333</v>
      </c>
      <c s="129" r="AV868">
        <v>4.266667</v>
      </c>
      <c s="129" r="AW868">
        <v>25.6</v>
      </c>
      <c s="129" r="AX868">
        <v>21.333333</v>
      </c>
      <c s="129" r="AY868">
        <v>29.866667</v>
      </c>
      <c s="129" r="AZ868">
        <v>21.333333</v>
      </c>
      <c s="129" r="BA868">
        <v>64.0</v>
      </c>
      <c s="129" r="BB868">
        <v>0.0</v>
      </c>
      <c s="129" r="BC868">
        <v>12.8</v>
      </c>
      <c s="129" r="BD868">
        <v>4.266667</v>
      </c>
      <c s="129" r="BE868">
        <v>4.266667</v>
      </c>
      <c s="129" r="BF868">
        <v>4.266667</v>
      </c>
      <c s="129" r="BG868">
        <v>17.0666669999999</v>
      </c>
      <c s="129" r="BH868">
        <v>17.0666669999999</v>
      </c>
      <c s="129" r="BI868">
        <v>4.266667</v>
      </c>
      <c s="129" r="BJ868">
        <v>68.2666669999999</v>
      </c>
      <c s="129" r="BK868">
        <v>0.0</v>
      </c>
      <c s="129" r="BL868">
        <v>8.533333</v>
      </c>
      <c s="129" r="BM868">
        <v>4.266667</v>
      </c>
      <c s="129" r="BN868">
        <v>0.0</v>
      </c>
      <c s="129" r="BO868">
        <v>21.333333</v>
      </c>
      <c s="129" r="BP868">
        <v>4.266667</v>
      </c>
      <c s="129" r="BQ868">
        <v>12.8</v>
      </c>
      <c s="129" r="BR868">
        <v>17.0666669999999</v>
      </c>
      <c s="129" r="BS868">
        <v>17.0666669999999</v>
      </c>
      <c s="129" r="BT868">
        <v>0.0</v>
      </c>
      <c s="129" r="BU868">
        <v>0.0</v>
      </c>
      <c s="129" r="BV868">
        <v>0.0</v>
      </c>
      <c s="129" r="BW868">
        <v>0.0</v>
      </c>
      <c s="129" r="BX868">
        <v>4.266667</v>
      </c>
      <c s="129" r="BY868">
        <v>0.0</v>
      </c>
      <c s="129" r="BZ868">
        <v>0.0</v>
      </c>
      <c s="129" r="CA868">
        <v>12.8</v>
      </c>
      <c s="129" r="CB868">
        <v>76.8</v>
      </c>
      <c s="129" r="CC868">
        <v>0.0</v>
      </c>
      <c s="129" r="CD868">
        <v>21.333333</v>
      </c>
      <c s="129" r="CE868">
        <v>4.266667</v>
      </c>
      <c s="129" r="CF868">
        <v>4.266667</v>
      </c>
      <c s="129" r="CG868">
        <v>17.0666669999999</v>
      </c>
      <c s="129" r="CH868">
        <v>21.333333</v>
      </c>
      <c s="129" r="CI868">
        <v>0.0</v>
      </c>
      <c s="129" r="CJ868">
        <v>8.533333</v>
      </c>
      <c s="129" r="CK868">
        <v>38.4</v>
      </c>
      <c s="129" r="CL868">
        <v>0.0</v>
      </c>
      <c s="129" r="CM868">
        <v>0.0</v>
      </c>
      <c s="129" r="CN868">
        <v>4.266667</v>
      </c>
      <c s="129" r="CO868">
        <v>0.0</v>
      </c>
      <c s="129" r="CP868">
        <v>4.266667</v>
      </c>
      <c s="129" r="CQ868">
        <v>0.0</v>
      </c>
      <c s="129" r="CR868">
        <v>29.866667</v>
      </c>
      <c s="129" r="CS868">
        <v>0.0</v>
      </c>
    </row>
    <row customHeight="1" r="869" ht="15.0">
      <c t="s" s="127" r="A869">
        <v>7822</v>
      </c>
      <c t="s" s="127" r="B869">
        <v>7823</v>
      </c>
      <c t="s" s="127" r="C869">
        <v>7824</v>
      </c>
      <c t="s" s="127" r="D869">
        <v>7825</v>
      </c>
      <c t="s" s="127" r="E869">
        <v>7826</v>
      </c>
      <c t="s" s="127" r="F869">
        <v>7827</v>
      </c>
      <c t="s" s="128" r="G869">
        <v>7828</v>
      </c>
      <c t="s" s="127" r="H869">
        <v>7829</v>
      </c>
      <c s="129" r="I869">
        <v>1193.0</v>
      </c>
      <c s="129" r="J869">
        <v>257.973503999999</v>
      </c>
      <c s="129" r="K869">
        <v>200.872649999999</v>
      </c>
      <c s="129" r="L869">
        <v>285.504274</v>
      </c>
      <c s="129" r="M869">
        <v>243.698291</v>
      </c>
      <c s="129" r="N869">
        <v>123.378632</v>
      </c>
      <c s="129" r="O869">
        <v>81.5726499999999</v>
      </c>
      <c s="129" r="P869">
        <v>196.0</v>
      </c>
      <c s="129" r="Q869">
        <v>181.0</v>
      </c>
      <c s="129" r="R869">
        <v>206.0</v>
      </c>
      <c s="129" r="S869">
        <v>233.0</v>
      </c>
      <c s="129" r="T869">
        <v>122.0</v>
      </c>
      <c s="129" r="U869">
        <v>51.0</v>
      </c>
      <c s="129" r="V869">
        <v>591.401708999999</v>
      </c>
      <c s="129" r="W869">
        <v>132.555556</v>
      </c>
      <c s="129" r="X869">
        <v>104.005128</v>
      </c>
      <c s="129" r="Y869">
        <v>132.555556</v>
      </c>
      <c s="129" r="Z869">
        <v>125.417948999999</v>
      </c>
      <c s="129" r="AA869">
        <v>63.218803</v>
      </c>
      <c s="129" r="AB869">
        <v>32.62906</v>
      </c>
      <c s="129" r="AC869">
        <v>1.019658</v>
      </c>
      <c s="129" r="AD869">
        <v>162.125641</v>
      </c>
      <c s="129" r="AE869">
        <v>361.978632</v>
      </c>
      <c s="129" r="AF869">
        <v>67.297436</v>
      </c>
      <c s="129" r="AG869">
        <v>601.598291</v>
      </c>
      <c s="129" r="AH869">
        <v>125.417948999999</v>
      </c>
      <c s="129" r="AI869">
        <v>96.8675209999999</v>
      </c>
      <c s="129" r="AJ869">
        <v>152.948718</v>
      </c>
      <c s="129" r="AK869">
        <v>118.280342</v>
      </c>
      <c s="129" r="AL869">
        <v>60.159829</v>
      </c>
      <c s="129" r="AM869">
        <v>44.8649569999999</v>
      </c>
      <c s="129" r="AN869">
        <v>3.058974</v>
      </c>
      <c s="129" r="AO869">
        <v>145.811111</v>
      </c>
      <c s="129" r="AP869">
        <v>374.21453</v>
      </c>
      <c s="129" r="AQ869">
        <v>81.5726499999999</v>
      </c>
      <c s="129" r="AR869">
        <v>909.535042999999</v>
      </c>
      <c s="129" r="AS869">
        <v>4.07863199999999</v>
      </c>
      <c s="129" r="AT869">
        <v>20.393162</v>
      </c>
      <c s="129" r="AU869">
        <v>65.25812</v>
      </c>
      <c s="129" r="AV869">
        <v>179.459829</v>
      </c>
      <c s="129" r="AW869">
        <v>187.617094</v>
      </c>
      <c s="129" r="AX869">
        <v>122.358974</v>
      </c>
      <c s="129" r="AY869">
        <v>228.403419</v>
      </c>
      <c s="129" r="AZ869">
        <v>101.965812</v>
      </c>
      <c s="129" r="BA869">
        <v>444.57094</v>
      </c>
      <c s="129" r="BB869">
        <v>4.07863199999999</v>
      </c>
      <c s="129" r="BC869">
        <v>16.31453</v>
      </c>
      <c s="129" r="BD869">
        <v>40.7863249999999</v>
      </c>
      <c s="129" r="BE869">
        <v>93.808547</v>
      </c>
      <c s="129" r="BF869">
        <v>36.707692</v>
      </c>
      <c s="129" r="BG869">
        <v>101.965812</v>
      </c>
      <c s="129" r="BH869">
        <v>118.280342</v>
      </c>
      <c s="129" r="BI869">
        <v>32.62906</v>
      </c>
      <c s="129" r="BJ869">
        <v>464.964103</v>
      </c>
      <c s="129" r="BK869">
        <v>0.0</v>
      </c>
      <c s="129" r="BL869">
        <v>4.07863199999999</v>
      </c>
      <c s="129" r="BM869">
        <v>24.471795</v>
      </c>
      <c s="129" r="BN869">
        <v>85.6512819999999</v>
      </c>
      <c s="129" r="BO869">
        <v>150.909402</v>
      </c>
      <c s="129" r="BP869">
        <v>20.393162</v>
      </c>
      <c s="129" r="BQ869">
        <v>110.123076999999</v>
      </c>
      <c s="129" r="BR869">
        <v>69.336752</v>
      </c>
      <c s="129" r="BS869">
        <v>69.336752</v>
      </c>
      <c s="129" r="BT869">
        <v>0.0</v>
      </c>
      <c s="129" r="BU869">
        <v>0.0</v>
      </c>
      <c s="129" r="BV869">
        <v>0.0</v>
      </c>
      <c s="129" r="BW869">
        <v>16.31453</v>
      </c>
      <c s="129" r="BX869">
        <v>8.157265</v>
      </c>
      <c s="129" r="BY869">
        <v>8.157265</v>
      </c>
      <c s="129" r="BZ869">
        <v>0.0</v>
      </c>
      <c s="129" r="CA869">
        <v>36.707692</v>
      </c>
      <c s="129" r="CB869">
        <v>493.514529999999</v>
      </c>
      <c s="129" r="CC869">
        <v>0.0</v>
      </c>
      <c s="129" r="CD869">
        <v>16.31453</v>
      </c>
      <c s="129" r="CE869">
        <v>53.0222219999999</v>
      </c>
      <c s="129" r="CF869">
        <v>134.594872</v>
      </c>
      <c s="129" r="CG869">
        <v>159.066667</v>
      </c>
      <c s="129" r="CH869">
        <v>97.887179</v>
      </c>
      <c s="129" r="CI869">
        <v>0.0</v>
      </c>
      <c s="129" r="CJ869">
        <v>32.62906</v>
      </c>
      <c s="129" r="CK869">
        <v>346.683761</v>
      </c>
      <c s="129" r="CL869">
        <v>4.07863199999999</v>
      </c>
      <c s="129" r="CM869">
        <v>4.07863199999999</v>
      </c>
      <c s="129" r="CN869">
        <v>12.235897</v>
      </c>
      <c s="129" r="CO869">
        <v>28.5504269999999</v>
      </c>
      <c s="129" r="CP869">
        <v>20.393162</v>
      </c>
      <c s="129" r="CQ869">
        <v>16.31453</v>
      </c>
      <c s="129" r="CR869">
        <v>228.403419</v>
      </c>
      <c s="129" r="CS869">
        <v>32.62906</v>
      </c>
    </row>
    <row customHeight="1" r="870" ht="15.0">
      <c t="s" s="127" r="A870">
        <v>7830</v>
      </c>
      <c t="s" s="127" r="B870">
        <v>7831</v>
      </c>
      <c t="s" s="127" r="C870">
        <v>7832</v>
      </c>
      <c t="s" s="127" r="D870">
        <v>7833</v>
      </c>
      <c t="s" s="127" r="E870">
        <v>7834</v>
      </c>
      <c t="s" s="127" r="F870">
        <v>7835</v>
      </c>
      <c t="s" s="128" r="G870">
        <v>7836</v>
      </c>
      <c t="s" s="127" r="H870">
        <v>7837</v>
      </c>
      <c s="129" r="I870">
        <v>7978.0</v>
      </c>
      <c s="129" r="J870">
        <v>1525.4828</v>
      </c>
      <c s="129" r="K870">
        <v>1376.758262</v>
      </c>
      <c s="129" r="L870">
        <v>1823.671898</v>
      </c>
      <c s="129" r="M870">
        <v>2018.272705</v>
      </c>
      <c s="129" r="N870">
        <v>900.693929</v>
      </c>
      <c s="129" r="O870">
        <v>333.120406</v>
      </c>
      <c s="129" r="P870">
        <v>1526.0</v>
      </c>
      <c s="129" r="Q870">
        <v>1283.0</v>
      </c>
      <c s="129" r="R870">
        <v>1775.0</v>
      </c>
      <c s="129" r="S870">
        <v>1354.0</v>
      </c>
      <c s="129" r="T870">
        <v>504.0</v>
      </c>
      <c s="129" r="U870">
        <v>178.0</v>
      </c>
      <c s="129" r="V870">
        <v>3906.433196</v>
      </c>
      <c s="129" r="W870">
        <v>772.463246</v>
      </c>
      <c s="129" r="X870">
        <v>683.114252999999</v>
      </c>
      <c s="129" r="Y870">
        <v>871.644646999999</v>
      </c>
      <c s="129" r="Z870">
        <v>1017.454911</v>
      </c>
      <c s="129" r="AA870">
        <v>429.324614</v>
      </c>
      <c s="129" r="AB870">
        <v>122.000686</v>
      </c>
      <c s="129" r="AC870">
        <v>10.430839</v>
      </c>
      <c s="129" r="AD870">
        <v>1062.202946</v>
      </c>
      <c s="129" r="AE870">
        <v>2480.39448399999</v>
      </c>
      <c s="129" r="AF870">
        <v>363.835764999999</v>
      </c>
      <c s="129" r="AG870">
        <v>4071.566804</v>
      </c>
      <c s="129" r="AH870">
        <v>753.019553999999</v>
      </c>
      <c s="129" r="AI870">
        <v>693.644009999999</v>
      </c>
      <c s="129" r="AJ870">
        <v>952.027251999999</v>
      </c>
      <c s="129" r="AK870">
        <v>1000.817793</v>
      </c>
      <c s="129" r="AL870">
        <v>471.369314999999</v>
      </c>
      <c s="129" r="AM870">
        <v>174.731097</v>
      </c>
      <c s="129" r="AN870">
        <v>25.9577829999999</v>
      </c>
      <c s="129" r="AO870">
        <v>1023.614408</v>
      </c>
      <c s="129" r="AP870">
        <v>2606.351955</v>
      </c>
      <c s="129" r="AQ870">
        <v>441.600440999999</v>
      </c>
      <c s="129" r="AR870">
        <v>6432.228336</v>
      </c>
      <c s="129" r="AS870">
        <v>4.59878699999999</v>
      </c>
      <c s="129" r="AT870">
        <v>233.380155</v>
      </c>
      <c s="129" r="AU870">
        <v>516.490435</v>
      </c>
      <c s="129" r="AV870">
        <v>1114.942567</v>
      </c>
      <c s="129" r="AW870">
        <v>1368.747544</v>
      </c>
      <c s="129" r="AX870">
        <v>983.000196999999</v>
      </c>
      <c s="129" r="AY870">
        <v>1289.134329</v>
      </c>
      <c s="129" r="AZ870">
        <v>921.934321999999</v>
      </c>
      <c s="129" r="BA870">
        <v>3202.580182</v>
      </c>
      <c s="129" r="BB870">
        <v>4.59878699999999</v>
      </c>
      <c s="129" r="BC870">
        <v>163.247456</v>
      </c>
      <c s="129" r="BD870">
        <v>341.904783</v>
      </c>
      <c s="129" r="BE870">
        <v>568.611089999999</v>
      </c>
      <c s="129" r="BF870">
        <v>263.726537</v>
      </c>
      <c s="129" r="BG870">
        <v>862.20356</v>
      </c>
      <c s="129" r="BH870">
        <v>660.799871</v>
      </c>
      <c s="129" r="BI870">
        <v>337.488097999999</v>
      </c>
      <c s="129" r="BJ870">
        <v>3229.648154</v>
      </c>
      <c s="129" r="BK870">
        <v>0.0</v>
      </c>
      <c s="129" r="BL870">
        <v>70.132699</v>
      </c>
      <c s="129" r="BM870">
        <v>174.585653</v>
      </c>
      <c s="129" r="BN870">
        <v>546.331476999999</v>
      </c>
      <c s="129" r="BO870">
        <v>1105.021007</v>
      </c>
      <c s="129" r="BP870">
        <v>120.796637</v>
      </c>
      <c s="129" r="BQ870">
        <v>628.334458</v>
      </c>
      <c s="129" r="BR870">
        <v>584.446224</v>
      </c>
      <c s="129" r="BS870">
        <v>912.717382</v>
      </c>
      <c s="129" r="BT870">
        <v>0.0</v>
      </c>
      <c s="129" r="BU870">
        <v>4.357012</v>
      </c>
      <c s="129" r="BV870">
        <v>12.866726</v>
      </c>
      <c s="129" r="BW870">
        <v>98.1493349999999</v>
      </c>
      <c s="129" r="BX870">
        <v>136.214044</v>
      </c>
      <c s="129" r="BY870">
        <v>164.247043999999</v>
      </c>
      <c s="129" r="BZ870">
        <v>0.0</v>
      </c>
      <c s="129" r="CA870">
        <v>496.883221999999</v>
      </c>
      <c s="129" r="CB870">
        <v>3591.037294</v>
      </c>
      <c s="129" r="CC870">
        <v>0.0</v>
      </c>
      <c s="129" r="CD870">
        <v>170.102881</v>
      </c>
      <c s="129" r="CE870">
        <v>440.397315999999</v>
      </c>
      <c s="129" r="CF870">
        <v>912.9165</v>
      </c>
      <c s="129" r="CG870">
        <v>1077.29042099999</v>
      </c>
      <c s="129" r="CH870">
        <v>728.888427999999</v>
      </c>
      <c s="129" r="CI870">
        <v>17.4534699999999</v>
      </c>
      <c s="129" r="CJ870">
        <v>243.98828</v>
      </c>
      <c s="129" r="CK870">
        <v>1928.473659</v>
      </c>
      <c s="129" r="CL870">
        <v>4.59878699999999</v>
      </c>
      <c s="129" r="CM870">
        <v>58.9202629999999</v>
      </c>
      <c s="129" r="CN870">
        <v>63.2263939999999</v>
      </c>
      <c s="129" r="CO870">
        <v>103.876733</v>
      </c>
      <c s="129" r="CP870">
        <v>155.243079999999</v>
      </c>
      <c s="129" r="CQ870">
        <v>89.864726</v>
      </c>
      <c s="129" r="CR870">
        <v>1271.680859</v>
      </c>
      <c s="129" r="CS870">
        <v>181.062819999999</v>
      </c>
    </row>
    <row customHeight="1" r="871" ht="15.0">
      <c t="s" s="127" r="A871">
        <v>7838</v>
      </c>
      <c t="s" s="127" r="B871">
        <v>7839</v>
      </c>
      <c t="s" s="127" r="C871">
        <v>7840</v>
      </c>
      <c t="s" s="127" r="D871">
        <v>7841</v>
      </c>
      <c t="s" s="127" r="E871">
        <v>7842</v>
      </c>
      <c t="s" s="127" r="F871">
        <v>7843</v>
      </c>
      <c t="s" s="128" r="G871">
        <v>7844</v>
      </c>
      <c t="s" s="127" r="H871">
        <v>7845</v>
      </c>
      <c s="129" r="I871">
        <v>5075.0</v>
      </c>
      <c s="129" r="J871">
        <v>864.0</v>
      </c>
      <c s="129" r="K871">
        <v>818.0</v>
      </c>
      <c s="129" r="L871">
        <v>909.0</v>
      </c>
      <c s="129" r="M871">
        <v>1066.0</v>
      </c>
      <c s="129" r="N871">
        <v>826.0</v>
      </c>
      <c s="129" r="O871">
        <v>592.0</v>
      </c>
      <c s="129" r="P871">
        <v>939.0</v>
      </c>
      <c s="129" r="Q871">
        <v>992.0</v>
      </c>
      <c s="129" r="R871">
        <v>1050.0</v>
      </c>
      <c s="129" r="S871">
        <v>951.0</v>
      </c>
      <c s="129" r="T871">
        <v>791.0</v>
      </c>
      <c s="129" r="U871">
        <v>454.0</v>
      </c>
      <c s="129" r="V871">
        <v>2439.0</v>
      </c>
      <c s="129" r="W871">
        <v>438.0</v>
      </c>
      <c s="129" r="X871">
        <v>427.0</v>
      </c>
      <c s="129" r="Y871">
        <v>437.0</v>
      </c>
      <c s="129" r="Z871">
        <v>525.0</v>
      </c>
      <c s="129" r="AA871">
        <v>385.0</v>
      </c>
      <c s="129" r="AB871">
        <v>210.0</v>
      </c>
      <c s="129" r="AC871">
        <v>17.0</v>
      </c>
      <c s="129" r="AD871">
        <v>601.0</v>
      </c>
      <c s="129" r="AE871">
        <v>1391.0</v>
      </c>
      <c s="129" r="AF871">
        <v>447.0</v>
      </c>
      <c s="129" r="AG871">
        <v>2636.0</v>
      </c>
      <c s="129" r="AH871">
        <v>426.0</v>
      </c>
      <c s="129" r="AI871">
        <v>391.0</v>
      </c>
      <c s="129" r="AJ871">
        <v>472.0</v>
      </c>
      <c s="129" r="AK871">
        <v>541.0</v>
      </c>
      <c s="129" r="AL871">
        <v>441.0</v>
      </c>
      <c s="129" r="AM871">
        <v>334.0</v>
      </c>
      <c s="129" r="AN871">
        <v>31.0</v>
      </c>
      <c s="129" r="AO871">
        <v>568.0</v>
      </c>
      <c s="129" r="AP871">
        <v>1451.0</v>
      </c>
      <c s="129" r="AQ871">
        <v>617.0</v>
      </c>
      <c s="129" r="AR871">
        <v>4200.0</v>
      </c>
      <c s="129" r="AS871">
        <v>52.0</v>
      </c>
      <c s="129" r="AT871">
        <v>52.0</v>
      </c>
      <c s="129" r="AU871">
        <v>112.0</v>
      </c>
      <c s="129" r="AV871">
        <v>280.0</v>
      </c>
      <c s="129" r="AW871">
        <v>580.0</v>
      </c>
      <c s="129" r="AX871">
        <v>1104.0</v>
      </c>
      <c s="129" r="AY871">
        <v>1292.0</v>
      </c>
      <c s="129" r="AZ871">
        <v>728.0</v>
      </c>
      <c s="129" r="BA871">
        <v>2008.0</v>
      </c>
      <c s="129" r="BB871">
        <v>36.0</v>
      </c>
      <c s="129" r="BC871">
        <v>32.0</v>
      </c>
      <c s="129" r="BD871">
        <v>64.0</v>
      </c>
      <c s="129" r="BE871">
        <v>172.0</v>
      </c>
      <c s="129" r="BF871">
        <v>100.0</v>
      </c>
      <c s="129" r="BG871">
        <v>724.0</v>
      </c>
      <c s="129" r="BH871">
        <v>600.0</v>
      </c>
      <c s="129" r="BI871">
        <v>280.0</v>
      </c>
      <c s="129" r="BJ871">
        <v>2192.0</v>
      </c>
      <c s="129" r="BK871">
        <v>16.0</v>
      </c>
      <c s="129" r="BL871">
        <v>20.0</v>
      </c>
      <c s="129" r="BM871">
        <v>48.0</v>
      </c>
      <c s="129" r="BN871">
        <v>108.0</v>
      </c>
      <c s="129" r="BO871">
        <v>480.0</v>
      </c>
      <c s="129" r="BP871">
        <v>380.0</v>
      </c>
      <c s="129" r="BQ871">
        <v>692.0</v>
      </c>
      <c s="129" r="BR871">
        <v>448.0</v>
      </c>
      <c s="129" r="BS871">
        <v>632.0</v>
      </c>
      <c s="129" r="BT871">
        <v>0.0</v>
      </c>
      <c s="129" r="BU871">
        <v>4.0</v>
      </c>
      <c s="129" r="BV871">
        <v>4.0</v>
      </c>
      <c s="129" r="BW871">
        <v>20.0</v>
      </c>
      <c s="129" r="BX871">
        <v>88.0</v>
      </c>
      <c s="129" r="BY871">
        <v>164.0</v>
      </c>
      <c s="129" r="BZ871">
        <v>0.0</v>
      </c>
      <c s="129" r="CA871">
        <v>352.0</v>
      </c>
      <c s="129" r="CB871">
        <v>1800.0</v>
      </c>
      <c s="129" r="CC871">
        <v>40.0</v>
      </c>
      <c s="129" r="CD871">
        <v>32.0</v>
      </c>
      <c s="129" r="CE871">
        <v>60.0</v>
      </c>
      <c s="129" r="CF871">
        <v>248.0</v>
      </c>
      <c s="129" r="CG871">
        <v>396.0</v>
      </c>
      <c s="129" r="CH871">
        <v>800.0</v>
      </c>
      <c s="129" r="CI871">
        <v>8.0</v>
      </c>
      <c s="129" r="CJ871">
        <v>216.0</v>
      </c>
      <c s="129" r="CK871">
        <v>1768.0</v>
      </c>
      <c s="129" r="CL871">
        <v>12.0</v>
      </c>
      <c s="129" r="CM871">
        <v>16.0</v>
      </c>
      <c s="129" r="CN871">
        <v>48.0</v>
      </c>
      <c s="129" r="CO871">
        <v>12.0</v>
      </c>
      <c s="129" r="CP871">
        <v>96.0</v>
      </c>
      <c s="129" r="CQ871">
        <v>140.0</v>
      </c>
      <c s="129" r="CR871">
        <v>1284.0</v>
      </c>
      <c s="129" r="CS871">
        <v>160.0</v>
      </c>
    </row>
    <row customHeight="1" r="872" ht="15.0">
      <c t="s" s="127" r="A872">
        <v>7846</v>
      </c>
      <c t="s" s="127" r="B872">
        <v>7847</v>
      </c>
      <c t="s" s="127" r="C872">
        <v>7848</v>
      </c>
      <c t="s" s="127" r="D872">
        <v>7849</v>
      </c>
      <c t="s" s="127" r="E872">
        <v>7850</v>
      </c>
      <c t="s" s="127" r="F872">
        <v>7851</v>
      </c>
      <c t="s" s="128" r="G872">
        <v>7852</v>
      </c>
      <c t="s" s="127" r="H872">
        <v>7853</v>
      </c>
      <c s="129" r="I872">
        <v>1587.0</v>
      </c>
      <c s="129" r="J872">
        <v>317.377589</v>
      </c>
      <c s="129" r="K872">
        <v>249.732069999999</v>
      </c>
      <c s="129" r="L872">
        <v>336.555214999999</v>
      </c>
      <c s="129" r="M872">
        <v>335.667209</v>
      </c>
      <c s="129" r="N872">
        <v>202.712449999999</v>
      </c>
      <c s="129" r="O872">
        <v>144.955467</v>
      </c>
      <c s="129" r="P872">
        <v>228.0</v>
      </c>
      <c s="129" r="Q872">
        <v>192.0</v>
      </c>
      <c s="129" r="R872">
        <v>260.0</v>
      </c>
      <c s="129" r="S872">
        <v>200.0</v>
      </c>
      <c s="129" r="T872">
        <v>198.0</v>
      </c>
      <c s="129" r="U872">
        <v>116.0</v>
      </c>
      <c s="129" r="V872">
        <v>784.831417999999</v>
      </c>
      <c s="129" r="W872">
        <v>176.198251</v>
      </c>
      <c s="129" r="X872">
        <v>128.450281999999</v>
      </c>
      <c s="129" r="Y872">
        <v>160.41299</v>
      </c>
      <c s="129" r="Z872">
        <v>163.581247999999</v>
      </c>
      <c s="129" r="AA872">
        <v>96.1038089999999</v>
      </c>
      <c s="129" r="AB872">
        <v>59.0847789999999</v>
      </c>
      <c s="129" r="AC872">
        <v>1.000059</v>
      </c>
      <c s="129" r="AD872">
        <v>224.610118</v>
      </c>
      <c s="129" r="AE872">
        <v>438.883485</v>
      </c>
      <c s="129" r="AF872">
        <v>121.337815</v>
      </c>
      <c s="129" r="AG872">
        <v>802.168582</v>
      </c>
      <c s="129" r="AH872">
        <v>141.179338</v>
      </c>
      <c s="129" r="AI872">
        <v>121.281788</v>
      </c>
      <c s="129" r="AJ872">
        <v>176.142224</v>
      </c>
      <c s="129" r="AK872">
        <v>172.085961</v>
      </c>
      <c s="129" r="AL872">
        <v>106.608641</v>
      </c>
      <c s="129" r="AM872">
        <v>76.590023</v>
      </c>
      <c s="129" r="AN872">
        <v>8.280606</v>
      </c>
      <c s="129" r="AO872">
        <v>192.871517</v>
      </c>
      <c s="129" r="AP872">
        <v>449.500369999999</v>
      </c>
      <c s="129" r="AQ872">
        <v>159.796695</v>
      </c>
      <c s="129" r="AR872">
        <v>1315.30581099999</v>
      </c>
      <c s="129" r="AS872">
        <v>25.121952</v>
      </c>
      <c s="129" r="AT872">
        <v>62.9169339999999</v>
      </c>
      <c s="129" r="AU872">
        <v>42.243433</v>
      </c>
      <c s="129" r="AV872">
        <v>114.057267999999</v>
      </c>
      <c s="129" r="AW872">
        <v>245.01191</v>
      </c>
      <c s="129" r="AX872">
        <v>304.152715</v>
      </c>
      <c s="129" r="AY872">
        <v>308.377058999999</v>
      </c>
      <c s="129" r="AZ872">
        <v>213.42454</v>
      </c>
      <c s="129" r="BA872">
        <v>653.652669999999</v>
      </c>
      <c s="129" r="BB872">
        <v>20.8976089999999</v>
      </c>
      <c s="129" r="BC872">
        <v>46.019561</v>
      </c>
      <c s="129" r="BD872">
        <v>21.1217159999999</v>
      </c>
      <c s="129" r="BE872">
        <v>76.038179</v>
      </c>
      <c s="129" r="BF872">
        <v>33.794746</v>
      </c>
      <c s="129" r="BG872">
        <v>219.66585</v>
      </c>
      <c s="129" r="BH872">
        <v>168.973730999999</v>
      </c>
      <c s="129" r="BI872">
        <v>67.141277</v>
      </c>
      <c s="129" r="BJ872">
        <v>661.653141</v>
      </c>
      <c s="129" r="BK872">
        <v>4.224343</v>
      </c>
      <c s="129" r="BL872">
        <v>16.897373</v>
      </c>
      <c s="129" r="BM872">
        <v>21.1217159999999</v>
      </c>
      <c s="129" r="BN872">
        <v>38.019089</v>
      </c>
      <c s="129" r="BO872">
        <v>211.217163</v>
      </c>
      <c s="129" r="BP872">
        <v>84.4868649999999</v>
      </c>
      <c s="129" r="BQ872">
        <v>139.403327999999</v>
      </c>
      <c s="129" r="BR872">
        <v>146.283263</v>
      </c>
      <c s="129" r="BS872">
        <v>210.320733999999</v>
      </c>
      <c s="129" r="BT872">
        <v>8.224579</v>
      </c>
      <c s="129" r="BU872">
        <v>8.44868699999999</v>
      </c>
      <c s="129" r="BV872">
        <v>0.0</v>
      </c>
      <c s="129" r="BW872">
        <v>21.1217159999999</v>
      </c>
      <c s="129" r="BX872">
        <v>21.1217159999999</v>
      </c>
      <c s="129" r="BY872">
        <v>42.243433</v>
      </c>
      <c s="129" r="BZ872">
        <v>0.0</v>
      </c>
      <c s="129" r="CA872">
        <v>109.160602999999</v>
      </c>
      <c s="129" r="CB872">
        <v>683.44718</v>
      </c>
      <c s="129" r="CC872">
        <v>12.67303</v>
      </c>
      <c s="129" r="CD872">
        <v>46.019561</v>
      </c>
      <c s="129" r="CE872">
        <v>33.794746</v>
      </c>
      <c s="129" r="CF872">
        <v>84.4868649999999</v>
      </c>
      <c s="129" r="CG872">
        <v>202.768476999999</v>
      </c>
      <c s="129" r="CH872">
        <v>232.338879999999</v>
      </c>
      <c s="129" r="CI872">
        <v>4.224343</v>
      </c>
      <c s="129" r="CJ872">
        <v>67.141277</v>
      </c>
      <c s="129" r="CK872">
        <v>421.537896999999</v>
      </c>
      <c s="129" r="CL872">
        <v>4.224343</v>
      </c>
      <c s="129" r="CM872">
        <v>8.44868699999999</v>
      </c>
      <c s="129" r="CN872">
        <v>8.44868699999999</v>
      </c>
      <c s="129" r="CO872">
        <v>8.44868699999999</v>
      </c>
      <c s="129" r="CP872">
        <v>21.1217159999999</v>
      </c>
      <c s="129" r="CQ872">
        <v>29.5704029999999</v>
      </c>
      <c s="129" r="CR872">
        <v>304.152715</v>
      </c>
      <c s="129" r="CS872">
        <v>37.12266</v>
      </c>
    </row>
    <row customHeight="1" r="873" ht="15.0">
      <c t="s" s="127" r="A873">
        <v>7854</v>
      </c>
      <c t="s" s="127" r="B873">
        <v>7855</v>
      </c>
      <c t="s" s="127" r="C873">
        <v>7856</v>
      </c>
      <c t="s" s="127" r="D873">
        <v>7857</v>
      </c>
      <c t="s" s="127" r="E873">
        <v>7858</v>
      </c>
      <c t="s" s="127" r="F873">
        <v>7859</v>
      </c>
      <c t="s" s="128" r="G873">
        <v>7860</v>
      </c>
      <c t="s" s="127" r="H873">
        <v>7861</v>
      </c>
      <c s="129" r="I873">
        <v>991.0</v>
      </c>
      <c s="129" r="J873">
        <v>173.0</v>
      </c>
      <c s="129" r="K873">
        <v>121.0</v>
      </c>
      <c s="129" r="L873">
        <v>177.0</v>
      </c>
      <c s="129" r="M873">
        <v>190.0</v>
      </c>
      <c s="129" r="N873">
        <v>187.0</v>
      </c>
      <c s="129" r="O873">
        <v>143.0</v>
      </c>
      <c s="129" r="P873">
        <v>138.0</v>
      </c>
      <c s="129" r="Q873">
        <v>160.0</v>
      </c>
      <c s="129" r="R873">
        <v>177.0</v>
      </c>
      <c s="129" r="S873">
        <v>187.0</v>
      </c>
      <c s="129" r="T873">
        <v>191.0</v>
      </c>
      <c s="129" r="U873">
        <v>124.0</v>
      </c>
      <c s="129" r="V873">
        <v>481.0</v>
      </c>
      <c s="129" r="W873">
        <v>88.0</v>
      </c>
      <c s="129" r="X873">
        <v>52.0</v>
      </c>
      <c s="129" r="Y873">
        <v>95.0</v>
      </c>
      <c s="129" r="Z873">
        <v>103.0</v>
      </c>
      <c s="129" r="AA873">
        <v>85.0</v>
      </c>
      <c s="129" r="AB873">
        <v>54.0</v>
      </c>
      <c s="129" r="AC873">
        <v>4.0</v>
      </c>
      <c s="129" r="AD873">
        <v>103.0</v>
      </c>
      <c s="129" r="AE873">
        <v>267.0</v>
      </c>
      <c s="129" r="AF873">
        <v>111.0</v>
      </c>
      <c s="129" r="AG873">
        <v>510.0</v>
      </c>
      <c s="129" r="AH873">
        <v>85.0</v>
      </c>
      <c s="129" r="AI873">
        <v>69.0</v>
      </c>
      <c s="129" r="AJ873">
        <v>82.0</v>
      </c>
      <c s="129" r="AK873">
        <v>87.0</v>
      </c>
      <c s="129" r="AL873">
        <v>102.0</v>
      </c>
      <c s="129" r="AM873">
        <v>80.0</v>
      </c>
      <c s="129" r="AN873">
        <v>5.0</v>
      </c>
      <c s="129" r="AO873">
        <v>112.0</v>
      </c>
      <c s="129" r="AP873">
        <v>251.0</v>
      </c>
      <c s="129" r="AQ873">
        <v>147.0</v>
      </c>
      <c s="129" r="AR873">
        <v>812.0</v>
      </c>
      <c s="129" r="AS873">
        <v>80.0</v>
      </c>
      <c s="129" r="AT873">
        <v>32.0</v>
      </c>
      <c s="129" r="AU873">
        <v>12.0</v>
      </c>
      <c s="129" r="AV873">
        <v>48.0</v>
      </c>
      <c s="129" r="AW873">
        <v>92.0</v>
      </c>
      <c s="129" r="AX873">
        <v>152.0</v>
      </c>
      <c s="129" r="AY873">
        <v>284.0</v>
      </c>
      <c s="129" r="AZ873">
        <v>112.0</v>
      </c>
      <c s="129" r="BA873">
        <v>376.0</v>
      </c>
      <c s="129" r="BB873">
        <v>76.0</v>
      </c>
      <c s="129" r="BC873">
        <v>16.0</v>
      </c>
      <c s="129" r="BD873">
        <v>12.0</v>
      </c>
      <c s="129" r="BE873">
        <v>12.0</v>
      </c>
      <c s="129" r="BF873">
        <v>16.0</v>
      </c>
      <c s="129" r="BG873">
        <v>84.0</v>
      </c>
      <c s="129" r="BH873">
        <v>120.0</v>
      </c>
      <c s="129" r="BI873">
        <v>40.0</v>
      </c>
      <c s="129" r="BJ873">
        <v>436.0</v>
      </c>
      <c s="129" r="BK873">
        <v>4.0</v>
      </c>
      <c s="129" r="BL873">
        <v>16.0</v>
      </c>
      <c s="129" r="BM873">
        <v>0.0</v>
      </c>
      <c s="129" r="BN873">
        <v>36.0</v>
      </c>
      <c s="129" r="BO873">
        <v>76.0</v>
      </c>
      <c s="129" r="BP873">
        <v>68.0</v>
      </c>
      <c s="129" r="BQ873">
        <v>164.0</v>
      </c>
      <c s="129" r="BR873">
        <v>72.0</v>
      </c>
      <c s="129" r="BS873">
        <v>84.0</v>
      </c>
      <c s="129" r="BT873">
        <v>0.0</v>
      </c>
      <c s="129" r="BU873">
        <v>0.0</v>
      </c>
      <c s="129" r="BV873">
        <v>0.0</v>
      </c>
      <c s="129" r="BW873">
        <v>4.0</v>
      </c>
      <c s="129" r="BX873">
        <v>8.0</v>
      </c>
      <c s="129" r="BY873">
        <v>20.0</v>
      </c>
      <c s="129" r="BZ873">
        <v>0.0</v>
      </c>
      <c s="129" r="CA873">
        <v>52.0</v>
      </c>
      <c s="129" r="CB873">
        <v>344.0</v>
      </c>
      <c s="129" r="CC873">
        <v>48.0</v>
      </c>
      <c s="129" r="CD873">
        <v>20.0</v>
      </c>
      <c s="129" r="CE873">
        <v>8.0</v>
      </c>
      <c s="129" r="CF873">
        <v>32.0</v>
      </c>
      <c s="129" r="CG873">
        <v>76.0</v>
      </c>
      <c s="129" r="CH873">
        <v>112.0</v>
      </c>
      <c s="129" r="CI873">
        <v>0.0</v>
      </c>
      <c s="129" r="CJ873">
        <v>48.0</v>
      </c>
      <c s="129" r="CK873">
        <v>384.0</v>
      </c>
      <c s="129" r="CL873">
        <v>32.0</v>
      </c>
      <c s="129" r="CM873">
        <v>12.0</v>
      </c>
      <c s="129" r="CN873">
        <v>4.0</v>
      </c>
      <c s="129" r="CO873">
        <v>12.0</v>
      </c>
      <c s="129" r="CP873">
        <v>8.0</v>
      </c>
      <c s="129" r="CQ873">
        <v>20.0</v>
      </c>
      <c s="129" r="CR873">
        <v>284.0</v>
      </c>
      <c s="129" r="CS873">
        <v>12.0</v>
      </c>
    </row>
    <row customHeight="1" r="874" ht="15.0">
      <c t="s" s="127" r="A874">
        <v>7862</v>
      </c>
      <c t="s" s="127" r="B874">
        <v>7863</v>
      </c>
      <c t="s" s="127" r="C874">
        <v>7864</v>
      </c>
      <c t="s" s="127" r="D874">
        <v>7865</v>
      </c>
      <c t="s" s="127" r="E874">
        <v>7866</v>
      </c>
      <c t="s" s="127" r="F874">
        <v>7867</v>
      </c>
      <c t="s" s="128" r="G874">
        <v>7868</v>
      </c>
      <c t="s" s="127" r="H874">
        <v>7869</v>
      </c>
      <c s="129" r="I874">
        <v>1079.0</v>
      </c>
      <c s="129" r="J874">
        <v>222.587419</v>
      </c>
      <c s="129" r="K874">
        <v>154.713227999999</v>
      </c>
      <c s="129" r="L874">
        <v>237.559666999999</v>
      </c>
      <c s="129" r="M874">
        <v>228.576317999999</v>
      </c>
      <c s="129" r="N874">
        <v>155.711378</v>
      </c>
      <c s="129" r="O874">
        <v>79.851989</v>
      </c>
      <c s="129" r="P874">
        <v>157.0</v>
      </c>
      <c s="129" r="Q874">
        <v>159.0</v>
      </c>
      <c s="129" r="R874">
        <v>216.0</v>
      </c>
      <c s="129" r="S874">
        <v>162.0</v>
      </c>
      <c s="129" r="T874">
        <v>113.0</v>
      </c>
      <c s="129" r="U874">
        <v>68.0</v>
      </c>
      <c s="129" r="V874">
        <v>559.962072</v>
      </c>
      <c s="129" r="W874">
        <v>130.757632</v>
      </c>
      <c s="129" r="X874">
        <v>77.8556889999999</v>
      </c>
      <c s="129" r="Y874">
        <v>112.790933999999</v>
      </c>
      <c s="129" r="Z874">
        <v>118.779833</v>
      </c>
      <c s="129" r="AA874">
        <v>79.851989</v>
      </c>
      <c s="129" r="AB874">
        <v>36.931545</v>
      </c>
      <c s="129" r="AC874">
        <v>2.99445</v>
      </c>
      <c s="129" r="AD874">
        <v>160.702127999999</v>
      </c>
      <c s="129" r="AE874">
        <v>319.407956</v>
      </c>
      <c s="129" r="AF874">
        <v>79.851989</v>
      </c>
      <c s="129" r="AG874">
        <v>519.037927999999</v>
      </c>
      <c s="129" r="AH874">
        <v>91.8297869999999</v>
      </c>
      <c s="129" r="AI874">
        <v>76.857539</v>
      </c>
      <c s="129" r="AJ874">
        <v>124.768733</v>
      </c>
      <c s="129" r="AK874">
        <v>109.796485</v>
      </c>
      <c s="129" r="AL874">
        <v>75.8593889999999</v>
      </c>
      <c s="129" r="AM874">
        <v>36.931545</v>
      </c>
      <c s="129" r="AN874">
        <v>2.99445</v>
      </c>
      <c s="129" r="AO874">
        <v>117.781684</v>
      </c>
      <c s="129" r="AP874">
        <v>318.409806</v>
      </c>
      <c s="129" r="AQ874">
        <v>82.846438</v>
      </c>
      <c s="129" r="AR874">
        <v>842.438483</v>
      </c>
      <c s="129" r="AS874">
        <v>31.9407959999999</v>
      </c>
      <c s="129" r="AT874">
        <v>39.925994</v>
      </c>
      <c s="129" r="AU874">
        <v>23.955597</v>
      </c>
      <c s="129" r="AV874">
        <v>139.740981</v>
      </c>
      <c s="129" r="AW874">
        <v>163.696576999999</v>
      </c>
      <c s="129" r="AX874">
        <v>139.740981</v>
      </c>
      <c s="129" r="AY874">
        <v>183.659573999999</v>
      </c>
      <c s="129" r="AZ874">
        <v>119.777983</v>
      </c>
      <c s="129" r="BA874">
        <v>415.230342</v>
      </c>
      <c s="129" r="BB874">
        <v>23.955597</v>
      </c>
      <c s="129" r="BC874">
        <v>23.955597</v>
      </c>
      <c s="129" r="BD874">
        <v>19.962997</v>
      </c>
      <c s="129" r="BE874">
        <v>55.8963919999999</v>
      </c>
      <c s="129" r="BF874">
        <v>51.903793</v>
      </c>
      <c s="129" r="BG874">
        <v>95.822387</v>
      </c>
      <c s="129" r="BH874">
        <v>103.807586</v>
      </c>
      <c s="129" r="BI874">
        <v>39.925994</v>
      </c>
      <c s="129" r="BJ874">
        <v>427.208141</v>
      </c>
      <c s="129" r="BK874">
        <v>7.98519899999999</v>
      </c>
      <c s="129" r="BL874">
        <v>15.9703979999999</v>
      </c>
      <c s="129" r="BM874">
        <v>3.99259899999999</v>
      </c>
      <c s="129" r="BN874">
        <v>83.844588</v>
      </c>
      <c s="129" r="BO874">
        <v>111.792784</v>
      </c>
      <c s="129" r="BP874">
        <v>43.9185939999999</v>
      </c>
      <c s="129" r="BQ874">
        <v>79.851989</v>
      </c>
      <c s="129" r="BR874">
        <v>79.851989</v>
      </c>
      <c s="129" r="BS874">
        <v>95.822387</v>
      </c>
      <c s="129" r="BT874">
        <v>3.99259899999999</v>
      </c>
      <c s="129" r="BU874">
        <v>0.0</v>
      </c>
      <c s="129" r="BV874">
        <v>0.0</v>
      </c>
      <c s="129" r="BW874">
        <v>0.0</v>
      </c>
      <c s="129" r="BX874">
        <v>11.977798</v>
      </c>
      <c s="129" r="BY874">
        <v>11.977798</v>
      </c>
      <c s="129" r="BZ874">
        <v>0.0</v>
      </c>
      <c s="129" r="CA874">
        <v>67.8741909999999</v>
      </c>
      <c s="129" r="CB874">
        <v>475.119333999999</v>
      </c>
      <c s="129" r="CC874">
        <v>15.9703979999999</v>
      </c>
      <c s="129" r="CD874">
        <v>27.9481959999999</v>
      </c>
      <c s="129" r="CE874">
        <v>19.962997</v>
      </c>
      <c s="129" r="CF874">
        <v>115.785383999999</v>
      </c>
      <c s="129" r="CG874">
        <v>143.733579999999</v>
      </c>
      <c s="129" r="CH874">
        <v>127.763182</v>
      </c>
      <c s="129" r="CI874">
        <v>3.99259899999999</v>
      </c>
      <c s="129" r="CJ874">
        <v>19.962997</v>
      </c>
      <c s="129" r="CK874">
        <v>271.496761999999</v>
      </c>
      <c s="129" r="CL874">
        <v>11.977798</v>
      </c>
      <c s="129" r="CM874">
        <v>11.977798</v>
      </c>
      <c s="129" r="CN874">
        <v>3.99259899999999</v>
      </c>
      <c s="129" r="CO874">
        <v>23.955597</v>
      </c>
      <c s="129" r="CP874">
        <v>7.98519899999999</v>
      </c>
      <c s="129" r="CQ874">
        <v>0.0</v>
      </c>
      <c s="129" r="CR874">
        <v>179.666975</v>
      </c>
      <c s="129" r="CS874">
        <v>31.9407959999999</v>
      </c>
    </row>
    <row customHeight="1" r="875" ht="15.0">
      <c t="s" s="127" r="A875">
        <v>7870</v>
      </c>
      <c t="s" s="127" r="B875">
        <v>7871</v>
      </c>
      <c t="s" s="127" r="C875">
        <v>7872</v>
      </c>
      <c t="s" s="127" r="D875">
        <v>7873</v>
      </c>
      <c t="s" s="127" r="E875">
        <v>7874</v>
      </c>
      <c t="s" s="127" r="F875">
        <v>7875</v>
      </c>
      <c t="s" s="128" r="G875">
        <v>7876</v>
      </c>
      <c t="s" s="127" r="H875">
        <v>7877</v>
      </c>
      <c s="129" r="I875">
        <v>58025.0</v>
      </c>
      <c s="129" r="J875">
        <v>9101.629928</v>
      </c>
      <c s="129" r="K875">
        <v>14211.317491</v>
      </c>
      <c s="129" r="L875">
        <v>10655.576181</v>
      </c>
      <c s="129" r="M875">
        <v>11586.194165</v>
      </c>
      <c s="129" r="N875">
        <v>7276.65651199999</v>
      </c>
      <c s="129" r="O875">
        <v>5193.625723</v>
      </c>
      <c s="129" r="P875">
        <v>9723.0</v>
      </c>
      <c s="129" r="Q875">
        <v>14586.0</v>
      </c>
      <c s="129" r="R875">
        <v>11888.0</v>
      </c>
      <c s="129" r="S875">
        <v>9893.0</v>
      </c>
      <c s="129" r="T875">
        <v>6600.0</v>
      </c>
      <c s="129" r="U875">
        <v>3461.0</v>
      </c>
      <c s="129" r="V875">
        <v>27384.403266</v>
      </c>
      <c s="129" r="W875">
        <v>4660.81909199999</v>
      </c>
      <c s="129" r="X875">
        <v>6867.84169</v>
      </c>
      <c s="129" r="Y875">
        <v>5288.34504699999</v>
      </c>
      <c s="129" r="Z875">
        <v>5353.99422099999</v>
      </c>
      <c s="129" r="AA875">
        <v>3363.28238199999</v>
      </c>
      <c s="129" r="AB875">
        <v>1715.031731</v>
      </c>
      <c s="129" r="AC875">
        <v>135.089102</v>
      </c>
      <c s="129" r="AD875">
        <v>6924.431139</v>
      </c>
      <c s="129" r="AE875">
        <v>16718.923435</v>
      </c>
      <c s="129" r="AF875">
        <v>3741.048691</v>
      </c>
      <c s="129" r="AG875">
        <v>30640.5967339999</v>
      </c>
      <c s="129" r="AH875">
        <v>4440.81083599999</v>
      </c>
      <c s="129" r="AI875">
        <v>7343.47580099999</v>
      </c>
      <c s="129" r="AJ875">
        <v>5367.231133</v>
      </c>
      <c s="129" r="AK875">
        <v>6232.199945</v>
      </c>
      <c s="129" r="AL875">
        <v>3913.37413</v>
      </c>
      <c s="129" r="AM875">
        <v>2983.729194</v>
      </c>
      <c s="129" r="AN875">
        <v>359.775695999999</v>
      </c>
      <c s="129" r="AO875">
        <v>6824.445491</v>
      </c>
      <c s="129" r="AP875">
        <v>18323.298346</v>
      </c>
      <c s="129" r="AQ875">
        <v>5492.85289699999</v>
      </c>
      <c s="129" r="AR875">
        <v>48930.1171449999</v>
      </c>
      <c s="129" r="AS875">
        <v>25.9552289999999</v>
      </c>
      <c s="129" r="AT875">
        <v>1286.548599</v>
      </c>
      <c s="129" r="AU875">
        <v>5770.80697599999</v>
      </c>
      <c s="129" r="AV875">
        <v>7497.456868</v>
      </c>
      <c s="129" r="AW875">
        <v>7514.03550799999</v>
      </c>
      <c s="129" r="AX875">
        <v>4470.335009</v>
      </c>
      <c s="129" r="AY875">
        <v>11451.308964</v>
      </c>
      <c s="129" r="AZ875">
        <v>10913.669993</v>
      </c>
      <c s="129" r="BA875">
        <v>22703.223676</v>
      </c>
      <c s="129" r="BB875">
        <v>21.006891</v>
      </c>
      <c s="129" r="BC875">
        <v>959.104215999999</v>
      </c>
      <c s="129" r="BD875">
        <v>3568.259114</v>
      </c>
      <c s="129" r="BE875">
        <v>3262.71612899999</v>
      </c>
      <c s="129" r="BF875">
        <v>1838.711963</v>
      </c>
      <c s="129" r="BG875">
        <v>3628.45035199999</v>
      </c>
      <c s="129" r="BH875">
        <v>5044.69530899999</v>
      </c>
      <c s="129" r="BI875">
        <v>4380.27970199999</v>
      </c>
      <c s="129" r="BJ875">
        <v>26226.8934679999</v>
      </c>
      <c s="129" r="BK875">
        <v>4.94833799999999</v>
      </c>
      <c s="129" r="BL875">
        <v>327.444383</v>
      </c>
      <c s="129" r="BM875">
        <v>2202.54786199999</v>
      </c>
      <c s="129" r="BN875">
        <v>4234.74073899999</v>
      </c>
      <c s="129" r="BO875">
        <v>5675.32354399999</v>
      </c>
      <c s="129" r="BP875">
        <v>841.884656999999</v>
      </c>
      <c s="129" r="BQ875">
        <v>6406.61365399999</v>
      </c>
      <c s="129" r="BR875">
        <v>6533.39029099999</v>
      </c>
      <c s="129" r="BS875">
        <v>10320.708145</v>
      </c>
      <c s="129" r="BT875">
        <v>0.0</v>
      </c>
      <c s="129" r="BU875">
        <v>46.933787</v>
      </c>
      <c s="129" r="BV875">
        <v>231.666159999999</v>
      </c>
      <c s="129" r="BW875">
        <v>683.936791999999</v>
      </c>
      <c s="129" r="BX875">
        <v>1175.68844399999</v>
      </c>
      <c s="129" r="BY875">
        <v>811.146982999999</v>
      </c>
      <c s="129" r="BZ875">
        <v>0.0</v>
      </c>
      <c s="129" r="CA875">
        <v>7371.335979</v>
      </c>
      <c s="129" r="CB875">
        <v>22423.7597339999</v>
      </c>
      <c s="129" r="CC875">
        <v>18.257145</v>
      </c>
      <c s="129" r="CD875">
        <v>965.963071</v>
      </c>
      <c s="129" r="CE875">
        <v>4573.86859399999</v>
      </c>
      <c s="129" r="CF875">
        <v>5845.24948299999</v>
      </c>
      <c s="129" r="CG875">
        <v>5385.946836</v>
      </c>
      <c s="129" r="CH875">
        <v>3193.664376</v>
      </c>
      <c s="129" r="CI875">
        <v>116.361759</v>
      </c>
      <c s="129" r="CJ875">
        <v>2324.448471</v>
      </c>
      <c s="129" r="CK875">
        <v>16185.649266</v>
      </c>
      <c s="129" r="CL875">
        <v>7.69808399999999</v>
      </c>
      <c s="129" r="CM875">
        <v>273.651741</v>
      </c>
      <c s="129" r="CN875">
        <v>965.272222</v>
      </c>
      <c s="129" r="CO875">
        <v>968.270593999999</v>
      </c>
      <c s="129" r="CP875">
        <v>952.400227999999</v>
      </c>
      <c s="129" r="CQ875">
        <v>465.523649999999</v>
      </c>
      <c s="129" r="CR875">
        <v>11334.947205</v>
      </c>
      <c s="129" r="CS875">
        <v>1217.885542</v>
      </c>
    </row>
    <row customHeight="1" r="876" ht="15.0">
      <c t="s" s="127" r="A876">
        <v>7878</v>
      </c>
      <c t="s" s="127" r="B876">
        <v>7879</v>
      </c>
      <c t="s" s="127" r="C876">
        <v>7880</v>
      </c>
      <c t="s" s="127" r="D876">
        <v>7881</v>
      </c>
      <c t="s" s="127" r="E876">
        <v>7882</v>
      </c>
      <c t="s" s="127" r="F876">
        <v>7883</v>
      </c>
      <c t="s" s="128" r="G876">
        <v>7884</v>
      </c>
      <c t="s" s="127" r="H876">
        <v>7885</v>
      </c>
      <c s="129" r="I876">
        <v>476.0</v>
      </c>
      <c s="129" r="J876">
        <v>75.7163039999999</v>
      </c>
      <c s="129" r="K876">
        <v>58.464488</v>
      </c>
      <c s="129" r="L876">
        <v>71.8825669999999</v>
      </c>
      <c s="129" r="M876">
        <v>99.4673039999999</v>
      </c>
      <c s="129" r="N876">
        <v>109.384827</v>
      </c>
      <c s="129" r="O876">
        <v>61.08451</v>
      </c>
      <c s="129" r="P876">
        <v>69.0</v>
      </c>
      <c s="129" r="Q876">
        <v>58.0</v>
      </c>
      <c s="129" r="R876">
        <v>96.0</v>
      </c>
      <c s="129" r="S876">
        <v>82.0</v>
      </c>
      <c s="129" r="T876">
        <v>83.0</v>
      </c>
      <c s="129" r="U876">
        <v>78.0</v>
      </c>
      <c s="129" r="V876">
        <v>231.603587</v>
      </c>
      <c s="129" r="W876">
        <v>33.5451979999999</v>
      </c>
      <c s="129" r="X876">
        <v>26.836158</v>
      </c>
      <c s="129" r="Y876">
        <v>40.254238</v>
      </c>
      <c s="129" r="Z876">
        <v>54.379787</v>
      </c>
      <c s="129" r="AA876">
        <v>55.71251</v>
      </c>
      <c s="129" r="AB876">
        <v>20.2093349999999</v>
      </c>
      <c s="129" r="AC876">
        <v>0.666362</v>
      </c>
      <c s="129" r="AD876">
        <v>46.9632769999999</v>
      </c>
      <c s="129" r="AE876">
        <v>132.428356</v>
      </c>
      <c s="129" r="AF876">
        <v>52.211953</v>
      </c>
      <c s="129" r="AG876">
        <v>244.396413</v>
      </c>
      <c s="129" r="AH876">
        <v>42.171106</v>
      </c>
      <c s="129" r="AI876">
        <v>31.6283299999999</v>
      </c>
      <c s="129" r="AJ876">
        <v>31.6283299999999</v>
      </c>
      <c s="129" r="AK876">
        <v>45.0875169999999</v>
      </c>
      <c s="129" r="AL876">
        <v>53.672317</v>
      </c>
      <c s="129" r="AM876">
        <v>35.7087149999999</v>
      </c>
      <c s="129" r="AN876">
        <v>4.500098</v>
      </c>
      <c s="129" r="AO876">
        <v>50.7970139999999</v>
      </c>
      <c s="129" r="AP876">
        <v>125.595992</v>
      </c>
      <c s="129" r="AQ876">
        <v>68.0034059999999</v>
      </c>
      <c s="129" r="AR876">
        <v>392.867186</v>
      </c>
      <c s="129" r="AS876">
        <v>26.836158</v>
      </c>
      <c s="129" r="AT876">
        <v>26.836158</v>
      </c>
      <c s="129" r="AU876">
        <v>14.166657</v>
      </c>
      <c s="129" r="AV876">
        <v>34.503632</v>
      </c>
      <c s="129" r="AW876">
        <v>34.503632</v>
      </c>
      <c s="129" r="AX876">
        <v>72.841002</v>
      </c>
      <c s="129" r="AY876">
        <v>152.510051</v>
      </c>
      <c s="129" r="AZ876">
        <v>30.669895</v>
      </c>
      <c s="129" r="BA876">
        <v>202.019766</v>
      </c>
      <c s="129" r="BB876">
        <v>19.168685</v>
      </c>
      <c s="129" r="BC876">
        <v>23.0024219999999</v>
      </c>
      <c s="129" r="BD876">
        <v>2.665446</v>
      </c>
      <c s="129" r="BE876">
        <v>11.501211</v>
      </c>
      <c s="129" r="BF876">
        <v>7.667474</v>
      </c>
      <c s="129" r="BG876">
        <v>61.3397909999999</v>
      </c>
      <c s="129" r="BH876">
        <v>65.173528</v>
      </c>
      <c s="129" r="BI876">
        <v>11.501211</v>
      </c>
      <c s="129" r="BJ876">
        <v>190.84742</v>
      </c>
      <c s="129" r="BK876">
        <v>7.667474</v>
      </c>
      <c s="129" r="BL876">
        <v>3.833737</v>
      </c>
      <c s="129" r="BM876">
        <v>11.501211</v>
      </c>
      <c s="129" r="BN876">
        <v>23.0024219999999</v>
      </c>
      <c s="129" r="BO876">
        <v>26.836158</v>
      </c>
      <c s="129" r="BP876">
        <v>11.501211</v>
      </c>
      <c s="129" r="BQ876">
        <v>87.336523</v>
      </c>
      <c s="129" r="BR876">
        <v>19.168685</v>
      </c>
      <c s="129" r="BS876">
        <v>38.337369</v>
      </c>
      <c s="129" r="BT876">
        <v>0.0</v>
      </c>
      <c s="129" r="BU876">
        <v>0.0</v>
      </c>
      <c s="129" r="BV876">
        <v>0.0</v>
      </c>
      <c s="129" r="BW876">
        <v>0.0</v>
      </c>
      <c s="129" r="BX876">
        <v>3.833737</v>
      </c>
      <c s="129" r="BY876">
        <v>19.168685</v>
      </c>
      <c s="129" r="BZ876">
        <v>0.0</v>
      </c>
      <c s="129" r="CA876">
        <v>15.334948</v>
      </c>
      <c s="129" r="CB876">
        <v>149.515739999999</v>
      </c>
      <c s="129" r="CC876">
        <v>7.667474</v>
      </c>
      <c s="129" r="CD876">
        <v>19.168685</v>
      </c>
      <c s="129" r="CE876">
        <v>3.833737</v>
      </c>
      <c s="129" r="CF876">
        <v>34.503632</v>
      </c>
      <c s="129" r="CG876">
        <v>30.669895</v>
      </c>
      <c s="129" r="CH876">
        <v>46.004843</v>
      </c>
      <c s="129" r="CI876">
        <v>0.0</v>
      </c>
      <c s="129" r="CJ876">
        <v>7.667474</v>
      </c>
      <c s="129" r="CK876">
        <v>205.014076999999</v>
      </c>
      <c s="129" r="CL876">
        <v>19.168685</v>
      </c>
      <c s="129" r="CM876">
        <v>7.667474</v>
      </c>
      <c s="129" r="CN876">
        <v>10.33292</v>
      </c>
      <c s="129" r="CO876">
        <v>0.0</v>
      </c>
      <c s="129" r="CP876">
        <v>0.0</v>
      </c>
      <c s="129" r="CQ876">
        <v>7.667474</v>
      </c>
      <c s="129" r="CR876">
        <v>152.510051</v>
      </c>
      <c s="129" r="CS876">
        <v>7.667474</v>
      </c>
    </row>
    <row customHeight="1" r="877" ht="15.0">
      <c t="s" s="127" r="A877">
        <v>7886</v>
      </c>
      <c t="s" s="127" r="B877">
        <v>7887</v>
      </c>
      <c t="s" s="127" r="C877">
        <v>7888</v>
      </c>
      <c t="s" s="127" r="D877">
        <v>7889</v>
      </c>
      <c t="s" s="127" r="E877">
        <v>7890</v>
      </c>
      <c t="s" s="127" r="F877">
        <v>7891</v>
      </c>
      <c t="s" s="128" r="G877">
        <v>7892</v>
      </c>
      <c t="s" s="127" r="H877">
        <v>7893</v>
      </c>
      <c s="129" r="I877">
        <v>706.0</v>
      </c>
      <c s="129" r="J877">
        <v>172.45014</v>
      </c>
      <c s="129" r="K877">
        <v>98.6558919999999</v>
      </c>
      <c s="129" r="L877">
        <v>169.534882</v>
      </c>
      <c s="129" r="M877">
        <v>156.167127999999</v>
      </c>
      <c s="129" r="N877">
        <v>68.0055179999999</v>
      </c>
      <c s="129" r="O877">
        <v>41.1864399999999</v>
      </c>
      <c s="129" r="P877">
        <v>110.0</v>
      </c>
      <c s="129" r="Q877">
        <v>93.0</v>
      </c>
      <c s="129" r="R877">
        <v>137.0</v>
      </c>
      <c s="129" r="S877">
        <v>100.0</v>
      </c>
      <c s="129" r="T877">
        <v>93.0</v>
      </c>
      <c s="129" r="U877">
        <v>18.0</v>
      </c>
      <c s="129" r="V877">
        <v>358.309818</v>
      </c>
      <c s="129" r="W877">
        <v>83.3724899999999</v>
      </c>
      <c s="129" r="X877">
        <v>52.680331</v>
      </c>
      <c s="129" r="Y877">
        <v>88.119826</v>
      </c>
      <c s="129" r="Z877">
        <v>74.7520719999999</v>
      </c>
      <c s="129" r="AA877">
        <v>33.523847</v>
      </c>
      <c s="129" r="AB877">
        <v>24.9034289999999</v>
      </c>
      <c s="129" r="AC877">
        <v>0.957824</v>
      </c>
      <c s="129" r="AD877">
        <v>100.613325</v>
      </c>
      <c s="129" r="AE877">
        <v>216.510053</v>
      </c>
      <c s="129" r="AF877">
        <v>41.1864399999999</v>
      </c>
      <c s="129" r="AG877">
        <v>347.690181999999</v>
      </c>
      <c s="129" r="AH877">
        <v>89.07765</v>
      </c>
      <c s="129" r="AI877">
        <v>45.9755609999999</v>
      </c>
      <c s="129" r="AJ877">
        <v>81.415056</v>
      </c>
      <c s="129" r="AK877">
        <v>81.415056</v>
      </c>
      <c s="129" r="AL877">
        <v>34.4816709999999</v>
      </c>
      <c s="129" r="AM877">
        <v>15.325187</v>
      </c>
      <c s="129" r="AN877">
        <v>0.0</v>
      </c>
      <c s="129" r="AO877">
        <v>104.402837</v>
      </c>
      <c s="129" r="AP877">
        <v>209.763498</v>
      </c>
      <c s="129" r="AQ877">
        <v>33.523847</v>
      </c>
      <c s="129" r="AR877">
        <v>570.863218999999</v>
      </c>
      <c s="129" r="AS877">
        <v>26.819077</v>
      </c>
      <c s="129" r="AT877">
        <v>22.9877809999999</v>
      </c>
      <c s="129" r="AU877">
        <v>11.49389</v>
      </c>
      <c s="129" r="AV877">
        <v>68.9633419999999</v>
      </c>
      <c s="129" r="AW877">
        <v>103.445013</v>
      </c>
      <c s="129" r="AX877">
        <v>130.26409</v>
      </c>
      <c s="129" r="AY877">
        <v>111.107606</v>
      </c>
      <c s="129" r="AZ877">
        <v>95.782419</v>
      </c>
      <c s="129" r="BA877">
        <v>291.178555</v>
      </c>
      <c s="129" r="BB877">
        <v>15.325187</v>
      </c>
      <c s="129" r="BC877">
        <v>19.1564839999999</v>
      </c>
      <c s="129" r="BD877">
        <v>7.662594</v>
      </c>
      <c s="129" r="BE877">
        <v>30.6503739999999</v>
      </c>
      <c s="129" r="BF877">
        <v>19.1564839999999</v>
      </c>
      <c s="129" r="BG877">
        <v>99.6137159999999</v>
      </c>
      <c s="129" r="BH877">
        <v>61.3007479999999</v>
      </c>
      <c s="129" r="BI877">
        <v>38.3129679999999</v>
      </c>
      <c s="129" r="BJ877">
        <v>279.684664</v>
      </c>
      <c s="129" r="BK877">
        <v>11.49389</v>
      </c>
      <c s="129" r="BL877">
        <v>3.831297</v>
      </c>
      <c s="129" r="BM877">
        <v>3.831297</v>
      </c>
      <c s="129" r="BN877">
        <v>38.3129679999999</v>
      </c>
      <c s="129" r="BO877">
        <v>84.2885289999999</v>
      </c>
      <c s="129" r="BP877">
        <v>30.6503739999999</v>
      </c>
      <c s="129" r="BQ877">
        <v>49.8068579999999</v>
      </c>
      <c s="129" r="BR877">
        <v>57.4694519999999</v>
      </c>
      <c s="129" r="BS877">
        <v>91.9511219999999</v>
      </c>
      <c s="129" r="BT877">
        <v>0.0</v>
      </c>
      <c s="129" r="BU877">
        <v>0.0</v>
      </c>
      <c s="129" r="BV877">
        <v>0.0</v>
      </c>
      <c s="129" r="BW877">
        <v>0.0</v>
      </c>
      <c s="129" r="BX877">
        <v>19.1564839999999</v>
      </c>
      <c s="129" r="BY877">
        <v>15.325187</v>
      </c>
      <c s="129" r="BZ877">
        <v>0.0</v>
      </c>
      <c s="129" r="CA877">
        <v>57.4694519999999</v>
      </c>
      <c s="129" r="CB877">
        <v>298.841147999999</v>
      </c>
      <c s="129" r="CC877">
        <v>22.9877809999999</v>
      </c>
      <c s="129" r="CD877">
        <v>22.9877809999999</v>
      </c>
      <c s="129" r="CE877">
        <v>7.662594</v>
      </c>
      <c s="129" r="CF877">
        <v>57.4694519999999</v>
      </c>
      <c s="129" r="CG877">
        <v>65.132045</v>
      </c>
      <c s="129" r="CH877">
        <v>95.782419</v>
      </c>
      <c s="129" r="CI877">
        <v>0.0</v>
      </c>
      <c s="129" r="CJ877">
        <v>26.819077</v>
      </c>
      <c s="129" r="CK877">
        <v>180.070947999999</v>
      </c>
      <c s="129" r="CL877">
        <v>3.831297</v>
      </c>
      <c s="129" r="CM877">
        <v>0.0</v>
      </c>
      <c s="129" r="CN877">
        <v>3.831297</v>
      </c>
      <c s="129" r="CO877">
        <v>11.49389</v>
      </c>
      <c s="129" r="CP877">
        <v>19.1564839999999</v>
      </c>
      <c s="129" r="CQ877">
        <v>19.1564839999999</v>
      </c>
      <c s="129" r="CR877">
        <v>111.107606</v>
      </c>
      <c s="129" r="CS877">
        <v>11.49389</v>
      </c>
    </row>
    <row customHeight="1" r="878" ht="15.0">
      <c t="s" s="127" r="A878">
        <v>7894</v>
      </c>
      <c t="s" s="127" r="B878">
        <v>7895</v>
      </c>
      <c t="s" s="127" r="C878">
        <v>7896</v>
      </c>
      <c t="s" s="127" r="D878">
        <v>7897</v>
      </c>
      <c t="s" s="127" r="E878">
        <v>7898</v>
      </c>
      <c t="s" s="127" r="F878">
        <v>7899</v>
      </c>
      <c t="s" s="128" r="G878">
        <v>7900</v>
      </c>
      <c t="s" s="127" r="H878">
        <v>7901</v>
      </c>
      <c s="129" r="I878">
        <v>1760.0</v>
      </c>
      <c s="129" r="J878">
        <v>413.741326</v>
      </c>
      <c s="129" r="K878">
        <v>244.991792</v>
      </c>
      <c s="129" r="L878">
        <v>460.503244</v>
      </c>
      <c s="129" r="M878">
        <v>310.051852999999</v>
      </c>
      <c s="129" r="N878">
        <v>208.395508</v>
      </c>
      <c s="129" r="O878">
        <v>122.316276</v>
      </c>
      <c s="129" r="P878">
        <v>305.0</v>
      </c>
      <c s="129" r="Q878">
        <v>257.0</v>
      </c>
      <c s="129" r="R878">
        <v>347.0</v>
      </c>
      <c s="129" r="S878">
        <v>247.0</v>
      </c>
      <c s="129" r="T878">
        <v>141.0</v>
      </c>
      <c s="129" r="U878">
        <v>100.0</v>
      </c>
      <c s="129" r="V878">
        <v>877.146852999999</v>
      </c>
      <c s="129" r="W878">
        <v>217.544579</v>
      </c>
      <c s="129" r="X878">
        <v>135.202938999999</v>
      </c>
      <c s="129" r="Y878">
        <v>218.561142999999</v>
      </c>
      <c s="129" r="Z878">
        <v>158.583899</v>
      </c>
      <c s="129" r="AA878">
        <v>106.739163</v>
      </c>
      <c s="129" r="AB878">
        <v>37.481819</v>
      </c>
      <c s="129" r="AC878">
        <v>3.033312</v>
      </c>
      <c s="129" r="AD878">
        <v>283.621203999999</v>
      </c>
      <c s="129" r="AE878">
        <v>488.967020999999</v>
      </c>
      <c s="129" r="AF878">
        <v>104.558628</v>
      </c>
      <c s="129" r="AG878">
        <v>882.853147</v>
      </c>
      <c s="129" r="AH878">
        <v>196.196746999999</v>
      </c>
      <c s="129" r="AI878">
        <v>109.788853</v>
      </c>
      <c s="129" r="AJ878">
        <v>241.942102</v>
      </c>
      <c s="129" r="AK878">
        <v>151.467954999999</v>
      </c>
      <c s="129" r="AL878">
        <v>101.656345</v>
      </c>
      <c s="129" r="AM878">
        <v>60.6989919999999</v>
      </c>
      <c s="129" r="AN878">
        <v>21.102153</v>
      </c>
      <c s="129" r="AO878">
        <v>243.975229</v>
      </c>
      <c s="129" r="AP878">
        <v>501.165782999999</v>
      </c>
      <c s="129" r="AQ878">
        <v>137.712135999999</v>
      </c>
      <c s="129" r="AR878">
        <v>1341.1431</v>
      </c>
      <c s="129" r="AS878">
        <v>20.3312689999999</v>
      </c>
      <c s="129" r="AT878">
        <v>52.8613</v>
      </c>
      <c s="129" r="AU878">
        <v>44.7287919999999</v>
      </c>
      <c s="129" r="AV878">
        <v>182.981422</v>
      </c>
      <c s="129" r="AW878">
        <v>272.439006</v>
      </c>
      <c s="129" r="AX878">
        <v>239.908975</v>
      </c>
      <c s="129" r="AY878">
        <v>324.776189999999</v>
      </c>
      <c s="129" r="AZ878">
        <v>203.116147</v>
      </c>
      <c s="129" r="BA878">
        <v>666.669082</v>
      </c>
      <c s="129" r="BB878">
        <v>8.13250799999999</v>
      </c>
      <c s="129" r="BC878">
        <v>36.5962839999999</v>
      </c>
      <c s="129" r="BD878">
        <v>36.5962839999999</v>
      </c>
      <c s="129" r="BE878">
        <v>97.5900919999999</v>
      </c>
      <c s="129" r="BF878">
        <v>48.7950459999999</v>
      </c>
      <c s="129" r="BG878">
        <v>191.113929</v>
      </c>
      <c s="129" r="BH878">
        <v>166.519862999999</v>
      </c>
      <c s="129" r="BI878">
        <v>81.3250759999999</v>
      </c>
      <c s="129" r="BJ878">
        <v>674.474018</v>
      </c>
      <c s="129" r="BK878">
        <v>12.1987609999999</v>
      </c>
      <c s="129" r="BL878">
        <v>16.2650149999999</v>
      </c>
      <c s="129" r="BM878">
        <v>8.13250799999999</v>
      </c>
      <c s="129" r="BN878">
        <v>85.3913299999999</v>
      </c>
      <c s="129" r="BO878">
        <v>223.643959999999</v>
      </c>
      <c s="129" r="BP878">
        <v>48.7950459999999</v>
      </c>
      <c s="129" r="BQ878">
        <v>158.256327</v>
      </c>
      <c s="129" r="BR878">
        <v>121.791071</v>
      </c>
      <c s="129" r="BS878">
        <v>142.318883</v>
      </c>
      <c s="129" r="BT878">
        <v>0.0</v>
      </c>
      <c s="129" r="BU878">
        <v>0.0</v>
      </c>
      <c s="129" r="BV878">
        <v>0.0</v>
      </c>
      <c s="129" r="BW878">
        <v>8.13250799999999</v>
      </c>
      <c s="129" r="BX878">
        <v>24.397523</v>
      </c>
      <c s="129" r="BY878">
        <v>24.397523</v>
      </c>
      <c s="129" r="BZ878">
        <v>0.0</v>
      </c>
      <c s="129" r="CA878">
        <v>85.3913299999999</v>
      </c>
      <c s="129" r="CB878">
        <v>768.521971</v>
      </c>
      <c s="129" r="CC878">
        <v>16.2650149999999</v>
      </c>
      <c s="129" r="CD878">
        <v>44.7287919999999</v>
      </c>
      <c s="129" r="CE878">
        <v>44.7287919999999</v>
      </c>
      <c s="129" r="CF878">
        <v>166.716406</v>
      </c>
      <c s="129" r="CG878">
        <v>227.710214</v>
      </c>
      <c s="129" r="CH878">
        <v>195.180183</v>
      </c>
      <c s="129" r="CI878">
        <v>0.0</v>
      </c>
      <c s="129" r="CJ878">
        <v>73.192569</v>
      </c>
      <c s="129" r="CK878">
        <v>430.302246</v>
      </c>
      <c s="129" r="CL878">
        <v>4.06625399999999</v>
      </c>
      <c s="129" r="CM878">
        <v>8.13250799999999</v>
      </c>
      <c s="129" r="CN878">
        <v>0.0</v>
      </c>
      <c s="129" r="CO878">
        <v>8.13250799999999</v>
      </c>
      <c s="129" r="CP878">
        <v>20.3312689999999</v>
      </c>
      <c s="129" r="CQ878">
        <v>20.3312689999999</v>
      </c>
      <c s="129" r="CR878">
        <v>324.776189999999</v>
      </c>
      <c s="129" r="CS878">
        <v>44.532249</v>
      </c>
    </row>
    <row customHeight="1" r="879" ht="15.0">
      <c t="s" s="127" r="A879">
        <v>7902</v>
      </c>
      <c t="s" s="127" r="B879">
        <v>7903</v>
      </c>
      <c t="s" s="127" r="C879">
        <v>7904</v>
      </c>
      <c t="s" s="127" r="D879">
        <v>7905</v>
      </c>
      <c t="s" s="127" r="E879">
        <v>7906</v>
      </c>
      <c t="s" s="127" r="F879">
        <v>7907</v>
      </c>
      <c t="s" s="128" r="G879">
        <v>7908</v>
      </c>
      <c t="s" s="127" r="H879">
        <v>7909</v>
      </c>
      <c s="129" r="I879">
        <v>5570.0</v>
      </c>
      <c s="129" r="J879">
        <v>1121.10617099999</v>
      </c>
      <c s="129" r="K879">
        <v>820.441938</v>
      </c>
      <c s="129" r="L879">
        <v>1132.946472</v>
      </c>
      <c s="129" r="M879">
        <v>1391.59922</v>
      </c>
      <c s="129" r="N879">
        <v>840.70438</v>
      </c>
      <c s="129" r="O879">
        <v>263.20182</v>
      </c>
      <c s="129" r="P879">
        <v>1139.0</v>
      </c>
      <c s="129" r="Q879">
        <v>967.0</v>
      </c>
      <c s="129" r="R879">
        <v>1376.0</v>
      </c>
      <c s="129" r="S879">
        <v>1269.0</v>
      </c>
      <c s="129" r="T879">
        <v>471.0</v>
      </c>
      <c s="129" r="U879">
        <v>153.0</v>
      </c>
      <c s="129" r="V879">
        <v>2767.58183999999</v>
      </c>
      <c s="129" r="W879">
        <v>561.387414</v>
      </c>
      <c s="129" r="X879">
        <v>433.067242</v>
      </c>
      <c s="129" r="Y879">
        <v>553.215771</v>
      </c>
      <c s="129" r="Z879">
        <v>672.281464</v>
      </c>
      <c s="129" r="AA879">
        <v>446.741871</v>
      </c>
      <c s="129" r="AB879">
        <v>97.21942</v>
      </c>
      <c s="129" r="AC879">
        <v>3.668657</v>
      </c>
      <c s="129" r="AD879">
        <v>728.311325</v>
      </c>
      <c s="129" r="AE879">
        <v>1732.93762399999</v>
      </c>
      <c s="129" r="AF879">
        <v>306.332891</v>
      </c>
      <c s="129" r="AG879">
        <v>2802.41816</v>
      </c>
      <c s="129" r="AH879">
        <v>559.718756999999</v>
      </c>
      <c s="129" r="AI879">
        <v>387.374695999999</v>
      </c>
      <c s="129" r="AJ879">
        <v>579.730700999999</v>
      </c>
      <c s="129" r="AK879">
        <v>719.317755</v>
      </c>
      <c s="129" r="AL879">
        <v>393.962508</v>
      </c>
      <c s="129" r="AM879">
        <v>142.96303</v>
      </c>
      <c s="129" r="AN879">
        <v>19.3507129999999</v>
      </c>
      <c s="129" r="AO879">
        <v>695.624750999999</v>
      </c>
      <c s="129" r="AP879">
        <v>1754.37714499999</v>
      </c>
      <c s="129" r="AQ879">
        <v>352.416264</v>
      </c>
      <c s="129" r="AR879">
        <v>4451.117073</v>
      </c>
      <c s="129" r="AS879">
        <v>7.337315</v>
      </c>
      <c s="129" r="AT879">
        <v>223.788099999999</v>
      </c>
      <c s="129" r="AU879">
        <v>465.919487</v>
      </c>
      <c s="129" r="AV879">
        <v>920.833001999999</v>
      </c>
      <c s="129" r="AW879">
        <v>829.116567</v>
      </c>
      <c s="129" r="AX879">
        <v>495.268746</v>
      </c>
      <c s="129" r="AY879">
        <v>965.892564999999</v>
      </c>
      <c s="129" r="AZ879">
        <v>542.961291999999</v>
      </c>
      <c s="129" r="BA879">
        <v>2252.555629</v>
      </c>
      <c s="129" r="BB879">
        <v>3.668657</v>
      </c>
      <c s="129" r="BC879">
        <v>172.426897</v>
      </c>
      <c s="129" r="BD879">
        <v>275.149302999999</v>
      </c>
      <c s="129" r="BE879">
        <v>425.564256</v>
      </c>
      <c s="129" r="BF879">
        <v>187.101526</v>
      </c>
      <c s="129" r="BG879">
        <v>447.576199999999</v>
      </c>
      <c s="129" r="BH879">
        <v>506.274718</v>
      </c>
      <c s="129" r="BI879">
        <v>234.794072</v>
      </c>
      <c s="129" r="BJ879">
        <v>2198.561443</v>
      </c>
      <c s="129" r="BK879">
        <v>3.668657</v>
      </c>
      <c s="129" r="BL879">
        <v>51.361203</v>
      </c>
      <c s="129" r="BM879">
        <v>190.770184</v>
      </c>
      <c s="129" r="BN879">
        <v>495.268746</v>
      </c>
      <c s="129" r="BO879">
        <v>642.015041</v>
      </c>
      <c s="129" r="BP879">
        <v>47.692546</v>
      </c>
      <c s="129" r="BQ879">
        <v>459.617846999999</v>
      </c>
      <c s="129" r="BR879">
        <v>308.167219999999</v>
      </c>
      <c s="129" r="BS879">
        <v>553.967264</v>
      </c>
      <c s="129" r="BT879">
        <v>0.0</v>
      </c>
      <c s="129" r="BU879">
        <v>3.668657</v>
      </c>
      <c s="129" r="BV879">
        <v>3.668657</v>
      </c>
      <c s="129" r="BW879">
        <v>58.698518</v>
      </c>
      <c s="129" r="BX879">
        <v>69.70449</v>
      </c>
      <c s="129" r="BY879">
        <v>88.0477769999999</v>
      </c>
      <c s="129" r="BZ879">
        <v>0.0</v>
      </c>
      <c s="129" r="CA879">
        <v>330.179164</v>
      </c>
      <c s="129" r="CB879">
        <v>2347.94072099999</v>
      </c>
      <c s="129" r="CC879">
        <v>3.668657</v>
      </c>
      <c s="129" r="CD879">
        <v>150.414952</v>
      </c>
      <c s="129" r="CE879">
        <v>355.859765999999</v>
      </c>
      <c s="129" r="CF879">
        <v>708.050874</v>
      </c>
      <c s="129" r="CG879">
        <v>634.677726</v>
      </c>
      <c s="129" r="CH879">
        <v>363.19708</v>
      </c>
      <c s="129" r="CI879">
        <v>3.668657</v>
      </c>
      <c s="129" r="CJ879">
        <v>128.403008</v>
      </c>
      <c s="129" r="CK879">
        <v>1549.209088</v>
      </c>
      <c s="129" r="CL879">
        <v>3.668657</v>
      </c>
      <c s="129" r="CM879">
        <v>69.70449</v>
      </c>
      <c s="129" r="CN879">
        <v>106.391064</v>
      </c>
      <c s="129" r="CO879">
        <v>154.083609999999</v>
      </c>
      <c s="129" r="CP879">
        <v>124.734351</v>
      </c>
      <c s="129" r="CQ879">
        <v>44.0238889999999</v>
      </c>
      <c s="129" r="CR879">
        <v>962.223907</v>
      </c>
      <c s="129" r="CS879">
        <v>84.37912</v>
      </c>
    </row>
    <row customHeight="1" r="880" ht="15.0">
      <c t="s" s="127" r="A880">
        <v>7910</v>
      </c>
      <c t="s" s="127" r="B880">
        <v>7911</v>
      </c>
      <c t="s" s="127" r="C880">
        <v>7912</v>
      </c>
      <c t="s" s="127" r="D880">
        <v>7913</v>
      </c>
      <c t="s" s="127" r="E880">
        <v>7914</v>
      </c>
      <c t="s" s="127" r="F880">
        <v>7915</v>
      </c>
      <c t="s" s="128" r="G880">
        <v>7916</v>
      </c>
      <c t="s" s="127" r="H880">
        <v>7917</v>
      </c>
      <c s="129" r="I880">
        <v>745.0</v>
      </c>
      <c s="129" r="J880">
        <v>160.0</v>
      </c>
      <c s="129" r="K880">
        <v>93.0</v>
      </c>
      <c s="129" r="L880">
        <v>141.0</v>
      </c>
      <c s="129" r="M880">
        <v>183.0</v>
      </c>
      <c s="129" r="N880">
        <v>106.0</v>
      </c>
      <c s="129" r="O880">
        <v>62.0</v>
      </c>
      <c s="129" r="P880">
        <v>119.0</v>
      </c>
      <c s="129" r="Q880">
        <v>102.0</v>
      </c>
      <c s="129" r="R880">
        <v>141.0</v>
      </c>
      <c s="129" r="S880">
        <v>128.0</v>
      </c>
      <c s="129" r="T880">
        <v>78.0</v>
      </c>
      <c s="129" r="U880">
        <v>42.0</v>
      </c>
      <c s="129" r="V880">
        <v>376.0</v>
      </c>
      <c s="129" r="W880">
        <v>82.0</v>
      </c>
      <c s="129" r="X880">
        <v>45.0</v>
      </c>
      <c s="129" r="Y880">
        <v>65.0</v>
      </c>
      <c s="129" r="Z880">
        <v>97.0</v>
      </c>
      <c s="129" r="AA880">
        <v>59.0</v>
      </c>
      <c s="129" r="AB880">
        <v>23.0</v>
      </c>
      <c s="129" r="AC880">
        <v>5.0</v>
      </c>
      <c s="129" r="AD880">
        <v>96.0</v>
      </c>
      <c s="129" r="AE880">
        <v>220.0</v>
      </c>
      <c s="129" r="AF880">
        <v>60.0</v>
      </c>
      <c s="129" r="AG880">
        <v>369.0</v>
      </c>
      <c s="129" r="AH880">
        <v>78.0</v>
      </c>
      <c s="129" r="AI880">
        <v>48.0</v>
      </c>
      <c s="129" r="AJ880">
        <v>76.0</v>
      </c>
      <c s="129" r="AK880">
        <v>86.0</v>
      </c>
      <c s="129" r="AL880">
        <v>47.0</v>
      </c>
      <c s="129" r="AM880">
        <v>29.0</v>
      </c>
      <c s="129" r="AN880">
        <v>5.0</v>
      </c>
      <c s="129" r="AO880">
        <v>94.0</v>
      </c>
      <c s="129" r="AP880">
        <v>219.0</v>
      </c>
      <c s="129" r="AQ880">
        <v>56.0</v>
      </c>
      <c s="129" r="AR880">
        <v>560.0</v>
      </c>
      <c s="129" r="AS880">
        <v>20.0</v>
      </c>
      <c s="129" r="AT880">
        <v>16.0</v>
      </c>
      <c s="129" r="AU880">
        <v>40.0</v>
      </c>
      <c s="129" r="AV880">
        <v>124.0</v>
      </c>
      <c s="129" r="AW880">
        <v>112.0</v>
      </c>
      <c s="129" r="AX880">
        <v>48.0</v>
      </c>
      <c s="129" r="AY880">
        <v>152.0</v>
      </c>
      <c s="129" r="AZ880">
        <v>48.0</v>
      </c>
      <c s="129" r="BA880">
        <v>264.0</v>
      </c>
      <c s="129" r="BB880">
        <v>16.0</v>
      </c>
      <c s="129" r="BC880">
        <v>8.0</v>
      </c>
      <c s="129" r="BD880">
        <v>24.0</v>
      </c>
      <c s="129" r="BE880">
        <v>52.0</v>
      </c>
      <c s="129" r="BF880">
        <v>40.0</v>
      </c>
      <c s="129" r="BG880">
        <v>44.0</v>
      </c>
      <c s="129" r="BH880">
        <v>68.0</v>
      </c>
      <c s="129" r="BI880">
        <v>12.0</v>
      </c>
      <c s="129" r="BJ880">
        <v>296.0</v>
      </c>
      <c s="129" r="BK880">
        <v>4.0</v>
      </c>
      <c s="129" r="BL880">
        <v>8.0</v>
      </c>
      <c s="129" r="BM880">
        <v>16.0</v>
      </c>
      <c s="129" r="BN880">
        <v>72.0</v>
      </c>
      <c s="129" r="BO880">
        <v>72.0</v>
      </c>
      <c s="129" r="BP880">
        <v>4.0</v>
      </c>
      <c s="129" r="BQ880">
        <v>84.0</v>
      </c>
      <c s="129" r="BR880">
        <v>36.0</v>
      </c>
      <c s="129" r="BS880">
        <v>48.0</v>
      </c>
      <c s="129" r="BT880">
        <v>0.0</v>
      </c>
      <c s="129" r="BU880">
        <v>4.0</v>
      </c>
      <c s="129" r="BV880">
        <v>0.0</v>
      </c>
      <c s="129" r="BW880">
        <v>8.0</v>
      </c>
      <c s="129" r="BX880">
        <v>16.0</v>
      </c>
      <c s="129" r="BY880">
        <v>4.0</v>
      </c>
      <c s="129" r="BZ880">
        <v>0.0</v>
      </c>
      <c s="129" r="CA880">
        <v>16.0</v>
      </c>
      <c s="129" r="CB880">
        <v>316.0</v>
      </c>
      <c s="129" r="CC880">
        <v>16.0</v>
      </c>
      <c s="129" r="CD880">
        <v>8.0</v>
      </c>
      <c s="129" r="CE880">
        <v>40.0</v>
      </c>
      <c s="129" r="CF880">
        <v>100.0</v>
      </c>
      <c s="129" r="CG880">
        <v>84.0</v>
      </c>
      <c s="129" r="CH880">
        <v>40.0</v>
      </c>
      <c s="129" r="CI880">
        <v>0.0</v>
      </c>
      <c s="129" r="CJ880">
        <v>28.0</v>
      </c>
      <c s="129" r="CK880">
        <v>196.0</v>
      </c>
      <c s="129" r="CL880">
        <v>4.0</v>
      </c>
      <c s="129" r="CM880">
        <v>4.0</v>
      </c>
      <c s="129" r="CN880">
        <v>0.0</v>
      </c>
      <c s="129" r="CO880">
        <v>16.0</v>
      </c>
      <c s="129" r="CP880">
        <v>12.0</v>
      </c>
      <c s="129" r="CQ880">
        <v>4.0</v>
      </c>
      <c s="129" r="CR880">
        <v>152.0</v>
      </c>
      <c s="129" r="CS880">
        <v>4.0</v>
      </c>
    </row>
    <row customHeight="1" r="881" ht="15.0">
      <c t="s" s="127" r="A881">
        <v>7918</v>
      </c>
      <c t="s" s="127" r="B881">
        <v>7919</v>
      </c>
      <c t="s" s="127" r="C881">
        <v>7920</v>
      </c>
      <c t="s" s="127" r="D881">
        <v>7921</v>
      </c>
      <c t="s" s="127" r="E881">
        <v>7922</v>
      </c>
      <c t="s" s="127" r="F881">
        <v>7923</v>
      </c>
      <c t="s" s="128" r="G881">
        <v>7924</v>
      </c>
      <c t="s" s="127" r="H881">
        <v>7925</v>
      </c>
      <c s="129" r="I881">
        <v>4417.0</v>
      </c>
      <c s="129" r="J881">
        <v>646.234096</v>
      </c>
      <c s="129" r="K881">
        <v>607.114423999999</v>
      </c>
      <c s="129" r="L881">
        <v>682.498044</v>
      </c>
      <c s="129" r="M881">
        <v>820.638488</v>
      </c>
      <c s="129" r="N881">
        <v>819.738938999999</v>
      </c>
      <c s="129" r="O881">
        <v>840.776009</v>
      </c>
      <c s="129" r="P881">
        <v>531.0</v>
      </c>
      <c s="129" r="Q881">
        <v>444.0</v>
      </c>
      <c s="129" r="R881">
        <v>655.0</v>
      </c>
      <c s="129" r="S881">
        <v>616.0</v>
      </c>
      <c s="129" r="T881">
        <v>851.0</v>
      </c>
      <c s="129" r="U881">
        <v>544.0</v>
      </c>
      <c s="129" r="V881">
        <v>2009.915946</v>
      </c>
      <c s="129" r="W881">
        <v>325.527595</v>
      </c>
      <c s="129" r="X881">
        <v>278.216451</v>
      </c>
      <c s="129" r="Y881">
        <v>329.335548</v>
      </c>
      <c s="129" r="Z881">
        <v>388.167448999999</v>
      </c>
      <c s="129" r="AA881">
        <v>366.006918999999</v>
      </c>
      <c s="129" r="AB881">
        <v>306.859132999999</v>
      </c>
      <c s="129" r="AC881">
        <v>15.8028499999999</v>
      </c>
      <c s="129" r="AD881">
        <v>434.736522999999</v>
      </c>
      <c s="129" r="AE881">
        <v>1024.954206</v>
      </c>
      <c s="129" r="AF881">
        <v>550.225216</v>
      </c>
      <c s="129" r="AG881">
        <v>2407.08405399999</v>
      </c>
      <c s="129" r="AH881">
        <v>320.706502</v>
      </c>
      <c s="129" r="AI881">
        <v>328.897971999999</v>
      </c>
      <c s="129" r="AJ881">
        <v>353.162495999999</v>
      </c>
      <c s="129" r="AK881">
        <v>432.471039</v>
      </c>
      <c s="129" r="AL881">
        <v>453.732019999999</v>
      </c>
      <c s="129" r="AM881">
        <v>464.645042999999</v>
      </c>
      <c s="129" r="AN881">
        <v>53.468983</v>
      </c>
      <c s="129" r="AO881">
        <v>431.738125</v>
      </c>
      <c s="129" r="AP881">
        <v>1159.486639</v>
      </c>
      <c s="129" r="AQ881">
        <v>815.859290999999</v>
      </c>
      <c s="129" r="AR881">
        <v>3724.484252</v>
      </c>
      <c s="129" r="AS881">
        <v>21.1612739999999</v>
      </c>
      <c s="129" r="AT881">
        <v>170.768950999999</v>
      </c>
      <c s="129" r="AU881">
        <v>105.474861</v>
      </c>
      <c s="129" r="AV881">
        <v>382.781198</v>
      </c>
      <c s="129" r="AW881">
        <v>629.756711</v>
      </c>
      <c s="129" r="AX881">
        <v>447.832875</v>
      </c>
      <c s="129" r="AY881">
        <v>1522.69828499999</v>
      </c>
      <c s="129" r="AZ881">
        <v>444.010098</v>
      </c>
      <c s="129" r="BA881">
        <v>1612.3036</v>
      </c>
      <c s="129" r="BB881">
        <v>21.1612739999999</v>
      </c>
      <c s="129" r="BC881">
        <v>101.289715</v>
      </c>
      <c s="129" r="BD881">
        <v>75.6474989999999</v>
      </c>
      <c s="129" r="BE881">
        <v>162.688621</v>
      </c>
      <c s="129" r="BF881">
        <v>113.843874</v>
      </c>
      <c s="129" r="BG881">
        <v>363.727112999999</v>
      </c>
      <c s="129" r="BH881">
        <v>624.629907</v>
      </c>
      <c s="129" r="BI881">
        <v>149.315596</v>
      </c>
      <c s="129" r="BJ881">
        <v>2112.18065299999</v>
      </c>
      <c s="129" r="BK881">
        <v>0.0</v>
      </c>
      <c s="129" r="BL881">
        <v>69.479236</v>
      </c>
      <c s="129" r="BM881">
        <v>29.827361</v>
      </c>
      <c s="129" r="BN881">
        <v>220.092577</v>
      </c>
      <c s="129" r="BO881">
        <v>515.912835999999</v>
      </c>
      <c s="129" r="BP881">
        <v>84.1057619999999</v>
      </c>
      <c s="129" r="BQ881">
        <v>898.068378</v>
      </c>
      <c s="129" r="BR881">
        <v>294.694502</v>
      </c>
      <c s="129" r="BS881">
        <v>413.502578</v>
      </c>
      <c s="129" r="BT881">
        <v>0.0</v>
      </c>
      <c s="129" r="BU881">
        <v>8.48011299999999</v>
      </c>
      <c s="129" r="BV881">
        <v>4.284681</v>
      </c>
      <c s="129" r="BW881">
        <v>29.639527</v>
      </c>
      <c s="129" r="BX881">
        <v>105.460254</v>
      </c>
      <c s="129" r="BY881">
        <v>84.016395</v>
      </c>
      <c s="129" r="BZ881">
        <v>0.0</v>
      </c>
      <c s="129" r="CA881">
        <v>181.621609</v>
      </c>
      <c s="129" r="CB881">
        <v>1362.70527599999</v>
      </c>
      <c s="129" r="CC881">
        <v>8.21608299999999</v>
      </c>
      <c s="129" r="CD881">
        <v>79.7789199999999</v>
      </c>
      <c s="129" r="CE881">
        <v>79.584479</v>
      </c>
      <c s="129" r="CF881">
        <v>261.165476</v>
      </c>
      <c s="129" r="CG881">
        <v>442.517230999999</v>
      </c>
      <c s="129" r="CH881">
        <v>342.300028999999</v>
      </c>
      <c s="129" r="CI881">
        <v>4.195432</v>
      </c>
      <c s="129" r="CJ881">
        <v>144.947626</v>
      </c>
      <c s="129" r="CK881">
        <v>1948.276398</v>
      </c>
      <c s="129" r="CL881">
        <v>12.9451909999999</v>
      </c>
      <c s="129" r="CM881">
        <v>82.5099179999999</v>
      </c>
      <c s="129" r="CN881">
        <v>21.605701</v>
      </c>
      <c s="129" r="CO881">
        <v>91.976195</v>
      </c>
      <c s="129" r="CP881">
        <v>81.7792259999999</v>
      </c>
      <c s="129" r="CQ881">
        <v>21.516451</v>
      </c>
      <c s="129" r="CR881">
        <v>1518.502854</v>
      </c>
      <c s="129" r="CS881">
        <v>117.440862999999</v>
      </c>
    </row>
    <row customHeight="1" r="882" ht="15.0">
      <c t="s" s="127" r="A882">
        <v>7926</v>
      </c>
      <c t="s" s="127" r="B882">
        <v>7927</v>
      </c>
      <c t="s" s="127" r="C882">
        <v>7928</v>
      </c>
      <c t="s" s="127" r="D882">
        <v>7929</v>
      </c>
      <c t="s" s="127" r="E882">
        <v>7930</v>
      </c>
      <c t="s" s="127" r="F882">
        <v>7931</v>
      </c>
      <c t="s" s="128" r="G882">
        <v>7932</v>
      </c>
      <c t="s" s="127" r="H882">
        <v>7933</v>
      </c>
      <c s="129" r="I882">
        <v>868.0</v>
      </c>
      <c s="129" r="J882">
        <v>145.111548</v>
      </c>
      <c s="129" r="K882">
        <v>96.087376</v>
      </c>
      <c s="129" r="L882">
        <v>162.76025</v>
      </c>
      <c s="129" r="M882">
        <v>222.569739</v>
      </c>
      <c s="129" r="N882">
        <v>149.072362</v>
      </c>
      <c s="129" r="O882">
        <v>92.3987259999999</v>
      </c>
      <c s="129" r="P882">
        <v>152.0</v>
      </c>
      <c s="129" r="Q882">
        <v>161.0</v>
      </c>
      <c s="129" r="R882">
        <v>189.0</v>
      </c>
      <c s="129" r="S882">
        <v>195.0</v>
      </c>
      <c s="129" r="T882">
        <v>138.0</v>
      </c>
      <c s="129" r="U882">
        <v>79.0</v>
      </c>
      <c s="129" r="V882">
        <v>416.744339</v>
      </c>
      <c s="129" r="W882">
        <v>63.7314229999999</v>
      </c>
      <c s="129" r="X882">
        <v>47.063205</v>
      </c>
      <c s="129" r="Y882">
        <v>79.4191579999999</v>
      </c>
      <c s="129" r="Z882">
        <v>111.775111</v>
      </c>
      <c s="129" r="AA882">
        <v>78.458115</v>
      </c>
      <c s="129" r="AB882">
        <v>32.355953</v>
      </c>
      <c s="129" r="AC882">
        <v>3.941374</v>
      </c>
      <c s="129" r="AD882">
        <v>79.4191579999999</v>
      </c>
      <c s="129" r="AE882">
        <v>260.808592999999</v>
      </c>
      <c s="129" r="AF882">
        <v>76.5165879999999</v>
      </c>
      <c s="129" r="AG882">
        <v>451.255660999999</v>
      </c>
      <c s="129" r="AH882">
        <v>81.380125</v>
      </c>
      <c s="129" r="AI882">
        <v>49.024172</v>
      </c>
      <c s="129" r="AJ882">
        <v>83.341092</v>
      </c>
      <c s="129" r="AK882">
        <v>110.794628</v>
      </c>
      <c s="129" r="AL882">
        <v>70.614247</v>
      </c>
      <c s="129" r="AM882">
        <v>47.218727</v>
      </c>
      <c s="129" r="AN882">
        <v>8.88267199999999</v>
      </c>
      <c s="129" r="AO882">
        <v>100.989793</v>
      </c>
      <c s="129" r="AP882">
        <v>257.867142</v>
      </c>
      <c s="129" r="AQ882">
        <v>92.3987259999999</v>
      </c>
      <c s="129" r="AR882">
        <v>698.415247</v>
      </c>
      <c s="129" r="AS882">
        <v>3.92193399999999</v>
      </c>
      <c s="129" r="AT882">
        <v>39.219337</v>
      </c>
      <c s="129" r="AU882">
        <v>58.829006</v>
      </c>
      <c s="129" r="AV882">
        <v>109.814144</v>
      </c>
      <c s="129" r="AW882">
        <v>113.736078</v>
      </c>
      <c s="129" r="AX882">
        <v>74.5167409999999</v>
      </c>
      <c s="129" r="AY882">
        <v>235.627068</v>
      </c>
      <c s="129" r="AZ882">
        <v>62.75094</v>
      </c>
      <c s="129" r="BA882">
        <v>321.598565</v>
      </c>
      <c s="129" r="BB882">
        <v>0.0</v>
      </c>
      <c s="129" r="BC882">
        <v>27.453536</v>
      </c>
      <c s="129" r="BD882">
        <v>35.297404</v>
      </c>
      <c s="129" r="BE882">
        <v>54.9070719999999</v>
      </c>
      <c s="129" r="BF882">
        <v>11.765801</v>
      </c>
      <c s="129" r="BG882">
        <v>62.75094</v>
      </c>
      <c s="129" r="BH882">
        <v>117.658012</v>
      </c>
      <c s="129" r="BI882">
        <v>11.765801</v>
      </c>
      <c s="129" r="BJ882">
        <v>376.816682</v>
      </c>
      <c s="129" r="BK882">
        <v>3.92193399999999</v>
      </c>
      <c s="129" r="BL882">
        <v>11.765801</v>
      </c>
      <c s="129" r="BM882">
        <v>23.5316019999999</v>
      </c>
      <c s="129" r="BN882">
        <v>54.9070719999999</v>
      </c>
      <c s="129" r="BO882">
        <v>101.970277</v>
      </c>
      <c s="129" r="BP882">
        <v>11.765801</v>
      </c>
      <c s="129" r="BQ882">
        <v>117.969055999999</v>
      </c>
      <c s="129" r="BR882">
        <v>50.9851379999999</v>
      </c>
      <c s="129" r="BS882">
        <v>31.37547</v>
      </c>
      <c s="129" r="BT882">
        <v>0.0</v>
      </c>
      <c s="129" r="BU882">
        <v>0.0</v>
      </c>
      <c s="129" r="BV882">
        <v>0.0</v>
      </c>
      <c s="129" r="BW882">
        <v>0.0</v>
      </c>
      <c s="129" r="BX882">
        <v>3.92193399999999</v>
      </c>
      <c s="129" r="BY882">
        <v>7.843867</v>
      </c>
      <c s="129" r="BZ882">
        <v>0.0</v>
      </c>
      <c s="129" r="CA882">
        <v>19.609669</v>
      </c>
      <c s="129" r="CB882">
        <v>345.130168</v>
      </c>
      <c s="129" r="CC882">
        <v>3.92193399999999</v>
      </c>
      <c s="129" r="CD882">
        <v>23.5316019999999</v>
      </c>
      <c s="129" r="CE882">
        <v>47.063205</v>
      </c>
      <c s="129" r="CF882">
        <v>98.048343</v>
      </c>
      <c s="129" r="CG882">
        <v>98.048343</v>
      </c>
      <c s="129" r="CH882">
        <v>54.9070719999999</v>
      </c>
      <c s="129" r="CI882">
        <v>0.0</v>
      </c>
      <c s="129" r="CJ882">
        <v>19.609669</v>
      </c>
      <c s="129" r="CK882">
        <v>321.909609999999</v>
      </c>
      <c s="129" r="CL882">
        <v>0.0</v>
      </c>
      <c s="129" r="CM882">
        <v>15.687735</v>
      </c>
      <c s="129" r="CN882">
        <v>11.765801</v>
      </c>
      <c s="129" r="CO882">
        <v>11.765801</v>
      </c>
      <c s="129" r="CP882">
        <v>11.765801</v>
      </c>
      <c s="129" r="CQ882">
        <v>11.765801</v>
      </c>
      <c s="129" r="CR882">
        <v>235.627068</v>
      </c>
      <c s="129" r="CS882">
        <v>23.5316019999999</v>
      </c>
    </row>
    <row customHeight="1" r="883" ht="15.0">
      <c t="s" s="127" r="A883">
        <v>7934</v>
      </c>
      <c t="s" s="127" r="B883">
        <v>7935</v>
      </c>
      <c t="s" s="127" r="C883">
        <v>7936</v>
      </c>
      <c t="s" s="127" r="D883">
        <v>7937</v>
      </c>
      <c t="s" s="127" r="E883">
        <v>7938</v>
      </c>
      <c t="s" s="127" r="F883">
        <v>7939</v>
      </c>
      <c t="s" s="128" r="G883">
        <v>7940</v>
      </c>
      <c t="s" s="127" r="H883">
        <v>7941</v>
      </c>
      <c s="129" r="I883">
        <v>220.0</v>
      </c>
      <c s="129" r="J883">
        <v>35.283019</v>
      </c>
      <c s="129" r="K883">
        <v>35.283019</v>
      </c>
      <c s="129" r="L883">
        <v>44.6226419999999</v>
      </c>
      <c s="129" r="M883">
        <v>39.433962</v>
      </c>
      <c s="129" r="N883">
        <v>37.358491</v>
      </c>
      <c s="129" r="O883">
        <v>28.018868</v>
      </c>
      <c s="129" r="P883">
        <v>38.0</v>
      </c>
      <c s="129" r="Q883">
        <v>32.0</v>
      </c>
      <c s="129" r="R883">
        <v>37.0</v>
      </c>
      <c s="129" r="S883">
        <v>31.0</v>
      </c>
      <c s="129" r="T883">
        <v>34.0</v>
      </c>
      <c s="129" r="U883">
        <v>20.0</v>
      </c>
      <c s="129" r="V883">
        <v>106.886792</v>
      </c>
      <c s="129" r="W883">
        <v>15.566038</v>
      </c>
      <c s="129" r="X883">
        <v>15.566038</v>
      </c>
      <c s="129" r="Y883">
        <v>22.830189</v>
      </c>
      <c s="129" r="Z883">
        <v>20.7547169999999</v>
      </c>
      <c s="129" r="AA883">
        <v>21.7924529999999</v>
      </c>
      <c s="129" r="AB883">
        <v>9.33962299999999</v>
      </c>
      <c s="129" r="AC883">
        <v>1.037736</v>
      </c>
      <c s="129" r="AD883">
        <v>25.943396</v>
      </c>
      <c s="129" r="AE883">
        <v>59.1509429999999</v>
      </c>
      <c s="129" r="AF883">
        <v>21.7924529999999</v>
      </c>
      <c s="129" r="AG883">
        <v>113.113208</v>
      </c>
      <c s="129" r="AH883">
        <v>19.716981</v>
      </c>
      <c s="129" r="AI883">
        <v>19.716981</v>
      </c>
      <c s="129" r="AJ883">
        <v>21.7924529999999</v>
      </c>
      <c s="129" r="AK883">
        <v>18.679245</v>
      </c>
      <c s="129" r="AL883">
        <v>15.566038</v>
      </c>
      <c s="129" r="AM883">
        <v>16.603774</v>
      </c>
      <c s="129" r="AN883">
        <v>1.037736</v>
      </c>
      <c s="129" r="AO883">
        <v>32.169811</v>
      </c>
      <c s="129" r="AP883">
        <v>52.924528</v>
      </c>
      <c s="129" r="AQ883">
        <v>28.018868</v>
      </c>
      <c s="129" r="AR883">
        <v>182.641509</v>
      </c>
      <c s="129" r="AS883">
        <v>4.15094299999999</v>
      </c>
      <c s="129" r="AT883">
        <v>8.301887</v>
      </c>
      <c s="129" r="AU883">
        <v>4.15094299999999</v>
      </c>
      <c s="129" r="AV883">
        <v>20.7547169999999</v>
      </c>
      <c s="129" r="AW883">
        <v>33.2075469999999</v>
      </c>
      <c s="129" r="AX883">
        <v>33.2075469999999</v>
      </c>
      <c s="129" r="AY883">
        <v>45.6603769999999</v>
      </c>
      <c s="129" r="AZ883">
        <v>33.2075469999999</v>
      </c>
      <c s="129" r="BA883">
        <v>95.471698</v>
      </c>
      <c s="129" r="BB883">
        <v>0.0</v>
      </c>
      <c s="129" r="BC883">
        <v>4.15094299999999</v>
      </c>
      <c s="129" r="BD883">
        <v>4.15094299999999</v>
      </c>
      <c s="129" r="BE883">
        <v>16.603774</v>
      </c>
      <c s="129" r="BF883">
        <v>0.0</v>
      </c>
      <c s="129" r="BG883">
        <v>33.2075469999999</v>
      </c>
      <c s="129" r="BH883">
        <v>33.2075469999999</v>
      </c>
      <c s="129" r="BI883">
        <v>4.15094299999999</v>
      </c>
      <c s="129" r="BJ883">
        <v>87.1698109999999</v>
      </c>
      <c s="129" r="BK883">
        <v>4.15094299999999</v>
      </c>
      <c s="129" r="BL883">
        <v>4.15094299999999</v>
      </c>
      <c s="129" r="BM883">
        <v>0.0</v>
      </c>
      <c s="129" r="BN883">
        <v>4.15094299999999</v>
      </c>
      <c s="129" r="BO883">
        <v>33.2075469999999</v>
      </c>
      <c s="129" r="BP883">
        <v>0.0</v>
      </c>
      <c s="129" r="BQ883">
        <v>12.45283</v>
      </c>
      <c s="129" r="BR883">
        <v>29.056604</v>
      </c>
      <c s="129" r="BS883">
        <v>33.2075469999999</v>
      </c>
      <c s="129" r="BT883">
        <v>0.0</v>
      </c>
      <c s="129" r="BU883">
        <v>0.0</v>
      </c>
      <c s="129" r="BV883">
        <v>0.0</v>
      </c>
      <c s="129" r="BW883">
        <v>0.0</v>
      </c>
      <c s="129" r="BX883">
        <v>8.301887</v>
      </c>
      <c s="129" r="BY883">
        <v>8.301887</v>
      </c>
      <c s="129" r="BZ883">
        <v>0.0</v>
      </c>
      <c s="129" r="CA883">
        <v>16.603774</v>
      </c>
      <c s="129" r="CB883">
        <v>91.320755</v>
      </c>
      <c s="129" r="CC883">
        <v>0.0</v>
      </c>
      <c s="129" r="CD883">
        <v>8.301887</v>
      </c>
      <c s="129" r="CE883">
        <v>4.15094299999999</v>
      </c>
      <c s="129" r="CF883">
        <v>20.7547169999999</v>
      </c>
      <c s="129" r="CG883">
        <v>20.7547169999999</v>
      </c>
      <c s="129" r="CH883">
        <v>24.90566</v>
      </c>
      <c s="129" r="CI883">
        <v>0.0</v>
      </c>
      <c s="129" r="CJ883">
        <v>12.45283</v>
      </c>
      <c s="129" r="CK883">
        <v>58.113208</v>
      </c>
      <c s="129" r="CL883">
        <v>4.15094299999999</v>
      </c>
      <c s="129" r="CM883">
        <v>0.0</v>
      </c>
      <c s="129" r="CN883">
        <v>0.0</v>
      </c>
      <c s="129" r="CO883">
        <v>0.0</v>
      </c>
      <c s="129" r="CP883">
        <v>4.15094299999999</v>
      </c>
      <c s="129" r="CQ883">
        <v>0.0</v>
      </c>
      <c s="129" r="CR883">
        <v>45.6603769999999</v>
      </c>
      <c s="129" r="CS883">
        <v>4.15094299999999</v>
      </c>
    </row>
    <row customHeight="1" r="884" ht="15.0">
      <c t="s" s="127" r="A884">
        <v>7942</v>
      </c>
      <c t="s" s="127" r="B884">
        <v>7943</v>
      </c>
      <c t="s" s="127" r="C884">
        <v>7944</v>
      </c>
      <c t="s" s="127" r="D884">
        <v>7945</v>
      </c>
      <c t="s" s="127" r="E884">
        <v>7946</v>
      </c>
      <c t="s" s="127" r="F884">
        <v>7947</v>
      </c>
      <c t="s" s="128" r="G884">
        <v>7948</v>
      </c>
      <c t="s" s="127" r="H884">
        <v>7949</v>
      </c>
      <c s="129" r="I884">
        <v>2645.0</v>
      </c>
      <c s="129" r="J884">
        <v>484.801452999999</v>
      </c>
      <c s="129" r="K884">
        <v>323.10225</v>
      </c>
      <c s="129" r="L884">
        <v>517.238382</v>
      </c>
      <c s="129" r="M884">
        <v>479.339504999999</v>
      </c>
      <c s="129" r="N884">
        <v>417.443852999999</v>
      </c>
      <c s="129" r="O884">
        <v>423.074557</v>
      </c>
      <c s="129" r="P884">
        <v>328.0</v>
      </c>
      <c s="129" r="Q884">
        <v>366.0</v>
      </c>
      <c s="129" r="R884">
        <v>447.0</v>
      </c>
      <c s="129" r="S884">
        <v>410.0</v>
      </c>
      <c s="129" r="T884">
        <v>403.0</v>
      </c>
      <c s="129" r="U884">
        <v>312.0</v>
      </c>
      <c s="129" r="V884">
        <v>1254.997714</v>
      </c>
      <c s="129" r="W884">
        <v>263.450916</v>
      </c>
      <c s="129" r="X884">
        <v>160.557360999999</v>
      </c>
      <c s="129" r="Y884">
        <v>257.865930999999</v>
      </c>
      <c s="129" r="Z884">
        <v>233.421575999999</v>
      </c>
      <c s="129" r="AA884">
        <v>208.528381999999</v>
      </c>
      <c s="129" r="AB884">
        <v>120.987585999999</v>
      </c>
      <c s="129" r="AC884">
        <v>10.185962</v>
      </c>
      <c s="129" r="AD884">
        <v>319.670764</v>
      </c>
      <c s="129" r="AE884">
        <v>678.059967</v>
      </c>
      <c s="129" r="AF884">
        <v>257.266983999999</v>
      </c>
      <c s="129" r="AG884">
        <v>1390.00228599999</v>
      </c>
      <c s="129" r="AH884">
        <v>221.350537</v>
      </c>
      <c s="129" r="AI884">
        <v>162.544889</v>
      </c>
      <c s="129" r="AJ884">
        <v>259.372451</v>
      </c>
      <c s="129" r="AK884">
        <v>245.917927999999</v>
      </c>
      <c s="129" r="AL884">
        <v>208.915471</v>
      </c>
      <c s="129" r="AM884">
        <v>243.72754</v>
      </c>
      <c s="129" r="AN884">
        <v>48.17347</v>
      </c>
      <c s="129" r="AO884">
        <v>276.569464999999</v>
      </c>
      <c s="129" r="AP884">
        <v>698.199093999999</v>
      </c>
      <c s="129" r="AQ884">
        <v>415.233726999999</v>
      </c>
      <c s="129" r="AR884">
        <v>2139.23940799999</v>
      </c>
      <c s="129" r="AS884">
        <v>4.040281</v>
      </c>
      <c s="129" r="AT884">
        <v>64.505555</v>
      </c>
      <c s="129" r="AU884">
        <v>88.5022469999999</v>
      </c>
      <c s="129" r="AV884">
        <v>238.943332</v>
      </c>
      <c s="129" r="AW884">
        <v>436.393558999999</v>
      </c>
      <c s="129" r="AX884">
        <v>324.799643</v>
      </c>
      <c s="129" r="AY884">
        <v>704.484907</v>
      </c>
      <c s="129" r="AZ884">
        <v>277.569884</v>
      </c>
      <c s="129" r="BA884">
        <v>976.527431999999</v>
      </c>
      <c s="129" r="BB884">
        <v>4.040281</v>
      </c>
      <c s="129" r="BC884">
        <v>48.2420529999999</v>
      </c>
      <c s="129" r="BD884">
        <v>64.553701</v>
      </c>
      <c s="129" r="BE884">
        <v>121.467436</v>
      </c>
      <c s="129" r="BF884">
        <v>116.984706</v>
      </c>
      <c s="129" r="BG884">
        <v>251.716261</v>
      </c>
      <c s="129" r="BH884">
        <v>289.089227999999</v>
      </c>
      <c s="129" r="BI884">
        <v>80.433767</v>
      </c>
      <c s="129" r="BJ884">
        <v>1162.711976</v>
      </c>
      <c s="129" r="BK884">
        <v>0.0</v>
      </c>
      <c s="129" r="BL884">
        <v>16.263503</v>
      </c>
      <c s="129" r="BM884">
        <v>23.948546</v>
      </c>
      <c s="129" r="BN884">
        <v>117.475896</v>
      </c>
      <c s="129" r="BO884">
        <v>319.408853</v>
      </c>
      <c s="129" r="BP884">
        <v>73.083382</v>
      </c>
      <c s="129" r="BQ884">
        <v>415.395678999999</v>
      </c>
      <c s="129" r="BR884">
        <v>197.136117</v>
      </c>
      <c s="129" r="BS884">
        <v>201.141951</v>
      </c>
      <c s="129" r="BT884">
        <v>0.0</v>
      </c>
      <c s="129" r="BU884">
        <v>0.0</v>
      </c>
      <c s="129" r="BV884">
        <v>0.0</v>
      </c>
      <c s="129" r="BW884">
        <v>20.104509</v>
      </c>
      <c s="129" r="BX884">
        <v>24.145989</v>
      </c>
      <c s="129" r="BY884">
        <v>52.379837</v>
      </c>
      <c s="129" r="BZ884">
        <v>0.0</v>
      </c>
      <c s="129" r="CA884">
        <v>104.511615</v>
      </c>
      <c s="129" r="CB884">
        <v>986.18388</v>
      </c>
      <c s="129" r="CC884">
        <v>4.040281</v>
      </c>
      <c s="129" r="CD884">
        <v>44.003101</v>
      </c>
      <c s="129" r="CE884">
        <v>64.110045</v>
      </c>
      <c s="129" r="CF884">
        <v>202.477824</v>
      </c>
      <c s="129" r="CG884">
        <v>379.575540999999</v>
      </c>
      <c s="129" r="CH884">
        <v>235.606939</v>
      </c>
      <c s="129" r="CI884">
        <v>4.040281</v>
      </c>
      <c s="129" r="CJ884">
        <v>52.3298679999999</v>
      </c>
      <c s="129" r="CK884">
        <v>951.913578</v>
      </c>
      <c s="129" r="CL884">
        <v>0.0</v>
      </c>
      <c s="129" r="CM884">
        <v>20.502454</v>
      </c>
      <c s="129" r="CN884">
        <v>24.392202</v>
      </c>
      <c s="129" r="CO884">
        <v>16.360999</v>
      </c>
      <c s="129" r="CP884">
        <v>32.672029</v>
      </c>
      <c s="129" r="CQ884">
        <v>36.812866</v>
      </c>
      <c s="129" r="CR884">
        <v>700.444625999999</v>
      </c>
      <c s="129" r="CS884">
        <v>120.728401</v>
      </c>
    </row>
    <row customHeight="1" r="885" ht="15.0">
      <c t="s" s="127" r="A885">
        <v>7950</v>
      </c>
      <c t="s" s="127" r="B885">
        <v>7951</v>
      </c>
      <c t="s" s="127" r="C885">
        <v>7952</v>
      </c>
      <c t="s" s="127" r="D885">
        <v>7953</v>
      </c>
      <c t="s" s="127" r="E885">
        <v>7954</v>
      </c>
      <c t="s" s="127" r="F885">
        <v>7955</v>
      </c>
      <c t="s" s="128" r="G885">
        <v>7956</v>
      </c>
      <c t="s" s="127" r="H885">
        <v>7957</v>
      </c>
      <c s="129" r="I885">
        <v>715.0</v>
      </c>
      <c s="129" r="J885">
        <v>114.319776</v>
      </c>
      <c s="129" r="K885">
        <v>120.336606</v>
      </c>
      <c s="129" r="L885">
        <v>145.406732</v>
      </c>
      <c s="129" r="M885">
        <v>155.434783</v>
      </c>
      <c s="129" r="N885">
        <v>111.311359999999</v>
      </c>
      <c s="129" r="O885">
        <v>68.1907429999999</v>
      </c>
      <c s="129" r="P885">
        <v>174.0</v>
      </c>
      <c s="129" r="Q885">
        <v>160.0</v>
      </c>
      <c s="129" r="R885">
        <v>204.0</v>
      </c>
      <c s="129" r="S885">
        <v>135.0</v>
      </c>
      <c s="129" r="T885">
        <v>119.0</v>
      </c>
      <c s="129" r="U885">
        <v>58.0</v>
      </c>
      <c s="129" r="V885">
        <v>350.981766999999</v>
      </c>
      <c s="129" r="W885">
        <v>53.148668</v>
      </c>
      <c s="129" r="X885">
        <v>63.176718</v>
      </c>
      <c s="129" r="Y885">
        <v>76.2131839999999</v>
      </c>
      <c s="129" r="Z885">
        <v>77.2159889999999</v>
      </c>
      <c s="129" r="AA885">
        <v>50.1402519999999</v>
      </c>
      <c s="129" r="AB885">
        <v>30.0841509999999</v>
      </c>
      <c s="129" r="AC885">
        <v>1.00280499999999</v>
      </c>
      <c s="129" r="AD885">
        <v>71.1991579999999</v>
      </c>
      <c s="129" r="AE885">
        <v>219.614306</v>
      </c>
      <c s="129" r="AF885">
        <v>60.168303</v>
      </c>
      <c s="129" r="AG885">
        <v>364.018233</v>
      </c>
      <c s="129" r="AH885">
        <v>61.1711079999999</v>
      </c>
      <c s="129" r="AI885">
        <v>57.159888</v>
      </c>
      <c s="129" r="AJ885">
        <v>69.193548</v>
      </c>
      <c s="129" r="AK885">
        <v>78.218794</v>
      </c>
      <c s="129" r="AL885">
        <v>61.1711079999999</v>
      </c>
      <c s="129" r="AM885">
        <v>36.100982</v>
      </c>
      <c s="129" r="AN885">
        <v>1.00280499999999</v>
      </c>
      <c s="129" r="AO885">
        <v>75.210379</v>
      </c>
      <c s="129" r="AP885">
        <v>219.614306</v>
      </c>
      <c s="129" r="AQ885">
        <v>69.193548</v>
      </c>
      <c s="129" r="AR885">
        <v>629.761571</v>
      </c>
      <c s="129" r="AS885">
        <v>24.067321</v>
      </c>
      <c s="129" r="AT885">
        <v>40.112202</v>
      </c>
      <c s="129" r="AU885">
        <v>20.056101</v>
      </c>
      <c s="129" r="AV885">
        <v>80.224404</v>
      </c>
      <c s="129" r="AW885">
        <v>92.258065</v>
      </c>
      <c s="129" r="AX885">
        <v>136.381486999999</v>
      </c>
      <c s="129" r="AY885">
        <v>132.370265999999</v>
      </c>
      <c s="129" r="AZ885">
        <v>104.291725</v>
      </c>
      <c s="129" r="BA885">
        <v>312.875175</v>
      </c>
      <c s="129" r="BB885">
        <v>8.02243999999999</v>
      </c>
      <c s="129" r="BC885">
        <v>32.089762</v>
      </c>
      <c s="129" r="BD885">
        <v>16.044881</v>
      </c>
      <c s="129" r="BE885">
        <v>32.089762</v>
      </c>
      <c s="129" r="BF885">
        <v>16.044881</v>
      </c>
      <c s="129" r="BG885">
        <v>92.258065</v>
      </c>
      <c s="129" r="BH885">
        <v>72.201964</v>
      </c>
      <c s="129" r="BI885">
        <v>44.1234219999999</v>
      </c>
      <c s="129" r="BJ885">
        <v>316.886395999999</v>
      </c>
      <c s="129" r="BK885">
        <v>16.044881</v>
      </c>
      <c s="129" r="BL885">
        <v>8.02243999999999</v>
      </c>
      <c s="129" r="BM885">
        <v>4.01121999999999</v>
      </c>
      <c s="129" r="BN885">
        <v>48.1346419999999</v>
      </c>
      <c s="129" r="BO885">
        <v>76.2131839999999</v>
      </c>
      <c s="129" r="BP885">
        <v>44.1234219999999</v>
      </c>
      <c s="129" r="BQ885">
        <v>60.168303</v>
      </c>
      <c s="129" r="BR885">
        <v>60.168303</v>
      </c>
      <c s="129" r="BS885">
        <v>80.224404</v>
      </c>
      <c s="129" r="BT885">
        <v>0.0</v>
      </c>
      <c s="129" r="BU885">
        <v>0.0</v>
      </c>
      <c s="129" r="BV885">
        <v>0.0</v>
      </c>
      <c s="129" r="BW885">
        <v>4.01121999999999</v>
      </c>
      <c s="129" r="BX885">
        <v>12.033661</v>
      </c>
      <c s="129" r="BY885">
        <v>8.02243999999999</v>
      </c>
      <c s="129" r="BZ885">
        <v>0.0</v>
      </c>
      <c s="129" r="CA885">
        <v>56.157083</v>
      </c>
      <c s="129" r="CB885">
        <v>312.875175</v>
      </c>
      <c s="129" r="CC885">
        <v>12.033661</v>
      </c>
      <c s="129" r="CD885">
        <v>32.089762</v>
      </c>
      <c s="129" r="CE885">
        <v>12.033661</v>
      </c>
      <c s="129" r="CF885">
        <v>72.201964</v>
      </c>
      <c s="129" r="CG885">
        <v>60.168303</v>
      </c>
      <c s="129" r="CH885">
        <v>104.291725</v>
      </c>
      <c s="129" r="CI885">
        <v>0.0</v>
      </c>
      <c s="129" r="CJ885">
        <v>20.056101</v>
      </c>
      <c s="129" r="CK885">
        <v>236.661992</v>
      </c>
      <c s="129" r="CL885">
        <v>12.033661</v>
      </c>
      <c s="129" r="CM885">
        <v>8.02243999999999</v>
      </c>
      <c s="129" r="CN885">
        <v>8.02243999999999</v>
      </c>
      <c s="129" r="CO885">
        <v>4.01121999999999</v>
      </c>
      <c s="129" r="CP885">
        <v>20.056101</v>
      </c>
      <c s="129" r="CQ885">
        <v>24.067321</v>
      </c>
      <c s="129" r="CR885">
        <v>132.370265999999</v>
      </c>
      <c s="129" r="CS885">
        <v>28.078541</v>
      </c>
    </row>
    <row customHeight="1" r="886" ht="15.0">
      <c t="s" s="127" r="A886">
        <v>7958</v>
      </c>
      <c t="s" s="127" r="B886">
        <v>7959</v>
      </c>
      <c t="s" s="127" r="C886">
        <v>7960</v>
      </c>
      <c t="s" s="127" r="D886">
        <v>7961</v>
      </c>
      <c t="s" s="127" r="E886">
        <v>7962</v>
      </c>
      <c t="s" s="127" r="F886">
        <v>7963</v>
      </c>
      <c t="s" s="128" r="G886">
        <v>7964</v>
      </c>
      <c t="s" s="127" r="H886">
        <v>7965</v>
      </c>
      <c s="129" r="I886">
        <v>240.0</v>
      </c>
      <c s="129" r="J886">
        <v>42.0</v>
      </c>
      <c s="129" r="K886">
        <v>24.0</v>
      </c>
      <c s="129" r="L886">
        <v>52.0</v>
      </c>
      <c s="129" r="M886">
        <v>66.0</v>
      </c>
      <c s="129" r="N886">
        <v>30.0</v>
      </c>
      <c s="129" r="O886">
        <v>26.0</v>
      </c>
      <c s="129" r="P886">
        <v>45.0</v>
      </c>
      <c s="129" r="Q886">
        <v>35.0</v>
      </c>
      <c s="129" r="R886">
        <v>48.0</v>
      </c>
      <c s="129" r="S886">
        <v>41.0</v>
      </c>
      <c s="129" r="T886">
        <v>40.0</v>
      </c>
      <c s="129" r="U886">
        <v>21.0</v>
      </c>
      <c s="129" r="V886">
        <v>118.0</v>
      </c>
      <c s="129" r="W886">
        <v>21.0</v>
      </c>
      <c s="129" r="X886">
        <v>12.0</v>
      </c>
      <c s="129" r="Y886">
        <v>24.0</v>
      </c>
      <c s="129" r="Z886">
        <v>35.0</v>
      </c>
      <c s="129" r="AA886">
        <v>14.0</v>
      </c>
      <c s="129" r="AB886">
        <v>12.0</v>
      </c>
      <c s="129" r="AC886">
        <v>0.0</v>
      </c>
      <c s="129" r="AD886">
        <v>25.0</v>
      </c>
      <c s="129" r="AE886">
        <v>73.0</v>
      </c>
      <c s="129" r="AF886">
        <v>20.0</v>
      </c>
      <c s="129" r="AG886">
        <v>122.0</v>
      </c>
      <c s="129" r="AH886">
        <v>21.0</v>
      </c>
      <c s="129" r="AI886">
        <v>12.0</v>
      </c>
      <c s="129" r="AJ886">
        <v>28.0</v>
      </c>
      <c s="129" r="AK886">
        <v>31.0</v>
      </c>
      <c s="129" r="AL886">
        <v>16.0</v>
      </c>
      <c s="129" r="AM886">
        <v>11.0</v>
      </c>
      <c s="129" r="AN886">
        <v>3.0</v>
      </c>
      <c s="129" r="AO886">
        <v>26.0</v>
      </c>
      <c s="129" r="AP886">
        <v>71.0</v>
      </c>
      <c s="129" r="AQ886">
        <v>25.0</v>
      </c>
      <c s="129" r="AR886">
        <v>180.0</v>
      </c>
      <c s="129" r="AS886">
        <v>0.0</v>
      </c>
      <c s="129" r="AT886">
        <v>16.0</v>
      </c>
      <c s="129" r="AU886">
        <v>0.0</v>
      </c>
      <c s="129" r="AV886">
        <v>20.0</v>
      </c>
      <c s="129" r="AW886">
        <v>52.0</v>
      </c>
      <c s="129" r="AX886">
        <v>36.0</v>
      </c>
      <c s="129" r="AY886">
        <v>40.0</v>
      </c>
      <c s="129" r="AZ886">
        <v>16.0</v>
      </c>
      <c s="129" r="BA886">
        <v>84.0</v>
      </c>
      <c s="129" r="BB886">
        <v>0.0</v>
      </c>
      <c s="129" r="BC886">
        <v>8.0</v>
      </c>
      <c s="129" r="BD886">
        <v>0.0</v>
      </c>
      <c s="129" r="BE886">
        <v>8.0</v>
      </c>
      <c s="129" r="BF886">
        <v>12.0</v>
      </c>
      <c s="129" r="BG886">
        <v>36.0</v>
      </c>
      <c s="129" r="BH886">
        <v>16.0</v>
      </c>
      <c s="129" r="BI886">
        <v>4.0</v>
      </c>
      <c s="129" r="BJ886">
        <v>96.0</v>
      </c>
      <c s="129" r="BK886">
        <v>0.0</v>
      </c>
      <c s="129" r="BL886">
        <v>8.0</v>
      </c>
      <c s="129" r="BM886">
        <v>0.0</v>
      </c>
      <c s="129" r="BN886">
        <v>12.0</v>
      </c>
      <c s="129" r="BO886">
        <v>40.0</v>
      </c>
      <c s="129" r="BP886">
        <v>0.0</v>
      </c>
      <c s="129" r="BQ886">
        <v>24.0</v>
      </c>
      <c s="129" r="BR886">
        <v>12.0</v>
      </c>
      <c s="129" r="BS886">
        <v>8.0</v>
      </c>
      <c s="129" r="BT886">
        <v>0.0</v>
      </c>
      <c s="129" r="BU886">
        <v>0.0</v>
      </c>
      <c s="129" r="BV886">
        <v>0.0</v>
      </c>
      <c s="129" r="BW886">
        <v>0.0</v>
      </c>
      <c s="129" r="BX886">
        <v>4.0</v>
      </c>
      <c s="129" r="BY886">
        <v>0.0</v>
      </c>
      <c s="129" r="BZ886">
        <v>0.0</v>
      </c>
      <c s="129" r="CA886">
        <v>4.0</v>
      </c>
      <c s="129" r="CB886">
        <v>120.0</v>
      </c>
      <c s="129" r="CC886">
        <v>0.0</v>
      </c>
      <c s="129" r="CD886">
        <v>16.0</v>
      </c>
      <c s="129" r="CE886">
        <v>0.0</v>
      </c>
      <c s="129" r="CF886">
        <v>20.0</v>
      </c>
      <c s="129" r="CG886">
        <v>40.0</v>
      </c>
      <c s="129" r="CH886">
        <v>36.0</v>
      </c>
      <c s="129" r="CI886">
        <v>0.0</v>
      </c>
      <c s="129" r="CJ886">
        <v>8.0</v>
      </c>
      <c s="129" r="CK886">
        <v>52.0</v>
      </c>
      <c s="129" r="CL886">
        <v>0.0</v>
      </c>
      <c s="129" r="CM886">
        <v>0.0</v>
      </c>
      <c s="129" r="CN886">
        <v>0.0</v>
      </c>
      <c s="129" r="CO886">
        <v>0.0</v>
      </c>
      <c s="129" r="CP886">
        <v>8.0</v>
      </c>
      <c s="129" r="CQ886">
        <v>0.0</v>
      </c>
      <c s="129" r="CR886">
        <v>40.0</v>
      </c>
      <c s="129" r="CS886">
        <v>4.0</v>
      </c>
    </row>
    <row customHeight="1" r="887" ht="15.0">
      <c t="s" s="127" r="A887">
        <v>7966</v>
      </c>
      <c t="s" s="127" r="B887">
        <v>7967</v>
      </c>
      <c t="s" s="127" r="C887">
        <v>7968</v>
      </c>
      <c t="s" s="127" r="D887">
        <v>7969</v>
      </c>
      <c t="s" s="127" r="E887">
        <v>7970</v>
      </c>
      <c t="s" s="127" r="F887">
        <v>7971</v>
      </c>
      <c t="s" s="128" r="G887">
        <v>7972</v>
      </c>
      <c t="s" s="127" r="H887">
        <v>7973</v>
      </c>
      <c s="129" r="I887">
        <v>2649.0</v>
      </c>
      <c s="129" r="J887">
        <v>475.906908999999</v>
      </c>
      <c s="129" r="K887">
        <v>366.008727</v>
      </c>
      <c s="129" r="L887">
        <v>515.087999999999</v>
      </c>
      <c s="129" r="M887">
        <v>623.074909</v>
      </c>
      <c s="129" r="N887">
        <v>497.886545</v>
      </c>
      <c s="129" r="O887">
        <v>171.034909</v>
      </c>
      <c s="129" r="P887">
        <v>508.0</v>
      </c>
      <c s="129" r="Q887">
        <v>434.0</v>
      </c>
      <c s="129" r="R887">
        <v>625.0</v>
      </c>
      <c s="129" r="S887">
        <v>603.0</v>
      </c>
      <c s="129" r="T887">
        <v>243.0</v>
      </c>
      <c s="129" r="U887">
        <v>114.0</v>
      </c>
      <c s="129" r="V887">
        <v>1357.283294</v>
      </c>
      <c s="129" r="W887">
        <v>265.666908999999</v>
      </c>
      <c s="129" r="X887">
        <v>204.506182</v>
      </c>
      <c s="129" r="Y887">
        <v>254.199273</v>
      </c>
      <c s="129" r="Z887">
        <v>309.626181999999</v>
      </c>
      <c s="129" r="AA887">
        <v>253.243636</v>
      </c>
      <c s="129" r="AB887">
        <v>65.2629299999999</v>
      </c>
      <c s="129" r="AC887">
        <v>4.778182</v>
      </c>
      <c s="129" r="AD887">
        <v>365.053090999999</v>
      </c>
      <c s="129" r="AE887">
        <v>782.666182</v>
      </c>
      <c s="129" r="AF887">
        <v>209.564021</v>
      </c>
      <c s="129" r="AG887">
        <v>1291.71670599999</v>
      </c>
      <c s="129" r="AH887">
        <v>210.24</v>
      </c>
      <c s="129" r="AI887">
        <v>161.502545</v>
      </c>
      <c s="129" r="AJ887">
        <v>260.888727</v>
      </c>
      <c s="129" r="AK887">
        <v>313.448727</v>
      </c>
      <c s="129" r="AL887">
        <v>244.642909</v>
      </c>
      <c s="129" r="AM887">
        <v>87.8482139999999</v>
      </c>
      <c s="129" r="AN887">
        <v>13.145583</v>
      </c>
      <c s="129" r="AO887">
        <v>275.223273</v>
      </c>
      <c s="129" r="AP887">
        <v>781.710545</v>
      </c>
      <c s="129" r="AQ887">
        <v>234.782888</v>
      </c>
      <c s="129" r="AR887">
        <v>2190.97052399999</v>
      </c>
      <c s="129" r="AS887">
        <v>3.82254499999999</v>
      </c>
      <c s="129" r="AT887">
        <v>95.563636</v>
      </c>
      <c s="129" r="AU887">
        <v>271.400727</v>
      </c>
      <c s="129" r="AV887">
        <v>397.544727</v>
      </c>
      <c s="129" r="AW887">
        <v>347.851635999999</v>
      </c>
      <c s="129" r="AX887">
        <v>191.127273</v>
      </c>
      <c s="129" r="AY887">
        <v>627.549433</v>
      </c>
      <c s="129" r="AZ887">
        <v>256.110545</v>
      </c>
      <c s="129" r="BA887">
        <v>1058.84509099999</v>
      </c>
      <c s="129" r="BB887">
        <v>0.0</v>
      </c>
      <c s="129" r="BC887">
        <v>64.9832729999999</v>
      </c>
      <c s="129" r="BD887">
        <v>172.014545</v>
      </c>
      <c s="129" r="BE887">
        <v>187.304727</v>
      </c>
      <c s="129" r="BF887">
        <v>72.628364</v>
      </c>
      <c s="129" r="BG887">
        <v>160.546909</v>
      </c>
      <c s="129" r="BH887">
        <v>301.981090999999</v>
      </c>
      <c s="129" r="BI887">
        <v>99.386182</v>
      </c>
      <c s="129" r="BJ887">
        <v>1132.12543299999</v>
      </c>
      <c s="129" r="BK887">
        <v>3.82254499999999</v>
      </c>
      <c s="129" r="BL887">
        <v>30.5803639999999</v>
      </c>
      <c s="129" r="BM887">
        <v>99.386182</v>
      </c>
      <c s="129" r="BN887">
        <v>210.24</v>
      </c>
      <c s="129" r="BO887">
        <v>275.223273</v>
      </c>
      <c s="129" r="BP887">
        <v>30.5803639999999</v>
      </c>
      <c s="129" r="BQ887">
        <v>325.568341999999</v>
      </c>
      <c s="129" r="BR887">
        <v>156.724364</v>
      </c>
      <c s="129" r="BS887">
        <v>305.803635999999</v>
      </c>
      <c s="129" r="BT887">
        <v>0.0</v>
      </c>
      <c s="129" r="BU887">
        <v>0.0</v>
      </c>
      <c s="129" r="BV887">
        <v>0.0</v>
      </c>
      <c s="129" r="BW887">
        <v>38.2254549999999</v>
      </c>
      <c s="129" r="BX887">
        <v>38.2254549999999</v>
      </c>
      <c s="129" r="BY887">
        <v>53.515636</v>
      </c>
      <c s="129" r="BZ887">
        <v>0.0</v>
      </c>
      <c s="129" r="CA887">
        <v>175.837090999999</v>
      </c>
      <c s="129" r="CB887">
        <v>1005.329455</v>
      </c>
      <c s="129" r="CC887">
        <v>3.82254499999999</v>
      </c>
      <c s="129" r="CD887">
        <v>72.628364</v>
      </c>
      <c s="129" r="CE887">
        <v>217.885090999999</v>
      </c>
      <c s="129" r="CF887">
        <v>271.400727</v>
      </c>
      <c s="129" r="CG887">
        <v>259.933090999999</v>
      </c>
      <c s="129" r="CH887">
        <v>129.966545</v>
      </c>
      <c s="129" r="CI887">
        <v>7.64509099999999</v>
      </c>
      <c s="129" r="CJ887">
        <v>42.048</v>
      </c>
      <c s="129" r="CK887">
        <v>879.837433</v>
      </c>
      <c s="129" r="CL887">
        <v>0.0</v>
      </c>
      <c s="129" r="CM887">
        <v>22.9352729999999</v>
      </c>
      <c s="129" r="CN887">
        <v>53.515636</v>
      </c>
      <c s="129" r="CO887">
        <v>87.9185449999999</v>
      </c>
      <c s="129" r="CP887">
        <v>49.693091</v>
      </c>
      <c s="129" r="CQ887">
        <v>7.64509099999999</v>
      </c>
      <c s="129" r="CR887">
        <v>619.904342</v>
      </c>
      <c s="129" r="CS887">
        <v>38.2254549999999</v>
      </c>
    </row>
    <row customHeight="1" r="888" ht="15.0">
      <c t="s" s="127" r="A888">
        <v>7974</v>
      </c>
      <c t="s" s="127" r="B888">
        <v>7975</v>
      </c>
      <c t="s" s="127" r="C888">
        <v>7976</v>
      </c>
      <c t="s" s="127" r="D888">
        <v>7977</v>
      </c>
      <c t="s" s="127" r="E888">
        <v>7978</v>
      </c>
      <c t="s" s="127" r="F888">
        <v>7979</v>
      </c>
      <c t="s" s="128" r="G888">
        <v>7980</v>
      </c>
      <c t="s" s="127" r="H888">
        <v>7981</v>
      </c>
      <c s="129" r="I888">
        <v>430.0</v>
      </c>
      <c s="129" r="J888">
        <v>96.4923749999999</v>
      </c>
      <c s="129" r="K888">
        <v>41.220044</v>
      </c>
      <c s="129" r="L888">
        <v>95.5555559999999</v>
      </c>
      <c s="129" r="M888">
        <v>87.124183</v>
      </c>
      <c s="129" r="N888">
        <v>64.640523</v>
      </c>
      <c s="129" r="O888">
        <v>44.96732</v>
      </c>
      <c s="129" r="P888">
        <v>59.0</v>
      </c>
      <c s="129" r="Q888">
        <v>42.0</v>
      </c>
      <c s="129" r="R888">
        <v>74.0</v>
      </c>
      <c s="129" r="S888">
        <v>71.0</v>
      </c>
      <c s="129" r="T888">
        <v>76.0</v>
      </c>
      <c s="129" r="U888">
        <v>34.0</v>
      </c>
      <c s="129" r="V888">
        <v>214.531589999999</v>
      </c>
      <c s="129" r="W888">
        <v>52.461874</v>
      </c>
      <c s="129" r="X888">
        <v>15.925926</v>
      </c>
      <c s="129" r="Y888">
        <v>47.7777779999999</v>
      </c>
      <c s="129" r="Z888">
        <v>40.2832239999999</v>
      </c>
      <c s="129" r="AA888">
        <v>37.4727669999999</v>
      </c>
      <c s="129" r="AB888">
        <v>17.799564</v>
      </c>
      <c s="129" r="AC888">
        <v>2.810458</v>
      </c>
      <c s="129" r="AD888">
        <v>59.0196079999999</v>
      </c>
      <c s="129" r="AE888">
        <v>110.544662</v>
      </c>
      <c s="129" r="AF888">
        <v>44.96732</v>
      </c>
      <c s="129" r="AG888">
        <v>215.46841</v>
      </c>
      <c s="129" r="AH888">
        <v>44.030501</v>
      </c>
      <c s="129" r="AI888">
        <v>25.294118</v>
      </c>
      <c s="129" r="AJ888">
        <v>47.7777779999999</v>
      </c>
      <c s="129" r="AK888">
        <v>46.8409589999999</v>
      </c>
      <c s="129" r="AL888">
        <v>27.167756</v>
      </c>
      <c s="129" r="AM888">
        <v>20.610022</v>
      </c>
      <c s="129" r="AN888">
        <v>3.747277</v>
      </c>
      <c s="129" r="AO888">
        <v>52.461874</v>
      </c>
      <c s="129" r="AP888">
        <v>121.786492</v>
      </c>
      <c s="129" r="AQ888">
        <v>41.220044</v>
      </c>
      <c s="129" r="AR888">
        <v>348.496732</v>
      </c>
      <c s="129" r="AS888">
        <v>3.747277</v>
      </c>
      <c s="129" r="AT888">
        <v>14.989107</v>
      </c>
      <c s="129" r="AU888">
        <v>26.230937</v>
      </c>
      <c s="129" r="AV888">
        <v>44.96732</v>
      </c>
      <c s="129" r="AW888">
        <v>52.461874</v>
      </c>
      <c s="129" r="AX888">
        <v>56.20915</v>
      </c>
      <c s="129" r="AY888">
        <v>112.418301</v>
      </c>
      <c s="129" r="AZ888">
        <v>37.4727669999999</v>
      </c>
      <c s="129" r="BA888">
        <v>168.627451</v>
      </c>
      <c s="129" r="BB888">
        <v>0.0</v>
      </c>
      <c s="129" r="BC888">
        <v>11.24183</v>
      </c>
      <c s="129" r="BD888">
        <v>11.24183</v>
      </c>
      <c s="129" r="BE888">
        <v>26.230937</v>
      </c>
      <c s="129" r="BF888">
        <v>0.0</v>
      </c>
      <c s="129" r="BG888">
        <v>44.96732</v>
      </c>
      <c s="129" r="BH888">
        <v>67.45098</v>
      </c>
      <c s="129" r="BI888">
        <v>7.49455299999999</v>
      </c>
      <c s="129" r="BJ888">
        <v>179.869281</v>
      </c>
      <c s="129" r="BK888">
        <v>3.747277</v>
      </c>
      <c s="129" r="BL888">
        <v>3.747277</v>
      </c>
      <c s="129" r="BM888">
        <v>14.989107</v>
      </c>
      <c s="129" r="BN888">
        <v>18.736383</v>
      </c>
      <c s="129" r="BO888">
        <v>52.461874</v>
      </c>
      <c s="129" r="BP888">
        <v>11.24183</v>
      </c>
      <c s="129" r="BQ888">
        <v>44.96732</v>
      </c>
      <c s="129" r="BR888">
        <v>29.978214</v>
      </c>
      <c s="129" r="BS888">
        <v>22.48366</v>
      </c>
      <c s="129" r="BT888">
        <v>0.0</v>
      </c>
      <c s="129" r="BU888">
        <v>0.0</v>
      </c>
      <c s="129" r="BV888">
        <v>0.0</v>
      </c>
      <c s="129" r="BW888">
        <v>3.747277</v>
      </c>
      <c s="129" r="BX888">
        <v>3.747277</v>
      </c>
      <c s="129" r="BY888">
        <v>7.49455299999999</v>
      </c>
      <c s="129" r="BZ888">
        <v>0.0</v>
      </c>
      <c s="129" r="CA888">
        <v>7.49455299999999</v>
      </c>
      <c s="129" r="CB888">
        <v>172.374728</v>
      </c>
      <c s="129" r="CC888">
        <v>3.747277</v>
      </c>
      <c s="129" r="CD888">
        <v>14.989107</v>
      </c>
      <c s="129" r="CE888">
        <v>22.48366</v>
      </c>
      <c s="129" r="CF888">
        <v>37.4727669999999</v>
      </c>
      <c s="129" r="CG888">
        <v>37.4727669999999</v>
      </c>
      <c s="129" r="CH888">
        <v>44.96732</v>
      </c>
      <c s="129" r="CI888">
        <v>0.0</v>
      </c>
      <c s="129" r="CJ888">
        <v>11.24183</v>
      </c>
      <c s="129" r="CK888">
        <v>153.638343999999</v>
      </c>
      <c s="129" r="CL888">
        <v>0.0</v>
      </c>
      <c s="129" r="CM888">
        <v>0.0</v>
      </c>
      <c s="129" r="CN888">
        <v>3.747277</v>
      </c>
      <c s="129" r="CO888">
        <v>3.747277</v>
      </c>
      <c s="129" r="CP888">
        <v>11.24183</v>
      </c>
      <c s="129" r="CQ888">
        <v>3.747277</v>
      </c>
      <c s="129" r="CR888">
        <v>112.418301</v>
      </c>
      <c s="129" r="CS888">
        <v>18.736383</v>
      </c>
    </row>
    <row customHeight="1" r="889" ht="15.0">
      <c t="s" s="127" r="A889">
        <v>7982</v>
      </c>
      <c t="s" s="127" r="B889">
        <v>7983</v>
      </c>
      <c t="s" s="127" r="C889">
        <v>7984</v>
      </c>
      <c t="s" s="127" r="D889">
        <v>7985</v>
      </c>
      <c t="s" s="127" r="E889">
        <v>7986</v>
      </c>
      <c t="s" s="127" r="F889">
        <v>7987</v>
      </c>
      <c t="s" s="128" r="G889">
        <v>7988</v>
      </c>
      <c t="s" s="127" r="H889">
        <v>7989</v>
      </c>
      <c s="129" r="I889">
        <v>902.0</v>
      </c>
      <c s="129" r="J889">
        <v>177.945578</v>
      </c>
      <c s="129" r="K889">
        <v>116.585033999999</v>
      </c>
      <c s="129" r="L889">
        <v>202.489796</v>
      </c>
      <c s="129" r="M889">
        <v>213.739228999999</v>
      </c>
      <c s="129" r="N889">
        <v>116.585033999999</v>
      </c>
      <c s="129" r="O889">
        <v>74.6553289999999</v>
      </c>
      <c s="129" r="P889">
        <v>135.0</v>
      </c>
      <c s="129" r="Q889">
        <v>115.0</v>
      </c>
      <c s="129" r="R889">
        <v>181.0</v>
      </c>
      <c s="129" r="S889">
        <v>133.0</v>
      </c>
      <c s="129" r="T889">
        <v>119.0</v>
      </c>
      <c s="129" r="U889">
        <v>43.0</v>
      </c>
      <c s="129" r="V889">
        <v>457.136054</v>
      </c>
      <c s="129" r="W889">
        <v>93.0634919999999</v>
      </c>
      <c s="129" r="X889">
        <v>56.247166</v>
      </c>
      <c s="129" r="Y889">
        <v>106.358277</v>
      </c>
      <c s="129" r="Z889">
        <v>108.403628</v>
      </c>
      <c s="129" r="AA889">
        <v>60.337868</v>
      </c>
      <c s="129" r="AB889">
        <v>32.725624</v>
      </c>
      <c s="129" r="AC889">
        <v>0.0</v>
      </c>
      <c s="129" r="AD889">
        <v>112.494331</v>
      </c>
      <c s="129" r="AE889">
        <v>274.077097999999</v>
      </c>
      <c s="129" r="AF889">
        <v>70.564626</v>
      </c>
      <c s="129" r="AG889">
        <v>444.863946</v>
      </c>
      <c s="129" r="AH889">
        <v>84.882086</v>
      </c>
      <c s="129" r="AI889">
        <v>60.337868</v>
      </c>
      <c s="129" r="AJ889">
        <v>96.1315189999999</v>
      </c>
      <c s="129" r="AK889">
        <v>105.335601</v>
      </c>
      <c s="129" r="AL889">
        <v>56.247166</v>
      </c>
      <c s="129" r="AM889">
        <v>38.8616779999999</v>
      </c>
      <c s="129" r="AN889">
        <v>3.06802699999999</v>
      </c>
      <c s="129" r="AO889">
        <v>106.358277</v>
      </c>
      <c s="129" r="AP889">
        <v>260.782312999999</v>
      </c>
      <c s="129" r="AQ889">
        <v>77.7233559999999</v>
      </c>
      <c s="129" r="AR889">
        <v>707.691609999999</v>
      </c>
      <c s="129" r="AS889">
        <v>16.362812</v>
      </c>
      <c s="129" r="AT889">
        <v>36.816327</v>
      </c>
      <c s="129" r="AU889">
        <v>8.181406</v>
      </c>
      <c s="129" r="AV889">
        <v>73.632653</v>
      </c>
      <c s="129" r="AW889">
        <v>94.086168</v>
      </c>
      <c s="129" r="AX889">
        <v>163.628118</v>
      </c>
      <c s="129" r="AY889">
        <v>184.081633</v>
      </c>
      <c s="129" r="AZ889">
        <v>130.902493999999</v>
      </c>
      <c s="129" r="BA889">
        <v>339.528345</v>
      </c>
      <c s="129" r="BB889">
        <v>8.181406</v>
      </c>
      <c s="129" r="BC889">
        <v>24.544218</v>
      </c>
      <c s="129" r="BD889">
        <v>4.090703</v>
      </c>
      <c s="129" r="BE889">
        <v>36.816327</v>
      </c>
      <c s="129" r="BF889">
        <v>8.181406</v>
      </c>
      <c s="129" r="BG889">
        <v>118.630385</v>
      </c>
      <c s="129" r="BH889">
        <v>98.176871</v>
      </c>
      <c s="129" r="BI889">
        <v>40.907029</v>
      </c>
      <c s="129" r="BJ889">
        <v>368.163265</v>
      </c>
      <c s="129" r="BK889">
        <v>8.181406</v>
      </c>
      <c s="129" r="BL889">
        <v>12.272109</v>
      </c>
      <c s="129" r="BM889">
        <v>4.090703</v>
      </c>
      <c s="129" r="BN889">
        <v>36.816327</v>
      </c>
      <c s="129" r="BO889">
        <v>85.904762</v>
      </c>
      <c s="129" r="BP889">
        <v>44.9977319999999</v>
      </c>
      <c s="129" r="BQ889">
        <v>85.904762</v>
      </c>
      <c s="129" r="BR889">
        <v>89.9954649999999</v>
      </c>
      <c s="129" r="BS889">
        <v>61.3605439999999</v>
      </c>
      <c s="129" r="BT889">
        <v>0.0</v>
      </c>
      <c s="129" r="BU889">
        <v>0.0</v>
      </c>
      <c s="129" r="BV889">
        <v>0.0</v>
      </c>
      <c s="129" r="BW889">
        <v>4.090703</v>
      </c>
      <c s="129" r="BX889">
        <v>8.181406</v>
      </c>
      <c s="129" r="BY889">
        <v>12.272109</v>
      </c>
      <c s="129" r="BZ889">
        <v>0.0</v>
      </c>
      <c s="129" r="CA889">
        <v>36.816327</v>
      </c>
      <c s="129" r="CB889">
        <v>364.072562</v>
      </c>
      <c s="129" r="CC889">
        <v>12.272109</v>
      </c>
      <c s="129" r="CD889">
        <v>32.725624</v>
      </c>
      <c s="129" r="CE889">
        <v>4.090703</v>
      </c>
      <c s="129" r="CF889">
        <v>53.179138</v>
      </c>
      <c s="129" r="CG889">
        <v>73.632653</v>
      </c>
      <c s="129" r="CH889">
        <v>147.265306</v>
      </c>
      <c s="129" r="CI889">
        <v>4.090703</v>
      </c>
      <c s="129" r="CJ889">
        <v>36.816327</v>
      </c>
      <c s="129" r="CK889">
        <v>282.258503</v>
      </c>
      <c s="129" r="CL889">
        <v>4.090703</v>
      </c>
      <c s="129" r="CM889">
        <v>4.090703</v>
      </c>
      <c s="129" r="CN889">
        <v>4.090703</v>
      </c>
      <c s="129" r="CO889">
        <v>16.362812</v>
      </c>
      <c s="129" r="CP889">
        <v>12.272109</v>
      </c>
      <c s="129" r="CQ889">
        <v>4.090703</v>
      </c>
      <c s="129" r="CR889">
        <v>179.990929999999</v>
      </c>
      <c s="129" r="CS889">
        <v>57.269841</v>
      </c>
    </row>
    <row customHeight="1" r="890" ht="15.0">
      <c t="s" s="127" r="A890">
        <v>7990</v>
      </c>
      <c t="s" s="127" r="B890">
        <v>7991</v>
      </c>
      <c t="s" s="127" r="C890">
        <v>7992</v>
      </c>
      <c t="s" s="127" r="D890">
        <v>7993</v>
      </c>
      <c t="s" s="127" r="E890">
        <v>7994</v>
      </c>
      <c t="s" s="127" r="F890">
        <v>7995</v>
      </c>
      <c t="s" s="128" r="G890">
        <v>7996</v>
      </c>
      <c t="s" s="127" r="H890">
        <v>7997</v>
      </c>
      <c s="129" r="I890">
        <v>2488.0</v>
      </c>
      <c s="129" r="J890">
        <v>503.889523</v>
      </c>
      <c s="129" r="K890">
        <v>326.382987</v>
      </c>
      <c s="129" r="L890">
        <v>585.008102</v>
      </c>
      <c s="129" r="M890">
        <v>509.615541</v>
      </c>
      <c s="129" r="N890">
        <v>379.871292999999</v>
      </c>
      <c s="129" r="O890">
        <v>183.232553999999</v>
      </c>
      <c s="129" r="P890">
        <v>259.0</v>
      </c>
      <c s="129" r="Q890">
        <v>202.0</v>
      </c>
      <c s="129" r="R890">
        <v>349.0</v>
      </c>
      <c s="129" r="S890">
        <v>307.0</v>
      </c>
      <c s="129" r="T890">
        <v>257.0</v>
      </c>
      <c s="129" r="U890">
        <v>130.0</v>
      </c>
      <c s="129" r="V890">
        <v>1254.997605</v>
      </c>
      <c s="129" r="W890">
        <v>263.396795999999</v>
      </c>
      <c s="129" r="X890">
        <v>166.054502</v>
      </c>
      <c s="129" r="Y890">
        <v>292.026883</v>
      </c>
      <c s="129" r="Z890">
        <v>253.853433999999</v>
      </c>
      <c s="129" r="AA890">
        <v>195.684403</v>
      </c>
      <c s="129" r="AB890">
        <v>79.209906</v>
      </c>
      <c s="129" r="AC890">
        <v>4.771681</v>
      </c>
      <c s="129" r="AD890">
        <v>332.109004</v>
      </c>
      <c s="129" r="AE890">
        <v>734.884366</v>
      </c>
      <c s="129" r="AF890">
        <v>188.004234999999</v>
      </c>
      <c s="129" r="AG890">
        <v>1233.002395</v>
      </c>
      <c s="129" r="AH890">
        <v>240.492727</v>
      </c>
      <c s="129" r="AI890">
        <v>160.328485</v>
      </c>
      <c s="129" r="AJ890">
        <v>292.981219</v>
      </c>
      <c s="129" r="AK890">
        <v>255.762106999999</v>
      </c>
      <c s="129" r="AL890">
        <v>184.18689</v>
      </c>
      <c s="129" r="AM890">
        <v>94.479286</v>
      </c>
      <c s="129" r="AN890">
        <v>4.771681</v>
      </c>
      <c s="129" r="AO890">
        <v>280.574847999999</v>
      </c>
      <c s="129" r="AP890">
        <v>749.153932</v>
      </c>
      <c s="129" r="AQ890">
        <v>203.273615</v>
      </c>
      <c s="129" r="AR890">
        <v>2011.740749</v>
      </c>
      <c s="129" r="AS890">
        <v>26.7214139999999</v>
      </c>
      <c s="129" r="AT890">
        <v>103.068312</v>
      </c>
      <c s="129" r="AU890">
        <v>110.703001</v>
      </c>
      <c s="129" r="AV890">
        <v>335.926349</v>
      </c>
      <c s="129" r="AW890">
        <v>362.647763</v>
      </c>
      <c s="129" r="AX890">
        <v>309.204934999999</v>
      </c>
      <c s="129" r="AY890">
        <v>549.697662</v>
      </c>
      <c s="129" r="AZ890">
        <v>213.771312999999</v>
      </c>
      <c s="129" r="BA890">
        <v>992.509667</v>
      </c>
      <c s="129" r="BB890">
        <v>22.904069</v>
      </c>
      <c s="129" r="BC890">
        <v>76.3468969999999</v>
      </c>
      <c s="129" r="BD890">
        <v>72.529553</v>
      </c>
      <c s="129" r="BE890">
        <v>156.51114</v>
      </c>
      <c s="129" r="BF890">
        <v>57.260173</v>
      </c>
      <c s="129" r="BG890">
        <v>267.214140999999</v>
      </c>
      <c s="129" r="BH890">
        <v>259.579451</v>
      </c>
      <c s="129" r="BI890">
        <v>80.164242</v>
      </c>
      <c s="129" r="BJ890">
        <v>1019.231082</v>
      </c>
      <c s="129" r="BK890">
        <v>3.817345</v>
      </c>
      <c s="129" r="BL890">
        <v>26.7214139999999</v>
      </c>
      <c s="129" r="BM890">
        <v>38.1734489999999</v>
      </c>
      <c s="129" r="BN890">
        <v>179.415209</v>
      </c>
      <c s="129" r="BO890">
        <v>305.387589999999</v>
      </c>
      <c s="129" r="BP890">
        <v>41.990794</v>
      </c>
      <c s="129" r="BQ890">
        <v>290.118209999999</v>
      </c>
      <c s="129" r="BR890">
        <v>133.607070999999</v>
      </c>
      <c s="129" r="BS890">
        <v>198.501933</v>
      </c>
      <c s="129" r="BT890">
        <v>3.817345</v>
      </c>
      <c s="129" r="BU890">
        <v>0.0</v>
      </c>
      <c s="129" r="BV890">
        <v>0.0</v>
      </c>
      <c s="129" r="BW890">
        <v>19.086724</v>
      </c>
      <c s="129" r="BX890">
        <v>45.808138</v>
      </c>
      <c s="129" r="BY890">
        <v>34.356104</v>
      </c>
      <c s="129" r="BZ890">
        <v>0.0</v>
      </c>
      <c s="129" r="CA890">
        <v>95.433622</v>
      </c>
      <c s="129" r="CB890">
        <v>1049.769841</v>
      </c>
      <c s="129" r="CC890">
        <v>22.904069</v>
      </c>
      <c s="129" r="CD890">
        <v>80.164242</v>
      </c>
      <c s="129" r="CE890">
        <v>95.433622</v>
      </c>
      <c s="129" r="CF890">
        <v>259.579451</v>
      </c>
      <c s="129" r="CG890">
        <v>267.214140999999</v>
      </c>
      <c s="129" r="CH890">
        <v>244.310071999999</v>
      </c>
      <c s="129" r="CI890">
        <v>0.0</v>
      </c>
      <c s="129" r="CJ890">
        <v>80.164242</v>
      </c>
      <c s="129" r="CK890">
        <v>763.468975</v>
      </c>
      <c s="129" r="CL890">
        <v>0.0</v>
      </c>
      <c s="129" r="CM890">
        <v>22.904069</v>
      </c>
      <c s="129" r="CN890">
        <v>15.269379</v>
      </c>
      <c s="129" r="CO890">
        <v>57.260173</v>
      </c>
      <c s="129" r="CP890">
        <v>49.625483</v>
      </c>
      <c s="129" r="CQ890">
        <v>30.5387589999999</v>
      </c>
      <c s="129" r="CR890">
        <v>549.697662</v>
      </c>
      <c s="129" r="CS890">
        <v>38.1734489999999</v>
      </c>
    </row>
    <row customHeight="1" r="891" ht="15.0">
      <c t="s" s="127" r="A891">
        <v>7998</v>
      </c>
      <c t="s" s="127" r="B891">
        <v>7999</v>
      </c>
      <c t="s" s="127" r="C891">
        <v>8000</v>
      </c>
      <c t="s" s="127" r="D891">
        <v>8001</v>
      </c>
      <c t="s" s="127" r="E891">
        <v>8002</v>
      </c>
      <c t="s" s="127" r="F891">
        <v>8003</v>
      </c>
      <c t="s" s="128" r="G891">
        <v>8004</v>
      </c>
      <c t="s" s="127" r="H891">
        <v>8005</v>
      </c>
      <c s="129" r="I891">
        <v>2407.0</v>
      </c>
      <c s="129" r="J891">
        <v>524.581797</v>
      </c>
      <c s="129" r="K891">
        <v>341.981207999999</v>
      </c>
      <c s="129" r="L891">
        <v>585.704670999999</v>
      </c>
      <c s="129" r="M891">
        <v>457.487104999999</v>
      </c>
      <c s="129" r="N891">
        <v>324.384898</v>
      </c>
      <c s="129" r="O891">
        <v>172.860322</v>
      </c>
      <c s="129" r="P891">
        <v>378.0</v>
      </c>
      <c s="129" r="Q891">
        <v>349.0</v>
      </c>
      <c s="129" r="R891">
        <v>475.0</v>
      </c>
      <c s="129" r="S891">
        <v>398.0</v>
      </c>
      <c s="129" r="T891">
        <v>263.0</v>
      </c>
      <c s="129" r="U891">
        <v>136.0</v>
      </c>
      <c s="129" r="V891">
        <v>1184.15002499999</v>
      </c>
      <c s="129" r="W891">
        <v>267.146525</v>
      </c>
      <c s="129" r="X891">
        <v>165.207370999999</v>
      </c>
      <c s="129" r="Y891">
        <v>294.338036999999</v>
      </c>
      <c s="129" r="Z891">
        <v>237.954736999999</v>
      </c>
      <c s="129" r="AA891">
        <v>149.582325</v>
      </c>
      <c s="129" r="AB891">
        <v>66.036527</v>
      </c>
      <c s="129" r="AC891">
        <v>3.88450199999999</v>
      </c>
      <c s="129" r="AD891">
        <v>330.29869</v>
      </c>
      <c s="129" r="AE891">
        <v>707.182385999999</v>
      </c>
      <c s="129" r="AF891">
        <v>146.668949</v>
      </c>
      <c s="129" r="AG891">
        <v>1222.849975</v>
      </c>
      <c s="129" r="AH891">
        <v>257.435271</v>
      </c>
      <c s="129" r="AI891">
        <v>176.773836999999</v>
      </c>
      <c s="129" r="AJ891">
        <v>291.366633999999</v>
      </c>
      <c s="129" r="AK891">
        <v>219.532367999999</v>
      </c>
      <c s="129" r="AL891">
        <v>174.802573</v>
      </c>
      <c s="129" r="AM891">
        <v>95.1702899999999</v>
      </c>
      <c s="129" r="AN891">
        <v>7.76900299999999</v>
      </c>
      <c s="129" r="AO891">
        <v>312.789419</v>
      </c>
      <c s="129" r="AP891">
        <v>714.864349999999</v>
      </c>
      <c s="129" r="AQ891">
        <v>195.196205999999</v>
      </c>
      <c s="129" r="AR891">
        <v>1884.44749299999</v>
      </c>
      <c s="129" r="AS891">
        <v>34.960515</v>
      </c>
      <c s="129" r="AT891">
        <v>77.690032</v>
      </c>
      <c s="129" r="AU891">
        <v>135.957557</v>
      </c>
      <c s="129" r="AV891">
        <v>322.413634</v>
      </c>
      <c s="129" r="AW891">
        <v>369.027653999999</v>
      </c>
      <c s="129" r="AX891">
        <v>260.261608</v>
      </c>
      <c s="129" r="AY891">
        <v>442.833184</v>
      </c>
      <c s="129" r="AZ891">
        <v>241.30331</v>
      </c>
      <c s="129" r="BA891">
        <v>944.28205</v>
      </c>
      <c s="129" r="BB891">
        <v>19.422508</v>
      </c>
      <c s="129" r="BC891">
        <v>54.383023</v>
      </c>
      <c s="129" r="BD891">
        <v>89.3435369999999</v>
      </c>
      <c s="129" r="BE891">
        <v>178.687074</v>
      </c>
      <c s="129" r="BF891">
        <v>62.1520259999999</v>
      </c>
      <c s="129" r="BG891">
        <v>221.416592</v>
      </c>
      <c s="129" r="BH891">
        <v>213.647589</v>
      </c>
      <c s="129" r="BI891">
        <v>105.229701</v>
      </c>
      <c s="129" r="BJ891">
        <v>940.165442999999</v>
      </c>
      <c s="129" r="BK891">
        <v>15.5380059999999</v>
      </c>
      <c s="129" r="BL891">
        <v>23.3070099999999</v>
      </c>
      <c s="129" r="BM891">
        <v>46.6140189999999</v>
      </c>
      <c s="129" r="BN891">
        <v>143.72656</v>
      </c>
      <c s="129" r="BO891">
        <v>306.875628</v>
      </c>
      <c s="129" r="BP891">
        <v>38.845016</v>
      </c>
      <c s="129" r="BQ891">
        <v>229.185595</v>
      </c>
      <c s="129" r="BR891">
        <v>136.073609</v>
      </c>
      <c s="129" r="BS891">
        <v>205.994638</v>
      </c>
      <c s="129" r="BT891">
        <v>0.0</v>
      </c>
      <c s="129" r="BU891">
        <v>0.0</v>
      </c>
      <c s="129" r="BV891">
        <v>0.0</v>
      </c>
      <c s="129" r="BW891">
        <v>19.422508</v>
      </c>
      <c s="129" r="BX891">
        <v>27.1915109999999</v>
      </c>
      <c s="129" r="BY891">
        <v>31.076013</v>
      </c>
      <c s="129" r="BZ891">
        <v>0.0</v>
      </c>
      <c s="129" r="CA891">
        <v>128.304606</v>
      </c>
      <c s="129" r="CB891">
        <v>1045.279092</v>
      </c>
      <c s="129" r="CC891">
        <v>27.1915109999999</v>
      </c>
      <c s="129" r="CD891">
        <v>66.036527</v>
      </c>
      <c s="129" r="CE891">
        <v>93.2280389999999</v>
      </c>
      <c s="129" r="CF891">
        <v>279.684116</v>
      </c>
      <c s="129" r="CG891">
        <v>306.875628</v>
      </c>
      <c s="129" r="CH891">
        <v>182.571575999999</v>
      </c>
      <c s="129" r="CI891">
        <v>7.76900299999999</v>
      </c>
      <c s="129" r="CJ891">
        <v>81.922691</v>
      </c>
      <c s="129" r="CK891">
        <v>633.173763</v>
      </c>
      <c s="129" r="CL891">
        <v>7.76900299999999</v>
      </c>
      <c s="129" r="CM891">
        <v>11.6535049999999</v>
      </c>
      <c s="129" r="CN891">
        <v>42.7295179999999</v>
      </c>
      <c s="129" r="CO891">
        <v>23.3070099999999</v>
      </c>
      <c s="129" r="CP891">
        <v>34.960515</v>
      </c>
      <c s="129" r="CQ891">
        <v>46.6140189999999</v>
      </c>
      <c s="129" r="CR891">
        <v>435.064181</v>
      </c>
      <c s="129" r="CS891">
        <v>31.076013</v>
      </c>
    </row>
    <row customHeight="1" r="892" ht="15.0">
      <c t="s" s="127" r="A892">
        <v>8006</v>
      </c>
      <c t="s" s="127" r="B892">
        <v>8007</v>
      </c>
      <c t="s" s="127" r="C892">
        <v>8008</v>
      </c>
      <c t="s" s="127" r="D892">
        <v>8009</v>
      </c>
      <c t="s" s="127" r="E892">
        <v>8010</v>
      </c>
      <c t="s" s="127" r="F892">
        <v>8011</v>
      </c>
      <c t="s" s="128" r="G892">
        <v>8012</v>
      </c>
      <c t="s" s="127" r="H892">
        <v>8013</v>
      </c>
      <c s="129" r="I892">
        <v>464.0</v>
      </c>
      <c s="129" r="J892">
        <v>114.118208</v>
      </c>
      <c s="129" r="K892">
        <v>53.5301589999999</v>
      </c>
      <c s="129" r="L892">
        <v>135.948865</v>
      </c>
      <c s="129" r="M892">
        <v>75.2669609999999</v>
      </c>
      <c s="129" r="N892">
        <v>64.3047049999999</v>
      </c>
      <c s="129" r="O892">
        <v>20.831102</v>
      </c>
      <c s="129" r="P892">
        <v>50.0</v>
      </c>
      <c s="129" r="Q892">
        <v>77.0</v>
      </c>
      <c s="129" r="R892">
        <v>67.0</v>
      </c>
      <c s="129" r="S892">
        <v>98.0</v>
      </c>
      <c s="129" r="T892">
        <v>35.0</v>
      </c>
      <c s="129" r="U892">
        <v>13.0</v>
      </c>
      <c s="129" r="V892">
        <v>232.046928</v>
      </c>
      <c s="129" r="W892">
        <v>61.587605</v>
      </c>
      <c s="129" r="X892">
        <v>25.453457</v>
      </c>
      <c s="129" r="Y892">
        <v>67.9275049999999</v>
      </c>
      <c s="129" r="Z892">
        <v>36.3218579999999</v>
      </c>
      <c s="129" r="AA892">
        <v>33.510902</v>
      </c>
      <c s="129" r="AB892">
        <v>7.24560099999999</v>
      </c>
      <c s="129" r="AC892">
        <v>0.0</v>
      </c>
      <c s="129" r="AD892">
        <v>69.8327599999999</v>
      </c>
      <c s="129" r="AE892">
        <v>140.477365999999</v>
      </c>
      <c s="129" r="AF892">
        <v>21.736802</v>
      </c>
      <c s="129" r="AG892">
        <v>231.953071999999</v>
      </c>
      <c s="129" r="AH892">
        <v>52.5306039999999</v>
      </c>
      <c s="129" r="AI892">
        <v>28.076702</v>
      </c>
      <c s="129" r="AJ892">
        <v>68.02136</v>
      </c>
      <c s="129" r="AK892">
        <v>38.945103</v>
      </c>
      <c s="129" r="AL892">
        <v>30.7938019999999</v>
      </c>
      <c s="129" r="AM892">
        <v>13.585501</v>
      </c>
      <c s="129" r="AN892">
        <v>0.0</v>
      </c>
      <c s="129" r="AO892">
        <v>65.2104049999999</v>
      </c>
      <c s="129" r="AP892">
        <v>139.571665999999</v>
      </c>
      <c s="129" r="AQ892">
        <v>27.171002</v>
      </c>
      <c s="129" r="AR892">
        <v>345.292288999999</v>
      </c>
      <c s="129" r="AS892">
        <v>3.62279999999999</v>
      </c>
      <c s="129" r="AT892">
        <v>32.980623</v>
      </c>
      <c s="129" r="AU892">
        <v>14.866622</v>
      </c>
      <c s="129" r="AV892">
        <v>57.964804</v>
      </c>
      <c s="129" r="AW892">
        <v>79.7016059999999</v>
      </c>
      <c s="129" r="AX892">
        <v>36.6034239999999</v>
      </c>
      <c s="129" r="AY892">
        <v>101.438407</v>
      </c>
      <c s="129" r="AZ892">
        <v>18.1140009999999</v>
      </c>
      <c s="129" r="BA892">
        <v>167.399654</v>
      </c>
      <c s="129" r="BB892">
        <v>0.0</v>
      </c>
      <c s="129" r="BC892">
        <v>25.735023</v>
      </c>
      <c s="129" r="BD892">
        <v>7.24560099999999</v>
      </c>
      <c s="129" r="BE892">
        <v>28.982402</v>
      </c>
      <c s="129" r="BF892">
        <v>14.491201</v>
      </c>
      <c s="129" r="BG892">
        <v>36.6034239999999</v>
      </c>
      <c s="129" r="BH892">
        <v>54.342004</v>
      </c>
      <c s="129" r="BI892">
        <v>0.0</v>
      </c>
      <c s="129" r="BJ892">
        <v>177.892633999999</v>
      </c>
      <c s="129" r="BK892">
        <v>3.62279999999999</v>
      </c>
      <c s="129" r="BL892">
        <v>7.24560099999999</v>
      </c>
      <c s="129" r="BM892">
        <v>7.621022</v>
      </c>
      <c s="129" r="BN892">
        <v>28.982402</v>
      </c>
      <c s="129" r="BO892">
        <v>65.2104049999999</v>
      </c>
      <c s="129" r="BP892">
        <v>0.0</v>
      </c>
      <c s="129" r="BQ892">
        <v>47.096403</v>
      </c>
      <c s="129" r="BR892">
        <v>18.1140009999999</v>
      </c>
      <c s="129" r="BS892">
        <v>29.357823</v>
      </c>
      <c s="129" r="BT892">
        <v>0.0</v>
      </c>
      <c s="129" r="BU892">
        <v>3.62279999999999</v>
      </c>
      <c s="129" r="BV892">
        <v>0.0</v>
      </c>
      <c s="129" r="BW892">
        <v>0.0</v>
      </c>
      <c s="129" r="BX892">
        <v>3.62279999999999</v>
      </c>
      <c s="129" r="BY892">
        <v>7.621022</v>
      </c>
      <c s="129" r="BZ892">
        <v>0.0</v>
      </c>
      <c s="129" r="CA892">
        <v>14.491201</v>
      </c>
      <c s="129" r="CB892">
        <v>185.513656</v>
      </c>
      <c s="129" r="CC892">
        <v>3.62279999999999</v>
      </c>
      <c s="129" r="CD892">
        <v>25.735023</v>
      </c>
      <c s="129" r="CE892">
        <v>14.866622</v>
      </c>
      <c s="129" r="CF892">
        <v>43.4736029999999</v>
      </c>
      <c s="129" r="CG892">
        <v>68.833205</v>
      </c>
      <c s="129" r="CH892">
        <v>28.982402</v>
      </c>
      <c s="129" r="CI892">
        <v>0.0</v>
      </c>
      <c s="129" r="CJ892">
        <v>0.0</v>
      </c>
      <c s="129" r="CK892">
        <v>130.420809999999</v>
      </c>
      <c s="129" r="CL892">
        <v>0.0</v>
      </c>
      <c s="129" r="CM892">
        <v>3.62279999999999</v>
      </c>
      <c s="129" r="CN892">
        <v>0.0</v>
      </c>
      <c s="129" r="CO892">
        <v>14.491201</v>
      </c>
      <c s="129" r="CP892">
        <v>7.24560099999999</v>
      </c>
      <c s="129" r="CQ892">
        <v>0.0</v>
      </c>
      <c s="129" r="CR892">
        <v>101.438407</v>
      </c>
      <c s="129" r="CS892">
        <v>3.62279999999999</v>
      </c>
    </row>
    <row customHeight="1" r="893" ht="15.0">
      <c t="s" s="127" r="A893">
        <v>8014</v>
      </c>
      <c t="s" s="127" r="B893">
        <v>8015</v>
      </c>
      <c t="s" s="127" r="C893">
        <v>8016</v>
      </c>
      <c t="s" s="127" r="D893">
        <v>8017</v>
      </c>
      <c t="s" s="127" r="E893">
        <v>8018</v>
      </c>
      <c t="s" s="127" r="F893">
        <v>8019</v>
      </c>
      <c t="s" s="128" r="G893">
        <v>8020</v>
      </c>
      <c t="s" s="127" r="H893">
        <v>8021</v>
      </c>
      <c s="129" r="I893">
        <v>1038.0</v>
      </c>
      <c s="129" r="J893">
        <v>144.558692</v>
      </c>
      <c s="129" r="K893">
        <v>111.610416</v>
      </c>
      <c s="129" r="L893">
        <v>181.193429</v>
      </c>
      <c s="129" r="M893">
        <v>195.055220999999</v>
      </c>
      <c s="129" r="N893">
        <v>242.624117</v>
      </c>
      <c s="129" r="O893">
        <v>162.958126999999</v>
      </c>
      <c s="129" r="P893">
        <v>131.0</v>
      </c>
      <c s="129" r="Q893">
        <v>138.0</v>
      </c>
      <c s="129" r="R893">
        <v>169.0</v>
      </c>
      <c s="129" r="S893">
        <v>188.0</v>
      </c>
      <c s="129" r="T893">
        <v>235.0</v>
      </c>
      <c s="129" r="U893">
        <v>156.0</v>
      </c>
      <c s="129" r="V893">
        <v>508.780005</v>
      </c>
      <c s="129" r="W893">
        <v>73.269474</v>
      </c>
      <c s="129" r="X893">
        <v>65.074398</v>
      </c>
      <c s="129" r="Y893">
        <v>87.1312659999999</v>
      </c>
      <c s="129" r="Z893">
        <v>97.0325459999999</v>
      </c>
      <c s="129" r="AA893">
        <v>123.787378</v>
      </c>
      <c s="129" r="AB893">
        <v>58.5030539999999</v>
      </c>
      <c s="129" r="AC893">
        <v>3.981887</v>
      </c>
      <c s="129" r="AD893">
        <v>100.719007</v>
      </c>
      <c s="129" r="AE893">
        <v>265.354311</v>
      </c>
      <c s="129" r="AF893">
        <v>142.706686999999</v>
      </c>
      <c s="129" r="AG893">
        <v>529.219995</v>
      </c>
      <c s="129" r="AH893">
        <v>71.289218</v>
      </c>
      <c s="129" r="AI893">
        <v>46.536017</v>
      </c>
      <c s="129" r="AJ893">
        <v>94.062162</v>
      </c>
      <c s="129" r="AK893">
        <v>98.0226739999999</v>
      </c>
      <c s="129" r="AL893">
        <v>118.836738</v>
      </c>
      <c s="129" r="AM893">
        <v>90.4864039999999</v>
      </c>
      <c s="129" r="AN893">
        <v>9.986781</v>
      </c>
      <c s="129" r="AO893">
        <v>87.1312659999999</v>
      </c>
      <c s="129" r="AP893">
        <v>272.285207</v>
      </c>
      <c s="129" r="AQ893">
        <v>169.803521999999</v>
      </c>
      <c s="129" r="AR893">
        <v>903.498065</v>
      </c>
      <c s="129" r="AS893">
        <v>7.921024</v>
      </c>
      <c s="129" r="AT893">
        <v>39.6051209999999</v>
      </c>
      <c s="129" r="AU893">
        <v>35.644609</v>
      </c>
      <c s="129" r="AV893">
        <v>79.2102419999999</v>
      </c>
      <c s="129" r="AW893">
        <v>130.696899</v>
      </c>
      <c s="129" r="AX893">
        <v>154.459971999999</v>
      </c>
      <c s="129" r="AY893">
        <v>400.695728999999</v>
      </c>
      <c s="129" r="AZ893">
        <v>55.2644689999999</v>
      </c>
      <c s="129" r="BA893">
        <v>435.644632</v>
      </c>
      <c s="129" r="BB893">
        <v>0.0</v>
      </c>
      <c s="129" r="BC893">
        <v>15.842048</v>
      </c>
      <c s="129" r="BD893">
        <v>31.684097</v>
      </c>
      <c s="129" r="BE893">
        <v>39.6051209999999</v>
      </c>
      <c s="129" r="BF893">
        <v>11.881536</v>
      </c>
      <c s="129" r="BG893">
        <v>122.775875</v>
      </c>
      <c s="129" r="BH893">
        <v>198.196607</v>
      </c>
      <c s="129" r="BI893">
        <v>15.659348</v>
      </c>
      <c s="129" r="BJ893">
        <v>467.853433</v>
      </c>
      <c s="129" r="BK893">
        <v>7.921024</v>
      </c>
      <c s="129" r="BL893">
        <v>23.7630729999999</v>
      </c>
      <c s="129" r="BM893">
        <v>3.960512</v>
      </c>
      <c s="129" r="BN893">
        <v>39.6051209999999</v>
      </c>
      <c s="129" r="BO893">
        <v>118.815363</v>
      </c>
      <c s="129" r="BP893">
        <v>31.684097</v>
      </c>
      <c s="129" r="BQ893">
        <v>202.499122</v>
      </c>
      <c s="129" r="BR893">
        <v>39.6051209999999</v>
      </c>
      <c s="129" r="BS893">
        <v>51.3039569999999</v>
      </c>
      <c s="129" r="BT893">
        <v>0.0</v>
      </c>
      <c s="129" r="BU893">
        <v>0.0</v>
      </c>
      <c s="129" r="BV893">
        <v>0.0</v>
      </c>
      <c s="129" r="BW893">
        <v>0.0</v>
      </c>
      <c s="129" r="BX893">
        <v>11.881536</v>
      </c>
      <c s="129" r="BY893">
        <v>11.881536</v>
      </c>
      <c s="129" r="BZ893">
        <v>0.0</v>
      </c>
      <c s="129" r="CA893">
        <v>27.5408839999999</v>
      </c>
      <c s="129" r="CB893">
        <v>360.406601</v>
      </c>
      <c s="129" r="CC893">
        <v>0.0</v>
      </c>
      <c s="129" r="CD893">
        <v>31.684097</v>
      </c>
      <c s="129" r="CE893">
        <v>35.644609</v>
      </c>
      <c s="129" r="CF893">
        <v>59.4076809999999</v>
      </c>
      <c s="129" r="CG893">
        <v>91.091778</v>
      </c>
      <c s="129" r="CH893">
        <v>122.775875</v>
      </c>
      <c s="129" r="CI893">
        <v>3.960512</v>
      </c>
      <c s="129" r="CJ893">
        <v>15.842048</v>
      </c>
      <c s="129" r="CK893">
        <v>491.787507</v>
      </c>
      <c s="129" r="CL893">
        <v>7.921024</v>
      </c>
      <c s="129" r="CM893">
        <v>7.921024</v>
      </c>
      <c s="129" r="CN893">
        <v>0.0</v>
      </c>
      <c s="129" r="CO893">
        <v>19.80256</v>
      </c>
      <c s="129" r="CP893">
        <v>27.723585</v>
      </c>
      <c s="129" r="CQ893">
        <v>19.80256</v>
      </c>
      <c s="129" r="CR893">
        <v>396.735216999999</v>
      </c>
      <c s="129" r="CS893">
        <v>11.881536</v>
      </c>
    </row>
    <row customHeight="1" r="894" ht="15.0">
      <c t="s" s="127" r="A894">
        <v>8022</v>
      </c>
      <c t="s" s="127" r="B894">
        <v>8023</v>
      </c>
      <c t="s" s="127" r="C894">
        <v>8024</v>
      </c>
      <c t="s" s="127" r="D894">
        <v>8025</v>
      </c>
      <c t="s" s="127" r="E894">
        <v>8026</v>
      </c>
      <c t="s" s="127" r="F894">
        <v>8027</v>
      </c>
      <c t="s" s="128" r="G894">
        <v>8028</v>
      </c>
      <c t="s" s="127" r="H894">
        <v>8029</v>
      </c>
      <c s="129" r="I894">
        <v>2166.0</v>
      </c>
      <c s="129" r="J894">
        <v>412.582418</v>
      </c>
      <c s="129" r="K894">
        <v>305.262141999999</v>
      </c>
      <c s="129" r="L894">
        <v>440.327204999999</v>
      </c>
      <c s="129" r="M894">
        <v>452.241723999999</v>
      </c>
      <c s="129" r="N894">
        <v>348.855118</v>
      </c>
      <c s="129" r="O894">
        <v>206.731393</v>
      </c>
      <c s="129" r="P894">
        <v>371.0</v>
      </c>
      <c s="129" r="Q894">
        <v>335.0</v>
      </c>
      <c s="129" r="R894">
        <v>455.0</v>
      </c>
      <c s="129" r="S894">
        <v>382.0</v>
      </c>
      <c s="129" r="T894">
        <v>320.0</v>
      </c>
      <c s="129" r="U894">
        <v>162.0</v>
      </c>
      <c s="129" r="V894">
        <v>1044.72098499999</v>
      </c>
      <c s="129" r="W894">
        <v>194.864666</v>
      </c>
      <c s="129" r="X894">
        <v>147.164773999999</v>
      </c>
      <c s="129" r="Y894">
        <v>218.663833</v>
      </c>
      <c s="129" r="Z894">
        <v>225.620938999999</v>
      </c>
      <c s="129" r="AA894">
        <v>173.927636</v>
      </c>
      <c s="129" r="AB894">
        <v>81.497521</v>
      </c>
      <c s="129" r="AC894">
        <v>2.981617</v>
      </c>
      <c s="129" r="AD894">
        <v>248.533764999999</v>
      </c>
      <c s="129" r="AE894">
        <v>627.228944999999</v>
      </c>
      <c s="129" r="AF894">
        <v>168.958274999999</v>
      </c>
      <c s="129" r="AG894">
        <v>1121.279015</v>
      </c>
      <c s="129" r="AH894">
        <v>217.717752999999</v>
      </c>
      <c s="129" r="AI894">
        <v>158.097367999999</v>
      </c>
      <c s="129" r="AJ894">
        <v>221.663372</v>
      </c>
      <c s="129" r="AK894">
        <v>226.620785</v>
      </c>
      <c s="129" r="AL894">
        <v>174.927482</v>
      </c>
      <c s="129" r="AM894">
        <v>112.313533</v>
      </c>
      <c s="129" r="AN894">
        <v>9.938722</v>
      </c>
      <c s="129" r="AO894">
        <v>273.416413999999</v>
      </c>
      <c s="129" r="AP894">
        <v>631.192486</v>
      </c>
      <c s="129" r="AQ894">
        <v>216.670115</v>
      </c>
      <c s="129" r="AR894">
        <v>1769.283694</v>
      </c>
      <c s="129" r="AS894">
        <v>51.681355</v>
      </c>
      <c s="129" r="AT894">
        <v>75.558183</v>
      </c>
      <c s="129" r="AU894">
        <v>115.336967</v>
      </c>
      <c s="129" r="AV894">
        <v>226.602863</v>
      </c>
      <c s="129" r="AW894">
        <v>226.602863</v>
      </c>
      <c s="129" r="AX894">
        <v>397.572778</v>
      </c>
      <c s="129" r="AY894">
        <v>489.009021</v>
      </c>
      <c s="129" r="AZ894">
        <v>186.919661999999</v>
      </c>
      <c s="129" r="BA894">
        <v>870.727635999999</v>
      </c>
      <c s="129" r="BB894">
        <v>39.754888</v>
      </c>
      <c s="129" r="BC894">
        <v>55.680739</v>
      </c>
      <c s="129" r="BD894">
        <v>67.631101</v>
      </c>
      <c s="129" r="BE894">
        <v>99.3872209999999</v>
      </c>
      <c s="129" r="BF894">
        <v>35.7793989999999</v>
      </c>
      <c s="129" r="BG894">
        <v>294.210068999999</v>
      </c>
      <c s="129" r="BH894">
        <v>218.651884999999</v>
      </c>
      <c s="129" r="BI894">
        <v>59.6323319999999</v>
      </c>
      <c s="129" r="BJ894">
        <v>898.556058</v>
      </c>
      <c s="129" r="BK894">
        <v>11.926466</v>
      </c>
      <c s="129" r="BL894">
        <v>19.877444</v>
      </c>
      <c s="129" r="BM894">
        <v>47.705866</v>
      </c>
      <c s="129" r="BN894">
        <v>127.215642</v>
      </c>
      <c s="129" r="BO894">
        <v>190.823464</v>
      </c>
      <c s="129" r="BP894">
        <v>103.36271</v>
      </c>
      <c s="129" r="BQ894">
        <v>270.357136</v>
      </c>
      <c s="129" r="BR894">
        <v>127.28733</v>
      </c>
      <c s="129" r="BS894">
        <v>170.969914999999</v>
      </c>
      <c s="129" r="BT894">
        <v>3.975489</v>
      </c>
      <c s="129" r="BU894">
        <v>3.975489</v>
      </c>
      <c s="129" r="BV894">
        <v>3.999385</v>
      </c>
      <c s="129" r="BW894">
        <v>19.877444</v>
      </c>
      <c s="129" r="BX894">
        <v>27.828422</v>
      </c>
      <c s="129" r="BY894">
        <v>43.7303769999999</v>
      </c>
      <c s="129" r="BZ894">
        <v>0.0</v>
      </c>
      <c s="129" r="CA894">
        <v>67.5833099999999</v>
      </c>
      <c s="129" r="CB894">
        <v>882.677998</v>
      </c>
      <c s="129" r="CC894">
        <v>35.7793989999999</v>
      </c>
      <c s="129" r="CD894">
        <v>51.7052499999999</v>
      </c>
      <c s="129" r="CE894">
        <v>79.5336719999999</v>
      </c>
      <c s="129" r="CF894">
        <v>174.921507999999</v>
      </c>
      <c s="129" r="CG894">
        <v>166.970530999999</v>
      </c>
      <c s="129" r="CH894">
        <v>298.161661999999</v>
      </c>
      <c s="129" r="CI894">
        <v>0.0</v>
      </c>
      <c s="129" r="CJ894">
        <v>75.605975</v>
      </c>
      <c s="129" r="CK894">
        <v>715.635779999999</v>
      </c>
      <c s="129" r="CL894">
        <v>11.926466</v>
      </c>
      <c s="129" r="CM894">
        <v>19.877444</v>
      </c>
      <c s="129" r="CN894">
        <v>31.8039109999999</v>
      </c>
      <c s="129" r="CO894">
        <v>31.8039109999999</v>
      </c>
      <c s="129" r="CP894">
        <v>31.8039109999999</v>
      </c>
      <c s="129" r="CQ894">
        <v>55.680739</v>
      </c>
      <c s="129" r="CR894">
        <v>489.009021</v>
      </c>
      <c s="129" r="CS894">
        <v>43.7303769999999</v>
      </c>
    </row>
    <row customHeight="1" r="895" ht="15.0">
      <c t="s" s="127" r="A895">
        <v>8030</v>
      </c>
      <c t="s" s="127" r="B895">
        <v>8031</v>
      </c>
      <c t="s" s="127" r="C895">
        <v>8032</v>
      </c>
      <c t="s" s="127" r="D895">
        <v>8033</v>
      </c>
      <c t="s" s="127" r="E895">
        <v>8034</v>
      </c>
      <c t="s" s="127" r="F895">
        <v>8035</v>
      </c>
      <c t="s" s="128" r="G895">
        <v>8036</v>
      </c>
      <c t="s" s="127" r="H895">
        <v>8037</v>
      </c>
      <c s="129" r="I895">
        <v>232.0</v>
      </c>
      <c s="129" r="J895">
        <v>51.7857139999999</v>
      </c>
      <c s="129" r="K895">
        <v>23.8214289999999</v>
      </c>
      <c s="129" r="L895">
        <v>63.1785709999999</v>
      </c>
      <c s="129" r="M895">
        <v>45.571429</v>
      </c>
      <c s="129" r="N895">
        <v>24.857143</v>
      </c>
      <c s="129" r="O895">
        <v>22.7857139999999</v>
      </c>
      <c s="129" r="P895">
        <v>31.0</v>
      </c>
      <c s="129" r="Q895">
        <v>28.0</v>
      </c>
      <c s="129" r="R895">
        <v>43.0</v>
      </c>
      <c s="129" r="S895">
        <v>25.0</v>
      </c>
      <c s="129" r="T895">
        <v>22.0</v>
      </c>
      <c s="129" r="U895">
        <v>14.0</v>
      </c>
      <c s="129" r="V895">
        <v>105.642857</v>
      </c>
      <c s="129" r="W895">
        <v>19.678571</v>
      </c>
      <c s="129" r="X895">
        <v>11.3928569999999</v>
      </c>
      <c s="129" r="Y895">
        <v>33.1428569999999</v>
      </c>
      <c s="129" r="Z895">
        <v>22.7857139999999</v>
      </c>
      <c s="129" r="AA895">
        <v>10.357143</v>
      </c>
      <c s="129" r="AB895">
        <v>7.25</v>
      </c>
      <c s="129" r="AC895">
        <v>1.035714</v>
      </c>
      <c s="129" r="AD895">
        <v>23.8214289999999</v>
      </c>
      <c s="129" r="AE895">
        <v>70.428571</v>
      </c>
      <c s="129" r="AF895">
        <v>11.3928569999999</v>
      </c>
      <c s="129" r="AG895">
        <v>126.357142999999</v>
      </c>
      <c s="129" r="AH895">
        <v>32.107143</v>
      </c>
      <c s="129" r="AI895">
        <v>12.428571</v>
      </c>
      <c s="129" r="AJ895">
        <v>30.0357139999999</v>
      </c>
      <c s="129" r="AK895">
        <v>22.7857139999999</v>
      </c>
      <c s="129" r="AL895">
        <v>14.5</v>
      </c>
      <c s="129" r="AM895">
        <v>11.3928569999999</v>
      </c>
      <c s="129" r="AN895">
        <v>3.107143</v>
      </c>
      <c s="129" r="AO895">
        <v>38.321429</v>
      </c>
      <c s="129" r="AP895">
        <v>64.214286</v>
      </c>
      <c s="129" r="AQ895">
        <v>23.8214289999999</v>
      </c>
      <c s="129" r="AR895">
        <v>178.142856999999</v>
      </c>
      <c s="129" r="AS895">
        <v>4.142857</v>
      </c>
      <c s="129" r="AT895">
        <v>16.5714289999999</v>
      </c>
      <c s="129" r="AU895">
        <v>8.285714</v>
      </c>
      <c s="129" r="AV895">
        <v>16.5714289999999</v>
      </c>
      <c s="129" r="AW895">
        <v>33.1428569999999</v>
      </c>
      <c s="129" r="AX895">
        <v>20.714286</v>
      </c>
      <c s="129" r="AY895">
        <v>66.2857139999999</v>
      </c>
      <c s="129" r="AZ895">
        <v>12.428571</v>
      </c>
      <c s="129" r="BA895">
        <v>82.8571429999999</v>
      </c>
      <c s="129" r="BB895">
        <v>4.142857</v>
      </c>
      <c s="129" r="BC895">
        <v>16.5714289999999</v>
      </c>
      <c s="129" r="BD895">
        <v>4.142857</v>
      </c>
      <c s="129" r="BE895">
        <v>8.285714</v>
      </c>
      <c s="129" r="BF895">
        <v>4.142857</v>
      </c>
      <c s="129" r="BG895">
        <v>20.714286</v>
      </c>
      <c s="129" r="BH895">
        <v>20.714286</v>
      </c>
      <c s="129" r="BI895">
        <v>4.142857</v>
      </c>
      <c s="129" r="BJ895">
        <v>95.2857139999999</v>
      </c>
      <c s="129" r="BK895">
        <v>0.0</v>
      </c>
      <c s="129" r="BL895">
        <v>0.0</v>
      </c>
      <c s="129" r="BM895">
        <v>4.142857</v>
      </c>
      <c s="129" r="BN895">
        <v>8.285714</v>
      </c>
      <c s="129" r="BO895">
        <v>29.0</v>
      </c>
      <c s="129" r="BP895">
        <v>0.0</v>
      </c>
      <c s="129" r="BQ895">
        <v>45.571429</v>
      </c>
      <c s="129" r="BR895">
        <v>8.285714</v>
      </c>
      <c s="129" r="BS895">
        <v>12.428571</v>
      </c>
      <c s="129" r="BT895">
        <v>0.0</v>
      </c>
      <c s="129" r="BU895">
        <v>0.0</v>
      </c>
      <c s="129" r="BV895">
        <v>0.0</v>
      </c>
      <c s="129" r="BW895">
        <v>4.142857</v>
      </c>
      <c s="129" r="BX895">
        <v>0.0</v>
      </c>
      <c s="129" r="BY895">
        <v>4.142857</v>
      </c>
      <c s="129" r="BZ895">
        <v>0.0</v>
      </c>
      <c s="129" r="CA895">
        <v>4.142857</v>
      </c>
      <c s="129" r="CB895">
        <v>99.428571</v>
      </c>
      <c s="129" r="CC895">
        <v>4.142857</v>
      </c>
      <c s="129" r="CD895">
        <v>16.5714289999999</v>
      </c>
      <c s="129" r="CE895">
        <v>8.285714</v>
      </c>
      <c s="129" r="CF895">
        <v>12.428571</v>
      </c>
      <c s="129" r="CG895">
        <v>29.0</v>
      </c>
      <c s="129" r="CH895">
        <v>16.5714289999999</v>
      </c>
      <c s="129" r="CI895">
        <v>4.142857</v>
      </c>
      <c s="129" r="CJ895">
        <v>8.285714</v>
      </c>
      <c s="129" r="CK895">
        <v>66.2857139999999</v>
      </c>
      <c s="129" r="CL895">
        <v>0.0</v>
      </c>
      <c s="129" r="CM895">
        <v>0.0</v>
      </c>
      <c s="129" r="CN895">
        <v>0.0</v>
      </c>
      <c s="129" r="CO895">
        <v>0.0</v>
      </c>
      <c s="129" r="CP895">
        <v>4.142857</v>
      </c>
      <c s="129" r="CQ895">
        <v>0.0</v>
      </c>
      <c s="129" r="CR895">
        <v>62.1428569999999</v>
      </c>
      <c s="129" r="CS895">
        <v>0.0</v>
      </c>
    </row>
    <row customHeight="1" r="896" ht="15.0">
      <c t="s" s="127" r="A896">
        <v>8038</v>
      </c>
      <c t="s" s="127" r="B896">
        <v>8039</v>
      </c>
      <c t="s" s="127" r="C896">
        <v>8040</v>
      </c>
      <c t="s" s="127" r="D896">
        <v>8041</v>
      </c>
      <c t="s" s="127" r="E896">
        <v>8042</v>
      </c>
      <c t="s" s="127" r="F896">
        <v>8043</v>
      </c>
      <c t="s" s="128" r="G896">
        <v>8044</v>
      </c>
      <c t="s" s="127" r="H896">
        <v>8045</v>
      </c>
      <c s="129" r="I896">
        <v>1368.0</v>
      </c>
      <c s="129" r="J896">
        <v>258.971097999999</v>
      </c>
      <c s="129" r="K896">
        <v>179.895953999999</v>
      </c>
      <c s="129" r="L896">
        <v>279.728323999999</v>
      </c>
      <c s="129" r="M896">
        <v>314.323698999999</v>
      </c>
      <c s="129" r="N896">
        <v>235.248555</v>
      </c>
      <c s="129" r="O896">
        <v>99.8323699999999</v>
      </c>
      <c s="129" r="P896">
        <v>244.0</v>
      </c>
      <c s="129" r="Q896">
        <v>243.0</v>
      </c>
      <c s="129" r="R896">
        <v>305.0</v>
      </c>
      <c s="129" r="S896">
        <v>275.0</v>
      </c>
      <c s="129" r="T896">
        <v>144.0</v>
      </c>
      <c s="129" r="U896">
        <v>77.0</v>
      </c>
      <c s="129" r="V896">
        <v>692.895953999999</v>
      </c>
      <c s="129" r="W896">
        <v>141.346821</v>
      </c>
      <c s="129" r="X896">
        <v>91.9248549999999</v>
      </c>
      <c s="129" r="Y896">
        <v>136.404624</v>
      </c>
      <c s="129" r="Z896">
        <v>162.104046</v>
      </c>
      <c s="129" r="AA896">
        <v>114.658959999999</v>
      </c>
      <c s="129" r="AB896">
        <v>43.491329</v>
      </c>
      <c s="129" r="AC896">
        <v>2.96531799999999</v>
      </c>
      <c s="129" r="AD896">
        <v>178.907513999999</v>
      </c>
      <c s="129" r="AE896">
        <v>401.306357999999</v>
      </c>
      <c s="129" r="AF896">
        <v>112.682081</v>
      </c>
      <c s="129" r="AG896">
        <v>675.104046</v>
      </c>
      <c s="129" r="AH896">
        <v>117.624277</v>
      </c>
      <c s="129" r="AI896">
        <v>87.9710979999999</v>
      </c>
      <c s="129" r="AJ896">
        <v>143.323699</v>
      </c>
      <c s="129" r="AK896">
        <v>152.219652999999</v>
      </c>
      <c s="129" r="AL896">
        <v>120.589595</v>
      </c>
      <c s="129" r="AM896">
        <v>49.421965</v>
      </c>
      <c s="129" r="AN896">
        <v>3.953757</v>
      </c>
      <c s="129" r="AO896">
        <v>152.219652999999</v>
      </c>
      <c s="129" r="AP896">
        <v>405.260115999999</v>
      </c>
      <c s="129" r="AQ896">
        <v>117.624277</v>
      </c>
      <c s="129" r="AR896">
        <v>1111.00578</v>
      </c>
      <c s="129" r="AS896">
        <v>0.0</v>
      </c>
      <c s="129" r="AT896">
        <v>43.491329</v>
      </c>
      <c s="129" r="AU896">
        <v>90.9364159999999</v>
      </c>
      <c s="129" r="AV896">
        <v>173.965318</v>
      </c>
      <c s="129" r="AW896">
        <v>166.057803</v>
      </c>
      <c s="129" r="AX896">
        <v>162.104046</v>
      </c>
      <c s="129" r="AY896">
        <v>316.300577999999</v>
      </c>
      <c s="129" r="AZ896">
        <v>158.150288999999</v>
      </c>
      <c s="129" r="BA896">
        <v>573.294798</v>
      </c>
      <c s="129" r="BB896">
        <v>0.0</v>
      </c>
      <c s="129" r="BC896">
        <v>31.6300579999999</v>
      </c>
      <c s="129" r="BD896">
        <v>55.352601</v>
      </c>
      <c s="129" r="BE896">
        <v>90.9364159999999</v>
      </c>
      <c s="129" r="BF896">
        <v>47.445087</v>
      </c>
      <c s="129" r="BG896">
        <v>130.473987999999</v>
      </c>
      <c s="129" r="BH896">
        <v>173.965318</v>
      </c>
      <c s="129" r="BI896">
        <v>43.491329</v>
      </c>
      <c s="129" r="BJ896">
        <v>537.710983</v>
      </c>
      <c s="129" r="BK896">
        <v>0.0</v>
      </c>
      <c s="129" r="BL896">
        <v>11.861272</v>
      </c>
      <c s="129" r="BM896">
        <v>35.583815</v>
      </c>
      <c s="129" r="BN896">
        <v>83.028902</v>
      </c>
      <c s="129" r="BO896">
        <v>118.612717</v>
      </c>
      <c s="129" r="BP896">
        <v>31.6300579999999</v>
      </c>
      <c s="129" r="BQ896">
        <v>142.33526</v>
      </c>
      <c s="129" r="BR896">
        <v>114.658959999999</v>
      </c>
      <c s="129" r="BS896">
        <v>134.427746</v>
      </c>
      <c s="129" r="BT896">
        <v>0.0</v>
      </c>
      <c s="129" r="BU896">
        <v>0.0</v>
      </c>
      <c s="129" r="BV896">
        <v>0.0</v>
      </c>
      <c s="129" r="BW896">
        <v>7.90751399999999</v>
      </c>
      <c s="129" r="BX896">
        <v>27.6763009999999</v>
      </c>
      <c s="129" r="BY896">
        <v>15.8150289999999</v>
      </c>
      <c s="129" r="BZ896">
        <v>0.0</v>
      </c>
      <c s="129" r="CA896">
        <v>83.028902</v>
      </c>
      <c s="129" r="CB896">
        <v>533.757224999999</v>
      </c>
      <c s="129" r="CC896">
        <v>0.0</v>
      </c>
      <c s="129" r="CD896">
        <v>39.5375719999999</v>
      </c>
      <c s="129" r="CE896">
        <v>75.1213869999999</v>
      </c>
      <c s="129" r="CF896">
        <v>138.381503</v>
      </c>
      <c s="129" r="CG896">
        <v>118.612717</v>
      </c>
      <c s="129" r="CH896">
        <v>122.566474</v>
      </c>
      <c s="129" r="CI896">
        <v>0.0</v>
      </c>
      <c s="129" r="CJ896">
        <v>39.5375719999999</v>
      </c>
      <c s="129" r="CK896">
        <v>442.820809</v>
      </c>
      <c s="129" r="CL896">
        <v>0.0</v>
      </c>
      <c s="129" r="CM896">
        <v>3.953757</v>
      </c>
      <c s="129" r="CN896">
        <v>15.8150289999999</v>
      </c>
      <c s="129" r="CO896">
        <v>27.6763009999999</v>
      </c>
      <c s="129" r="CP896">
        <v>19.7687859999999</v>
      </c>
      <c s="129" r="CQ896">
        <v>23.722543</v>
      </c>
      <c s="129" r="CR896">
        <v>316.300577999999</v>
      </c>
      <c s="129" r="CS896">
        <v>35.583815</v>
      </c>
    </row>
    <row customHeight="1" r="897" ht="15.0">
      <c t="s" s="127" r="A897">
        <v>8046</v>
      </c>
      <c t="s" s="127" r="B897">
        <v>8047</v>
      </c>
      <c t="s" s="127" r="C897">
        <v>8048</v>
      </c>
      <c t="s" s="127" r="D897">
        <v>8049</v>
      </c>
      <c t="s" s="127" r="E897">
        <v>8050</v>
      </c>
      <c t="s" s="127" r="F897">
        <v>8051</v>
      </c>
      <c t="s" s="128" r="G897">
        <v>8052</v>
      </c>
      <c t="s" s="127" r="H897">
        <v>8053</v>
      </c>
      <c s="129" r="I897">
        <v>2034.0</v>
      </c>
      <c s="129" r="J897">
        <v>354.895568</v>
      </c>
      <c s="129" r="K897">
        <v>317.685494</v>
      </c>
      <c s="129" r="L897">
        <v>442.666632999999</v>
      </c>
      <c s="129" r="M897">
        <v>445.69898</v>
      </c>
      <c s="129" r="N897">
        <v>295.047865</v>
      </c>
      <c s="129" r="O897">
        <v>178.005461</v>
      </c>
      <c s="129" r="P897">
        <v>349.0</v>
      </c>
      <c s="129" r="Q897">
        <v>355.0</v>
      </c>
      <c s="129" r="R897">
        <v>407.0</v>
      </c>
      <c s="129" r="S897">
        <v>389.0</v>
      </c>
      <c s="129" r="T897">
        <v>242.0</v>
      </c>
      <c s="129" r="U897">
        <v>150.0</v>
      </c>
      <c s="129" r="V897">
        <v>986.297188</v>
      </c>
      <c s="129" r="W897">
        <v>185.70264</v>
      </c>
      <c s="129" r="X897">
        <v>156.810644999999</v>
      </c>
      <c s="129" r="Y897">
        <v>211.530676</v>
      </c>
      <c s="129" r="Z897">
        <v>230.072488999999</v>
      </c>
      <c s="129" r="AA897">
        <v>147.49232</v>
      </c>
      <c s="129" r="AB897">
        <v>54.688419</v>
      </c>
      <c s="129" r="AC897">
        <v>0.0</v>
      </c>
      <c s="129" r="AD897">
        <v>231.104345999999</v>
      </c>
      <c s="129" r="AE897">
        <v>611.827948999999</v>
      </c>
      <c s="129" r="AF897">
        <v>143.364893</v>
      </c>
      <c s="129" r="AG897">
        <v>1047.702812</v>
      </c>
      <c s="129" r="AH897">
        <v>169.192927999999</v>
      </c>
      <c s="129" r="AI897">
        <v>160.874849</v>
      </c>
      <c s="129" r="AJ897">
        <v>231.135957999999</v>
      </c>
      <c s="129" r="AK897">
        <v>215.626490999999</v>
      </c>
      <c s="129" r="AL897">
        <v>147.555544</v>
      </c>
      <c s="129" r="AM897">
        <v>109.029105</v>
      </c>
      <c s="129" r="AN897">
        <v>14.2879369999999</v>
      </c>
      <c s="129" r="AO897">
        <v>226.913693999999</v>
      </c>
      <c s="129" r="AP897">
        <v>610.796093</v>
      </c>
      <c s="129" r="AQ897">
        <v>209.993025999999</v>
      </c>
      <c s="129" r="AR897">
        <v>1670.976024</v>
      </c>
      <c s="129" r="AS897">
        <v>24.764567</v>
      </c>
      <c s="129" r="AT897">
        <v>33.019423</v>
      </c>
      <c s="129" r="AU897">
        <v>49.5291339999999</v>
      </c>
      <c s="129" r="AV897">
        <v>198.116535</v>
      </c>
      <c s="129" r="AW897">
        <v>346.703936</v>
      </c>
      <c s="129" r="AX897">
        <v>301.30223</v>
      </c>
      <c s="129" r="AY897">
        <v>478.149385999999</v>
      </c>
      <c s="129" r="AZ897">
        <v>239.390813</v>
      </c>
      <c s="129" r="BA897">
        <v>780.083856999999</v>
      </c>
      <c s="129" r="BB897">
        <v>16.5097109999999</v>
      </c>
      <c s="129" r="BC897">
        <v>20.637139</v>
      </c>
      <c s="129" r="BD897">
        <v>28.891995</v>
      </c>
      <c s="129" r="BE897">
        <v>119.695407</v>
      </c>
      <c s="129" r="BF897">
        <v>74.2937009999999</v>
      </c>
      <c s="129" r="BG897">
        <v>231.135957999999</v>
      </c>
      <c s="129" r="BH897">
        <v>227.00853</v>
      </c>
      <c s="129" r="BI897">
        <v>61.911417</v>
      </c>
      <c s="129" r="BJ897">
        <v>890.892166999999</v>
      </c>
      <c s="129" r="BK897">
        <v>8.254856</v>
      </c>
      <c s="129" r="BL897">
        <v>12.3822829999999</v>
      </c>
      <c s="129" r="BM897">
        <v>20.637139</v>
      </c>
      <c s="129" r="BN897">
        <v>78.4211279999999</v>
      </c>
      <c s="129" r="BO897">
        <v>272.410236</v>
      </c>
      <c s="129" r="BP897">
        <v>70.166273</v>
      </c>
      <c s="129" r="BQ897">
        <v>251.140856</v>
      </c>
      <c s="129" r="BR897">
        <v>177.479396</v>
      </c>
      <c s="129" r="BS897">
        <v>193.989106999999</v>
      </c>
      <c s="129" r="BT897">
        <v>0.0</v>
      </c>
      <c s="129" r="BU897">
        <v>0.0</v>
      </c>
      <c s="129" r="BV897">
        <v>0.0</v>
      </c>
      <c s="129" r="BW897">
        <v>8.254856</v>
      </c>
      <c s="129" r="BX897">
        <v>57.7839889999999</v>
      </c>
      <c s="129" r="BY897">
        <v>41.274278</v>
      </c>
      <c s="129" r="BZ897">
        <v>0.0</v>
      </c>
      <c s="129" r="CA897">
        <v>86.675984</v>
      </c>
      <c s="129" r="CB897">
        <v>862.632413</v>
      </c>
      <c s="129" r="CC897">
        <v>20.637139</v>
      </c>
      <c s="129" r="CD897">
        <v>33.019423</v>
      </c>
      <c s="129" r="CE897">
        <v>49.5291339999999</v>
      </c>
      <c s="129" r="CF897">
        <v>173.351968</v>
      </c>
      <c s="129" r="CG897">
        <v>247.645669</v>
      </c>
      <c s="129" r="CH897">
        <v>247.645669</v>
      </c>
      <c s="129" r="CI897">
        <v>0.0</v>
      </c>
      <c s="129" r="CJ897">
        <v>90.8034119999999</v>
      </c>
      <c s="129" r="CK897">
        <v>614.354504</v>
      </c>
      <c s="129" r="CL897">
        <v>4.127428</v>
      </c>
      <c s="129" r="CM897">
        <v>0.0</v>
      </c>
      <c s="129" r="CN897">
        <v>0.0</v>
      </c>
      <c s="129" r="CO897">
        <v>16.5097109999999</v>
      </c>
      <c s="129" r="CP897">
        <v>41.274278</v>
      </c>
      <c s="129" r="CQ897">
        <v>12.3822829999999</v>
      </c>
      <c s="129" r="CR897">
        <v>478.149385999999</v>
      </c>
      <c s="129" r="CS897">
        <v>61.911417</v>
      </c>
    </row>
    <row customHeight="1" r="898" ht="15.0">
      <c t="s" s="127" r="A898">
        <v>8054</v>
      </c>
      <c t="s" s="127" r="B898">
        <v>8055</v>
      </c>
      <c t="s" s="127" r="C898">
        <v>8056</v>
      </c>
      <c t="s" s="127" r="D898">
        <v>8057</v>
      </c>
      <c t="s" s="127" r="E898">
        <v>8058</v>
      </c>
      <c t="s" s="127" r="F898">
        <v>8059</v>
      </c>
      <c t="s" s="128" r="G898">
        <v>8060</v>
      </c>
      <c t="s" s="127" r="H898">
        <v>8061</v>
      </c>
      <c s="129" r="I898">
        <v>861.0</v>
      </c>
      <c s="129" r="J898">
        <v>148.790323</v>
      </c>
      <c s="129" r="K898">
        <v>99.193548</v>
      </c>
      <c s="129" r="L898">
        <v>189.459677</v>
      </c>
      <c s="129" r="M898">
        <v>211.282258</v>
      </c>
      <c s="129" r="N898">
        <v>136.887097</v>
      </c>
      <c s="129" r="O898">
        <v>75.3870969999999</v>
      </c>
      <c s="129" r="P898">
        <v>144.0</v>
      </c>
      <c s="129" r="Q898">
        <v>192.0</v>
      </c>
      <c s="129" r="R898">
        <v>192.0</v>
      </c>
      <c s="129" r="S898">
        <v>194.0</v>
      </c>
      <c s="129" r="T898">
        <v>128.0</v>
      </c>
      <c s="129" r="U898">
        <v>76.0</v>
      </c>
      <c s="129" r="V898">
        <v>421.572581</v>
      </c>
      <c s="129" r="W898">
        <v>80.3467739999999</v>
      </c>
      <c s="129" r="X898">
        <v>48.6048389999999</v>
      </c>
      <c s="129" r="Y898">
        <v>89.2741939999999</v>
      </c>
      <c s="129" r="Z898">
        <v>110.104839</v>
      </c>
      <c s="129" r="AA898">
        <v>70.427419</v>
      </c>
      <c s="129" r="AB898">
        <v>20.830645</v>
      </c>
      <c s="129" r="AC898">
        <v>1.98387099999999</v>
      </c>
      <c s="129" r="AD898">
        <v>102.169355</v>
      </c>
      <c s="129" r="AE898">
        <v>253.935484</v>
      </c>
      <c s="129" r="AF898">
        <v>65.467742</v>
      </c>
      <c s="129" r="AG898">
        <v>439.427418999999</v>
      </c>
      <c s="129" r="AH898">
        <v>68.443548</v>
      </c>
      <c s="129" r="AI898">
        <v>50.5887099999999</v>
      </c>
      <c s="129" r="AJ898">
        <v>100.185484</v>
      </c>
      <c s="129" r="AK898">
        <v>101.177419</v>
      </c>
      <c s="129" r="AL898">
        <v>66.4596769999999</v>
      </c>
      <c s="129" r="AM898">
        <v>50.5887099999999</v>
      </c>
      <c s="129" r="AN898">
        <v>1.98387099999999</v>
      </c>
      <c s="129" r="AO898">
        <v>85.3064519999999</v>
      </c>
      <c s="129" r="AP898">
        <v>269.806451999999</v>
      </c>
      <c s="129" r="AQ898">
        <v>84.3145159999999</v>
      </c>
      <c s="129" r="AR898">
        <v>682.451612999999</v>
      </c>
      <c s="129" r="AS898">
        <v>63.483871</v>
      </c>
      <c s="129" r="AT898">
        <v>11.903226</v>
      </c>
      <c s="129" r="AU898">
        <v>27.774194</v>
      </c>
      <c s="129" r="AV898">
        <v>123.0</v>
      </c>
      <c s="129" r="AW898">
        <v>67.4516129999999</v>
      </c>
      <c s="129" r="AX898">
        <v>87.290323</v>
      </c>
      <c s="129" r="AY898">
        <v>194.419355</v>
      </c>
      <c s="129" r="AZ898">
        <v>107.129032</v>
      </c>
      <c s="129" r="BA898">
        <v>317.419355</v>
      </c>
      <c s="129" r="BB898">
        <v>43.645161</v>
      </c>
      <c s="129" r="BC898">
        <v>7.93548399999999</v>
      </c>
      <c s="129" r="BD898">
        <v>7.93548399999999</v>
      </c>
      <c s="129" r="BE898">
        <v>79.3548389999999</v>
      </c>
      <c s="129" r="BF898">
        <v>3.96774199999999</v>
      </c>
      <c s="129" r="BG898">
        <v>55.5483869999999</v>
      </c>
      <c s="129" r="BH898">
        <v>79.3548389999999</v>
      </c>
      <c s="129" r="BI898">
        <v>39.677419</v>
      </c>
      <c s="129" r="BJ898">
        <v>365.032258</v>
      </c>
      <c s="129" r="BK898">
        <v>19.8387099999999</v>
      </c>
      <c s="129" r="BL898">
        <v>3.96774199999999</v>
      </c>
      <c s="129" r="BM898">
        <v>19.8387099999999</v>
      </c>
      <c s="129" r="BN898">
        <v>43.645161</v>
      </c>
      <c s="129" r="BO898">
        <v>63.483871</v>
      </c>
      <c s="129" r="BP898">
        <v>31.741935</v>
      </c>
      <c s="129" r="BQ898">
        <v>115.064516</v>
      </c>
      <c s="129" r="BR898">
        <v>67.4516129999999</v>
      </c>
      <c s="129" r="BS898">
        <v>63.483871</v>
      </c>
      <c s="129" r="BT898">
        <v>0.0</v>
      </c>
      <c s="129" r="BU898">
        <v>0.0</v>
      </c>
      <c s="129" r="BV898">
        <v>0.0</v>
      </c>
      <c s="129" r="BW898">
        <v>3.96774199999999</v>
      </c>
      <c s="129" r="BX898">
        <v>7.93548399999999</v>
      </c>
      <c s="129" r="BY898">
        <v>7.93548399999999</v>
      </c>
      <c s="129" r="BZ898">
        <v>0.0</v>
      </c>
      <c s="129" r="CA898">
        <v>43.645161</v>
      </c>
      <c s="129" r="CB898">
        <v>333.290323</v>
      </c>
      <c s="129" r="CC898">
        <v>39.677419</v>
      </c>
      <c s="129" r="CD898">
        <v>3.96774199999999</v>
      </c>
      <c s="129" r="CE898">
        <v>23.806452</v>
      </c>
      <c s="129" r="CF898">
        <v>99.193548</v>
      </c>
      <c s="129" r="CG898">
        <v>51.5806449999999</v>
      </c>
      <c s="129" r="CH898">
        <v>71.4193549999999</v>
      </c>
      <c s="129" r="CI898">
        <v>3.96774199999999</v>
      </c>
      <c s="129" r="CJ898">
        <v>39.677419</v>
      </c>
      <c s="129" r="CK898">
        <v>285.677418999999</v>
      </c>
      <c s="129" r="CL898">
        <v>23.806452</v>
      </c>
      <c s="129" r="CM898">
        <v>7.93548399999999</v>
      </c>
      <c s="129" r="CN898">
        <v>3.96774199999999</v>
      </c>
      <c s="129" r="CO898">
        <v>19.8387099999999</v>
      </c>
      <c s="129" r="CP898">
        <v>7.93548399999999</v>
      </c>
      <c s="129" r="CQ898">
        <v>7.93548399999999</v>
      </c>
      <c s="129" r="CR898">
        <v>190.451613</v>
      </c>
      <c s="129" r="CS898">
        <v>23.806452</v>
      </c>
    </row>
    <row customHeight="1" r="899" ht="15.0">
      <c t="s" s="127" r="A899">
        <v>8062</v>
      </c>
      <c t="s" s="127" r="B899">
        <v>8063</v>
      </c>
      <c t="s" s="127" r="C899">
        <v>8064</v>
      </c>
      <c t="s" s="127" r="D899">
        <v>8065</v>
      </c>
      <c t="s" s="127" r="E899">
        <v>8066</v>
      </c>
      <c t="s" s="127" r="F899">
        <v>8067</v>
      </c>
      <c t="s" s="128" r="G899">
        <v>8068</v>
      </c>
      <c t="s" s="127" r="H899">
        <v>8069</v>
      </c>
      <c s="129" r="I899">
        <v>755.0</v>
      </c>
      <c s="129" r="J899">
        <v>137.0</v>
      </c>
      <c s="129" r="K899">
        <v>111.0</v>
      </c>
      <c s="129" r="L899">
        <v>154.0</v>
      </c>
      <c s="129" r="M899">
        <v>181.0</v>
      </c>
      <c s="129" r="N899">
        <v>105.0</v>
      </c>
      <c s="129" r="O899">
        <v>67.0</v>
      </c>
      <c s="129" r="P899">
        <v>134.0</v>
      </c>
      <c s="129" r="Q899">
        <v>126.0</v>
      </c>
      <c s="129" r="R899">
        <v>172.0</v>
      </c>
      <c s="129" r="S899">
        <v>133.0</v>
      </c>
      <c s="129" r="T899">
        <v>103.0</v>
      </c>
      <c s="129" r="U899">
        <v>53.0</v>
      </c>
      <c s="129" r="V899">
        <v>373.0</v>
      </c>
      <c s="129" r="W899">
        <v>68.0</v>
      </c>
      <c s="129" r="X899">
        <v>60.0</v>
      </c>
      <c s="129" r="Y899">
        <v>76.0</v>
      </c>
      <c s="129" r="Z899">
        <v>87.0</v>
      </c>
      <c s="129" r="AA899">
        <v>57.0</v>
      </c>
      <c s="129" r="AB899">
        <v>25.0</v>
      </c>
      <c s="129" r="AC899">
        <v>0.0</v>
      </c>
      <c s="129" r="AD899">
        <v>89.0</v>
      </c>
      <c s="129" r="AE899">
        <v>230.0</v>
      </c>
      <c s="129" r="AF899">
        <v>54.0</v>
      </c>
      <c s="129" r="AG899">
        <v>382.0</v>
      </c>
      <c s="129" r="AH899">
        <v>69.0</v>
      </c>
      <c s="129" r="AI899">
        <v>51.0</v>
      </c>
      <c s="129" r="AJ899">
        <v>78.0</v>
      </c>
      <c s="129" r="AK899">
        <v>94.0</v>
      </c>
      <c s="129" r="AL899">
        <v>48.0</v>
      </c>
      <c s="129" r="AM899">
        <v>40.0</v>
      </c>
      <c s="129" r="AN899">
        <v>2.0</v>
      </c>
      <c s="129" r="AO899">
        <v>85.0</v>
      </c>
      <c s="129" r="AP899">
        <v>232.0</v>
      </c>
      <c s="129" r="AQ899">
        <v>65.0</v>
      </c>
      <c s="129" r="AR899">
        <v>596.0</v>
      </c>
      <c s="129" r="AS899">
        <v>0.0</v>
      </c>
      <c s="129" r="AT899">
        <v>24.0</v>
      </c>
      <c s="129" r="AU899">
        <v>32.0</v>
      </c>
      <c s="129" r="AV899">
        <v>96.0</v>
      </c>
      <c s="129" r="AW899">
        <v>108.0</v>
      </c>
      <c s="129" r="AX899">
        <v>104.0</v>
      </c>
      <c s="129" r="AY899">
        <v>148.0</v>
      </c>
      <c s="129" r="AZ899">
        <v>84.0</v>
      </c>
      <c s="129" r="BA899">
        <v>296.0</v>
      </c>
      <c s="129" r="BB899">
        <v>0.0</v>
      </c>
      <c s="129" r="BC899">
        <v>24.0</v>
      </c>
      <c s="129" r="BD899">
        <v>12.0</v>
      </c>
      <c s="129" r="BE899">
        <v>60.0</v>
      </c>
      <c s="129" r="BF899">
        <v>28.0</v>
      </c>
      <c s="129" r="BG899">
        <v>72.0</v>
      </c>
      <c s="129" r="BH899">
        <v>68.0</v>
      </c>
      <c s="129" r="BI899">
        <v>32.0</v>
      </c>
      <c s="129" r="BJ899">
        <v>300.0</v>
      </c>
      <c s="129" r="BK899">
        <v>0.0</v>
      </c>
      <c s="129" r="BL899">
        <v>0.0</v>
      </c>
      <c s="129" r="BM899">
        <v>20.0</v>
      </c>
      <c s="129" r="BN899">
        <v>36.0</v>
      </c>
      <c s="129" r="BO899">
        <v>80.0</v>
      </c>
      <c s="129" r="BP899">
        <v>32.0</v>
      </c>
      <c s="129" r="BQ899">
        <v>80.0</v>
      </c>
      <c s="129" r="BR899">
        <v>52.0</v>
      </c>
      <c s="129" r="BS899">
        <v>52.0</v>
      </c>
      <c s="129" r="BT899">
        <v>0.0</v>
      </c>
      <c s="129" r="BU899">
        <v>0.0</v>
      </c>
      <c s="129" r="BV899">
        <v>0.0</v>
      </c>
      <c s="129" r="BW899">
        <v>12.0</v>
      </c>
      <c s="129" r="BX899">
        <v>8.0</v>
      </c>
      <c s="129" r="BY899">
        <v>8.0</v>
      </c>
      <c s="129" r="BZ899">
        <v>0.0</v>
      </c>
      <c s="129" r="CA899">
        <v>24.0</v>
      </c>
      <c s="129" r="CB899">
        <v>332.0</v>
      </c>
      <c s="129" r="CC899">
        <v>0.0</v>
      </c>
      <c s="129" r="CD899">
        <v>24.0</v>
      </c>
      <c s="129" r="CE899">
        <v>32.0</v>
      </c>
      <c s="129" r="CF899">
        <v>60.0</v>
      </c>
      <c s="129" r="CG899">
        <v>88.0</v>
      </c>
      <c s="129" r="CH899">
        <v>88.0</v>
      </c>
      <c s="129" r="CI899">
        <v>0.0</v>
      </c>
      <c s="129" r="CJ899">
        <v>40.0</v>
      </c>
      <c s="129" r="CK899">
        <v>212.0</v>
      </c>
      <c s="129" r="CL899">
        <v>0.0</v>
      </c>
      <c s="129" r="CM899">
        <v>0.0</v>
      </c>
      <c s="129" r="CN899">
        <v>0.0</v>
      </c>
      <c s="129" r="CO899">
        <v>24.0</v>
      </c>
      <c s="129" r="CP899">
        <v>12.0</v>
      </c>
      <c s="129" r="CQ899">
        <v>8.0</v>
      </c>
      <c s="129" r="CR899">
        <v>148.0</v>
      </c>
      <c s="129" r="CS899">
        <v>20.0</v>
      </c>
    </row>
    <row customHeight="1" r="900" ht="15.0">
      <c t="s" s="127" r="A900">
        <v>8070</v>
      </c>
      <c t="s" s="127" r="B900">
        <v>8071</v>
      </c>
      <c t="s" s="127" r="C900">
        <v>8072</v>
      </c>
      <c t="s" s="127" r="D900">
        <v>8073</v>
      </c>
      <c t="s" s="127" r="E900">
        <v>8074</v>
      </c>
      <c t="s" s="127" r="F900">
        <v>8075</v>
      </c>
      <c t="s" s="128" r="G900">
        <v>8076</v>
      </c>
      <c t="s" s="127" r="H900">
        <v>8077</v>
      </c>
      <c s="129" r="I900">
        <v>574.0</v>
      </c>
      <c s="129" r="J900">
        <v>101.294118</v>
      </c>
      <c s="129" r="K900">
        <v>73.3176469999999</v>
      </c>
      <c s="129" r="L900">
        <v>109.976471</v>
      </c>
      <c s="129" r="M900">
        <v>130.235294</v>
      </c>
      <c s="129" r="N900">
        <v>90.682353</v>
      </c>
      <c s="129" r="O900">
        <v>68.494118</v>
      </c>
      <c s="129" r="P900">
        <v>112.0</v>
      </c>
      <c s="129" r="Q900">
        <v>86.0</v>
      </c>
      <c s="129" r="R900">
        <v>130.0</v>
      </c>
      <c s="129" r="S900">
        <v>98.0</v>
      </c>
      <c s="129" r="T900">
        <v>114.0</v>
      </c>
      <c s="129" r="U900">
        <v>68.0</v>
      </c>
      <c s="129" r="V900">
        <v>278.8</v>
      </c>
      <c s="129" r="W900">
        <v>48.235294</v>
      </c>
      <c s="129" r="X900">
        <v>37.6235289999999</v>
      </c>
      <c s="129" r="Y900">
        <v>49.2</v>
      </c>
      <c s="129" r="Z900">
        <v>66.564706</v>
      </c>
      <c s="129" r="AA900">
        <v>51.129412</v>
      </c>
      <c s="129" r="AB900">
        <v>25.082353</v>
      </c>
      <c s="129" r="AC900">
        <v>0.964705999999999</v>
      </c>
      <c s="129" r="AD900">
        <v>63.670588</v>
      </c>
      <c s="129" r="AE900">
        <v>163.035293999999</v>
      </c>
      <c s="129" r="AF900">
        <v>52.094118</v>
      </c>
      <c s="129" r="AG900">
        <v>295.2</v>
      </c>
      <c s="129" r="AH900">
        <v>53.058824</v>
      </c>
      <c s="129" r="AI900">
        <v>35.694118</v>
      </c>
      <c s="129" r="AJ900">
        <v>60.776471</v>
      </c>
      <c s="129" r="AK900">
        <v>63.670588</v>
      </c>
      <c s="129" r="AL900">
        <v>39.5529409999999</v>
      </c>
      <c s="129" r="AM900">
        <v>38.5882349999999</v>
      </c>
      <c s="129" r="AN900">
        <v>3.85882399999999</v>
      </c>
      <c s="129" r="AO900">
        <v>66.564706</v>
      </c>
      <c s="129" r="AP900">
        <v>161.105882</v>
      </c>
      <c s="129" r="AQ900">
        <v>67.5294119999999</v>
      </c>
      <c s="129" r="AR900">
        <v>459.2</v>
      </c>
      <c s="129" r="AS900">
        <v>27.011765</v>
      </c>
      <c s="129" r="AT900">
        <v>23.1529409999999</v>
      </c>
      <c s="129" r="AU900">
        <v>11.576471</v>
      </c>
      <c s="129" r="AV900">
        <v>54.023529</v>
      </c>
      <c s="129" r="AW900">
        <v>84.894118</v>
      </c>
      <c s="129" r="AX900">
        <v>77.176471</v>
      </c>
      <c s="129" r="AY900">
        <v>150.494117999999</v>
      </c>
      <c s="129" r="AZ900">
        <v>30.870588</v>
      </c>
      <c s="129" r="BA900">
        <v>212.235294</v>
      </c>
      <c s="129" r="BB900">
        <v>15.435294</v>
      </c>
      <c s="129" r="BC900">
        <v>15.435294</v>
      </c>
      <c s="129" r="BD900">
        <v>11.576471</v>
      </c>
      <c s="129" r="BE900">
        <v>30.870588</v>
      </c>
      <c s="129" r="BF900">
        <v>3.85882399999999</v>
      </c>
      <c s="129" r="BG900">
        <v>57.882353</v>
      </c>
      <c s="129" r="BH900">
        <v>65.5999999999999</v>
      </c>
      <c s="129" r="BI900">
        <v>11.576471</v>
      </c>
      <c s="129" r="BJ900">
        <v>246.964706</v>
      </c>
      <c s="129" r="BK900">
        <v>11.576471</v>
      </c>
      <c s="129" r="BL900">
        <v>7.717647</v>
      </c>
      <c s="129" r="BM900">
        <v>0.0</v>
      </c>
      <c s="129" r="BN900">
        <v>23.1529409999999</v>
      </c>
      <c s="129" r="BO900">
        <v>81.0352939999999</v>
      </c>
      <c s="129" r="BP900">
        <v>19.294118</v>
      </c>
      <c s="129" r="BQ900">
        <v>84.894118</v>
      </c>
      <c s="129" r="BR900">
        <v>19.294118</v>
      </c>
      <c s="129" r="BS900">
        <v>30.870588</v>
      </c>
      <c s="129" r="BT900">
        <v>0.0</v>
      </c>
      <c s="129" r="BU900">
        <v>0.0</v>
      </c>
      <c s="129" r="BV900">
        <v>0.0</v>
      </c>
      <c s="129" r="BW900">
        <v>3.85882399999999</v>
      </c>
      <c s="129" r="BX900">
        <v>15.435294</v>
      </c>
      <c s="129" r="BY900">
        <v>7.717647</v>
      </c>
      <c s="129" r="BZ900">
        <v>0.0</v>
      </c>
      <c s="129" r="CA900">
        <v>3.85882399999999</v>
      </c>
      <c s="129" r="CB900">
        <v>219.952941</v>
      </c>
      <c s="129" r="CC900">
        <v>19.294118</v>
      </c>
      <c s="129" r="CD900">
        <v>15.435294</v>
      </c>
      <c s="129" r="CE900">
        <v>3.85882399999999</v>
      </c>
      <c s="129" r="CF900">
        <v>34.729412</v>
      </c>
      <c s="129" r="CG900">
        <v>57.882353</v>
      </c>
      <c s="129" r="CH900">
        <v>65.5999999999999</v>
      </c>
      <c s="129" r="CI900">
        <v>0.0</v>
      </c>
      <c s="129" r="CJ900">
        <v>23.1529409999999</v>
      </c>
      <c s="129" r="CK900">
        <v>208.376471</v>
      </c>
      <c s="129" r="CL900">
        <v>7.717647</v>
      </c>
      <c s="129" r="CM900">
        <v>7.717647</v>
      </c>
      <c s="129" r="CN900">
        <v>7.717647</v>
      </c>
      <c s="129" r="CO900">
        <v>15.435294</v>
      </c>
      <c s="129" r="CP900">
        <v>11.576471</v>
      </c>
      <c s="129" r="CQ900">
        <v>3.85882399999999</v>
      </c>
      <c s="129" r="CR900">
        <v>150.494117999999</v>
      </c>
      <c s="129" r="CS900">
        <v>3.85882399999999</v>
      </c>
    </row>
    <row customHeight="1" r="901" ht="15.0">
      <c t="s" s="127" r="A901">
        <v>8078</v>
      </c>
      <c t="s" s="127" r="B901">
        <v>8079</v>
      </c>
      <c t="s" s="127" r="C901">
        <v>8080</v>
      </c>
      <c t="s" s="127" r="D901">
        <v>8081</v>
      </c>
      <c t="s" s="127" r="E901">
        <v>8082</v>
      </c>
      <c t="s" s="127" r="F901">
        <v>8083</v>
      </c>
      <c t="s" s="128" r="G901">
        <v>8084</v>
      </c>
      <c t="s" s="127" r="H901">
        <v>8085</v>
      </c>
      <c s="129" r="I901">
        <v>378.0</v>
      </c>
      <c s="129" r="J901">
        <v>72.339623</v>
      </c>
      <c s="129" r="K901">
        <v>51.9622639999999</v>
      </c>
      <c s="129" r="L901">
        <v>62.1509429999999</v>
      </c>
      <c s="129" r="M901">
        <v>82.5283019999999</v>
      </c>
      <c s="129" r="N901">
        <v>76.4150939999999</v>
      </c>
      <c s="129" r="O901">
        <v>32.603774</v>
      </c>
      <c s="129" r="P901">
        <v>48.0</v>
      </c>
      <c s="129" r="Q901">
        <v>36.0</v>
      </c>
      <c s="129" r="R901">
        <v>62.0</v>
      </c>
      <c s="129" r="S901">
        <v>57.0</v>
      </c>
      <c s="129" r="T901">
        <v>63.0</v>
      </c>
      <c s="129" r="U901">
        <v>25.0</v>
      </c>
      <c s="129" r="V901">
        <v>189.509434</v>
      </c>
      <c s="129" r="W901">
        <v>34.6415089999999</v>
      </c>
      <c s="129" r="X901">
        <v>29.54717</v>
      </c>
      <c s="129" r="Y901">
        <v>31.584906</v>
      </c>
      <c s="129" r="Z901">
        <v>41.7735849999999</v>
      </c>
      <c s="129" r="AA901">
        <v>35.6603769999999</v>
      </c>
      <c s="129" r="AB901">
        <v>14.264151</v>
      </c>
      <c s="129" r="AC901">
        <v>2.037736</v>
      </c>
      <c s="129" r="AD901">
        <v>47.886792</v>
      </c>
      <c s="129" r="AE901">
        <v>104.943396</v>
      </c>
      <c s="129" r="AF901">
        <v>36.679245</v>
      </c>
      <c s="129" r="AG901">
        <v>188.490566</v>
      </c>
      <c s="129" r="AH901">
        <v>37.6981129999999</v>
      </c>
      <c s="129" r="AI901">
        <v>22.415094</v>
      </c>
      <c s="129" r="AJ901">
        <v>30.5660379999999</v>
      </c>
      <c s="129" r="AK901">
        <v>40.7547169999999</v>
      </c>
      <c s="129" r="AL901">
        <v>40.7547169999999</v>
      </c>
      <c s="129" r="AM901">
        <v>16.301887</v>
      </c>
      <c s="129" r="AN901">
        <v>0.0</v>
      </c>
      <c s="129" r="AO901">
        <v>42.792453</v>
      </c>
      <c s="129" r="AP901">
        <v>106.981132</v>
      </c>
      <c s="129" r="AQ901">
        <v>38.7169809999999</v>
      </c>
      <c s="129" r="AR901">
        <v>326.037736</v>
      </c>
      <c s="129" r="AS901">
        <v>24.4528299999999</v>
      </c>
      <c s="129" r="AT901">
        <v>12.2264149999999</v>
      </c>
      <c s="129" r="AU901">
        <v>8.15094299999999</v>
      </c>
      <c s="129" r="AV901">
        <v>28.528302</v>
      </c>
      <c s="129" r="AW901">
        <v>44.8301889999999</v>
      </c>
      <c s="129" r="AX901">
        <v>40.7547169999999</v>
      </c>
      <c s="129" r="AY901">
        <v>101.886792</v>
      </c>
      <c s="129" r="AZ901">
        <v>65.207547</v>
      </c>
      <c s="129" r="BA901">
        <v>163.018868</v>
      </c>
      <c s="129" r="BB901">
        <v>20.377358</v>
      </c>
      <c s="129" r="BC901">
        <v>8.15094299999999</v>
      </c>
      <c s="129" r="BD901">
        <v>4.075472</v>
      </c>
      <c s="129" r="BE901">
        <v>8.15094299999999</v>
      </c>
      <c s="129" r="BF901">
        <v>12.2264149999999</v>
      </c>
      <c s="129" r="BG901">
        <v>36.679245</v>
      </c>
      <c s="129" r="BH901">
        <v>52.981132</v>
      </c>
      <c s="129" r="BI901">
        <v>20.377358</v>
      </c>
      <c s="129" r="BJ901">
        <v>163.018868</v>
      </c>
      <c s="129" r="BK901">
        <v>4.075472</v>
      </c>
      <c s="129" r="BL901">
        <v>4.075472</v>
      </c>
      <c s="129" r="BM901">
        <v>4.075472</v>
      </c>
      <c s="129" r="BN901">
        <v>20.377358</v>
      </c>
      <c s="129" r="BO901">
        <v>32.603774</v>
      </c>
      <c s="129" r="BP901">
        <v>4.075472</v>
      </c>
      <c s="129" r="BQ901">
        <v>48.9056599999999</v>
      </c>
      <c s="129" r="BR901">
        <v>44.8301889999999</v>
      </c>
      <c s="129" r="BS901">
        <v>44.8301889999999</v>
      </c>
      <c s="129" r="BT901">
        <v>0.0</v>
      </c>
      <c s="129" r="BU901">
        <v>4.075472</v>
      </c>
      <c s="129" r="BV901">
        <v>0.0</v>
      </c>
      <c s="129" r="BW901">
        <v>4.075472</v>
      </c>
      <c s="129" r="BX901">
        <v>12.2264149999999</v>
      </c>
      <c s="129" r="BY901">
        <v>4.075472</v>
      </c>
      <c s="129" r="BZ901">
        <v>0.0</v>
      </c>
      <c s="129" r="CA901">
        <v>20.377358</v>
      </c>
      <c s="129" r="CB901">
        <v>134.490566</v>
      </c>
      <c s="129" r="CC901">
        <v>16.301887</v>
      </c>
      <c s="129" r="CD901">
        <v>4.075472</v>
      </c>
      <c s="129" r="CE901">
        <v>8.15094299999999</v>
      </c>
      <c s="129" r="CF901">
        <v>20.377358</v>
      </c>
      <c s="129" r="CG901">
        <v>20.377358</v>
      </c>
      <c s="129" r="CH901">
        <v>28.528302</v>
      </c>
      <c s="129" r="CI901">
        <v>0.0</v>
      </c>
      <c s="129" r="CJ901">
        <v>36.679245</v>
      </c>
      <c s="129" r="CK901">
        <v>146.716981</v>
      </c>
      <c s="129" r="CL901">
        <v>8.15094299999999</v>
      </c>
      <c s="129" r="CM901">
        <v>4.075472</v>
      </c>
      <c s="129" r="CN901">
        <v>0.0</v>
      </c>
      <c s="129" r="CO901">
        <v>4.075472</v>
      </c>
      <c s="129" r="CP901">
        <v>12.2264149999999</v>
      </c>
      <c s="129" r="CQ901">
        <v>8.15094299999999</v>
      </c>
      <c s="129" r="CR901">
        <v>101.886792</v>
      </c>
      <c s="129" r="CS901">
        <v>8.15094299999999</v>
      </c>
    </row>
    <row customHeight="1" r="902" ht="15.0">
      <c t="s" s="127" r="A902">
        <v>8086</v>
      </c>
      <c t="s" s="127" r="B902">
        <v>8087</v>
      </c>
      <c t="s" s="127" r="C902">
        <v>8088</v>
      </c>
      <c t="s" s="127" r="D902">
        <v>8089</v>
      </c>
      <c t="s" s="127" r="E902">
        <v>8090</v>
      </c>
      <c t="s" s="127" r="F902">
        <v>8091</v>
      </c>
      <c t="s" s="128" r="G902">
        <v>8092</v>
      </c>
      <c t="s" s="127" r="H902">
        <v>8093</v>
      </c>
      <c s="129" r="I902">
        <v>413.0</v>
      </c>
      <c s="129" r="J902">
        <v>93.0</v>
      </c>
      <c s="129" r="K902">
        <v>43.0</v>
      </c>
      <c s="129" r="L902">
        <v>87.0</v>
      </c>
      <c s="129" r="M902">
        <v>88.0</v>
      </c>
      <c s="129" r="N902">
        <v>59.0</v>
      </c>
      <c s="129" r="O902">
        <v>43.0</v>
      </c>
      <c s="129" r="P902">
        <v>39.0</v>
      </c>
      <c s="129" r="Q902">
        <v>42.0</v>
      </c>
      <c s="129" r="R902">
        <v>53.0</v>
      </c>
      <c s="129" r="S902">
        <v>73.0</v>
      </c>
      <c s="129" r="T902">
        <v>69.0</v>
      </c>
      <c s="129" r="U902">
        <v>33.0</v>
      </c>
      <c s="129" r="V902">
        <v>204.0</v>
      </c>
      <c s="129" r="W902">
        <v>47.0</v>
      </c>
      <c s="129" r="X902">
        <v>18.0</v>
      </c>
      <c s="129" r="Y902">
        <v>47.0</v>
      </c>
      <c s="129" r="Z902">
        <v>46.0</v>
      </c>
      <c s="129" r="AA902">
        <v>31.0</v>
      </c>
      <c s="129" r="AB902">
        <v>15.0</v>
      </c>
      <c s="129" r="AC902">
        <v>0.0</v>
      </c>
      <c s="129" r="AD902">
        <v>55.0</v>
      </c>
      <c s="129" r="AE902">
        <v>114.0</v>
      </c>
      <c s="129" r="AF902">
        <v>35.0</v>
      </c>
      <c s="129" r="AG902">
        <v>209.0</v>
      </c>
      <c s="129" r="AH902">
        <v>46.0</v>
      </c>
      <c s="129" r="AI902">
        <v>25.0</v>
      </c>
      <c s="129" r="AJ902">
        <v>40.0</v>
      </c>
      <c s="129" r="AK902">
        <v>42.0</v>
      </c>
      <c s="129" r="AL902">
        <v>28.0</v>
      </c>
      <c s="129" r="AM902">
        <v>26.0</v>
      </c>
      <c s="129" r="AN902">
        <v>2.0</v>
      </c>
      <c s="129" r="AO902">
        <v>56.0</v>
      </c>
      <c s="129" r="AP902">
        <v>109.0</v>
      </c>
      <c s="129" r="AQ902">
        <v>44.0</v>
      </c>
      <c s="129" r="AR902">
        <v>320.0</v>
      </c>
      <c s="129" r="AS902">
        <v>4.0</v>
      </c>
      <c s="129" r="AT902">
        <v>16.0</v>
      </c>
      <c s="129" r="AU902">
        <v>16.0</v>
      </c>
      <c s="129" r="AV902">
        <v>28.0</v>
      </c>
      <c s="129" r="AW902">
        <v>48.0</v>
      </c>
      <c s="129" r="AX902">
        <v>56.0</v>
      </c>
      <c s="129" r="AY902">
        <v>108.0</v>
      </c>
      <c s="129" r="AZ902">
        <v>44.0</v>
      </c>
      <c s="129" r="BA902">
        <v>156.0</v>
      </c>
      <c s="129" r="BB902">
        <v>0.0</v>
      </c>
      <c s="129" r="BC902">
        <v>12.0</v>
      </c>
      <c s="129" r="BD902">
        <v>12.0</v>
      </c>
      <c s="129" r="BE902">
        <v>12.0</v>
      </c>
      <c s="129" r="BF902">
        <v>12.0</v>
      </c>
      <c s="129" r="BG902">
        <v>40.0</v>
      </c>
      <c s="129" r="BH902">
        <v>56.0</v>
      </c>
      <c s="129" r="BI902">
        <v>12.0</v>
      </c>
      <c s="129" r="BJ902">
        <v>164.0</v>
      </c>
      <c s="129" r="BK902">
        <v>4.0</v>
      </c>
      <c s="129" r="BL902">
        <v>4.0</v>
      </c>
      <c s="129" r="BM902">
        <v>4.0</v>
      </c>
      <c s="129" r="BN902">
        <v>16.0</v>
      </c>
      <c s="129" r="BO902">
        <v>36.0</v>
      </c>
      <c s="129" r="BP902">
        <v>16.0</v>
      </c>
      <c s="129" r="BQ902">
        <v>52.0</v>
      </c>
      <c s="129" r="BR902">
        <v>32.0</v>
      </c>
      <c s="129" r="BS902">
        <v>32.0</v>
      </c>
      <c s="129" r="BT902">
        <v>0.0</v>
      </c>
      <c s="129" r="BU902">
        <v>0.0</v>
      </c>
      <c s="129" r="BV902">
        <v>0.0</v>
      </c>
      <c s="129" r="BW902">
        <v>0.0</v>
      </c>
      <c s="129" r="BX902">
        <v>4.0</v>
      </c>
      <c s="129" r="BY902">
        <v>4.0</v>
      </c>
      <c s="129" r="BZ902">
        <v>0.0</v>
      </c>
      <c s="129" r="CA902">
        <v>24.0</v>
      </c>
      <c s="129" r="CB902">
        <v>136.0</v>
      </c>
      <c s="129" r="CC902">
        <v>0.0</v>
      </c>
      <c s="129" r="CD902">
        <v>16.0</v>
      </c>
      <c s="129" r="CE902">
        <v>4.0</v>
      </c>
      <c s="129" r="CF902">
        <v>24.0</v>
      </c>
      <c s="129" r="CG902">
        <v>36.0</v>
      </c>
      <c s="129" r="CH902">
        <v>48.0</v>
      </c>
      <c s="129" r="CI902">
        <v>0.0</v>
      </c>
      <c s="129" r="CJ902">
        <v>8.0</v>
      </c>
      <c s="129" r="CK902">
        <v>152.0</v>
      </c>
      <c s="129" r="CL902">
        <v>4.0</v>
      </c>
      <c s="129" r="CM902">
        <v>0.0</v>
      </c>
      <c s="129" r="CN902">
        <v>12.0</v>
      </c>
      <c s="129" r="CO902">
        <v>4.0</v>
      </c>
      <c s="129" r="CP902">
        <v>8.0</v>
      </c>
      <c s="129" r="CQ902">
        <v>4.0</v>
      </c>
      <c s="129" r="CR902">
        <v>108.0</v>
      </c>
      <c s="129" r="CS902">
        <v>12.0</v>
      </c>
    </row>
    <row customHeight="1" r="903" ht="15.0">
      <c t="s" s="127" r="A903">
        <v>8094</v>
      </c>
      <c t="s" s="127" r="B903">
        <v>8095</v>
      </c>
      <c t="s" s="127" r="C903">
        <v>8096</v>
      </c>
      <c t="s" s="127" r="D903">
        <v>8097</v>
      </c>
      <c t="s" s="127" r="E903">
        <v>8098</v>
      </c>
      <c t="s" s="127" r="F903">
        <v>8099</v>
      </c>
      <c t="s" s="128" r="G903">
        <v>8100</v>
      </c>
      <c t="s" s="127" r="H903">
        <v>8101</v>
      </c>
      <c s="129" r="I903">
        <v>312.0</v>
      </c>
      <c s="129" r="J903">
        <v>58.8115019999999</v>
      </c>
      <c s="129" r="K903">
        <v>45.8530349999999</v>
      </c>
      <c s="129" r="L903">
        <v>55.821086</v>
      </c>
      <c s="129" r="M903">
        <v>84.728435</v>
      </c>
      <c s="129" r="N903">
        <v>31.8977639999999</v>
      </c>
      <c s="129" r="O903">
        <v>34.888179</v>
      </c>
      <c s="129" r="P903">
        <v>47.0</v>
      </c>
      <c s="129" r="Q903">
        <v>41.0</v>
      </c>
      <c s="129" r="R903">
        <v>58.0</v>
      </c>
      <c s="129" r="S903">
        <v>30.0</v>
      </c>
      <c s="129" r="T903">
        <v>54.0</v>
      </c>
      <c s="129" r="U903">
        <v>17.0</v>
      </c>
      <c s="129" r="V903">
        <v>156.498403</v>
      </c>
      <c s="129" r="W903">
        <v>30.9009579999999</v>
      </c>
      <c s="129" r="X903">
        <v>22.926518</v>
      </c>
      <c s="129" r="Y903">
        <v>24.9201279999999</v>
      </c>
      <c s="129" r="Z903">
        <v>45.8530349999999</v>
      </c>
      <c s="129" r="AA903">
        <v>14.9520769999999</v>
      </c>
      <c s="129" r="AB903">
        <v>16.945687</v>
      </c>
      <c s="129" r="AC903">
        <v>0.0</v>
      </c>
      <c s="129" r="AD903">
        <v>40.86901</v>
      </c>
      <c s="129" r="AE903">
        <v>93.6996809999999</v>
      </c>
      <c s="129" r="AF903">
        <v>21.9297119999999</v>
      </c>
      <c s="129" r="AG903">
        <v>155.501597</v>
      </c>
      <c s="129" r="AH903">
        <v>27.910543</v>
      </c>
      <c s="129" r="AI903">
        <v>22.926518</v>
      </c>
      <c s="129" r="AJ903">
        <v>30.9009579999999</v>
      </c>
      <c s="129" r="AK903">
        <v>38.875399</v>
      </c>
      <c s="129" r="AL903">
        <v>16.945687</v>
      </c>
      <c s="129" r="AM903">
        <v>16.945687</v>
      </c>
      <c s="129" r="AN903">
        <v>0.996805</v>
      </c>
      <c s="129" r="AO903">
        <v>42.86262</v>
      </c>
      <c s="129" r="AP903">
        <v>83.7316289999999</v>
      </c>
      <c s="129" r="AQ903">
        <v>28.9073479999999</v>
      </c>
      <c s="129" r="AR903">
        <v>267.14377</v>
      </c>
      <c s="129" r="AS903">
        <v>15.9488819999999</v>
      </c>
      <c s="129" r="AT903">
        <v>19.936102</v>
      </c>
      <c s="129" r="AU903">
        <v>3.98722</v>
      </c>
      <c s="129" r="AV903">
        <v>27.910543</v>
      </c>
      <c s="129" r="AW903">
        <v>47.846645</v>
      </c>
      <c s="129" r="AX903">
        <v>51.833866</v>
      </c>
      <c s="129" r="AY903">
        <v>55.821086</v>
      </c>
      <c s="129" r="AZ903">
        <v>43.859425</v>
      </c>
      <c s="129" r="BA903">
        <v>135.565495</v>
      </c>
      <c s="129" r="BB903">
        <v>7.97444099999999</v>
      </c>
      <c s="129" r="BC903">
        <v>11.9616609999999</v>
      </c>
      <c s="129" r="BD903">
        <v>3.98722</v>
      </c>
      <c s="129" r="BE903">
        <v>3.98722</v>
      </c>
      <c s="129" r="BF903">
        <v>11.9616609999999</v>
      </c>
      <c s="129" r="BG903">
        <v>43.859425</v>
      </c>
      <c s="129" r="BH903">
        <v>31.8977639999999</v>
      </c>
      <c s="129" r="BI903">
        <v>19.936102</v>
      </c>
      <c s="129" r="BJ903">
        <v>131.578274999999</v>
      </c>
      <c s="129" r="BK903">
        <v>7.97444099999999</v>
      </c>
      <c s="129" r="BL903">
        <v>7.97444099999999</v>
      </c>
      <c s="129" r="BM903">
        <v>0.0</v>
      </c>
      <c s="129" r="BN903">
        <v>23.923323</v>
      </c>
      <c s="129" r="BO903">
        <v>35.884984</v>
      </c>
      <c s="129" r="BP903">
        <v>7.97444099999999</v>
      </c>
      <c s="129" r="BQ903">
        <v>23.923323</v>
      </c>
      <c s="129" r="BR903">
        <v>23.923323</v>
      </c>
      <c s="129" r="BS903">
        <v>39.872204</v>
      </c>
      <c s="129" r="BT903">
        <v>3.98722</v>
      </c>
      <c s="129" r="BU903">
        <v>0.0</v>
      </c>
      <c s="129" r="BV903">
        <v>0.0</v>
      </c>
      <c s="129" r="BW903">
        <v>3.98722</v>
      </c>
      <c s="129" r="BX903">
        <v>3.98722</v>
      </c>
      <c s="129" r="BY903">
        <v>3.98722</v>
      </c>
      <c s="129" r="BZ903">
        <v>0.0</v>
      </c>
      <c s="129" r="CA903">
        <v>23.923323</v>
      </c>
      <c s="129" r="CB903">
        <v>143.539936</v>
      </c>
      <c s="129" r="CC903">
        <v>11.9616609999999</v>
      </c>
      <c s="129" r="CD903">
        <v>19.936102</v>
      </c>
      <c s="129" r="CE903">
        <v>0.0</v>
      </c>
      <c s="129" r="CF903">
        <v>19.936102</v>
      </c>
      <c s="129" r="CG903">
        <v>43.859425</v>
      </c>
      <c s="129" r="CH903">
        <v>35.884984</v>
      </c>
      <c s="129" r="CI903">
        <v>0.0</v>
      </c>
      <c s="129" r="CJ903">
        <v>11.9616609999999</v>
      </c>
      <c s="129" r="CK903">
        <v>83.7316289999999</v>
      </c>
      <c s="129" r="CL903">
        <v>0.0</v>
      </c>
      <c s="129" r="CM903">
        <v>0.0</v>
      </c>
      <c s="129" r="CN903">
        <v>3.98722</v>
      </c>
      <c s="129" r="CO903">
        <v>3.98722</v>
      </c>
      <c s="129" r="CP903">
        <v>0.0</v>
      </c>
      <c s="129" r="CQ903">
        <v>11.9616609999999</v>
      </c>
      <c s="129" r="CR903">
        <v>55.821086</v>
      </c>
      <c s="129" r="CS903">
        <v>7.97444099999999</v>
      </c>
    </row>
    <row customHeight="1" r="904" ht="15.0">
      <c t="s" s="127" r="A904">
        <v>8102</v>
      </c>
      <c t="s" s="127" r="B904">
        <v>8103</v>
      </c>
      <c t="s" s="127" r="C904">
        <v>8104</v>
      </c>
      <c t="s" s="127" r="D904">
        <v>8105</v>
      </c>
      <c t="s" s="127" r="E904">
        <v>8106</v>
      </c>
      <c t="s" s="127" r="F904">
        <v>8107</v>
      </c>
      <c t="s" s="128" r="G904">
        <v>8108</v>
      </c>
      <c t="s" s="127" r="H904">
        <v>8109</v>
      </c>
      <c s="129" r="I904">
        <v>1388.0</v>
      </c>
      <c s="129" r="J904">
        <v>224.0</v>
      </c>
      <c s="129" r="K904">
        <v>171.0</v>
      </c>
      <c s="129" r="L904">
        <v>262.0</v>
      </c>
      <c s="129" r="M904">
        <v>271.0</v>
      </c>
      <c s="129" r="N904">
        <v>310.0</v>
      </c>
      <c s="129" r="O904">
        <v>150.0</v>
      </c>
      <c s="129" r="P904">
        <v>166.0</v>
      </c>
      <c s="129" r="Q904">
        <v>176.0</v>
      </c>
      <c s="129" r="R904">
        <v>225.0</v>
      </c>
      <c s="129" r="S904">
        <v>214.0</v>
      </c>
      <c s="129" r="T904">
        <v>251.0</v>
      </c>
      <c s="129" r="U904">
        <v>132.0</v>
      </c>
      <c s="129" r="V904">
        <v>678.0</v>
      </c>
      <c s="129" r="W904">
        <v>118.0</v>
      </c>
      <c s="129" r="X904">
        <v>91.0</v>
      </c>
      <c s="129" r="Y904">
        <v>125.0</v>
      </c>
      <c s="129" r="Z904">
        <v>130.0</v>
      </c>
      <c s="129" r="AA904">
        <v>155.0</v>
      </c>
      <c s="129" r="AB904">
        <v>58.0</v>
      </c>
      <c s="129" r="AC904">
        <v>1.0</v>
      </c>
      <c s="129" r="AD904">
        <v>151.0</v>
      </c>
      <c s="129" r="AE904">
        <v>377.0</v>
      </c>
      <c s="129" r="AF904">
        <v>150.0</v>
      </c>
      <c s="129" r="AG904">
        <v>710.0</v>
      </c>
      <c s="129" r="AH904">
        <v>106.0</v>
      </c>
      <c s="129" r="AI904">
        <v>80.0</v>
      </c>
      <c s="129" r="AJ904">
        <v>137.0</v>
      </c>
      <c s="129" r="AK904">
        <v>141.0</v>
      </c>
      <c s="129" r="AL904">
        <v>155.0</v>
      </c>
      <c s="129" r="AM904">
        <v>86.0</v>
      </c>
      <c s="129" r="AN904">
        <v>5.0</v>
      </c>
      <c s="129" r="AO904">
        <v>140.0</v>
      </c>
      <c s="129" r="AP904">
        <v>380.0</v>
      </c>
      <c s="129" r="AQ904">
        <v>190.0</v>
      </c>
      <c s="129" r="AR904">
        <v>1144.0</v>
      </c>
      <c s="129" r="AS904">
        <v>40.0</v>
      </c>
      <c s="129" r="AT904">
        <v>92.0</v>
      </c>
      <c s="129" r="AU904">
        <v>12.0</v>
      </c>
      <c s="129" r="AV904">
        <v>92.0</v>
      </c>
      <c s="129" r="AW904">
        <v>192.0</v>
      </c>
      <c s="129" r="AX904">
        <v>192.0</v>
      </c>
      <c s="129" r="AY904">
        <v>412.0</v>
      </c>
      <c s="129" r="AZ904">
        <v>112.0</v>
      </c>
      <c s="129" r="BA904">
        <v>520.0</v>
      </c>
      <c s="129" r="BB904">
        <v>20.0</v>
      </c>
      <c s="129" r="BC904">
        <v>48.0</v>
      </c>
      <c s="129" r="BD904">
        <v>4.0</v>
      </c>
      <c s="129" r="BE904">
        <v>40.0</v>
      </c>
      <c s="129" r="BF904">
        <v>48.0</v>
      </c>
      <c s="129" r="BG904">
        <v>144.0</v>
      </c>
      <c s="129" r="BH904">
        <v>176.0</v>
      </c>
      <c s="129" r="BI904">
        <v>40.0</v>
      </c>
      <c s="129" r="BJ904">
        <v>624.0</v>
      </c>
      <c s="129" r="BK904">
        <v>20.0</v>
      </c>
      <c s="129" r="BL904">
        <v>44.0</v>
      </c>
      <c s="129" r="BM904">
        <v>8.0</v>
      </c>
      <c s="129" r="BN904">
        <v>52.0</v>
      </c>
      <c s="129" r="BO904">
        <v>144.0</v>
      </c>
      <c s="129" r="BP904">
        <v>48.0</v>
      </c>
      <c s="129" r="BQ904">
        <v>236.0</v>
      </c>
      <c s="129" r="BR904">
        <v>72.0</v>
      </c>
      <c s="129" r="BS904">
        <v>108.0</v>
      </c>
      <c s="129" r="BT904">
        <v>0.0</v>
      </c>
      <c s="129" r="BU904">
        <v>0.0</v>
      </c>
      <c s="129" r="BV904">
        <v>0.0</v>
      </c>
      <c s="129" r="BW904">
        <v>4.0</v>
      </c>
      <c s="129" r="BX904">
        <v>8.0</v>
      </c>
      <c s="129" r="BY904">
        <v>36.0</v>
      </c>
      <c s="129" r="BZ904">
        <v>0.0</v>
      </c>
      <c s="129" r="CA904">
        <v>60.0</v>
      </c>
      <c s="129" r="CB904">
        <v>516.0</v>
      </c>
      <c s="129" r="CC904">
        <v>40.0</v>
      </c>
      <c s="129" r="CD904">
        <v>72.0</v>
      </c>
      <c s="129" r="CE904">
        <v>4.0</v>
      </c>
      <c s="129" r="CF904">
        <v>80.0</v>
      </c>
      <c s="129" r="CG904">
        <v>164.0</v>
      </c>
      <c s="129" r="CH904">
        <v>124.0</v>
      </c>
      <c s="129" r="CI904">
        <v>0.0</v>
      </c>
      <c s="129" r="CJ904">
        <v>32.0</v>
      </c>
      <c s="129" r="CK904">
        <v>520.0</v>
      </c>
      <c s="129" r="CL904">
        <v>0.0</v>
      </c>
      <c s="129" r="CM904">
        <v>20.0</v>
      </c>
      <c s="129" r="CN904">
        <v>8.0</v>
      </c>
      <c s="129" r="CO904">
        <v>8.0</v>
      </c>
      <c s="129" r="CP904">
        <v>20.0</v>
      </c>
      <c s="129" r="CQ904">
        <v>32.0</v>
      </c>
      <c s="129" r="CR904">
        <v>412.0</v>
      </c>
      <c s="129" r="CS904">
        <v>20.0</v>
      </c>
    </row>
    <row customHeight="1" r="905" ht="15.0">
      <c t="s" s="127" r="A905">
        <v>8110</v>
      </c>
      <c t="s" s="127" r="B905">
        <v>8111</v>
      </c>
      <c t="s" s="127" r="C905">
        <v>8112</v>
      </c>
      <c t="s" s="127" r="D905">
        <v>8113</v>
      </c>
      <c t="s" s="127" r="E905">
        <v>8114</v>
      </c>
      <c t="s" s="127" r="F905">
        <v>8115</v>
      </c>
      <c t="s" s="128" r="G905">
        <v>8116</v>
      </c>
      <c t="s" s="127" r="H905">
        <v>8117</v>
      </c>
      <c s="129" r="I905">
        <v>2048.0</v>
      </c>
      <c s="129" r="J905">
        <v>412.309607</v>
      </c>
      <c s="129" r="K905">
        <v>240.997869</v>
      </c>
      <c s="129" r="L905">
        <v>474.252834</v>
      </c>
      <c s="129" r="M905">
        <v>412.309607</v>
      </c>
      <c s="129" r="N905">
        <v>341.687944</v>
      </c>
      <c s="129" r="O905">
        <v>166.442139</v>
      </c>
      <c s="129" r="P905">
        <v>317.0</v>
      </c>
      <c s="129" r="Q905">
        <v>295.0</v>
      </c>
      <c s="129" r="R905">
        <v>357.0</v>
      </c>
      <c s="129" r="S905">
        <v>401.0</v>
      </c>
      <c s="129" r="T905">
        <v>246.0</v>
      </c>
      <c s="129" r="U905">
        <v>152.0</v>
      </c>
      <c s="129" r="V905">
        <v>1002.770653</v>
      </c>
      <c s="129" r="W905">
        <v>210.994117999999</v>
      </c>
      <c s="129" r="X905">
        <v>130.661495</v>
      </c>
      <c s="129" r="Y905">
        <v>227.447788</v>
      </c>
      <c s="129" r="Z905">
        <v>210.994117999999</v>
      </c>
      <c s="129" r="AA905">
        <v>170.343875</v>
      </c>
      <c s="129" r="AB905">
        <v>50.361203</v>
      </c>
      <c s="129" r="AC905">
        <v>1.968056</v>
      </c>
      <c s="129" r="AD905">
        <v>274.873070999999</v>
      </c>
      <c s="129" r="AE905">
        <v>598.139288999999</v>
      </c>
      <c s="129" r="AF905">
        <v>129.758293</v>
      </c>
      <c s="129" r="AG905">
        <v>1045.229347</v>
      </c>
      <c s="129" r="AH905">
        <v>201.315489</v>
      </c>
      <c s="129" r="AI905">
        <v>110.336374</v>
      </c>
      <c s="129" r="AJ905">
        <v>246.805046</v>
      </c>
      <c s="129" r="AK905">
        <v>201.315489</v>
      </c>
      <c s="129" r="AL905">
        <v>171.344067999999</v>
      </c>
      <c s="129" r="AM905">
        <v>92.367272</v>
      </c>
      <c s="129" r="AN905">
        <v>21.745609</v>
      </c>
      <c s="129" r="AO905">
        <v>253.580086999999</v>
      </c>
      <c s="129" r="AP905">
        <v>589.428523</v>
      </c>
      <c s="129" r="AQ905">
        <v>202.220737</v>
      </c>
      <c s="129" r="AR905">
        <v>1592.20122199999</v>
      </c>
      <c s="129" r="AS905">
        <v>11.614355</v>
      </c>
      <c s="129" r="AT905">
        <v>77.429034</v>
      </c>
      <c s="129" r="AU905">
        <v>201.315489</v>
      </c>
      <c s="129" r="AV905">
        <v>278.744523</v>
      </c>
      <c s="129" r="AW905">
        <v>212.929844</v>
      </c>
      <c s="129" r="AX905">
        <v>131.629358</v>
      </c>
      <c s="129" r="AY905">
        <v>492.708936999999</v>
      </c>
      <c s="129" r="AZ905">
        <v>185.829681999999</v>
      </c>
      <c s="129" r="BA905">
        <v>747.19018</v>
      </c>
      <c s="129" r="BB905">
        <v>3.871452</v>
      </c>
      <c s="129" r="BC905">
        <v>65.8146789999999</v>
      </c>
      <c s="129" r="BD905">
        <v>131.629358</v>
      </c>
      <c s="129" r="BE905">
        <v>100.657743999999</v>
      </c>
      <c s="129" r="BF905">
        <v>58.071776</v>
      </c>
      <c s="129" r="BG905">
        <v>116.143551</v>
      </c>
      <c s="129" r="BH905">
        <v>189.701134</v>
      </c>
      <c s="129" r="BI905">
        <v>81.300486</v>
      </c>
      <c s="129" r="BJ905">
        <v>845.011041999999</v>
      </c>
      <c s="129" r="BK905">
        <v>7.742903</v>
      </c>
      <c s="129" r="BL905">
        <v>11.614355</v>
      </c>
      <c s="129" r="BM905">
        <v>69.686131</v>
      </c>
      <c s="129" r="BN905">
        <v>178.086779</v>
      </c>
      <c s="129" r="BO905">
        <v>154.858068</v>
      </c>
      <c s="129" r="BP905">
        <v>15.4858069999999</v>
      </c>
      <c s="129" r="BQ905">
        <v>303.007803</v>
      </c>
      <c s="129" r="BR905">
        <v>104.529196</v>
      </c>
      <c s="129" r="BS905">
        <v>154.858068</v>
      </c>
      <c s="129" r="BT905">
        <v>0.0</v>
      </c>
      <c s="129" r="BU905">
        <v>0.0</v>
      </c>
      <c s="129" r="BV905">
        <v>3.871452</v>
      </c>
      <c s="129" r="BW905">
        <v>11.614355</v>
      </c>
      <c s="129" r="BX905">
        <v>15.4858069999999</v>
      </c>
      <c s="129" r="BY905">
        <v>38.714517</v>
      </c>
      <c s="129" r="BZ905">
        <v>0.0</v>
      </c>
      <c s="129" r="CA905">
        <v>85.1719379999999</v>
      </c>
      <c s="129" r="CB905">
        <v>805.261954999999</v>
      </c>
      <c s="129" r="CC905">
        <v>7.742903</v>
      </c>
      <c s="129" r="CD905">
        <v>65.8146789999999</v>
      </c>
      <c s="129" r="CE905">
        <v>174.215327</v>
      </c>
      <c s="129" r="CF905">
        <v>240.030005999999</v>
      </c>
      <c s="129" r="CG905">
        <v>166.472422999999</v>
      </c>
      <c s="129" r="CH905">
        <v>92.9148409999999</v>
      </c>
      <c s="129" r="CI905">
        <v>7.742903</v>
      </c>
      <c s="129" r="CJ905">
        <v>50.3288719999999</v>
      </c>
      <c s="129" r="CK905">
        <v>632.081197999999</v>
      </c>
      <c s="129" r="CL905">
        <v>3.871452</v>
      </c>
      <c s="129" r="CM905">
        <v>11.614355</v>
      </c>
      <c s="129" r="CN905">
        <v>23.22871</v>
      </c>
      <c s="129" r="CO905">
        <v>27.100162</v>
      </c>
      <c s="129" r="CP905">
        <v>30.9716139999999</v>
      </c>
      <c s="129" r="CQ905">
        <v>0.0</v>
      </c>
      <c s="129" r="CR905">
        <v>484.966032999999</v>
      </c>
      <c s="129" r="CS905">
        <v>50.3288719999999</v>
      </c>
    </row>
    <row customHeight="1" r="906" ht="15.0">
      <c t="s" s="127" r="A906">
        <v>8118</v>
      </c>
      <c t="s" s="127" r="B906">
        <v>8119</v>
      </c>
      <c t="s" s="127" r="C906">
        <v>8120</v>
      </c>
      <c t="s" s="127" r="D906">
        <v>8121</v>
      </c>
      <c t="s" s="127" r="E906">
        <v>8122</v>
      </c>
      <c t="s" s="127" r="F906">
        <v>8123</v>
      </c>
      <c t="s" s="128" r="G906">
        <v>8124</v>
      </c>
      <c t="s" s="127" r="H906">
        <v>8125</v>
      </c>
      <c s="129" r="I906">
        <v>1161.0</v>
      </c>
      <c s="129" r="J906">
        <v>216.0</v>
      </c>
      <c s="129" r="K906">
        <v>149.0</v>
      </c>
      <c s="129" r="L906">
        <v>206.0</v>
      </c>
      <c s="129" r="M906">
        <v>253.0</v>
      </c>
      <c s="129" r="N906">
        <v>163.0</v>
      </c>
      <c s="129" r="O906">
        <v>174.0</v>
      </c>
      <c s="129" r="P906">
        <v>180.0</v>
      </c>
      <c s="129" r="Q906">
        <v>173.0</v>
      </c>
      <c s="129" r="R906">
        <v>217.0</v>
      </c>
      <c s="129" r="S906">
        <v>177.0</v>
      </c>
      <c s="129" r="T906">
        <v>196.0</v>
      </c>
      <c s="129" r="U906">
        <v>94.0</v>
      </c>
      <c s="129" r="V906">
        <v>527.0</v>
      </c>
      <c s="129" r="W906">
        <v>110.0</v>
      </c>
      <c s="129" r="X906">
        <v>71.0</v>
      </c>
      <c s="129" r="Y906">
        <v>101.0</v>
      </c>
      <c s="129" r="Z906">
        <v>112.0</v>
      </c>
      <c s="129" r="AA906">
        <v>75.0</v>
      </c>
      <c s="129" r="AB906">
        <v>54.0</v>
      </c>
      <c s="129" r="AC906">
        <v>4.0</v>
      </c>
      <c s="129" r="AD906">
        <v>139.0</v>
      </c>
      <c s="129" r="AE906">
        <v>295.0</v>
      </c>
      <c s="129" r="AF906">
        <v>93.0</v>
      </c>
      <c s="129" r="AG906">
        <v>634.0</v>
      </c>
      <c s="129" r="AH906">
        <v>106.0</v>
      </c>
      <c s="129" r="AI906">
        <v>78.0</v>
      </c>
      <c s="129" r="AJ906">
        <v>105.0</v>
      </c>
      <c s="129" r="AK906">
        <v>141.0</v>
      </c>
      <c s="129" r="AL906">
        <v>88.0</v>
      </c>
      <c s="129" r="AM906">
        <v>104.0</v>
      </c>
      <c s="129" r="AN906">
        <v>12.0</v>
      </c>
      <c s="129" r="AO906">
        <v>131.0</v>
      </c>
      <c s="129" r="AP906">
        <v>341.0</v>
      </c>
      <c s="129" r="AQ906">
        <v>162.0</v>
      </c>
      <c s="129" r="AR906">
        <v>912.0</v>
      </c>
      <c s="129" r="AS906">
        <v>20.0</v>
      </c>
      <c s="129" r="AT906">
        <v>48.0</v>
      </c>
      <c s="129" r="AU906">
        <v>20.0</v>
      </c>
      <c s="129" r="AV906">
        <v>68.0</v>
      </c>
      <c s="129" r="AW906">
        <v>160.0</v>
      </c>
      <c s="129" r="AX906">
        <v>192.0</v>
      </c>
      <c s="129" r="AY906">
        <v>300.0</v>
      </c>
      <c s="129" r="AZ906">
        <v>104.0</v>
      </c>
      <c s="129" r="BA906">
        <v>404.0</v>
      </c>
      <c s="129" r="BB906">
        <v>16.0</v>
      </c>
      <c s="129" r="BC906">
        <v>32.0</v>
      </c>
      <c s="129" r="BD906">
        <v>16.0</v>
      </c>
      <c s="129" r="BE906">
        <v>40.0</v>
      </c>
      <c s="129" r="BF906">
        <v>36.0</v>
      </c>
      <c s="129" r="BG906">
        <v>144.0</v>
      </c>
      <c s="129" r="BH906">
        <v>92.0</v>
      </c>
      <c s="129" r="BI906">
        <v>28.0</v>
      </c>
      <c s="129" r="BJ906">
        <v>508.0</v>
      </c>
      <c s="129" r="BK906">
        <v>4.0</v>
      </c>
      <c s="129" r="BL906">
        <v>16.0</v>
      </c>
      <c s="129" r="BM906">
        <v>4.0</v>
      </c>
      <c s="129" r="BN906">
        <v>28.0</v>
      </c>
      <c s="129" r="BO906">
        <v>124.0</v>
      </c>
      <c s="129" r="BP906">
        <v>48.0</v>
      </c>
      <c s="129" r="BQ906">
        <v>208.0</v>
      </c>
      <c s="129" r="BR906">
        <v>76.0</v>
      </c>
      <c s="129" r="BS906">
        <v>80.0</v>
      </c>
      <c s="129" r="BT906">
        <v>0.0</v>
      </c>
      <c s="129" r="BU906">
        <v>4.0</v>
      </c>
      <c s="129" r="BV906">
        <v>0.0</v>
      </c>
      <c s="129" r="BW906">
        <v>0.0</v>
      </c>
      <c s="129" r="BX906">
        <v>16.0</v>
      </c>
      <c s="129" r="BY906">
        <v>24.0</v>
      </c>
      <c s="129" r="BZ906">
        <v>0.0</v>
      </c>
      <c s="129" r="CA906">
        <v>36.0</v>
      </c>
      <c s="129" r="CB906">
        <v>444.0</v>
      </c>
      <c s="129" r="CC906">
        <v>0.0</v>
      </c>
      <c s="129" r="CD906">
        <v>28.0</v>
      </c>
      <c s="129" r="CE906">
        <v>12.0</v>
      </c>
      <c s="129" r="CF906">
        <v>64.0</v>
      </c>
      <c s="129" r="CG906">
        <v>120.0</v>
      </c>
      <c s="129" r="CH906">
        <v>164.0</v>
      </c>
      <c s="129" r="CI906">
        <v>8.0</v>
      </c>
      <c s="129" r="CJ906">
        <v>48.0</v>
      </c>
      <c s="129" r="CK906">
        <v>388.0</v>
      </c>
      <c s="129" r="CL906">
        <v>20.0</v>
      </c>
      <c s="129" r="CM906">
        <v>16.0</v>
      </c>
      <c s="129" r="CN906">
        <v>8.0</v>
      </c>
      <c s="129" r="CO906">
        <v>4.0</v>
      </c>
      <c s="129" r="CP906">
        <v>24.0</v>
      </c>
      <c s="129" r="CQ906">
        <v>4.0</v>
      </c>
      <c s="129" r="CR906">
        <v>292.0</v>
      </c>
      <c s="129" r="CS906">
        <v>20.0</v>
      </c>
    </row>
    <row customHeight="1" r="907" ht="15.0">
      <c t="s" s="127" r="A907">
        <v>8126</v>
      </c>
      <c t="s" s="127" r="B907">
        <v>8127</v>
      </c>
      <c t="s" s="127" r="C907">
        <v>8128</v>
      </c>
      <c t="s" s="127" r="D907">
        <v>8129</v>
      </c>
      <c t="s" s="127" r="E907">
        <v>8130</v>
      </c>
      <c t="s" s="127" r="F907">
        <v>8131</v>
      </c>
      <c t="s" s="128" r="G907">
        <v>8132</v>
      </c>
      <c t="s" s="127" r="H907">
        <v>8133</v>
      </c>
      <c s="129" r="I907">
        <v>1441.0</v>
      </c>
      <c s="129" r="J907">
        <v>269.0</v>
      </c>
      <c s="129" r="K907">
        <v>200.0</v>
      </c>
      <c s="129" r="L907">
        <v>272.0</v>
      </c>
      <c s="129" r="M907">
        <v>290.0</v>
      </c>
      <c s="129" r="N907">
        <v>254.0</v>
      </c>
      <c s="129" r="O907">
        <v>156.0</v>
      </c>
      <c s="129" r="P907">
        <v>190.0</v>
      </c>
      <c s="129" r="Q907">
        <v>193.0</v>
      </c>
      <c s="129" r="R907">
        <v>255.0</v>
      </c>
      <c s="129" r="S907">
        <v>219.0</v>
      </c>
      <c s="129" r="T907">
        <v>223.0</v>
      </c>
      <c s="129" r="U907">
        <v>117.0</v>
      </c>
      <c s="129" r="V907">
        <v>718.0</v>
      </c>
      <c s="129" r="W907">
        <v>144.0</v>
      </c>
      <c s="129" r="X907">
        <v>96.0</v>
      </c>
      <c s="129" r="Y907">
        <v>135.0</v>
      </c>
      <c s="129" r="Z907">
        <v>152.0</v>
      </c>
      <c s="129" r="AA907">
        <v>128.0</v>
      </c>
      <c s="129" r="AB907">
        <v>59.0</v>
      </c>
      <c s="129" r="AC907">
        <v>4.0</v>
      </c>
      <c s="129" r="AD907">
        <v>179.0</v>
      </c>
      <c s="129" r="AE907">
        <v>403.0</v>
      </c>
      <c s="129" r="AF907">
        <v>136.0</v>
      </c>
      <c s="129" r="AG907">
        <v>723.0</v>
      </c>
      <c s="129" r="AH907">
        <v>125.0</v>
      </c>
      <c s="129" r="AI907">
        <v>104.0</v>
      </c>
      <c s="129" r="AJ907">
        <v>137.0</v>
      </c>
      <c s="129" r="AK907">
        <v>138.0</v>
      </c>
      <c s="129" r="AL907">
        <v>126.0</v>
      </c>
      <c s="129" r="AM907">
        <v>89.0</v>
      </c>
      <c s="129" r="AN907">
        <v>4.0</v>
      </c>
      <c s="129" r="AO907">
        <v>160.0</v>
      </c>
      <c s="129" r="AP907">
        <v>389.0</v>
      </c>
      <c s="129" r="AQ907">
        <v>174.0</v>
      </c>
      <c s="129" r="AR907">
        <v>1154.0</v>
      </c>
      <c s="129" r="AS907">
        <v>36.0</v>
      </c>
      <c s="129" r="AT907">
        <v>45.0</v>
      </c>
      <c s="129" r="AU907">
        <v>20.0</v>
      </c>
      <c s="129" r="AV907">
        <v>149.0</v>
      </c>
      <c s="129" r="AW907">
        <v>188.0</v>
      </c>
      <c s="129" r="AX907">
        <v>228.0</v>
      </c>
      <c s="129" r="AY907">
        <v>336.0</v>
      </c>
      <c s="129" r="AZ907">
        <v>152.0</v>
      </c>
      <c s="129" r="BA907">
        <v>557.0</v>
      </c>
      <c s="129" r="BB907">
        <v>8.0</v>
      </c>
      <c s="129" r="BC907">
        <v>16.0</v>
      </c>
      <c s="129" r="BD907">
        <v>4.0</v>
      </c>
      <c s="129" r="BE907">
        <v>85.0</v>
      </c>
      <c s="129" r="BF907">
        <v>40.0</v>
      </c>
      <c s="129" r="BG907">
        <v>180.0</v>
      </c>
      <c s="129" r="BH907">
        <v>160.0</v>
      </c>
      <c s="129" r="BI907">
        <v>64.0</v>
      </c>
      <c s="129" r="BJ907">
        <v>597.0</v>
      </c>
      <c s="129" r="BK907">
        <v>28.0</v>
      </c>
      <c s="129" r="BL907">
        <v>29.0</v>
      </c>
      <c s="129" r="BM907">
        <v>16.0</v>
      </c>
      <c s="129" r="BN907">
        <v>64.0</v>
      </c>
      <c s="129" r="BO907">
        <v>148.0</v>
      </c>
      <c s="129" r="BP907">
        <v>48.0</v>
      </c>
      <c s="129" r="BQ907">
        <v>176.0</v>
      </c>
      <c s="129" r="BR907">
        <v>88.0</v>
      </c>
      <c s="129" r="BS907">
        <v>112.0</v>
      </c>
      <c s="129" r="BT907">
        <v>0.0</v>
      </c>
      <c s="129" r="BU907">
        <v>4.0</v>
      </c>
      <c s="129" r="BV907">
        <v>0.0</v>
      </c>
      <c s="129" r="BW907">
        <v>4.0</v>
      </c>
      <c s="129" r="BX907">
        <v>12.0</v>
      </c>
      <c s="129" r="BY907">
        <v>16.0</v>
      </c>
      <c s="129" r="BZ907">
        <v>0.0</v>
      </c>
      <c s="129" r="CA907">
        <v>76.0</v>
      </c>
      <c s="129" r="CB907">
        <v>594.0</v>
      </c>
      <c s="129" r="CC907">
        <v>12.0</v>
      </c>
      <c s="129" r="CD907">
        <v>29.0</v>
      </c>
      <c s="129" r="CE907">
        <v>20.0</v>
      </c>
      <c s="129" r="CF907">
        <v>125.0</v>
      </c>
      <c s="129" r="CG907">
        <v>168.0</v>
      </c>
      <c s="129" r="CH907">
        <v>196.0</v>
      </c>
      <c s="129" r="CI907">
        <v>0.0</v>
      </c>
      <c s="129" r="CJ907">
        <v>44.0</v>
      </c>
      <c s="129" r="CK907">
        <v>448.0</v>
      </c>
      <c s="129" r="CL907">
        <v>24.0</v>
      </c>
      <c s="129" r="CM907">
        <v>12.0</v>
      </c>
      <c s="129" r="CN907">
        <v>0.0</v>
      </c>
      <c s="129" r="CO907">
        <v>20.0</v>
      </c>
      <c s="129" r="CP907">
        <v>8.0</v>
      </c>
      <c s="129" r="CQ907">
        <v>16.0</v>
      </c>
      <c s="129" r="CR907">
        <v>336.0</v>
      </c>
      <c s="129" r="CS907">
        <v>32.0</v>
      </c>
    </row>
    <row customHeight="1" r="908" ht="15.0">
      <c t="s" s="127" r="A908">
        <v>8134</v>
      </c>
      <c t="s" s="127" r="B908">
        <v>8135</v>
      </c>
      <c t="s" s="127" r="C908">
        <v>8136</v>
      </c>
      <c t="s" s="127" r="D908">
        <v>8137</v>
      </c>
      <c t="s" s="127" r="E908">
        <v>8138</v>
      </c>
      <c t="s" s="127" r="F908">
        <v>8139</v>
      </c>
      <c t="s" s="128" r="G908">
        <v>8140</v>
      </c>
      <c t="s" s="127" r="H908">
        <v>8141</v>
      </c>
      <c s="129" r="I908">
        <v>4230.0</v>
      </c>
      <c s="129" r="J908">
        <v>744.030058</v>
      </c>
      <c s="129" r="K908">
        <v>765.02146</v>
      </c>
      <c s="129" r="L908">
        <v>793.871381</v>
      </c>
      <c s="129" r="M908">
        <v>721.170666999999</v>
      </c>
      <c s="129" r="N908">
        <v>615.2851</v>
      </c>
      <c s="129" r="O908">
        <v>590.621336</v>
      </c>
      <c s="129" r="P908">
        <v>712.0</v>
      </c>
      <c s="129" r="Q908">
        <v>853.0</v>
      </c>
      <c s="129" r="R908">
        <v>827.0</v>
      </c>
      <c s="129" r="S908">
        <v>679.0</v>
      </c>
      <c s="129" r="T908">
        <v>646.0</v>
      </c>
      <c s="129" r="U908">
        <v>476.0</v>
      </c>
      <c s="129" r="V908">
        <v>2012.739295</v>
      </c>
      <c s="129" r="W908">
        <v>384.375688</v>
      </c>
      <c s="129" r="X908">
        <v>382.746954</v>
      </c>
      <c s="129" r="Y908">
        <v>413.273103999999</v>
      </c>
      <c s="129" r="Z908">
        <v>355.858840999999</v>
      </c>
      <c s="129" r="AA908">
        <v>276.435320999999</v>
      </c>
      <c s="129" r="AB908">
        <v>178.633291</v>
      </c>
      <c s="129" r="AC908">
        <v>21.416098</v>
      </c>
      <c s="129" r="AD908">
        <v>492.761266999999</v>
      </c>
      <c s="129" r="AE908">
        <v>1166.26709299999</v>
      </c>
      <c s="129" r="AF908">
        <v>353.710935</v>
      </c>
      <c s="129" r="AG908">
        <v>2217.260705</v>
      </c>
      <c s="129" r="AH908">
        <v>359.654369999999</v>
      </c>
      <c s="129" r="AI908">
        <v>382.274505999999</v>
      </c>
      <c s="129" r="AJ908">
        <v>380.598277</v>
      </c>
      <c s="129" r="AK908">
        <v>365.311826</v>
      </c>
      <c s="129" r="AL908">
        <v>338.849779</v>
      </c>
      <c s="129" r="AM908">
        <v>326.434649999999</v>
      </c>
      <c s="129" r="AN908">
        <v>64.137297</v>
      </c>
      <c s="129" r="AO908">
        <v>475.483917</v>
      </c>
      <c s="129" r="AP908">
        <v>1169.183084</v>
      </c>
      <c s="129" r="AQ908">
        <v>572.593705</v>
      </c>
      <c s="129" r="AR908">
        <v>3497.404767</v>
      </c>
      <c s="129" r="AS908">
        <v>4.11097</v>
      </c>
      <c s="129" r="AT908">
        <v>90.441338</v>
      </c>
      <c s="129" r="AU908">
        <v>154.772536</v>
      </c>
      <c s="129" r="AV908">
        <v>246.658195</v>
      </c>
      <c s="129" r="AW908">
        <v>596.090638</v>
      </c>
      <c s="129" r="AX908">
        <v>542.093048999999</v>
      </c>
      <c s="129" r="AY908">
        <v>1182.406761</v>
      </c>
      <c s="129" r="AZ908">
        <v>680.831279999999</v>
      </c>
      <c s="129" r="BA908">
        <v>1532.9127</v>
      </c>
      <c s="129" r="BB908">
        <v>4.11097</v>
      </c>
      <c s="129" r="BC908">
        <v>65.775519</v>
      </c>
      <c s="129" r="BD908">
        <v>93.1079869999999</v>
      </c>
      <c s="129" r="BE908">
        <v>82.2193979999999</v>
      </c>
      <c s="129" r="BF908">
        <v>201.437525999999</v>
      </c>
      <c s="129" r="BG908">
        <v>390.32015</v>
      </c>
      <c s="129" r="BH908">
        <v>474.540220999999</v>
      </c>
      <c s="129" r="BI908">
        <v>221.400928999999</v>
      </c>
      <c s="129" r="BJ908">
        <v>1964.49206699999</v>
      </c>
      <c s="129" r="BK908">
        <v>0.0</v>
      </c>
      <c s="129" r="BL908">
        <v>24.66582</v>
      </c>
      <c s="129" r="BM908">
        <v>61.664549</v>
      </c>
      <c s="129" r="BN908">
        <v>164.438796999999</v>
      </c>
      <c s="129" r="BO908">
        <v>394.653112</v>
      </c>
      <c s="129" r="BP908">
        <v>151.772898</v>
      </c>
      <c s="129" r="BQ908">
        <v>707.866539999999</v>
      </c>
      <c s="129" r="BR908">
        <v>459.430350999999</v>
      </c>
      <c s="129" r="BS908">
        <v>490.947406</v>
      </c>
      <c s="129" r="BT908">
        <v>0.0</v>
      </c>
      <c s="129" r="BU908">
        <v>0.0</v>
      </c>
      <c s="129" r="BV908">
        <v>4.11097</v>
      </c>
      <c s="129" r="BW908">
        <v>8.22194</v>
      </c>
      <c s="129" r="BX908">
        <v>110.996188</v>
      </c>
      <c s="129" r="BY908">
        <v>102.552256</v>
      </c>
      <c s="129" r="BZ908">
        <v>0.0</v>
      </c>
      <c s="129" r="CA908">
        <v>265.066053</v>
      </c>
      <c s="129" r="CB908">
        <v>1512.986448</v>
      </c>
      <c s="129" r="CC908">
        <v>4.11097</v>
      </c>
      <c s="129" r="CD908">
        <v>78.108428</v>
      </c>
      <c s="129" r="CE908">
        <v>102.774248</v>
      </c>
      <c s="129" r="CF908">
        <v>201.437525999999</v>
      </c>
      <c s="129" r="CG908">
        <v>452.206690999999</v>
      </c>
      <c s="129" r="CH908">
        <v>398.542089999999</v>
      </c>
      <c s="129" r="CI908">
        <v>8.22194</v>
      </c>
      <c s="129" r="CJ908">
        <v>267.584555</v>
      </c>
      <c s="129" r="CK908">
        <v>1493.470913</v>
      </c>
      <c s="129" r="CL908">
        <v>0.0</v>
      </c>
      <c s="129" r="CM908">
        <v>12.33291</v>
      </c>
      <c s="129" r="CN908">
        <v>47.887318</v>
      </c>
      <c s="129" r="CO908">
        <v>36.9987289999999</v>
      </c>
      <c s="129" r="CP908">
        <v>32.887759</v>
      </c>
      <c s="129" r="CQ908">
        <v>40.9987029999999</v>
      </c>
      <c s="129" r="CR908">
        <v>1174.184821</v>
      </c>
      <c s="129" r="CS908">
        <v>148.180671999999</v>
      </c>
    </row>
    <row customHeight="1" r="909" ht="15.0">
      <c t="s" s="127" r="A909">
        <v>8142</v>
      </c>
      <c t="s" s="127" r="B909">
        <v>8143</v>
      </c>
      <c t="s" s="127" r="C909">
        <v>8144</v>
      </c>
      <c t="s" s="127" r="D909">
        <v>8145</v>
      </c>
      <c t="s" s="127" r="E909">
        <v>8146</v>
      </c>
      <c t="s" s="127" r="F909">
        <v>8147</v>
      </c>
      <c t="s" s="128" r="G909">
        <v>8148</v>
      </c>
      <c t="s" s="127" r="H909">
        <v>8149</v>
      </c>
      <c s="129" r="I909">
        <v>203.0</v>
      </c>
      <c s="129" r="J909">
        <v>26.736585</v>
      </c>
      <c s="129" r="K909">
        <v>23.765854</v>
      </c>
      <c s="129" r="L909">
        <v>33.6682929999999</v>
      </c>
      <c s="129" r="M909">
        <v>48.521951</v>
      </c>
      <c s="129" r="N909">
        <v>47.5317069999999</v>
      </c>
      <c s="129" r="O909">
        <v>22.77561</v>
      </c>
      <c s="129" r="P909">
        <v>26.0</v>
      </c>
      <c s="129" r="Q909">
        <v>31.0</v>
      </c>
      <c s="129" r="R909">
        <v>36.0</v>
      </c>
      <c s="129" r="S909">
        <v>43.0</v>
      </c>
      <c s="129" r="T909">
        <v>40.0</v>
      </c>
      <c s="129" r="U909">
        <v>14.0</v>
      </c>
      <c s="129" r="V909">
        <v>93.0829269999999</v>
      </c>
      <c s="129" r="W909">
        <v>9.90243899999999</v>
      </c>
      <c s="129" r="X909">
        <v>9.90243899999999</v>
      </c>
      <c s="129" r="Y909">
        <v>15.843902</v>
      </c>
      <c s="129" r="Z909">
        <v>21.785366</v>
      </c>
      <c s="129" r="AA909">
        <v>25.746341</v>
      </c>
      <c s="129" r="AB909">
        <v>9.90243899999999</v>
      </c>
      <c s="129" r="AC909">
        <v>0.0</v>
      </c>
      <c s="129" r="AD909">
        <v>13.863415</v>
      </c>
      <c s="129" r="AE909">
        <v>55.453659</v>
      </c>
      <c s="129" r="AF909">
        <v>23.765854</v>
      </c>
      <c s="129" r="AG909">
        <v>109.917073</v>
      </c>
      <c s="129" r="AH909">
        <v>16.834146</v>
      </c>
      <c s="129" r="AI909">
        <v>13.863415</v>
      </c>
      <c s="129" r="AJ909">
        <v>17.82439</v>
      </c>
      <c s="129" r="AK909">
        <v>26.736585</v>
      </c>
      <c s="129" r="AL909">
        <v>21.785366</v>
      </c>
      <c s="129" r="AM909">
        <v>10.892683</v>
      </c>
      <c s="129" r="AN909">
        <v>1.980488</v>
      </c>
      <c s="129" r="AO909">
        <v>19.8048779999999</v>
      </c>
      <c s="129" r="AP909">
        <v>64.3658539999999</v>
      </c>
      <c s="129" r="AQ909">
        <v>25.746341</v>
      </c>
      <c s="129" r="AR909">
        <v>166.360975999999</v>
      </c>
      <c s="129" r="AS909">
        <v>11.882927</v>
      </c>
      <c s="129" r="AT909">
        <v>3.960976</v>
      </c>
      <c s="129" r="AU909">
        <v>0.0</v>
      </c>
      <c s="129" r="AV909">
        <v>11.882927</v>
      </c>
      <c s="129" r="AW909">
        <v>31.687805</v>
      </c>
      <c s="129" r="AX909">
        <v>11.882927</v>
      </c>
      <c s="129" r="AY909">
        <v>79.2195119999999</v>
      </c>
      <c s="129" r="AZ909">
        <v>15.843902</v>
      </c>
      <c s="129" r="BA909">
        <v>71.297561</v>
      </c>
      <c s="129" r="BB909">
        <v>7.921951</v>
      </c>
      <c s="129" r="BC909">
        <v>3.960976</v>
      </c>
      <c s="129" r="BD909">
        <v>0.0</v>
      </c>
      <c s="129" r="BE909">
        <v>3.960976</v>
      </c>
      <c s="129" r="BF909">
        <v>0.0</v>
      </c>
      <c s="129" r="BG909">
        <v>11.882927</v>
      </c>
      <c s="129" r="BH909">
        <v>39.6097559999999</v>
      </c>
      <c s="129" r="BI909">
        <v>3.960976</v>
      </c>
      <c s="129" r="BJ909">
        <v>95.063415</v>
      </c>
      <c s="129" r="BK909">
        <v>3.960976</v>
      </c>
      <c s="129" r="BL909">
        <v>0.0</v>
      </c>
      <c s="129" r="BM909">
        <v>0.0</v>
      </c>
      <c s="129" r="BN909">
        <v>7.921951</v>
      </c>
      <c s="129" r="BO909">
        <v>31.687805</v>
      </c>
      <c s="129" r="BP909">
        <v>0.0</v>
      </c>
      <c s="129" r="BQ909">
        <v>39.6097559999999</v>
      </c>
      <c s="129" r="BR909">
        <v>11.882927</v>
      </c>
      <c s="129" r="BS909">
        <v>7.921951</v>
      </c>
      <c s="129" r="BT909">
        <v>0.0</v>
      </c>
      <c s="129" r="BU909">
        <v>0.0</v>
      </c>
      <c s="129" r="BV909">
        <v>0.0</v>
      </c>
      <c s="129" r="BW909">
        <v>0.0</v>
      </c>
      <c s="129" r="BX909">
        <v>7.921951</v>
      </c>
      <c s="129" r="BY909">
        <v>0.0</v>
      </c>
      <c s="129" r="BZ909">
        <v>0.0</v>
      </c>
      <c s="129" r="CA909">
        <v>0.0</v>
      </c>
      <c s="129" r="CB909">
        <v>71.297561</v>
      </c>
      <c s="129" r="CC909">
        <v>11.882927</v>
      </c>
      <c s="129" r="CD909">
        <v>3.960976</v>
      </c>
      <c s="129" r="CE909">
        <v>0.0</v>
      </c>
      <c s="129" r="CF909">
        <v>11.882927</v>
      </c>
      <c s="129" r="CG909">
        <v>15.843902</v>
      </c>
      <c s="129" r="CH909">
        <v>11.882927</v>
      </c>
      <c s="129" r="CI909">
        <v>0.0</v>
      </c>
      <c s="129" r="CJ909">
        <v>15.843902</v>
      </c>
      <c s="129" r="CK909">
        <v>87.141463</v>
      </c>
      <c s="129" r="CL909">
        <v>0.0</v>
      </c>
      <c s="129" r="CM909">
        <v>0.0</v>
      </c>
      <c s="129" r="CN909">
        <v>0.0</v>
      </c>
      <c s="129" r="CO909">
        <v>0.0</v>
      </c>
      <c s="129" r="CP909">
        <v>7.921951</v>
      </c>
      <c s="129" r="CQ909">
        <v>0.0</v>
      </c>
      <c s="129" r="CR909">
        <v>79.2195119999999</v>
      </c>
      <c s="129" r="CS909">
        <v>0.0</v>
      </c>
    </row>
    <row customHeight="1" r="910" ht="15.0">
      <c t="s" s="127" r="A910">
        <v>8150</v>
      </c>
      <c t="s" s="127" r="B910">
        <v>8151</v>
      </c>
      <c t="s" s="127" r="C910">
        <v>8152</v>
      </c>
      <c t="s" s="127" r="D910">
        <v>8153</v>
      </c>
      <c t="s" s="127" r="E910">
        <v>8154</v>
      </c>
      <c t="s" s="127" r="F910">
        <v>8155</v>
      </c>
      <c t="s" s="128" r="G910">
        <v>8156</v>
      </c>
      <c t="s" s="127" r="H910">
        <v>8157</v>
      </c>
      <c s="129" r="I910">
        <v>197.0</v>
      </c>
      <c s="129" r="J910">
        <v>33.0</v>
      </c>
      <c s="129" r="K910">
        <v>33.0</v>
      </c>
      <c s="129" r="L910">
        <v>41.0</v>
      </c>
      <c s="129" r="M910">
        <v>52.0</v>
      </c>
      <c s="129" r="N910">
        <v>22.0</v>
      </c>
      <c s="129" r="O910">
        <v>16.0</v>
      </c>
      <c s="129" r="P910">
        <v>41.0</v>
      </c>
      <c s="129" r="Q910">
        <v>35.0</v>
      </c>
      <c s="129" r="R910">
        <v>46.0</v>
      </c>
      <c s="129" r="S910">
        <v>24.0</v>
      </c>
      <c s="129" r="T910">
        <v>23.0</v>
      </c>
      <c s="129" r="U910">
        <v>10.0</v>
      </c>
      <c s="129" r="V910">
        <v>102.0</v>
      </c>
      <c s="129" r="W910">
        <v>18.0</v>
      </c>
      <c s="129" r="X910">
        <v>21.0</v>
      </c>
      <c s="129" r="Y910">
        <v>18.0</v>
      </c>
      <c s="129" r="Z910">
        <v>27.0</v>
      </c>
      <c s="129" r="AA910">
        <v>10.0</v>
      </c>
      <c s="129" r="AB910">
        <v>8.0</v>
      </c>
      <c s="129" r="AC910">
        <v>0.0</v>
      </c>
      <c s="129" r="AD910">
        <v>27.0</v>
      </c>
      <c s="129" r="AE910">
        <v>62.0</v>
      </c>
      <c s="129" r="AF910">
        <v>13.0</v>
      </c>
      <c s="129" r="AG910">
        <v>95.0</v>
      </c>
      <c s="129" r="AH910">
        <v>15.0</v>
      </c>
      <c s="129" r="AI910">
        <v>12.0</v>
      </c>
      <c s="129" r="AJ910">
        <v>23.0</v>
      </c>
      <c s="129" r="AK910">
        <v>25.0</v>
      </c>
      <c s="129" r="AL910">
        <v>12.0</v>
      </c>
      <c s="129" r="AM910">
        <v>8.0</v>
      </c>
      <c s="129" r="AN910">
        <v>0.0</v>
      </c>
      <c s="129" r="AO910">
        <v>21.0</v>
      </c>
      <c s="129" r="AP910">
        <v>60.0</v>
      </c>
      <c s="129" r="AQ910">
        <v>14.0</v>
      </c>
      <c s="129" r="AR910">
        <v>148.0</v>
      </c>
      <c s="129" r="AS910">
        <v>20.0</v>
      </c>
      <c s="129" r="AT910">
        <v>8.0</v>
      </c>
      <c s="129" r="AU910">
        <v>4.0</v>
      </c>
      <c s="129" r="AV910">
        <v>16.0</v>
      </c>
      <c s="129" r="AW910">
        <v>4.0</v>
      </c>
      <c s="129" r="AX910">
        <v>56.0</v>
      </c>
      <c s="129" r="AY910">
        <v>20.0</v>
      </c>
      <c s="129" r="AZ910">
        <v>20.0</v>
      </c>
      <c s="129" r="BA910">
        <v>76.0</v>
      </c>
      <c s="129" r="BB910">
        <v>16.0</v>
      </c>
      <c s="129" r="BC910">
        <v>4.0</v>
      </c>
      <c s="129" r="BD910">
        <v>4.0</v>
      </c>
      <c s="129" r="BE910">
        <v>8.0</v>
      </c>
      <c s="129" r="BF910">
        <v>0.0</v>
      </c>
      <c s="129" r="BG910">
        <v>24.0</v>
      </c>
      <c s="129" r="BH910">
        <v>12.0</v>
      </c>
      <c s="129" r="BI910">
        <v>8.0</v>
      </c>
      <c s="129" r="BJ910">
        <v>72.0</v>
      </c>
      <c s="129" r="BK910">
        <v>4.0</v>
      </c>
      <c s="129" r="BL910">
        <v>4.0</v>
      </c>
      <c s="129" r="BM910">
        <v>0.0</v>
      </c>
      <c s="129" r="BN910">
        <v>8.0</v>
      </c>
      <c s="129" r="BO910">
        <v>4.0</v>
      </c>
      <c s="129" r="BP910">
        <v>32.0</v>
      </c>
      <c s="129" r="BQ910">
        <v>8.0</v>
      </c>
      <c s="129" r="BR910">
        <v>12.0</v>
      </c>
      <c s="129" r="BS910">
        <v>20.0</v>
      </c>
      <c s="129" r="BT910">
        <v>0.0</v>
      </c>
      <c s="129" r="BU910">
        <v>0.0</v>
      </c>
      <c s="129" r="BV910">
        <v>0.0</v>
      </c>
      <c s="129" r="BW910">
        <v>0.0</v>
      </c>
      <c s="129" r="BX910">
        <v>0.0</v>
      </c>
      <c s="129" r="BY910">
        <v>8.0</v>
      </c>
      <c s="129" r="BZ910">
        <v>0.0</v>
      </c>
      <c s="129" r="CA910">
        <v>12.0</v>
      </c>
      <c s="129" r="CB910">
        <v>100.0</v>
      </c>
      <c s="129" r="CC910">
        <v>16.0</v>
      </c>
      <c s="129" r="CD910">
        <v>8.0</v>
      </c>
      <c s="129" r="CE910">
        <v>4.0</v>
      </c>
      <c s="129" r="CF910">
        <v>16.0</v>
      </c>
      <c s="129" r="CG910">
        <v>4.0</v>
      </c>
      <c s="129" r="CH910">
        <v>44.0</v>
      </c>
      <c s="129" r="CI910">
        <v>0.0</v>
      </c>
      <c s="129" r="CJ910">
        <v>8.0</v>
      </c>
      <c s="129" r="CK910">
        <v>28.0</v>
      </c>
      <c s="129" r="CL910">
        <v>4.0</v>
      </c>
      <c s="129" r="CM910">
        <v>0.0</v>
      </c>
      <c s="129" r="CN910">
        <v>0.0</v>
      </c>
      <c s="129" r="CO910">
        <v>0.0</v>
      </c>
      <c s="129" r="CP910">
        <v>0.0</v>
      </c>
      <c s="129" r="CQ910">
        <v>4.0</v>
      </c>
      <c s="129" r="CR910">
        <v>20.0</v>
      </c>
      <c s="129" r="CS910">
        <v>0.0</v>
      </c>
    </row>
    <row customHeight="1" r="911" ht="15.0">
      <c t="s" s="127" r="A911">
        <v>8158</v>
      </c>
      <c t="s" s="127" r="B911">
        <v>8159</v>
      </c>
      <c t="s" s="127" r="C911">
        <v>8160</v>
      </c>
      <c t="s" s="127" r="D911">
        <v>8161</v>
      </c>
      <c t="s" s="127" r="E911">
        <v>8162</v>
      </c>
      <c t="s" s="127" r="F911">
        <v>8163</v>
      </c>
      <c t="s" s="128" r="G911">
        <v>8164</v>
      </c>
      <c t="s" s="127" r="H911">
        <v>8165</v>
      </c>
      <c s="129" r="I911">
        <v>1581.0</v>
      </c>
      <c s="129" r="J911">
        <v>280.0</v>
      </c>
      <c s="129" r="K911">
        <v>252.0</v>
      </c>
      <c s="129" r="L911">
        <v>350.0</v>
      </c>
      <c s="129" r="M911">
        <v>360.0</v>
      </c>
      <c s="129" r="N911">
        <v>216.0</v>
      </c>
      <c s="129" r="O911">
        <v>123.0</v>
      </c>
      <c s="129" r="P911">
        <v>273.0</v>
      </c>
      <c s="129" r="Q911">
        <v>281.0</v>
      </c>
      <c s="129" r="R911">
        <v>309.0</v>
      </c>
      <c s="129" r="S911">
        <v>285.0</v>
      </c>
      <c s="129" r="T911">
        <v>196.0</v>
      </c>
      <c s="129" r="U911">
        <v>97.0</v>
      </c>
      <c s="129" r="V911">
        <v>787.0</v>
      </c>
      <c s="129" r="W911">
        <v>155.0</v>
      </c>
      <c s="129" r="X911">
        <v>123.0</v>
      </c>
      <c s="129" r="Y911">
        <v>172.0</v>
      </c>
      <c s="129" r="Z911">
        <v>187.0</v>
      </c>
      <c s="129" r="AA911">
        <v>105.0</v>
      </c>
      <c s="129" r="AB911">
        <v>43.0</v>
      </c>
      <c s="129" r="AC911">
        <v>2.0</v>
      </c>
      <c s="129" r="AD911">
        <v>199.0</v>
      </c>
      <c s="129" r="AE911">
        <v>486.0</v>
      </c>
      <c s="129" r="AF911">
        <v>102.0</v>
      </c>
      <c s="129" r="AG911">
        <v>794.0</v>
      </c>
      <c s="129" r="AH911">
        <v>125.0</v>
      </c>
      <c s="129" r="AI911">
        <v>129.0</v>
      </c>
      <c s="129" r="AJ911">
        <v>178.0</v>
      </c>
      <c s="129" r="AK911">
        <v>173.0</v>
      </c>
      <c s="129" r="AL911">
        <v>111.0</v>
      </c>
      <c s="129" r="AM911">
        <v>75.0</v>
      </c>
      <c s="129" r="AN911">
        <v>3.0</v>
      </c>
      <c s="129" r="AO911">
        <v>176.0</v>
      </c>
      <c s="129" r="AP911">
        <v>480.0</v>
      </c>
      <c s="129" r="AQ911">
        <v>138.0</v>
      </c>
      <c s="129" r="AR911">
        <v>1296.0</v>
      </c>
      <c s="129" r="AS911">
        <v>20.0</v>
      </c>
      <c s="129" r="AT911">
        <v>60.0</v>
      </c>
      <c s="129" r="AU911">
        <v>80.0</v>
      </c>
      <c s="129" r="AV911">
        <v>196.0</v>
      </c>
      <c s="129" r="AW911">
        <v>236.0</v>
      </c>
      <c s="129" r="AX911">
        <v>220.0</v>
      </c>
      <c s="129" r="AY911">
        <v>280.0</v>
      </c>
      <c s="129" r="AZ911">
        <v>204.0</v>
      </c>
      <c s="129" r="BA911">
        <v>644.0</v>
      </c>
      <c s="129" r="BB911">
        <v>12.0</v>
      </c>
      <c s="129" r="BC911">
        <v>48.0</v>
      </c>
      <c s="129" r="BD911">
        <v>44.0</v>
      </c>
      <c s="129" r="BE911">
        <v>108.0</v>
      </c>
      <c s="129" r="BF911">
        <v>40.0</v>
      </c>
      <c s="129" r="BG911">
        <v>180.0</v>
      </c>
      <c s="129" r="BH911">
        <v>140.0</v>
      </c>
      <c s="129" r="BI911">
        <v>72.0</v>
      </c>
      <c s="129" r="BJ911">
        <v>652.0</v>
      </c>
      <c s="129" r="BK911">
        <v>8.0</v>
      </c>
      <c s="129" r="BL911">
        <v>12.0</v>
      </c>
      <c s="129" r="BM911">
        <v>36.0</v>
      </c>
      <c s="129" r="BN911">
        <v>88.0</v>
      </c>
      <c s="129" r="BO911">
        <v>196.0</v>
      </c>
      <c s="129" r="BP911">
        <v>40.0</v>
      </c>
      <c s="129" r="BQ911">
        <v>140.0</v>
      </c>
      <c s="129" r="BR911">
        <v>132.0</v>
      </c>
      <c s="129" r="BS911">
        <v>172.0</v>
      </c>
      <c s="129" r="BT911">
        <v>0.0</v>
      </c>
      <c s="129" r="BU911">
        <v>0.0</v>
      </c>
      <c s="129" r="BV911">
        <v>0.0</v>
      </c>
      <c s="129" r="BW911">
        <v>4.0</v>
      </c>
      <c s="129" r="BX911">
        <v>24.0</v>
      </c>
      <c s="129" r="BY911">
        <v>36.0</v>
      </c>
      <c s="129" r="BZ911">
        <v>0.0</v>
      </c>
      <c s="129" r="CA911">
        <v>108.0</v>
      </c>
      <c s="129" r="CB911">
        <v>692.0</v>
      </c>
      <c s="129" r="CC911">
        <v>4.0</v>
      </c>
      <c s="129" r="CD911">
        <v>48.0</v>
      </c>
      <c s="129" r="CE911">
        <v>56.0</v>
      </c>
      <c s="129" r="CF911">
        <v>168.0</v>
      </c>
      <c s="129" r="CG911">
        <v>200.0</v>
      </c>
      <c s="129" r="CH911">
        <v>164.0</v>
      </c>
      <c s="129" r="CI911">
        <v>0.0</v>
      </c>
      <c s="129" r="CJ911">
        <v>52.0</v>
      </c>
      <c s="129" r="CK911">
        <v>432.0</v>
      </c>
      <c s="129" r="CL911">
        <v>16.0</v>
      </c>
      <c s="129" r="CM911">
        <v>12.0</v>
      </c>
      <c s="129" r="CN911">
        <v>24.0</v>
      </c>
      <c s="129" r="CO911">
        <v>24.0</v>
      </c>
      <c s="129" r="CP911">
        <v>12.0</v>
      </c>
      <c s="129" r="CQ911">
        <v>20.0</v>
      </c>
      <c s="129" r="CR911">
        <v>280.0</v>
      </c>
      <c s="129" r="CS911">
        <v>44.0</v>
      </c>
    </row>
    <row customHeight="1" r="912" ht="15.0">
      <c t="s" s="127" r="A912">
        <v>8166</v>
      </c>
      <c t="s" s="127" r="B912">
        <v>8167</v>
      </c>
      <c t="s" s="127" r="C912">
        <v>8168</v>
      </c>
      <c t="s" s="127" r="D912">
        <v>8169</v>
      </c>
      <c t="s" s="127" r="E912">
        <v>8170</v>
      </c>
      <c t="s" s="127" r="F912">
        <v>8171</v>
      </c>
      <c t="s" s="128" r="G912">
        <v>8172</v>
      </c>
      <c t="s" s="127" r="H912">
        <v>8173</v>
      </c>
      <c s="129" r="I912">
        <v>343.0</v>
      </c>
      <c s="129" r="J912">
        <v>67.44382</v>
      </c>
      <c s="129" r="K912">
        <v>52.991573</v>
      </c>
      <c s="129" r="L912">
        <v>75.151685</v>
      </c>
      <c s="129" r="M912">
        <v>67.44382</v>
      </c>
      <c s="129" r="N912">
        <v>55.8820219999999</v>
      </c>
      <c s="129" r="O912">
        <v>24.0870789999999</v>
      </c>
      <c s="129" r="P912">
        <v>63.0</v>
      </c>
      <c s="129" r="Q912">
        <v>53.0</v>
      </c>
      <c s="129" r="R912">
        <v>71.0</v>
      </c>
      <c s="129" r="S912">
        <v>66.0</v>
      </c>
      <c s="129" r="T912">
        <v>51.0</v>
      </c>
      <c s="129" r="U912">
        <v>18.0</v>
      </c>
      <c s="129" r="V912">
        <v>157.047753</v>
      </c>
      <c s="129" r="W912">
        <v>29.867978</v>
      </c>
      <c s="129" r="X912">
        <v>27.941011</v>
      </c>
      <c s="129" r="Y912">
        <v>39.5028089999999</v>
      </c>
      <c s="129" r="Z912">
        <v>27.941011</v>
      </c>
      <c s="129" r="AA912">
        <v>23.1235959999999</v>
      </c>
      <c s="129" r="AB912">
        <v>8.671348</v>
      </c>
      <c s="129" r="AC912">
        <v>0.0</v>
      </c>
      <c s="129" r="AD912">
        <v>37.5758429999999</v>
      </c>
      <c s="129" r="AE912">
        <v>96.3483149999999</v>
      </c>
      <c s="129" r="AF912">
        <v>23.1235959999999</v>
      </c>
      <c s="129" r="AG912">
        <v>185.952247</v>
      </c>
      <c s="129" r="AH912">
        <v>37.5758429999999</v>
      </c>
      <c s="129" r="AI912">
        <v>25.0505619999999</v>
      </c>
      <c s="129" r="AJ912">
        <v>35.648876</v>
      </c>
      <c s="129" r="AK912">
        <v>39.5028089999999</v>
      </c>
      <c s="129" r="AL912">
        <v>32.7584269999999</v>
      </c>
      <c s="129" r="AM912">
        <v>13.488764</v>
      </c>
      <c s="129" r="AN912">
        <v>1.926966</v>
      </c>
      <c s="129" r="AO912">
        <v>45.2837079999999</v>
      </c>
      <c s="129" r="AP912">
        <v>105.019662999999</v>
      </c>
      <c s="129" r="AQ912">
        <v>35.648876</v>
      </c>
      <c s="129" r="AR912">
        <v>273.629212999999</v>
      </c>
      <c s="129" r="AS912">
        <v>15.41573</v>
      </c>
      <c s="129" r="AT912">
        <v>19.269663</v>
      </c>
      <c s="129" r="AU912">
        <v>11.561798</v>
      </c>
      <c s="129" r="AV912">
        <v>38.539326</v>
      </c>
      <c s="129" r="AW912">
        <v>42.393258</v>
      </c>
      <c s="129" r="AX912">
        <v>46.247191</v>
      </c>
      <c s="129" r="AY912">
        <v>65.5168539999999</v>
      </c>
      <c s="129" r="AZ912">
        <v>34.6853929999999</v>
      </c>
      <c s="129" r="BA912">
        <v>115.617977999999</v>
      </c>
      <c s="129" r="BB912">
        <v>15.41573</v>
      </c>
      <c s="129" r="BC912">
        <v>7.707865</v>
      </c>
      <c s="129" r="BD912">
        <v>11.561798</v>
      </c>
      <c s="129" r="BE912">
        <v>19.269663</v>
      </c>
      <c s="129" r="BF912">
        <v>3.853933</v>
      </c>
      <c s="129" r="BG912">
        <v>30.831461</v>
      </c>
      <c s="129" r="BH912">
        <v>23.1235959999999</v>
      </c>
      <c s="129" r="BI912">
        <v>3.853933</v>
      </c>
      <c s="129" r="BJ912">
        <v>158.011236</v>
      </c>
      <c s="129" r="BK912">
        <v>0.0</v>
      </c>
      <c s="129" r="BL912">
        <v>11.561798</v>
      </c>
      <c s="129" r="BM912">
        <v>0.0</v>
      </c>
      <c s="129" r="BN912">
        <v>19.269663</v>
      </c>
      <c s="129" r="BO912">
        <v>38.539326</v>
      </c>
      <c s="129" r="BP912">
        <v>15.41573</v>
      </c>
      <c s="129" r="BQ912">
        <v>42.393258</v>
      </c>
      <c s="129" r="BR912">
        <v>30.831461</v>
      </c>
      <c s="129" r="BS912">
        <v>26.977528</v>
      </c>
      <c s="129" r="BT912">
        <v>0.0</v>
      </c>
      <c s="129" r="BU912">
        <v>0.0</v>
      </c>
      <c s="129" r="BV912">
        <v>0.0</v>
      </c>
      <c s="129" r="BW912">
        <v>3.853933</v>
      </c>
      <c s="129" r="BX912">
        <v>0.0</v>
      </c>
      <c s="129" r="BY912">
        <v>0.0</v>
      </c>
      <c s="129" r="BZ912">
        <v>0.0</v>
      </c>
      <c s="129" r="CA912">
        <v>23.1235959999999</v>
      </c>
      <c s="129" r="CB912">
        <v>146.449437999999</v>
      </c>
      <c s="129" r="CC912">
        <v>11.561798</v>
      </c>
      <c s="129" r="CD912">
        <v>11.561798</v>
      </c>
      <c s="129" r="CE912">
        <v>11.561798</v>
      </c>
      <c s="129" r="CF912">
        <v>26.977528</v>
      </c>
      <c s="129" r="CG912">
        <v>42.393258</v>
      </c>
      <c s="129" r="CH912">
        <v>30.831461</v>
      </c>
      <c s="129" r="CI912">
        <v>3.853933</v>
      </c>
      <c s="129" r="CJ912">
        <v>7.707865</v>
      </c>
      <c s="129" r="CK912">
        <v>100.202247</v>
      </c>
      <c s="129" r="CL912">
        <v>3.853933</v>
      </c>
      <c s="129" r="CM912">
        <v>7.707865</v>
      </c>
      <c s="129" r="CN912">
        <v>0.0</v>
      </c>
      <c s="129" r="CO912">
        <v>7.707865</v>
      </c>
      <c s="129" r="CP912">
        <v>0.0</v>
      </c>
      <c s="129" r="CQ912">
        <v>15.41573</v>
      </c>
      <c s="129" r="CR912">
        <v>61.6629209999999</v>
      </c>
      <c s="129" r="CS912">
        <v>3.853933</v>
      </c>
    </row>
    <row customHeight="1" r="913" ht="15.0">
      <c t="s" s="127" r="A913">
        <v>8174</v>
      </c>
      <c t="s" s="127" r="B913">
        <v>8175</v>
      </c>
      <c t="s" s="127" r="C913">
        <v>8176</v>
      </c>
      <c t="s" s="127" r="D913">
        <v>8177</v>
      </c>
      <c t="s" s="127" r="E913">
        <v>8178</v>
      </c>
      <c t="s" s="127" r="F913">
        <v>8179</v>
      </c>
      <c t="s" s="128" r="G913">
        <v>8180</v>
      </c>
      <c t="s" s="127" r="H913">
        <v>8181</v>
      </c>
      <c s="129" r="I913">
        <v>1318.0</v>
      </c>
      <c s="129" r="J913">
        <v>315.928427</v>
      </c>
      <c s="129" r="K913">
        <v>177.987845999999</v>
      </c>
      <c s="129" r="L913">
        <v>315.038487999999</v>
      </c>
      <c s="129" r="M913">
        <v>285.670493</v>
      </c>
      <c s="129" r="N913">
        <v>161.96894</v>
      </c>
      <c s="129" r="O913">
        <v>61.405807</v>
      </c>
      <c s="129" r="P913">
        <v>171.0</v>
      </c>
      <c s="129" r="Q913">
        <v>143.0</v>
      </c>
      <c s="129" r="R913">
        <v>231.0</v>
      </c>
      <c s="129" r="S913">
        <v>164.0</v>
      </c>
      <c s="129" r="T913">
        <v>89.0</v>
      </c>
      <c s="129" r="U913">
        <v>44.0</v>
      </c>
      <c s="129" r="V913">
        <v>664.784605</v>
      </c>
      <c s="129" r="W913">
        <v>171.758271</v>
      </c>
      <c s="129" r="X913">
        <v>91.663741</v>
      </c>
      <c s="129" r="Y913">
        <v>153.069548</v>
      </c>
      <c s="129" r="Z913">
        <v>138.83052</v>
      </c>
      <c s="129" r="AA913">
        <v>83.6542879999999</v>
      </c>
      <c s="129" r="AB913">
        <v>24.918298</v>
      </c>
      <c s="129" r="AC913">
        <v>0.889939</v>
      </c>
      <c s="129" r="AD913">
        <v>211.805536999999</v>
      </c>
      <c s="129" r="AE913">
        <v>382.673869</v>
      </c>
      <c s="129" r="AF913">
        <v>70.305199</v>
      </c>
      <c s="129" r="AG913">
        <v>653.215394999999</v>
      </c>
      <c s="129" r="AH913">
        <v>144.170154999999</v>
      </c>
      <c s="129" r="AI913">
        <v>86.324105</v>
      </c>
      <c s="129" r="AJ913">
        <v>161.96894</v>
      </c>
      <c s="129" r="AK913">
        <v>146.839972999999</v>
      </c>
      <c s="129" r="AL913">
        <v>78.3146519999999</v>
      </c>
      <c s="129" r="AM913">
        <v>33.817691</v>
      </c>
      <c s="129" r="AN913">
        <v>1.779878</v>
      </c>
      <c s="129" r="AO913">
        <v>177.097906999999</v>
      </c>
      <c s="129" r="AP913">
        <v>398.692774999999</v>
      </c>
      <c s="129" r="AQ913">
        <v>77.4247129999999</v>
      </c>
      <c s="129" r="AR913">
        <v>993.172181</v>
      </c>
      <c s="129" r="AS913">
        <v>7.11951399999999</v>
      </c>
      <c s="129" r="AT913">
        <v>56.956111</v>
      </c>
      <c s="129" r="AU913">
        <v>71.195138</v>
      </c>
      <c s="129" r="AV913">
        <v>263.422012</v>
      </c>
      <c s="129" r="AW913">
        <v>138.83052</v>
      </c>
      <c s="129" r="AX913">
        <v>113.912221</v>
      </c>
      <c s="129" r="AY913">
        <v>227.824443</v>
      </c>
      <c s="129" r="AZ913">
        <v>113.912221</v>
      </c>
      <c s="129" r="BA913">
        <v>498.365969</v>
      </c>
      <c s="129" r="BB913">
        <v>7.11951399999999</v>
      </c>
      <c s="129" r="BC913">
        <v>39.1573259999999</v>
      </c>
      <c s="129" r="BD913">
        <v>32.037812</v>
      </c>
      <c s="129" r="BE913">
        <v>131.711006</v>
      </c>
      <c s="129" r="BF913">
        <v>28.478055</v>
      </c>
      <c s="129" r="BG913">
        <v>96.113437</v>
      </c>
      <c s="129" r="BH913">
        <v>110.352465</v>
      </c>
      <c s="129" r="BI913">
        <v>53.396354</v>
      </c>
      <c s="129" r="BJ913">
        <v>494.806212</v>
      </c>
      <c s="129" r="BK913">
        <v>0.0</v>
      </c>
      <c s="129" r="BL913">
        <v>17.7987849999999</v>
      </c>
      <c s="129" r="BM913">
        <v>39.1573259999999</v>
      </c>
      <c s="129" r="BN913">
        <v>131.711006</v>
      </c>
      <c s="129" r="BO913">
        <v>110.352465</v>
      </c>
      <c s="129" r="BP913">
        <v>17.7987849999999</v>
      </c>
      <c s="129" r="BQ913">
        <v>117.471977999999</v>
      </c>
      <c s="129" r="BR913">
        <v>60.5158679999999</v>
      </c>
      <c s="129" r="BS913">
        <v>99.6731939999999</v>
      </c>
      <c s="129" r="BT913">
        <v>0.0</v>
      </c>
      <c s="129" r="BU913">
        <v>0.0</v>
      </c>
      <c s="129" r="BV913">
        <v>0.0</v>
      </c>
      <c s="129" r="BW913">
        <v>7.11951399999999</v>
      </c>
      <c s="129" r="BX913">
        <v>3.55975699999999</v>
      </c>
      <c s="129" r="BY913">
        <v>7.11951399999999</v>
      </c>
      <c s="129" r="BZ913">
        <v>0.0</v>
      </c>
      <c s="129" r="CA913">
        <v>81.874409</v>
      </c>
      <c s="129" r="CB913">
        <v>544.642809</v>
      </c>
      <c s="129" r="CC913">
        <v>7.11951399999999</v>
      </c>
      <c s="129" r="CD913">
        <v>42.717083</v>
      </c>
      <c s="129" r="CE913">
        <v>60.5158679999999</v>
      </c>
      <c s="129" r="CF913">
        <v>202.906144</v>
      </c>
      <c s="129" r="CG913">
        <v>121.031735</v>
      </c>
      <c s="129" r="CH913">
        <v>96.113437</v>
      </c>
      <c s="129" r="CI913">
        <v>0.0</v>
      </c>
      <c s="129" r="CJ913">
        <v>14.2390279999999</v>
      </c>
      <c s="129" r="CK913">
        <v>348.856178</v>
      </c>
      <c s="129" r="CL913">
        <v>0.0</v>
      </c>
      <c s="129" r="CM913">
        <v>14.2390279999999</v>
      </c>
      <c s="129" r="CN913">
        <v>10.679271</v>
      </c>
      <c s="129" r="CO913">
        <v>53.396354</v>
      </c>
      <c s="129" r="CP913">
        <v>14.2390279999999</v>
      </c>
      <c s="129" r="CQ913">
        <v>10.679271</v>
      </c>
      <c s="129" r="CR913">
        <v>227.824443</v>
      </c>
      <c s="129" r="CS913">
        <v>17.7987849999999</v>
      </c>
    </row>
    <row customHeight="1" r="914" ht="15.0">
      <c t="s" s="127" r="A914">
        <v>8182</v>
      </c>
      <c t="s" s="127" r="B914">
        <v>8183</v>
      </c>
      <c t="s" s="127" r="C914">
        <v>8184</v>
      </c>
      <c t="s" s="127" r="D914">
        <v>8185</v>
      </c>
      <c t="s" s="127" r="E914">
        <v>8186</v>
      </c>
      <c t="s" s="127" r="F914">
        <v>8187</v>
      </c>
      <c t="s" s="128" r="G914">
        <v>8188</v>
      </c>
      <c t="s" s="127" r="H914">
        <v>8189</v>
      </c>
      <c s="129" r="I914">
        <v>427.0</v>
      </c>
      <c s="129" r="J914">
        <v>109.0</v>
      </c>
      <c s="129" r="K914">
        <v>75.0</v>
      </c>
      <c s="129" r="L914">
        <v>98.0</v>
      </c>
      <c s="129" r="M914">
        <v>78.0</v>
      </c>
      <c s="129" r="N914">
        <v>43.0</v>
      </c>
      <c s="129" r="O914">
        <v>24.0</v>
      </c>
      <c s="129" r="P914">
        <v>57.0</v>
      </c>
      <c s="129" r="Q914">
        <v>41.0</v>
      </c>
      <c s="129" r="R914">
        <v>70.0</v>
      </c>
      <c s="129" r="S914">
        <v>52.0</v>
      </c>
      <c s="129" r="T914">
        <v>43.0</v>
      </c>
      <c s="129" r="U914">
        <v>14.0</v>
      </c>
      <c s="129" r="V914">
        <v>220.0</v>
      </c>
      <c s="129" r="W914">
        <v>63.0</v>
      </c>
      <c s="129" r="X914">
        <v>38.0</v>
      </c>
      <c s="129" r="Y914">
        <v>47.0</v>
      </c>
      <c s="129" r="Z914">
        <v>40.0</v>
      </c>
      <c s="129" r="AA914">
        <v>23.0</v>
      </c>
      <c s="129" r="AB914">
        <v>9.0</v>
      </c>
      <c s="129" r="AC914">
        <v>0.0</v>
      </c>
      <c s="129" r="AD914">
        <v>77.0</v>
      </c>
      <c s="129" r="AE914">
        <v>122.0</v>
      </c>
      <c s="129" r="AF914">
        <v>21.0</v>
      </c>
      <c s="129" r="AG914">
        <v>207.0</v>
      </c>
      <c s="129" r="AH914">
        <v>46.0</v>
      </c>
      <c s="129" r="AI914">
        <v>37.0</v>
      </c>
      <c s="129" r="AJ914">
        <v>51.0</v>
      </c>
      <c s="129" r="AK914">
        <v>38.0</v>
      </c>
      <c s="129" r="AL914">
        <v>20.0</v>
      </c>
      <c s="129" r="AM914">
        <v>15.0</v>
      </c>
      <c s="129" r="AN914">
        <v>0.0</v>
      </c>
      <c s="129" r="AO914">
        <v>58.0</v>
      </c>
      <c s="129" r="AP914">
        <v>128.0</v>
      </c>
      <c s="129" r="AQ914">
        <v>21.0</v>
      </c>
      <c s="129" r="AR914">
        <v>312.0</v>
      </c>
      <c s="129" r="AS914">
        <v>8.0</v>
      </c>
      <c s="129" r="AT914">
        <v>12.0</v>
      </c>
      <c s="129" r="AU914">
        <v>20.0</v>
      </c>
      <c s="129" r="AV914">
        <v>32.0</v>
      </c>
      <c s="129" r="AW914">
        <v>56.0</v>
      </c>
      <c s="129" r="AX914">
        <v>60.0</v>
      </c>
      <c s="129" r="AY914">
        <v>80.0</v>
      </c>
      <c s="129" r="AZ914">
        <v>44.0</v>
      </c>
      <c s="129" r="BA914">
        <v>152.0</v>
      </c>
      <c s="129" r="BB914">
        <v>4.0</v>
      </c>
      <c s="129" r="BC914">
        <v>12.0</v>
      </c>
      <c s="129" r="BD914">
        <v>20.0</v>
      </c>
      <c s="129" r="BE914">
        <v>12.0</v>
      </c>
      <c s="129" r="BF914">
        <v>0.0</v>
      </c>
      <c s="129" r="BG914">
        <v>52.0</v>
      </c>
      <c s="129" r="BH914">
        <v>40.0</v>
      </c>
      <c s="129" r="BI914">
        <v>12.0</v>
      </c>
      <c s="129" r="BJ914">
        <v>160.0</v>
      </c>
      <c s="129" r="BK914">
        <v>4.0</v>
      </c>
      <c s="129" r="BL914">
        <v>0.0</v>
      </c>
      <c s="129" r="BM914">
        <v>0.0</v>
      </c>
      <c s="129" r="BN914">
        <v>20.0</v>
      </c>
      <c s="129" r="BO914">
        <v>56.0</v>
      </c>
      <c s="129" r="BP914">
        <v>8.0</v>
      </c>
      <c s="129" r="BQ914">
        <v>40.0</v>
      </c>
      <c s="129" r="BR914">
        <v>32.0</v>
      </c>
      <c s="129" r="BS914">
        <v>20.0</v>
      </c>
      <c s="129" r="BT914">
        <v>0.0</v>
      </c>
      <c s="129" r="BU914">
        <v>0.0</v>
      </c>
      <c s="129" r="BV914">
        <v>0.0</v>
      </c>
      <c s="129" r="BW914">
        <v>0.0</v>
      </c>
      <c s="129" r="BX914">
        <v>0.0</v>
      </c>
      <c s="129" r="BY914">
        <v>4.0</v>
      </c>
      <c s="129" r="BZ914">
        <v>0.0</v>
      </c>
      <c s="129" r="CA914">
        <v>16.0</v>
      </c>
      <c s="129" r="CB914">
        <v>168.0</v>
      </c>
      <c s="129" r="CC914">
        <v>8.0</v>
      </c>
      <c s="129" r="CD914">
        <v>4.0</v>
      </c>
      <c s="129" r="CE914">
        <v>16.0</v>
      </c>
      <c s="129" r="CF914">
        <v>24.0</v>
      </c>
      <c s="129" r="CG914">
        <v>44.0</v>
      </c>
      <c s="129" r="CH914">
        <v>52.0</v>
      </c>
      <c s="129" r="CI914">
        <v>0.0</v>
      </c>
      <c s="129" r="CJ914">
        <v>20.0</v>
      </c>
      <c s="129" r="CK914">
        <v>124.0</v>
      </c>
      <c s="129" r="CL914">
        <v>0.0</v>
      </c>
      <c s="129" r="CM914">
        <v>8.0</v>
      </c>
      <c s="129" r="CN914">
        <v>4.0</v>
      </c>
      <c s="129" r="CO914">
        <v>8.0</v>
      </c>
      <c s="129" r="CP914">
        <v>12.0</v>
      </c>
      <c s="129" r="CQ914">
        <v>4.0</v>
      </c>
      <c s="129" r="CR914">
        <v>80.0</v>
      </c>
      <c s="129" r="CS914">
        <v>8.0</v>
      </c>
    </row>
    <row customHeight="1" r="915" ht="15.0">
      <c t="s" s="127" r="A915">
        <v>8190</v>
      </c>
      <c t="s" s="127" r="B915">
        <v>8191</v>
      </c>
      <c t="s" s="127" r="C915">
        <v>8192</v>
      </c>
      <c t="s" s="127" r="D915">
        <v>8193</v>
      </c>
      <c t="s" s="127" r="E915">
        <v>8194</v>
      </c>
      <c t="s" s="127" r="F915">
        <v>8195</v>
      </c>
      <c t="s" s="128" r="G915">
        <v>8196</v>
      </c>
      <c t="s" s="127" r="H915">
        <v>8197</v>
      </c>
      <c s="129" r="I915">
        <v>242.0</v>
      </c>
      <c s="129" r="J915">
        <v>40.333333</v>
      </c>
      <c s="129" r="K915">
        <v>25.5772359999999</v>
      </c>
      <c s="129" r="L915">
        <v>50.170732</v>
      </c>
      <c s="129" r="M915">
        <v>55.0894309999999</v>
      </c>
      <c s="129" r="N915">
        <v>45.2520329999999</v>
      </c>
      <c s="129" r="O915">
        <v>25.5772359999999</v>
      </c>
      <c s="129" r="P915">
        <v>28.0</v>
      </c>
      <c s="129" r="Q915">
        <v>40.0</v>
      </c>
      <c s="129" r="R915">
        <v>50.0</v>
      </c>
      <c s="129" r="S915">
        <v>33.0</v>
      </c>
      <c s="129" r="T915">
        <v>45.0</v>
      </c>
      <c s="129" r="U915">
        <v>21.0</v>
      </c>
      <c s="129" r="V915">
        <v>121.98374</v>
      </c>
      <c s="129" r="W915">
        <v>27.544715</v>
      </c>
      <c s="129" r="X915">
        <v>9.837398</v>
      </c>
      <c s="129" r="Y915">
        <v>26.560976</v>
      </c>
      <c s="129" r="Z915">
        <v>25.5772359999999</v>
      </c>
      <c s="129" r="AA915">
        <v>24.5934959999999</v>
      </c>
      <c s="129" r="AB915">
        <v>7.869919</v>
      </c>
      <c s="129" r="AC915">
        <v>0.0</v>
      </c>
      <c s="129" r="AD915">
        <v>31.479675</v>
      </c>
      <c s="129" r="AE915">
        <v>65.9105689999999</v>
      </c>
      <c s="129" r="AF915">
        <v>24.5934959999999</v>
      </c>
      <c s="129" r="AG915">
        <v>120.01626</v>
      </c>
      <c s="129" r="AH915">
        <v>12.788618</v>
      </c>
      <c s="129" r="AI915">
        <v>15.739837</v>
      </c>
      <c s="129" r="AJ915">
        <v>23.609756</v>
      </c>
      <c s="129" r="AK915">
        <v>29.5121949999999</v>
      </c>
      <c s="129" r="AL915">
        <v>20.6585369999999</v>
      </c>
      <c s="129" r="AM915">
        <v>15.739837</v>
      </c>
      <c s="129" r="AN915">
        <v>1.96747999999999</v>
      </c>
      <c s="129" r="AO915">
        <v>16.7235769999999</v>
      </c>
      <c s="129" r="AP915">
        <v>73.780488</v>
      </c>
      <c s="129" r="AQ915">
        <v>29.5121949999999</v>
      </c>
      <c s="129" r="AR915">
        <v>188.878049</v>
      </c>
      <c s="129" r="AS915">
        <v>19.674797</v>
      </c>
      <c s="129" r="AT915">
        <v>7.869919</v>
      </c>
      <c s="129" r="AU915">
        <v>0.0</v>
      </c>
      <c s="129" r="AV915">
        <v>31.479675</v>
      </c>
      <c s="129" r="AW915">
        <v>19.674797</v>
      </c>
      <c s="129" r="AX915">
        <v>27.544715</v>
      </c>
      <c s="129" r="AY915">
        <v>47.219512</v>
      </c>
      <c s="129" r="AZ915">
        <v>35.414634</v>
      </c>
      <c s="129" r="BA915">
        <v>94.439024</v>
      </c>
      <c s="129" r="BB915">
        <v>15.739837</v>
      </c>
      <c s="129" r="BC915">
        <v>3.934959</v>
      </c>
      <c s="129" r="BD915">
        <v>0.0</v>
      </c>
      <c s="129" r="BE915">
        <v>11.804878</v>
      </c>
      <c s="129" r="BF915">
        <v>0.0</v>
      </c>
      <c s="129" r="BG915">
        <v>23.609756</v>
      </c>
      <c s="129" r="BH915">
        <v>23.609756</v>
      </c>
      <c s="129" r="BI915">
        <v>15.739837</v>
      </c>
      <c s="129" r="BJ915">
        <v>94.439024</v>
      </c>
      <c s="129" r="BK915">
        <v>3.934959</v>
      </c>
      <c s="129" r="BL915">
        <v>3.934959</v>
      </c>
      <c s="129" r="BM915">
        <v>0.0</v>
      </c>
      <c s="129" r="BN915">
        <v>19.674797</v>
      </c>
      <c s="129" r="BO915">
        <v>19.674797</v>
      </c>
      <c s="129" r="BP915">
        <v>3.934959</v>
      </c>
      <c s="129" r="BQ915">
        <v>23.609756</v>
      </c>
      <c s="129" r="BR915">
        <v>19.674797</v>
      </c>
      <c s="129" r="BS915">
        <v>7.869919</v>
      </c>
      <c s="129" r="BT915">
        <v>0.0</v>
      </c>
      <c s="129" r="BU915">
        <v>0.0</v>
      </c>
      <c s="129" r="BV915">
        <v>0.0</v>
      </c>
      <c s="129" r="BW915">
        <v>0.0</v>
      </c>
      <c s="129" r="BX915">
        <v>0.0</v>
      </c>
      <c s="129" r="BY915">
        <v>3.934959</v>
      </c>
      <c s="129" r="BZ915">
        <v>0.0</v>
      </c>
      <c s="129" r="CA915">
        <v>3.934959</v>
      </c>
      <c s="129" r="CB915">
        <v>102.308943</v>
      </c>
      <c s="129" r="CC915">
        <v>15.739837</v>
      </c>
      <c s="129" r="CD915">
        <v>7.869919</v>
      </c>
      <c s="129" r="CE915">
        <v>0.0</v>
      </c>
      <c s="129" r="CF915">
        <v>19.674797</v>
      </c>
      <c s="129" r="CG915">
        <v>19.674797</v>
      </c>
      <c s="129" r="CH915">
        <v>23.609756</v>
      </c>
      <c s="129" r="CI915">
        <v>0.0</v>
      </c>
      <c s="129" r="CJ915">
        <v>15.739837</v>
      </c>
      <c s="129" r="CK915">
        <v>78.6991869999999</v>
      </c>
      <c s="129" r="CL915">
        <v>3.934959</v>
      </c>
      <c s="129" r="CM915">
        <v>0.0</v>
      </c>
      <c s="129" r="CN915">
        <v>0.0</v>
      </c>
      <c s="129" r="CO915">
        <v>11.804878</v>
      </c>
      <c s="129" r="CP915">
        <v>0.0</v>
      </c>
      <c s="129" r="CQ915">
        <v>0.0</v>
      </c>
      <c s="129" r="CR915">
        <v>47.219512</v>
      </c>
      <c s="129" r="CS915">
        <v>15.739837</v>
      </c>
    </row>
    <row customHeight="1" r="916" ht="15.0">
      <c t="s" s="127" r="A916">
        <v>8198</v>
      </c>
      <c t="s" s="127" r="B916">
        <v>8199</v>
      </c>
      <c t="s" s="127" r="C916">
        <v>8200</v>
      </c>
      <c t="s" s="127" r="D916">
        <v>8201</v>
      </c>
      <c t="s" s="127" r="E916">
        <v>8202</v>
      </c>
      <c t="s" s="127" r="F916">
        <v>8203</v>
      </c>
      <c t="s" s="128" r="G916">
        <v>8204</v>
      </c>
      <c t="s" s="127" r="H916">
        <v>8205</v>
      </c>
      <c s="129" r="I916">
        <v>309.0</v>
      </c>
      <c s="129" r="J916">
        <v>65.8524589999999</v>
      </c>
      <c s="129" r="K916">
        <v>40.52459</v>
      </c>
      <c s="129" r="L916">
        <v>60.7868849999999</v>
      </c>
      <c s="129" r="M916">
        <v>60.7868849999999</v>
      </c>
      <c s="129" r="N916">
        <v>47.616393</v>
      </c>
      <c s="129" r="O916">
        <v>33.4327869999999</v>
      </c>
      <c s="129" r="P916">
        <v>62.0</v>
      </c>
      <c s="129" r="Q916">
        <v>59.0</v>
      </c>
      <c s="129" r="R916">
        <v>67.0</v>
      </c>
      <c s="129" r="S916">
        <v>52.0</v>
      </c>
      <c s="129" r="T916">
        <v>45.0</v>
      </c>
      <c s="129" r="U916">
        <v>27.0</v>
      </c>
      <c s="129" r="V916">
        <v>150.954097999999</v>
      </c>
      <c s="129" r="W916">
        <v>28.367213</v>
      </c>
      <c s="129" r="X916">
        <v>25.327869</v>
      </c>
      <c s="129" r="Y916">
        <v>29.3803279999999</v>
      </c>
      <c s="129" r="Z916">
        <v>29.3803279999999</v>
      </c>
      <c s="129" r="AA916">
        <v>25.327869</v>
      </c>
      <c s="129" r="AB916">
        <v>13.1704919999999</v>
      </c>
      <c s="129" r="AC916">
        <v>0.0</v>
      </c>
      <c s="129" r="AD916">
        <v>34.4459019999999</v>
      </c>
      <c s="129" r="AE916">
        <v>88.140984</v>
      </c>
      <c s="129" r="AF916">
        <v>28.367213</v>
      </c>
      <c s="129" r="AG916">
        <v>158.045902</v>
      </c>
      <c s="129" r="AH916">
        <v>37.4852459999999</v>
      </c>
      <c s="129" r="AI916">
        <v>15.196721</v>
      </c>
      <c s="129" r="AJ916">
        <v>31.4065569999999</v>
      </c>
      <c s="129" r="AK916">
        <v>31.4065569999999</v>
      </c>
      <c s="129" r="AL916">
        <v>22.288525</v>
      </c>
      <c s="129" r="AM916">
        <v>19.2491799999999</v>
      </c>
      <c s="129" r="AN916">
        <v>1.013115</v>
      </c>
      <c s="129" r="AO916">
        <v>39.5114749999999</v>
      </c>
      <c s="129" r="AP916">
        <v>85.101639</v>
      </c>
      <c s="129" r="AQ916">
        <v>33.4327869999999</v>
      </c>
      <c s="129" r="AR916">
        <v>243.147540999999</v>
      </c>
      <c s="129" r="AS916">
        <v>8.10491799999999</v>
      </c>
      <c s="129" r="AT916">
        <v>8.10491799999999</v>
      </c>
      <c s="129" r="AU916">
        <v>4.05245899999999</v>
      </c>
      <c s="129" r="AV916">
        <v>12.157377</v>
      </c>
      <c s="129" r="AW916">
        <v>44.577049</v>
      </c>
      <c s="129" r="AX916">
        <v>36.4721309999999</v>
      </c>
      <c s="129" r="AY916">
        <v>93.206557</v>
      </c>
      <c s="129" r="AZ916">
        <v>36.4721309999999</v>
      </c>
      <c s="129" r="BA916">
        <v>125.62623</v>
      </c>
      <c s="129" r="BB916">
        <v>8.10491799999999</v>
      </c>
      <c s="129" r="BC916">
        <v>8.10491799999999</v>
      </c>
      <c s="129" r="BD916">
        <v>4.05245899999999</v>
      </c>
      <c s="129" r="BE916">
        <v>4.05245899999999</v>
      </c>
      <c s="129" r="BF916">
        <v>8.10491799999999</v>
      </c>
      <c s="129" r="BG916">
        <v>36.4721309999999</v>
      </c>
      <c s="129" r="BH916">
        <v>44.577049</v>
      </c>
      <c s="129" r="BI916">
        <v>12.157377</v>
      </c>
      <c s="129" r="BJ916">
        <v>117.521311</v>
      </c>
      <c s="129" r="BK916">
        <v>0.0</v>
      </c>
      <c s="129" r="BL916">
        <v>0.0</v>
      </c>
      <c s="129" r="BM916">
        <v>0.0</v>
      </c>
      <c s="129" r="BN916">
        <v>8.10491799999999</v>
      </c>
      <c s="129" r="BO916">
        <v>36.4721309999999</v>
      </c>
      <c s="129" r="BP916">
        <v>0.0</v>
      </c>
      <c s="129" r="BQ916">
        <v>48.629508</v>
      </c>
      <c s="129" r="BR916">
        <v>24.314754</v>
      </c>
      <c s="129" r="BS916">
        <v>16.2098359999999</v>
      </c>
      <c s="129" r="BT916">
        <v>0.0</v>
      </c>
      <c s="129" r="BU916">
        <v>0.0</v>
      </c>
      <c s="129" r="BV916">
        <v>0.0</v>
      </c>
      <c s="129" r="BW916">
        <v>0.0</v>
      </c>
      <c s="129" r="BX916">
        <v>0.0</v>
      </c>
      <c s="129" r="BY916">
        <v>0.0</v>
      </c>
      <c s="129" r="BZ916">
        <v>0.0</v>
      </c>
      <c s="129" r="CA916">
        <v>16.2098359999999</v>
      </c>
      <c s="129" r="CB916">
        <v>117.521311</v>
      </c>
      <c s="129" r="CC916">
        <v>4.05245899999999</v>
      </c>
      <c s="129" r="CD916">
        <v>8.10491799999999</v>
      </c>
      <c s="129" r="CE916">
        <v>4.05245899999999</v>
      </c>
      <c s="129" r="CF916">
        <v>12.157377</v>
      </c>
      <c s="129" r="CG916">
        <v>40.52459</v>
      </c>
      <c s="129" r="CH916">
        <v>36.4721309999999</v>
      </c>
      <c s="129" r="CI916">
        <v>0.0</v>
      </c>
      <c s="129" r="CJ916">
        <v>12.157377</v>
      </c>
      <c s="129" r="CK916">
        <v>109.416393</v>
      </c>
      <c s="129" r="CL916">
        <v>4.05245899999999</v>
      </c>
      <c s="129" r="CM916">
        <v>0.0</v>
      </c>
      <c s="129" r="CN916">
        <v>0.0</v>
      </c>
      <c s="129" r="CO916">
        <v>0.0</v>
      </c>
      <c s="129" r="CP916">
        <v>4.05245899999999</v>
      </c>
      <c s="129" r="CQ916">
        <v>0.0</v>
      </c>
      <c s="129" r="CR916">
        <v>93.206557</v>
      </c>
      <c s="129" r="CS916">
        <v>8.10491799999999</v>
      </c>
    </row>
    <row customHeight="1" r="917" ht="15.0">
      <c t="s" s="127" r="A917">
        <v>8206</v>
      </c>
      <c t="s" s="127" r="B917">
        <v>8207</v>
      </c>
      <c t="s" s="127" r="C917">
        <v>8208</v>
      </c>
      <c t="s" s="127" r="D917">
        <v>8209</v>
      </c>
      <c t="s" s="127" r="E917">
        <v>8210</v>
      </c>
      <c t="s" s="127" r="F917">
        <v>8211</v>
      </c>
      <c t="s" s="128" r="G917">
        <v>8212</v>
      </c>
      <c t="s" s="127" r="H917">
        <v>8213</v>
      </c>
      <c s="129" r="I917">
        <v>563.0</v>
      </c>
      <c s="129" r="J917">
        <v>129.020833</v>
      </c>
      <c s="129" r="K917">
        <v>75.2621529999999</v>
      </c>
      <c s="129" r="L917">
        <v>119.246528</v>
      </c>
      <c s="129" r="M917">
        <v>113.381944</v>
      </c>
      <c s="129" r="N917">
        <v>80.1493059999999</v>
      </c>
      <c s="129" r="O917">
        <v>45.939236</v>
      </c>
      <c s="129" r="P917">
        <v>79.0</v>
      </c>
      <c s="129" r="Q917">
        <v>76.0</v>
      </c>
      <c s="129" r="R917">
        <v>115.0</v>
      </c>
      <c s="129" r="S917">
        <v>96.0</v>
      </c>
      <c s="129" r="T917">
        <v>93.0</v>
      </c>
      <c s="129" r="U917">
        <v>45.0</v>
      </c>
      <c s="129" r="V917">
        <v>271.725693999999</v>
      </c>
      <c s="129" r="W917">
        <v>64.510417</v>
      </c>
      <c s="129" r="X917">
        <v>33.2326389999999</v>
      </c>
      <c s="129" r="Y917">
        <v>53.758681</v>
      </c>
      <c s="129" r="Z917">
        <v>62.555556</v>
      </c>
      <c s="129" r="AA917">
        <v>39.097222</v>
      </c>
      <c s="129" r="AB917">
        <v>17.59375</v>
      </c>
      <c s="129" r="AC917">
        <v>0.977431</v>
      </c>
      <c s="129" r="AD917">
        <v>79.171875</v>
      </c>
      <c s="129" r="AE917">
        <v>151.501735999999</v>
      </c>
      <c s="129" r="AF917">
        <v>41.052083</v>
      </c>
      <c s="129" r="AG917">
        <v>291.274306</v>
      </c>
      <c s="129" r="AH917">
        <v>64.510417</v>
      </c>
      <c s="129" r="AI917">
        <v>42.0295139999999</v>
      </c>
      <c s="129" r="AJ917">
        <v>65.487847</v>
      </c>
      <c s="129" r="AK917">
        <v>50.8263889999999</v>
      </c>
      <c s="129" r="AL917">
        <v>41.052083</v>
      </c>
      <c s="129" r="AM917">
        <v>25.413194</v>
      </c>
      <c s="129" r="AN917">
        <v>1.954861</v>
      </c>
      <c s="129" r="AO917">
        <v>82.104167</v>
      </c>
      <c s="129" r="AP917">
        <v>155.411458</v>
      </c>
      <c s="129" r="AQ917">
        <v>53.758681</v>
      </c>
      <c s="129" r="AR917">
        <v>422.25</v>
      </c>
      <c s="129" r="AS917">
        <v>23.458333</v>
      </c>
      <c s="129" r="AT917">
        <v>23.458333</v>
      </c>
      <c s="129" r="AU917">
        <v>27.3680559999999</v>
      </c>
      <c s="129" r="AV917">
        <v>58.645833</v>
      </c>
      <c s="129" r="AW917">
        <v>62.555556</v>
      </c>
      <c s="129" r="AX917">
        <v>66.4652779999999</v>
      </c>
      <c s="129" r="AY917">
        <v>105.5625</v>
      </c>
      <c s="129" r="AZ917">
        <v>54.736111</v>
      </c>
      <c s="129" r="BA917">
        <v>203.305556</v>
      </c>
      <c s="129" r="BB917">
        <v>19.548611</v>
      </c>
      <c s="129" r="BC917">
        <v>19.548611</v>
      </c>
      <c s="129" r="BD917">
        <v>19.548611</v>
      </c>
      <c s="129" r="BE917">
        <v>19.548611</v>
      </c>
      <c s="129" r="BF917">
        <v>23.458333</v>
      </c>
      <c s="129" r="BG917">
        <v>39.097222</v>
      </c>
      <c s="129" r="BH917">
        <v>46.9166669999999</v>
      </c>
      <c s="129" r="BI917">
        <v>15.638889</v>
      </c>
      <c s="129" r="BJ917">
        <v>218.944444</v>
      </c>
      <c s="129" r="BK917">
        <v>3.90972199999999</v>
      </c>
      <c s="129" r="BL917">
        <v>3.90972199999999</v>
      </c>
      <c s="129" r="BM917">
        <v>7.81944399999999</v>
      </c>
      <c s="129" r="BN917">
        <v>39.097222</v>
      </c>
      <c s="129" r="BO917">
        <v>39.097222</v>
      </c>
      <c s="129" r="BP917">
        <v>27.3680559999999</v>
      </c>
      <c s="129" r="BQ917">
        <v>58.645833</v>
      </c>
      <c s="129" r="BR917">
        <v>39.097222</v>
      </c>
      <c s="129" r="BS917">
        <v>35.1875</v>
      </c>
      <c s="129" r="BT917">
        <v>0.0</v>
      </c>
      <c s="129" r="BU917">
        <v>0.0</v>
      </c>
      <c s="129" r="BV917">
        <v>0.0</v>
      </c>
      <c s="129" r="BW917">
        <v>0.0</v>
      </c>
      <c s="129" r="BX917">
        <v>3.90972199999999</v>
      </c>
      <c s="129" r="BY917">
        <v>3.90972199999999</v>
      </c>
      <c s="129" r="BZ917">
        <v>0.0</v>
      </c>
      <c s="129" r="CA917">
        <v>27.3680559999999</v>
      </c>
      <c s="129" r="CB917">
        <v>242.402778</v>
      </c>
      <c s="129" r="CC917">
        <v>15.638889</v>
      </c>
      <c s="129" r="CD917">
        <v>15.638889</v>
      </c>
      <c s="129" r="CE917">
        <v>19.548611</v>
      </c>
      <c s="129" r="CF917">
        <v>54.736111</v>
      </c>
      <c s="129" r="CG917">
        <v>58.645833</v>
      </c>
      <c s="129" r="CH917">
        <v>54.736111</v>
      </c>
      <c s="129" r="CI917">
        <v>0.0</v>
      </c>
      <c s="129" r="CJ917">
        <v>23.458333</v>
      </c>
      <c s="129" r="CK917">
        <v>144.659721999999</v>
      </c>
      <c s="129" r="CL917">
        <v>7.81944399999999</v>
      </c>
      <c s="129" r="CM917">
        <v>7.81944399999999</v>
      </c>
      <c s="129" r="CN917">
        <v>7.81944399999999</v>
      </c>
      <c s="129" r="CO917">
        <v>3.90972199999999</v>
      </c>
      <c s="129" r="CP917">
        <v>0.0</v>
      </c>
      <c s="129" r="CQ917">
        <v>7.81944399999999</v>
      </c>
      <c s="129" r="CR917">
        <v>105.5625</v>
      </c>
      <c s="129" r="CS917">
        <v>3.90972199999999</v>
      </c>
    </row>
    <row customHeight="1" r="918" ht="15.0">
      <c t="s" s="127" r="A918">
        <v>8214</v>
      </c>
      <c t="s" s="127" r="B918">
        <v>8215</v>
      </c>
      <c t="s" s="127" r="C918">
        <v>8216</v>
      </c>
      <c t="s" s="127" r="D918">
        <v>8217</v>
      </c>
      <c t="s" s="127" r="E918">
        <v>8218</v>
      </c>
      <c t="s" s="127" r="F918">
        <v>8219</v>
      </c>
      <c t="s" s="128" r="G918">
        <v>8220</v>
      </c>
      <c t="s" s="127" r="H918">
        <v>8221</v>
      </c>
      <c s="129" r="I918">
        <v>1295.0</v>
      </c>
      <c s="129" r="J918">
        <v>255.436512999999</v>
      </c>
      <c s="129" r="K918">
        <v>216.955101</v>
      </c>
      <c s="129" r="L918">
        <v>275.862622999999</v>
      </c>
      <c s="129" r="M918">
        <v>271.840922999999</v>
      </c>
      <c s="129" r="N918">
        <v>171.811555</v>
      </c>
      <c s="129" r="O918">
        <v>103.093284999999</v>
      </c>
      <c s="129" r="P918">
        <v>261.0</v>
      </c>
      <c s="129" r="Q918">
        <v>213.0</v>
      </c>
      <c s="129" r="R918">
        <v>293.0</v>
      </c>
      <c s="129" r="S918">
        <v>179.0</v>
      </c>
      <c s="129" r="T918">
        <v>151.0</v>
      </c>
      <c s="129" r="U918">
        <v>84.0</v>
      </c>
      <c s="129" r="V918">
        <v>645.467976</v>
      </c>
      <c s="129" r="W918">
        <v>139.320345</v>
      </c>
      <c s="129" r="X918">
        <v>106.977352999999</v>
      </c>
      <c s="129" r="Y918">
        <v>136.415234</v>
      </c>
      <c s="129" r="Z918">
        <v>131.372229</v>
      </c>
      <c s="129" r="AA918">
        <v>85.900484</v>
      </c>
      <c s="129" r="AB918">
        <v>43.460895</v>
      </c>
      <c s="129" r="AC918">
        <v>2.021437</v>
      </c>
      <c s="129" r="AD918">
        <v>183.760197</v>
      </c>
      <c s="129" r="AE918">
        <v>376.818014</v>
      </c>
      <c s="129" r="AF918">
        <v>84.8897649999999</v>
      </c>
      <c s="129" r="AG918">
        <v>649.532023999999</v>
      </c>
      <c s="129" r="AH918">
        <v>116.116168</v>
      </c>
      <c s="129" r="AI918">
        <v>109.977748</v>
      </c>
      <c s="129" r="AJ918">
        <v>139.447388999999</v>
      </c>
      <c s="129" r="AK918">
        <v>140.468695</v>
      </c>
      <c s="129" r="AL918">
        <v>85.911071</v>
      </c>
      <c s="129" r="AM918">
        <v>53.56808</v>
      </c>
      <c s="129" r="AN918">
        <v>4.042874</v>
      </c>
      <c s="129" r="AO918">
        <v>156.523732999999</v>
      </c>
      <c s="129" r="AP918">
        <v>392.947160999999</v>
      </c>
      <c s="129" r="AQ918">
        <v>100.06113</v>
      </c>
      <c s="129" r="AR918">
        <v>1030.424673</v>
      </c>
      <c s="129" r="AS918">
        <v>20.2143699999999</v>
      </c>
      <c s="129" r="AT918">
        <v>28.257769</v>
      </c>
      <c s="129" r="AU918">
        <v>44.4716129999999</v>
      </c>
      <c s="129" r="AV918">
        <v>105.114722</v>
      </c>
      <c s="129" r="AW918">
        <v>198.100821999999</v>
      </c>
      <c s="129" r="AX918">
        <v>242.487739</v>
      </c>
      <c s="129" r="AY918">
        <v>234.486687999999</v>
      </c>
      <c s="129" r="AZ918">
        <v>157.290949</v>
      </c>
      <c s="129" r="BA918">
        <v>521.276647</v>
      </c>
      <c s="129" r="BB918">
        <v>8.085748</v>
      </c>
      <c s="129" r="BC918">
        <v>20.172021</v>
      </c>
      <c s="129" r="BD918">
        <v>28.300117</v>
      </c>
      <c s="129" r="BE918">
        <v>60.643109</v>
      </c>
      <c s="129" r="BF918">
        <v>32.3429909999999</v>
      </c>
      <c s="129" r="BG918">
        <v>177.844105</v>
      </c>
      <c s="129" r="BH918">
        <v>129.371965999999</v>
      </c>
      <c s="129" r="BI918">
        <v>64.5165899999999</v>
      </c>
      <c s="129" r="BJ918">
        <v>509.148026</v>
      </c>
      <c s="129" r="BK918">
        <v>12.128622</v>
      </c>
      <c s="129" r="BL918">
        <v>8.085748</v>
      </c>
      <c s="129" r="BM918">
        <v>16.171496</v>
      </c>
      <c s="129" r="BN918">
        <v>44.4716129999999</v>
      </c>
      <c s="129" r="BO918">
        <v>165.757831</v>
      </c>
      <c s="129" r="BP918">
        <v>64.643635</v>
      </c>
      <c s="129" r="BQ918">
        <v>105.114722</v>
      </c>
      <c s="129" r="BR918">
        <v>92.774359</v>
      </c>
      <c s="129" r="BS918">
        <v>129.160225</v>
      </c>
      <c s="129" r="BT918">
        <v>0.0</v>
      </c>
      <c s="129" r="BU918">
        <v>0.0</v>
      </c>
      <c s="129" r="BV918">
        <v>0.0</v>
      </c>
      <c s="129" r="BW918">
        <v>0.0</v>
      </c>
      <c s="129" r="BX918">
        <v>12.128622</v>
      </c>
      <c s="129" r="BY918">
        <v>36.3435169999999</v>
      </c>
      <c s="129" r="BZ918">
        <v>0.0</v>
      </c>
      <c s="129" r="CA918">
        <v>80.6880859999999</v>
      </c>
      <c s="129" r="CB918">
        <v>598.048903999999</v>
      </c>
      <c s="129" r="CC918">
        <v>12.128622</v>
      </c>
      <c s="129" r="CD918">
        <v>20.172021</v>
      </c>
      <c s="129" r="CE918">
        <v>36.385865</v>
      </c>
      <c s="129" r="CF918">
        <v>101.071848</v>
      </c>
      <c s="129" r="CG918">
        <v>165.757831</v>
      </c>
      <c s="129" r="CH918">
        <v>194.0156</v>
      </c>
      <c s="129" r="CI918">
        <v>4.042874</v>
      </c>
      <c s="129" r="CJ918">
        <v>64.474242</v>
      </c>
      <c s="129" r="CK918">
        <v>303.215545</v>
      </c>
      <c s="129" r="CL918">
        <v>8.085748</v>
      </c>
      <c s="129" r="CM918">
        <v>8.085748</v>
      </c>
      <c s="129" r="CN918">
        <v>8.085748</v>
      </c>
      <c s="129" r="CO918">
        <v>4.042874</v>
      </c>
      <c s="129" r="CP918">
        <v>20.2143699999999</v>
      </c>
      <c s="129" r="CQ918">
        <v>12.128622</v>
      </c>
      <c s="129" r="CR918">
        <v>230.443814</v>
      </c>
      <c s="129" r="CS918">
        <v>12.128622</v>
      </c>
    </row>
    <row customHeight="1" r="919" ht="15.0">
      <c t="s" s="127" r="A919">
        <v>8222</v>
      </c>
      <c t="s" s="127" r="B919">
        <v>8223</v>
      </c>
      <c t="s" s="127" r="C919">
        <v>8224</v>
      </c>
      <c t="s" s="127" r="D919">
        <v>8225</v>
      </c>
      <c t="s" s="127" r="E919">
        <v>8226</v>
      </c>
      <c t="s" s="127" r="F919">
        <v>8227</v>
      </c>
      <c t="s" s="128" r="G919">
        <v>8228</v>
      </c>
      <c t="s" s="127" r="H919">
        <v>8229</v>
      </c>
      <c s="129" r="I919">
        <v>3501.0</v>
      </c>
      <c s="129" r="J919">
        <v>746.0</v>
      </c>
      <c s="129" r="K919">
        <v>481.0</v>
      </c>
      <c s="129" r="L919">
        <v>780.0</v>
      </c>
      <c s="129" r="M919">
        <v>849.0</v>
      </c>
      <c s="129" r="N919">
        <v>468.0</v>
      </c>
      <c s="129" r="O919">
        <v>177.0</v>
      </c>
      <c s="129" r="P919">
        <v>629.0</v>
      </c>
      <c s="129" r="Q919">
        <v>556.0</v>
      </c>
      <c s="129" r="R919">
        <v>760.0</v>
      </c>
      <c s="129" r="S919">
        <v>657.0</v>
      </c>
      <c s="129" r="T919">
        <v>330.0</v>
      </c>
      <c s="129" r="U919">
        <v>94.0</v>
      </c>
      <c s="129" r="V919">
        <v>1738.0</v>
      </c>
      <c s="129" r="W919">
        <v>391.0</v>
      </c>
      <c s="129" r="X919">
        <v>254.0</v>
      </c>
      <c s="129" r="Y919">
        <v>367.0</v>
      </c>
      <c s="129" r="Z919">
        <v>421.0</v>
      </c>
      <c s="129" r="AA919">
        <v>231.0</v>
      </c>
      <c s="129" r="AB919">
        <v>72.0</v>
      </c>
      <c s="129" r="AC919">
        <v>2.0</v>
      </c>
      <c s="129" r="AD919">
        <v>496.0</v>
      </c>
      <c s="129" r="AE919">
        <v>1059.0</v>
      </c>
      <c s="129" r="AF919">
        <v>183.0</v>
      </c>
      <c s="129" r="AG919">
        <v>1763.0</v>
      </c>
      <c s="129" r="AH919">
        <v>355.0</v>
      </c>
      <c s="129" r="AI919">
        <v>227.0</v>
      </c>
      <c s="129" r="AJ919">
        <v>413.0</v>
      </c>
      <c s="129" r="AK919">
        <v>428.0</v>
      </c>
      <c s="129" r="AL919">
        <v>237.0</v>
      </c>
      <c s="129" r="AM919">
        <v>96.0</v>
      </c>
      <c s="129" r="AN919">
        <v>7.0</v>
      </c>
      <c s="129" r="AO919">
        <v>444.0</v>
      </c>
      <c s="129" r="AP919">
        <v>1107.0</v>
      </c>
      <c s="129" r="AQ919">
        <v>212.0</v>
      </c>
      <c s="129" r="AR919">
        <v>2780.0</v>
      </c>
      <c s="129" r="AS919">
        <v>4.0</v>
      </c>
      <c s="129" r="AT919">
        <v>152.0</v>
      </c>
      <c s="129" r="AU919">
        <v>252.0</v>
      </c>
      <c s="129" r="AV919">
        <v>508.0</v>
      </c>
      <c s="129" r="AW919">
        <v>472.0</v>
      </c>
      <c s="129" r="AX919">
        <v>408.0</v>
      </c>
      <c s="129" r="AY919">
        <v>628.0</v>
      </c>
      <c s="129" r="AZ919">
        <v>356.0</v>
      </c>
      <c s="129" r="BA919">
        <v>1328.0</v>
      </c>
      <c s="129" r="BB919">
        <v>4.0</v>
      </c>
      <c s="129" r="BC919">
        <v>108.0</v>
      </c>
      <c s="129" r="BD919">
        <v>152.0</v>
      </c>
      <c s="129" r="BE919">
        <v>220.0</v>
      </c>
      <c s="129" r="BF919">
        <v>84.0</v>
      </c>
      <c s="129" r="BG919">
        <v>340.0</v>
      </c>
      <c s="129" r="BH919">
        <v>272.0</v>
      </c>
      <c s="129" r="BI919">
        <v>148.0</v>
      </c>
      <c s="129" r="BJ919">
        <v>1452.0</v>
      </c>
      <c s="129" r="BK919">
        <v>0.0</v>
      </c>
      <c s="129" r="BL919">
        <v>44.0</v>
      </c>
      <c s="129" r="BM919">
        <v>100.0</v>
      </c>
      <c s="129" r="BN919">
        <v>288.0</v>
      </c>
      <c s="129" r="BO919">
        <v>388.0</v>
      </c>
      <c s="129" r="BP919">
        <v>68.0</v>
      </c>
      <c s="129" r="BQ919">
        <v>356.0</v>
      </c>
      <c s="129" r="BR919">
        <v>208.0</v>
      </c>
      <c s="129" r="BS919">
        <v>360.0</v>
      </c>
      <c s="129" r="BT919">
        <v>0.0</v>
      </c>
      <c s="129" r="BU919">
        <v>0.0</v>
      </c>
      <c s="129" r="BV919">
        <v>0.0</v>
      </c>
      <c s="129" r="BW919">
        <v>28.0</v>
      </c>
      <c s="129" r="BX919">
        <v>40.0</v>
      </c>
      <c s="129" r="BY919">
        <v>56.0</v>
      </c>
      <c s="129" r="BZ919">
        <v>0.0</v>
      </c>
      <c s="129" r="CA919">
        <v>236.0</v>
      </c>
      <c s="129" r="CB919">
        <v>1556.0</v>
      </c>
      <c s="129" r="CC919">
        <v>4.0</v>
      </c>
      <c s="129" r="CD919">
        <v>136.0</v>
      </c>
      <c s="129" r="CE919">
        <v>212.0</v>
      </c>
      <c s="129" r="CF919">
        <v>428.0</v>
      </c>
      <c s="129" r="CG919">
        <v>380.0</v>
      </c>
      <c s="129" r="CH919">
        <v>320.0</v>
      </c>
      <c s="129" r="CI919">
        <v>8.0</v>
      </c>
      <c s="129" r="CJ919">
        <v>68.0</v>
      </c>
      <c s="129" r="CK919">
        <v>864.0</v>
      </c>
      <c s="129" r="CL919">
        <v>0.0</v>
      </c>
      <c s="129" r="CM919">
        <v>16.0</v>
      </c>
      <c s="129" r="CN919">
        <v>40.0</v>
      </c>
      <c s="129" r="CO919">
        <v>52.0</v>
      </c>
      <c s="129" r="CP919">
        <v>52.0</v>
      </c>
      <c s="129" r="CQ919">
        <v>32.0</v>
      </c>
      <c s="129" r="CR919">
        <v>620.0</v>
      </c>
      <c s="129" r="CS919">
        <v>52.0</v>
      </c>
    </row>
    <row customHeight="1" r="920" ht="15.0">
      <c t="s" s="127" r="A920">
        <v>8230</v>
      </c>
      <c t="s" s="127" r="B920">
        <v>8231</v>
      </c>
      <c t="s" s="127" r="C920">
        <v>8232</v>
      </c>
      <c t="s" s="127" r="D920">
        <v>8233</v>
      </c>
      <c t="s" s="127" r="E920">
        <v>8234</v>
      </c>
      <c t="s" s="127" r="F920">
        <v>8235</v>
      </c>
      <c t="s" s="128" r="G920">
        <v>8236</v>
      </c>
      <c t="s" s="127" r="H920">
        <v>8237</v>
      </c>
      <c s="129" r="I920">
        <v>375.0</v>
      </c>
      <c s="129" r="J920">
        <v>72.0</v>
      </c>
      <c s="129" r="K920">
        <v>52.0</v>
      </c>
      <c s="129" r="L920">
        <v>86.0</v>
      </c>
      <c s="129" r="M920">
        <v>77.0</v>
      </c>
      <c s="129" r="N920">
        <v>64.0</v>
      </c>
      <c s="129" r="O920">
        <v>24.0</v>
      </c>
      <c s="129" r="P920">
        <v>70.0</v>
      </c>
      <c s="129" r="Q920">
        <v>71.0</v>
      </c>
      <c s="129" r="R920">
        <v>80.0</v>
      </c>
      <c s="129" r="S920">
        <v>88.0</v>
      </c>
      <c s="129" r="T920">
        <v>29.0</v>
      </c>
      <c s="129" r="U920">
        <v>25.0</v>
      </c>
      <c s="129" r="V920">
        <v>185.0</v>
      </c>
      <c s="129" r="W920">
        <v>35.0</v>
      </c>
      <c s="129" r="X920">
        <v>26.0</v>
      </c>
      <c s="129" r="Y920">
        <v>45.0</v>
      </c>
      <c s="129" r="Z920">
        <v>39.0</v>
      </c>
      <c s="129" r="AA920">
        <v>30.0</v>
      </c>
      <c s="129" r="AB920">
        <v>10.0</v>
      </c>
      <c s="129" r="AC920">
        <v>0.0</v>
      </c>
      <c s="129" r="AD920">
        <v>44.0</v>
      </c>
      <c s="129" r="AE920">
        <v>117.0</v>
      </c>
      <c s="129" r="AF920">
        <v>24.0</v>
      </c>
      <c s="129" r="AG920">
        <v>190.0</v>
      </c>
      <c s="129" r="AH920">
        <v>37.0</v>
      </c>
      <c s="129" r="AI920">
        <v>26.0</v>
      </c>
      <c s="129" r="AJ920">
        <v>41.0</v>
      </c>
      <c s="129" r="AK920">
        <v>38.0</v>
      </c>
      <c s="129" r="AL920">
        <v>34.0</v>
      </c>
      <c s="129" r="AM920">
        <v>14.0</v>
      </c>
      <c s="129" r="AN920">
        <v>0.0</v>
      </c>
      <c s="129" r="AO920">
        <v>48.0</v>
      </c>
      <c s="129" r="AP920">
        <v>110.0</v>
      </c>
      <c s="129" r="AQ920">
        <v>32.0</v>
      </c>
      <c s="129" r="AR920">
        <v>316.0</v>
      </c>
      <c s="129" r="AS920">
        <v>12.0</v>
      </c>
      <c s="129" r="AT920">
        <v>4.0</v>
      </c>
      <c s="129" r="AU920">
        <v>20.0</v>
      </c>
      <c s="129" r="AV920">
        <v>36.0</v>
      </c>
      <c s="129" r="AW920">
        <v>56.0</v>
      </c>
      <c s="129" r="AX920">
        <v>36.0</v>
      </c>
      <c s="129" r="AY920">
        <v>104.0</v>
      </c>
      <c s="129" r="AZ920">
        <v>48.0</v>
      </c>
      <c s="129" r="BA920">
        <v>160.0</v>
      </c>
      <c s="129" r="BB920">
        <v>12.0</v>
      </c>
      <c s="129" r="BC920">
        <v>4.0</v>
      </c>
      <c s="129" r="BD920">
        <v>12.0</v>
      </c>
      <c s="129" r="BE920">
        <v>20.0</v>
      </c>
      <c s="129" r="BF920">
        <v>12.0</v>
      </c>
      <c s="129" r="BG920">
        <v>24.0</v>
      </c>
      <c s="129" r="BH920">
        <v>48.0</v>
      </c>
      <c s="129" r="BI920">
        <v>28.0</v>
      </c>
      <c s="129" r="BJ920">
        <v>156.0</v>
      </c>
      <c s="129" r="BK920">
        <v>0.0</v>
      </c>
      <c s="129" r="BL920">
        <v>0.0</v>
      </c>
      <c s="129" r="BM920">
        <v>8.0</v>
      </c>
      <c s="129" r="BN920">
        <v>16.0</v>
      </c>
      <c s="129" r="BO920">
        <v>44.0</v>
      </c>
      <c s="129" r="BP920">
        <v>12.0</v>
      </c>
      <c s="129" r="BQ920">
        <v>56.0</v>
      </c>
      <c s="129" r="BR920">
        <v>20.0</v>
      </c>
      <c s="129" r="BS920">
        <v>44.0</v>
      </c>
      <c s="129" r="BT920">
        <v>0.0</v>
      </c>
      <c s="129" r="BU920">
        <v>0.0</v>
      </c>
      <c s="129" r="BV920">
        <v>0.0</v>
      </c>
      <c s="129" r="BW920">
        <v>0.0</v>
      </c>
      <c s="129" r="BX920">
        <v>8.0</v>
      </c>
      <c s="129" r="BY920">
        <v>0.0</v>
      </c>
      <c s="129" r="BZ920">
        <v>0.0</v>
      </c>
      <c s="129" r="CA920">
        <v>36.0</v>
      </c>
      <c s="129" r="CB920">
        <v>148.0</v>
      </c>
      <c s="129" r="CC920">
        <v>12.0</v>
      </c>
      <c s="129" r="CD920">
        <v>0.0</v>
      </c>
      <c s="129" r="CE920">
        <v>16.0</v>
      </c>
      <c s="129" r="CF920">
        <v>36.0</v>
      </c>
      <c s="129" r="CG920">
        <v>40.0</v>
      </c>
      <c s="129" r="CH920">
        <v>32.0</v>
      </c>
      <c s="129" r="CI920">
        <v>4.0</v>
      </c>
      <c s="129" r="CJ920">
        <v>8.0</v>
      </c>
      <c s="129" r="CK920">
        <v>124.0</v>
      </c>
      <c s="129" r="CL920">
        <v>0.0</v>
      </c>
      <c s="129" r="CM920">
        <v>4.0</v>
      </c>
      <c s="129" r="CN920">
        <v>4.0</v>
      </c>
      <c s="129" r="CO920">
        <v>0.0</v>
      </c>
      <c s="129" r="CP920">
        <v>8.0</v>
      </c>
      <c s="129" r="CQ920">
        <v>4.0</v>
      </c>
      <c s="129" r="CR920">
        <v>100.0</v>
      </c>
      <c s="129" r="CS920">
        <v>4.0</v>
      </c>
    </row>
    <row customHeight="1" r="921" ht="15.0">
      <c t="s" s="127" r="A921">
        <v>8238</v>
      </c>
      <c t="s" s="127" r="B921">
        <v>8239</v>
      </c>
      <c t="s" s="127" r="C921">
        <v>8240</v>
      </c>
      <c t="s" s="127" r="D921">
        <v>8241</v>
      </c>
      <c t="s" s="127" r="E921">
        <v>8242</v>
      </c>
      <c t="s" s="127" r="F921">
        <v>8243</v>
      </c>
      <c t="s" s="128" r="G921">
        <v>8244</v>
      </c>
      <c t="s" s="127" r="H921">
        <v>8245</v>
      </c>
      <c s="129" r="I921">
        <v>230.0</v>
      </c>
      <c s="129" r="J921">
        <v>44.6120689999999</v>
      </c>
      <c s="129" r="K921">
        <v>26.7672409999999</v>
      </c>
      <c s="129" r="L921">
        <v>48.5775859999999</v>
      </c>
      <c s="129" r="M921">
        <v>50.5603449999999</v>
      </c>
      <c s="129" r="N921">
        <v>41.637931</v>
      </c>
      <c s="129" r="O921">
        <v>17.844828</v>
      </c>
      <c s="129" r="P921">
        <v>37.0</v>
      </c>
      <c s="129" r="Q921">
        <v>47.0</v>
      </c>
      <c s="129" r="R921">
        <v>47.0</v>
      </c>
      <c s="129" r="S921">
        <v>61.0</v>
      </c>
      <c s="129" r="T921">
        <v>39.0</v>
      </c>
      <c s="129" r="U921">
        <v>21.0</v>
      </c>
      <c s="129" r="V921">
        <v>117.974138</v>
      </c>
      <c s="129" r="W921">
        <v>26.7672409999999</v>
      </c>
      <c s="129" r="X921">
        <v>15.862069</v>
      </c>
      <c s="129" r="Y921">
        <v>21.810345</v>
      </c>
      <c s="129" r="Z921">
        <v>23.7931029999999</v>
      </c>
      <c s="129" r="AA921">
        <v>22.801724</v>
      </c>
      <c s="129" r="AB921">
        <v>6.939655</v>
      </c>
      <c s="129" r="AC921">
        <v>0.0</v>
      </c>
      <c s="129" r="AD921">
        <v>30.732759</v>
      </c>
      <c s="129" r="AE921">
        <v>66.422414</v>
      </c>
      <c s="129" r="AF921">
        <v>20.818966</v>
      </c>
      <c s="129" r="AG921">
        <v>112.025862</v>
      </c>
      <c s="129" r="AH921">
        <v>17.844828</v>
      </c>
      <c s="129" r="AI921">
        <v>10.905172</v>
      </c>
      <c s="129" r="AJ921">
        <v>26.7672409999999</v>
      </c>
      <c s="129" r="AK921">
        <v>26.7672409999999</v>
      </c>
      <c s="129" r="AL921">
        <v>18.836207</v>
      </c>
      <c s="129" r="AM921">
        <v>7.931034</v>
      </c>
      <c s="129" r="AN921">
        <v>2.97413799999999</v>
      </c>
      <c s="129" r="AO921">
        <v>21.810345</v>
      </c>
      <c s="129" r="AP921">
        <v>66.422414</v>
      </c>
      <c s="129" r="AQ921">
        <v>23.7931029999999</v>
      </c>
      <c s="129" r="AR921">
        <v>186.37931</v>
      </c>
      <c s="129" r="AS921">
        <v>3.965517</v>
      </c>
      <c s="129" r="AT921">
        <v>15.862069</v>
      </c>
      <c s="129" r="AU921">
        <v>3.965517</v>
      </c>
      <c s="129" r="AV921">
        <v>19.827586</v>
      </c>
      <c s="129" r="AW921">
        <v>23.7931029999999</v>
      </c>
      <c s="129" r="AX921">
        <v>39.655172</v>
      </c>
      <c s="129" r="AY921">
        <v>55.5172409999999</v>
      </c>
      <c s="129" r="AZ921">
        <v>23.7931029999999</v>
      </c>
      <c s="129" r="BA921">
        <v>99.1379309999999</v>
      </c>
      <c s="129" r="BB921">
        <v>0.0</v>
      </c>
      <c s="129" r="BC921">
        <v>11.896552</v>
      </c>
      <c s="129" r="BD921">
        <v>3.965517</v>
      </c>
      <c s="129" r="BE921">
        <v>11.896552</v>
      </c>
      <c s="129" r="BF921">
        <v>3.965517</v>
      </c>
      <c s="129" r="BG921">
        <v>23.7931029999999</v>
      </c>
      <c s="129" r="BH921">
        <v>31.724138</v>
      </c>
      <c s="129" r="BI921">
        <v>11.896552</v>
      </c>
      <c s="129" r="BJ921">
        <v>87.2413789999999</v>
      </c>
      <c s="129" r="BK921">
        <v>3.965517</v>
      </c>
      <c s="129" r="BL921">
        <v>3.965517</v>
      </c>
      <c s="129" r="BM921">
        <v>0.0</v>
      </c>
      <c s="129" r="BN921">
        <v>7.931034</v>
      </c>
      <c s="129" r="BO921">
        <v>19.827586</v>
      </c>
      <c s="129" r="BP921">
        <v>15.862069</v>
      </c>
      <c s="129" r="BQ921">
        <v>23.7931029999999</v>
      </c>
      <c s="129" r="BR921">
        <v>11.896552</v>
      </c>
      <c s="129" r="BS921">
        <v>7.931034</v>
      </c>
      <c s="129" r="BT921">
        <v>0.0</v>
      </c>
      <c s="129" r="BU921">
        <v>0.0</v>
      </c>
      <c s="129" r="BV921">
        <v>0.0</v>
      </c>
      <c s="129" r="BW921">
        <v>0.0</v>
      </c>
      <c s="129" r="BX921">
        <v>0.0</v>
      </c>
      <c s="129" r="BY921">
        <v>3.965517</v>
      </c>
      <c s="129" r="BZ921">
        <v>0.0</v>
      </c>
      <c s="129" r="CA921">
        <v>3.965517</v>
      </c>
      <c s="129" r="CB921">
        <v>107.068966</v>
      </c>
      <c s="129" r="CC921">
        <v>0.0</v>
      </c>
      <c s="129" r="CD921">
        <v>15.862069</v>
      </c>
      <c s="129" r="CE921">
        <v>3.965517</v>
      </c>
      <c s="129" r="CF921">
        <v>19.827586</v>
      </c>
      <c s="129" r="CG921">
        <v>19.827586</v>
      </c>
      <c s="129" r="CH921">
        <v>23.7931029999999</v>
      </c>
      <c s="129" r="CI921">
        <v>3.965517</v>
      </c>
      <c s="129" r="CJ921">
        <v>19.827586</v>
      </c>
      <c s="129" r="CK921">
        <v>71.37931</v>
      </c>
      <c s="129" r="CL921">
        <v>3.965517</v>
      </c>
      <c s="129" r="CM921">
        <v>0.0</v>
      </c>
      <c s="129" r="CN921">
        <v>0.0</v>
      </c>
      <c s="129" r="CO921">
        <v>0.0</v>
      </c>
      <c s="129" r="CP921">
        <v>3.965517</v>
      </c>
      <c s="129" r="CQ921">
        <v>11.896552</v>
      </c>
      <c s="129" r="CR921">
        <v>51.551724</v>
      </c>
      <c s="129" r="CS921">
        <v>0.0</v>
      </c>
    </row>
    <row customHeight="1" r="922" ht="15.0">
      <c t="s" s="127" r="A922">
        <v>8246</v>
      </c>
      <c t="s" s="127" r="B922">
        <v>8247</v>
      </c>
      <c t="s" s="127" r="C922">
        <v>8248</v>
      </c>
      <c t="s" s="127" r="D922">
        <v>8249</v>
      </c>
      <c t="s" s="127" r="E922">
        <v>8250</v>
      </c>
      <c t="s" s="127" r="F922">
        <v>8251</v>
      </c>
      <c t="s" s="128" r="G922">
        <v>8252</v>
      </c>
      <c t="s" s="127" r="H922">
        <v>8253</v>
      </c>
      <c s="129" r="I922">
        <v>9594.0</v>
      </c>
      <c s="129" r="J922">
        <v>1886.53221</v>
      </c>
      <c s="129" r="K922">
        <v>1858.42133199999</v>
      </c>
      <c s="129" r="L922">
        <v>2157.43725099999</v>
      </c>
      <c s="129" r="M922">
        <v>1737.153511</v>
      </c>
      <c s="129" r="N922">
        <v>1141.763727</v>
      </c>
      <c s="129" r="O922">
        <v>812.691967999999</v>
      </c>
      <c s="129" r="P922">
        <v>1365.0</v>
      </c>
      <c s="129" r="Q922">
        <v>1480.0</v>
      </c>
      <c s="129" r="R922">
        <v>1656.0</v>
      </c>
      <c s="129" r="S922">
        <v>1242.0</v>
      </c>
      <c s="129" r="T922">
        <v>932.0</v>
      </c>
      <c s="129" r="U922">
        <v>560.0</v>
      </c>
      <c s="129" r="V922">
        <v>4636.833453</v>
      </c>
      <c s="129" r="W922">
        <v>969.487739</v>
      </c>
      <c s="129" r="X922">
        <v>940.989790999999</v>
      </c>
      <c s="129" r="Y922">
        <v>1090.915498</v>
      </c>
      <c s="129" r="Z922">
        <v>826.166518</v>
      </c>
      <c s="129" r="AA922">
        <v>539.820269</v>
      </c>
      <c s="129" r="AB922">
        <v>246.312062999999</v>
      </c>
      <c s="129" r="AC922">
        <v>23.141576</v>
      </c>
      <c s="129" r="AD922">
        <v>1260.454135</v>
      </c>
      <c s="129" r="AE922">
        <v>2817.314617</v>
      </c>
      <c s="129" r="AF922">
        <v>559.064701</v>
      </c>
      <c s="129" r="AG922">
        <v>4957.16654699999</v>
      </c>
      <c s="129" r="AH922">
        <v>917.044471</v>
      </c>
      <c s="129" r="AI922">
        <v>917.431542</v>
      </c>
      <c s="129" r="AJ922">
        <v>1066.521753</v>
      </c>
      <c s="129" r="AK922">
        <v>910.986992999999</v>
      </c>
      <c s="129" r="AL922">
        <v>601.943457999999</v>
      </c>
      <c s="129" r="AM922">
        <v>444.605992</v>
      </c>
      <c s="129" r="AN922">
        <v>98.632337</v>
      </c>
      <c s="129" r="AO922">
        <v>1190.369463</v>
      </c>
      <c s="129" r="AP922">
        <v>2890.381009</v>
      </c>
      <c s="129" r="AQ922">
        <v>876.416074999999</v>
      </c>
      <c s="129" r="AR922">
        <v>7767.24353599999</v>
      </c>
      <c s="129" r="AS922">
        <v>33.934857</v>
      </c>
      <c s="129" r="AT922">
        <v>321.310480999999</v>
      </c>
      <c s="129" r="AU922">
        <v>400.20292</v>
      </c>
      <c s="129" r="AV922">
        <v>1165.32627499999</v>
      </c>
      <c s="129" r="AW922">
        <v>1731.59579699999</v>
      </c>
      <c s="129" r="AX922">
        <v>1355.00088299999</v>
      </c>
      <c s="129" r="AY922">
        <v>1779.35553299999</v>
      </c>
      <c s="129" r="AZ922">
        <v>980.51679</v>
      </c>
      <c s="129" r="BA922">
        <v>3650.46454099999</v>
      </c>
      <c s="129" r="BB922">
        <v>22.623238</v>
      </c>
      <c s="129" r="BC922">
        <v>234.358543999999</v>
      </c>
      <c s="129" r="BD922">
        <v>256.922414</v>
      </c>
      <c s="129" r="BE922">
        <v>584.433644999999</v>
      </c>
      <c s="129" r="BF922">
        <v>343.119106999999</v>
      </c>
      <c s="129" r="BG922">
        <v>1102.14520199999</v>
      </c>
      <c s="129" r="BH922">
        <v>745.987763999999</v>
      </c>
      <c s="129" r="BI922">
        <v>360.874626999999</v>
      </c>
      <c s="129" r="BJ922">
        <v>4116.77899499999</v>
      </c>
      <c s="129" r="BK922">
        <v>11.311619</v>
      </c>
      <c s="129" r="BL922">
        <v>86.951937</v>
      </c>
      <c s="129" r="BM922">
        <v>143.280506</v>
      </c>
      <c s="129" r="BN922">
        <v>580.89263</v>
      </c>
      <c s="129" r="BO922">
        <v>1388.476689</v>
      </c>
      <c s="129" r="BP922">
        <v>252.855681</v>
      </c>
      <c s="129" r="BQ922">
        <v>1033.367769</v>
      </c>
      <c s="129" r="BR922">
        <v>619.642163999999</v>
      </c>
      <c s="129" r="BS922">
        <v>1150.087585</v>
      </c>
      <c s="129" r="BT922">
        <v>0.0</v>
      </c>
      <c s="129" r="BU922">
        <v>15.6672449999999</v>
      </c>
      <c s="129" r="BV922">
        <v>26.393777</v>
      </c>
      <c s="129" r="BW922">
        <v>90.492951</v>
      </c>
      <c s="129" r="BX922">
        <v>252.626156</v>
      </c>
      <c s="129" r="BY922">
        <v>256.626220999999</v>
      </c>
      <c s="129" r="BZ922">
        <v>0.0</v>
      </c>
      <c s="129" r="CA922">
        <v>508.281233999999</v>
      </c>
      <c s="129" r="CB922">
        <v>4098.24892999999</v>
      </c>
      <c s="129" r="CC922">
        <v>18.852698</v>
      </c>
      <c s="129" r="CD922">
        <v>249.085141999999</v>
      </c>
      <c s="129" r="CE922">
        <v>328.266474</v>
      </c>
      <c s="129" r="CF922">
        <v>976.799293</v>
      </c>
      <c s="129" r="CG922">
        <v>1290.442659</v>
      </c>
      <c s="129" r="CH922">
        <v>973.946854</v>
      </c>
      <c s="129" r="CI922">
        <v>3.77054</v>
      </c>
      <c s="129" r="CJ922">
        <v>257.085270999999</v>
      </c>
      <c s="129" r="CK922">
        <v>2518.907021</v>
      </c>
      <c s="129" r="CL922">
        <v>15.082159</v>
      </c>
      <c s="129" r="CM922">
        <v>56.558095</v>
      </c>
      <c s="129" r="CN922">
        <v>45.5426689999999</v>
      </c>
      <c s="129" r="CO922">
        <v>98.0340309999999</v>
      </c>
      <c s="129" r="CP922">
        <v>188.526982</v>
      </c>
      <c s="129" r="CQ922">
        <v>124.427808</v>
      </c>
      <c s="129" r="CR922">
        <v>1775.58499299999</v>
      </c>
      <c s="129" r="CS922">
        <v>215.150285</v>
      </c>
    </row>
    <row customHeight="1" r="923" ht="15.0">
      <c t="s" s="127" r="A923">
        <v>8254</v>
      </c>
      <c t="s" s="127" r="B923">
        <v>8255</v>
      </c>
      <c t="s" s="127" r="C923">
        <v>8256</v>
      </c>
      <c t="s" s="127" r="D923">
        <v>8257</v>
      </c>
      <c t="s" s="127" r="E923">
        <v>8258</v>
      </c>
      <c t="s" s="127" r="F923">
        <v>8259</v>
      </c>
      <c t="s" s="128" r="G923">
        <v>8260</v>
      </c>
      <c t="s" s="127" r="H923">
        <v>8261</v>
      </c>
      <c s="129" r="I923">
        <v>403.0</v>
      </c>
      <c s="129" r="J923">
        <v>59.0</v>
      </c>
      <c s="129" r="K923">
        <v>71.0</v>
      </c>
      <c s="129" r="L923">
        <v>68.0</v>
      </c>
      <c s="129" r="M923">
        <v>102.0</v>
      </c>
      <c s="129" r="N923">
        <v>55.0</v>
      </c>
      <c s="129" r="O923">
        <v>48.0</v>
      </c>
      <c s="129" r="P923">
        <v>64.0</v>
      </c>
      <c s="129" r="Q923">
        <v>53.0</v>
      </c>
      <c s="129" r="R923">
        <v>100.0</v>
      </c>
      <c s="129" r="S923">
        <v>70.0</v>
      </c>
      <c s="129" r="T923">
        <v>70.0</v>
      </c>
      <c s="129" r="U923">
        <v>32.0</v>
      </c>
      <c s="129" r="V923">
        <v>199.0</v>
      </c>
      <c s="129" r="W923">
        <v>25.0</v>
      </c>
      <c s="129" r="X923">
        <v>39.0</v>
      </c>
      <c s="129" r="Y923">
        <v>36.0</v>
      </c>
      <c s="129" r="Z923">
        <v>48.0</v>
      </c>
      <c s="129" r="AA923">
        <v>25.0</v>
      </c>
      <c s="129" r="AB923">
        <v>26.0</v>
      </c>
      <c s="129" r="AC923">
        <v>0.0</v>
      </c>
      <c s="129" r="AD923">
        <v>35.0</v>
      </c>
      <c s="129" r="AE923">
        <v>127.0</v>
      </c>
      <c s="129" r="AF923">
        <v>37.0</v>
      </c>
      <c s="129" r="AG923">
        <v>204.0</v>
      </c>
      <c s="129" r="AH923">
        <v>34.0</v>
      </c>
      <c s="129" r="AI923">
        <v>32.0</v>
      </c>
      <c s="129" r="AJ923">
        <v>32.0</v>
      </c>
      <c s="129" r="AK923">
        <v>54.0</v>
      </c>
      <c s="129" r="AL923">
        <v>30.0</v>
      </c>
      <c s="129" r="AM923">
        <v>22.0</v>
      </c>
      <c s="129" r="AN923">
        <v>0.0</v>
      </c>
      <c s="129" r="AO923">
        <v>40.0</v>
      </c>
      <c s="129" r="AP923">
        <v>122.0</v>
      </c>
      <c s="129" r="AQ923">
        <v>42.0</v>
      </c>
      <c s="129" r="AR923">
        <v>324.0</v>
      </c>
      <c s="129" r="AS923">
        <v>32.0</v>
      </c>
      <c s="129" r="AT923">
        <v>4.0</v>
      </c>
      <c s="129" r="AU923">
        <v>20.0</v>
      </c>
      <c s="129" r="AV923">
        <v>48.0</v>
      </c>
      <c s="129" r="AW923">
        <v>36.0</v>
      </c>
      <c s="129" r="AX923">
        <v>44.0</v>
      </c>
      <c s="129" r="AY923">
        <v>96.0</v>
      </c>
      <c s="129" r="AZ923">
        <v>44.0</v>
      </c>
      <c s="129" r="BA923">
        <v>172.0</v>
      </c>
      <c s="129" r="BB923">
        <v>28.0</v>
      </c>
      <c s="129" r="BC923">
        <v>4.0</v>
      </c>
      <c s="129" r="BD923">
        <v>8.0</v>
      </c>
      <c s="129" r="BE923">
        <v>20.0</v>
      </c>
      <c s="129" r="BF923">
        <v>4.0</v>
      </c>
      <c s="129" r="BG923">
        <v>28.0</v>
      </c>
      <c s="129" r="BH923">
        <v>60.0</v>
      </c>
      <c s="129" r="BI923">
        <v>20.0</v>
      </c>
      <c s="129" r="BJ923">
        <v>152.0</v>
      </c>
      <c s="129" r="BK923">
        <v>4.0</v>
      </c>
      <c s="129" r="BL923">
        <v>0.0</v>
      </c>
      <c s="129" r="BM923">
        <v>12.0</v>
      </c>
      <c s="129" r="BN923">
        <v>28.0</v>
      </c>
      <c s="129" r="BO923">
        <v>32.0</v>
      </c>
      <c s="129" r="BP923">
        <v>16.0</v>
      </c>
      <c s="129" r="BQ923">
        <v>36.0</v>
      </c>
      <c s="129" r="BR923">
        <v>24.0</v>
      </c>
      <c s="129" r="BS923">
        <v>32.0</v>
      </c>
      <c s="129" r="BT923">
        <v>4.0</v>
      </c>
      <c s="129" r="BU923">
        <v>0.0</v>
      </c>
      <c s="129" r="BV923">
        <v>0.0</v>
      </c>
      <c s="129" r="BW923">
        <v>4.0</v>
      </c>
      <c s="129" r="BX923">
        <v>0.0</v>
      </c>
      <c s="129" r="BY923">
        <v>4.0</v>
      </c>
      <c s="129" r="BZ923">
        <v>0.0</v>
      </c>
      <c s="129" r="CA923">
        <v>20.0</v>
      </c>
      <c s="129" r="CB923">
        <v>156.0</v>
      </c>
      <c s="129" r="CC923">
        <v>20.0</v>
      </c>
      <c s="129" r="CD923">
        <v>4.0</v>
      </c>
      <c s="129" r="CE923">
        <v>20.0</v>
      </c>
      <c s="129" r="CF923">
        <v>40.0</v>
      </c>
      <c s="129" r="CG923">
        <v>24.0</v>
      </c>
      <c s="129" r="CH923">
        <v>36.0</v>
      </c>
      <c s="129" r="CI923">
        <v>0.0</v>
      </c>
      <c s="129" r="CJ923">
        <v>12.0</v>
      </c>
      <c s="129" r="CK923">
        <v>136.0</v>
      </c>
      <c s="129" r="CL923">
        <v>8.0</v>
      </c>
      <c s="129" r="CM923">
        <v>0.0</v>
      </c>
      <c s="129" r="CN923">
        <v>0.0</v>
      </c>
      <c s="129" r="CO923">
        <v>4.0</v>
      </c>
      <c s="129" r="CP923">
        <v>12.0</v>
      </c>
      <c s="129" r="CQ923">
        <v>4.0</v>
      </c>
      <c s="129" r="CR923">
        <v>96.0</v>
      </c>
      <c s="129" r="CS923">
        <v>12.0</v>
      </c>
    </row>
    <row customHeight="1" r="924" ht="15.0">
      <c t="s" s="127" r="A924">
        <v>8262</v>
      </c>
      <c t="s" s="127" r="B924">
        <v>8263</v>
      </c>
      <c t="s" s="127" r="C924">
        <v>8264</v>
      </c>
      <c t="s" s="127" r="D924">
        <v>8265</v>
      </c>
      <c t="s" s="127" r="E924">
        <v>8266</v>
      </c>
      <c t="s" s="127" r="F924">
        <v>8267</v>
      </c>
      <c t="s" s="128" r="G924">
        <v>8268</v>
      </c>
      <c t="s" s="127" r="H924">
        <v>8269</v>
      </c>
      <c s="129" r="I924">
        <v>689.0</v>
      </c>
      <c s="129" r="J924">
        <v>124.309091</v>
      </c>
      <c s="129" r="K924">
        <v>76.127273</v>
      </c>
      <c s="129" r="L924">
        <v>120.454545</v>
      </c>
      <c s="129" r="M924">
        <v>157.072726999999</v>
      </c>
      <c s="129" r="N924">
        <v>135.872727</v>
      </c>
      <c s="129" r="O924">
        <v>75.1636359999999</v>
      </c>
      <c s="129" r="P924">
        <v>127.0</v>
      </c>
      <c s="129" r="Q924">
        <v>107.0</v>
      </c>
      <c s="129" r="R924">
        <v>150.0</v>
      </c>
      <c s="129" r="S924">
        <v>125.0</v>
      </c>
      <c s="129" r="T924">
        <v>135.0</v>
      </c>
      <c s="129" r="U924">
        <v>43.0</v>
      </c>
      <c s="129" r="V924">
        <v>325.709091</v>
      </c>
      <c s="129" r="W924">
        <v>60.709091</v>
      </c>
      <c s="129" r="X924">
        <v>34.6909089999999</v>
      </c>
      <c s="129" r="Y924">
        <v>63.6</v>
      </c>
      <c s="129" r="Z924">
        <v>74.2</v>
      </c>
      <c s="129" r="AA924">
        <v>63.6</v>
      </c>
      <c s="129" r="AB924">
        <v>27.9454549999999</v>
      </c>
      <c s="129" r="AC924">
        <v>0.963636</v>
      </c>
      <c s="129" r="AD924">
        <v>72.272727</v>
      </c>
      <c s="129" r="AE924">
        <v>190.8</v>
      </c>
      <c s="129" r="AF924">
        <v>62.636364</v>
      </c>
      <c s="129" r="AG924">
        <v>363.290909</v>
      </c>
      <c s="129" r="AH924">
        <v>63.6</v>
      </c>
      <c s="129" r="AI924">
        <v>41.4363639999999</v>
      </c>
      <c s="129" r="AJ924">
        <v>56.854545</v>
      </c>
      <c s="129" r="AK924">
        <v>82.8727269999999</v>
      </c>
      <c s="129" r="AL924">
        <v>72.272727</v>
      </c>
      <c s="129" r="AM924">
        <v>43.363636</v>
      </c>
      <c s="129" r="AN924">
        <v>2.890909</v>
      </c>
      <c s="129" r="AO924">
        <v>78.054545</v>
      </c>
      <c s="129" r="AP924">
        <v>205.254545</v>
      </c>
      <c s="129" r="AQ924">
        <v>79.981818</v>
      </c>
      <c s="129" r="AR924">
        <v>562.763636</v>
      </c>
      <c s="129" r="AS924">
        <v>19.272727</v>
      </c>
      <c s="129" r="AT924">
        <v>30.836364</v>
      </c>
      <c s="129" r="AU924">
        <v>26.981818</v>
      </c>
      <c s="129" r="AV924">
        <v>92.5090909999999</v>
      </c>
      <c s="129" r="AW924">
        <v>92.5090909999999</v>
      </c>
      <c s="129" r="AX924">
        <v>57.818182</v>
      </c>
      <c s="129" r="AY924">
        <v>200.436364</v>
      </c>
      <c s="129" r="AZ924">
        <v>42.4</v>
      </c>
      <c s="129" r="BA924">
        <v>265.963636</v>
      </c>
      <c s="129" r="BB924">
        <v>15.418182</v>
      </c>
      <c s="129" r="BC924">
        <v>19.272727</v>
      </c>
      <c s="129" r="BD924">
        <v>11.563636</v>
      </c>
      <c s="129" r="BE924">
        <v>50.1090909999999</v>
      </c>
      <c s="129" r="BF924">
        <v>19.272727</v>
      </c>
      <c s="129" r="BG924">
        <v>50.1090909999999</v>
      </c>
      <c s="129" r="BH924">
        <v>100.218182</v>
      </c>
      <c s="129" r="BI924">
        <v>0.0</v>
      </c>
      <c s="129" r="BJ924">
        <v>296.8</v>
      </c>
      <c s="129" r="BK924">
        <v>3.85454499999999</v>
      </c>
      <c s="129" r="BL924">
        <v>11.563636</v>
      </c>
      <c s="129" r="BM924">
        <v>15.418182</v>
      </c>
      <c s="129" r="BN924">
        <v>42.4</v>
      </c>
      <c s="129" r="BO924">
        <v>73.2363639999999</v>
      </c>
      <c s="129" r="BP924">
        <v>7.70909099999999</v>
      </c>
      <c s="129" r="BQ924">
        <v>100.218182</v>
      </c>
      <c s="129" r="BR924">
        <v>42.4</v>
      </c>
      <c s="129" r="BS924">
        <v>42.4</v>
      </c>
      <c s="129" r="BT924">
        <v>0.0</v>
      </c>
      <c s="129" r="BU924">
        <v>0.0</v>
      </c>
      <c s="129" r="BV924">
        <v>0.0</v>
      </c>
      <c s="129" r="BW924">
        <v>11.563636</v>
      </c>
      <c s="129" r="BX924">
        <v>7.70909099999999</v>
      </c>
      <c s="129" r="BY924">
        <v>11.563636</v>
      </c>
      <c s="129" r="BZ924">
        <v>0.0</v>
      </c>
      <c s="129" r="CA924">
        <v>11.563636</v>
      </c>
      <c s="129" r="CB924">
        <v>258.254545</v>
      </c>
      <c s="129" r="CC924">
        <v>19.272727</v>
      </c>
      <c s="129" r="CD924">
        <v>26.981818</v>
      </c>
      <c s="129" r="CE924">
        <v>23.1272729999999</v>
      </c>
      <c s="129" r="CF924">
        <v>61.672727</v>
      </c>
      <c s="129" r="CG924">
        <v>69.3818179999999</v>
      </c>
      <c s="129" r="CH924">
        <v>38.5454549999999</v>
      </c>
      <c s="129" r="CI924">
        <v>0.0</v>
      </c>
      <c s="129" r="CJ924">
        <v>19.272727</v>
      </c>
      <c s="129" r="CK924">
        <v>262.109090999999</v>
      </c>
      <c s="129" r="CL924">
        <v>0.0</v>
      </c>
      <c s="129" r="CM924">
        <v>3.85454499999999</v>
      </c>
      <c s="129" r="CN924">
        <v>3.85454499999999</v>
      </c>
      <c s="129" r="CO924">
        <v>19.272727</v>
      </c>
      <c s="129" r="CP924">
        <v>15.418182</v>
      </c>
      <c s="129" r="CQ924">
        <v>7.70909099999999</v>
      </c>
      <c s="129" r="CR924">
        <v>200.436364</v>
      </c>
      <c s="129" r="CS924">
        <v>11.563636</v>
      </c>
    </row>
    <row customHeight="1" r="925" ht="15.0">
      <c t="s" s="127" r="A925">
        <v>8270</v>
      </c>
      <c t="s" s="127" r="B925">
        <v>8271</v>
      </c>
      <c t="s" s="127" r="C925">
        <v>8272</v>
      </c>
      <c t="s" s="127" r="D925">
        <v>8273</v>
      </c>
      <c t="s" s="127" r="E925">
        <v>8274</v>
      </c>
      <c t="s" s="127" r="F925">
        <v>8275</v>
      </c>
      <c t="s" s="128" r="G925">
        <v>8276</v>
      </c>
      <c t="s" s="127" r="H925">
        <v>8277</v>
      </c>
      <c s="129" r="I925">
        <v>572.0</v>
      </c>
      <c s="129" r="J925">
        <v>95.3434369999999</v>
      </c>
      <c s="129" r="K925">
        <v>80.1139029999999</v>
      </c>
      <c s="129" r="L925">
        <v>124.742746</v>
      </c>
      <c s="129" r="M925">
        <v>146.042876</v>
      </c>
      <c s="129" r="N925">
        <v>87.213946</v>
      </c>
      <c s="129" r="O925">
        <v>38.543092</v>
      </c>
      <c s="129" r="P925">
        <v>108.0</v>
      </c>
      <c s="129" r="Q925">
        <v>100.0</v>
      </c>
      <c s="129" r="R925">
        <v>146.0</v>
      </c>
      <c s="129" r="S925">
        <v>88.0</v>
      </c>
      <c s="129" r="T925">
        <v>82.0</v>
      </c>
      <c s="129" r="U925">
        <v>40.0</v>
      </c>
      <c s="129" r="V925">
        <v>289.058032</v>
      </c>
      <c s="129" r="W925">
        <v>46.6574269999999</v>
      </c>
      <c s="129" r="X925">
        <v>43.6145509999999</v>
      </c>
      <c s="129" r="Y925">
        <v>65.9289729999999</v>
      </c>
      <c s="129" r="Z925">
        <v>78.100475</v>
      </c>
      <c s="129" r="AA925">
        <v>39.5422269999999</v>
      </c>
      <c s="129" r="AB925">
        <v>14.200086</v>
      </c>
      <c s="129" r="AC925">
        <v>1.014292</v>
      </c>
      <c s="129" r="AD925">
        <v>66.9432649999999</v>
      </c>
      <c s="129" r="AE925">
        <v>191.686011</v>
      </c>
      <c s="129" r="AF925">
        <v>30.428757</v>
      </c>
      <c s="129" r="AG925">
        <v>282.941967999999</v>
      </c>
      <c s="129" r="AH925">
        <v>48.686011</v>
      </c>
      <c s="129" r="AI925">
        <v>36.499352</v>
      </c>
      <c s="129" r="AJ925">
        <v>58.8137729999999</v>
      </c>
      <c s="129" r="AK925">
        <v>67.9424</v>
      </c>
      <c s="129" r="AL925">
        <v>47.671719</v>
      </c>
      <c s="129" r="AM925">
        <v>23.328713</v>
      </c>
      <c s="129" r="AN925">
        <v>0.0</v>
      </c>
      <c s="129" r="AO925">
        <v>65.9289729999999</v>
      </c>
      <c s="129" r="AP925">
        <v>175.427028</v>
      </c>
      <c s="129" r="AQ925">
        <v>41.5859669999999</v>
      </c>
      <c s="129" r="AR925">
        <v>478.503272999999</v>
      </c>
      <c s="129" r="AS925">
        <v>44.628843</v>
      </c>
      <c s="129" r="AT925">
        <v>8.05371099999999</v>
      </c>
      <c s="129" r="AU925">
        <v>12.171503</v>
      </c>
      <c s="129" r="AV925">
        <v>52.743178</v>
      </c>
      <c s="129" r="AW925">
        <v>73.0290159999999</v>
      </c>
      <c s="129" r="AX925">
        <v>117.657859</v>
      </c>
      <c s="129" r="AY925">
        <v>117.657859</v>
      </c>
      <c s="129" r="AZ925">
        <v>52.5613049999999</v>
      </c>
      <c s="129" r="BA925">
        <v>235.255092999999</v>
      </c>
      <c s="129" r="BB925">
        <v>24.343005</v>
      </c>
      <c s="129" r="BC925">
        <v>8.05371099999999</v>
      </c>
      <c s="129" r="BD925">
        <v>4.05716799999999</v>
      </c>
      <c s="129" r="BE925">
        <v>36.5145079999999</v>
      </c>
      <c s="129" r="BF925">
        <v>0.0</v>
      </c>
      <c s="129" r="BG925">
        <v>85.200519</v>
      </c>
      <c s="129" r="BH925">
        <v>64.914681</v>
      </c>
      <c s="129" r="BI925">
        <v>12.171503</v>
      </c>
      <c s="129" r="BJ925">
        <v>243.248178999999</v>
      </c>
      <c s="129" r="BK925">
        <v>20.2858379999999</v>
      </c>
      <c s="129" r="BL925">
        <v>0.0</v>
      </c>
      <c s="129" r="BM925">
        <v>8.114335</v>
      </c>
      <c s="129" r="BN925">
        <v>16.22867</v>
      </c>
      <c s="129" r="BO925">
        <v>73.0290159999999</v>
      </c>
      <c s="129" r="BP925">
        <v>32.45734</v>
      </c>
      <c s="129" r="BQ925">
        <v>52.743178</v>
      </c>
      <c s="129" r="BR925">
        <v>40.389802</v>
      </c>
      <c s="129" r="BS925">
        <v>40.5716749999999</v>
      </c>
      <c s="129" r="BT925">
        <v>0.0</v>
      </c>
      <c s="129" r="BU925">
        <v>0.0</v>
      </c>
      <c s="129" r="BV925">
        <v>0.0</v>
      </c>
      <c s="129" r="BW925">
        <v>0.0</v>
      </c>
      <c s="129" r="BX925">
        <v>8.114335</v>
      </c>
      <c s="129" r="BY925">
        <v>16.22867</v>
      </c>
      <c s="129" r="BZ925">
        <v>0.0</v>
      </c>
      <c s="129" r="CA925">
        <v>16.22867</v>
      </c>
      <c s="129" r="CB925">
        <v>259.537473999999</v>
      </c>
      <c s="129" r="CC925">
        <v>32.45734</v>
      </c>
      <c s="129" r="CD925">
        <v>4.05716799999999</v>
      </c>
      <c s="129" r="CE925">
        <v>8.114335</v>
      </c>
      <c s="129" r="CF925">
        <v>48.686011</v>
      </c>
      <c s="129" r="CG925">
        <v>64.914681</v>
      </c>
      <c s="129" r="CH925">
        <v>85.200519</v>
      </c>
      <c s="129" r="CI925">
        <v>0.0</v>
      </c>
      <c s="129" r="CJ925">
        <v>16.1074209999999</v>
      </c>
      <c s="129" r="CK925">
        <v>178.394123</v>
      </c>
      <c s="129" r="CL925">
        <v>12.171503</v>
      </c>
      <c s="129" r="CM925">
        <v>3.996543</v>
      </c>
      <c s="129" r="CN925">
        <v>4.05716799999999</v>
      </c>
      <c s="129" r="CO925">
        <v>4.05716799999999</v>
      </c>
      <c s="129" r="CP925">
        <v>0.0</v>
      </c>
      <c s="129" r="CQ925">
        <v>16.22867</v>
      </c>
      <c s="129" r="CR925">
        <v>117.657859</v>
      </c>
      <c s="129" r="CS925">
        <v>20.225213</v>
      </c>
    </row>
    <row customHeight="1" r="926" ht="15.0">
      <c t="s" s="127" r="A926">
        <v>8278</v>
      </c>
      <c t="s" s="127" r="B926">
        <v>8279</v>
      </c>
      <c t="s" s="127" r="C926">
        <v>8280</v>
      </c>
      <c t="s" s="127" r="D926">
        <v>8281</v>
      </c>
      <c t="s" s="127" r="E926">
        <v>8282</v>
      </c>
      <c t="s" s="127" r="F926">
        <v>8283</v>
      </c>
      <c t="s" s="128" r="G926">
        <v>8284</v>
      </c>
      <c t="s" s="127" r="H926">
        <v>8285</v>
      </c>
      <c s="129" r="I926">
        <v>409.0</v>
      </c>
      <c s="129" r="J926">
        <v>68.1748829999999</v>
      </c>
      <c s="129" r="K926">
        <v>90.2006149999999</v>
      </c>
      <c s="129" r="L926">
        <v>83.907549</v>
      </c>
      <c s="129" r="M926">
        <v>84.907093</v>
      </c>
      <c s="129" r="N926">
        <v>61.8818169999999</v>
      </c>
      <c s="129" r="O926">
        <v>19.9280429999999</v>
      </c>
      <c s="129" r="P926">
        <v>51.0</v>
      </c>
      <c s="129" r="Q926">
        <v>48.0</v>
      </c>
      <c s="129" r="R926">
        <v>77.0</v>
      </c>
      <c s="129" r="S926">
        <v>52.0</v>
      </c>
      <c s="129" r="T926">
        <v>36.0</v>
      </c>
      <c s="129" r="U926">
        <v>21.0</v>
      </c>
      <c s="129" r="V926">
        <v>201.328816999999</v>
      </c>
      <c s="129" r="W926">
        <v>40.90493</v>
      </c>
      <c s="129" r="X926">
        <v>40.90493</v>
      </c>
      <c s="129" r="Y926">
        <v>45.100307</v>
      </c>
      <c s="129" r="Z926">
        <v>38.757941</v>
      </c>
      <c s="129" r="AA926">
        <v>30.4164859999999</v>
      </c>
      <c s="129" r="AB926">
        <v>5.24422199999999</v>
      </c>
      <c s="129" r="AC926">
        <v>0.0</v>
      </c>
      <c s="129" r="AD926">
        <v>49.2956849999999</v>
      </c>
      <c s="129" r="AE926">
        <v>126.860867</v>
      </c>
      <c s="129" r="AF926">
        <v>25.1722649999999</v>
      </c>
      <c s="129" r="AG926">
        <v>207.671183</v>
      </c>
      <c s="129" r="AH926">
        <v>27.269953</v>
      </c>
      <c s="129" r="AI926">
        <v>49.2956849999999</v>
      </c>
      <c s="129" r="AJ926">
        <v>38.8072409999999</v>
      </c>
      <c s="129" r="AK926">
        <v>46.149152</v>
      </c>
      <c s="129" r="AL926">
        <v>31.4653309999999</v>
      </c>
      <c s="129" r="AM926">
        <v>11.537288</v>
      </c>
      <c s="129" r="AN926">
        <v>3.14653299999999</v>
      </c>
      <c s="129" r="AO926">
        <v>46.149152</v>
      </c>
      <c s="129" r="AP926">
        <v>129.007856</v>
      </c>
      <c s="129" r="AQ926">
        <v>32.514175</v>
      </c>
      <c s="129" r="AR926">
        <v>323.044062999999</v>
      </c>
      <c s="129" r="AS926">
        <v>0.0</v>
      </c>
      <c s="129" r="AT926">
        <v>4.19537699999999</v>
      </c>
      <c s="129" r="AU926">
        <v>20.976887</v>
      </c>
      <c s="129" r="AV926">
        <v>46.149152</v>
      </c>
      <c s="129" r="AW926">
        <v>83.907549</v>
      </c>
      <c s="129" r="AX926">
        <v>58.735284</v>
      </c>
      <c s="129" r="AY926">
        <v>67.126039</v>
      </c>
      <c s="129" r="AZ926">
        <v>41.953774</v>
      </c>
      <c s="129" r="BA926">
        <v>172.010475</v>
      </c>
      <c s="129" r="BB926">
        <v>0.0</v>
      </c>
      <c s="129" r="BC926">
        <v>4.19537699999999</v>
      </c>
      <c s="129" r="BD926">
        <v>12.5861319999999</v>
      </c>
      <c s="129" r="BE926">
        <v>29.367642</v>
      </c>
      <c s="129" r="BF926">
        <v>20.976887</v>
      </c>
      <c s="129" r="BG926">
        <v>54.5399069999999</v>
      </c>
      <c s="129" r="BH926">
        <v>41.953774</v>
      </c>
      <c s="129" r="BI926">
        <v>8.390755</v>
      </c>
      <c s="129" r="BJ926">
        <v>151.033588</v>
      </c>
      <c s="129" r="BK926">
        <v>0.0</v>
      </c>
      <c s="129" r="BL926">
        <v>0.0</v>
      </c>
      <c s="129" r="BM926">
        <v>8.390755</v>
      </c>
      <c s="129" r="BN926">
        <v>16.78151</v>
      </c>
      <c s="129" r="BO926">
        <v>62.9306619999999</v>
      </c>
      <c s="129" r="BP926">
        <v>4.19537699999999</v>
      </c>
      <c s="129" r="BQ926">
        <v>25.1722649999999</v>
      </c>
      <c s="129" r="BR926">
        <v>33.5630189999999</v>
      </c>
      <c s="129" r="BS926">
        <v>37.758397</v>
      </c>
      <c s="129" r="BT926">
        <v>0.0</v>
      </c>
      <c s="129" r="BU926">
        <v>0.0</v>
      </c>
      <c s="129" r="BV926">
        <v>0.0</v>
      </c>
      <c s="129" r="BW926">
        <v>4.19537699999999</v>
      </c>
      <c s="129" r="BX926">
        <v>16.78151</v>
      </c>
      <c s="129" r="BY926">
        <v>8.390755</v>
      </c>
      <c s="129" r="BZ926">
        <v>0.0</v>
      </c>
      <c s="129" r="CA926">
        <v>8.390755</v>
      </c>
      <c s="129" r="CB926">
        <v>188.791985</v>
      </c>
      <c s="129" r="CC926">
        <v>0.0</v>
      </c>
      <c s="129" r="CD926">
        <v>4.19537699999999</v>
      </c>
      <c s="129" r="CE926">
        <v>16.78151</v>
      </c>
      <c s="129" r="CF926">
        <v>37.758397</v>
      </c>
      <c s="129" r="CG926">
        <v>62.9306619999999</v>
      </c>
      <c s="129" r="CH926">
        <v>46.149152</v>
      </c>
      <c s="129" r="CI926">
        <v>0.0</v>
      </c>
      <c s="129" r="CJ926">
        <v>20.976887</v>
      </c>
      <c s="129" r="CK926">
        <v>96.4936809999999</v>
      </c>
      <c s="129" r="CL926">
        <v>0.0</v>
      </c>
      <c s="129" r="CM926">
        <v>0.0</v>
      </c>
      <c s="129" r="CN926">
        <v>4.19537699999999</v>
      </c>
      <c s="129" r="CO926">
        <v>4.19537699999999</v>
      </c>
      <c s="129" r="CP926">
        <v>4.19537699999999</v>
      </c>
      <c s="129" r="CQ926">
        <v>4.19537699999999</v>
      </c>
      <c s="129" r="CR926">
        <v>67.126039</v>
      </c>
      <c s="129" r="CS926">
        <v>12.5861319999999</v>
      </c>
    </row>
    <row customHeight="1" r="927" ht="15.0">
      <c t="s" s="127" r="A927">
        <v>8286</v>
      </c>
      <c t="s" s="127" r="B927">
        <v>8287</v>
      </c>
      <c t="s" s="127" r="C927">
        <v>8288</v>
      </c>
      <c t="s" s="127" r="D927">
        <v>8289</v>
      </c>
      <c t="s" s="127" r="E927">
        <v>8290</v>
      </c>
      <c t="s" s="127" r="F927">
        <v>8291</v>
      </c>
      <c t="s" s="128" r="G927">
        <v>8292</v>
      </c>
      <c t="s" s="127" r="H927">
        <v>8293</v>
      </c>
      <c s="129" r="I927">
        <v>85.0</v>
      </c>
      <c s="129" r="J927">
        <v>14.539474</v>
      </c>
      <c s="129" r="K927">
        <v>14.539474</v>
      </c>
      <c s="129" r="L927">
        <v>17.8947369999999</v>
      </c>
      <c s="129" r="M927">
        <v>16.776316</v>
      </c>
      <c s="129" r="N927">
        <v>14.539474</v>
      </c>
      <c s="129" r="O927">
        <v>6.71052599999999</v>
      </c>
      <c s="129" r="P927">
        <v>12.0</v>
      </c>
      <c s="129" r="Q927">
        <v>17.0</v>
      </c>
      <c s="129" r="R927">
        <v>13.0</v>
      </c>
      <c s="129" r="S927">
        <v>19.0</v>
      </c>
      <c s="129" r="T927">
        <v>10.0</v>
      </c>
      <c s="129" r="U927">
        <v>6.0</v>
      </c>
      <c s="129" r="V927">
        <v>39.1447369999999</v>
      </c>
      <c s="129" r="W927">
        <v>4.473684</v>
      </c>
      <c s="129" r="X927">
        <v>7.828947</v>
      </c>
      <c s="129" r="Y927">
        <v>7.828947</v>
      </c>
      <c s="129" r="Z927">
        <v>7.828947</v>
      </c>
      <c s="129" r="AA927">
        <v>6.71052599999999</v>
      </c>
      <c s="129" r="AB927">
        <v>4.473684</v>
      </c>
      <c s="129" r="AC927">
        <v>0.0</v>
      </c>
      <c s="129" r="AD927">
        <v>5.592105</v>
      </c>
      <c s="129" r="AE927">
        <v>23.4868419999999</v>
      </c>
      <c s="129" r="AF927">
        <v>10.065789</v>
      </c>
      <c s="129" r="AG927">
        <v>45.855263</v>
      </c>
      <c s="129" r="AH927">
        <v>10.065789</v>
      </c>
      <c s="129" r="AI927">
        <v>6.71052599999999</v>
      </c>
      <c s="129" r="AJ927">
        <v>10.065789</v>
      </c>
      <c s="129" r="AK927">
        <v>8.947368</v>
      </c>
      <c s="129" r="AL927">
        <v>7.828947</v>
      </c>
      <c s="129" r="AM927">
        <v>2.236842</v>
      </c>
      <c s="129" r="AN927">
        <v>0.0</v>
      </c>
      <c s="129" r="AO927">
        <v>14.539474</v>
      </c>
      <c s="129" r="AP927">
        <v>23.4868419999999</v>
      </c>
      <c s="129" r="AQ927">
        <v>7.828947</v>
      </c>
      <c s="129" r="AR927">
        <v>62.631579</v>
      </c>
      <c s="129" r="AS927">
        <v>4.473684</v>
      </c>
      <c s="129" r="AT927">
        <v>0.0</v>
      </c>
      <c s="129" r="AU927">
        <v>0.0</v>
      </c>
      <c s="129" r="AV927">
        <v>0.0</v>
      </c>
      <c s="129" r="AW927">
        <v>17.8947369999999</v>
      </c>
      <c s="129" r="AX927">
        <v>22.368421</v>
      </c>
      <c s="129" r="AY927">
        <v>17.8947369999999</v>
      </c>
      <c s="129" r="AZ927">
        <v>0.0</v>
      </c>
      <c s="129" r="BA927">
        <v>35.7894739999999</v>
      </c>
      <c s="129" r="BB927">
        <v>4.473684</v>
      </c>
      <c s="129" r="BC927">
        <v>0.0</v>
      </c>
      <c s="129" r="BD927">
        <v>0.0</v>
      </c>
      <c s="129" r="BE927">
        <v>0.0</v>
      </c>
      <c s="129" r="BF927">
        <v>0.0</v>
      </c>
      <c s="129" r="BG927">
        <v>22.368421</v>
      </c>
      <c s="129" r="BH927">
        <v>8.947368</v>
      </c>
      <c s="129" r="BI927">
        <v>0.0</v>
      </c>
      <c s="129" r="BJ927">
        <v>26.842105</v>
      </c>
      <c s="129" r="BK927">
        <v>0.0</v>
      </c>
      <c s="129" r="BL927">
        <v>0.0</v>
      </c>
      <c s="129" r="BM927">
        <v>0.0</v>
      </c>
      <c s="129" r="BN927">
        <v>0.0</v>
      </c>
      <c s="129" r="BO927">
        <v>17.8947369999999</v>
      </c>
      <c s="129" r="BP927">
        <v>0.0</v>
      </c>
      <c s="129" r="BQ927">
        <v>8.947368</v>
      </c>
      <c s="129" r="BR927">
        <v>0.0</v>
      </c>
      <c s="129" r="BS927">
        <v>4.473684</v>
      </c>
      <c s="129" r="BT927">
        <v>0.0</v>
      </c>
      <c s="129" r="BU927">
        <v>0.0</v>
      </c>
      <c s="129" r="BV927">
        <v>0.0</v>
      </c>
      <c s="129" r="BW927">
        <v>0.0</v>
      </c>
      <c s="129" r="BX927">
        <v>0.0</v>
      </c>
      <c s="129" r="BY927">
        <v>4.473684</v>
      </c>
      <c s="129" r="BZ927">
        <v>0.0</v>
      </c>
      <c s="129" r="CA927">
        <v>0.0</v>
      </c>
      <c s="129" r="CB927">
        <v>26.842105</v>
      </c>
      <c s="129" r="CC927">
        <v>0.0</v>
      </c>
      <c s="129" r="CD927">
        <v>0.0</v>
      </c>
      <c s="129" r="CE927">
        <v>0.0</v>
      </c>
      <c s="129" r="CF927">
        <v>0.0</v>
      </c>
      <c s="129" r="CG927">
        <v>13.421053</v>
      </c>
      <c s="129" r="CH927">
        <v>13.421053</v>
      </c>
      <c s="129" r="CI927">
        <v>0.0</v>
      </c>
      <c s="129" r="CJ927">
        <v>0.0</v>
      </c>
      <c s="129" r="CK927">
        <v>31.3157889999999</v>
      </c>
      <c s="129" r="CL927">
        <v>4.473684</v>
      </c>
      <c s="129" r="CM927">
        <v>0.0</v>
      </c>
      <c s="129" r="CN927">
        <v>0.0</v>
      </c>
      <c s="129" r="CO927">
        <v>0.0</v>
      </c>
      <c s="129" r="CP927">
        <v>4.473684</v>
      </c>
      <c s="129" r="CQ927">
        <v>4.473684</v>
      </c>
      <c s="129" r="CR927">
        <v>17.8947369999999</v>
      </c>
      <c s="129" r="CS927">
        <v>0.0</v>
      </c>
    </row>
    <row customHeight="1" r="928" ht="15.0">
      <c t="s" s="127" r="A928">
        <v>8294</v>
      </c>
      <c t="s" s="127" r="B928">
        <v>8295</v>
      </c>
      <c t="s" s="127" r="C928">
        <v>8296</v>
      </c>
      <c t="s" s="127" r="D928">
        <v>8297</v>
      </c>
      <c t="s" s="127" r="E928">
        <v>8298</v>
      </c>
      <c t="s" s="127" r="F928">
        <v>8299</v>
      </c>
      <c t="s" s="128" r="G928">
        <v>8300</v>
      </c>
      <c t="s" s="127" r="H928">
        <v>8301</v>
      </c>
      <c s="129" r="I928">
        <v>535.0</v>
      </c>
      <c s="129" r="J928">
        <v>107.0</v>
      </c>
      <c s="129" r="K928">
        <v>68.0</v>
      </c>
      <c s="129" r="L928">
        <v>119.0</v>
      </c>
      <c s="129" r="M928">
        <v>110.0</v>
      </c>
      <c s="129" r="N928">
        <v>74.0</v>
      </c>
      <c s="129" r="O928">
        <v>57.0</v>
      </c>
      <c s="129" r="P928">
        <v>70.0</v>
      </c>
      <c s="129" r="Q928">
        <v>72.0</v>
      </c>
      <c s="129" r="R928">
        <v>87.0</v>
      </c>
      <c s="129" r="S928">
        <v>68.0</v>
      </c>
      <c s="129" r="T928">
        <v>95.0</v>
      </c>
      <c s="129" r="U928">
        <v>43.0</v>
      </c>
      <c s="129" r="V928">
        <v>266.0</v>
      </c>
      <c s="129" r="W928">
        <v>58.0</v>
      </c>
      <c s="129" r="X928">
        <v>33.0</v>
      </c>
      <c s="129" r="Y928">
        <v>54.0</v>
      </c>
      <c s="129" r="Z928">
        <v>57.0</v>
      </c>
      <c s="129" r="AA928">
        <v>40.0</v>
      </c>
      <c s="129" r="AB928">
        <v>24.0</v>
      </c>
      <c s="129" r="AC928">
        <v>0.0</v>
      </c>
      <c s="129" r="AD928">
        <v>71.0</v>
      </c>
      <c s="129" r="AE928">
        <v>151.0</v>
      </c>
      <c s="129" r="AF928">
        <v>44.0</v>
      </c>
      <c s="129" r="AG928">
        <v>269.0</v>
      </c>
      <c s="129" r="AH928">
        <v>49.0</v>
      </c>
      <c s="129" r="AI928">
        <v>35.0</v>
      </c>
      <c s="129" r="AJ928">
        <v>65.0</v>
      </c>
      <c s="129" r="AK928">
        <v>53.0</v>
      </c>
      <c s="129" r="AL928">
        <v>34.0</v>
      </c>
      <c s="129" r="AM928">
        <v>30.0</v>
      </c>
      <c s="129" r="AN928">
        <v>3.0</v>
      </c>
      <c s="129" r="AO928">
        <v>62.0</v>
      </c>
      <c s="129" r="AP928">
        <v>151.0</v>
      </c>
      <c s="129" r="AQ928">
        <v>56.0</v>
      </c>
      <c s="129" r="AR928">
        <v>404.0</v>
      </c>
      <c s="129" r="AS928">
        <v>8.0</v>
      </c>
      <c s="129" r="AT928">
        <v>8.0</v>
      </c>
      <c s="129" r="AU928">
        <v>8.0</v>
      </c>
      <c s="129" r="AV928">
        <v>40.0</v>
      </c>
      <c s="129" r="AW928">
        <v>68.0</v>
      </c>
      <c s="129" r="AX928">
        <v>100.0</v>
      </c>
      <c s="129" r="AY928">
        <v>136.0</v>
      </c>
      <c s="129" r="AZ928">
        <v>36.0</v>
      </c>
      <c s="129" r="BA928">
        <v>192.0</v>
      </c>
      <c s="129" r="BB928">
        <v>8.0</v>
      </c>
      <c s="129" r="BC928">
        <v>8.0</v>
      </c>
      <c s="129" r="BD928">
        <v>8.0</v>
      </c>
      <c s="129" r="BE928">
        <v>20.0</v>
      </c>
      <c s="129" r="BF928">
        <v>12.0</v>
      </c>
      <c s="129" r="BG928">
        <v>60.0</v>
      </c>
      <c s="129" r="BH928">
        <v>72.0</v>
      </c>
      <c s="129" r="BI928">
        <v>4.0</v>
      </c>
      <c s="129" r="BJ928">
        <v>212.0</v>
      </c>
      <c s="129" r="BK928">
        <v>0.0</v>
      </c>
      <c s="129" r="BL928">
        <v>0.0</v>
      </c>
      <c s="129" r="BM928">
        <v>0.0</v>
      </c>
      <c s="129" r="BN928">
        <v>20.0</v>
      </c>
      <c s="129" r="BO928">
        <v>56.0</v>
      </c>
      <c s="129" r="BP928">
        <v>40.0</v>
      </c>
      <c s="129" r="BQ928">
        <v>64.0</v>
      </c>
      <c s="129" r="BR928">
        <v>32.0</v>
      </c>
      <c s="129" r="BS928">
        <v>24.0</v>
      </c>
      <c s="129" r="BT928">
        <v>0.0</v>
      </c>
      <c s="129" r="BU928">
        <v>0.0</v>
      </c>
      <c s="129" r="BV928">
        <v>0.0</v>
      </c>
      <c s="129" r="BW928">
        <v>0.0</v>
      </c>
      <c s="129" r="BX928">
        <v>4.0</v>
      </c>
      <c s="129" r="BY928">
        <v>4.0</v>
      </c>
      <c s="129" r="BZ928">
        <v>0.0</v>
      </c>
      <c s="129" r="CA928">
        <v>16.0</v>
      </c>
      <c s="129" r="CB928">
        <v>212.0</v>
      </c>
      <c s="129" r="CC928">
        <v>8.0</v>
      </c>
      <c s="129" r="CD928">
        <v>4.0</v>
      </c>
      <c s="129" r="CE928">
        <v>8.0</v>
      </c>
      <c s="129" r="CF928">
        <v>36.0</v>
      </c>
      <c s="129" r="CG928">
        <v>60.0</v>
      </c>
      <c s="129" r="CH928">
        <v>84.0</v>
      </c>
      <c s="129" r="CI928">
        <v>0.0</v>
      </c>
      <c s="129" r="CJ928">
        <v>12.0</v>
      </c>
      <c s="129" r="CK928">
        <v>168.0</v>
      </c>
      <c s="129" r="CL928">
        <v>0.0</v>
      </c>
      <c s="129" r="CM928">
        <v>4.0</v>
      </c>
      <c s="129" r="CN928">
        <v>0.0</v>
      </c>
      <c s="129" r="CO928">
        <v>4.0</v>
      </c>
      <c s="129" r="CP928">
        <v>4.0</v>
      </c>
      <c s="129" r="CQ928">
        <v>12.0</v>
      </c>
      <c s="129" r="CR928">
        <v>136.0</v>
      </c>
      <c s="129" r="CS928">
        <v>8.0</v>
      </c>
    </row>
    <row customHeight="1" r="929" ht="15.0">
      <c t="s" s="127" r="A929">
        <v>8302</v>
      </c>
      <c t="s" s="127" r="B929">
        <v>8303</v>
      </c>
      <c t="s" s="127" r="C929">
        <v>8304</v>
      </c>
      <c t="s" s="127" r="D929">
        <v>8305</v>
      </c>
      <c t="s" s="127" r="E929">
        <v>8306</v>
      </c>
      <c t="s" s="127" r="F929">
        <v>8307</v>
      </c>
      <c t="s" s="128" r="G929">
        <v>8308</v>
      </c>
      <c t="s" s="127" r="H929">
        <v>8309</v>
      </c>
      <c s="129" r="I929">
        <v>783.0</v>
      </c>
      <c s="129" r="J929">
        <v>152.053254</v>
      </c>
      <c s="129" r="K929">
        <v>134.305274999999</v>
      </c>
      <c s="129" r="L929">
        <v>144.154383</v>
      </c>
      <c s="129" r="M929">
        <v>174.762506</v>
      </c>
      <c s="129" r="N929">
        <v>118.483054999999</v>
      </c>
      <c s="129" r="O929">
        <v>59.2415269999999</v>
      </c>
      <c s="129" r="P929">
        <v>129.0</v>
      </c>
      <c s="129" r="Q929">
        <v>122.0</v>
      </c>
      <c s="129" r="R929">
        <v>158.0</v>
      </c>
      <c s="129" r="S929">
        <v>115.0</v>
      </c>
      <c s="129" r="T929">
        <v>105.0</v>
      </c>
      <c s="129" r="U929">
        <v>58.0</v>
      </c>
      <c s="129" r="V929">
        <v>391.993678999999</v>
      </c>
      <c s="129" r="W929">
        <v>73.0645499999999</v>
      </c>
      <c s="129" r="X929">
        <v>75.0515079999999</v>
      </c>
      <c s="129" r="Y929">
        <v>76.026627</v>
      </c>
      <c s="129" r="Z929">
        <v>85.900215</v>
      </c>
      <c s="129" r="AA929">
        <v>57.26681</v>
      </c>
      <c s="129" r="AB929">
        <v>24.6839699999999</v>
      </c>
      <c s="129" r="AC929">
        <v>0.0</v>
      </c>
      <c s="129" r="AD929">
        <v>102.685314</v>
      </c>
      <c s="129" r="AE929">
        <v>235.003632</v>
      </c>
      <c s="129" r="AF929">
        <v>54.3047329999999</v>
      </c>
      <c s="129" r="AG929">
        <v>391.006321</v>
      </c>
      <c s="129" r="AH929">
        <v>78.988703</v>
      </c>
      <c s="129" r="AI929">
        <v>59.253767</v>
      </c>
      <c s="129" r="AJ929">
        <v>68.127756</v>
      </c>
      <c s="129" r="AK929">
        <v>88.8622909999999</v>
      </c>
      <c s="129" r="AL929">
        <v>61.216245</v>
      </c>
      <c s="129" r="AM929">
        <v>29.620764</v>
      </c>
      <c s="129" r="AN929">
        <v>4.93679399999999</v>
      </c>
      <c s="129" r="AO929">
        <v>96.761161</v>
      </c>
      <c s="129" r="AP929">
        <v>222.167968</v>
      </c>
      <c s="129" r="AQ929">
        <v>72.0771919999999</v>
      </c>
      <c s="129" r="AR929">
        <v>635.859061</v>
      </c>
      <c s="129" r="AS929">
        <v>15.797741</v>
      </c>
      <c s="129" r="AT929">
        <v>27.6460459999999</v>
      </c>
      <c s="129" r="AU929">
        <v>11.848305</v>
      </c>
      <c s="129" r="AV929">
        <v>11.848305</v>
      </c>
      <c s="129" r="AW929">
        <v>114.53362</v>
      </c>
      <c s="129" r="AX929">
        <v>173.775147</v>
      </c>
      <c s="129" r="AY929">
        <v>169.825712</v>
      </c>
      <c s="129" r="AZ929">
        <v>110.584183999999</v>
      </c>
      <c s="129" r="BA929">
        <v>315.954813</v>
      </c>
      <c s="129" r="BB929">
        <v>7.89886999999999</v>
      </c>
      <c s="129" r="BC929">
        <v>23.696611</v>
      </c>
      <c s="129" r="BD929">
        <v>11.848305</v>
      </c>
      <c s="129" r="BE929">
        <v>11.848305</v>
      </c>
      <c s="129" r="BF929">
        <v>11.848305</v>
      </c>
      <c s="129" r="BG929">
        <v>138.230231</v>
      </c>
      <c s="129" r="BH929">
        <v>86.887574</v>
      </c>
      <c s="129" r="BI929">
        <v>23.696611</v>
      </c>
      <c s="129" r="BJ929">
        <v>319.904248</v>
      </c>
      <c s="129" r="BK929">
        <v>7.89886999999999</v>
      </c>
      <c s="129" r="BL929">
        <v>3.94943499999999</v>
      </c>
      <c s="129" r="BM929">
        <v>0.0</v>
      </c>
      <c s="129" r="BN929">
        <v>0.0</v>
      </c>
      <c s="129" r="BO929">
        <v>102.685314</v>
      </c>
      <c s="129" r="BP929">
        <v>35.544916</v>
      </c>
      <c s="129" r="BQ929">
        <v>82.9381379999999</v>
      </c>
      <c s="129" r="BR929">
        <v>86.887574</v>
      </c>
      <c s="129" r="BS929">
        <v>86.887574</v>
      </c>
      <c s="129" r="BT929">
        <v>0.0</v>
      </c>
      <c s="129" r="BU929">
        <v>0.0</v>
      </c>
      <c s="129" r="BV929">
        <v>0.0</v>
      </c>
      <c s="129" r="BW929">
        <v>3.94943499999999</v>
      </c>
      <c s="129" r="BX929">
        <v>15.797741</v>
      </c>
      <c s="129" r="BY929">
        <v>27.6460459999999</v>
      </c>
      <c s="129" r="BZ929">
        <v>0.0</v>
      </c>
      <c s="129" r="CA929">
        <v>39.4943519999999</v>
      </c>
      <c s="129" r="CB929">
        <v>315.954813</v>
      </c>
      <c s="129" r="CC929">
        <v>7.89886999999999</v>
      </c>
      <c s="129" r="CD929">
        <v>23.696611</v>
      </c>
      <c s="129" r="CE929">
        <v>11.848305</v>
      </c>
      <c s="129" r="CF929">
        <v>7.89886999999999</v>
      </c>
      <c s="129" r="CG929">
        <v>75.039268</v>
      </c>
      <c s="129" r="CH929">
        <v>142.179666</v>
      </c>
      <c s="129" r="CI929">
        <v>0.0</v>
      </c>
      <c s="129" r="CJ929">
        <v>47.393222</v>
      </c>
      <c s="129" r="CK929">
        <v>233.016673999999</v>
      </c>
      <c s="129" r="CL929">
        <v>7.89886999999999</v>
      </c>
      <c s="129" r="CM929">
        <v>3.94943499999999</v>
      </c>
      <c s="129" r="CN929">
        <v>0.0</v>
      </c>
      <c s="129" r="CO929">
        <v>0.0</v>
      </c>
      <c s="129" r="CP929">
        <v>23.696611</v>
      </c>
      <c s="129" r="CQ929">
        <v>3.94943499999999</v>
      </c>
      <c s="129" r="CR929">
        <v>169.825712</v>
      </c>
      <c s="129" r="CS929">
        <v>23.696611</v>
      </c>
    </row>
    <row customHeight="1" r="930" ht="15.0">
      <c t="s" s="127" r="A930">
        <v>8310</v>
      </c>
      <c t="s" s="127" r="B930">
        <v>8311</v>
      </c>
      <c t="s" s="127" r="C930">
        <v>8312</v>
      </c>
      <c t="s" s="127" r="D930">
        <v>8313</v>
      </c>
      <c t="s" s="127" r="E930">
        <v>8314</v>
      </c>
      <c t="s" s="127" r="F930">
        <v>8315</v>
      </c>
      <c t="s" s="128" r="G930">
        <v>8316</v>
      </c>
      <c t="s" s="127" r="H930">
        <v>8317</v>
      </c>
      <c s="129" r="I930">
        <v>360.0</v>
      </c>
      <c s="129" r="J930">
        <v>66.0</v>
      </c>
      <c s="129" r="K930">
        <v>44.0</v>
      </c>
      <c s="129" r="L930">
        <v>74.0</v>
      </c>
      <c s="129" r="M930">
        <v>72.0</v>
      </c>
      <c s="129" r="N930">
        <v>68.0</v>
      </c>
      <c s="129" r="O930">
        <v>36.0</v>
      </c>
      <c s="129" r="P930">
        <v>40.0</v>
      </c>
      <c s="129" r="Q930">
        <v>34.0</v>
      </c>
      <c s="129" r="R930">
        <v>65.0</v>
      </c>
      <c s="129" r="S930">
        <v>70.0</v>
      </c>
      <c s="129" r="T930">
        <v>57.0</v>
      </c>
      <c s="129" r="U930">
        <v>17.0</v>
      </c>
      <c s="129" r="V930">
        <v>187.0</v>
      </c>
      <c s="129" r="W930">
        <v>36.0</v>
      </c>
      <c s="129" r="X930">
        <v>25.0</v>
      </c>
      <c s="129" r="Y930">
        <v>34.0</v>
      </c>
      <c s="129" r="Z930">
        <v>43.0</v>
      </c>
      <c s="129" r="AA930">
        <v>33.0</v>
      </c>
      <c s="129" r="AB930">
        <v>16.0</v>
      </c>
      <c s="129" r="AC930">
        <v>0.0</v>
      </c>
      <c s="129" r="AD930">
        <v>49.0</v>
      </c>
      <c s="129" r="AE930">
        <v>104.0</v>
      </c>
      <c s="129" r="AF930">
        <v>34.0</v>
      </c>
      <c s="129" r="AG930">
        <v>173.0</v>
      </c>
      <c s="129" r="AH930">
        <v>30.0</v>
      </c>
      <c s="129" r="AI930">
        <v>19.0</v>
      </c>
      <c s="129" r="AJ930">
        <v>40.0</v>
      </c>
      <c s="129" r="AK930">
        <v>29.0</v>
      </c>
      <c s="129" r="AL930">
        <v>35.0</v>
      </c>
      <c s="129" r="AM930">
        <v>19.0</v>
      </c>
      <c s="129" r="AN930">
        <v>1.0</v>
      </c>
      <c s="129" r="AO930">
        <v>37.0</v>
      </c>
      <c s="129" r="AP930">
        <v>98.0</v>
      </c>
      <c s="129" r="AQ930">
        <v>38.0</v>
      </c>
      <c s="129" r="AR930">
        <v>300.0</v>
      </c>
      <c s="129" r="AS930">
        <v>8.0</v>
      </c>
      <c s="129" r="AT930">
        <v>8.0</v>
      </c>
      <c s="129" r="AU930">
        <v>24.0</v>
      </c>
      <c s="129" r="AV930">
        <v>64.0</v>
      </c>
      <c s="129" r="AW930">
        <v>36.0</v>
      </c>
      <c s="129" r="AX930">
        <v>20.0</v>
      </c>
      <c s="129" r="AY930">
        <v>96.0</v>
      </c>
      <c s="129" r="AZ930">
        <v>44.0</v>
      </c>
      <c s="129" r="BA930">
        <v>148.0</v>
      </c>
      <c s="129" r="BB930">
        <v>8.0</v>
      </c>
      <c s="129" r="BC930">
        <v>4.0</v>
      </c>
      <c s="129" r="BD930">
        <v>12.0</v>
      </c>
      <c s="129" r="BE930">
        <v>32.0</v>
      </c>
      <c s="129" r="BF930">
        <v>4.0</v>
      </c>
      <c s="129" r="BG930">
        <v>20.0</v>
      </c>
      <c s="129" r="BH930">
        <v>40.0</v>
      </c>
      <c s="129" r="BI930">
        <v>28.0</v>
      </c>
      <c s="129" r="BJ930">
        <v>152.0</v>
      </c>
      <c s="129" r="BK930">
        <v>0.0</v>
      </c>
      <c s="129" r="BL930">
        <v>4.0</v>
      </c>
      <c s="129" r="BM930">
        <v>12.0</v>
      </c>
      <c s="129" r="BN930">
        <v>32.0</v>
      </c>
      <c s="129" r="BO930">
        <v>32.0</v>
      </c>
      <c s="129" r="BP930">
        <v>0.0</v>
      </c>
      <c s="129" r="BQ930">
        <v>56.0</v>
      </c>
      <c s="129" r="BR930">
        <v>16.0</v>
      </c>
      <c s="129" r="BS930">
        <v>32.0</v>
      </c>
      <c s="129" r="BT930">
        <v>0.0</v>
      </c>
      <c s="129" r="BU930">
        <v>0.0</v>
      </c>
      <c s="129" r="BV930">
        <v>0.0</v>
      </c>
      <c s="129" r="BW930">
        <v>0.0</v>
      </c>
      <c s="129" r="BX930">
        <v>0.0</v>
      </c>
      <c s="129" r="BY930">
        <v>0.0</v>
      </c>
      <c s="129" r="BZ930">
        <v>0.0</v>
      </c>
      <c s="129" r="CA930">
        <v>32.0</v>
      </c>
      <c s="129" r="CB930">
        <v>152.0</v>
      </c>
      <c s="129" r="CC930">
        <v>8.0</v>
      </c>
      <c s="129" r="CD930">
        <v>4.0</v>
      </c>
      <c s="129" r="CE930">
        <v>16.0</v>
      </c>
      <c s="129" r="CF930">
        <v>60.0</v>
      </c>
      <c s="129" r="CG930">
        <v>32.0</v>
      </c>
      <c s="129" r="CH930">
        <v>16.0</v>
      </c>
      <c s="129" r="CI930">
        <v>4.0</v>
      </c>
      <c s="129" r="CJ930">
        <v>12.0</v>
      </c>
      <c s="129" r="CK930">
        <v>116.0</v>
      </c>
      <c s="129" r="CL930">
        <v>0.0</v>
      </c>
      <c s="129" r="CM930">
        <v>4.0</v>
      </c>
      <c s="129" r="CN930">
        <v>8.0</v>
      </c>
      <c s="129" r="CO930">
        <v>4.0</v>
      </c>
      <c s="129" r="CP930">
        <v>4.0</v>
      </c>
      <c s="129" r="CQ930">
        <v>4.0</v>
      </c>
      <c s="129" r="CR930">
        <v>92.0</v>
      </c>
      <c s="129" r="CS930">
        <v>0.0</v>
      </c>
    </row>
    <row customHeight="1" r="931" ht="15.0">
      <c t="s" s="127" r="A931">
        <v>8318</v>
      </c>
      <c t="s" s="127" r="B931">
        <v>8319</v>
      </c>
      <c t="s" s="127" r="C931">
        <v>8320</v>
      </c>
      <c t="s" s="127" r="D931">
        <v>8321</v>
      </c>
      <c t="s" s="127" r="E931">
        <v>8322</v>
      </c>
      <c t="s" s="127" r="F931">
        <v>8323</v>
      </c>
      <c t="s" s="128" r="G931">
        <v>8324</v>
      </c>
      <c t="s" s="127" r="H931">
        <v>8325</v>
      </c>
      <c s="129" r="I931">
        <v>6186.0</v>
      </c>
      <c s="129" r="J931">
        <v>1283.0</v>
      </c>
      <c s="129" r="K931">
        <v>963.0</v>
      </c>
      <c s="129" r="L931">
        <v>1178.0</v>
      </c>
      <c s="129" r="M931">
        <v>1570.0</v>
      </c>
      <c s="129" r="N931">
        <v>918.0</v>
      </c>
      <c s="129" r="O931">
        <v>274.0</v>
      </c>
      <c s="129" r="P931">
        <v>1101.0</v>
      </c>
      <c s="129" r="Q931">
        <v>782.0</v>
      </c>
      <c s="129" r="R931">
        <v>1222.0</v>
      </c>
      <c s="129" r="S931">
        <v>1270.0</v>
      </c>
      <c s="129" r="T931">
        <v>429.0</v>
      </c>
      <c s="129" r="U931">
        <v>181.0</v>
      </c>
      <c s="129" r="V931">
        <v>3109.0</v>
      </c>
      <c s="129" r="W931">
        <v>677.0</v>
      </c>
      <c s="129" r="X931">
        <v>534.0</v>
      </c>
      <c s="129" r="Y931">
        <v>543.0</v>
      </c>
      <c s="129" r="Z931">
        <v>792.0</v>
      </c>
      <c s="129" r="AA931">
        <v>453.0</v>
      </c>
      <c s="129" r="AB931">
        <v>105.0</v>
      </c>
      <c s="129" r="AC931">
        <v>5.0</v>
      </c>
      <c s="129" r="AD931">
        <v>936.0</v>
      </c>
      <c s="129" r="AE931">
        <v>1810.0</v>
      </c>
      <c s="129" r="AF931">
        <v>363.0</v>
      </c>
      <c s="129" r="AG931">
        <v>3077.0</v>
      </c>
      <c s="129" r="AH931">
        <v>606.0</v>
      </c>
      <c s="129" r="AI931">
        <v>429.0</v>
      </c>
      <c s="129" r="AJ931">
        <v>635.0</v>
      </c>
      <c s="129" r="AK931">
        <v>778.0</v>
      </c>
      <c s="129" r="AL931">
        <v>465.0</v>
      </c>
      <c s="129" r="AM931">
        <v>153.0</v>
      </c>
      <c s="129" r="AN931">
        <v>11.0</v>
      </c>
      <c s="129" r="AO931">
        <v>819.0</v>
      </c>
      <c s="129" r="AP931">
        <v>1853.0</v>
      </c>
      <c s="129" r="AQ931">
        <v>405.0</v>
      </c>
      <c s="129" r="AR931">
        <v>4916.0</v>
      </c>
      <c s="129" r="AS931">
        <v>0.0</v>
      </c>
      <c s="129" r="AT931">
        <v>200.0</v>
      </c>
      <c s="129" r="AU931">
        <v>852.0</v>
      </c>
      <c s="129" r="AV931">
        <v>948.0</v>
      </c>
      <c s="129" r="AW931">
        <v>572.0</v>
      </c>
      <c s="129" r="AX931">
        <v>280.0</v>
      </c>
      <c s="129" r="AY931">
        <v>1196.0</v>
      </c>
      <c s="129" r="AZ931">
        <v>868.0</v>
      </c>
      <c s="129" r="BA931">
        <v>2480.0</v>
      </c>
      <c s="129" r="BB931">
        <v>0.0</v>
      </c>
      <c s="129" r="BC931">
        <v>152.0</v>
      </c>
      <c s="129" r="BD931">
        <v>572.0</v>
      </c>
      <c s="129" r="BE931">
        <v>456.0</v>
      </c>
      <c s="129" r="BF931">
        <v>112.0</v>
      </c>
      <c s="129" r="BG931">
        <v>248.0</v>
      </c>
      <c s="129" r="BH931">
        <v>584.0</v>
      </c>
      <c s="129" r="BI931">
        <v>356.0</v>
      </c>
      <c s="129" r="BJ931">
        <v>2436.0</v>
      </c>
      <c s="129" r="BK931">
        <v>0.0</v>
      </c>
      <c s="129" r="BL931">
        <v>48.0</v>
      </c>
      <c s="129" r="BM931">
        <v>280.0</v>
      </c>
      <c s="129" r="BN931">
        <v>492.0</v>
      </c>
      <c s="129" r="BO931">
        <v>460.0</v>
      </c>
      <c s="129" r="BP931">
        <v>32.0</v>
      </c>
      <c s="129" r="BQ931">
        <v>612.0</v>
      </c>
      <c s="129" r="BR931">
        <v>512.0</v>
      </c>
      <c s="129" r="BS931">
        <v>808.0</v>
      </c>
      <c s="129" r="BT931">
        <v>0.0</v>
      </c>
      <c s="129" r="BU931">
        <v>0.0</v>
      </c>
      <c s="129" r="BV931">
        <v>8.0</v>
      </c>
      <c s="129" r="BW931">
        <v>52.0</v>
      </c>
      <c s="129" r="BX931">
        <v>68.0</v>
      </c>
      <c s="129" r="BY931">
        <v>100.0</v>
      </c>
      <c s="129" r="BZ931">
        <v>0.0</v>
      </c>
      <c s="129" r="CA931">
        <v>580.0</v>
      </c>
      <c s="129" r="CB931">
        <v>2480.0</v>
      </c>
      <c s="129" r="CC931">
        <v>0.0</v>
      </c>
      <c s="129" r="CD931">
        <v>164.0</v>
      </c>
      <c s="129" r="CE931">
        <v>748.0</v>
      </c>
      <c s="129" r="CF931">
        <v>792.0</v>
      </c>
      <c s="129" r="CG931">
        <v>440.0</v>
      </c>
      <c s="129" r="CH931">
        <v>156.0</v>
      </c>
      <c s="129" r="CI931">
        <v>16.0</v>
      </c>
      <c s="129" r="CJ931">
        <v>164.0</v>
      </c>
      <c s="129" r="CK931">
        <v>1628.0</v>
      </c>
      <c s="129" r="CL931">
        <v>0.0</v>
      </c>
      <c s="129" r="CM931">
        <v>36.0</v>
      </c>
      <c s="129" r="CN931">
        <v>96.0</v>
      </c>
      <c s="129" r="CO931">
        <v>104.0</v>
      </c>
      <c s="129" r="CP931">
        <v>64.0</v>
      </c>
      <c s="129" r="CQ931">
        <v>24.0</v>
      </c>
      <c s="129" r="CR931">
        <v>1180.0</v>
      </c>
      <c s="129" r="CS931">
        <v>124.0</v>
      </c>
    </row>
    <row customHeight="1" r="932" ht="15.0">
      <c t="s" s="127" r="A932">
        <v>8326</v>
      </c>
      <c t="s" s="127" r="B932">
        <v>8327</v>
      </c>
      <c t="s" s="127" r="C932">
        <v>8328</v>
      </c>
      <c t="s" s="127" r="D932">
        <v>8329</v>
      </c>
      <c t="s" s="127" r="E932">
        <v>8330</v>
      </c>
      <c t="s" s="127" r="F932">
        <v>8331</v>
      </c>
      <c t="s" s="128" r="G932">
        <v>8332</v>
      </c>
      <c t="s" s="127" r="H932">
        <v>8333</v>
      </c>
      <c s="129" r="I932">
        <v>75.0</v>
      </c>
      <c s="129" r="J932">
        <v>13.4615379999999</v>
      </c>
      <c s="129" r="K932">
        <v>8.65384599999999</v>
      </c>
      <c s="129" r="L932">
        <v>12.5</v>
      </c>
      <c s="129" r="M932">
        <v>23.076923</v>
      </c>
      <c s="129" r="N932">
        <v>9.61538499999999</v>
      </c>
      <c s="129" r="O932">
        <v>7.69230799999999</v>
      </c>
      <c s="129" r="P932">
        <v>20.0</v>
      </c>
      <c s="129" r="Q932">
        <v>16.0</v>
      </c>
      <c s="129" r="R932">
        <v>18.0</v>
      </c>
      <c s="129" r="S932">
        <v>14.0</v>
      </c>
      <c s="129" r="T932">
        <v>19.0</v>
      </c>
      <c s="129" r="U932">
        <v>6.0</v>
      </c>
      <c s="129" r="V932">
        <v>35.576923</v>
      </c>
      <c s="129" r="W932">
        <v>7.69230799999999</v>
      </c>
      <c s="129" r="X932">
        <v>5.769231</v>
      </c>
      <c s="129" r="Y932">
        <v>3.84615399999999</v>
      </c>
      <c s="129" r="Z932">
        <v>10.576923</v>
      </c>
      <c s="129" r="AA932">
        <v>3.84615399999999</v>
      </c>
      <c s="129" r="AB932">
        <v>3.84615399999999</v>
      </c>
      <c s="129" r="AC932">
        <v>0.0</v>
      </c>
      <c s="129" r="AD932">
        <v>11.538462</v>
      </c>
      <c s="129" r="AE932">
        <v>17.3076919999999</v>
      </c>
      <c s="129" r="AF932">
        <v>6.73076899999999</v>
      </c>
      <c s="129" r="AG932">
        <v>39.4230769999999</v>
      </c>
      <c s="129" r="AH932">
        <v>5.769231</v>
      </c>
      <c s="129" r="AI932">
        <v>2.884615</v>
      </c>
      <c s="129" r="AJ932">
        <v>8.65384599999999</v>
      </c>
      <c s="129" r="AK932">
        <v>12.5</v>
      </c>
      <c s="129" r="AL932">
        <v>5.769231</v>
      </c>
      <c s="129" r="AM932">
        <v>3.84615399999999</v>
      </c>
      <c s="129" r="AN932">
        <v>0.0</v>
      </c>
      <c s="129" r="AO932">
        <v>6.73076899999999</v>
      </c>
      <c s="129" r="AP932">
        <v>24.0384619999999</v>
      </c>
      <c s="129" r="AQ932">
        <v>8.65384599999999</v>
      </c>
      <c s="129" r="AR932">
        <v>53.8461539999999</v>
      </c>
      <c s="129" r="AS932">
        <v>0.0</v>
      </c>
      <c s="129" r="AT932">
        <v>0.0</v>
      </c>
      <c s="129" r="AU932">
        <v>3.84615399999999</v>
      </c>
      <c s="129" r="AV932">
        <v>7.69230799999999</v>
      </c>
      <c s="129" r="AW932">
        <v>7.69230799999999</v>
      </c>
      <c s="129" r="AX932">
        <v>0.0</v>
      </c>
      <c s="129" r="AY932">
        <v>26.9230769999999</v>
      </c>
      <c s="129" r="AZ932">
        <v>7.69230799999999</v>
      </c>
      <c s="129" r="BA932">
        <v>23.076923</v>
      </c>
      <c s="129" r="BB932">
        <v>0.0</v>
      </c>
      <c s="129" r="BC932">
        <v>0.0</v>
      </c>
      <c s="129" r="BD932">
        <v>3.84615399999999</v>
      </c>
      <c s="129" r="BE932">
        <v>0.0</v>
      </c>
      <c s="129" r="BF932">
        <v>0.0</v>
      </c>
      <c s="129" r="BG932">
        <v>0.0</v>
      </c>
      <c s="129" r="BH932">
        <v>11.538462</v>
      </c>
      <c s="129" r="BI932">
        <v>7.69230799999999</v>
      </c>
      <c s="129" r="BJ932">
        <v>30.769231</v>
      </c>
      <c s="129" r="BK932">
        <v>0.0</v>
      </c>
      <c s="129" r="BL932">
        <v>0.0</v>
      </c>
      <c s="129" r="BM932">
        <v>0.0</v>
      </c>
      <c s="129" r="BN932">
        <v>7.69230799999999</v>
      </c>
      <c s="129" r="BO932">
        <v>7.69230799999999</v>
      </c>
      <c s="129" r="BP932">
        <v>0.0</v>
      </c>
      <c s="129" r="BQ932">
        <v>15.384615</v>
      </c>
      <c s="129" r="BR932">
        <v>0.0</v>
      </c>
      <c s="129" r="BS932">
        <v>3.84615399999999</v>
      </c>
      <c s="129" r="BT932">
        <v>0.0</v>
      </c>
      <c s="129" r="BU932">
        <v>0.0</v>
      </c>
      <c s="129" r="BV932">
        <v>0.0</v>
      </c>
      <c s="129" r="BW932">
        <v>0.0</v>
      </c>
      <c s="129" r="BX932">
        <v>0.0</v>
      </c>
      <c s="129" r="BY932">
        <v>0.0</v>
      </c>
      <c s="129" r="BZ932">
        <v>0.0</v>
      </c>
      <c s="129" r="CA932">
        <v>3.84615399999999</v>
      </c>
      <c s="129" r="CB932">
        <v>11.538462</v>
      </c>
      <c s="129" r="CC932">
        <v>0.0</v>
      </c>
      <c s="129" r="CD932">
        <v>0.0</v>
      </c>
      <c s="129" r="CE932">
        <v>0.0</v>
      </c>
      <c s="129" r="CF932">
        <v>3.84615399999999</v>
      </c>
      <c s="129" r="CG932">
        <v>3.84615399999999</v>
      </c>
      <c s="129" r="CH932">
        <v>0.0</v>
      </c>
      <c s="129" r="CI932">
        <v>0.0</v>
      </c>
      <c s="129" r="CJ932">
        <v>3.84615399999999</v>
      </c>
      <c s="129" r="CK932">
        <v>38.4615379999999</v>
      </c>
      <c s="129" r="CL932">
        <v>0.0</v>
      </c>
      <c s="129" r="CM932">
        <v>0.0</v>
      </c>
      <c s="129" r="CN932">
        <v>3.84615399999999</v>
      </c>
      <c s="129" r="CO932">
        <v>3.84615399999999</v>
      </c>
      <c s="129" r="CP932">
        <v>3.84615399999999</v>
      </c>
      <c s="129" r="CQ932">
        <v>0.0</v>
      </c>
      <c s="129" r="CR932">
        <v>26.9230769999999</v>
      </c>
      <c s="129" r="CS932">
        <v>0.0</v>
      </c>
    </row>
    <row customHeight="1" r="933" ht="15.0">
      <c t="s" s="127" r="A933">
        <v>8334</v>
      </c>
      <c t="s" s="127" r="B933">
        <v>8335</v>
      </c>
      <c t="s" s="127" r="C933">
        <v>8336</v>
      </c>
      <c t="s" s="127" r="D933">
        <v>8337</v>
      </c>
      <c t="s" s="127" r="E933">
        <v>8338</v>
      </c>
      <c t="s" s="127" r="F933">
        <v>8339</v>
      </c>
      <c t="s" s="128" r="G933">
        <v>8340</v>
      </c>
      <c t="s" s="127" r="H933">
        <v>8341</v>
      </c>
      <c s="129" r="I933">
        <v>1514.0</v>
      </c>
      <c s="129" r="J933">
        <v>312.624260999999</v>
      </c>
      <c s="129" r="K933">
        <v>231.7196</v>
      </c>
      <c s="129" r="L933">
        <v>289.610097</v>
      </c>
      <c s="129" r="M933">
        <v>312.563897</v>
      </c>
      <c s="129" r="N933">
        <v>231.674328</v>
      </c>
      <c s="129" r="O933">
        <v>135.807817</v>
      </c>
      <c s="129" r="P933">
        <v>289.0</v>
      </c>
      <c s="129" r="Q933">
        <v>222.0</v>
      </c>
      <c s="129" r="R933">
        <v>293.0</v>
      </c>
      <c s="129" r="S933">
        <v>232.0</v>
      </c>
      <c s="129" r="T933">
        <v>217.0</v>
      </c>
      <c s="129" r="U933">
        <v>128.0</v>
      </c>
      <c s="129" r="V933">
        <v>762.991446999999</v>
      </c>
      <c s="129" r="W933">
        <v>166.79884</v>
      </c>
      <c s="129" r="X933">
        <v>115.856447</v>
      </c>
      <c s="129" r="Y933">
        <v>135.821231</v>
      </c>
      <c s="129" r="Z933">
        <v>170.759603</v>
      </c>
      <c s="129" r="AA933">
        <v>117.833475</v>
      </c>
      <c s="129" r="AB933">
        <v>51.927554</v>
      </c>
      <c s="129" r="AC933">
        <v>3.994298</v>
      </c>
      <c s="129" r="AD933">
        <v>209.744252999999</v>
      </c>
      <c s="129" r="AE933">
        <v>432.417996</v>
      </c>
      <c s="129" r="AF933">
        <v>120.829198</v>
      </c>
      <c s="129" r="AG933">
        <v>751.008553</v>
      </c>
      <c s="129" r="AH933">
        <v>145.825421</v>
      </c>
      <c s="129" r="AI933">
        <v>115.863153999999</v>
      </c>
      <c s="129" r="AJ933">
        <v>153.788866</v>
      </c>
      <c s="129" r="AK933">
        <v>141.804294</v>
      </c>
      <c s="129" r="AL933">
        <v>113.840853</v>
      </c>
      <c s="129" r="AM933">
        <v>76.890241</v>
      </c>
      <c s="129" r="AN933">
        <v>2.995724</v>
      </c>
      <c s="129" r="AO933">
        <v>195.762532999999</v>
      </c>
      <c s="129" r="AP933">
        <v>409.452457999999</v>
      </c>
      <c s="129" r="AQ933">
        <v>145.793562</v>
      </c>
      <c s="129" r="AR933">
        <v>1198.363248</v>
      </c>
      <c s="129" r="AS933">
        <v>43.9372809999999</v>
      </c>
      <c s="129" r="AT933">
        <v>47.9315789999999</v>
      </c>
      <c s="129" r="AU933">
        <v>39.942982</v>
      </c>
      <c s="129" r="AV933">
        <v>123.823245</v>
      </c>
      <c s="129" r="AW933">
        <v>175.749122</v>
      </c>
      <c s="129" r="AX933">
        <v>183.744426</v>
      </c>
      <c s="129" r="AY933">
        <v>359.486841</v>
      </c>
      <c s="129" r="AZ933">
        <v>223.747772</v>
      </c>
      <c s="129" r="BA933">
        <v>631.132656</v>
      </c>
      <c s="129" r="BB933">
        <v>31.954386</v>
      </c>
      <c s="129" r="BC933">
        <v>43.9372809999999</v>
      </c>
      <c s="129" r="BD933">
        <v>27.9600879999999</v>
      </c>
      <c s="129" r="BE933">
        <v>55.920175</v>
      </c>
      <c s="129" r="BF933">
        <v>47.9315789999999</v>
      </c>
      <c s="129" r="BG933">
        <v>139.807144999999</v>
      </c>
      <c s="129" r="BH933">
        <v>195.720614</v>
      </c>
      <c s="129" r="BI933">
        <v>87.9013889999999</v>
      </c>
      <c s="129" r="BJ933">
        <v>567.230592</v>
      </c>
      <c s="129" r="BK933">
        <v>11.9828949999999</v>
      </c>
      <c s="129" r="BL933">
        <v>3.994298</v>
      </c>
      <c s="129" r="BM933">
        <v>11.9828949999999</v>
      </c>
      <c s="129" r="BN933">
        <v>67.90307</v>
      </c>
      <c s="129" r="BO933">
        <v>127.817544</v>
      </c>
      <c s="129" r="BP933">
        <v>43.9372809999999</v>
      </c>
      <c s="129" r="BQ933">
        <v>163.766228</v>
      </c>
      <c s="129" r="BR933">
        <v>135.846382</v>
      </c>
      <c s="129" r="BS933">
        <v>171.781652</v>
      </c>
      <c s="129" r="BT933">
        <v>3.994298</v>
      </c>
      <c s="129" r="BU933">
        <v>3.994298</v>
      </c>
      <c s="129" r="BV933">
        <v>0.0</v>
      </c>
      <c s="129" r="BW933">
        <v>3.994298</v>
      </c>
      <c s="129" r="BX933">
        <v>27.9600879999999</v>
      </c>
      <c s="129" r="BY933">
        <v>39.942982</v>
      </c>
      <c s="129" r="BZ933">
        <v>0.0</v>
      </c>
      <c s="129" r="CA933">
        <v>91.895688</v>
      </c>
      <c s="129" r="CB933">
        <v>547.265807</v>
      </c>
      <c s="129" r="CC933">
        <v>27.9600879999999</v>
      </c>
      <c s="129" r="CD933">
        <v>31.954386</v>
      </c>
      <c s="129" r="CE933">
        <v>39.942982</v>
      </c>
      <c s="129" r="CF933">
        <v>111.840351</v>
      </c>
      <c s="129" r="CG933">
        <v>123.823245</v>
      </c>
      <c s="129" r="CH933">
        <v>119.835654</v>
      </c>
      <c s="129" r="CI933">
        <v>3.994298</v>
      </c>
      <c s="129" r="CJ933">
        <v>87.914803</v>
      </c>
      <c s="129" r="CK933">
        <v>479.315788</v>
      </c>
      <c s="129" r="CL933">
        <v>11.9828949999999</v>
      </c>
      <c s="129" r="CM933">
        <v>11.9828949999999</v>
      </c>
      <c s="129" r="CN933">
        <v>0.0</v>
      </c>
      <c s="129" r="CO933">
        <v>7.988596</v>
      </c>
      <c s="129" r="CP933">
        <v>23.965789</v>
      </c>
      <c s="129" r="CQ933">
        <v>23.965789</v>
      </c>
      <c s="129" r="CR933">
        <v>355.492543</v>
      </c>
      <c s="129" r="CS933">
        <v>43.9372809999999</v>
      </c>
    </row>
    <row customHeight="1" r="934" ht="15.0">
      <c t="s" s="127" r="A934">
        <v>8342</v>
      </c>
      <c t="s" s="127" r="B934">
        <v>8343</v>
      </c>
      <c t="s" s="127" r="C934">
        <v>8344</v>
      </c>
      <c t="s" s="127" r="D934">
        <v>8345</v>
      </c>
      <c t="s" s="127" r="E934">
        <v>8346</v>
      </c>
      <c t="s" s="127" r="F934">
        <v>8347</v>
      </c>
      <c t="s" s="128" r="G934">
        <v>8348</v>
      </c>
      <c t="s" s="127" r="H934">
        <v>8349</v>
      </c>
      <c s="129" r="I934">
        <v>303.0</v>
      </c>
      <c s="129" r="J934">
        <v>43.0</v>
      </c>
      <c s="129" r="K934">
        <v>44.0</v>
      </c>
      <c s="129" r="L934">
        <v>50.0</v>
      </c>
      <c s="129" r="M934">
        <v>73.0</v>
      </c>
      <c s="129" r="N934">
        <v>36.0</v>
      </c>
      <c s="129" r="O934">
        <v>57.0</v>
      </c>
      <c s="129" r="P934">
        <v>49.0</v>
      </c>
      <c s="129" r="Q934">
        <v>32.0</v>
      </c>
      <c s="129" r="R934">
        <v>69.0</v>
      </c>
      <c s="129" r="S934">
        <v>49.0</v>
      </c>
      <c s="129" r="T934">
        <v>53.0</v>
      </c>
      <c s="129" r="U934">
        <v>45.0</v>
      </c>
      <c s="129" r="V934">
        <v>130.0</v>
      </c>
      <c s="129" r="W934">
        <v>22.0</v>
      </c>
      <c s="129" r="X934">
        <v>21.0</v>
      </c>
      <c s="129" r="Y934">
        <v>27.0</v>
      </c>
      <c s="129" r="Z934">
        <v>35.0</v>
      </c>
      <c s="129" r="AA934">
        <v>14.0</v>
      </c>
      <c s="129" r="AB934">
        <v>10.0</v>
      </c>
      <c s="129" r="AC934">
        <v>1.0</v>
      </c>
      <c s="129" r="AD934">
        <v>28.0</v>
      </c>
      <c s="129" r="AE934">
        <v>84.0</v>
      </c>
      <c s="129" r="AF934">
        <v>18.0</v>
      </c>
      <c s="129" r="AG934">
        <v>173.0</v>
      </c>
      <c s="129" r="AH934">
        <v>21.0</v>
      </c>
      <c s="129" r="AI934">
        <v>23.0</v>
      </c>
      <c s="129" r="AJ934">
        <v>23.0</v>
      </c>
      <c s="129" r="AK934">
        <v>38.0</v>
      </c>
      <c s="129" r="AL934">
        <v>22.0</v>
      </c>
      <c s="129" r="AM934">
        <v>33.0</v>
      </c>
      <c s="129" r="AN934">
        <v>13.0</v>
      </c>
      <c s="129" r="AO934">
        <v>30.0</v>
      </c>
      <c s="129" r="AP934">
        <v>82.0</v>
      </c>
      <c s="129" r="AQ934">
        <v>61.0</v>
      </c>
      <c s="129" r="AR934">
        <v>268.0</v>
      </c>
      <c s="129" r="AS934">
        <v>16.0</v>
      </c>
      <c s="129" r="AT934">
        <v>4.0</v>
      </c>
      <c s="129" r="AU934">
        <v>0.0</v>
      </c>
      <c s="129" r="AV934">
        <v>16.0</v>
      </c>
      <c s="129" r="AW934">
        <v>20.0</v>
      </c>
      <c s="129" r="AX934">
        <v>92.0</v>
      </c>
      <c s="129" r="AY934">
        <v>96.0</v>
      </c>
      <c s="129" r="AZ934">
        <v>24.0</v>
      </c>
      <c s="129" r="BA934">
        <v>108.0</v>
      </c>
      <c s="129" r="BB934">
        <v>12.0</v>
      </c>
      <c s="129" r="BC934">
        <v>4.0</v>
      </c>
      <c s="129" r="BD934">
        <v>0.0</v>
      </c>
      <c s="129" r="BE934">
        <v>4.0</v>
      </c>
      <c s="129" r="BF934">
        <v>0.0</v>
      </c>
      <c s="129" r="BG934">
        <v>52.0</v>
      </c>
      <c s="129" r="BH934">
        <v>24.0</v>
      </c>
      <c s="129" r="BI934">
        <v>12.0</v>
      </c>
      <c s="129" r="BJ934">
        <v>160.0</v>
      </c>
      <c s="129" r="BK934">
        <v>4.0</v>
      </c>
      <c s="129" r="BL934">
        <v>0.0</v>
      </c>
      <c s="129" r="BM934">
        <v>0.0</v>
      </c>
      <c s="129" r="BN934">
        <v>12.0</v>
      </c>
      <c s="129" r="BO934">
        <v>20.0</v>
      </c>
      <c s="129" r="BP934">
        <v>40.0</v>
      </c>
      <c s="129" r="BQ934">
        <v>72.0</v>
      </c>
      <c s="129" r="BR934">
        <v>12.0</v>
      </c>
      <c s="129" r="BS934">
        <v>36.0</v>
      </c>
      <c s="129" r="BT934">
        <v>0.0</v>
      </c>
      <c s="129" r="BU934">
        <v>0.0</v>
      </c>
      <c s="129" r="BV934">
        <v>0.0</v>
      </c>
      <c s="129" r="BW934">
        <v>0.0</v>
      </c>
      <c s="129" r="BX934">
        <v>4.0</v>
      </c>
      <c s="129" r="BY934">
        <v>12.0</v>
      </c>
      <c s="129" r="BZ934">
        <v>0.0</v>
      </c>
      <c s="129" r="CA934">
        <v>20.0</v>
      </c>
      <c s="129" r="CB934">
        <v>116.0</v>
      </c>
      <c s="129" r="CC934">
        <v>12.0</v>
      </c>
      <c s="129" r="CD934">
        <v>4.0</v>
      </c>
      <c s="129" r="CE934">
        <v>0.0</v>
      </c>
      <c s="129" r="CF934">
        <v>12.0</v>
      </c>
      <c s="129" r="CG934">
        <v>16.0</v>
      </c>
      <c s="129" r="CH934">
        <v>72.0</v>
      </c>
      <c s="129" r="CI934">
        <v>0.0</v>
      </c>
      <c s="129" r="CJ934">
        <v>0.0</v>
      </c>
      <c s="129" r="CK934">
        <v>116.0</v>
      </c>
      <c s="129" r="CL934">
        <v>4.0</v>
      </c>
      <c s="129" r="CM934">
        <v>0.0</v>
      </c>
      <c s="129" r="CN934">
        <v>0.0</v>
      </c>
      <c s="129" r="CO934">
        <v>4.0</v>
      </c>
      <c s="129" r="CP934">
        <v>0.0</v>
      </c>
      <c s="129" r="CQ934">
        <v>8.0</v>
      </c>
      <c s="129" r="CR934">
        <v>96.0</v>
      </c>
      <c s="129" r="CS934">
        <v>4.0</v>
      </c>
    </row>
    <row customHeight="1" r="935" ht="15.0">
      <c t="s" s="127" r="A935">
        <v>8350</v>
      </c>
      <c t="s" s="127" r="B935">
        <v>8351</v>
      </c>
      <c t="s" s="127" r="C935">
        <v>8352</v>
      </c>
      <c t="s" s="127" r="D935">
        <v>8353</v>
      </c>
      <c t="s" s="127" r="E935">
        <v>8354</v>
      </c>
      <c t="s" s="127" r="F935">
        <v>8355</v>
      </c>
      <c t="s" s="128" r="G935">
        <v>8356</v>
      </c>
      <c t="s" s="127" r="H935">
        <v>8357</v>
      </c>
      <c s="129" r="I935">
        <v>536.0</v>
      </c>
      <c s="129" r="J935">
        <v>109.404942</v>
      </c>
      <c s="129" r="K935">
        <v>66.2503449999999</v>
      </c>
      <c s="129" r="L935">
        <v>114.428161</v>
      </c>
      <c s="129" r="M935">
        <v>106.402069</v>
      </c>
      <c s="129" r="N935">
        <v>83.302068</v>
      </c>
      <c s="129" r="O935">
        <v>56.212414</v>
      </c>
      <c s="129" r="P935">
        <v>65.0</v>
      </c>
      <c s="129" r="Q935">
        <v>71.0</v>
      </c>
      <c s="129" r="R935">
        <v>77.0</v>
      </c>
      <c s="129" r="S935">
        <v>74.0</v>
      </c>
      <c s="129" r="T935">
        <v>80.0</v>
      </c>
      <c s="129" r="U935">
        <v>38.0</v>
      </c>
      <c s="129" r="V935">
        <v>259.965401999999</v>
      </c>
      <c s="129" r="W935">
        <v>54.200575</v>
      </c>
      <c s="129" r="X935">
        <v>35.132759</v>
      </c>
      <c s="129" r="Y935">
        <v>56.2081609999999</v>
      </c>
      <c s="129" r="Z935">
        <v>46.174483</v>
      </c>
      <c s="129" r="AA935">
        <v>44.1583899999999</v>
      </c>
      <c s="129" r="AB935">
        <v>22.083448</v>
      </c>
      <c s="129" r="AC935">
        <v>2.00758599999999</v>
      </c>
      <c s="129" r="AD935">
        <v>71.2650569999999</v>
      </c>
      <c s="129" r="AE935">
        <v>140.522528999999</v>
      </c>
      <c s="129" r="AF935">
        <v>48.177816</v>
      </c>
      <c s="129" r="AG935">
        <v>276.034598</v>
      </c>
      <c s="129" r="AH935">
        <v>55.204368</v>
      </c>
      <c s="129" r="AI935">
        <v>31.1175859999999</v>
      </c>
      <c s="129" r="AJ935">
        <v>58.22</v>
      </c>
      <c s="129" r="AK935">
        <v>60.227586</v>
      </c>
      <c s="129" r="AL935">
        <v>39.143678</v>
      </c>
      <c s="129" r="AM935">
        <v>29.11</v>
      </c>
      <c s="129" r="AN935">
        <v>3.01137899999999</v>
      </c>
      <c s="129" r="AO935">
        <v>64.238506</v>
      </c>
      <c s="129" r="AP935">
        <v>155.583677999999</v>
      </c>
      <c s="129" r="AQ935">
        <v>56.212414</v>
      </c>
      <c s="129" r="AR935">
        <v>441.668967</v>
      </c>
      <c s="129" r="AS935">
        <v>4.01517199999999</v>
      </c>
      <c s="129" r="AT935">
        <v>12.045517</v>
      </c>
      <c s="129" r="AU935">
        <v>16.06069</v>
      </c>
      <c s="129" r="AV935">
        <v>80.303448</v>
      </c>
      <c s="129" r="AW935">
        <v>64.242759</v>
      </c>
      <c s="129" r="AX935">
        <v>112.424828</v>
      </c>
      <c s="129" r="AY935">
        <v>104.394482999999</v>
      </c>
      <c s="129" r="AZ935">
        <v>48.1820689999999</v>
      </c>
      <c s="129" r="BA935">
        <v>208.788965999999</v>
      </c>
      <c s="129" r="BB935">
        <v>0.0</v>
      </c>
      <c s="129" r="BC935">
        <v>12.045517</v>
      </c>
      <c s="129" r="BD935">
        <v>12.045517</v>
      </c>
      <c s="129" r="BE935">
        <v>20.075862</v>
      </c>
      <c s="129" r="BF935">
        <v>16.06069</v>
      </c>
      <c s="129" r="BG935">
        <v>84.3186209999999</v>
      </c>
      <c s="129" r="BH935">
        <v>48.1820689999999</v>
      </c>
      <c s="129" r="BI935">
        <v>16.06069</v>
      </c>
      <c s="129" r="BJ935">
        <v>232.880000999999</v>
      </c>
      <c s="129" r="BK935">
        <v>4.01517199999999</v>
      </c>
      <c s="129" r="BL935">
        <v>0.0</v>
      </c>
      <c s="129" r="BM935">
        <v>4.01517199999999</v>
      </c>
      <c s="129" r="BN935">
        <v>60.227586</v>
      </c>
      <c s="129" r="BO935">
        <v>48.1820689999999</v>
      </c>
      <c s="129" r="BP935">
        <v>28.106207</v>
      </c>
      <c s="129" r="BQ935">
        <v>56.212414</v>
      </c>
      <c s="129" r="BR935">
        <v>32.1213789999999</v>
      </c>
      <c s="129" r="BS935">
        <v>56.212414</v>
      </c>
      <c s="129" r="BT935">
        <v>0.0</v>
      </c>
      <c s="129" r="BU935">
        <v>0.0</v>
      </c>
      <c s="129" r="BV935">
        <v>0.0</v>
      </c>
      <c s="129" r="BW935">
        <v>12.045517</v>
      </c>
      <c s="129" r="BX935">
        <v>12.045517</v>
      </c>
      <c s="129" r="BY935">
        <v>12.045517</v>
      </c>
      <c s="129" r="BZ935">
        <v>0.0</v>
      </c>
      <c s="129" r="CA935">
        <v>20.075862</v>
      </c>
      <c s="129" r="CB935">
        <v>232.880000999999</v>
      </c>
      <c s="129" r="CC935">
        <v>0.0</v>
      </c>
      <c s="129" r="CD935">
        <v>8.030345</v>
      </c>
      <c s="129" r="CE935">
        <v>12.045517</v>
      </c>
      <c s="129" r="CF935">
        <v>48.1820689999999</v>
      </c>
      <c s="129" r="CG935">
        <v>48.1820689999999</v>
      </c>
      <c s="129" r="CH935">
        <v>88.333793</v>
      </c>
      <c s="129" r="CI935">
        <v>0.0</v>
      </c>
      <c s="129" r="CJ935">
        <v>28.106207</v>
      </c>
      <c s="129" r="CK935">
        <v>152.576551999999</v>
      </c>
      <c s="129" r="CL935">
        <v>4.01517199999999</v>
      </c>
      <c s="129" r="CM935">
        <v>4.01517199999999</v>
      </c>
      <c s="129" r="CN935">
        <v>4.01517199999999</v>
      </c>
      <c s="129" r="CO935">
        <v>20.075862</v>
      </c>
      <c s="129" r="CP935">
        <v>4.01517199999999</v>
      </c>
      <c s="129" r="CQ935">
        <v>12.045517</v>
      </c>
      <c s="129" r="CR935">
        <v>104.394482999999</v>
      </c>
      <c s="129" r="CS935">
        <v>0.0</v>
      </c>
    </row>
    <row customHeight="1" r="936" ht="15.0">
      <c t="s" s="127" r="A936">
        <v>8358</v>
      </c>
      <c t="s" s="127" r="B936">
        <v>8359</v>
      </c>
      <c t="s" s="127" r="C936">
        <v>8360</v>
      </c>
      <c t="s" s="127" r="D936">
        <v>8361</v>
      </c>
      <c t="s" s="127" r="E936">
        <v>8362</v>
      </c>
      <c t="s" s="127" r="F936">
        <v>8363</v>
      </c>
      <c t="s" s="128" r="G936">
        <v>8364</v>
      </c>
      <c t="s" s="127" r="H936">
        <v>8365</v>
      </c>
      <c s="129" r="I936">
        <v>2717.0</v>
      </c>
      <c s="129" r="J936">
        <v>512.120776999999</v>
      </c>
      <c s="129" r="K936">
        <v>431.416919</v>
      </c>
      <c s="129" r="L936">
        <v>545.000126</v>
      </c>
      <c s="129" r="M936">
        <v>643.638174</v>
      </c>
      <c s="129" r="N936">
        <v>393.508056</v>
      </c>
      <c s="129" r="O936">
        <v>191.315947999999</v>
      </c>
      <c s="129" r="P936">
        <v>523.0</v>
      </c>
      <c s="129" r="Q936">
        <v>487.0</v>
      </c>
      <c s="129" r="R936">
        <v>570.0</v>
      </c>
      <c s="129" r="S936">
        <v>584.0</v>
      </c>
      <c s="129" r="T936">
        <v>181.0</v>
      </c>
      <c s="129" r="U936">
        <v>190.0</v>
      </c>
      <c s="129" r="V936">
        <v>1332.14944599999</v>
      </c>
      <c s="129" r="W936">
        <v>268.016515</v>
      </c>
      <c s="129" r="X936">
        <v>213.2176</v>
      </c>
      <c s="129" r="Y936">
        <v>267.020171</v>
      </c>
      <c s="129" r="Z936">
        <v>305.877584</v>
      </c>
      <c s="129" r="AA936">
        <v>204.347186999999</v>
      </c>
      <c s="129" r="AB936">
        <v>62.3168989999999</v>
      </c>
      <c s="129" r="AC936">
        <v>11.353489</v>
      </c>
      <c s="129" r="AD936">
        <v>347.724028999999</v>
      </c>
      <c s="129" r="AE936">
        <v>827.994027999999</v>
      </c>
      <c s="129" r="AF936">
        <v>156.431389</v>
      </c>
      <c s="129" r="AG936">
        <v>1384.850554</v>
      </c>
      <c s="129" r="AH936">
        <v>244.104261</v>
      </c>
      <c s="129" r="AI936">
        <v>218.199319</v>
      </c>
      <c s="129" r="AJ936">
        <v>277.979955</v>
      </c>
      <c s="129" r="AK936">
        <v>337.760589999999</v>
      </c>
      <c s="129" r="AL936">
        <v>189.160868999999</v>
      </c>
      <c s="129" r="AM936">
        <v>94.770983</v>
      </c>
      <c s="129" r="AN936">
        <v>22.8745769999999</v>
      </c>
      <c s="129" r="AO936">
        <v>331.782526</v>
      </c>
      <c s="129" r="AP936">
        <v>851.902199999999</v>
      </c>
      <c s="129" r="AQ936">
        <v>201.165828</v>
      </c>
      <c s="129" r="AR936">
        <v>2202.91510699999</v>
      </c>
      <c s="129" r="AS936">
        <v>7.97075099999999</v>
      </c>
      <c s="129" r="AT936">
        <v>83.69289</v>
      </c>
      <c s="129" r="AU936">
        <v>155.429652</v>
      </c>
      <c s="129" r="AV936">
        <v>362.669188</v>
      </c>
      <c s="129" r="AW936">
        <v>422.449822999999</v>
      </c>
      <c s="129" r="AX936">
        <v>314.844679999999</v>
      </c>
      <c s="129" r="AY936">
        <v>584.852575</v>
      </c>
      <c s="129" r="AZ936">
        <v>271.005546999999</v>
      </c>
      <c s="129" r="BA936">
        <v>1087.05925699999</v>
      </c>
      <c s="129" r="BB936">
        <v>3.985376</v>
      </c>
      <c s="129" r="BC936">
        <v>67.7513869999999</v>
      </c>
      <c s="129" r="BD936">
        <v>103.619767999999</v>
      </c>
      <c s="129" r="BE936">
        <v>151.444276</v>
      </c>
      <c s="129" r="BF936">
        <v>83.69289</v>
      </c>
      <c s="129" r="BG936">
        <v>278.976298999999</v>
      </c>
      <c s="129" r="BH936">
        <v>309.910997</v>
      </c>
      <c s="129" r="BI936">
        <v>87.6782649999999</v>
      </c>
      <c s="129" r="BJ936">
        <v>1115.85584999999</v>
      </c>
      <c s="129" r="BK936">
        <v>3.985376</v>
      </c>
      <c s="129" r="BL936">
        <v>15.941503</v>
      </c>
      <c s="129" r="BM936">
        <v>51.8098839999999</v>
      </c>
      <c s="129" r="BN936">
        <v>211.224911999999</v>
      </c>
      <c s="129" r="BO936">
        <v>338.756934</v>
      </c>
      <c s="129" r="BP936">
        <v>35.8683809999999</v>
      </c>
      <c s="129" r="BQ936">
        <v>274.941577999999</v>
      </c>
      <c s="129" r="BR936">
        <v>183.327282</v>
      </c>
      <c s="129" r="BS936">
        <v>278.976298999999</v>
      </c>
      <c s="129" r="BT936">
        <v>0.0</v>
      </c>
      <c s="129" r="BU936">
        <v>0.0</v>
      </c>
      <c s="129" r="BV936">
        <v>0.0</v>
      </c>
      <c s="129" r="BW936">
        <v>3.985376</v>
      </c>
      <c s="129" r="BX936">
        <v>55.7952599999999</v>
      </c>
      <c s="129" r="BY936">
        <v>59.7806349999999</v>
      </c>
      <c s="129" r="BZ936">
        <v>0.0</v>
      </c>
      <c s="129" r="CA936">
        <v>159.415028</v>
      </c>
      <c s="129" r="CB936">
        <v>1072.066062</v>
      </c>
      <c s="129" r="CC936">
        <v>3.985376</v>
      </c>
      <c s="129" r="CD936">
        <v>35.8683809999999</v>
      </c>
      <c s="129" r="CE936">
        <v>139.488148999999</v>
      </c>
      <c s="129" r="CF936">
        <v>310.859304</v>
      </c>
      <c s="129" r="CG936">
        <v>282.961674</v>
      </c>
      <c s="129" r="CH936">
        <v>223.181039</v>
      </c>
      <c s="129" r="CI936">
        <v>7.97075099999999</v>
      </c>
      <c s="129" r="CJ936">
        <v>67.7513869999999</v>
      </c>
      <c s="129" r="CK936">
        <v>851.872747</v>
      </c>
      <c s="129" r="CL936">
        <v>3.985376</v>
      </c>
      <c s="129" r="CM936">
        <v>47.824508</v>
      </c>
      <c s="129" r="CN936">
        <v>15.941503</v>
      </c>
      <c s="129" r="CO936">
        <v>47.824508</v>
      </c>
      <c s="129" r="CP936">
        <v>83.69289</v>
      </c>
      <c s="129" r="CQ936">
        <v>31.883006</v>
      </c>
      <c s="129" r="CR936">
        <v>576.881824</v>
      </c>
      <c s="129" r="CS936">
        <v>43.8391329999999</v>
      </c>
    </row>
    <row customHeight="1" r="937" ht="15.0">
      <c t="s" s="127" r="A937">
        <v>8366</v>
      </c>
      <c t="s" s="127" r="B937">
        <v>8367</v>
      </c>
      <c t="s" s="127" r="C937">
        <v>8368</v>
      </c>
      <c t="s" s="127" r="D937">
        <v>8369</v>
      </c>
      <c t="s" s="127" r="E937">
        <v>8370</v>
      </c>
      <c t="s" s="127" r="F937">
        <v>8371</v>
      </c>
      <c t="s" s="128" r="G937">
        <v>8372</v>
      </c>
      <c t="s" s="127" r="H937">
        <v>8373</v>
      </c>
      <c s="129" r="I937">
        <v>1947.0</v>
      </c>
      <c s="129" r="J937">
        <v>426.0</v>
      </c>
      <c s="129" r="K937">
        <v>269.0</v>
      </c>
      <c s="129" r="L937">
        <v>399.0</v>
      </c>
      <c s="129" r="M937">
        <v>383.0</v>
      </c>
      <c s="129" r="N937">
        <v>297.0</v>
      </c>
      <c s="129" r="O937">
        <v>173.0</v>
      </c>
      <c s="129" r="P937">
        <v>358.0</v>
      </c>
      <c s="129" r="Q937">
        <v>316.0</v>
      </c>
      <c s="129" r="R937">
        <v>348.0</v>
      </c>
      <c s="129" r="S937">
        <v>370.0</v>
      </c>
      <c s="129" r="T937">
        <v>247.0</v>
      </c>
      <c s="129" r="U937">
        <v>135.0</v>
      </c>
      <c s="129" r="V937">
        <v>962.0</v>
      </c>
      <c s="129" r="W937">
        <v>222.0</v>
      </c>
      <c s="129" r="X937">
        <v>127.0</v>
      </c>
      <c s="129" r="Y937">
        <v>196.0</v>
      </c>
      <c s="129" r="Z937">
        <v>196.0</v>
      </c>
      <c s="129" r="AA937">
        <v>151.0</v>
      </c>
      <c s="129" r="AB937">
        <v>67.0</v>
      </c>
      <c s="129" r="AC937">
        <v>3.0</v>
      </c>
      <c s="129" r="AD937">
        <v>280.0</v>
      </c>
      <c s="129" r="AE937">
        <v>521.0</v>
      </c>
      <c s="129" r="AF937">
        <v>161.0</v>
      </c>
      <c s="129" r="AG937">
        <v>985.0</v>
      </c>
      <c s="129" r="AH937">
        <v>204.0</v>
      </c>
      <c s="129" r="AI937">
        <v>142.0</v>
      </c>
      <c s="129" r="AJ937">
        <v>203.0</v>
      </c>
      <c s="129" r="AK937">
        <v>187.0</v>
      </c>
      <c s="129" r="AL937">
        <v>146.0</v>
      </c>
      <c s="129" r="AM937">
        <v>95.0</v>
      </c>
      <c s="129" r="AN937">
        <v>8.0</v>
      </c>
      <c s="129" r="AO937">
        <v>259.0</v>
      </c>
      <c s="129" r="AP937">
        <v>540.0</v>
      </c>
      <c s="129" r="AQ937">
        <v>186.0</v>
      </c>
      <c s="129" r="AR937">
        <v>1508.0</v>
      </c>
      <c s="129" r="AS937">
        <v>40.0</v>
      </c>
      <c s="129" r="AT937">
        <v>60.0</v>
      </c>
      <c s="129" r="AU937">
        <v>44.0</v>
      </c>
      <c s="129" r="AV937">
        <v>128.0</v>
      </c>
      <c s="129" r="AW937">
        <v>196.0</v>
      </c>
      <c s="129" r="AX937">
        <v>312.0</v>
      </c>
      <c s="129" r="AY937">
        <v>424.0</v>
      </c>
      <c s="129" r="AZ937">
        <v>304.0</v>
      </c>
      <c s="129" r="BA937">
        <v>728.0</v>
      </c>
      <c s="129" r="BB937">
        <v>16.0</v>
      </c>
      <c s="129" r="BC937">
        <v>40.0</v>
      </c>
      <c s="129" r="BD937">
        <v>28.0</v>
      </c>
      <c s="129" r="BE937">
        <v>56.0</v>
      </c>
      <c s="129" r="BF937">
        <v>24.0</v>
      </c>
      <c s="129" r="BG937">
        <v>244.0</v>
      </c>
      <c s="129" r="BH937">
        <v>220.0</v>
      </c>
      <c s="129" r="BI937">
        <v>100.0</v>
      </c>
      <c s="129" r="BJ937">
        <v>780.0</v>
      </c>
      <c s="129" r="BK937">
        <v>24.0</v>
      </c>
      <c s="129" r="BL937">
        <v>20.0</v>
      </c>
      <c s="129" r="BM937">
        <v>16.0</v>
      </c>
      <c s="129" r="BN937">
        <v>72.0</v>
      </c>
      <c s="129" r="BO937">
        <v>172.0</v>
      </c>
      <c s="129" r="BP937">
        <v>68.0</v>
      </c>
      <c s="129" r="BQ937">
        <v>204.0</v>
      </c>
      <c s="129" r="BR937">
        <v>204.0</v>
      </c>
      <c s="129" r="BS937">
        <v>172.0</v>
      </c>
      <c s="129" r="BT937">
        <v>0.0</v>
      </c>
      <c s="129" r="BU937">
        <v>0.0</v>
      </c>
      <c s="129" r="BV937">
        <v>0.0</v>
      </c>
      <c s="129" r="BW937">
        <v>0.0</v>
      </c>
      <c s="129" r="BX937">
        <v>40.0</v>
      </c>
      <c s="129" r="BY937">
        <v>32.0</v>
      </c>
      <c s="129" r="BZ937">
        <v>0.0</v>
      </c>
      <c s="129" r="CA937">
        <v>100.0</v>
      </c>
      <c s="129" r="CB937">
        <v>732.0</v>
      </c>
      <c s="129" r="CC937">
        <v>24.0</v>
      </c>
      <c s="129" r="CD937">
        <v>52.0</v>
      </c>
      <c s="129" r="CE937">
        <v>40.0</v>
      </c>
      <c s="129" r="CF937">
        <v>88.0</v>
      </c>
      <c s="129" r="CG937">
        <v>140.0</v>
      </c>
      <c s="129" r="CH937">
        <v>244.0</v>
      </c>
      <c s="129" r="CI937">
        <v>0.0</v>
      </c>
      <c s="129" r="CJ937">
        <v>144.0</v>
      </c>
      <c s="129" r="CK937">
        <v>604.0</v>
      </c>
      <c s="129" r="CL937">
        <v>16.0</v>
      </c>
      <c s="129" r="CM937">
        <v>8.0</v>
      </c>
      <c s="129" r="CN937">
        <v>4.0</v>
      </c>
      <c s="129" r="CO937">
        <v>40.0</v>
      </c>
      <c s="129" r="CP937">
        <v>16.0</v>
      </c>
      <c s="129" r="CQ937">
        <v>36.0</v>
      </c>
      <c s="129" r="CR937">
        <v>424.0</v>
      </c>
      <c s="129" r="CS937">
        <v>60.0</v>
      </c>
    </row>
    <row customHeight="1" r="938" ht="15.0">
      <c t="s" s="127" r="A938">
        <v>8374</v>
      </c>
      <c t="s" s="127" r="B938">
        <v>8375</v>
      </c>
      <c t="s" s="127" r="C938">
        <v>8376</v>
      </c>
      <c t="s" s="127" r="D938">
        <v>8377</v>
      </c>
      <c t="s" s="127" r="E938">
        <v>8378</v>
      </c>
      <c t="s" s="127" r="F938">
        <v>8379</v>
      </c>
      <c t="s" s="128" r="G938">
        <v>8380</v>
      </c>
      <c t="s" s="127" r="H938">
        <v>8381</v>
      </c>
      <c s="129" r="I938">
        <v>284.0</v>
      </c>
      <c s="129" r="J938">
        <v>34.158076</v>
      </c>
      <c s="129" r="K938">
        <v>40.989691</v>
      </c>
      <c s="129" r="L938">
        <v>52.701031</v>
      </c>
      <c s="129" r="M938">
        <v>72.219931</v>
      </c>
      <c s="129" r="N938">
        <v>46.8453609999999</v>
      </c>
      <c s="129" r="O938">
        <v>37.085911</v>
      </c>
      <c s="129" r="P938">
        <v>48.0</v>
      </c>
      <c s="129" r="Q938">
        <v>40.0</v>
      </c>
      <c s="129" r="R938">
        <v>70.0</v>
      </c>
      <c s="129" r="S938">
        <v>55.0</v>
      </c>
      <c s="129" r="T938">
        <v>73.0</v>
      </c>
      <c s="129" r="U938">
        <v>37.0</v>
      </c>
      <c s="129" r="V938">
        <v>143.463918</v>
      </c>
      <c s="129" r="W938">
        <v>18.5429549999999</v>
      </c>
      <c s="129" r="X938">
        <v>22.446735</v>
      </c>
      <c s="129" r="Y938">
        <v>22.446735</v>
      </c>
      <c s="129" r="Z938">
        <v>40.989691</v>
      </c>
      <c s="129" r="AA938">
        <v>24.3986249999999</v>
      </c>
      <c s="129" r="AB938">
        <v>13.66323</v>
      </c>
      <c s="129" r="AC938">
        <v>0.975944999999999</v>
      </c>
      <c s="129" r="AD938">
        <v>26.350515</v>
      </c>
      <c s="129" r="AE938">
        <v>88.810997</v>
      </c>
      <c s="129" r="AF938">
        <v>28.302405</v>
      </c>
      <c s="129" r="AG938">
        <v>140.536081999999</v>
      </c>
      <c s="129" r="AH938">
        <v>15.6151199999999</v>
      </c>
      <c s="129" r="AI938">
        <v>18.5429549999999</v>
      </c>
      <c s="129" r="AJ938">
        <v>30.254296</v>
      </c>
      <c s="129" r="AK938">
        <v>31.2302409999999</v>
      </c>
      <c s="129" r="AL938">
        <v>22.446735</v>
      </c>
      <c s="129" r="AM938">
        <v>21.47079</v>
      </c>
      <c s="129" r="AN938">
        <v>0.975944999999999</v>
      </c>
      <c s="129" r="AO938">
        <v>19.5188999999999</v>
      </c>
      <c s="129" r="AP938">
        <v>81.0034359999999</v>
      </c>
      <c s="129" r="AQ938">
        <v>40.0137459999999</v>
      </c>
      <c s="129" r="AR938">
        <v>253.745703999999</v>
      </c>
      <c s="129" r="AS938">
        <v>15.6151199999999</v>
      </c>
      <c s="129" r="AT938">
        <v>19.5188999999999</v>
      </c>
      <c s="129" r="AU938">
        <v>3.90377999999999</v>
      </c>
      <c s="129" r="AV938">
        <v>19.5188999999999</v>
      </c>
      <c s="129" r="AW938">
        <v>23.42268</v>
      </c>
      <c s="129" r="AX938">
        <v>70.2680409999999</v>
      </c>
      <c s="129" r="AY938">
        <v>66.3642609999999</v>
      </c>
      <c s="129" r="AZ938">
        <v>35.1340209999999</v>
      </c>
      <c s="129" r="BA938">
        <v>117.113401999999</v>
      </c>
      <c s="129" r="BB938">
        <v>11.71134</v>
      </c>
      <c s="129" r="BC938">
        <v>11.71134</v>
      </c>
      <c s="129" r="BD938">
        <v>3.90377999999999</v>
      </c>
      <c s="129" r="BE938">
        <v>3.90377999999999</v>
      </c>
      <c s="129" r="BF938">
        <v>7.80755999999999</v>
      </c>
      <c s="129" r="BG938">
        <v>39.037801</v>
      </c>
      <c s="129" r="BH938">
        <v>27.32646</v>
      </c>
      <c s="129" r="BI938">
        <v>11.71134</v>
      </c>
      <c s="129" r="BJ938">
        <v>136.632302</v>
      </c>
      <c s="129" r="BK938">
        <v>3.90377999999999</v>
      </c>
      <c s="129" r="BL938">
        <v>7.80755999999999</v>
      </c>
      <c s="129" r="BM938">
        <v>0.0</v>
      </c>
      <c s="129" r="BN938">
        <v>15.6151199999999</v>
      </c>
      <c s="129" r="BO938">
        <v>15.6151199999999</v>
      </c>
      <c s="129" r="BP938">
        <v>31.2302409999999</v>
      </c>
      <c s="129" r="BQ938">
        <v>39.037801</v>
      </c>
      <c s="129" r="BR938">
        <v>23.42268</v>
      </c>
      <c s="129" r="BS938">
        <v>27.32646</v>
      </c>
      <c s="129" r="BT938">
        <v>0.0</v>
      </c>
      <c s="129" r="BU938">
        <v>0.0</v>
      </c>
      <c s="129" r="BV938">
        <v>0.0</v>
      </c>
      <c s="129" r="BW938">
        <v>0.0</v>
      </c>
      <c s="129" r="BX938">
        <v>3.90377999999999</v>
      </c>
      <c s="129" r="BY938">
        <v>7.80755999999999</v>
      </c>
      <c s="129" r="BZ938">
        <v>0.0</v>
      </c>
      <c s="129" r="CA938">
        <v>15.6151199999999</v>
      </c>
      <c s="129" r="CB938">
        <v>124.920962</v>
      </c>
      <c s="129" r="CC938">
        <v>7.80755999999999</v>
      </c>
      <c s="129" r="CD938">
        <v>11.71134</v>
      </c>
      <c s="129" r="CE938">
        <v>0.0</v>
      </c>
      <c s="129" r="CF938">
        <v>15.6151199999999</v>
      </c>
      <c s="129" r="CG938">
        <v>15.6151199999999</v>
      </c>
      <c s="129" r="CH938">
        <v>58.5567009999999</v>
      </c>
      <c s="129" r="CI938">
        <v>0.0</v>
      </c>
      <c s="129" r="CJ938">
        <v>15.6151199999999</v>
      </c>
      <c s="129" r="CK938">
        <v>101.498282</v>
      </c>
      <c s="129" r="CL938">
        <v>7.80755999999999</v>
      </c>
      <c s="129" r="CM938">
        <v>7.80755999999999</v>
      </c>
      <c s="129" r="CN938">
        <v>3.90377999999999</v>
      </c>
      <c s="129" r="CO938">
        <v>3.90377999999999</v>
      </c>
      <c s="129" r="CP938">
        <v>3.90377999999999</v>
      </c>
      <c s="129" r="CQ938">
        <v>3.90377999999999</v>
      </c>
      <c s="129" r="CR938">
        <v>66.3642609999999</v>
      </c>
      <c s="129" r="CS938">
        <v>3.90377999999999</v>
      </c>
    </row>
    <row customHeight="1" r="939" ht="15.0">
      <c t="s" s="127" r="A939">
        <v>8382</v>
      </c>
      <c t="s" s="127" r="B939">
        <v>8383</v>
      </c>
      <c t="s" s="127" r="C939">
        <v>8384</v>
      </c>
      <c t="s" s="127" r="D939">
        <v>8385</v>
      </c>
      <c t="s" s="127" r="E939">
        <v>8386</v>
      </c>
      <c t="s" s="127" r="F939">
        <v>8387</v>
      </c>
      <c t="s" s="128" r="G939">
        <v>8388</v>
      </c>
      <c t="s" s="127" r="H939">
        <v>8389</v>
      </c>
      <c s="129" r="I939">
        <v>500.0</v>
      </c>
      <c s="129" r="J939">
        <v>86.0</v>
      </c>
      <c s="129" r="K939">
        <v>81.0</v>
      </c>
      <c s="129" r="L939">
        <v>102.0</v>
      </c>
      <c s="129" r="M939">
        <v>102.0</v>
      </c>
      <c s="129" r="N939">
        <v>91.0</v>
      </c>
      <c s="129" r="O939">
        <v>38.0</v>
      </c>
      <c s="129" r="P939">
        <v>98.0</v>
      </c>
      <c s="129" r="Q939">
        <v>92.0</v>
      </c>
      <c s="129" r="R939">
        <v>122.0</v>
      </c>
      <c s="129" r="S939">
        <v>105.0</v>
      </c>
      <c s="129" r="T939">
        <v>71.0</v>
      </c>
      <c s="129" r="U939">
        <v>27.0</v>
      </c>
      <c s="129" r="V939">
        <v>251.0</v>
      </c>
      <c s="129" r="W939">
        <v>47.0</v>
      </c>
      <c s="129" r="X939">
        <v>42.0</v>
      </c>
      <c s="129" r="Y939">
        <v>55.0</v>
      </c>
      <c s="129" r="Z939">
        <v>45.0</v>
      </c>
      <c s="129" r="AA939">
        <v>47.0</v>
      </c>
      <c s="129" r="AB939">
        <v>14.0</v>
      </c>
      <c s="129" r="AC939">
        <v>1.0</v>
      </c>
      <c s="129" r="AD939">
        <v>61.0</v>
      </c>
      <c s="129" r="AE939">
        <v>147.0</v>
      </c>
      <c s="129" r="AF939">
        <v>43.0</v>
      </c>
      <c s="129" r="AG939">
        <v>249.0</v>
      </c>
      <c s="129" r="AH939">
        <v>39.0</v>
      </c>
      <c s="129" r="AI939">
        <v>39.0</v>
      </c>
      <c s="129" r="AJ939">
        <v>47.0</v>
      </c>
      <c s="129" r="AK939">
        <v>57.0</v>
      </c>
      <c s="129" r="AL939">
        <v>44.0</v>
      </c>
      <c s="129" r="AM939">
        <v>22.0</v>
      </c>
      <c s="129" r="AN939">
        <v>1.0</v>
      </c>
      <c s="129" r="AO939">
        <v>49.0</v>
      </c>
      <c s="129" r="AP939">
        <v>155.0</v>
      </c>
      <c s="129" r="AQ939">
        <v>45.0</v>
      </c>
      <c s="129" r="AR939">
        <v>388.0</v>
      </c>
      <c s="129" r="AS939">
        <v>16.0</v>
      </c>
      <c s="129" r="AT939">
        <v>12.0</v>
      </c>
      <c s="129" r="AU939">
        <v>28.0</v>
      </c>
      <c s="129" r="AV939">
        <v>28.0</v>
      </c>
      <c s="129" r="AW939">
        <v>32.0</v>
      </c>
      <c s="129" r="AX939">
        <v>116.0</v>
      </c>
      <c s="129" r="AY939">
        <v>116.0</v>
      </c>
      <c s="129" r="AZ939">
        <v>40.0</v>
      </c>
      <c s="129" r="BA939">
        <v>204.0</v>
      </c>
      <c s="129" r="BB939">
        <v>12.0</v>
      </c>
      <c s="129" r="BC939">
        <v>8.0</v>
      </c>
      <c s="129" r="BD939">
        <v>24.0</v>
      </c>
      <c s="129" r="BE939">
        <v>16.0</v>
      </c>
      <c s="129" r="BF939">
        <v>0.0</v>
      </c>
      <c s="129" r="BG939">
        <v>76.0</v>
      </c>
      <c s="129" r="BH939">
        <v>48.0</v>
      </c>
      <c s="129" r="BI939">
        <v>20.0</v>
      </c>
      <c s="129" r="BJ939">
        <v>184.0</v>
      </c>
      <c s="129" r="BK939">
        <v>4.0</v>
      </c>
      <c s="129" r="BL939">
        <v>4.0</v>
      </c>
      <c s="129" r="BM939">
        <v>4.0</v>
      </c>
      <c s="129" r="BN939">
        <v>12.0</v>
      </c>
      <c s="129" r="BO939">
        <v>32.0</v>
      </c>
      <c s="129" r="BP939">
        <v>40.0</v>
      </c>
      <c s="129" r="BQ939">
        <v>68.0</v>
      </c>
      <c s="129" r="BR939">
        <v>20.0</v>
      </c>
      <c s="129" r="BS939">
        <v>48.0</v>
      </c>
      <c s="129" r="BT939">
        <v>0.0</v>
      </c>
      <c s="129" r="BU939">
        <v>0.0</v>
      </c>
      <c s="129" r="BV939">
        <v>0.0</v>
      </c>
      <c s="129" r="BW939">
        <v>12.0</v>
      </c>
      <c s="129" r="BX939">
        <v>8.0</v>
      </c>
      <c s="129" r="BY939">
        <v>16.0</v>
      </c>
      <c s="129" r="BZ939">
        <v>0.0</v>
      </c>
      <c s="129" r="CA939">
        <v>12.0</v>
      </c>
      <c s="129" r="CB939">
        <v>188.0</v>
      </c>
      <c s="129" r="CC939">
        <v>12.0</v>
      </c>
      <c s="129" r="CD939">
        <v>12.0</v>
      </c>
      <c s="129" r="CE939">
        <v>16.0</v>
      </c>
      <c s="129" r="CF939">
        <v>16.0</v>
      </c>
      <c s="129" r="CG939">
        <v>20.0</v>
      </c>
      <c s="129" r="CH939">
        <v>88.0</v>
      </c>
      <c s="129" r="CI939">
        <v>0.0</v>
      </c>
      <c s="129" r="CJ939">
        <v>24.0</v>
      </c>
      <c s="129" r="CK939">
        <v>152.0</v>
      </c>
      <c s="129" r="CL939">
        <v>4.0</v>
      </c>
      <c s="129" r="CM939">
        <v>0.0</v>
      </c>
      <c s="129" r="CN939">
        <v>12.0</v>
      </c>
      <c s="129" r="CO939">
        <v>0.0</v>
      </c>
      <c s="129" r="CP939">
        <v>4.0</v>
      </c>
      <c s="129" r="CQ939">
        <v>12.0</v>
      </c>
      <c s="129" r="CR939">
        <v>116.0</v>
      </c>
      <c s="129" r="CS939">
        <v>4.0</v>
      </c>
    </row>
    <row customHeight="1" r="940" ht="15.0">
      <c t="s" s="127" r="A940">
        <v>8390</v>
      </c>
      <c t="s" s="127" r="B940">
        <v>8391</v>
      </c>
      <c t="s" s="127" r="C940">
        <v>8392</v>
      </c>
      <c t="s" s="127" r="D940">
        <v>8393</v>
      </c>
      <c t="s" s="127" r="E940">
        <v>8394</v>
      </c>
      <c t="s" s="127" r="F940">
        <v>8395</v>
      </c>
      <c t="s" s="128" r="G940">
        <v>8396</v>
      </c>
      <c t="s" s="127" r="H940">
        <v>8397</v>
      </c>
      <c s="129" r="I940">
        <v>663.0</v>
      </c>
      <c s="129" r="J940">
        <v>126.0</v>
      </c>
      <c s="129" r="K940">
        <v>89.0</v>
      </c>
      <c s="129" r="L940">
        <v>125.0</v>
      </c>
      <c s="129" r="M940">
        <v>145.0</v>
      </c>
      <c s="129" r="N940">
        <v>100.0</v>
      </c>
      <c s="129" r="O940">
        <v>78.0</v>
      </c>
      <c s="129" r="P940">
        <v>99.0</v>
      </c>
      <c s="129" r="Q940">
        <v>92.0</v>
      </c>
      <c s="129" r="R940">
        <v>116.0</v>
      </c>
      <c s="129" r="S940">
        <v>103.0</v>
      </c>
      <c s="129" r="T940">
        <v>113.0</v>
      </c>
      <c s="129" r="U940">
        <v>55.0</v>
      </c>
      <c s="129" r="V940">
        <v>341.0</v>
      </c>
      <c s="129" r="W940">
        <v>67.0</v>
      </c>
      <c s="129" r="X940">
        <v>49.0</v>
      </c>
      <c s="129" r="Y940">
        <v>64.0</v>
      </c>
      <c s="129" r="Z940">
        <v>77.0</v>
      </c>
      <c s="129" r="AA940">
        <v>53.0</v>
      </c>
      <c s="129" r="AB940">
        <v>30.0</v>
      </c>
      <c s="129" r="AC940">
        <v>1.0</v>
      </c>
      <c s="129" r="AD940">
        <v>84.0</v>
      </c>
      <c s="129" r="AE940">
        <v>194.0</v>
      </c>
      <c s="129" r="AF940">
        <v>63.0</v>
      </c>
      <c s="129" r="AG940">
        <v>322.0</v>
      </c>
      <c s="129" r="AH940">
        <v>59.0</v>
      </c>
      <c s="129" r="AI940">
        <v>40.0</v>
      </c>
      <c s="129" r="AJ940">
        <v>61.0</v>
      </c>
      <c s="129" r="AK940">
        <v>68.0</v>
      </c>
      <c s="129" r="AL940">
        <v>47.0</v>
      </c>
      <c s="129" r="AM940">
        <v>40.0</v>
      </c>
      <c s="129" r="AN940">
        <v>7.0</v>
      </c>
      <c s="129" r="AO940">
        <v>66.0</v>
      </c>
      <c s="129" r="AP940">
        <v>181.0</v>
      </c>
      <c s="129" r="AQ940">
        <v>75.0</v>
      </c>
      <c s="129" r="AR940">
        <v>548.0</v>
      </c>
      <c s="129" r="AS940">
        <v>20.0</v>
      </c>
      <c s="129" r="AT940">
        <v>24.0</v>
      </c>
      <c s="129" r="AU940">
        <v>8.0</v>
      </c>
      <c s="129" r="AV940">
        <v>68.0</v>
      </c>
      <c s="129" r="AW940">
        <v>88.0</v>
      </c>
      <c s="129" r="AX940">
        <v>112.0</v>
      </c>
      <c s="129" r="AY940">
        <v>188.0</v>
      </c>
      <c s="129" r="AZ940">
        <v>40.0</v>
      </c>
      <c s="129" r="BA940">
        <v>276.0</v>
      </c>
      <c s="129" r="BB940">
        <v>12.0</v>
      </c>
      <c s="129" r="BC940">
        <v>12.0</v>
      </c>
      <c s="129" r="BD940">
        <v>4.0</v>
      </c>
      <c s="129" r="BE940">
        <v>40.0</v>
      </c>
      <c s="129" r="BF940">
        <v>20.0</v>
      </c>
      <c s="129" r="BG940">
        <v>76.0</v>
      </c>
      <c s="129" r="BH940">
        <v>100.0</v>
      </c>
      <c s="129" r="BI940">
        <v>12.0</v>
      </c>
      <c s="129" r="BJ940">
        <v>272.0</v>
      </c>
      <c s="129" r="BK940">
        <v>8.0</v>
      </c>
      <c s="129" r="BL940">
        <v>12.0</v>
      </c>
      <c s="129" r="BM940">
        <v>4.0</v>
      </c>
      <c s="129" r="BN940">
        <v>28.0</v>
      </c>
      <c s="129" r="BO940">
        <v>68.0</v>
      </c>
      <c s="129" r="BP940">
        <v>36.0</v>
      </c>
      <c s="129" r="BQ940">
        <v>88.0</v>
      </c>
      <c s="129" r="BR940">
        <v>28.0</v>
      </c>
      <c s="129" r="BS940">
        <v>60.0</v>
      </c>
      <c s="129" r="BT940">
        <v>0.0</v>
      </c>
      <c s="129" r="BU940">
        <v>0.0</v>
      </c>
      <c s="129" r="BV940">
        <v>0.0</v>
      </c>
      <c s="129" r="BW940">
        <v>8.0</v>
      </c>
      <c s="129" r="BX940">
        <v>16.0</v>
      </c>
      <c s="129" r="BY940">
        <v>12.0</v>
      </c>
      <c s="129" r="BZ940">
        <v>0.0</v>
      </c>
      <c s="129" r="CA940">
        <v>24.0</v>
      </c>
      <c s="129" r="CB940">
        <v>248.0</v>
      </c>
      <c s="129" r="CC940">
        <v>16.0</v>
      </c>
      <c s="129" r="CD940">
        <v>16.0</v>
      </c>
      <c s="129" r="CE940">
        <v>0.0</v>
      </c>
      <c s="129" r="CF940">
        <v>52.0</v>
      </c>
      <c s="129" r="CG940">
        <v>56.0</v>
      </c>
      <c s="129" r="CH940">
        <v>100.0</v>
      </c>
      <c s="129" r="CI940">
        <v>0.0</v>
      </c>
      <c s="129" r="CJ940">
        <v>8.0</v>
      </c>
      <c s="129" r="CK940">
        <v>240.0</v>
      </c>
      <c s="129" r="CL940">
        <v>4.0</v>
      </c>
      <c s="129" r="CM940">
        <v>8.0</v>
      </c>
      <c s="129" r="CN940">
        <v>8.0</v>
      </c>
      <c s="129" r="CO940">
        <v>8.0</v>
      </c>
      <c s="129" r="CP940">
        <v>16.0</v>
      </c>
      <c s="129" r="CQ940">
        <v>0.0</v>
      </c>
      <c s="129" r="CR940">
        <v>188.0</v>
      </c>
      <c s="129" r="CS940">
        <v>8.0</v>
      </c>
    </row>
    <row customHeight="1" r="941" ht="15.0">
      <c t="s" s="127" r="A941">
        <v>8398</v>
      </c>
      <c t="s" s="127" r="B941">
        <v>8399</v>
      </c>
      <c t="s" s="127" r="C941">
        <v>8400</v>
      </c>
      <c t="s" s="127" r="D941">
        <v>8401</v>
      </c>
      <c t="s" s="127" r="E941">
        <v>8402</v>
      </c>
      <c t="s" s="127" r="F941">
        <v>8403</v>
      </c>
      <c t="s" s="128" r="G941">
        <v>8404</v>
      </c>
      <c t="s" s="127" r="H941">
        <v>8405</v>
      </c>
      <c s="129" r="I941">
        <v>220.0</v>
      </c>
      <c s="129" r="J941">
        <v>32.556054</v>
      </c>
      <c s="129" r="K941">
        <v>45.381166</v>
      </c>
      <c s="129" r="L941">
        <v>46.367713</v>
      </c>
      <c s="129" r="M941">
        <v>48.3408069999999</v>
      </c>
      <c s="129" r="N941">
        <v>26.636771</v>
      </c>
      <c s="129" r="O941">
        <v>20.717489</v>
      </c>
      <c s="129" r="P941">
        <v>45.0</v>
      </c>
      <c s="129" r="Q941">
        <v>32.0</v>
      </c>
      <c s="129" r="R941">
        <v>44.0</v>
      </c>
      <c s="129" r="S941">
        <v>32.0</v>
      </c>
      <c s="129" r="T941">
        <v>22.0</v>
      </c>
      <c s="129" r="U941">
        <v>17.0</v>
      </c>
      <c s="129" r="V941">
        <v>111.479821</v>
      </c>
      <c s="129" r="W941">
        <v>13.811659</v>
      </c>
      <c s="129" r="X941">
        <v>24.663677</v>
      </c>
      <c s="129" r="Y941">
        <v>23.6771299999999</v>
      </c>
      <c s="129" r="Z941">
        <v>29.5964129999999</v>
      </c>
      <c s="129" r="AA941">
        <v>11.8385649999999</v>
      </c>
      <c s="129" r="AB941">
        <v>7.89237699999999</v>
      </c>
      <c s="129" r="AC941">
        <v>0.0</v>
      </c>
      <c s="129" r="AD941">
        <v>23.6771299999999</v>
      </c>
      <c s="129" r="AE941">
        <v>73.991031</v>
      </c>
      <c s="129" r="AF941">
        <v>13.811659</v>
      </c>
      <c s="129" r="AG941">
        <v>108.520179</v>
      </c>
      <c s="129" r="AH941">
        <v>18.744395</v>
      </c>
      <c s="129" r="AI941">
        <v>20.717489</v>
      </c>
      <c s="129" r="AJ941">
        <v>22.690583</v>
      </c>
      <c s="129" r="AK941">
        <v>18.744395</v>
      </c>
      <c s="129" r="AL941">
        <v>14.798206</v>
      </c>
      <c s="129" r="AM941">
        <v>10.8520179999999</v>
      </c>
      <c s="129" r="AN941">
        <v>1.97309399999999</v>
      </c>
      <c s="129" r="AO941">
        <v>24.663677</v>
      </c>
      <c s="129" r="AP941">
        <v>65.112108</v>
      </c>
      <c s="129" r="AQ941">
        <v>18.744395</v>
      </c>
      <c s="129" r="AR941">
        <v>209.147982</v>
      </c>
      <c s="129" r="AS941">
        <v>0.0</v>
      </c>
      <c s="129" r="AT941">
        <v>15.784753</v>
      </c>
      <c s="129" r="AU941">
        <v>3.94618799999999</v>
      </c>
      <c s="129" r="AV941">
        <v>15.784753</v>
      </c>
      <c s="129" r="AW941">
        <v>31.569507</v>
      </c>
      <c s="129" r="AX941">
        <v>55.246637</v>
      </c>
      <c s="129" r="AY941">
        <v>55.246637</v>
      </c>
      <c s="129" r="AZ941">
        <v>31.569507</v>
      </c>
      <c s="129" r="BA941">
        <v>110.493274</v>
      </c>
      <c s="129" r="BB941">
        <v>0.0</v>
      </c>
      <c s="129" r="BC941">
        <v>15.784753</v>
      </c>
      <c s="129" r="BD941">
        <v>3.94618799999999</v>
      </c>
      <c s="129" r="BE941">
        <v>7.89237699999999</v>
      </c>
      <c s="129" r="BF941">
        <v>3.94618799999999</v>
      </c>
      <c s="129" r="BG941">
        <v>39.461883</v>
      </c>
      <c s="129" r="BH941">
        <v>19.7309419999999</v>
      </c>
      <c s="129" r="BI941">
        <v>19.7309419999999</v>
      </c>
      <c s="129" r="BJ941">
        <v>98.6547089999999</v>
      </c>
      <c s="129" r="BK941">
        <v>0.0</v>
      </c>
      <c s="129" r="BL941">
        <v>0.0</v>
      </c>
      <c s="129" r="BM941">
        <v>0.0</v>
      </c>
      <c s="129" r="BN941">
        <v>7.89237699999999</v>
      </c>
      <c s="129" r="BO941">
        <v>27.623318</v>
      </c>
      <c s="129" r="BP941">
        <v>15.784753</v>
      </c>
      <c s="129" r="BQ941">
        <v>35.515695</v>
      </c>
      <c s="129" r="BR941">
        <v>11.8385649999999</v>
      </c>
      <c s="129" r="BS941">
        <v>39.461883</v>
      </c>
      <c s="129" r="BT941">
        <v>0.0</v>
      </c>
      <c s="129" r="BU941">
        <v>0.0</v>
      </c>
      <c s="129" r="BV941">
        <v>0.0</v>
      </c>
      <c s="129" r="BW941">
        <v>0.0</v>
      </c>
      <c s="129" r="BX941">
        <v>0.0</v>
      </c>
      <c s="129" r="BY941">
        <v>15.784753</v>
      </c>
      <c s="129" r="BZ941">
        <v>0.0</v>
      </c>
      <c s="129" r="CA941">
        <v>23.6771299999999</v>
      </c>
      <c s="129" r="CB941">
        <v>102.600897</v>
      </c>
      <c s="129" r="CC941">
        <v>0.0</v>
      </c>
      <c s="129" r="CD941">
        <v>11.8385649999999</v>
      </c>
      <c s="129" r="CE941">
        <v>3.94618799999999</v>
      </c>
      <c s="129" r="CF941">
        <v>15.784753</v>
      </c>
      <c s="129" r="CG941">
        <v>31.569507</v>
      </c>
      <c s="129" r="CH941">
        <v>35.515695</v>
      </c>
      <c s="129" r="CI941">
        <v>0.0</v>
      </c>
      <c s="129" r="CJ941">
        <v>3.94618799999999</v>
      </c>
      <c s="129" r="CK941">
        <v>67.0852019999999</v>
      </c>
      <c s="129" r="CL941">
        <v>0.0</v>
      </c>
      <c s="129" r="CM941">
        <v>3.94618799999999</v>
      </c>
      <c s="129" r="CN941">
        <v>0.0</v>
      </c>
      <c s="129" r="CO941">
        <v>0.0</v>
      </c>
      <c s="129" r="CP941">
        <v>0.0</v>
      </c>
      <c s="129" r="CQ941">
        <v>3.94618799999999</v>
      </c>
      <c s="129" r="CR941">
        <v>55.246637</v>
      </c>
      <c s="129" r="CS941">
        <v>3.94618799999999</v>
      </c>
    </row>
    <row customHeight="1" r="942" ht="15.0">
      <c t="s" s="127" r="A942">
        <v>8406</v>
      </c>
      <c t="s" s="127" r="B942">
        <v>8407</v>
      </c>
      <c t="s" s="127" r="C942">
        <v>8408</v>
      </c>
      <c t="s" s="127" r="D942">
        <v>8409</v>
      </c>
      <c t="s" s="127" r="E942">
        <v>8410</v>
      </c>
      <c t="s" s="127" r="F942">
        <v>8411</v>
      </c>
      <c t="s" s="128" r="G942">
        <v>8412</v>
      </c>
      <c t="s" s="127" r="H942">
        <v>8413</v>
      </c>
      <c s="129" r="I942">
        <v>1385.0</v>
      </c>
      <c s="129" r="J942">
        <v>342.082689</v>
      </c>
      <c s="129" r="K942">
        <v>210.102877</v>
      </c>
      <c s="129" r="L942">
        <v>310.911924</v>
      </c>
      <c s="129" r="M942">
        <v>280.460736999999</v>
      </c>
      <c s="129" r="N942">
        <v>142.257981</v>
      </c>
      <c s="129" r="O942">
        <v>99.1837919999999</v>
      </c>
      <c s="129" r="P942">
        <v>224.0</v>
      </c>
      <c s="129" r="Q942">
        <v>210.0</v>
      </c>
      <c s="129" r="R942">
        <v>241.0</v>
      </c>
      <c s="129" r="S942">
        <v>210.0</v>
      </c>
      <c s="129" r="T942">
        <v>113.0</v>
      </c>
      <c s="129" r="U942">
        <v>72.0</v>
      </c>
      <c s="129" r="V942">
        <v>696.171905</v>
      </c>
      <c s="129" r="W942">
        <v>183.155465999999</v>
      </c>
      <c s="129" r="X942">
        <v>100.856106</v>
      </c>
      <c s="129" r="Y942">
        <v>152.816365999999</v>
      </c>
      <c s="129" r="Z942">
        <v>145.537583</v>
      </c>
      <c s="129" r="AA942">
        <v>79.0197569999999</v>
      </c>
      <c s="129" r="AB942">
        <v>33.730789</v>
      </c>
      <c s="129" r="AC942">
        <v>1.055838</v>
      </c>
      <c s="129" r="AD942">
        <v>221.053564999999</v>
      </c>
      <c s="129" r="AE942">
        <v>400.321935999999</v>
      </c>
      <c s="129" r="AF942">
        <v>74.7964029999999</v>
      </c>
      <c s="129" r="AG942">
        <v>688.828094999999</v>
      </c>
      <c s="129" r="AH942">
        <v>158.927224</v>
      </c>
      <c s="129" r="AI942">
        <v>109.246771</v>
      </c>
      <c s="129" r="AJ942">
        <v>158.095558</v>
      </c>
      <c s="129" r="AK942">
        <v>134.923154</v>
      </c>
      <c s="129" r="AL942">
        <v>63.2382229999999</v>
      </c>
      <c s="129" r="AM942">
        <v>57.286512</v>
      </c>
      <c s="129" r="AN942">
        <v>7.110653</v>
      </c>
      <c s="129" r="AO942">
        <v>198.880957</v>
      </c>
      <c s="129" r="AP942">
        <v>401.265688</v>
      </c>
      <c s="129" r="AQ942">
        <v>88.6814499999999</v>
      </c>
      <c s="129" r="AR942">
        <v>1022.464077</v>
      </c>
      <c s="129" r="AS942">
        <v>29.563478</v>
      </c>
      <c s="129" r="AT942">
        <v>54.0069099999999</v>
      </c>
      <c s="129" r="AU942">
        <v>46.4568939999999</v>
      </c>
      <c s="129" r="AV942">
        <v>105.58385</v>
      </c>
      <c s="129" r="AW942">
        <v>198.273463999999</v>
      </c>
      <c s="129" r="AX942">
        <v>202.496817999999</v>
      </c>
      <c s="129" r="AY942">
        <v>205.823479999999</v>
      </c>
      <c s="129" r="AZ942">
        <v>180.259183</v>
      </c>
      <c s="129" r="BA942">
        <v>517.903328999999</v>
      </c>
      <c s="129" r="BB942">
        <v>25.3401239999999</v>
      </c>
      <c s="129" r="BC942">
        <v>45.5602019999999</v>
      </c>
      <c s="129" r="BD942">
        <v>21.1167699999999</v>
      </c>
      <c s="129" r="BE942">
        <v>71.7970179999999</v>
      </c>
      <c s="129" r="BF942">
        <v>25.3401239999999</v>
      </c>
      <c s="129" r="BG942">
        <v>156.039924</v>
      </c>
      <c s="129" r="BH942">
        <v>92.9137879999999</v>
      </c>
      <c s="129" r="BI942">
        <v>79.7953799999999</v>
      </c>
      <c s="129" r="BJ942">
        <v>504.560747999999</v>
      </c>
      <c s="129" r="BK942">
        <v>4.22335399999999</v>
      </c>
      <c s="129" r="BL942">
        <v>8.44670799999999</v>
      </c>
      <c s="129" r="BM942">
        <v>25.3401239999999</v>
      </c>
      <c s="129" r="BN942">
        <v>33.7868319999999</v>
      </c>
      <c s="129" r="BO942">
        <v>172.933339999999</v>
      </c>
      <c s="129" r="BP942">
        <v>46.4568939999999</v>
      </c>
      <c s="129" r="BQ942">
        <v>112.909692</v>
      </c>
      <c s="129" r="BR942">
        <v>100.463804</v>
      </c>
      <c s="129" r="BS942">
        <v>121.580573</v>
      </c>
      <c s="129" r="BT942">
        <v>0.0</v>
      </c>
      <c s="129" r="BU942">
        <v>3.999181</v>
      </c>
      <c s="129" r="BV942">
        <v>0.0</v>
      </c>
      <c s="129" r="BW942">
        <v>0.0</v>
      </c>
      <c s="129" r="BX942">
        <v>25.3401239999999</v>
      </c>
      <c s="129" r="BY942">
        <v>25.1159509999999</v>
      </c>
      <c s="129" r="BZ942">
        <v>0.0</v>
      </c>
      <c s="129" r="CA942">
        <v>67.1253179999999</v>
      </c>
      <c s="129" r="CB942">
        <v>593.699526999999</v>
      </c>
      <c s="129" r="CC942">
        <v>12.670062</v>
      </c>
      <c s="129" r="CD942">
        <v>41.5610209999999</v>
      </c>
      <c s="129" r="CE942">
        <v>38.0101859999999</v>
      </c>
      <c s="129" r="CF942">
        <v>84.4670799999999</v>
      </c>
      <c s="129" r="CG942">
        <v>160.263278</v>
      </c>
      <c s="129" r="CH942">
        <v>164.710804999999</v>
      </c>
      <c s="129" r="CI942">
        <v>4.22335399999999</v>
      </c>
      <c s="129" r="CJ942">
        <v>87.7937419999999</v>
      </c>
      <c s="129" r="CK942">
        <v>307.183975999999</v>
      </c>
      <c s="129" r="CL942">
        <v>16.8934159999999</v>
      </c>
      <c s="129" r="CM942">
        <v>8.44670799999999</v>
      </c>
      <c s="129" r="CN942">
        <v>8.44670799999999</v>
      </c>
      <c s="129" r="CO942">
        <v>21.1167699999999</v>
      </c>
      <c s="129" r="CP942">
        <v>12.670062</v>
      </c>
      <c s="129" r="CQ942">
        <v>12.670062</v>
      </c>
      <c s="129" r="CR942">
        <v>201.600125999999</v>
      </c>
      <c s="129" r="CS942">
        <v>25.3401239999999</v>
      </c>
    </row>
    <row customHeight="1" r="943" ht="15.0">
      <c t="s" s="127" r="A943">
        <v>8414</v>
      </c>
      <c t="s" s="127" r="B943">
        <v>8415</v>
      </c>
      <c t="s" s="127" r="C943">
        <v>8416</v>
      </c>
      <c t="s" s="127" r="D943">
        <v>8417</v>
      </c>
      <c t="s" s="127" r="E943">
        <v>8418</v>
      </c>
      <c t="s" s="127" r="F943">
        <v>8419</v>
      </c>
      <c t="s" s="128" r="G943">
        <v>8420</v>
      </c>
      <c t="s" s="127" r="H943">
        <v>8421</v>
      </c>
      <c s="129" r="I943">
        <v>789.0</v>
      </c>
      <c s="129" r="J943">
        <v>172.0</v>
      </c>
      <c s="129" r="K943">
        <v>100.0</v>
      </c>
      <c s="129" r="L943">
        <v>175.0</v>
      </c>
      <c s="129" r="M943">
        <v>172.0</v>
      </c>
      <c s="129" r="N943">
        <v>119.0</v>
      </c>
      <c s="129" r="O943">
        <v>51.0</v>
      </c>
      <c s="129" r="P943">
        <v>137.0</v>
      </c>
      <c s="129" r="Q943">
        <v>135.0</v>
      </c>
      <c s="129" r="R943">
        <v>165.0</v>
      </c>
      <c s="129" r="S943">
        <v>155.0</v>
      </c>
      <c s="129" r="T943">
        <v>85.0</v>
      </c>
      <c s="129" r="U943">
        <v>41.0</v>
      </c>
      <c s="129" r="V943">
        <v>386.0</v>
      </c>
      <c s="129" r="W943">
        <v>89.0</v>
      </c>
      <c s="129" r="X943">
        <v>45.0</v>
      </c>
      <c s="129" r="Y943">
        <v>87.0</v>
      </c>
      <c s="129" r="Z943">
        <v>82.0</v>
      </c>
      <c s="129" r="AA943">
        <v>62.0</v>
      </c>
      <c s="129" r="AB943">
        <v>21.0</v>
      </c>
      <c s="129" r="AC943">
        <v>0.0</v>
      </c>
      <c s="129" r="AD943">
        <v>108.0</v>
      </c>
      <c s="129" r="AE943">
        <v>225.0</v>
      </c>
      <c s="129" r="AF943">
        <v>53.0</v>
      </c>
      <c s="129" r="AG943">
        <v>403.0</v>
      </c>
      <c s="129" r="AH943">
        <v>83.0</v>
      </c>
      <c s="129" r="AI943">
        <v>55.0</v>
      </c>
      <c s="129" r="AJ943">
        <v>88.0</v>
      </c>
      <c s="129" r="AK943">
        <v>90.0</v>
      </c>
      <c s="129" r="AL943">
        <v>57.0</v>
      </c>
      <c s="129" r="AM943">
        <v>25.0</v>
      </c>
      <c s="129" r="AN943">
        <v>5.0</v>
      </c>
      <c s="129" r="AO943">
        <v>107.0</v>
      </c>
      <c s="129" r="AP943">
        <v>237.0</v>
      </c>
      <c s="129" r="AQ943">
        <v>59.0</v>
      </c>
      <c s="129" r="AR943">
        <v>620.0</v>
      </c>
      <c s="129" r="AS943">
        <v>28.0</v>
      </c>
      <c s="129" r="AT943">
        <v>24.0</v>
      </c>
      <c s="129" r="AU943">
        <v>28.0</v>
      </c>
      <c s="129" r="AV943">
        <v>84.0</v>
      </c>
      <c s="129" r="AW943">
        <v>100.0</v>
      </c>
      <c s="129" r="AX943">
        <v>96.0</v>
      </c>
      <c s="129" r="AY943">
        <v>148.0</v>
      </c>
      <c s="129" r="AZ943">
        <v>112.0</v>
      </c>
      <c s="129" r="BA943">
        <v>292.0</v>
      </c>
      <c s="129" r="BB943">
        <v>28.0</v>
      </c>
      <c s="129" r="BC943">
        <v>16.0</v>
      </c>
      <c s="129" r="BD943">
        <v>20.0</v>
      </c>
      <c s="129" r="BE943">
        <v>48.0</v>
      </c>
      <c s="129" r="BF943">
        <v>4.0</v>
      </c>
      <c s="129" r="BG943">
        <v>84.0</v>
      </c>
      <c s="129" r="BH943">
        <v>72.0</v>
      </c>
      <c s="129" r="BI943">
        <v>20.0</v>
      </c>
      <c s="129" r="BJ943">
        <v>328.0</v>
      </c>
      <c s="129" r="BK943">
        <v>0.0</v>
      </c>
      <c s="129" r="BL943">
        <v>8.0</v>
      </c>
      <c s="129" r="BM943">
        <v>8.0</v>
      </c>
      <c s="129" r="BN943">
        <v>36.0</v>
      </c>
      <c s="129" r="BO943">
        <v>96.0</v>
      </c>
      <c s="129" r="BP943">
        <v>12.0</v>
      </c>
      <c s="129" r="BQ943">
        <v>76.0</v>
      </c>
      <c s="129" r="BR943">
        <v>92.0</v>
      </c>
      <c s="129" r="BS943">
        <v>84.0</v>
      </c>
      <c s="129" r="BT943">
        <v>4.0</v>
      </c>
      <c s="129" r="BU943">
        <v>4.0</v>
      </c>
      <c s="129" r="BV943">
        <v>0.0</v>
      </c>
      <c s="129" r="BW943">
        <v>4.0</v>
      </c>
      <c s="129" r="BX943">
        <v>8.0</v>
      </c>
      <c s="129" r="BY943">
        <v>16.0</v>
      </c>
      <c s="129" r="BZ943">
        <v>0.0</v>
      </c>
      <c s="129" r="CA943">
        <v>48.0</v>
      </c>
      <c s="129" r="CB943">
        <v>284.0</v>
      </c>
      <c s="129" r="CC943">
        <v>16.0</v>
      </c>
      <c s="129" r="CD943">
        <v>8.0</v>
      </c>
      <c s="129" r="CE943">
        <v>24.0</v>
      </c>
      <c s="129" r="CF943">
        <v>64.0</v>
      </c>
      <c s="129" r="CG943">
        <v>72.0</v>
      </c>
      <c s="129" r="CH943">
        <v>60.0</v>
      </c>
      <c s="129" r="CI943">
        <v>4.0</v>
      </c>
      <c s="129" r="CJ943">
        <v>36.0</v>
      </c>
      <c s="129" r="CK943">
        <v>252.0</v>
      </c>
      <c s="129" r="CL943">
        <v>8.0</v>
      </c>
      <c s="129" r="CM943">
        <v>12.0</v>
      </c>
      <c s="129" r="CN943">
        <v>4.0</v>
      </c>
      <c s="129" r="CO943">
        <v>16.0</v>
      </c>
      <c s="129" r="CP943">
        <v>20.0</v>
      </c>
      <c s="129" r="CQ943">
        <v>20.0</v>
      </c>
      <c s="129" r="CR943">
        <v>144.0</v>
      </c>
      <c s="129" r="CS943">
        <v>28.0</v>
      </c>
    </row>
    <row customHeight="1" r="944" ht="15.0">
      <c t="s" s="127" r="A944">
        <v>8422</v>
      </c>
      <c t="s" s="127" r="B944">
        <v>8423</v>
      </c>
      <c t="s" s="127" r="C944">
        <v>8424</v>
      </c>
      <c t="s" s="127" r="D944">
        <v>8425</v>
      </c>
      <c t="s" s="127" r="E944">
        <v>8426</v>
      </c>
      <c t="s" s="127" r="F944">
        <v>8427</v>
      </c>
      <c t="s" s="128" r="G944">
        <v>8428</v>
      </c>
      <c t="s" s="127" r="H944">
        <v>8429</v>
      </c>
      <c s="129" r="I944">
        <v>3085.0</v>
      </c>
      <c s="129" r="J944">
        <v>543.210525999999</v>
      </c>
      <c s="129" r="K944">
        <v>448.087718999999</v>
      </c>
      <c s="129" r="L944">
        <v>559.444443999999</v>
      </c>
      <c s="129" r="M944">
        <v>679.738249</v>
      </c>
      <c s="129" r="N944">
        <v>501.072766</v>
      </c>
      <c s="129" r="O944">
        <v>353.446295</v>
      </c>
      <c s="129" r="P944">
        <v>605.0</v>
      </c>
      <c s="129" r="Q944">
        <v>563.0</v>
      </c>
      <c s="129" r="R944">
        <v>681.0</v>
      </c>
      <c s="129" r="S944">
        <v>524.0</v>
      </c>
      <c s="129" r="T944">
        <v>418.0</v>
      </c>
      <c s="129" r="U944">
        <v>307.0</v>
      </c>
      <c s="129" r="V944">
        <v>1507.726405</v>
      </c>
      <c s="129" r="W944">
        <v>283.216373999999</v>
      </c>
      <c s="129" r="X944">
        <v>239.736842</v>
      </c>
      <c s="129" r="Y944">
        <v>278.204678</v>
      </c>
      <c s="129" r="Z944">
        <v>331.714856999999</v>
      </c>
      <c s="129" r="AA944">
        <v>242.442815999999</v>
      </c>
      <c s="129" r="AB944">
        <v>123.791175999999</v>
      </c>
      <c s="129" r="AC944">
        <v>8.619661</v>
      </c>
      <c s="129" r="AD944">
        <v>374.269005999999</v>
      </c>
      <c s="129" r="AE944">
        <v>865.722111</v>
      </c>
      <c s="129" r="AF944">
        <v>267.735288</v>
      </c>
      <c s="129" r="AG944">
        <v>1577.27359499999</v>
      </c>
      <c s="129" r="AH944">
        <v>259.994151999999</v>
      </c>
      <c s="129" r="AI944">
        <v>208.350877</v>
      </c>
      <c s="129" r="AJ944">
        <v>281.239765999999</v>
      </c>
      <c s="129" r="AK944">
        <v>348.023392</v>
      </c>
      <c s="129" r="AL944">
        <v>258.62995</v>
      </c>
      <c s="129" r="AM944">
        <v>185.180916</v>
      </c>
      <c s="129" r="AN944">
        <v>35.8545409999999</v>
      </c>
      <c s="129" r="AO944">
        <v>336.871345</v>
      </c>
      <c s="129" r="AP944">
        <v>878.093567</v>
      </c>
      <c s="129" r="AQ944">
        <v>362.308682999999</v>
      </c>
      <c s="129" r="AR944">
        <v>2556.153675</v>
      </c>
      <c s="129" r="AS944">
        <v>56.654971</v>
      </c>
      <c s="129" r="AT944">
        <v>48.561404</v>
      </c>
      <c s="129" r="AU944">
        <v>113.309942</v>
      </c>
      <c s="129" r="AV944">
        <v>299.461988</v>
      </c>
      <c s="129" r="AW944">
        <v>416.818713</v>
      </c>
      <c s="129" r="AX944">
        <v>485.520467999999</v>
      </c>
      <c s="129" r="AY944">
        <v>726.64061</v>
      </c>
      <c s="129" r="AZ944">
        <v>409.18558</v>
      </c>
      <c s="129" r="BA944">
        <v>1233.851803</v>
      </c>
      <c s="129" r="BB944">
        <v>28.3274849999999</v>
      </c>
      <c s="129" r="BC944">
        <v>32.3742689999999</v>
      </c>
      <c s="129" r="BD944">
        <v>60.701754</v>
      </c>
      <c s="129" r="BE944">
        <v>141.637427</v>
      </c>
      <c s="129" r="BF944">
        <v>97.1228069999999</v>
      </c>
      <c s="129" r="BG944">
        <v>400.538011999999</v>
      </c>
      <c s="129" r="BH944">
        <v>330.865052999999</v>
      </c>
      <c s="129" r="BI944">
        <v>142.284995</v>
      </c>
      <c s="129" r="BJ944">
        <v>1322.30187299999</v>
      </c>
      <c s="129" r="BK944">
        <v>28.3274849999999</v>
      </c>
      <c s="129" r="BL944">
        <v>16.187135</v>
      </c>
      <c s="129" r="BM944">
        <v>52.608187</v>
      </c>
      <c s="129" r="BN944">
        <v>157.824560999999</v>
      </c>
      <c s="129" r="BO944">
        <v>319.695905999999</v>
      </c>
      <c s="129" r="BP944">
        <v>84.9824559999999</v>
      </c>
      <c s="129" r="BQ944">
        <v>395.775556999999</v>
      </c>
      <c s="129" r="BR944">
        <v>266.900584999999</v>
      </c>
      <c s="129" r="BS944">
        <v>404.538011999999</v>
      </c>
      <c s="129" r="BT944">
        <v>0.0</v>
      </c>
      <c s="129" r="BU944">
        <v>0.0</v>
      </c>
      <c s="129" r="BV944">
        <v>0.0</v>
      </c>
      <c s="129" r="BW944">
        <v>52.608187</v>
      </c>
      <c s="129" r="BX944">
        <v>76.888889</v>
      </c>
      <c s="129" r="BY944">
        <v>97.076023</v>
      </c>
      <c s="129" r="BZ944">
        <v>0.0</v>
      </c>
      <c s="129" r="CA944">
        <v>177.964912</v>
      </c>
      <c s="129" r="CB944">
        <v>1145.09941499999</v>
      </c>
      <c s="129" r="CC944">
        <v>40.4678359999999</v>
      </c>
      <c s="129" r="CD944">
        <v>36.421053</v>
      </c>
      <c s="129" r="CE944">
        <v>68.7953219999999</v>
      </c>
      <c s="129" r="CF944">
        <v>238.760234</v>
      </c>
      <c s="129" r="CG944">
        <v>291.368421</v>
      </c>
      <c s="129" r="CH944">
        <v>331.789473999999</v>
      </c>
      <c s="129" r="CI944">
        <v>8.093567</v>
      </c>
      <c s="129" r="CJ944">
        <v>129.403509</v>
      </c>
      <c s="129" r="CK944">
        <v>1006.516248</v>
      </c>
      <c s="129" r="CL944">
        <v>16.187135</v>
      </c>
      <c s="129" r="CM944">
        <v>12.140351</v>
      </c>
      <c s="129" r="CN944">
        <v>44.51462</v>
      </c>
      <c s="129" r="CO944">
        <v>8.093567</v>
      </c>
      <c s="129" r="CP944">
        <v>48.561404</v>
      </c>
      <c s="129" r="CQ944">
        <v>56.654971</v>
      </c>
      <c s="129" r="CR944">
        <v>718.547043</v>
      </c>
      <c s="129" r="CS944">
        <v>101.817159</v>
      </c>
    </row>
    <row customHeight="1" r="945" ht="15.0">
      <c t="s" s="127" r="A945">
        <v>8430</v>
      </c>
      <c t="s" s="127" r="B945">
        <v>8431</v>
      </c>
      <c t="s" s="127" r="C945">
        <v>8432</v>
      </c>
      <c t="s" s="127" r="D945">
        <v>8433</v>
      </c>
      <c t="s" s="127" r="E945">
        <v>8434</v>
      </c>
      <c t="s" s="127" r="F945">
        <v>8435</v>
      </c>
      <c t="s" s="128" r="G945">
        <v>8436</v>
      </c>
      <c t="s" s="127" r="H945">
        <v>8437</v>
      </c>
      <c s="129" r="I945">
        <v>467.0</v>
      </c>
      <c s="129" r="J945">
        <v>105.0</v>
      </c>
      <c s="129" r="K945">
        <v>67.0</v>
      </c>
      <c s="129" r="L945">
        <v>117.0</v>
      </c>
      <c s="129" r="M945">
        <v>96.0</v>
      </c>
      <c s="129" r="N945">
        <v>53.0</v>
      </c>
      <c s="129" r="O945">
        <v>29.0</v>
      </c>
      <c s="129" r="P945">
        <v>77.0</v>
      </c>
      <c s="129" r="Q945">
        <v>52.0</v>
      </c>
      <c s="129" r="R945">
        <v>93.0</v>
      </c>
      <c s="129" r="S945">
        <v>57.0</v>
      </c>
      <c s="129" r="T945">
        <v>43.0</v>
      </c>
      <c s="129" r="U945">
        <v>28.0</v>
      </c>
      <c s="129" r="V945">
        <v>237.0</v>
      </c>
      <c s="129" r="W945">
        <v>57.0</v>
      </c>
      <c s="129" r="X945">
        <v>39.0</v>
      </c>
      <c s="129" r="Y945">
        <v>62.0</v>
      </c>
      <c s="129" r="Z945">
        <v>44.0</v>
      </c>
      <c s="129" r="AA945">
        <v>26.0</v>
      </c>
      <c s="129" r="AB945">
        <v>9.0</v>
      </c>
      <c s="129" r="AC945">
        <v>0.0</v>
      </c>
      <c s="129" r="AD945">
        <v>76.0</v>
      </c>
      <c s="129" r="AE945">
        <v>138.0</v>
      </c>
      <c s="129" r="AF945">
        <v>23.0</v>
      </c>
      <c s="129" r="AG945">
        <v>230.0</v>
      </c>
      <c s="129" r="AH945">
        <v>48.0</v>
      </c>
      <c s="129" r="AI945">
        <v>28.0</v>
      </c>
      <c s="129" r="AJ945">
        <v>55.0</v>
      </c>
      <c s="129" r="AK945">
        <v>52.0</v>
      </c>
      <c s="129" r="AL945">
        <v>27.0</v>
      </c>
      <c s="129" r="AM945">
        <v>15.0</v>
      </c>
      <c s="129" r="AN945">
        <v>5.0</v>
      </c>
      <c s="129" r="AO945">
        <v>55.0</v>
      </c>
      <c s="129" r="AP945">
        <v>142.0</v>
      </c>
      <c s="129" r="AQ945">
        <v>33.0</v>
      </c>
      <c s="129" r="AR945">
        <v>360.0</v>
      </c>
      <c s="129" r="AS945">
        <v>0.0</v>
      </c>
      <c s="129" r="AT945">
        <v>20.0</v>
      </c>
      <c s="129" r="AU945">
        <v>20.0</v>
      </c>
      <c s="129" r="AV945">
        <v>56.0</v>
      </c>
      <c s="129" r="AW945">
        <v>68.0</v>
      </c>
      <c s="129" r="AX945">
        <v>52.0</v>
      </c>
      <c s="129" r="AY945">
        <v>104.0</v>
      </c>
      <c s="129" r="AZ945">
        <v>40.0</v>
      </c>
      <c s="129" r="BA945">
        <v>172.0</v>
      </c>
      <c s="129" r="BB945">
        <v>0.0</v>
      </c>
      <c s="129" r="BC945">
        <v>8.0</v>
      </c>
      <c s="129" r="BD945">
        <v>12.0</v>
      </c>
      <c s="129" r="BE945">
        <v>32.0</v>
      </c>
      <c s="129" r="BF945">
        <v>8.0</v>
      </c>
      <c s="129" r="BG945">
        <v>40.0</v>
      </c>
      <c s="129" r="BH945">
        <v>48.0</v>
      </c>
      <c s="129" r="BI945">
        <v>24.0</v>
      </c>
      <c s="129" r="BJ945">
        <v>188.0</v>
      </c>
      <c s="129" r="BK945">
        <v>0.0</v>
      </c>
      <c s="129" r="BL945">
        <v>12.0</v>
      </c>
      <c s="129" r="BM945">
        <v>8.0</v>
      </c>
      <c s="129" r="BN945">
        <v>24.0</v>
      </c>
      <c s="129" r="BO945">
        <v>60.0</v>
      </c>
      <c s="129" r="BP945">
        <v>12.0</v>
      </c>
      <c s="129" r="BQ945">
        <v>56.0</v>
      </c>
      <c s="129" r="BR945">
        <v>16.0</v>
      </c>
      <c s="129" r="BS945">
        <v>28.0</v>
      </c>
      <c s="129" r="BT945">
        <v>0.0</v>
      </c>
      <c s="129" r="BU945">
        <v>0.0</v>
      </c>
      <c s="129" r="BV945">
        <v>0.0</v>
      </c>
      <c s="129" r="BW945">
        <v>4.0</v>
      </c>
      <c s="129" r="BX945">
        <v>12.0</v>
      </c>
      <c s="129" r="BY945">
        <v>0.0</v>
      </c>
      <c s="129" r="BZ945">
        <v>0.0</v>
      </c>
      <c s="129" r="CA945">
        <v>12.0</v>
      </c>
      <c s="129" r="CB945">
        <v>192.0</v>
      </c>
      <c s="129" r="CC945">
        <v>0.0</v>
      </c>
      <c s="129" r="CD945">
        <v>16.0</v>
      </c>
      <c s="129" r="CE945">
        <v>20.0</v>
      </c>
      <c s="129" r="CF945">
        <v>48.0</v>
      </c>
      <c s="129" r="CG945">
        <v>48.0</v>
      </c>
      <c s="129" r="CH945">
        <v>48.0</v>
      </c>
      <c s="129" r="CI945">
        <v>0.0</v>
      </c>
      <c s="129" r="CJ945">
        <v>12.0</v>
      </c>
      <c s="129" r="CK945">
        <v>140.0</v>
      </c>
      <c s="129" r="CL945">
        <v>0.0</v>
      </c>
      <c s="129" r="CM945">
        <v>4.0</v>
      </c>
      <c s="129" r="CN945">
        <v>0.0</v>
      </c>
      <c s="129" r="CO945">
        <v>4.0</v>
      </c>
      <c s="129" r="CP945">
        <v>8.0</v>
      </c>
      <c s="129" r="CQ945">
        <v>4.0</v>
      </c>
      <c s="129" r="CR945">
        <v>104.0</v>
      </c>
      <c s="129" r="CS945">
        <v>16.0</v>
      </c>
    </row>
    <row customHeight="1" r="946" ht="15.0">
      <c t="s" s="127" r="A946">
        <v>8438</v>
      </c>
      <c t="s" s="127" r="B946">
        <v>8439</v>
      </c>
      <c t="s" s="127" r="C946">
        <v>8440</v>
      </c>
      <c t="s" s="127" r="D946">
        <v>8441</v>
      </c>
      <c t="s" s="127" r="E946">
        <v>8442</v>
      </c>
      <c t="s" s="127" r="F946">
        <v>8443</v>
      </c>
      <c t="s" s="128" r="G946">
        <v>8444</v>
      </c>
      <c t="s" s="127" r="H946">
        <v>8445</v>
      </c>
      <c s="129" r="I946">
        <v>296.0</v>
      </c>
      <c s="129" r="J946">
        <v>61.791246</v>
      </c>
      <c s="129" r="K946">
        <v>34.8821549999999</v>
      </c>
      <c s="129" r="L946">
        <v>64.7811449999999</v>
      </c>
      <c s="129" r="M946">
        <v>63.7845119999999</v>
      </c>
      <c s="129" r="N946">
        <v>50.8282829999999</v>
      </c>
      <c s="129" r="O946">
        <v>19.9326599999999</v>
      </c>
      <c s="129" r="P946">
        <v>38.0</v>
      </c>
      <c s="129" r="Q946">
        <v>43.0</v>
      </c>
      <c s="129" r="R946">
        <v>54.0</v>
      </c>
      <c s="129" r="S946">
        <v>61.0</v>
      </c>
      <c s="129" r="T946">
        <v>40.0</v>
      </c>
      <c s="129" r="U946">
        <v>13.0</v>
      </c>
      <c s="129" r="V946">
        <v>145.508418</v>
      </c>
      <c s="129" r="W946">
        <v>25.912458</v>
      </c>
      <c s="129" r="X946">
        <v>17.939394</v>
      </c>
      <c s="129" r="Y946">
        <v>33.885522</v>
      </c>
      <c s="129" r="Z946">
        <v>29.89899</v>
      </c>
      <c s="129" r="AA946">
        <v>28.9023569999999</v>
      </c>
      <c s="129" r="AB946">
        <v>8.969697</v>
      </c>
      <c s="129" r="AC946">
        <v>0.0</v>
      </c>
      <c s="129" r="AD946">
        <v>31.892256</v>
      </c>
      <c s="129" r="AE946">
        <v>85.7104379999999</v>
      </c>
      <c s="129" r="AF946">
        <v>27.9057239999999</v>
      </c>
      <c s="129" r="AG946">
        <v>150.491581999999</v>
      </c>
      <c s="129" r="AH946">
        <v>35.878788</v>
      </c>
      <c s="129" r="AI946">
        <v>16.942761</v>
      </c>
      <c s="129" r="AJ946">
        <v>30.895623</v>
      </c>
      <c s="129" r="AK946">
        <v>33.885522</v>
      </c>
      <c s="129" r="AL946">
        <v>21.925926</v>
      </c>
      <c s="129" r="AM946">
        <v>8.969697</v>
      </c>
      <c s="129" r="AN946">
        <v>1.993266</v>
      </c>
      <c s="129" r="AO946">
        <v>41.858586</v>
      </c>
      <c s="129" r="AP946">
        <v>80.7272729999999</v>
      </c>
      <c s="129" r="AQ946">
        <v>27.9057239999999</v>
      </c>
      <c s="129" r="AR946">
        <v>235.205387</v>
      </c>
      <c s="129" r="AS946">
        <v>7.97306399999999</v>
      </c>
      <c s="129" r="AT946">
        <v>3.986532</v>
      </c>
      <c s="129" r="AU946">
        <v>3.986532</v>
      </c>
      <c s="129" r="AV946">
        <v>31.892256</v>
      </c>
      <c s="129" r="AW946">
        <v>63.7845119999999</v>
      </c>
      <c s="129" r="AX946">
        <v>35.878788</v>
      </c>
      <c s="129" r="AY946">
        <v>51.824916</v>
      </c>
      <c s="129" r="AZ946">
        <v>35.878788</v>
      </c>
      <c s="129" r="BA946">
        <v>111.622896</v>
      </c>
      <c s="129" r="BB946">
        <v>3.986532</v>
      </c>
      <c s="129" r="BC946">
        <v>3.986532</v>
      </c>
      <c s="129" r="BD946">
        <v>3.986532</v>
      </c>
      <c s="129" r="BE946">
        <v>23.9191919999999</v>
      </c>
      <c s="129" r="BF946">
        <v>7.97306399999999</v>
      </c>
      <c s="129" r="BG946">
        <v>27.9057239999999</v>
      </c>
      <c s="129" r="BH946">
        <v>31.892256</v>
      </c>
      <c s="129" r="BI946">
        <v>7.97306399999999</v>
      </c>
      <c s="129" r="BJ946">
        <v>123.582492</v>
      </c>
      <c s="129" r="BK946">
        <v>3.986532</v>
      </c>
      <c s="129" r="BL946">
        <v>0.0</v>
      </c>
      <c s="129" r="BM946">
        <v>0.0</v>
      </c>
      <c s="129" r="BN946">
        <v>7.97306399999999</v>
      </c>
      <c s="129" r="BO946">
        <v>55.8114479999999</v>
      </c>
      <c s="129" r="BP946">
        <v>7.97306399999999</v>
      </c>
      <c s="129" r="BQ946">
        <v>19.9326599999999</v>
      </c>
      <c s="129" r="BR946">
        <v>27.9057239999999</v>
      </c>
      <c s="129" r="BS946">
        <v>23.9191919999999</v>
      </c>
      <c s="129" r="BT946">
        <v>0.0</v>
      </c>
      <c s="129" r="BU946">
        <v>0.0</v>
      </c>
      <c s="129" r="BV946">
        <v>0.0</v>
      </c>
      <c s="129" r="BW946">
        <v>0.0</v>
      </c>
      <c s="129" r="BX946">
        <v>3.986532</v>
      </c>
      <c s="129" r="BY946">
        <v>3.986532</v>
      </c>
      <c s="129" r="BZ946">
        <v>0.0</v>
      </c>
      <c s="129" r="CA946">
        <v>15.946128</v>
      </c>
      <c s="129" r="CB946">
        <v>123.582492</v>
      </c>
      <c s="129" r="CC946">
        <v>0.0</v>
      </c>
      <c s="129" r="CD946">
        <v>3.986532</v>
      </c>
      <c s="129" r="CE946">
        <v>3.986532</v>
      </c>
      <c s="129" r="CF946">
        <v>27.9057239999999</v>
      </c>
      <c s="129" r="CG946">
        <v>55.8114479999999</v>
      </c>
      <c s="129" r="CH946">
        <v>27.9057239999999</v>
      </c>
      <c s="129" r="CI946">
        <v>0.0</v>
      </c>
      <c s="129" r="CJ946">
        <v>3.986532</v>
      </c>
      <c s="129" r="CK946">
        <v>87.703704</v>
      </c>
      <c s="129" r="CL946">
        <v>7.97306399999999</v>
      </c>
      <c s="129" r="CM946">
        <v>0.0</v>
      </c>
      <c s="129" r="CN946">
        <v>0.0</v>
      </c>
      <c s="129" r="CO946">
        <v>3.986532</v>
      </c>
      <c s="129" r="CP946">
        <v>3.986532</v>
      </c>
      <c s="129" r="CQ946">
        <v>3.986532</v>
      </c>
      <c s="129" r="CR946">
        <v>51.824916</v>
      </c>
      <c s="129" r="CS946">
        <v>15.946128</v>
      </c>
    </row>
    <row customHeight="1" r="947" ht="15.0">
      <c t="s" s="127" r="A947">
        <v>8446</v>
      </c>
      <c t="s" s="127" r="B947">
        <v>8447</v>
      </c>
      <c t="s" s="127" r="C947">
        <v>8448</v>
      </c>
      <c t="s" s="127" r="D947">
        <v>8449</v>
      </c>
      <c t="s" s="127" r="E947">
        <v>8450</v>
      </c>
      <c t="s" s="127" r="F947">
        <v>8451</v>
      </c>
      <c t="s" s="128" r="G947">
        <v>8452</v>
      </c>
      <c t="s" s="127" r="H947">
        <v>8453</v>
      </c>
      <c s="129" r="I947">
        <v>899.0</v>
      </c>
      <c s="129" r="J947">
        <v>210.0</v>
      </c>
      <c s="129" r="K947">
        <v>113.0</v>
      </c>
      <c s="129" r="L947">
        <v>213.0</v>
      </c>
      <c s="129" r="M947">
        <v>164.0</v>
      </c>
      <c s="129" r="N947">
        <v>114.0</v>
      </c>
      <c s="129" r="O947">
        <v>85.0</v>
      </c>
      <c s="129" r="P947">
        <v>163.0</v>
      </c>
      <c s="129" r="Q947">
        <v>148.0</v>
      </c>
      <c s="129" r="R947">
        <v>188.0</v>
      </c>
      <c s="129" r="S947">
        <v>148.0</v>
      </c>
      <c s="129" r="T947">
        <v>112.0</v>
      </c>
      <c s="129" r="U947">
        <v>83.0</v>
      </c>
      <c s="129" r="V947">
        <v>442.0</v>
      </c>
      <c s="129" r="W947">
        <v>126.0</v>
      </c>
      <c s="129" r="X947">
        <v>57.0</v>
      </c>
      <c s="129" r="Y947">
        <v>95.0</v>
      </c>
      <c s="129" r="Z947">
        <v>83.0</v>
      </c>
      <c s="129" r="AA947">
        <v>55.0</v>
      </c>
      <c s="129" r="AB947">
        <v>25.0</v>
      </c>
      <c s="129" r="AC947">
        <v>1.0</v>
      </c>
      <c s="129" r="AD947">
        <v>143.0</v>
      </c>
      <c s="129" r="AE947">
        <v>247.0</v>
      </c>
      <c s="129" r="AF947">
        <v>52.0</v>
      </c>
      <c s="129" r="AG947">
        <v>457.0</v>
      </c>
      <c s="129" r="AH947">
        <v>84.0</v>
      </c>
      <c s="129" r="AI947">
        <v>56.0</v>
      </c>
      <c s="129" r="AJ947">
        <v>118.0</v>
      </c>
      <c s="129" r="AK947">
        <v>81.0</v>
      </c>
      <c s="129" r="AL947">
        <v>59.0</v>
      </c>
      <c s="129" r="AM947">
        <v>54.0</v>
      </c>
      <c s="129" r="AN947">
        <v>5.0</v>
      </c>
      <c s="129" r="AO947">
        <v>102.0</v>
      </c>
      <c s="129" r="AP947">
        <v>258.0</v>
      </c>
      <c s="129" r="AQ947">
        <v>97.0</v>
      </c>
      <c s="129" r="AR947">
        <v>700.0</v>
      </c>
      <c s="129" r="AS947">
        <v>24.0</v>
      </c>
      <c s="129" r="AT947">
        <v>40.0</v>
      </c>
      <c s="129" r="AU947">
        <v>36.0</v>
      </c>
      <c s="129" r="AV947">
        <v>92.0</v>
      </c>
      <c s="129" r="AW947">
        <v>136.0</v>
      </c>
      <c s="129" r="AX947">
        <v>116.0</v>
      </c>
      <c s="129" r="AY947">
        <v>164.0</v>
      </c>
      <c s="129" r="AZ947">
        <v>92.0</v>
      </c>
      <c s="129" r="BA947">
        <v>296.0</v>
      </c>
      <c s="129" r="BB947">
        <v>16.0</v>
      </c>
      <c s="129" r="BC947">
        <v>24.0</v>
      </c>
      <c s="129" r="BD947">
        <v>24.0</v>
      </c>
      <c s="129" r="BE947">
        <v>36.0</v>
      </c>
      <c s="129" r="BF947">
        <v>28.0</v>
      </c>
      <c s="129" r="BG947">
        <v>92.0</v>
      </c>
      <c s="129" r="BH947">
        <v>60.0</v>
      </c>
      <c s="129" r="BI947">
        <v>16.0</v>
      </c>
      <c s="129" r="BJ947">
        <v>404.0</v>
      </c>
      <c s="129" r="BK947">
        <v>8.0</v>
      </c>
      <c s="129" r="BL947">
        <v>16.0</v>
      </c>
      <c s="129" r="BM947">
        <v>12.0</v>
      </c>
      <c s="129" r="BN947">
        <v>56.0</v>
      </c>
      <c s="129" r="BO947">
        <v>108.0</v>
      </c>
      <c s="129" r="BP947">
        <v>24.0</v>
      </c>
      <c s="129" r="BQ947">
        <v>104.0</v>
      </c>
      <c s="129" r="BR947">
        <v>76.0</v>
      </c>
      <c s="129" r="BS947">
        <v>76.0</v>
      </c>
      <c s="129" r="BT947">
        <v>0.0</v>
      </c>
      <c s="129" r="BU947">
        <v>0.0</v>
      </c>
      <c s="129" r="BV947">
        <v>0.0</v>
      </c>
      <c s="129" r="BW947">
        <v>0.0</v>
      </c>
      <c s="129" r="BX947">
        <v>4.0</v>
      </c>
      <c s="129" r="BY947">
        <v>24.0</v>
      </c>
      <c s="129" r="BZ947">
        <v>0.0</v>
      </c>
      <c s="129" r="CA947">
        <v>48.0</v>
      </c>
      <c s="129" r="CB947">
        <v>392.0</v>
      </c>
      <c s="129" r="CC947">
        <v>20.0</v>
      </c>
      <c s="129" r="CD947">
        <v>24.0</v>
      </c>
      <c s="129" r="CE947">
        <v>32.0</v>
      </c>
      <c s="129" r="CF947">
        <v>84.0</v>
      </c>
      <c s="129" r="CG947">
        <v>124.0</v>
      </c>
      <c s="129" r="CH947">
        <v>72.0</v>
      </c>
      <c s="129" r="CI947">
        <v>4.0</v>
      </c>
      <c s="129" r="CJ947">
        <v>32.0</v>
      </c>
      <c s="129" r="CK947">
        <v>232.0</v>
      </c>
      <c s="129" r="CL947">
        <v>4.0</v>
      </c>
      <c s="129" r="CM947">
        <v>16.0</v>
      </c>
      <c s="129" r="CN947">
        <v>4.0</v>
      </c>
      <c s="129" r="CO947">
        <v>8.0</v>
      </c>
      <c s="129" r="CP947">
        <v>8.0</v>
      </c>
      <c s="129" r="CQ947">
        <v>20.0</v>
      </c>
      <c s="129" r="CR947">
        <v>160.0</v>
      </c>
      <c s="129" r="CS947">
        <v>12.0</v>
      </c>
    </row>
    <row customHeight="1" r="948" ht="15.0">
      <c t="s" s="127" r="A948">
        <v>8454</v>
      </c>
      <c t="s" s="127" r="B948">
        <v>8455</v>
      </c>
      <c t="s" s="127" r="C948">
        <v>8456</v>
      </c>
      <c t="s" s="127" r="D948">
        <v>8457</v>
      </c>
      <c t="s" s="127" r="E948">
        <v>8458</v>
      </c>
      <c t="s" s="127" r="F948">
        <v>8459</v>
      </c>
      <c t="s" s="128" r="G948">
        <v>8460</v>
      </c>
      <c t="s" s="127" r="H948">
        <v>8461</v>
      </c>
      <c s="129" r="I948">
        <v>5170.0</v>
      </c>
      <c s="129" r="J948">
        <v>1095.535313</v>
      </c>
      <c s="129" r="K948">
        <v>818.757116999999</v>
      </c>
      <c s="129" r="L948">
        <v>1196.425478</v>
      </c>
      <c s="129" r="M948">
        <v>1019.736843</v>
      </c>
      <c s="129" r="N948">
        <v>653.797986</v>
      </c>
      <c s="129" r="O948">
        <v>385.747262999999</v>
      </c>
      <c s="129" r="P948">
        <v>827.0</v>
      </c>
      <c s="129" r="Q948">
        <v>724.0</v>
      </c>
      <c s="129" r="R948">
        <v>934.0</v>
      </c>
      <c s="129" r="S948">
        <v>744.0</v>
      </c>
      <c s="129" r="T948">
        <v>578.0</v>
      </c>
      <c s="129" r="U948">
        <v>273.0</v>
      </c>
      <c s="129" r="V948">
        <v>2493.318717</v>
      </c>
      <c s="129" r="W948">
        <v>531.090870999999</v>
      </c>
      <c s="129" r="X948">
        <v>415.990967</v>
      </c>
      <c s="129" r="Y948">
        <v>595.308137999999</v>
      </c>
      <c s="129" r="Z948">
        <v>480.490252</v>
      </c>
      <c s="129" r="AA948">
        <v>322.916660999999</v>
      </c>
      <c s="129" r="AB948">
        <v>143.266887999999</v>
      </c>
      <c s="129" r="AC948">
        <v>4.25494</v>
      </c>
      <c s="129" r="AD948">
        <v>696.158722</v>
      </c>
      <c s="129" r="AE948">
        <v>1481.002843</v>
      </c>
      <c s="129" r="AF948">
        <v>316.157152</v>
      </c>
      <c s="129" r="AG948">
        <v>2676.68128299999</v>
      </c>
      <c s="129" r="AH948">
        <v>564.444441999999</v>
      </c>
      <c s="129" r="AI948">
        <v>402.766149999999</v>
      </c>
      <c s="129" r="AJ948">
        <v>601.11734</v>
      </c>
      <c s="129" r="AK948">
        <v>539.246590999999</v>
      </c>
      <c s="129" r="AL948">
        <v>330.881325</v>
      </c>
      <c s="129" r="AM948">
        <v>215.939561</v>
      </c>
      <c s="129" r="AN948">
        <v>22.2858729999999</v>
      </c>
      <c s="129" r="AO948">
        <v>695.455742999999</v>
      </c>
      <c s="129" r="AP948">
        <v>1529.730818</v>
      </c>
      <c s="129" r="AQ948">
        <v>451.494721</v>
      </c>
      <c s="129" r="AR948">
        <v>4111.742296</v>
      </c>
      <c s="129" r="AS948">
        <v>62.602536</v>
      </c>
      <c s="129" r="AT948">
        <v>150.956875</v>
      </c>
      <c s="129" r="AU948">
        <v>163.900772999999</v>
      </c>
      <c s="129" r="AV948">
        <v>475.017773999999</v>
      </c>
      <c s="129" r="AW948">
        <v>810.670178999999</v>
      </c>
      <c s="129" r="AX948">
        <v>716.221038</v>
      </c>
      <c s="129" r="AY948">
        <v>1097.210254</v>
      </c>
      <c s="129" r="AZ948">
        <v>635.162867</v>
      </c>
      <c s="129" r="BA948">
        <v>1976.088426</v>
      </c>
      <c s="129" r="BB948">
        <v>45.964823</v>
      </c>
      <c s="129" r="BC948">
        <v>108.941259</v>
      </c>
      <c s="129" r="BD948">
        <v>100.75051</v>
      </c>
      <c s="129" r="BE948">
        <v>247.627622</v>
      </c>
      <c s="129" r="BF948">
        <v>168.187838</v>
      </c>
      <c s="129" r="BG948">
        <v>565.88247</v>
      </c>
      <c s="129" r="BH948">
        <v>469.8818</v>
      </c>
      <c s="129" r="BI948">
        <v>268.852103</v>
      </c>
      <c s="129" r="BJ948">
        <v>2135.65387</v>
      </c>
      <c s="129" r="BK948">
        <v>16.637713</v>
      </c>
      <c s="129" r="BL948">
        <v>42.015616</v>
      </c>
      <c s="129" r="BM948">
        <v>63.1502619999999</v>
      </c>
      <c s="129" r="BN948">
        <v>227.390152</v>
      </c>
      <c s="129" r="BO948">
        <v>642.482341</v>
      </c>
      <c s="129" r="BP948">
        <v>150.338568</v>
      </c>
      <c s="129" r="BQ948">
        <v>627.328453999999</v>
      </c>
      <c s="129" r="BR948">
        <v>366.310764</v>
      </c>
      <c s="129" r="BS948">
        <v>559.248490999999</v>
      </c>
      <c s="129" r="BT948">
        <v>0.0</v>
      </c>
      <c s="129" r="BU948">
        <v>0.0</v>
      </c>
      <c s="129" r="BV948">
        <v>4.244099</v>
      </c>
      <c s="129" r="BW948">
        <v>29.41081</v>
      </c>
      <c s="129" r="BX948">
        <v>92.4791259999999</v>
      </c>
      <c s="129" r="BY948">
        <v>117.136267</v>
      </c>
      <c s="129" r="BZ948">
        <v>0.0</v>
      </c>
      <c s="129" r="CA948">
        <v>315.978187999999</v>
      </c>
      <c s="129" r="CB948">
        <v>2125.878039</v>
      </c>
      <c s="129" r="CC948">
        <v>41.6353039999999</v>
      </c>
      <c s="129" r="CD948">
        <v>121.291109</v>
      </c>
      <c s="129" r="CE948">
        <v>138.478666</v>
      </c>
      <c s="129" r="CF948">
        <v>403.463435</v>
      </c>
      <c s="129" r="CG948">
        <v>624.989957</v>
      </c>
      <c s="129" r="CH948">
        <v>535.679099999999</v>
      </c>
      <c s="129" r="CI948">
        <v>12.6468779999999</v>
      </c>
      <c s="129" r="CJ948">
        <v>247.693589</v>
      </c>
      <c s="129" r="CK948">
        <v>1426.615767</v>
      </c>
      <c s="129" r="CL948">
        <v>20.9672319999999</v>
      </c>
      <c s="129" r="CM948">
        <v>29.6657669999999</v>
      </c>
      <c s="129" r="CN948">
        <v>21.178007</v>
      </c>
      <c s="129" r="CO948">
        <v>42.143529</v>
      </c>
      <c s="129" r="CP948">
        <v>93.2010949999999</v>
      </c>
      <c s="129" r="CQ948">
        <v>63.40567</v>
      </c>
      <c s="129" r="CR948">
        <v>1084.563376</v>
      </c>
      <c s="129" r="CS948">
        <v>71.49109</v>
      </c>
    </row>
    <row customHeight="1" r="949" ht="15.0">
      <c t="s" s="127" r="A949">
        <v>8462</v>
      </c>
      <c t="s" s="127" r="B949">
        <v>8463</v>
      </c>
      <c t="s" s="127" r="C949">
        <v>8464</v>
      </c>
      <c t="s" s="127" r="D949">
        <v>8465</v>
      </c>
      <c t="s" s="127" r="E949">
        <v>8466</v>
      </c>
      <c t="s" s="127" r="F949">
        <v>8467</v>
      </c>
      <c t="s" s="128" r="G949">
        <v>8468</v>
      </c>
      <c t="s" s="127" r="H949">
        <v>8469</v>
      </c>
      <c s="129" r="I949">
        <v>1984.0</v>
      </c>
      <c s="129" r="J949">
        <v>344.343400999999</v>
      </c>
      <c s="129" r="K949">
        <v>286.805522999999</v>
      </c>
      <c s="129" r="L949">
        <v>386.389628</v>
      </c>
      <c s="129" r="M949">
        <v>409.937395999999</v>
      </c>
      <c s="129" r="N949">
        <v>341.293755999999</v>
      </c>
      <c s="129" r="O949">
        <v>215.230297</v>
      </c>
      <c s="129" r="P949">
        <v>417.0</v>
      </c>
      <c s="129" r="Q949">
        <v>407.0</v>
      </c>
      <c s="129" r="R949">
        <v>512.0</v>
      </c>
      <c s="129" r="S949">
        <v>477.0</v>
      </c>
      <c s="129" r="T949">
        <v>350.0</v>
      </c>
      <c s="129" r="U949">
        <v>182.0</v>
      </c>
      <c s="129" r="V949">
        <v>994.567190999999</v>
      </c>
      <c s="129" r="W949">
        <v>187.532756</v>
      </c>
      <c s="129" r="X949">
        <v>147.019933</v>
      </c>
      <c s="129" r="Y949">
        <v>197.806892</v>
      </c>
      <c s="129" r="Z949">
        <v>204.956161</v>
      </c>
      <c s="129" r="AA949">
        <v>166.034799999999</v>
      </c>
      <c s="129" r="AB949">
        <v>88.141931</v>
      </c>
      <c s="129" r="AC949">
        <v>3.074719</v>
      </c>
      <c s="129" r="AD949">
        <v>230.621352</v>
      </c>
      <c s="129" r="AE949">
        <v>583.562352</v>
      </c>
      <c s="129" r="AF949">
        <v>180.383487</v>
      </c>
      <c s="129" r="AG949">
        <v>989.432809</v>
      </c>
      <c s="129" r="AH949">
        <v>156.810644999999</v>
      </c>
      <c s="129" r="AI949">
        <v>139.78559</v>
      </c>
      <c s="129" r="AJ949">
        <v>188.582736</v>
      </c>
      <c s="129" r="AK949">
        <v>204.981235</v>
      </c>
      <c s="129" r="AL949">
        <v>175.258956</v>
      </c>
      <c s="129" r="AM949">
        <v>109.664961</v>
      </c>
      <c s="129" r="AN949">
        <v>14.348686</v>
      </c>
      <c s="129" r="AO949">
        <v>212.155577999999</v>
      </c>
      <c s="129" r="AP949">
        <v>543.598622999999</v>
      </c>
      <c s="129" r="AQ949">
        <v>233.678608</v>
      </c>
      <c s="129" r="AR949">
        <v>1633.04343999999</v>
      </c>
      <c s="129" r="AS949">
        <v>98.3909929999999</v>
      </c>
      <c s="129" r="AT949">
        <v>98.3909929999999</v>
      </c>
      <c s="129" r="AU949">
        <v>127.088365999999</v>
      </c>
      <c s="129" r="AV949">
        <v>204.880937999999</v>
      </c>
      <c s="129" r="AW949">
        <v>184.483111</v>
      </c>
      <c s="129" r="AX949">
        <v>233.678608</v>
      </c>
      <c s="129" r="AY949">
        <v>487.855339</v>
      </c>
      <c s="129" r="AZ949">
        <v>198.275092</v>
      </c>
      <c s="129" r="BA949">
        <v>828.093742</v>
      </c>
      <c s="129" r="BB949">
        <v>69.6936199999999</v>
      </c>
      <c s="129" r="BC949">
        <v>77.892869</v>
      </c>
      <c s="129" r="BD949">
        <v>73.7932449999999</v>
      </c>
      <c s="129" r="BE949">
        <v>102.390321</v>
      </c>
      <c s="129" r="BF949">
        <v>28.6973729999999</v>
      </c>
      <c s="129" r="BG949">
        <v>176.283862</v>
      </c>
      <c s="129" r="BH949">
        <v>209.08086</v>
      </c>
      <c s="129" r="BI949">
        <v>90.261593</v>
      </c>
      <c s="129" r="BJ949">
        <v>804.949698</v>
      </c>
      <c s="129" r="BK949">
        <v>28.6973729999999</v>
      </c>
      <c s="129" r="BL949">
        <v>20.498123</v>
      </c>
      <c s="129" r="BM949">
        <v>53.295121</v>
      </c>
      <c s="129" r="BN949">
        <v>102.490617</v>
      </c>
      <c s="129" r="BO949">
        <v>155.785739</v>
      </c>
      <c s="129" r="BP949">
        <v>57.3947459999999</v>
      </c>
      <c s="129" r="BQ949">
        <v>278.774479999999</v>
      </c>
      <c s="129" r="BR949">
        <v>108.013499</v>
      </c>
      <c s="129" r="BS949">
        <v>149.179892</v>
      </c>
      <c s="129" r="BT949">
        <v>0.0</v>
      </c>
      <c s="129" r="BU949">
        <v>0.0</v>
      </c>
      <c s="129" r="BV949">
        <v>0.0</v>
      </c>
      <c s="129" r="BW949">
        <v>8.199249</v>
      </c>
      <c s="129" r="BX949">
        <v>20.498123</v>
      </c>
      <c s="129" r="BY949">
        <v>32.796998</v>
      </c>
      <c s="129" r="BZ949">
        <v>0.0</v>
      </c>
      <c s="129" r="CA949">
        <v>87.685522</v>
      </c>
      <c s="129" r="CB949">
        <v>827.923595999999</v>
      </c>
      <c s="129" r="CC949">
        <v>65.593995</v>
      </c>
      <c s="129" r="CD949">
        <v>65.593995</v>
      </c>
      <c s="129" r="CE949">
        <v>110.689867</v>
      </c>
      <c s="129" r="CF949">
        <v>180.283189999999</v>
      </c>
      <c s="129" r="CG949">
        <v>155.785739</v>
      </c>
      <c s="129" r="CH949">
        <v>180.383487</v>
      </c>
      <c s="129" r="CI949">
        <v>4.09962499999999</v>
      </c>
      <c s="129" r="CJ949">
        <v>65.493699</v>
      </c>
      <c s="129" r="CK949">
        <v>655.939951999999</v>
      </c>
      <c s="129" r="CL949">
        <v>32.796998</v>
      </c>
      <c s="129" r="CM949">
        <v>32.796998</v>
      </c>
      <c s="129" r="CN949">
        <v>16.398499</v>
      </c>
      <c s="129" r="CO949">
        <v>16.398499</v>
      </c>
      <c s="129" r="CP949">
        <v>8.199249</v>
      </c>
      <c s="129" r="CQ949">
        <v>20.498123</v>
      </c>
      <c s="129" r="CR949">
        <v>483.755714</v>
      </c>
      <c s="129" r="CS949">
        <v>45.095872</v>
      </c>
    </row>
    <row customHeight="1" r="950" ht="15.0">
      <c t="s" s="127" r="A950">
        <v>8470</v>
      </c>
      <c t="s" s="127" r="B950">
        <v>8471</v>
      </c>
      <c t="s" s="127" r="C950">
        <v>8472</v>
      </c>
      <c t="s" s="127" r="D950">
        <v>8473</v>
      </c>
      <c t="s" s="127" r="E950">
        <v>8474</v>
      </c>
      <c t="s" s="127" r="F950">
        <v>8475</v>
      </c>
      <c t="s" s="128" r="G950">
        <v>8476</v>
      </c>
      <c t="s" s="127" r="H950">
        <v>8477</v>
      </c>
      <c s="129" r="I950">
        <v>1660.0</v>
      </c>
      <c s="129" r="J950">
        <v>292.86856</v>
      </c>
      <c s="129" r="K950">
        <v>234.20775</v>
      </c>
      <c s="129" r="L950">
        <v>338.155954</v>
      </c>
      <c s="129" r="M950">
        <v>359.417257</v>
      </c>
      <c s="129" r="N950">
        <v>272.347161</v>
      </c>
      <c s="129" r="O950">
        <v>163.003319</v>
      </c>
      <c s="129" r="P950">
        <v>308.0</v>
      </c>
      <c s="129" r="Q950">
        <v>303.0</v>
      </c>
      <c s="129" r="R950">
        <v>410.0</v>
      </c>
      <c s="129" r="S950">
        <v>330.0</v>
      </c>
      <c s="129" r="T950">
        <v>307.0</v>
      </c>
      <c s="129" r="U950">
        <v>137.0</v>
      </c>
      <c s="129" r="V950">
        <v>837.920656</v>
      </c>
      <c s="129" r="W950">
        <v>153.175782</v>
      </c>
      <c s="129" r="X950">
        <v>117.776807</v>
      </c>
      <c s="129" r="Y950">
        <v>178.189964</v>
      </c>
      <c s="129" r="Z950">
        <v>181.227293</v>
      </c>
      <c s="129" r="AA950">
        <v>129.592701</v>
      </c>
      <c s="129" r="AB950">
        <v>74.9207799999999</v>
      </c>
      <c s="129" r="AC950">
        <v>3.037329</v>
      </c>
      <c s="129" r="AD950">
        <v>196.031809</v>
      </c>
      <c s="129" r="AE950">
        <v>482.935299999999</v>
      </c>
      <c s="129" r="AF950">
        <v>158.953546999999</v>
      </c>
      <c s="129" r="AG950">
        <v>822.079343999999</v>
      </c>
      <c s="129" r="AH950">
        <v>139.692778</v>
      </c>
      <c s="129" r="AI950">
        <v>116.430942</v>
      </c>
      <c s="129" r="AJ950">
        <v>159.96599</v>
      </c>
      <c s="129" r="AK950">
        <v>178.189964</v>
      </c>
      <c s="129" r="AL950">
        <v>142.754459999999</v>
      </c>
      <c s="129" r="AM950">
        <v>83.020324</v>
      </c>
      <c s="129" r="AN950">
        <v>2.024886</v>
      </c>
      <c s="129" r="AO950">
        <v>187.277598</v>
      </c>
      <c s="129" r="AP950">
        <v>470.785983999999</v>
      </c>
      <c s="129" r="AQ950">
        <v>164.015762</v>
      </c>
      <c s="129" r="AR950">
        <v>1344.524273</v>
      </c>
      <c s="129" r="AS950">
        <v>20.24886</v>
      </c>
      <c s="129" r="AT950">
        <v>44.547491</v>
      </c>
      <c s="129" r="AU950">
        <v>28.348403</v>
      </c>
      <c s="129" r="AV950">
        <v>89.094982</v>
      </c>
      <c s="129" r="AW950">
        <v>218.687682999999</v>
      </c>
      <c s="129" r="AX950">
        <v>425.226049999999</v>
      </c>
      <c s="129" r="AY950">
        <v>340.180839999999</v>
      </c>
      <c s="129" r="AZ950">
        <v>178.189964</v>
      </c>
      <c s="129" r="BA950">
        <v>700.61054</v>
      </c>
      <c s="129" r="BB950">
        <v>12.149316</v>
      </c>
      <c s="129" r="BC950">
        <v>28.348403</v>
      </c>
      <c s="129" r="BD950">
        <v>20.24886</v>
      </c>
      <c s="129" r="BE950">
        <v>44.547491</v>
      </c>
      <c s="129" r="BF950">
        <v>40.4977189999999</v>
      </c>
      <c s="129" r="BG950">
        <v>311.832437</v>
      </c>
      <c s="129" r="BH950">
        <v>174.140192</v>
      </c>
      <c s="129" r="BI950">
        <v>68.8461219999999</v>
      </c>
      <c s="129" r="BJ950">
        <v>643.913732999999</v>
      </c>
      <c s="129" r="BK950">
        <v>8.09954399999999</v>
      </c>
      <c s="129" r="BL950">
        <v>16.199088</v>
      </c>
      <c s="129" r="BM950">
        <v>8.09954399999999</v>
      </c>
      <c s="129" r="BN950">
        <v>44.547491</v>
      </c>
      <c s="129" r="BO950">
        <v>178.189964</v>
      </c>
      <c s="129" r="BP950">
        <v>113.393613</v>
      </c>
      <c s="129" r="BQ950">
        <v>166.040648</v>
      </c>
      <c s="129" r="BR950">
        <v>109.343841</v>
      </c>
      <c s="129" r="BS950">
        <v>153.891332</v>
      </c>
      <c s="129" r="BT950">
        <v>4.04977199999999</v>
      </c>
      <c s="129" r="BU950">
        <v>0.0</v>
      </c>
      <c s="129" r="BV950">
        <v>0.0</v>
      </c>
      <c s="129" r="BW950">
        <v>0.0</v>
      </c>
      <c s="129" r="BX950">
        <v>24.298631</v>
      </c>
      <c s="129" r="BY950">
        <v>56.696807</v>
      </c>
      <c s="129" r="BZ950">
        <v>0.0</v>
      </c>
      <c s="129" r="CA950">
        <v>68.8461219999999</v>
      </c>
      <c s="129" r="CB950">
        <v>668.212363999999</v>
      </c>
      <c s="129" r="CC950">
        <v>16.199088</v>
      </c>
      <c s="129" r="CD950">
        <v>36.4479469999999</v>
      </c>
      <c s="129" r="CE950">
        <v>20.24886</v>
      </c>
      <c s="129" r="CF950">
        <v>64.79635</v>
      </c>
      <c s="129" r="CG950">
        <v>178.189964</v>
      </c>
      <c s="129" r="CH950">
        <v>307.782665</v>
      </c>
      <c s="129" r="CI950">
        <v>0.0</v>
      </c>
      <c s="129" r="CJ950">
        <v>44.547491</v>
      </c>
      <c s="129" r="CK950">
        <v>522.420575999999</v>
      </c>
      <c s="129" r="CL950">
        <v>0.0</v>
      </c>
      <c s="129" r="CM950">
        <v>8.09954399999999</v>
      </c>
      <c s="129" r="CN950">
        <v>8.09954399999999</v>
      </c>
      <c s="129" r="CO950">
        <v>24.298631</v>
      </c>
      <c s="129" r="CP950">
        <v>16.199088</v>
      </c>
      <c s="129" r="CQ950">
        <v>60.7465789999999</v>
      </c>
      <c s="129" r="CR950">
        <v>340.180839999999</v>
      </c>
      <c s="129" r="CS950">
        <v>64.79635</v>
      </c>
    </row>
    <row customHeight="1" r="951" ht="15.0">
      <c t="s" s="127" r="A951">
        <v>8478</v>
      </c>
      <c t="s" s="127" r="B951">
        <v>8479</v>
      </c>
      <c t="s" s="127" r="C951">
        <v>8480</v>
      </c>
      <c t="s" s="127" r="D951">
        <v>8481</v>
      </c>
      <c t="s" s="127" r="E951">
        <v>8482</v>
      </c>
      <c t="s" s="127" r="F951">
        <v>8483</v>
      </c>
      <c t="s" s="128" r="G951">
        <v>8484</v>
      </c>
      <c t="s" s="127" r="H951">
        <v>8485</v>
      </c>
      <c s="129" r="I951">
        <v>279.0</v>
      </c>
      <c s="129" r="J951">
        <v>46.5</v>
      </c>
      <c s="129" r="K951">
        <v>44.5212769999999</v>
      </c>
      <c s="129" r="L951">
        <v>62.329787</v>
      </c>
      <c s="129" r="M951">
        <v>58.37234</v>
      </c>
      <c s="129" r="N951">
        <v>40.56383</v>
      </c>
      <c s="129" r="O951">
        <v>26.7127659999999</v>
      </c>
      <c s="129" r="P951">
        <v>71.0</v>
      </c>
      <c s="129" r="Q951">
        <v>74.0</v>
      </c>
      <c s="129" r="R951">
        <v>75.0</v>
      </c>
      <c s="129" r="S951">
        <v>66.0</v>
      </c>
      <c s="129" r="T951">
        <v>45.0</v>
      </c>
      <c s="129" r="U951">
        <v>24.0</v>
      </c>
      <c s="129" r="V951">
        <v>142.468085</v>
      </c>
      <c s="129" r="W951">
        <v>21.765957</v>
      </c>
      <c s="129" r="X951">
        <v>25.7234039999999</v>
      </c>
      <c s="129" r="Y951">
        <v>32.6489359999999</v>
      </c>
      <c s="129" r="Z951">
        <v>28.691489</v>
      </c>
      <c s="129" r="AA951">
        <v>23.744681</v>
      </c>
      <c s="129" r="AB951">
        <v>9.893617</v>
      </c>
      <c s="129" r="AC951">
        <v>0.0</v>
      </c>
      <c s="129" r="AD951">
        <v>32.6489359999999</v>
      </c>
      <c s="129" r="AE951">
        <v>88.0531909999999</v>
      </c>
      <c s="129" r="AF951">
        <v>21.765957</v>
      </c>
      <c s="129" r="AG951">
        <v>136.531915</v>
      </c>
      <c s="129" r="AH951">
        <v>24.734043</v>
      </c>
      <c s="129" r="AI951">
        <v>18.797872</v>
      </c>
      <c s="129" r="AJ951">
        <v>29.680851</v>
      </c>
      <c s="129" r="AK951">
        <v>29.680851</v>
      </c>
      <c s="129" r="AL951">
        <v>16.8191489999999</v>
      </c>
      <c s="129" r="AM951">
        <v>15.829787</v>
      </c>
      <c s="129" r="AN951">
        <v>0.989361999999999</v>
      </c>
      <c s="129" r="AO951">
        <v>30.670213</v>
      </c>
      <c s="129" r="AP951">
        <v>83.1063829999999</v>
      </c>
      <c s="129" r="AQ951">
        <v>22.755319</v>
      </c>
      <c s="129" r="AR951">
        <v>221.617020999999</v>
      </c>
      <c s="129" r="AS951">
        <v>11.8723399999999</v>
      </c>
      <c s="129" r="AT951">
        <v>19.787234</v>
      </c>
      <c s="129" r="AU951">
        <v>3.957447</v>
      </c>
      <c s="129" r="AV951">
        <v>19.787234</v>
      </c>
      <c s="129" r="AW951">
        <v>19.787234</v>
      </c>
      <c s="129" r="AX951">
        <v>63.319149</v>
      </c>
      <c s="129" r="AY951">
        <v>55.4042549999999</v>
      </c>
      <c s="129" r="AZ951">
        <v>27.7021279999999</v>
      </c>
      <c s="129" r="BA951">
        <v>102.893617</v>
      </c>
      <c s="129" r="BB951">
        <v>7.914894</v>
      </c>
      <c s="129" r="BC951">
        <v>11.8723399999999</v>
      </c>
      <c s="129" r="BD951">
        <v>3.957447</v>
      </c>
      <c s="129" r="BE951">
        <v>11.8723399999999</v>
      </c>
      <c s="129" r="BF951">
        <v>0.0</v>
      </c>
      <c s="129" r="BG951">
        <v>35.617021</v>
      </c>
      <c s="129" r="BH951">
        <v>31.6595739999999</v>
      </c>
      <c s="129" r="BI951">
        <v>0.0</v>
      </c>
      <c s="129" r="BJ951">
        <v>118.723404</v>
      </c>
      <c s="129" r="BK951">
        <v>3.957447</v>
      </c>
      <c s="129" r="BL951">
        <v>7.914894</v>
      </c>
      <c s="129" r="BM951">
        <v>0.0</v>
      </c>
      <c s="129" r="BN951">
        <v>7.914894</v>
      </c>
      <c s="129" r="BO951">
        <v>19.787234</v>
      </c>
      <c s="129" r="BP951">
        <v>27.7021279999999</v>
      </c>
      <c s="129" r="BQ951">
        <v>23.744681</v>
      </c>
      <c s="129" r="BR951">
        <v>27.7021279999999</v>
      </c>
      <c s="129" r="BS951">
        <v>15.829787</v>
      </c>
      <c s="129" r="BT951">
        <v>0.0</v>
      </c>
      <c s="129" r="BU951">
        <v>0.0</v>
      </c>
      <c s="129" r="BV951">
        <v>0.0</v>
      </c>
      <c s="129" r="BW951">
        <v>0.0</v>
      </c>
      <c s="129" r="BX951">
        <v>3.957447</v>
      </c>
      <c s="129" r="BY951">
        <v>3.957447</v>
      </c>
      <c s="129" r="BZ951">
        <v>0.0</v>
      </c>
      <c s="129" r="CA951">
        <v>7.914894</v>
      </c>
      <c s="129" r="CB951">
        <v>114.765957</v>
      </c>
      <c s="129" r="CC951">
        <v>0.0</v>
      </c>
      <c s="129" r="CD951">
        <v>15.829787</v>
      </c>
      <c s="129" r="CE951">
        <v>3.957447</v>
      </c>
      <c s="129" r="CF951">
        <v>19.787234</v>
      </c>
      <c s="129" r="CG951">
        <v>15.829787</v>
      </c>
      <c s="129" r="CH951">
        <v>51.446809</v>
      </c>
      <c s="129" r="CI951">
        <v>0.0</v>
      </c>
      <c s="129" r="CJ951">
        <v>7.914894</v>
      </c>
      <c s="129" r="CK951">
        <v>91.0212769999999</v>
      </c>
      <c s="129" r="CL951">
        <v>11.8723399999999</v>
      </c>
      <c s="129" r="CM951">
        <v>3.957447</v>
      </c>
      <c s="129" r="CN951">
        <v>0.0</v>
      </c>
      <c s="129" r="CO951">
        <v>0.0</v>
      </c>
      <c s="129" r="CP951">
        <v>0.0</v>
      </c>
      <c s="129" r="CQ951">
        <v>7.914894</v>
      </c>
      <c s="129" r="CR951">
        <v>55.4042549999999</v>
      </c>
      <c s="129" r="CS951">
        <v>11.8723399999999</v>
      </c>
    </row>
    <row customHeight="1" r="952" ht="15.0">
      <c t="s" s="127" r="A952">
        <v>8486</v>
      </c>
      <c t="s" s="127" r="B952">
        <v>8487</v>
      </c>
      <c t="s" s="127" r="C952">
        <v>8488</v>
      </c>
      <c t="s" s="127" r="D952">
        <v>8489</v>
      </c>
      <c t="s" s="127" r="E952">
        <v>8490</v>
      </c>
      <c t="s" s="127" r="F952">
        <v>8491</v>
      </c>
      <c t="s" s="128" r="G952">
        <v>8492</v>
      </c>
      <c t="s" s="127" r="H952">
        <v>8493</v>
      </c>
      <c s="129" r="I952">
        <v>4632.0</v>
      </c>
      <c s="129" r="J952">
        <v>994.0</v>
      </c>
      <c s="129" r="K952">
        <v>742.0</v>
      </c>
      <c s="129" r="L952">
        <v>921.0</v>
      </c>
      <c s="129" r="M952">
        <v>1034.0</v>
      </c>
      <c s="129" r="N952">
        <v>702.0</v>
      </c>
      <c s="129" r="O952">
        <v>239.0</v>
      </c>
      <c s="129" r="P952">
        <v>904.0</v>
      </c>
      <c s="129" r="Q952">
        <v>820.0</v>
      </c>
      <c s="129" r="R952">
        <v>950.0</v>
      </c>
      <c s="129" r="S952">
        <v>901.0</v>
      </c>
      <c s="129" r="T952">
        <v>480.0</v>
      </c>
      <c s="129" r="U952">
        <v>134.0</v>
      </c>
      <c s="129" r="V952">
        <v>2283.0</v>
      </c>
      <c s="129" r="W952">
        <v>511.0</v>
      </c>
      <c s="129" r="X952">
        <v>370.0</v>
      </c>
      <c s="129" r="Y952">
        <v>458.0</v>
      </c>
      <c s="129" r="Z952">
        <v>503.0</v>
      </c>
      <c s="129" r="AA952">
        <v>337.0</v>
      </c>
      <c s="129" r="AB952">
        <v>102.0</v>
      </c>
      <c s="129" r="AC952">
        <v>2.0</v>
      </c>
      <c s="129" r="AD952">
        <v>656.0</v>
      </c>
      <c s="129" r="AE952">
        <v>1341.0</v>
      </c>
      <c s="129" r="AF952">
        <v>286.0</v>
      </c>
      <c s="129" r="AG952">
        <v>2349.0</v>
      </c>
      <c s="129" r="AH952">
        <v>483.0</v>
      </c>
      <c s="129" r="AI952">
        <v>372.0</v>
      </c>
      <c s="129" r="AJ952">
        <v>463.0</v>
      </c>
      <c s="129" r="AK952">
        <v>531.0</v>
      </c>
      <c s="129" r="AL952">
        <v>365.0</v>
      </c>
      <c s="129" r="AM952">
        <v>132.0</v>
      </c>
      <c s="129" r="AN952">
        <v>3.0</v>
      </c>
      <c s="129" r="AO952">
        <v>641.0</v>
      </c>
      <c s="129" r="AP952">
        <v>1370.0</v>
      </c>
      <c s="129" r="AQ952">
        <v>338.0</v>
      </c>
      <c s="129" r="AR952">
        <v>3672.0</v>
      </c>
      <c s="129" r="AS952">
        <v>4.0</v>
      </c>
      <c s="129" r="AT952">
        <v>152.0</v>
      </c>
      <c s="129" r="AU952">
        <v>272.0</v>
      </c>
      <c s="129" r="AV952">
        <v>488.0</v>
      </c>
      <c s="129" r="AW952">
        <v>620.0</v>
      </c>
      <c s="129" r="AX952">
        <v>528.0</v>
      </c>
      <c s="129" r="AY952">
        <v>940.0</v>
      </c>
      <c s="129" r="AZ952">
        <v>668.0</v>
      </c>
      <c s="129" r="BA952">
        <v>1788.0</v>
      </c>
      <c s="129" r="BB952">
        <v>4.0</v>
      </c>
      <c s="129" r="BC952">
        <v>120.0</v>
      </c>
      <c s="129" r="BD952">
        <v>188.0</v>
      </c>
      <c s="129" r="BE952">
        <v>232.0</v>
      </c>
      <c s="129" r="BF952">
        <v>152.0</v>
      </c>
      <c s="129" r="BG952">
        <v>440.0</v>
      </c>
      <c s="129" r="BH952">
        <v>448.0</v>
      </c>
      <c s="129" r="BI952">
        <v>204.0</v>
      </c>
      <c s="129" r="BJ952">
        <v>1884.0</v>
      </c>
      <c s="129" r="BK952">
        <v>0.0</v>
      </c>
      <c s="129" r="BL952">
        <v>32.0</v>
      </c>
      <c s="129" r="BM952">
        <v>84.0</v>
      </c>
      <c s="129" r="BN952">
        <v>256.0</v>
      </c>
      <c s="129" r="BO952">
        <v>468.0</v>
      </c>
      <c s="129" r="BP952">
        <v>88.0</v>
      </c>
      <c s="129" r="BQ952">
        <v>492.0</v>
      </c>
      <c s="129" r="BR952">
        <v>464.0</v>
      </c>
      <c s="129" r="BS952">
        <v>528.0</v>
      </c>
      <c s="129" r="BT952">
        <v>0.0</v>
      </c>
      <c s="129" r="BU952">
        <v>0.0</v>
      </c>
      <c s="129" r="BV952">
        <v>4.0</v>
      </c>
      <c s="129" r="BW952">
        <v>20.0</v>
      </c>
      <c s="129" r="BX952">
        <v>72.0</v>
      </c>
      <c s="129" r="BY952">
        <v>100.0</v>
      </c>
      <c s="129" r="BZ952">
        <v>0.0</v>
      </c>
      <c s="129" r="CA952">
        <v>332.0</v>
      </c>
      <c s="129" r="CB952">
        <v>1784.0</v>
      </c>
      <c s="129" r="CC952">
        <v>0.0</v>
      </c>
      <c s="129" r="CD952">
        <v>124.0</v>
      </c>
      <c s="129" r="CE952">
        <v>200.0</v>
      </c>
      <c s="129" r="CF952">
        <v>396.0</v>
      </c>
      <c s="129" r="CG952">
        <v>464.0</v>
      </c>
      <c s="129" r="CH952">
        <v>376.0</v>
      </c>
      <c s="129" r="CI952">
        <v>12.0</v>
      </c>
      <c s="129" r="CJ952">
        <v>212.0</v>
      </c>
      <c s="129" r="CK952">
        <v>1360.0</v>
      </c>
      <c s="129" r="CL952">
        <v>4.0</v>
      </c>
      <c s="129" r="CM952">
        <v>28.0</v>
      </c>
      <c s="129" r="CN952">
        <v>68.0</v>
      </c>
      <c s="129" r="CO952">
        <v>72.0</v>
      </c>
      <c s="129" r="CP952">
        <v>84.0</v>
      </c>
      <c s="129" r="CQ952">
        <v>52.0</v>
      </c>
      <c s="129" r="CR952">
        <v>928.0</v>
      </c>
      <c s="129" r="CS952">
        <v>124.0</v>
      </c>
    </row>
    <row customHeight="1" r="953" ht="15.0">
      <c t="s" s="127" r="A953">
        <v>8494</v>
      </c>
      <c t="s" s="127" r="B953">
        <v>8495</v>
      </c>
      <c t="s" s="127" r="C953">
        <v>8496</v>
      </c>
      <c t="s" s="127" r="D953">
        <v>8497</v>
      </c>
      <c t="s" s="127" r="E953">
        <v>8498</v>
      </c>
      <c t="s" s="127" r="F953">
        <v>8499</v>
      </c>
      <c t="s" s="128" r="G953">
        <v>8500</v>
      </c>
      <c t="s" s="127" r="H953">
        <v>8501</v>
      </c>
      <c s="129" r="I953">
        <v>159.0</v>
      </c>
      <c s="129" r="J953">
        <v>35.0</v>
      </c>
      <c s="129" r="K953">
        <v>34.0</v>
      </c>
      <c s="129" r="L953">
        <v>32.0</v>
      </c>
      <c s="129" r="M953">
        <v>34.0</v>
      </c>
      <c s="129" r="N953">
        <v>15.0</v>
      </c>
      <c s="129" r="O953">
        <v>9.0</v>
      </c>
      <c s="129" r="P953">
        <v>33.0</v>
      </c>
      <c s="129" r="Q953">
        <v>12.0</v>
      </c>
      <c s="129" r="R953">
        <v>31.0</v>
      </c>
      <c s="129" r="S953">
        <v>21.0</v>
      </c>
      <c s="129" r="T953">
        <v>15.0</v>
      </c>
      <c s="129" r="U953">
        <v>7.0</v>
      </c>
      <c s="129" r="V953">
        <v>87.0</v>
      </c>
      <c s="129" r="W953">
        <v>20.0</v>
      </c>
      <c s="129" r="X953">
        <v>23.0</v>
      </c>
      <c s="129" r="Y953">
        <v>12.0</v>
      </c>
      <c s="129" r="Z953">
        <v>20.0</v>
      </c>
      <c s="129" r="AA953">
        <v>7.0</v>
      </c>
      <c s="129" r="AB953">
        <v>4.0</v>
      </c>
      <c s="129" r="AC953">
        <v>1.0</v>
      </c>
      <c s="129" r="AD953">
        <v>32.0</v>
      </c>
      <c s="129" r="AE953">
        <v>45.0</v>
      </c>
      <c s="129" r="AF953">
        <v>10.0</v>
      </c>
      <c s="129" r="AG953">
        <v>72.0</v>
      </c>
      <c s="129" r="AH953">
        <v>15.0</v>
      </c>
      <c s="129" r="AI953">
        <v>11.0</v>
      </c>
      <c s="129" r="AJ953">
        <v>20.0</v>
      </c>
      <c s="129" r="AK953">
        <v>14.0</v>
      </c>
      <c s="129" r="AL953">
        <v>8.0</v>
      </c>
      <c s="129" r="AM953">
        <v>4.0</v>
      </c>
      <c s="129" r="AN953">
        <v>0.0</v>
      </c>
      <c s="129" r="AO953">
        <v>20.0</v>
      </c>
      <c s="129" r="AP953">
        <v>43.0</v>
      </c>
      <c s="129" r="AQ953">
        <v>9.0</v>
      </c>
      <c s="129" r="AR953">
        <v>120.0</v>
      </c>
      <c s="129" r="AS953">
        <v>12.0</v>
      </c>
      <c s="129" r="AT953">
        <v>0.0</v>
      </c>
      <c s="129" r="AU953">
        <v>0.0</v>
      </c>
      <c s="129" r="AV953">
        <v>20.0</v>
      </c>
      <c s="129" r="AW953">
        <v>24.0</v>
      </c>
      <c s="129" r="AX953">
        <v>36.0</v>
      </c>
      <c s="129" r="AY953">
        <v>24.0</v>
      </c>
      <c s="129" r="AZ953">
        <v>4.0</v>
      </c>
      <c s="129" r="BA953">
        <v>60.0</v>
      </c>
      <c s="129" r="BB953">
        <v>8.0</v>
      </c>
      <c s="129" r="BC953">
        <v>0.0</v>
      </c>
      <c s="129" r="BD953">
        <v>0.0</v>
      </c>
      <c s="129" r="BE953">
        <v>4.0</v>
      </c>
      <c s="129" r="BF953">
        <v>4.0</v>
      </c>
      <c s="129" r="BG953">
        <v>32.0</v>
      </c>
      <c s="129" r="BH953">
        <v>12.0</v>
      </c>
      <c s="129" r="BI953">
        <v>0.0</v>
      </c>
      <c s="129" r="BJ953">
        <v>60.0</v>
      </c>
      <c s="129" r="BK953">
        <v>4.0</v>
      </c>
      <c s="129" r="BL953">
        <v>0.0</v>
      </c>
      <c s="129" r="BM953">
        <v>0.0</v>
      </c>
      <c s="129" r="BN953">
        <v>16.0</v>
      </c>
      <c s="129" r="BO953">
        <v>20.0</v>
      </c>
      <c s="129" r="BP953">
        <v>4.0</v>
      </c>
      <c s="129" r="BQ953">
        <v>12.0</v>
      </c>
      <c s="129" r="BR953">
        <v>4.0</v>
      </c>
      <c s="129" r="BS953">
        <v>8.0</v>
      </c>
      <c s="129" r="BT953">
        <v>0.0</v>
      </c>
      <c s="129" r="BU953">
        <v>0.0</v>
      </c>
      <c s="129" r="BV953">
        <v>0.0</v>
      </c>
      <c s="129" r="BW953">
        <v>0.0</v>
      </c>
      <c s="129" r="BX953">
        <v>0.0</v>
      </c>
      <c s="129" r="BY953">
        <v>4.0</v>
      </c>
      <c s="129" r="BZ953">
        <v>0.0</v>
      </c>
      <c s="129" r="CA953">
        <v>4.0</v>
      </c>
      <c s="129" r="CB953">
        <v>84.0</v>
      </c>
      <c s="129" r="CC953">
        <v>12.0</v>
      </c>
      <c s="129" r="CD953">
        <v>0.0</v>
      </c>
      <c s="129" r="CE953">
        <v>0.0</v>
      </c>
      <c s="129" r="CF953">
        <v>16.0</v>
      </c>
      <c s="129" r="CG953">
        <v>24.0</v>
      </c>
      <c s="129" r="CH953">
        <v>32.0</v>
      </c>
      <c s="129" r="CI953">
        <v>0.0</v>
      </c>
      <c s="129" r="CJ953">
        <v>0.0</v>
      </c>
      <c s="129" r="CK953">
        <v>28.0</v>
      </c>
      <c s="129" r="CL953">
        <v>0.0</v>
      </c>
      <c s="129" r="CM953">
        <v>0.0</v>
      </c>
      <c s="129" r="CN953">
        <v>0.0</v>
      </c>
      <c s="129" r="CO953">
        <v>4.0</v>
      </c>
      <c s="129" r="CP953">
        <v>0.0</v>
      </c>
      <c s="129" r="CQ953">
        <v>0.0</v>
      </c>
      <c s="129" r="CR953">
        <v>24.0</v>
      </c>
      <c s="129" r="CS953">
        <v>0.0</v>
      </c>
    </row>
    <row customHeight="1" r="954" ht="15.0">
      <c t="s" s="127" r="A954">
        <v>8502</v>
      </c>
      <c t="s" s="127" r="B954">
        <v>8503</v>
      </c>
      <c t="s" s="127" r="C954">
        <v>8504</v>
      </c>
      <c t="s" s="127" r="D954">
        <v>8505</v>
      </c>
      <c t="s" s="127" r="E954">
        <v>8506</v>
      </c>
      <c t="s" s="127" r="F954">
        <v>8507</v>
      </c>
      <c t="s" s="128" r="G954">
        <v>8508</v>
      </c>
      <c t="s" s="127" r="H954">
        <v>8509</v>
      </c>
      <c s="129" r="I954">
        <v>293.0</v>
      </c>
      <c s="129" r="J954">
        <v>41.0</v>
      </c>
      <c s="129" r="K954">
        <v>48.0</v>
      </c>
      <c s="129" r="L954">
        <v>62.0</v>
      </c>
      <c s="129" r="M954">
        <v>57.0</v>
      </c>
      <c s="129" r="N954">
        <v>51.0</v>
      </c>
      <c s="129" r="O954">
        <v>34.0</v>
      </c>
      <c s="129" r="P954">
        <v>44.0</v>
      </c>
      <c s="129" r="Q954">
        <v>48.0</v>
      </c>
      <c s="129" r="R954">
        <v>52.0</v>
      </c>
      <c s="129" r="S954">
        <v>52.0</v>
      </c>
      <c s="129" r="T954">
        <v>41.0</v>
      </c>
      <c s="129" r="U954">
        <v>19.0</v>
      </c>
      <c s="129" r="V954">
        <v>140.0</v>
      </c>
      <c s="129" r="W954">
        <v>18.0</v>
      </c>
      <c s="129" r="X954">
        <v>24.0</v>
      </c>
      <c s="129" r="Y954">
        <v>26.0</v>
      </c>
      <c s="129" r="Z954">
        <v>30.0</v>
      </c>
      <c s="129" r="AA954">
        <v>27.0</v>
      </c>
      <c s="129" r="AB954">
        <v>15.0</v>
      </c>
      <c s="129" r="AC954">
        <v>0.0</v>
      </c>
      <c s="129" r="AD954">
        <v>23.0</v>
      </c>
      <c s="129" r="AE954">
        <v>89.0</v>
      </c>
      <c s="129" r="AF954">
        <v>28.0</v>
      </c>
      <c s="129" r="AG954">
        <v>153.0</v>
      </c>
      <c s="129" r="AH954">
        <v>23.0</v>
      </c>
      <c s="129" r="AI954">
        <v>24.0</v>
      </c>
      <c s="129" r="AJ954">
        <v>36.0</v>
      </c>
      <c s="129" r="AK954">
        <v>27.0</v>
      </c>
      <c s="129" r="AL954">
        <v>24.0</v>
      </c>
      <c s="129" r="AM954">
        <v>17.0</v>
      </c>
      <c s="129" r="AN954">
        <v>2.0</v>
      </c>
      <c s="129" r="AO954">
        <v>35.0</v>
      </c>
      <c s="129" r="AP954">
        <v>89.0</v>
      </c>
      <c s="129" r="AQ954">
        <v>29.0</v>
      </c>
      <c s="129" r="AR954">
        <v>244.0</v>
      </c>
      <c s="129" r="AS954">
        <v>24.0</v>
      </c>
      <c s="129" r="AT954">
        <v>8.0</v>
      </c>
      <c s="129" r="AU954">
        <v>8.0</v>
      </c>
      <c s="129" r="AV954">
        <v>16.0</v>
      </c>
      <c s="129" r="AW954">
        <v>32.0</v>
      </c>
      <c s="129" r="AX954">
        <v>52.0</v>
      </c>
      <c s="129" r="AY954">
        <v>80.0</v>
      </c>
      <c s="129" r="AZ954">
        <v>24.0</v>
      </c>
      <c s="129" r="BA954">
        <v>132.0</v>
      </c>
      <c s="129" r="BB954">
        <v>12.0</v>
      </c>
      <c s="129" r="BC954">
        <v>8.0</v>
      </c>
      <c s="129" r="BD954">
        <v>8.0</v>
      </c>
      <c s="129" r="BE954">
        <v>8.0</v>
      </c>
      <c s="129" r="BF954">
        <v>8.0</v>
      </c>
      <c s="129" r="BG954">
        <v>32.0</v>
      </c>
      <c s="129" r="BH954">
        <v>48.0</v>
      </c>
      <c s="129" r="BI954">
        <v>8.0</v>
      </c>
      <c s="129" r="BJ954">
        <v>112.0</v>
      </c>
      <c s="129" r="BK954">
        <v>12.0</v>
      </c>
      <c s="129" r="BL954">
        <v>0.0</v>
      </c>
      <c s="129" r="BM954">
        <v>0.0</v>
      </c>
      <c s="129" r="BN954">
        <v>8.0</v>
      </c>
      <c s="129" r="BO954">
        <v>24.0</v>
      </c>
      <c s="129" r="BP954">
        <v>20.0</v>
      </c>
      <c s="129" r="BQ954">
        <v>32.0</v>
      </c>
      <c s="129" r="BR954">
        <v>16.0</v>
      </c>
      <c s="129" r="BS954">
        <v>20.0</v>
      </c>
      <c s="129" r="BT954">
        <v>0.0</v>
      </c>
      <c s="129" r="BU954">
        <v>0.0</v>
      </c>
      <c s="129" r="BV954">
        <v>0.0</v>
      </c>
      <c s="129" r="BW954">
        <v>0.0</v>
      </c>
      <c s="129" r="BX954">
        <v>4.0</v>
      </c>
      <c s="129" r="BY954">
        <v>4.0</v>
      </c>
      <c s="129" r="BZ954">
        <v>0.0</v>
      </c>
      <c s="129" r="CA954">
        <v>12.0</v>
      </c>
      <c s="129" r="CB954">
        <v>116.0</v>
      </c>
      <c s="129" r="CC954">
        <v>16.0</v>
      </c>
      <c s="129" r="CD954">
        <v>8.0</v>
      </c>
      <c s="129" r="CE954">
        <v>8.0</v>
      </c>
      <c s="129" r="CF954">
        <v>8.0</v>
      </c>
      <c s="129" r="CG954">
        <v>28.0</v>
      </c>
      <c s="129" r="CH954">
        <v>40.0</v>
      </c>
      <c s="129" r="CI954">
        <v>0.0</v>
      </c>
      <c s="129" r="CJ954">
        <v>8.0</v>
      </c>
      <c s="129" r="CK954">
        <v>108.0</v>
      </c>
      <c s="129" r="CL954">
        <v>8.0</v>
      </c>
      <c s="129" r="CM954">
        <v>0.0</v>
      </c>
      <c s="129" r="CN954">
        <v>0.0</v>
      </c>
      <c s="129" r="CO954">
        <v>8.0</v>
      </c>
      <c s="129" r="CP954">
        <v>0.0</v>
      </c>
      <c s="129" r="CQ954">
        <v>8.0</v>
      </c>
      <c s="129" r="CR954">
        <v>80.0</v>
      </c>
      <c s="129" r="CS954">
        <v>4.0</v>
      </c>
    </row>
    <row customHeight="1" r="955" ht="15.0">
      <c t="s" s="127" r="A955">
        <v>8510</v>
      </c>
      <c t="s" s="127" r="B955">
        <v>8511</v>
      </c>
      <c t="s" s="127" r="C955">
        <v>8512</v>
      </c>
      <c t="s" s="127" r="D955">
        <v>8513</v>
      </c>
      <c t="s" s="127" r="E955">
        <v>8514</v>
      </c>
      <c t="s" s="127" r="F955">
        <v>8515</v>
      </c>
      <c t="s" s="128" r="G955">
        <v>8516</v>
      </c>
      <c t="s" s="127" r="H955">
        <v>8517</v>
      </c>
      <c s="129" r="I955">
        <v>364.0</v>
      </c>
      <c s="129" r="J955">
        <v>71.80274</v>
      </c>
      <c s="129" r="K955">
        <v>38.893151</v>
      </c>
      <c s="129" r="L955">
        <v>72.8</v>
      </c>
      <c s="129" r="M955">
        <v>71.80274</v>
      </c>
      <c s="129" r="N955">
        <v>63.8246579999999</v>
      </c>
      <c s="129" r="O955">
        <v>44.8767119999999</v>
      </c>
      <c s="129" r="P955">
        <v>47.0</v>
      </c>
      <c s="129" r="Q955">
        <v>44.0</v>
      </c>
      <c s="129" r="R955">
        <v>62.0</v>
      </c>
      <c s="129" r="S955">
        <v>75.0</v>
      </c>
      <c s="129" r="T955">
        <v>72.0</v>
      </c>
      <c s="129" r="U955">
        <v>38.0</v>
      </c>
      <c s="129" r="V955">
        <v>182.498629999999</v>
      </c>
      <c s="129" r="W955">
        <v>33.906849</v>
      </c>
      <c s="129" r="X955">
        <v>23.9342469999999</v>
      </c>
      <c s="129" r="Y955">
        <v>31.912329</v>
      </c>
      <c s="129" r="Z955">
        <v>34.90411</v>
      </c>
      <c s="129" r="AA955">
        <v>37.89589</v>
      </c>
      <c s="129" r="AB955">
        <v>19.945205</v>
      </c>
      <c s="129" r="AC955">
        <v>0.0</v>
      </c>
      <c s="129" r="AD955">
        <v>37.89589</v>
      </c>
      <c s="129" r="AE955">
        <v>104.712329</v>
      </c>
      <c s="129" r="AF955">
        <v>39.890411</v>
      </c>
      <c s="129" r="AG955">
        <v>181.50137</v>
      </c>
      <c s="129" r="AH955">
        <v>37.89589</v>
      </c>
      <c s="129" r="AI955">
        <v>14.958904</v>
      </c>
      <c s="129" r="AJ955">
        <v>40.8876709999999</v>
      </c>
      <c s="129" r="AK955">
        <v>36.8986299999999</v>
      </c>
      <c s="129" r="AL955">
        <v>25.928767</v>
      </c>
      <c s="129" r="AM955">
        <v>21.939726</v>
      </c>
      <c s="129" r="AN955">
        <v>2.991781</v>
      </c>
      <c s="129" r="AO955">
        <v>40.8876709999999</v>
      </c>
      <c s="129" r="AP955">
        <v>101.720547999999</v>
      </c>
      <c s="129" r="AQ955">
        <v>38.893151</v>
      </c>
      <c s="129" r="AR955">
        <v>311.145204999999</v>
      </c>
      <c s="129" r="AS955">
        <v>23.9342469999999</v>
      </c>
      <c s="129" r="AT955">
        <v>15.9561639999999</v>
      </c>
      <c s="129" r="AU955">
        <v>15.9561639999999</v>
      </c>
      <c s="129" r="AV955">
        <v>19.945205</v>
      </c>
      <c s="129" r="AW955">
        <v>27.9232879999999</v>
      </c>
      <c s="129" r="AX955">
        <v>71.80274</v>
      </c>
      <c s="129" r="AY955">
        <v>95.736986</v>
      </c>
      <c s="129" r="AZ955">
        <v>39.890411</v>
      </c>
      <c s="129" r="BA955">
        <v>159.561644</v>
      </c>
      <c s="129" r="BB955">
        <v>23.9342469999999</v>
      </c>
      <c s="129" r="BC955">
        <v>11.967123</v>
      </c>
      <c s="129" r="BD955">
        <v>0.0</v>
      </c>
      <c s="129" r="BE955">
        <v>11.967123</v>
      </c>
      <c s="129" r="BF955">
        <v>0.0</v>
      </c>
      <c s="129" r="BG955">
        <v>47.868493</v>
      </c>
      <c s="129" r="BH955">
        <v>55.846575</v>
      </c>
      <c s="129" r="BI955">
        <v>7.97808199999999</v>
      </c>
      <c s="129" r="BJ955">
        <v>151.583562</v>
      </c>
      <c s="129" r="BK955">
        <v>0.0</v>
      </c>
      <c s="129" r="BL955">
        <v>3.98904099999999</v>
      </c>
      <c s="129" r="BM955">
        <v>15.9561639999999</v>
      </c>
      <c s="129" r="BN955">
        <v>7.97808199999999</v>
      </c>
      <c s="129" r="BO955">
        <v>27.9232879999999</v>
      </c>
      <c s="129" r="BP955">
        <v>23.9342469999999</v>
      </c>
      <c s="129" r="BQ955">
        <v>39.890411</v>
      </c>
      <c s="129" r="BR955">
        <v>31.912329</v>
      </c>
      <c s="129" r="BS955">
        <v>27.9232879999999</v>
      </c>
      <c s="129" r="BT955">
        <v>0.0</v>
      </c>
      <c s="129" r="BU955">
        <v>0.0</v>
      </c>
      <c s="129" r="BV955">
        <v>0.0</v>
      </c>
      <c s="129" r="BW955">
        <v>3.98904099999999</v>
      </c>
      <c s="129" r="BX955">
        <v>0.0</v>
      </c>
      <c s="129" r="BY955">
        <v>7.97808199999999</v>
      </c>
      <c s="129" r="BZ955">
        <v>0.0</v>
      </c>
      <c s="129" r="CA955">
        <v>15.9561639999999</v>
      </c>
      <c s="129" r="CB955">
        <v>135.627397</v>
      </c>
      <c s="129" r="CC955">
        <v>3.98904099999999</v>
      </c>
      <c s="129" r="CD955">
        <v>15.9561639999999</v>
      </c>
      <c s="129" r="CE955">
        <v>7.97808199999999</v>
      </c>
      <c s="129" r="CF955">
        <v>15.9561639999999</v>
      </c>
      <c s="129" r="CG955">
        <v>19.945205</v>
      </c>
      <c s="129" r="CH955">
        <v>59.835616</v>
      </c>
      <c s="129" r="CI955">
        <v>0.0</v>
      </c>
      <c s="129" r="CJ955">
        <v>11.967123</v>
      </c>
      <c s="129" r="CK955">
        <v>147.594520999999</v>
      </c>
      <c s="129" r="CL955">
        <v>19.945205</v>
      </c>
      <c s="129" r="CM955">
        <v>0.0</v>
      </c>
      <c s="129" r="CN955">
        <v>7.97808199999999</v>
      </c>
      <c s="129" r="CO955">
        <v>0.0</v>
      </c>
      <c s="129" r="CP955">
        <v>7.97808199999999</v>
      </c>
      <c s="129" r="CQ955">
        <v>3.98904099999999</v>
      </c>
      <c s="129" r="CR955">
        <v>95.736986</v>
      </c>
      <c s="129" r="CS955">
        <v>11.967123</v>
      </c>
    </row>
    <row customHeight="1" r="956" ht="15.0">
      <c t="s" s="127" r="A956">
        <v>8518</v>
      </c>
      <c t="s" s="127" r="B956">
        <v>8519</v>
      </c>
      <c t="s" s="127" r="C956">
        <v>8520</v>
      </c>
      <c t="s" s="127" r="D956">
        <v>8521</v>
      </c>
      <c t="s" s="127" r="E956">
        <v>8522</v>
      </c>
      <c t="s" s="127" r="F956">
        <v>8523</v>
      </c>
      <c t="s" s="128" r="G956">
        <v>8524</v>
      </c>
      <c t="s" s="127" r="H956">
        <v>8525</v>
      </c>
      <c s="129" r="I956">
        <v>126.0</v>
      </c>
      <c s="129" r="J956">
        <v>21.1679999999999</v>
      </c>
      <c s="129" r="K956">
        <v>18.1439999999999</v>
      </c>
      <c s="129" r="L956">
        <v>28.224</v>
      </c>
      <c s="129" r="M956">
        <v>30.24</v>
      </c>
      <c s="129" r="N956">
        <v>21.1679999999999</v>
      </c>
      <c s="129" r="O956">
        <v>7.056</v>
      </c>
      <c s="129" r="P956">
        <v>19.0</v>
      </c>
      <c s="129" r="Q956">
        <v>22.0</v>
      </c>
      <c s="129" r="R956">
        <v>34.0</v>
      </c>
      <c s="129" r="S956">
        <v>24.0</v>
      </c>
      <c s="129" r="T956">
        <v>21.0</v>
      </c>
      <c s="129" r="U956">
        <v>9.0</v>
      </c>
      <c s="129" r="V956">
        <v>61.488</v>
      </c>
      <c s="129" r="W956">
        <v>9.07199999999999</v>
      </c>
      <c s="129" r="X956">
        <v>9.07199999999999</v>
      </c>
      <c s="129" r="Y956">
        <v>13.1039999999999</v>
      </c>
      <c s="129" r="Z956">
        <v>15.12</v>
      </c>
      <c s="129" r="AA956">
        <v>11.0879999999999</v>
      </c>
      <c s="129" r="AB956">
        <v>4.032</v>
      </c>
      <c s="129" r="AC956">
        <v>0.0</v>
      </c>
      <c s="129" r="AD956">
        <v>12.096</v>
      </c>
      <c s="129" r="AE956">
        <v>38.304</v>
      </c>
      <c s="129" r="AF956">
        <v>11.0879999999999</v>
      </c>
      <c s="129" r="AG956">
        <v>64.512</v>
      </c>
      <c s="129" r="AH956">
        <v>12.096</v>
      </c>
      <c s="129" r="AI956">
        <v>9.07199999999999</v>
      </c>
      <c s="129" r="AJ956">
        <v>15.12</v>
      </c>
      <c s="129" r="AK956">
        <v>15.12</v>
      </c>
      <c s="129" r="AL956">
        <v>10.08</v>
      </c>
      <c s="129" r="AM956">
        <v>2.016</v>
      </c>
      <c s="129" r="AN956">
        <v>1.008</v>
      </c>
      <c s="129" r="AO956">
        <v>16.128</v>
      </c>
      <c s="129" r="AP956">
        <v>40.32</v>
      </c>
      <c s="129" r="AQ956">
        <v>8.064</v>
      </c>
      <c s="129" r="AR956">
        <v>96.768</v>
      </c>
      <c s="129" r="AS956">
        <v>0.0</v>
      </c>
      <c s="129" r="AT956">
        <v>0.0</v>
      </c>
      <c s="129" r="AU956">
        <v>4.032</v>
      </c>
      <c s="129" r="AV956">
        <v>4.032</v>
      </c>
      <c s="129" r="AW956">
        <v>12.096</v>
      </c>
      <c s="129" r="AX956">
        <v>28.224</v>
      </c>
      <c s="129" r="AY956">
        <v>24.192</v>
      </c>
      <c s="129" r="AZ956">
        <v>24.192</v>
      </c>
      <c s="129" r="BA956">
        <v>56.448</v>
      </c>
      <c s="129" r="BB956">
        <v>0.0</v>
      </c>
      <c s="129" r="BC956">
        <v>0.0</v>
      </c>
      <c s="129" r="BD956">
        <v>4.032</v>
      </c>
      <c s="129" r="BE956">
        <v>4.032</v>
      </c>
      <c s="129" r="BF956">
        <v>0.0</v>
      </c>
      <c s="129" r="BG956">
        <v>24.192</v>
      </c>
      <c s="129" r="BH956">
        <v>16.128</v>
      </c>
      <c s="129" r="BI956">
        <v>8.064</v>
      </c>
      <c s="129" r="BJ956">
        <v>40.32</v>
      </c>
      <c s="129" r="BK956">
        <v>0.0</v>
      </c>
      <c s="129" r="BL956">
        <v>0.0</v>
      </c>
      <c s="129" r="BM956">
        <v>0.0</v>
      </c>
      <c s="129" r="BN956">
        <v>0.0</v>
      </c>
      <c s="129" r="BO956">
        <v>12.096</v>
      </c>
      <c s="129" r="BP956">
        <v>4.032</v>
      </c>
      <c s="129" r="BQ956">
        <v>8.064</v>
      </c>
      <c s="129" r="BR956">
        <v>16.128</v>
      </c>
      <c s="129" r="BS956">
        <v>16.128</v>
      </c>
      <c s="129" r="BT956">
        <v>0.0</v>
      </c>
      <c s="129" r="BU956">
        <v>0.0</v>
      </c>
      <c s="129" r="BV956">
        <v>0.0</v>
      </c>
      <c s="129" r="BW956">
        <v>0.0</v>
      </c>
      <c s="129" r="BX956">
        <v>0.0</v>
      </c>
      <c s="129" r="BY956">
        <v>4.032</v>
      </c>
      <c s="129" r="BZ956">
        <v>0.0</v>
      </c>
      <c s="129" r="CA956">
        <v>12.096</v>
      </c>
      <c s="129" r="CB956">
        <v>52.4159999999999</v>
      </c>
      <c s="129" r="CC956">
        <v>0.0</v>
      </c>
      <c s="129" r="CD956">
        <v>0.0</v>
      </c>
      <c s="129" r="CE956">
        <v>0.0</v>
      </c>
      <c s="129" r="CF956">
        <v>4.032</v>
      </c>
      <c s="129" r="CG956">
        <v>12.096</v>
      </c>
      <c s="129" r="CH956">
        <v>24.192</v>
      </c>
      <c s="129" r="CI956">
        <v>4.032</v>
      </c>
      <c s="129" r="CJ956">
        <v>8.064</v>
      </c>
      <c s="129" r="CK956">
        <v>28.224</v>
      </c>
      <c s="129" r="CL956">
        <v>0.0</v>
      </c>
      <c s="129" r="CM956">
        <v>0.0</v>
      </c>
      <c s="129" r="CN956">
        <v>4.032</v>
      </c>
      <c s="129" r="CO956">
        <v>0.0</v>
      </c>
      <c s="129" r="CP956">
        <v>0.0</v>
      </c>
      <c s="129" r="CQ956">
        <v>0.0</v>
      </c>
      <c s="129" r="CR956">
        <v>20.16</v>
      </c>
      <c s="129" r="CS956">
        <v>4.032</v>
      </c>
    </row>
    <row customHeight="1" r="957" ht="15.0">
      <c t="s" s="127" r="A957">
        <v>8526</v>
      </c>
      <c t="s" s="127" r="B957">
        <v>8527</v>
      </c>
      <c t="s" s="127" r="C957">
        <v>8528</v>
      </c>
      <c t="s" s="127" r="D957">
        <v>8529</v>
      </c>
      <c t="s" s="127" r="E957">
        <v>8530</v>
      </c>
      <c t="s" s="127" r="F957">
        <v>8531</v>
      </c>
      <c t="s" s="128" r="G957">
        <v>8532</v>
      </c>
      <c t="s" s="127" r="H957">
        <v>8533</v>
      </c>
      <c s="129" r="I957">
        <v>2474.0</v>
      </c>
      <c s="129" r="J957">
        <v>394.047142</v>
      </c>
      <c s="129" r="K957">
        <v>356.911572999999</v>
      </c>
      <c s="129" r="L957">
        <v>384.518757999999</v>
      </c>
      <c s="129" r="M957">
        <v>400.837247999999</v>
      </c>
      <c s="129" r="N957">
        <v>428.524925999999</v>
      </c>
      <c s="129" r="O957">
        <v>509.160352999999</v>
      </c>
      <c s="129" r="P957">
        <v>444.0</v>
      </c>
      <c s="129" r="Q957">
        <v>570.0</v>
      </c>
      <c s="129" r="R957">
        <v>423.0</v>
      </c>
      <c s="129" r="S957">
        <v>389.0</v>
      </c>
      <c s="129" r="T957">
        <v>461.0</v>
      </c>
      <c s="129" r="U957">
        <v>498.0</v>
      </c>
      <c s="129" r="V957">
        <v>1079.548729</v>
      </c>
      <c s="129" r="W957">
        <v>200.761146</v>
      </c>
      <c s="129" r="X957">
        <v>174.086352</v>
      </c>
      <c s="129" r="Y957">
        <v>184.893234</v>
      </c>
      <c s="129" r="Z957">
        <v>185.206494999999</v>
      </c>
      <c s="129" r="AA957">
        <v>201.753513</v>
      </c>
      <c s="129" r="AB957">
        <v>112.405462</v>
      </c>
      <c s="129" r="AC957">
        <v>20.4425269999999</v>
      </c>
      <c s="129" r="AD957">
        <v>266.773766</v>
      </c>
      <c s="129" r="AE957">
        <v>556.940668999999</v>
      </c>
      <c s="129" r="AF957">
        <v>255.834293</v>
      </c>
      <c s="129" r="AG957">
        <v>1394.45127099999</v>
      </c>
      <c s="129" r="AH957">
        <v>193.285997</v>
      </c>
      <c s="129" r="AI957">
        <v>182.825221</v>
      </c>
      <c s="129" r="AJ957">
        <v>199.625522999999</v>
      </c>
      <c s="129" r="AK957">
        <v>215.630753</v>
      </c>
      <c s="129" r="AL957">
        <v>226.771413</v>
      </c>
      <c s="129" r="AM957">
        <v>294.574882</v>
      </c>
      <c s="129" r="AN957">
        <v>81.737482</v>
      </c>
      <c s="129" r="AO957">
        <v>249.883554</v>
      </c>
      <c s="129" r="AP957">
        <v>620.412530999999</v>
      </c>
      <c s="129" r="AQ957">
        <v>524.155185999999</v>
      </c>
      <c s="129" r="AR957">
        <v>2078.60685999999</v>
      </c>
      <c s="129" r="AS957">
        <v>4.27151399999999</v>
      </c>
      <c s="129" r="AT957">
        <v>38.443624</v>
      </c>
      <c s="129" r="AU957">
        <v>17.086055</v>
      </c>
      <c s="129" r="AV957">
        <v>149.502981</v>
      </c>
      <c s="129" r="AW957">
        <v>243.476283</v>
      </c>
      <c s="129" r="AX957">
        <v>355.407675999999</v>
      </c>
      <c s="129" r="AY957">
        <v>825.356978</v>
      </c>
      <c s="129" r="AZ957">
        <v>445.061749</v>
      </c>
      <c s="129" r="BA957">
        <v>851.459723</v>
      </c>
      <c s="129" r="BB957">
        <v>4.27151399999999</v>
      </c>
      <c s="129" r="BC957">
        <v>21.357569</v>
      </c>
      <c s="129" r="BD957">
        <v>4.27151399999999</v>
      </c>
      <c s="129" r="BE957">
        <v>59.801192</v>
      </c>
      <c s="129" r="BF957">
        <v>59.801192</v>
      </c>
      <c s="129" r="BG957">
        <v>265.705888</v>
      </c>
      <c s="129" r="BH957">
        <v>259.594052999999</v>
      </c>
      <c s="129" r="BI957">
        <v>176.656801</v>
      </c>
      <c s="129" r="BJ957">
        <v>1227.14713699999</v>
      </c>
      <c s="129" r="BK957">
        <v>0.0</v>
      </c>
      <c s="129" r="BL957">
        <v>17.086055</v>
      </c>
      <c s="129" r="BM957">
        <v>12.814541</v>
      </c>
      <c s="129" r="BN957">
        <v>89.7017879999999</v>
      </c>
      <c s="129" r="BO957">
        <v>183.675091</v>
      </c>
      <c s="129" r="BP957">
        <v>89.7017879999999</v>
      </c>
      <c s="129" r="BQ957">
        <v>565.762925</v>
      </c>
      <c s="129" r="BR957">
        <v>268.404947999999</v>
      </c>
      <c s="129" r="BS957">
        <v>257.162861</v>
      </c>
      <c s="129" r="BT957">
        <v>0.0</v>
      </c>
      <c s="129" r="BU957">
        <v>0.0</v>
      </c>
      <c s="129" r="BV957">
        <v>0.0</v>
      </c>
      <c s="129" r="BW957">
        <v>34.17211</v>
      </c>
      <c s="129" r="BX957">
        <v>34.17211</v>
      </c>
      <c s="129" r="BY957">
        <v>64.944742</v>
      </c>
      <c s="129" r="BZ957">
        <v>0.0</v>
      </c>
      <c s="129" r="CA957">
        <v>123.873898</v>
      </c>
      <c s="129" r="CB957">
        <v>738.971875999999</v>
      </c>
      <c s="129" r="CC957">
        <v>0.0</v>
      </c>
      <c s="129" r="CD957">
        <v>38.443624</v>
      </c>
      <c s="129" r="CE957">
        <v>17.086055</v>
      </c>
      <c s="129" r="CF957">
        <v>98.244816</v>
      </c>
      <c s="129" r="CG957">
        <v>158.046008</v>
      </c>
      <c s="129" r="CH957">
        <v>256.290823999999</v>
      </c>
      <c s="129" r="CI957">
        <v>0.0</v>
      </c>
      <c s="129" r="CJ957">
        <v>170.860548999999</v>
      </c>
      <c s="129" r="CK957">
        <v>1082.472123</v>
      </c>
      <c s="129" r="CL957">
        <v>4.27151399999999</v>
      </c>
      <c s="129" r="CM957">
        <v>0.0</v>
      </c>
      <c s="129" r="CN957">
        <v>0.0</v>
      </c>
      <c s="129" r="CO957">
        <v>17.086055</v>
      </c>
      <c s="129" r="CP957">
        <v>51.2581649999999</v>
      </c>
      <c s="129" r="CQ957">
        <v>34.17211</v>
      </c>
      <c s="129" r="CR957">
        <v>825.356978</v>
      </c>
      <c s="129" r="CS957">
        <v>150.327302</v>
      </c>
    </row>
    <row customHeight="1" r="958" ht="15.0">
      <c t="s" s="127" r="A958">
        <v>8534</v>
      </c>
      <c t="s" s="127" r="B958">
        <v>8535</v>
      </c>
      <c t="s" s="127" r="C958">
        <v>8536</v>
      </c>
      <c t="s" s="127" r="D958">
        <v>8537</v>
      </c>
      <c t="s" s="127" r="E958">
        <v>8538</v>
      </c>
      <c t="s" s="127" r="F958">
        <v>8539</v>
      </c>
      <c t="s" s="128" r="G958">
        <v>8540</v>
      </c>
      <c t="s" s="127" r="H958">
        <v>8541</v>
      </c>
      <c s="129" r="I958">
        <v>135.0</v>
      </c>
      <c s="129" r="J958">
        <v>31.0</v>
      </c>
      <c s="129" r="K958">
        <v>17.0</v>
      </c>
      <c s="129" r="L958">
        <v>22.0</v>
      </c>
      <c s="129" r="M958">
        <v>36.0</v>
      </c>
      <c s="129" r="N958">
        <v>18.0</v>
      </c>
      <c s="129" r="O958">
        <v>11.0</v>
      </c>
      <c s="129" r="P958">
        <v>15.0</v>
      </c>
      <c s="129" r="Q958">
        <v>21.0</v>
      </c>
      <c s="129" r="R958">
        <v>30.0</v>
      </c>
      <c s="129" r="S958">
        <v>21.0</v>
      </c>
      <c s="129" r="T958">
        <v>23.0</v>
      </c>
      <c s="129" r="U958">
        <v>5.0</v>
      </c>
      <c s="129" r="V958">
        <v>71.0</v>
      </c>
      <c s="129" r="W958">
        <v>15.0</v>
      </c>
      <c s="129" r="X958">
        <v>10.0</v>
      </c>
      <c s="129" r="Y958">
        <v>13.0</v>
      </c>
      <c s="129" r="Z958">
        <v>15.0</v>
      </c>
      <c s="129" r="AA958">
        <v>10.0</v>
      </c>
      <c s="129" r="AB958">
        <v>7.0</v>
      </c>
      <c s="129" r="AC958">
        <v>1.0</v>
      </c>
      <c s="129" r="AD958">
        <v>21.0</v>
      </c>
      <c s="129" r="AE958">
        <v>39.0</v>
      </c>
      <c s="129" r="AF958">
        <v>11.0</v>
      </c>
      <c s="129" r="AG958">
        <v>64.0</v>
      </c>
      <c s="129" r="AH958">
        <v>16.0</v>
      </c>
      <c s="129" r="AI958">
        <v>7.0</v>
      </c>
      <c s="129" r="AJ958">
        <v>9.0</v>
      </c>
      <c s="129" r="AK958">
        <v>21.0</v>
      </c>
      <c s="129" r="AL958">
        <v>8.0</v>
      </c>
      <c s="129" r="AM958">
        <v>3.0</v>
      </c>
      <c s="129" r="AN958">
        <v>0.0</v>
      </c>
      <c s="129" r="AO958">
        <v>17.0</v>
      </c>
      <c s="129" r="AP958">
        <v>40.0</v>
      </c>
      <c s="129" r="AQ958">
        <v>7.0</v>
      </c>
      <c s="129" r="AR958">
        <v>112.0</v>
      </c>
      <c s="129" r="AS958">
        <v>12.0</v>
      </c>
      <c s="129" r="AT958">
        <v>4.0</v>
      </c>
      <c s="129" r="AU958">
        <v>8.0</v>
      </c>
      <c s="129" r="AV958">
        <v>4.0</v>
      </c>
      <c s="129" r="AW958">
        <v>12.0</v>
      </c>
      <c s="129" r="AX958">
        <v>24.0</v>
      </c>
      <c s="129" r="AY958">
        <v>36.0</v>
      </c>
      <c s="129" r="AZ958">
        <v>12.0</v>
      </c>
      <c s="129" r="BA958">
        <v>68.0</v>
      </c>
      <c s="129" r="BB958">
        <v>8.0</v>
      </c>
      <c s="129" r="BC958">
        <v>0.0</v>
      </c>
      <c s="129" r="BD958">
        <v>4.0</v>
      </c>
      <c s="129" r="BE958">
        <v>0.0</v>
      </c>
      <c s="129" r="BF958">
        <v>4.0</v>
      </c>
      <c s="129" r="BG958">
        <v>20.0</v>
      </c>
      <c s="129" r="BH958">
        <v>28.0</v>
      </c>
      <c s="129" r="BI958">
        <v>4.0</v>
      </c>
      <c s="129" r="BJ958">
        <v>44.0</v>
      </c>
      <c s="129" r="BK958">
        <v>4.0</v>
      </c>
      <c s="129" r="BL958">
        <v>4.0</v>
      </c>
      <c s="129" r="BM958">
        <v>4.0</v>
      </c>
      <c s="129" r="BN958">
        <v>4.0</v>
      </c>
      <c s="129" r="BO958">
        <v>8.0</v>
      </c>
      <c s="129" r="BP958">
        <v>4.0</v>
      </c>
      <c s="129" r="BQ958">
        <v>8.0</v>
      </c>
      <c s="129" r="BR958">
        <v>8.0</v>
      </c>
      <c s="129" r="BS958">
        <v>16.0</v>
      </c>
      <c s="129" r="BT958">
        <v>0.0</v>
      </c>
      <c s="129" r="BU958">
        <v>0.0</v>
      </c>
      <c s="129" r="BV958">
        <v>0.0</v>
      </c>
      <c s="129" r="BW958">
        <v>0.0</v>
      </c>
      <c s="129" r="BX958">
        <v>0.0</v>
      </c>
      <c s="129" r="BY958">
        <v>8.0</v>
      </c>
      <c s="129" r="BZ958">
        <v>0.0</v>
      </c>
      <c s="129" r="CA958">
        <v>8.0</v>
      </c>
      <c s="129" r="CB958">
        <v>44.0</v>
      </c>
      <c s="129" r="CC958">
        <v>8.0</v>
      </c>
      <c s="129" r="CD958">
        <v>4.0</v>
      </c>
      <c s="129" r="CE958">
        <v>4.0</v>
      </c>
      <c s="129" r="CF958">
        <v>4.0</v>
      </c>
      <c s="129" r="CG958">
        <v>12.0</v>
      </c>
      <c s="129" r="CH958">
        <v>12.0</v>
      </c>
      <c s="129" r="CI958">
        <v>0.0</v>
      </c>
      <c s="129" r="CJ958">
        <v>0.0</v>
      </c>
      <c s="129" r="CK958">
        <v>52.0</v>
      </c>
      <c s="129" r="CL958">
        <v>4.0</v>
      </c>
      <c s="129" r="CM958">
        <v>0.0</v>
      </c>
      <c s="129" r="CN958">
        <v>4.0</v>
      </c>
      <c s="129" r="CO958">
        <v>0.0</v>
      </c>
      <c s="129" r="CP958">
        <v>0.0</v>
      </c>
      <c s="129" r="CQ958">
        <v>4.0</v>
      </c>
      <c s="129" r="CR958">
        <v>36.0</v>
      </c>
      <c s="129" r="CS958">
        <v>4.0</v>
      </c>
    </row>
    <row customHeight="1" r="959" ht="15.0">
      <c t="s" s="127" r="A959">
        <v>8542</v>
      </c>
      <c t="s" s="127" r="B959">
        <v>8543</v>
      </c>
      <c t="s" s="127" r="C959">
        <v>8544</v>
      </c>
      <c t="s" s="127" r="D959">
        <v>8545</v>
      </c>
      <c t="s" s="127" r="E959">
        <v>8546</v>
      </c>
      <c t="s" s="127" r="F959">
        <v>8547</v>
      </c>
      <c t="s" s="128" r="G959">
        <v>8548</v>
      </c>
      <c t="s" s="127" r="H959">
        <v>8549</v>
      </c>
      <c s="129" r="I959">
        <v>243.0</v>
      </c>
      <c s="129" r="J959">
        <v>54.0</v>
      </c>
      <c s="129" r="K959">
        <v>26.0</v>
      </c>
      <c s="129" r="L959">
        <v>47.0</v>
      </c>
      <c s="129" r="M959">
        <v>47.0</v>
      </c>
      <c s="129" r="N959">
        <v>47.0</v>
      </c>
      <c s="129" r="O959">
        <v>22.0</v>
      </c>
      <c s="129" r="P959">
        <v>29.0</v>
      </c>
      <c s="129" r="Q959">
        <v>29.0</v>
      </c>
      <c s="129" r="R959">
        <v>33.0</v>
      </c>
      <c s="129" r="S959">
        <v>40.0</v>
      </c>
      <c s="129" r="T959">
        <v>40.0</v>
      </c>
      <c s="129" r="U959">
        <v>16.0</v>
      </c>
      <c s="129" r="V959">
        <v>125.0</v>
      </c>
      <c s="129" r="W959">
        <v>30.0</v>
      </c>
      <c s="129" r="X959">
        <v>13.0</v>
      </c>
      <c s="129" r="Y959">
        <v>25.0</v>
      </c>
      <c s="129" r="Z959">
        <v>24.0</v>
      </c>
      <c s="129" r="AA959">
        <v>24.0</v>
      </c>
      <c s="129" r="AB959">
        <v>8.0</v>
      </c>
      <c s="129" r="AC959">
        <v>1.0</v>
      </c>
      <c s="129" r="AD959">
        <v>38.0</v>
      </c>
      <c s="129" r="AE959">
        <v>63.0</v>
      </c>
      <c s="129" r="AF959">
        <v>24.0</v>
      </c>
      <c s="129" r="AG959">
        <v>118.0</v>
      </c>
      <c s="129" r="AH959">
        <v>24.0</v>
      </c>
      <c s="129" r="AI959">
        <v>13.0</v>
      </c>
      <c s="129" r="AJ959">
        <v>22.0</v>
      </c>
      <c s="129" r="AK959">
        <v>23.0</v>
      </c>
      <c s="129" r="AL959">
        <v>23.0</v>
      </c>
      <c s="129" r="AM959">
        <v>11.0</v>
      </c>
      <c s="129" r="AN959">
        <v>2.0</v>
      </c>
      <c s="129" r="AO959">
        <v>34.0</v>
      </c>
      <c s="129" r="AP959">
        <v>61.0</v>
      </c>
      <c s="129" r="AQ959">
        <v>23.0</v>
      </c>
      <c s="129" r="AR959">
        <v>196.0</v>
      </c>
      <c s="129" r="AS959">
        <v>20.0</v>
      </c>
      <c s="129" r="AT959">
        <v>4.0</v>
      </c>
      <c s="129" r="AU959">
        <v>8.0</v>
      </c>
      <c s="129" r="AV959">
        <v>8.0</v>
      </c>
      <c s="129" r="AW959">
        <v>12.0</v>
      </c>
      <c s="129" r="AX959">
        <v>28.0</v>
      </c>
      <c s="129" r="AY959">
        <v>80.0</v>
      </c>
      <c s="129" r="AZ959">
        <v>36.0</v>
      </c>
      <c s="129" r="BA959">
        <v>108.0</v>
      </c>
      <c s="129" r="BB959">
        <v>16.0</v>
      </c>
      <c s="129" r="BC959">
        <v>4.0</v>
      </c>
      <c s="129" r="BD959">
        <v>4.0</v>
      </c>
      <c s="129" r="BE959">
        <v>0.0</v>
      </c>
      <c s="129" r="BF959">
        <v>0.0</v>
      </c>
      <c s="129" r="BG959">
        <v>20.0</v>
      </c>
      <c s="129" r="BH959">
        <v>48.0</v>
      </c>
      <c s="129" r="BI959">
        <v>16.0</v>
      </c>
      <c s="129" r="BJ959">
        <v>88.0</v>
      </c>
      <c s="129" r="BK959">
        <v>4.0</v>
      </c>
      <c s="129" r="BL959">
        <v>0.0</v>
      </c>
      <c s="129" r="BM959">
        <v>4.0</v>
      </c>
      <c s="129" r="BN959">
        <v>8.0</v>
      </c>
      <c s="129" r="BO959">
        <v>12.0</v>
      </c>
      <c s="129" r="BP959">
        <v>8.0</v>
      </c>
      <c s="129" r="BQ959">
        <v>32.0</v>
      </c>
      <c s="129" r="BR959">
        <v>20.0</v>
      </c>
      <c s="129" r="BS959">
        <v>20.0</v>
      </c>
      <c s="129" r="BT959">
        <v>0.0</v>
      </c>
      <c s="129" r="BU959">
        <v>4.0</v>
      </c>
      <c s="129" r="BV959">
        <v>0.0</v>
      </c>
      <c s="129" r="BW959">
        <v>0.0</v>
      </c>
      <c s="129" r="BX959">
        <v>0.0</v>
      </c>
      <c s="129" r="BY959">
        <v>0.0</v>
      </c>
      <c s="129" r="BZ959">
        <v>0.0</v>
      </c>
      <c s="129" r="CA959">
        <v>16.0</v>
      </c>
      <c s="129" r="CB959">
        <v>68.0</v>
      </c>
      <c s="129" r="CC959">
        <v>12.0</v>
      </c>
      <c s="129" r="CD959">
        <v>0.0</v>
      </c>
      <c s="129" r="CE959">
        <v>4.0</v>
      </c>
      <c s="129" r="CF959">
        <v>4.0</v>
      </c>
      <c s="129" r="CG959">
        <v>12.0</v>
      </c>
      <c s="129" r="CH959">
        <v>28.0</v>
      </c>
      <c s="129" r="CI959">
        <v>0.0</v>
      </c>
      <c s="129" r="CJ959">
        <v>8.0</v>
      </c>
      <c s="129" r="CK959">
        <v>108.0</v>
      </c>
      <c s="129" r="CL959">
        <v>8.0</v>
      </c>
      <c s="129" r="CM959">
        <v>0.0</v>
      </c>
      <c s="129" r="CN959">
        <v>4.0</v>
      </c>
      <c s="129" r="CO959">
        <v>4.0</v>
      </c>
      <c s="129" r="CP959">
        <v>0.0</v>
      </c>
      <c s="129" r="CQ959">
        <v>0.0</v>
      </c>
      <c s="129" r="CR959">
        <v>80.0</v>
      </c>
      <c s="129" r="CS959">
        <v>12.0</v>
      </c>
    </row>
    <row customHeight="1" r="960" ht="15.0">
      <c t="s" s="127" r="A960">
        <v>8550</v>
      </c>
      <c t="s" s="127" r="B960">
        <v>8551</v>
      </c>
      <c t="s" s="127" r="C960">
        <v>8552</v>
      </c>
      <c t="s" s="127" r="D960">
        <v>8553</v>
      </c>
      <c t="s" s="127" r="E960">
        <v>8554</v>
      </c>
      <c t="s" s="127" r="F960">
        <v>8555</v>
      </c>
      <c t="s" s="128" r="G960">
        <v>8556</v>
      </c>
      <c t="s" s="127" r="H960">
        <v>8557</v>
      </c>
      <c s="129" r="I960">
        <v>469.0</v>
      </c>
      <c s="129" r="J960">
        <v>94.006608</v>
      </c>
      <c s="129" r="K960">
        <v>49.585903</v>
      </c>
      <c s="129" r="L960">
        <v>109.502202999999</v>
      </c>
      <c s="129" r="M960">
        <v>114.667401</v>
      </c>
      <c s="129" r="N960">
        <v>63.015419</v>
      </c>
      <c s="129" r="O960">
        <v>38.222467</v>
      </c>
      <c s="129" r="P960">
        <v>82.0</v>
      </c>
      <c s="129" r="Q960">
        <v>43.0</v>
      </c>
      <c s="129" r="R960">
        <v>96.0</v>
      </c>
      <c s="129" r="S960">
        <v>77.0</v>
      </c>
      <c s="129" r="T960">
        <v>63.0</v>
      </c>
      <c s="129" r="U960">
        <v>35.0</v>
      </c>
      <c s="129" r="V960">
        <v>228.301762</v>
      </c>
      <c s="129" r="W960">
        <v>48.552863</v>
      </c>
      <c s="129" r="X960">
        <v>25.8259909999999</v>
      </c>
      <c s="129" r="Y960">
        <v>53.718062</v>
      </c>
      <c s="129" r="Z960">
        <v>58.88326</v>
      </c>
      <c s="129" r="AA960">
        <v>23.759912</v>
      </c>
      <c s="129" r="AB960">
        <v>16.528634</v>
      </c>
      <c s="129" r="AC960">
        <v>1.03304</v>
      </c>
      <c s="129" r="AD960">
        <v>66.1145369999999</v>
      </c>
      <c s="129" r="AE960">
        <v>129.129955999999</v>
      </c>
      <c s="129" r="AF960">
        <v>33.0572689999999</v>
      </c>
      <c s="129" r="AG960">
        <v>240.698238</v>
      </c>
      <c s="129" r="AH960">
        <v>45.453744</v>
      </c>
      <c s="129" r="AI960">
        <v>23.759912</v>
      </c>
      <c s="129" r="AJ960">
        <v>55.7841409999999</v>
      </c>
      <c s="129" r="AK960">
        <v>55.7841409999999</v>
      </c>
      <c s="129" r="AL960">
        <v>39.255507</v>
      </c>
      <c s="129" r="AM960">
        <v>19.6277529999999</v>
      </c>
      <c s="129" r="AN960">
        <v>1.03304</v>
      </c>
      <c s="129" r="AO960">
        <v>57.85022</v>
      </c>
      <c s="129" r="AP960">
        <v>139.460352</v>
      </c>
      <c s="129" r="AQ960">
        <v>43.3876649999999</v>
      </c>
      <c s="129" r="AR960">
        <v>355.365638999999</v>
      </c>
      <c s="129" r="AS960">
        <v>20.660793</v>
      </c>
      <c s="129" r="AT960">
        <v>8.264317</v>
      </c>
      <c s="129" r="AU960">
        <v>16.528634</v>
      </c>
      <c s="129" r="AV960">
        <v>61.982379</v>
      </c>
      <c s="129" r="AW960">
        <v>70.246696</v>
      </c>
      <c s="129" r="AX960">
        <v>41.321586</v>
      </c>
      <c s="129" r="AY960">
        <v>111.568282</v>
      </c>
      <c s="129" r="AZ960">
        <v>24.792952</v>
      </c>
      <c s="129" r="BA960">
        <v>165.286344</v>
      </c>
      <c s="129" r="BB960">
        <v>8.264317</v>
      </c>
      <c s="129" r="BC960">
        <v>4.13215899999999</v>
      </c>
      <c s="129" r="BD960">
        <v>16.528634</v>
      </c>
      <c s="129" r="BE960">
        <v>37.189427</v>
      </c>
      <c s="129" r="BF960">
        <v>12.396476</v>
      </c>
      <c s="129" r="BG960">
        <v>24.792952</v>
      </c>
      <c s="129" r="BH960">
        <v>57.85022</v>
      </c>
      <c s="129" r="BI960">
        <v>4.13215899999999</v>
      </c>
      <c s="129" r="BJ960">
        <v>190.079295</v>
      </c>
      <c s="129" r="BK960">
        <v>12.396476</v>
      </c>
      <c s="129" r="BL960">
        <v>4.13215899999999</v>
      </c>
      <c s="129" r="BM960">
        <v>0.0</v>
      </c>
      <c s="129" r="BN960">
        <v>24.792952</v>
      </c>
      <c s="129" r="BO960">
        <v>57.85022</v>
      </c>
      <c s="129" r="BP960">
        <v>16.528634</v>
      </c>
      <c s="129" r="BQ960">
        <v>53.718062</v>
      </c>
      <c s="129" r="BR960">
        <v>20.660793</v>
      </c>
      <c s="129" r="BS960">
        <v>24.792952</v>
      </c>
      <c s="129" r="BT960">
        <v>0.0</v>
      </c>
      <c s="129" r="BU960">
        <v>0.0</v>
      </c>
      <c s="129" r="BV960">
        <v>0.0</v>
      </c>
      <c s="129" r="BW960">
        <v>0.0</v>
      </c>
      <c s="129" r="BX960">
        <v>0.0</v>
      </c>
      <c s="129" r="BY960">
        <v>8.264317</v>
      </c>
      <c s="129" r="BZ960">
        <v>0.0</v>
      </c>
      <c s="129" r="CA960">
        <v>16.528634</v>
      </c>
      <c s="129" r="CB960">
        <v>181.814978</v>
      </c>
      <c s="129" r="CC960">
        <v>16.528634</v>
      </c>
      <c s="129" r="CD960">
        <v>4.13215899999999</v>
      </c>
      <c s="129" r="CE960">
        <v>16.528634</v>
      </c>
      <c s="129" r="CF960">
        <v>49.585903</v>
      </c>
      <c s="129" r="CG960">
        <v>57.85022</v>
      </c>
      <c s="129" r="CH960">
        <v>28.92511</v>
      </c>
      <c s="129" r="CI960">
        <v>0.0</v>
      </c>
      <c s="129" r="CJ960">
        <v>8.264317</v>
      </c>
      <c s="129" r="CK960">
        <v>148.757709</v>
      </c>
      <c s="129" r="CL960">
        <v>4.13215899999999</v>
      </c>
      <c s="129" r="CM960">
        <v>4.13215899999999</v>
      </c>
      <c s="129" r="CN960">
        <v>0.0</v>
      </c>
      <c s="129" r="CO960">
        <v>12.396476</v>
      </c>
      <c s="129" r="CP960">
        <v>12.396476</v>
      </c>
      <c s="129" r="CQ960">
        <v>4.13215899999999</v>
      </c>
      <c s="129" r="CR960">
        <v>111.568282</v>
      </c>
      <c s="129" r="CS960">
        <v>0.0</v>
      </c>
    </row>
    <row customHeight="1" r="961" ht="15.0">
      <c t="s" s="127" r="A961">
        <v>8558</v>
      </c>
      <c t="s" s="127" r="B961">
        <v>8559</v>
      </c>
      <c t="s" s="127" r="C961">
        <v>8560</v>
      </c>
      <c t="s" s="127" r="D961">
        <v>8561</v>
      </c>
      <c t="s" s="127" r="E961">
        <v>8562</v>
      </c>
      <c t="s" s="127" r="F961">
        <v>8563</v>
      </c>
      <c t="s" s="128" r="G961">
        <v>8564</v>
      </c>
      <c t="s" s="127" r="H961">
        <v>8565</v>
      </c>
      <c s="129" r="I961">
        <v>395.0</v>
      </c>
      <c s="129" r="J961">
        <v>74.0</v>
      </c>
      <c s="129" r="K961">
        <v>45.0</v>
      </c>
      <c s="129" r="L961">
        <v>83.0</v>
      </c>
      <c s="129" r="M961">
        <v>83.0</v>
      </c>
      <c s="129" r="N961">
        <v>76.0</v>
      </c>
      <c s="129" r="O961">
        <v>34.0</v>
      </c>
      <c s="129" r="P961">
        <v>63.0</v>
      </c>
      <c s="129" r="Q961">
        <v>71.0</v>
      </c>
      <c s="129" r="R961">
        <v>83.0</v>
      </c>
      <c s="129" r="S961">
        <v>85.0</v>
      </c>
      <c s="129" r="T961">
        <v>55.0</v>
      </c>
      <c s="129" r="U961">
        <v>32.0</v>
      </c>
      <c s="129" r="V961">
        <v>203.0</v>
      </c>
      <c s="129" r="W961">
        <v>47.0</v>
      </c>
      <c s="129" r="X961">
        <v>25.0</v>
      </c>
      <c s="129" r="Y961">
        <v>39.0</v>
      </c>
      <c s="129" r="Z961">
        <v>44.0</v>
      </c>
      <c s="129" r="AA961">
        <v>34.0</v>
      </c>
      <c s="129" r="AB961">
        <v>12.0</v>
      </c>
      <c s="129" r="AC961">
        <v>2.0</v>
      </c>
      <c s="129" r="AD961">
        <v>61.0</v>
      </c>
      <c s="129" r="AE961">
        <v>112.0</v>
      </c>
      <c s="129" r="AF961">
        <v>30.0</v>
      </c>
      <c s="129" r="AG961">
        <v>192.0</v>
      </c>
      <c s="129" r="AH961">
        <v>27.0</v>
      </c>
      <c s="129" r="AI961">
        <v>20.0</v>
      </c>
      <c s="129" r="AJ961">
        <v>44.0</v>
      </c>
      <c s="129" r="AK961">
        <v>39.0</v>
      </c>
      <c s="129" r="AL961">
        <v>42.0</v>
      </c>
      <c s="129" r="AM961">
        <v>17.0</v>
      </c>
      <c s="129" r="AN961">
        <v>3.0</v>
      </c>
      <c s="129" r="AO961">
        <v>32.0</v>
      </c>
      <c s="129" r="AP961">
        <v>114.0</v>
      </c>
      <c s="129" r="AQ961">
        <v>46.0</v>
      </c>
      <c s="129" r="AR961">
        <v>340.0</v>
      </c>
      <c s="129" r="AS961">
        <v>24.0</v>
      </c>
      <c s="129" r="AT961">
        <v>20.0</v>
      </c>
      <c s="129" r="AU961">
        <v>12.0</v>
      </c>
      <c s="129" r="AV961">
        <v>28.0</v>
      </c>
      <c s="129" r="AW961">
        <v>28.0</v>
      </c>
      <c s="129" r="AX961">
        <v>76.0</v>
      </c>
      <c s="129" r="AY961">
        <v>96.0</v>
      </c>
      <c s="129" r="AZ961">
        <v>56.0</v>
      </c>
      <c s="129" r="BA961">
        <v>168.0</v>
      </c>
      <c s="129" r="BB961">
        <v>16.0</v>
      </c>
      <c s="129" r="BC961">
        <v>8.0</v>
      </c>
      <c s="129" r="BD961">
        <v>8.0</v>
      </c>
      <c s="129" r="BE961">
        <v>12.0</v>
      </c>
      <c s="129" r="BF961">
        <v>0.0</v>
      </c>
      <c s="129" r="BG961">
        <v>60.0</v>
      </c>
      <c s="129" r="BH961">
        <v>44.0</v>
      </c>
      <c s="129" r="BI961">
        <v>20.0</v>
      </c>
      <c s="129" r="BJ961">
        <v>172.0</v>
      </c>
      <c s="129" r="BK961">
        <v>8.0</v>
      </c>
      <c s="129" r="BL961">
        <v>12.0</v>
      </c>
      <c s="129" r="BM961">
        <v>4.0</v>
      </c>
      <c s="129" r="BN961">
        <v>16.0</v>
      </c>
      <c s="129" r="BO961">
        <v>28.0</v>
      </c>
      <c s="129" r="BP961">
        <v>16.0</v>
      </c>
      <c s="129" r="BQ961">
        <v>52.0</v>
      </c>
      <c s="129" r="BR961">
        <v>36.0</v>
      </c>
      <c s="129" r="BS961">
        <v>56.0</v>
      </c>
      <c s="129" r="BT961">
        <v>0.0</v>
      </c>
      <c s="129" r="BU961">
        <v>0.0</v>
      </c>
      <c s="129" r="BV961">
        <v>0.0</v>
      </c>
      <c s="129" r="BW961">
        <v>0.0</v>
      </c>
      <c s="129" r="BX961">
        <v>0.0</v>
      </c>
      <c s="129" r="BY961">
        <v>28.0</v>
      </c>
      <c s="129" r="BZ961">
        <v>0.0</v>
      </c>
      <c s="129" r="CA961">
        <v>28.0</v>
      </c>
      <c s="129" r="CB961">
        <v>160.0</v>
      </c>
      <c s="129" r="CC961">
        <v>20.0</v>
      </c>
      <c s="129" r="CD961">
        <v>20.0</v>
      </c>
      <c s="129" r="CE961">
        <v>4.0</v>
      </c>
      <c s="129" r="CF961">
        <v>28.0</v>
      </c>
      <c s="129" r="CG961">
        <v>24.0</v>
      </c>
      <c s="129" r="CH961">
        <v>48.0</v>
      </c>
      <c s="129" r="CI961">
        <v>4.0</v>
      </c>
      <c s="129" r="CJ961">
        <v>12.0</v>
      </c>
      <c s="129" r="CK961">
        <v>124.0</v>
      </c>
      <c s="129" r="CL961">
        <v>4.0</v>
      </c>
      <c s="129" r="CM961">
        <v>0.0</v>
      </c>
      <c s="129" r="CN961">
        <v>8.0</v>
      </c>
      <c s="129" r="CO961">
        <v>0.0</v>
      </c>
      <c s="129" r="CP961">
        <v>4.0</v>
      </c>
      <c s="129" r="CQ961">
        <v>0.0</v>
      </c>
      <c s="129" r="CR961">
        <v>92.0</v>
      </c>
      <c s="129" r="CS961">
        <v>16.0</v>
      </c>
    </row>
    <row customHeight="1" r="962" ht="15.0">
      <c t="s" s="127" r="A962">
        <v>8566</v>
      </c>
      <c t="s" s="127" r="B962">
        <v>8567</v>
      </c>
      <c t="s" s="127" r="C962">
        <v>8568</v>
      </c>
      <c t="s" s="127" r="D962">
        <v>8569</v>
      </c>
      <c t="s" s="127" r="E962">
        <v>8570</v>
      </c>
      <c t="s" s="127" r="F962">
        <v>8571</v>
      </c>
      <c t="s" s="128" r="G962">
        <v>8572</v>
      </c>
      <c t="s" s="127" r="H962">
        <v>8573</v>
      </c>
      <c s="129" r="I962">
        <v>717.0</v>
      </c>
      <c s="129" r="J962">
        <v>168.0</v>
      </c>
      <c s="129" r="K962">
        <v>88.0</v>
      </c>
      <c s="129" r="L962">
        <v>189.0</v>
      </c>
      <c s="129" r="M962">
        <v>150.0</v>
      </c>
      <c s="129" r="N962">
        <v>90.0</v>
      </c>
      <c s="129" r="O962">
        <v>32.0</v>
      </c>
      <c s="129" r="P962">
        <v>125.0</v>
      </c>
      <c s="129" r="Q962">
        <v>93.0</v>
      </c>
      <c s="129" r="R962">
        <v>150.0</v>
      </c>
      <c s="129" r="S962">
        <v>122.0</v>
      </c>
      <c s="129" r="T962">
        <v>54.0</v>
      </c>
      <c s="129" r="U962">
        <v>31.0</v>
      </c>
      <c s="129" r="V962">
        <v>372.0</v>
      </c>
      <c s="129" r="W962">
        <v>94.0</v>
      </c>
      <c s="129" r="X962">
        <v>45.0</v>
      </c>
      <c s="129" r="Y962">
        <v>95.0</v>
      </c>
      <c s="129" r="Z962">
        <v>75.0</v>
      </c>
      <c s="129" r="AA962">
        <v>49.0</v>
      </c>
      <c s="129" r="AB962">
        <v>11.0</v>
      </c>
      <c s="129" r="AC962">
        <v>3.0</v>
      </c>
      <c s="129" r="AD962">
        <v>118.0</v>
      </c>
      <c s="129" r="AE962">
        <v>221.0</v>
      </c>
      <c s="129" r="AF962">
        <v>33.0</v>
      </c>
      <c s="129" r="AG962">
        <v>345.0</v>
      </c>
      <c s="129" r="AH962">
        <v>74.0</v>
      </c>
      <c s="129" r="AI962">
        <v>43.0</v>
      </c>
      <c s="129" r="AJ962">
        <v>94.0</v>
      </c>
      <c s="129" r="AK962">
        <v>75.0</v>
      </c>
      <c s="129" r="AL962">
        <v>41.0</v>
      </c>
      <c s="129" r="AM962">
        <v>17.0</v>
      </c>
      <c s="129" r="AN962">
        <v>1.0</v>
      </c>
      <c s="129" r="AO962">
        <v>97.0</v>
      </c>
      <c s="129" r="AP962">
        <v>215.0</v>
      </c>
      <c s="129" r="AQ962">
        <v>33.0</v>
      </c>
      <c s="129" r="AR962">
        <v>512.0</v>
      </c>
      <c s="129" r="AS962">
        <v>28.0</v>
      </c>
      <c s="129" r="AT962">
        <v>24.0</v>
      </c>
      <c s="129" r="AU962">
        <v>16.0</v>
      </c>
      <c s="129" r="AV962">
        <v>84.0</v>
      </c>
      <c s="129" r="AW962">
        <v>80.0</v>
      </c>
      <c s="129" r="AX962">
        <v>112.0</v>
      </c>
      <c s="129" r="AY962">
        <v>108.0</v>
      </c>
      <c s="129" r="AZ962">
        <v>60.0</v>
      </c>
      <c s="129" r="BA962">
        <v>272.0</v>
      </c>
      <c s="129" r="BB962">
        <v>20.0</v>
      </c>
      <c s="129" r="BC962">
        <v>16.0</v>
      </c>
      <c s="129" r="BD962">
        <v>12.0</v>
      </c>
      <c s="129" r="BE962">
        <v>48.0</v>
      </c>
      <c s="129" r="BF962">
        <v>8.0</v>
      </c>
      <c s="129" r="BG962">
        <v>80.0</v>
      </c>
      <c s="129" r="BH962">
        <v>64.0</v>
      </c>
      <c s="129" r="BI962">
        <v>24.0</v>
      </c>
      <c s="129" r="BJ962">
        <v>240.0</v>
      </c>
      <c s="129" r="BK962">
        <v>8.0</v>
      </c>
      <c s="129" r="BL962">
        <v>8.0</v>
      </c>
      <c s="129" r="BM962">
        <v>4.0</v>
      </c>
      <c s="129" r="BN962">
        <v>36.0</v>
      </c>
      <c s="129" r="BO962">
        <v>72.0</v>
      </c>
      <c s="129" r="BP962">
        <v>32.0</v>
      </c>
      <c s="129" r="BQ962">
        <v>44.0</v>
      </c>
      <c s="129" r="BR962">
        <v>36.0</v>
      </c>
      <c s="129" r="BS962">
        <v>44.0</v>
      </c>
      <c s="129" r="BT962">
        <v>0.0</v>
      </c>
      <c s="129" r="BU962">
        <v>0.0</v>
      </c>
      <c s="129" r="BV962">
        <v>0.0</v>
      </c>
      <c s="129" r="BW962">
        <v>0.0</v>
      </c>
      <c s="129" r="BX962">
        <v>0.0</v>
      </c>
      <c s="129" r="BY962">
        <v>8.0</v>
      </c>
      <c s="129" r="BZ962">
        <v>0.0</v>
      </c>
      <c s="129" r="CA962">
        <v>36.0</v>
      </c>
      <c s="129" r="CB962">
        <v>320.0</v>
      </c>
      <c s="129" r="CC962">
        <v>16.0</v>
      </c>
      <c s="129" r="CD962">
        <v>20.0</v>
      </c>
      <c s="129" r="CE962">
        <v>12.0</v>
      </c>
      <c s="129" r="CF962">
        <v>80.0</v>
      </c>
      <c s="129" r="CG962">
        <v>76.0</v>
      </c>
      <c s="129" r="CH962">
        <v>96.0</v>
      </c>
      <c s="129" r="CI962">
        <v>0.0</v>
      </c>
      <c s="129" r="CJ962">
        <v>20.0</v>
      </c>
      <c s="129" r="CK962">
        <v>148.0</v>
      </c>
      <c s="129" r="CL962">
        <v>12.0</v>
      </c>
      <c s="129" r="CM962">
        <v>4.0</v>
      </c>
      <c s="129" r="CN962">
        <v>4.0</v>
      </c>
      <c s="129" r="CO962">
        <v>4.0</v>
      </c>
      <c s="129" r="CP962">
        <v>4.0</v>
      </c>
      <c s="129" r="CQ962">
        <v>8.0</v>
      </c>
      <c s="129" r="CR962">
        <v>108.0</v>
      </c>
      <c s="129" r="CS962">
        <v>4.0</v>
      </c>
    </row>
    <row customHeight="1" r="963" ht="15.0">
      <c t="s" s="127" r="A963">
        <v>8574</v>
      </c>
      <c t="s" s="127" r="B963">
        <v>8575</v>
      </c>
      <c t="s" s="127" r="C963">
        <v>8576</v>
      </c>
      <c t="s" s="127" r="D963">
        <v>8577</v>
      </c>
      <c t="s" s="127" r="E963">
        <v>8578</v>
      </c>
      <c t="s" s="127" r="F963">
        <v>8579</v>
      </c>
      <c t="s" s="128" r="G963">
        <v>8580</v>
      </c>
      <c t="s" s="127" r="H963">
        <v>8581</v>
      </c>
      <c s="129" r="I963">
        <v>308.0</v>
      </c>
      <c s="129" r="J963">
        <v>65.7864079999999</v>
      </c>
      <c s="129" r="K963">
        <v>35.883495</v>
      </c>
      <c s="129" r="L963">
        <v>80.737864</v>
      </c>
      <c s="129" r="M963">
        <v>64.7896439999999</v>
      </c>
      <c s="129" r="N963">
        <v>44.8543689999999</v>
      </c>
      <c s="129" r="O963">
        <v>15.9482199999999</v>
      </c>
      <c s="129" r="P963">
        <v>48.0</v>
      </c>
      <c s="129" r="Q963">
        <v>52.0</v>
      </c>
      <c s="129" r="R963">
        <v>50.0</v>
      </c>
      <c s="129" r="S963">
        <v>67.0</v>
      </c>
      <c s="129" r="T963">
        <v>21.0</v>
      </c>
      <c s="129" r="U963">
        <v>12.0</v>
      </c>
      <c s="129" r="V963">
        <v>159.482201</v>
      </c>
      <c s="129" r="W963">
        <v>37.877023</v>
      </c>
      <c s="129" r="X963">
        <v>21.9288029999999</v>
      </c>
      <c s="129" r="Y963">
        <v>38.873786</v>
      </c>
      <c s="129" r="Z963">
        <v>32.8932039999999</v>
      </c>
      <c s="129" r="AA963">
        <v>22.925566</v>
      </c>
      <c s="129" r="AB963">
        <v>4.983819</v>
      </c>
      <c s="129" r="AC963">
        <v>0.0</v>
      </c>
      <c s="129" r="AD963">
        <v>49.838188</v>
      </c>
      <c s="129" r="AE963">
        <v>90.7055019999999</v>
      </c>
      <c s="129" r="AF963">
        <v>18.9385109999999</v>
      </c>
      <c s="129" r="AG963">
        <v>148.517799</v>
      </c>
      <c s="129" r="AH963">
        <v>27.909385</v>
      </c>
      <c s="129" r="AI963">
        <v>13.954693</v>
      </c>
      <c s="129" r="AJ963">
        <v>41.8640779999999</v>
      </c>
      <c s="129" r="AK963">
        <v>31.8964399999999</v>
      </c>
      <c s="129" r="AL963">
        <v>21.9288029999999</v>
      </c>
      <c s="129" r="AM963">
        <v>9.967638</v>
      </c>
      <c s="129" r="AN963">
        <v>0.996763999999999</v>
      </c>
      <c s="129" r="AO963">
        <v>34.8867309999999</v>
      </c>
      <c s="129" r="AP963">
        <v>92.6990289999999</v>
      </c>
      <c s="129" r="AQ963">
        <v>20.932039</v>
      </c>
      <c s="129" r="AR963">
        <v>231.249191</v>
      </c>
      <c s="129" r="AS963">
        <v>11.9611649999999</v>
      </c>
      <c s="129" r="AT963">
        <v>11.9611649999999</v>
      </c>
      <c s="129" r="AU963">
        <v>43.857605</v>
      </c>
      <c s="129" r="AV963">
        <v>27.909385</v>
      </c>
      <c s="129" r="AW963">
        <v>27.909385</v>
      </c>
      <c s="129" r="AX963">
        <v>23.9223299999999</v>
      </c>
      <c s="129" r="AY963">
        <v>55.81877</v>
      </c>
      <c s="129" r="AZ963">
        <v>27.909385</v>
      </c>
      <c s="129" r="BA963">
        <v>119.61165</v>
      </c>
      <c s="129" r="BB963">
        <v>7.97410999999999</v>
      </c>
      <c s="129" r="BC963">
        <v>7.97410999999999</v>
      </c>
      <c s="129" r="BD963">
        <v>27.909385</v>
      </c>
      <c s="129" r="BE963">
        <v>15.9482199999999</v>
      </c>
      <c s="129" r="BF963">
        <v>0.0</v>
      </c>
      <c s="129" r="BG963">
        <v>19.935275</v>
      </c>
      <c s="129" r="BH963">
        <v>27.909385</v>
      </c>
      <c s="129" r="BI963">
        <v>11.9611649999999</v>
      </c>
      <c s="129" r="BJ963">
        <v>111.63754</v>
      </c>
      <c s="129" r="BK963">
        <v>3.98705499999999</v>
      </c>
      <c s="129" r="BL963">
        <v>3.98705499999999</v>
      </c>
      <c s="129" r="BM963">
        <v>15.9482199999999</v>
      </c>
      <c s="129" r="BN963">
        <v>11.9611649999999</v>
      </c>
      <c s="129" r="BO963">
        <v>27.909385</v>
      </c>
      <c s="129" r="BP963">
        <v>3.98705499999999</v>
      </c>
      <c s="129" r="BQ963">
        <v>27.909385</v>
      </c>
      <c s="129" r="BR963">
        <v>15.9482199999999</v>
      </c>
      <c s="129" r="BS963">
        <v>23.9223299999999</v>
      </c>
      <c s="129" r="BT963">
        <v>0.0</v>
      </c>
      <c s="129" r="BU963">
        <v>0.0</v>
      </c>
      <c s="129" r="BV963">
        <v>0.0</v>
      </c>
      <c s="129" r="BW963">
        <v>0.0</v>
      </c>
      <c s="129" r="BX963">
        <v>3.98705499999999</v>
      </c>
      <c s="129" r="BY963">
        <v>3.98705499999999</v>
      </c>
      <c s="129" r="BZ963">
        <v>0.0</v>
      </c>
      <c s="129" r="CA963">
        <v>15.9482199999999</v>
      </c>
      <c s="129" r="CB963">
        <v>143.533981</v>
      </c>
      <c s="129" r="CC963">
        <v>3.98705499999999</v>
      </c>
      <c s="129" r="CD963">
        <v>11.9611649999999</v>
      </c>
      <c s="129" r="CE963">
        <v>43.857605</v>
      </c>
      <c s="129" r="CF963">
        <v>27.909385</v>
      </c>
      <c s="129" r="CG963">
        <v>23.9223299999999</v>
      </c>
      <c s="129" r="CH963">
        <v>19.935275</v>
      </c>
      <c s="129" r="CI963">
        <v>0.0</v>
      </c>
      <c s="129" r="CJ963">
        <v>11.9611649999999</v>
      </c>
      <c s="129" r="CK963">
        <v>63.7928799999999</v>
      </c>
      <c s="129" r="CL963">
        <v>7.97410999999999</v>
      </c>
      <c s="129" r="CM963">
        <v>0.0</v>
      </c>
      <c s="129" r="CN963">
        <v>0.0</v>
      </c>
      <c s="129" r="CO963">
        <v>0.0</v>
      </c>
      <c s="129" r="CP963">
        <v>0.0</v>
      </c>
      <c s="129" r="CQ963">
        <v>0.0</v>
      </c>
      <c s="129" r="CR963">
        <v>55.81877</v>
      </c>
      <c s="129" r="CS963">
        <v>0.0</v>
      </c>
    </row>
    <row customHeight="1" r="964" ht="15.0">
      <c t="s" s="127" r="A964">
        <v>8582</v>
      </c>
      <c t="s" s="127" r="B964">
        <v>8583</v>
      </c>
      <c t="s" s="127" r="C964">
        <v>8584</v>
      </c>
      <c t="s" s="127" r="D964">
        <v>8585</v>
      </c>
      <c t="s" s="127" r="E964">
        <v>8586</v>
      </c>
      <c t="s" s="127" r="F964">
        <v>8587</v>
      </c>
      <c t="s" s="128" r="G964">
        <v>8588</v>
      </c>
      <c t="s" s="127" r="H964">
        <v>8589</v>
      </c>
      <c s="129" r="I964">
        <v>99.0</v>
      </c>
      <c s="129" r="J964">
        <v>13.1326529999999</v>
      </c>
      <c s="129" r="K964">
        <v>12.122449</v>
      </c>
      <c s="129" r="L964">
        <v>15.1530609999999</v>
      </c>
      <c s="129" r="M964">
        <v>24.2448979999999</v>
      </c>
      <c s="129" r="N964">
        <v>21.214286</v>
      </c>
      <c s="129" r="O964">
        <v>13.1326529999999</v>
      </c>
      <c s="129" r="P964">
        <v>15.0</v>
      </c>
      <c s="129" r="Q964">
        <v>5.0</v>
      </c>
      <c s="129" r="R964">
        <v>26.0</v>
      </c>
      <c s="129" r="S964">
        <v>14.0</v>
      </c>
      <c s="129" r="T964">
        <v>10.0</v>
      </c>
      <c s="129" r="U964">
        <v>5.0</v>
      </c>
      <c s="129" r="V964">
        <v>42.4285709999999</v>
      </c>
      <c s="129" r="W964">
        <v>1.010204</v>
      </c>
      <c s="129" r="X964">
        <v>7.071429</v>
      </c>
      <c s="129" r="Y964">
        <v>6.061224</v>
      </c>
      <c s="129" r="Z964">
        <v>13.1326529999999</v>
      </c>
      <c s="129" r="AA964">
        <v>11.112245</v>
      </c>
      <c s="129" r="AB964">
        <v>4.040816</v>
      </c>
      <c s="129" r="AC964">
        <v>0.0</v>
      </c>
      <c s="129" r="AD964">
        <v>4.040816</v>
      </c>
      <c s="129" r="AE964">
        <v>26.2653059999999</v>
      </c>
      <c s="129" r="AF964">
        <v>12.122449</v>
      </c>
      <c s="129" r="AG964">
        <v>56.571429</v>
      </c>
      <c s="129" r="AH964">
        <v>12.122449</v>
      </c>
      <c s="129" r="AI964">
        <v>5.05102</v>
      </c>
      <c s="129" r="AJ964">
        <v>9.09183699999999</v>
      </c>
      <c s="129" r="AK964">
        <v>11.112245</v>
      </c>
      <c s="129" r="AL964">
        <v>10.102041</v>
      </c>
      <c s="129" r="AM964">
        <v>8.081633</v>
      </c>
      <c s="129" r="AN964">
        <v>1.010204</v>
      </c>
      <c s="129" r="AO964">
        <v>14.1428569999999</v>
      </c>
      <c s="129" r="AP964">
        <v>25.255102</v>
      </c>
      <c s="129" r="AQ964">
        <v>17.173469</v>
      </c>
      <c s="129" r="AR964">
        <v>88.897959</v>
      </c>
      <c s="129" r="AS964">
        <v>4.040816</v>
      </c>
      <c s="129" r="AT964">
        <v>8.081633</v>
      </c>
      <c s="129" r="AU964">
        <v>20.204082</v>
      </c>
      <c s="129" r="AV964">
        <v>0.0</v>
      </c>
      <c s="129" r="AW964">
        <v>12.122449</v>
      </c>
      <c s="129" r="AX964">
        <v>8.081633</v>
      </c>
      <c s="129" r="AY964">
        <v>24.2448979999999</v>
      </c>
      <c s="129" r="AZ964">
        <v>12.122449</v>
      </c>
      <c s="129" r="BA964">
        <v>48.4897959999999</v>
      </c>
      <c s="129" r="BB964">
        <v>0.0</v>
      </c>
      <c s="129" r="BC964">
        <v>8.081633</v>
      </c>
      <c s="129" r="BD964">
        <v>12.122449</v>
      </c>
      <c s="129" r="BE964">
        <v>0.0</v>
      </c>
      <c s="129" r="BF964">
        <v>4.040816</v>
      </c>
      <c s="129" r="BG964">
        <v>4.040816</v>
      </c>
      <c s="129" r="BH964">
        <v>16.1632649999999</v>
      </c>
      <c s="129" r="BI964">
        <v>4.040816</v>
      </c>
      <c s="129" r="BJ964">
        <v>40.408163</v>
      </c>
      <c s="129" r="BK964">
        <v>4.040816</v>
      </c>
      <c s="129" r="BL964">
        <v>0.0</v>
      </c>
      <c s="129" r="BM964">
        <v>8.081633</v>
      </c>
      <c s="129" r="BN964">
        <v>0.0</v>
      </c>
      <c s="129" r="BO964">
        <v>8.081633</v>
      </c>
      <c s="129" r="BP964">
        <v>4.040816</v>
      </c>
      <c s="129" r="BQ964">
        <v>8.081633</v>
      </c>
      <c s="129" r="BR964">
        <v>8.081633</v>
      </c>
      <c s="129" r="BS964">
        <v>8.081633</v>
      </c>
      <c s="129" r="BT964">
        <v>0.0</v>
      </c>
      <c s="129" r="BU964">
        <v>0.0</v>
      </c>
      <c s="129" r="BV964">
        <v>0.0</v>
      </c>
      <c s="129" r="BW964">
        <v>0.0</v>
      </c>
      <c s="129" r="BX964">
        <v>0.0</v>
      </c>
      <c s="129" r="BY964">
        <v>0.0</v>
      </c>
      <c s="129" r="BZ964">
        <v>0.0</v>
      </c>
      <c s="129" r="CA964">
        <v>8.081633</v>
      </c>
      <c s="129" r="CB964">
        <v>56.571429</v>
      </c>
      <c s="129" r="CC964">
        <v>4.040816</v>
      </c>
      <c s="129" r="CD964">
        <v>8.081633</v>
      </c>
      <c s="129" r="CE964">
        <v>20.204082</v>
      </c>
      <c s="129" r="CF964">
        <v>0.0</v>
      </c>
      <c s="129" r="CG964">
        <v>12.122449</v>
      </c>
      <c s="129" r="CH964">
        <v>8.081633</v>
      </c>
      <c s="129" r="CI964">
        <v>0.0</v>
      </c>
      <c s="129" r="CJ964">
        <v>4.040816</v>
      </c>
      <c s="129" r="CK964">
        <v>24.2448979999999</v>
      </c>
      <c s="129" r="CL964">
        <v>0.0</v>
      </c>
      <c s="129" r="CM964">
        <v>0.0</v>
      </c>
      <c s="129" r="CN964">
        <v>0.0</v>
      </c>
      <c s="129" r="CO964">
        <v>0.0</v>
      </c>
      <c s="129" r="CP964">
        <v>0.0</v>
      </c>
      <c s="129" r="CQ964">
        <v>0.0</v>
      </c>
      <c s="129" r="CR964">
        <v>24.2448979999999</v>
      </c>
      <c s="129" r="CS964">
        <v>0.0</v>
      </c>
    </row>
    <row customHeight="1" r="965" ht="15.0">
      <c t="s" s="127" r="A965">
        <v>8590</v>
      </c>
      <c t="s" s="127" r="B965">
        <v>8591</v>
      </c>
      <c t="s" s="127" r="C965">
        <v>8592</v>
      </c>
      <c t="s" s="127" r="D965">
        <v>8593</v>
      </c>
      <c t="s" s="127" r="E965">
        <v>8594</v>
      </c>
      <c t="s" s="127" r="F965">
        <v>8595</v>
      </c>
      <c t="s" s="128" r="G965">
        <v>8596</v>
      </c>
      <c t="s" s="127" r="H965">
        <v>8597</v>
      </c>
      <c s="129" r="I965">
        <v>144.0</v>
      </c>
      <c s="129" r="J965">
        <v>34.0</v>
      </c>
      <c s="129" r="K965">
        <v>15.0</v>
      </c>
      <c s="129" r="L965">
        <v>29.0</v>
      </c>
      <c s="129" r="M965">
        <v>27.0</v>
      </c>
      <c s="129" r="N965">
        <v>21.0</v>
      </c>
      <c s="129" r="O965">
        <v>18.0</v>
      </c>
      <c s="129" r="P965">
        <v>24.0</v>
      </c>
      <c s="129" r="Q965">
        <v>29.0</v>
      </c>
      <c s="129" r="R965">
        <v>34.0</v>
      </c>
      <c s="129" r="S965">
        <v>23.0</v>
      </c>
      <c s="129" r="T965">
        <v>29.0</v>
      </c>
      <c s="129" r="U965">
        <v>16.0</v>
      </c>
      <c s="129" r="V965">
        <v>63.0</v>
      </c>
      <c s="129" r="W965">
        <v>15.0</v>
      </c>
      <c s="129" r="X965">
        <v>6.0</v>
      </c>
      <c s="129" r="Y965">
        <v>15.0</v>
      </c>
      <c s="129" r="Z965">
        <v>15.0</v>
      </c>
      <c s="129" r="AA965">
        <v>7.0</v>
      </c>
      <c s="129" r="AB965">
        <v>5.0</v>
      </c>
      <c s="129" r="AC965">
        <v>0.0</v>
      </c>
      <c s="129" r="AD965">
        <v>17.0</v>
      </c>
      <c s="129" r="AE965">
        <v>36.0</v>
      </c>
      <c s="129" r="AF965">
        <v>10.0</v>
      </c>
      <c s="129" r="AG965">
        <v>81.0</v>
      </c>
      <c s="129" r="AH965">
        <v>19.0</v>
      </c>
      <c s="129" r="AI965">
        <v>9.0</v>
      </c>
      <c s="129" r="AJ965">
        <v>14.0</v>
      </c>
      <c s="129" r="AK965">
        <v>12.0</v>
      </c>
      <c s="129" r="AL965">
        <v>14.0</v>
      </c>
      <c s="129" r="AM965">
        <v>12.0</v>
      </c>
      <c s="129" r="AN965">
        <v>1.0</v>
      </c>
      <c s="129" r="AO965">
        <v>21.0</v>
      </c>
      <c s="129" r="AP965">
        <v>35.0</v>
      </c>
      <c s="129" r="AQ965">
        <v>25.0</v>
      </c>
      <c s="129" r="AR965">
        <v>112.0</v>
      </c>
      <c s="129" r="AS965">
        <v>24.0</v>
      </c>
      <c s="129" r="AT965">
        <v>8.0</v>
      </c>
      <c s="129" r="AU965">
        <v>0.0</v>
      </c>
      <c s="129" r="AV965">
        <v>8.0</v>
      </c>
      <c s="129" r="AW965">
        <v>20.0</v>
      </c>
      <c s="129" r="AX965">
        <v>8.0</v>
      </c>
      <c s="129" r="AY965">
        <v>36.0</v>
      </c>
      <c s="129" r="AZ965">
        <v>8.0</v>
      </c>
      <c s="129" r="BA965">
        <v>56.0</v>
      </c>
      <c s="129" r="BB965">
        <v>16.0</v>
      </c>
      <c s="129" r="BC965">
        <v>8.0</v>
      </c>
      <c s="129" r="BD965">
        <v>0.0</v>
      </c>
      <c s="129" r="BE965">
        <v>4.0</v>
      </c>
      <c s="129" r="BF965">
        <v>4.0</v>
      </c>
      <c s="129" r="BG965">
        <v>8.0</v>
      </c>
      <c s="129" r="BH965">
        <v>12.0</v>
      </c>
      <c s="129" r="BI965">
        <v>4.0</v>
      </c>
      <c s="129" r="BJ965">
        <v>56.0</v>
      </c>
      <c s="129" r="BK965">
        <v>8.0</v>
      </c>
      <c s="129" r="BL965">
        <v>0.0</v>
      </c>
      <c s="129" r="BM965">
        <v>0.0</v>
      </c>
      <c s="129" r="BN965">
        <v>4.0</v>
      </c>
      <c s="129" r="BO965">
        <v>16.0</v>
      </c>
      <c s="129" r="BP965">
        <v>0.0</v>
      </c>
      <c s="129" r="BQ965">
        <v>24.0</v>
      </c>
      <c s="129" r="BR965">
        <v>4.0</v>
      </c>
      <c s="129" r="BS965">
        <v>12.0</v>
      </c>
      <c s="129" r="BT965">
        <v>0.0</v>
      </c>
      <c s="129" r="BU965">
        <v>0.0</v>
      </c>
      <c s="129" r="BV965">
        <v>0.0</v>
      </c>
      <c s="129" r="BW965">
        <v>0.0</v>
      </c>
      <c s="129" r="BX965">
        <v>4.0</v>
      </c>
      <c s="129" r="BY965">
        <v>0.0</v>
      </c>
      <c s="129" r="BZ965">
        <v>0.0</v>
      </c>
      <c s="129" r="CA965">
        <v>8.0</v>
      </c>
      <c s="129" r="CB965">
        <v>64.0</v>
      </c>
      <c s="129" r="CC965">
        <v>24.0</v>
      </c>
      <c s="129" r="CD965">
        <v>8.0</v>
      </c>
      <c s="129" r="CE965">
        <v>0.0</v>
      </c>
      <c s="129" r="CF965">
        <v>8.0</v>
      </c>
      <c s="129" r="CG965">
        <v>16.0</v>
      </c>
      <c s="129" r="CH965">
        <v>8.0</v>
      </c>
      <c s="129" r="CI965">
        <v>0.0</v>
      </c>
      <c s="129" r="CJ965">
        <v>0.0</v>
      </c>
      <c s="129" r="CK965">
        <v>36.0</v>
      </c>
      <c s="129" r="CL965">
        <v>0.0</v>
      </c>
      <c s="129" r="CM965">
        <v>0.0</v>
      </c>
      <c s="129" r="CN965">
        <v>0.0</v>
      </c>
      <c s="129" r="CO965">
        <v>0.0</v>
      </c>
      <c s="129" r="CP965">
        <v>0.0</v>
      </c>
      <c s="129" r="CQ965">
        <v>0.0</v>
      </c>
      <c s="129" r="CR965">
        <v>36.0</v>
      </c>
      <c s="129" r="CS965">
        <v>0.0</v>
      </c>
    </row>
    <row customHeight="1" r="966" ht="15.0">
      <c t="s" s="127" r="A966">
        <v>8598</v>
      </c>
      <c t="s" s="127" r="B966">
        <v>8599</v>
      </c>
      <c t="s" s="127" r="C966">
        <v>8600</v>
      </c>
      <c t="s" s="127" r="D966">
        <v>8601</v>
      </c>
      <c t="s" s="127" r="E966">
        <v>8602</v>
      </c>
      <c t="s" s="127" r="F966">
        <v>8603</v>
      </c>
      <c t="s" s="128" r="G966">
        <v>8604</v>
      </c>
      <c t="s" s="127" r="H966">
        <v>8605</v>
      </c>
      <c s="129" r="I966">
        <v>1187.0</v>
      </c>
      <c s="129" r="J966">
        <v>217.0</v>
      </c>
      <c s="129" r="K966">
        <v>162.0</v>
      </c>
      <c s="129" r="L966">
        <v>244.0</v>
      </c>
      <c s="129" r="M966">
        <v>251.0</v>
      </c>
      <c s="129" r="N966">
        <v>208.0</v>
      </c>
      <c s="129" r="O966">
        <v>105.0</v>
      </c>
      <c s="129" r="P966">
        <v>183.0</v>
      </c>
      <c s="129" r="Q966">
        <v>181.0</v>
      </c>
      <c s="129" r="R966">
        <v>254.0</v>
      </c>
      <c s="129" r="S966">
        <v>218.0</v>
      </c>
      <c s="129" r="T966">
        <v>163.0</v>
      </c>
      <c s="129" r="U966">
        <v>87.0</v>
      </c>
      <c s="129" r="V966">
        <v>584.0</v>
      </c>
      <c s="129" r="W966">
        <v>110.0</v>
      </c>
      <c s="129" r="X966">
        <v>77.0</v>
      </c>
      <c s="129" r="Y966">
        <v>121.0</v>
      </c>
      <c s="129" r="Z966">
        <v>122.0</v>
      </c>
      <c s="129" r="AA966">
        <v>108.0</v>
      </c>
      <c s="129" r="AB966">
        <v>42.0</v>
      </c>
      <c s="129" r="AC966">
        <v>4.0</v>
      </c>
      <c s="129" r="AD966">
        <v>145.0</v>
      </c>
      <c s="129" r="AE966">
        <v>337.0</v>
      </c>
      <c s="129" r="AF966">
        <v>102.0</v>
      </c>
      <c s="129" r="AG966">
        <v>603.0</v>
      </c>
      <c s="129" r="AH966">
        <v>107.0</v>
      </c>
      <c s="129" r="AI966">
        <v>85.0</v>
      </c>
      <c s="129" r="AJ966">
        <v>123.0</v>
      </c>
      <c s="129" r="AK966">
        <v>129.0</v>
      </c>
      <c s="129" r="AL966">
        <v>100.0</v>
      </c>
      <c s="129" r="AM966">
        <v>58.0</v>
      </c>
      <c s="129" r="AN966">
        <v>1.0</v>
      </c>
      <c s="129" r="AO966">
        <v>143.0</v>
      </c>
      <c s="129" r="AP966">
        <v>349.0</v>
      </c>
      <c s="129" r="AQ966">
        <v>111.0</v>
      </c>
      <c s="129" r="AR966">
        <v>976.0</v>
      </c>
      <c s="129" r="AS966">
        <v>48.0</v>
      </c>
      <c s="129" r="AT966">
        <v>40.0</v>
      </c>
      <c s="129" r="AU966">
        <v>32.0</v>
      </c>
      <c s="129" r="AV966">
        <v>68.0</v>
      </c>
      <c s="129" r="AW966">
        <v>192.0</v>
      </c>
      <c s="129" r="AX966">
        <v>180.0</v>
      </c>
      <c s="129" r="AY966">
        <v>280.0</v>
      </c>
      <c s="129" r="AZ966">
        <v>136.0</v>
      </c>
      <c s="129" r="BA966">
        <v>488.0</v>
      </c>
      <c s="129" r="BB966">
        <v>36.0</v>
      </c>
      <c s="129" r="BC966">
        <v>28.0</v>
      </c>
      <c s="129" r="BD966">
        <v>24.0</v>
      </c>
      <c s="129" r="BE966">
        <v>32.0</v>
      </c>
      <c s="129" r="BF966">
        <v>32.0</v>
      </c>
      <c s="129" r="BG966">
        <v>144.0</v>
      </c>
      <c s="129" r="BH966">
        <v>164.0</v>
      </c>
      <c s="129" r="BI966">
        <v>28.0</v>
      </c>
      <c s="129" r="BJ966">
        <v>488.0</v>
      </c>
      <c s="129" r="BK966">
        <v>12.0</v>
      </c>
      <c s="129" r="BL966">
        <v>12.0</v>
      </c>
      <c s="129" r="BM966">
        <v>8.0</v>
      </c>
      <c s="129" r="BN966">
        <v>36.0</v>
      </c>
      <c s="129" r="BO966">
        <v>160.0</v>
      </c>
      <c s="129" r="BP966">
        <v>36.0</v>
      </c>
      <c s="129" r="BQ966">
        <v>116.0</v>
      </c>
      <c s="129" r="BR966">
        <v>108.0</v>
      </c>
      <c s="129" r="BS966">
        <v>124.0</v>
      </c>
      <c s="129" r="BT966">
        <v>4.0</v>
      </c>
      <c s="129" r="BU966">
        <v>0.0</v>
      </c>
      <c s="129" r="BV966">
        <v>0.0</v>
      </c>
      <c s="129" r="BW966">
        <v>0.0</v>
      </c>
      <c s="129" r="BX966">
        <v>28.0</v>
      </c>
      <c s="129" r="BY966">
        <v>36.0</v>
      </c>
      <c s="129" r="BZ966">
        <v>0.0</v>
      </c>
      <c s="129" r="CA966">
        <v>56.0</v>
      </c>
      <c s="129" r="CB966">
        <v>460.0</v>
      </c>
      <c s="129" r="CC966">
        <v>28.0</v>
      </c>
      <c s="129" r="CD966">
        <v>32.0</v>
      </c>
      <c s="129" r="CE966">
        <v>28.0</v>
      </c>
      <c s="129" r="CF966">
        <v>60.0</v>
      </c>
      <c s="129" r="CG966">
        <v>136.0</v>
      </c>
      <c s="129" r="CH966">
        <v>124.0</v>
      </c>
      <c s="129" r="CI966">
        <v>0.0</v>
      </c>
      <c s="129" r="CJ966">
        <v>52.0</v>
      </c>
      <c s="129" r="CK966">
        <v>392.0</v>
      </c>
      <c s="129" r="CL966">
        <v>16.0</v>
      </c>
      <c s="129" r="CM966">
        <v>8.0</v>
      </c>
      <c s="129" r="CN966">
        <v>4.0</v>
      </c>
      <c s="129" r="CO966">
        <v>8.0</v>
      </c>
      <c s="129" r="CP966">
        <v>28.0</v>
      </c>
      <c s="129" r="CQ966">
        <v>20.0</v>
      </c>
      <c s="129" r="CR966">
        <v>280.0</v>
      </c>
      <c s="129" r="CS966">
        <v>28.0</v>
      </c>
    </row>
    <row customHeight="1" r="967" ht="15.0">
      <c t="s" s="127" r="A967">
        <v>8606</v>
      </c>
      <c t="s" s="127" r="B967">
        <v>8607</v>
      </c>
      <c t="s" s="127" r="C967">
        <v>8608</v>
      </c>
      <c t="s" s="127" r="D967">
        <v>8609</v>
      </c>
      <c t="s" s="127" r="E967">
        <v>8610</v>
      </c>
      <c t="s" s="127" r="F967">
        <v>8611</v>
      </c>
      <c t="s" s="128" r="G967">
        <v>8612</v>
      </c>
      <c t="s" s="127" r="H967">
        <v>8613</v>
      </c>
      <c s="129" r="I967">
        <v>2105.0</v>
      </c>
      <c s="129" r="J967">
        <v>410.304849999999</v>
      </c>
      <c s="129" r="K967">
        <v>309.187067</v>
      </c>
      <c s="129" r="L967">
        <v>468.642031999999</v>
      </c>
      <c s="129" r="M967">
        <v>457.946882</v>
      </c>
      <c s="129" r="N967">
        <v>302.381061999999</v>
      </c>
      <c s="129" r="O967">
        <v>156.538106</v>
      </c>
      <c s="129" r="P967">
        <v>387.0</v>
      </c>
      <c s="129" r="Q967">
        <v>414.0</v>
      </c>
      <c s="129" r="R967">
        <v>432.0</v>
      </c>
      <c s="129" r="S967">
        <v>383.0</v>
      </c>
      <c s="129" r="T967">
        <v>260.0</v>
      </c>
      <c s="129" r="U967">
        <v>106.0</v>
      </c>
      <c s="129" r="V967">
        <v>1043.263279</v>
      </c>
      <c s="129" r="W967">
        <v>208.069284</v>
      </c>
      <c s="129" r="X967">
        <v>154.593533</v>
      </c>
      <c s="129" r="Y967">
        <v>228.487298</v>
      </c>
      <c s="129" r="Z967">
        <v>233.348729999999</v>
      </c>
      <c s="129" r="AA967">
        <v>147.787529</v>
      </c>
      <c s="129" r="AB967">
        <v>63.1986139999999</v>
      </c>
      <c s="129" r="AC967">
        <v>7.778291</v>
      </c>
      <c s="129" r="AD967">
        <v>272.240185</v>
      </c>
      <c s="129" r="AE967">
        <v>617.401847999999</v>
      </c>
      <c s="129" r="AF967">
        <v>153.621247</v>
      </c>
      <c s="129" r="AG967">
        <v>1061.736721</v>
      </c>
      <c s="129" r="AH967">
        <v>202.235566</v>
      </c>
      <c s="129" r="AI967">
        <v>154.593533</v>
      </c>
      <c s="129" r="AJ967">
        <v>240.154733999999</v>
      </c>
      <c s="129" r="AK967">
        <v>224.598152</v>
      </c>
      <c s="129" r="AL967">
        <v>154.593533</v>
      </c>
      <c s="129" r="AM967">
        <v>76.810624</v>
      </c>
      <c s="129" r="AN967">
        <v>8.75057699999999</v>
      </c>
      <c s="129" r="AO967">
        <v>252.794456999999</v>
      </c>
      <c s="129" r="AP967">
        <v>635.875288999999</v>
      </c>
      <c s="129" r="AQ967">
        <v>173.066975</v>
      </c>
      <c s="129" r="AR967">
        <v>1664.554273</v>
      </c>
      <c s="129" r="AS967">
        <v>23.334873</v>
      </c>
      <c s="129" r="AT967">
        <v>77.78291</v>
      </c>
      <c s="129" r="AU967">
        <v>147.787529</v>
      </c>
      <c s="129" r="AV967">
        <v>338.355658</v>
      </c>
      <c s="129" r="AW967">
        <v>252.794456999999</v>
      </c>
      <c s="129" r="AX967">
        <v>186.678984</v>
      </c>
      <c s="129" r="AY967">
        <v>408.360277</v>
      </c>
      <c s="129" r="AZ967">
        <v>229.459584</v>
      </c>
      <c s="129" r="BA967">
        <v>843.944572999999</v>
      </c>
      <c s="129" r="BB967">
        <v>7.778291</v>
      </c>
      <c s="129" r="BC967">
        <v>58.3371819999999</v>
      </c>
      <c s="129" r="BD967">
        <v>73.893764</v>
      </c>
      <c s="129" r="BE967">
        <v>155.56582</v>
      </c>
      <c s="129" r="BF967">
        <v>54.4480369999999</v>
      </c>
      <c s="129" r="BG967">
        <v>155.56582</v>
      </c>
      <c s="129" r="BH967">
        <v>225.570438999999</v>
      </c>
      <c s="129" r="BI967">
        <v>112.785219</v>
      </c>
      <c s="129" r="BJ967">
        <v>820.609699999999</v>
      </c>
      <c s="129" r="BK967">
        <v>15.556582</v>
      </c>
      <c s="129" r="BL967">
        <v>19.445727</v>
      </c>
      <c s="129" r="BM967">
        <v>73.893764</v>
      </c>
      <c s="129" r="BN967">
        <v>182.789838</v>
      </c>
      <c s="129" r="BO967">
        <v>198.346419999999</v>
      </c>
      <c s="129" r="BP967">
        <v>31.113164</v>
      </c>
      <c s="129" r="BQ967">
        <v>182.789838</v>
      </c>
      <c s="129" r="BR967">
        <v>116.674364999999</v>
      </c>
      <c s="129" r="BS967">
        <v>213.903001999999</v>
      </c>
      <c s="129" r="BT967">
        <v>3.889145</v>
      </c>
      <c s="129" r="BU967">
        <v>0.0</v>
      </c>
      <c s="129" r="BV967">
        <v>3.889145</v>
      </c>
      <c s="129" r="BW967">
        <v>15.556582</v>
      </c>
      <c s="129" r="BX967">
        <v>46.669746</v>
      </c>
      <c s="129" r="BY967">
        <v>15.556582</v>
      </c>
      <c s="129" r="BZ967">
        <v>0.0</v>
      </c>
      <c s="129" r="CA967">
        <v>128.341801</v>
      </c>
      <c s="129" r="CB967">
        <v>871.168590999999</v>
      </c>
      <c s="129" r="CC967">
        <v>7.778291</v>
      </c>
      <c s="129" r="CD967">
        <v>66.1154729999999</v>
      </c>
      <c s="129" r="CE967">
        <v>124.452656</v>
      </c>
      <c s="129" r="CF967">
        <v>272.240185</v>
      </c>
      <c s="129" r="CG967">
        <v>175.011547</v>
      </c>
      <c s="129" r="CH967">
        <v>147.787529</v>
      </c>
      <c s="129" r="CI967">
        <v>3.889145</v>
      </c>
      <c s="129" r="CJ967">
        <v>73.893764</v>
      </c>
      <c s="129" r="CK967">
        <v>579.482678999999</v>
      </c>
      <c s="129" r="CL967">
        <v>11.667436</v>
      </c>
      <c s="129" r="CM967">
        <v>11.667436</v>
      </c>
      <c s="129" r="CN967">
        <v>19.445727</v>
      </c>
      <c s="129" r="CO967">
        <v>50.558891</v>
      </c>
      <c s="129" r="CP967">
        <v>31.113164</v>
      </c>
      <c s="129" r="CQ967">
        <v>23.334873</v>
      </c>
      <c s="129" r="CR967">
        <v>404.471132</v>
      </c>
      <c s="129" r="CS967">
        <v>27.224018</v>
      </c>
    </row>
    <row customHeight="1" r="968" ht="15.0">
      <c t="s" s="127" r="A968">
        <v>8614</v>
      </c>
      <c t="s" s="127" r="B968">
        <v>8615</v>
      </c>
      <c t="s" s="127" r="C968">
        <v>8616</v>
      </c>
      <c t="s" s="127" r="D968">
        <v>8617</v>
      </c>
      <c t="s" s="127" r="E968">
        <v>8618</v>
      </c>
      <c t="s" s="127" r="F968">
        <v>8619</v>
      </c>
      <c t="s" s="128" r="G968">
        <v>8620</v>
      </c>
      <c t="s" s="127" r="H968">
        <v>8621</v>
      </c>
      <c s="129" r="I968">
        <v>367.0</v>
      </c>
      <c s="129" r="J968">
        <v>80.28125</v>
      </c>
      <c s="129" r="K968">
        <v>53.520833</v>
      </c>
      <c s="129" r="L968">
        <v>89.838542</v>
      </c>
      <c s="129" r="M968">
        <v>73.5911459999999</v>
      </c>
      <c s="129" r="N968">
        <v>44.919271</v>
      </c>
      <c s="129" r="O968">
        <v>24.848958</v>
      </c>
      <c s="129" r="P968">
        <v>68.0</v>
      </c>
      <c s="129" r="Q968">
        <v>56.0</v>
      </c>
      <c s="129" r="R968">
        <v>80.0</v>
      </c>
      <c s="129" r="S968">
        <v>60.0</v>
      </c>
      <c s="129" r="T968">
        <v>46.0</v>
      </c>
      <c s="129" r="U968">
        <v>29.0</v>
      </c>
      <c s="129" r="V968">
        <v>188.278646</v>
      </c>
      <c s="129" r="W968">
        <v>43.0078129999999</v>
      </c>
      <c s="129" r="X968">
        <v>23.893229</v>
      </c>
      <c s="129" r="Y968">
        <v>48.7421879999999</v>
      </c>
      <c s="129" r="Z968">
        <v>39.184896</v>
      </c>
      <c s="129" r="AA968">
        <v>21.9817709999999</v>
      </c>
      <c s="129" r="AB968">
        <v>8.601563</v>
      </c>
      <c s="129" r="AC968">
        <v>2.867188</v>
      </c>
      <c s="129" r="AD968">
        <v>48.7421879999999</v>
      </c>
      <c s="129" r="AE968">
        <v>119.466145999999</v>
      </c>
      <c s="129" r="AF968">
        <v>20.0703129999999</v>
      </c>
      <c s="129" r="AG968">
        <v>178.721353999999</v>
      </c>
      <c s="129" r="AH968">
        <v>37.2734379999999</v>
      </c>
      <c s="129" r="AI968">
        <v>29.627604</v>
      </c>
      <c s="129" r="AJ968">
        <v>41.0963539999999</v>
      </c>
      <c s="129" r="AK968">
        <v>34.40625</v>
      </c>
      <c s="129" r="AL968">
        <v>22.9375</v>
      </c>
      <c s="129" r="AM968">
        <v>12.424479</v>
      </c>
      <c s="129" r="AN968">
        <v>0.955729</v>
      </c>
      <c s="129" r="AO968">
        <v>44.919271</v>
      </c>
      <c s="129" r="AP968">
        <v>110.864583</v>
      </c>
      <c s="129" r="AQ968">
        <v>22.9375</v>
      </c>
      <c s="129" r="AR968">
        <v>282.895832999999</v>
      </c>
      <c s="129" r="AS968">
        <v>15.291667</v>
      </c>
      <c s="129" r="AT968">
        <v>26.760417</v>
      </c>
      <c s="129" r="AU968">
        <v>7.64583299999999</v>
      </c>
      <c s="129" r="AV968">
        <v>49.6979169999999</v>
      </c>
      <c s="129" r="AW968">
        <v>34.40625</v>
      </c>
      <c s="129" r="AX968">
        <v>53.520833</v>
      </c>
      <c s="129" r="AY968">
        <v>72.635417</v>
      </c>
      <c s="129" r="AZ968">
        <v>22.9375</v>
      </c>
      <c s="129" r="BA968">
        <v>149.09375</v>
      </c>
      <c s="129" r="BB968">
        <v>7.64583299999999</v>
      </c>
      <c s="129" r="BC968">
        <v>19.114583</v>
      </c>
      <c s="129" r="BD968">
        <v>3.82291699999999</v>
      </c>
      <c s="129" r="BE968">
        <v>26.760417</v>
      </c>
      <c s="129" r="BF968">
        <v>0.0</v>
      </c>
      <c s="129" r="BG968">
        <v>38.2291669999999</v>
      </c>
      <c s="129" r="BH968">
        <v>38.2291669999999</v>
      </c>
      <c s="129" r="BI968">
        <v>15.291667</v>
      </c>
      <c s="129" r="BJ968">
        <v>133.802083</v>
      </c>
      <c s="129" r="BK968">
        <v>7.64583299999999</v>
      </c>
      <c s="129" r="BL968">
        <v>7.64583299999999</v>
      </c>
      <c s="129" r="BM968">
        <v>3.82291699999999</v>
      </c>
      <c s="129" r="BN968">
        <v>22.9375</v>
      </c>
      <c s="129" r="BO968">
        <v>34.40625</v>
      </c>
      <c s="129" r="BP968">
        <v>15.291667</v>
      </c>
      <c s="129" r="BQ968">
        <v>34.40625</v>
      </c>
      <c s="129" r="BR968">
        <v>7.64583299999999</v>
      </c>
      <c s="129" r="BS968">
        <v>30.583333</v>
      </c>
      <c s="129" r="BT968">
        <v>0.0</v>
      </c>
      <c s="129" r="BU968">
        <v>0.0</v>
      </c>
      <c s="129" r="BV968">
        <v>0.0</v>
      </c>
      <c s="129" r="BW968">
        <v>0.0</v>
      </c>
      <c s="129" r="BX968">
        <v>7.64583299999999</v>
      </c>
      <c s="129" r="BY968">
        <v>15.291667</v>
      </c>
      <c s="129" r="BZ968">
        <v>0.0</v>
      </c>
      <c s="129" r="CA968">
        <v>7.64583299999999</v>
      </c>
      <c s="129" r="CB968">
        <v>160.5625</v>
      </c>
      <c s="129" r="CC968">
        <v>15.291667</v>
      </c>
      <c s="129" r="CD968">
        <v>19.114583</v>
      </c>
      <c s="129" r="CE968">
        <v>7.64583299999999</v>
      </c>
      <c s="129" r="CF968">
        <v>49.6979169999999</v>
      </c>
      <c s="129" r="CG968">
        <v>26.760417</v>
      </c>
      <c s="129" r="CH968">
        <v>34.40625</v>
      </c>
      <c s="129" r="CI968">
        <v>0.0</v>
      </c>
      <c s="129" r="CJ968">
        <v>7.64583299999999</v>
      </c>
      <c s="129" r="CK968">
        <v>91.75</v>
      </c>
      <c s="129" r="CL968">
        <v>0.0</v>
      </c>
      <c s="129" r="CM968">
        <v>7.64583299999999</v>
      </c>
      <c s="129" r="CN968">
        <v>0.0</v>
      </c>
      <c s="129" r="CO968">
        <v>0.0</v>
      </c>
      <c s="129" r="CP968">
        <v>0.0</v>
      </c>
      <c s="129" r="CQ968">
        <v>3.82291699999999</v>
      </c>
      <c s="129" r="CR968">
        <v>72.635417</v>
      </c>
      <c s="129" r="CS968">
        <v>7.64583299999999</v>
      </c>
    </row>
    <row customHeight="1" r="969" ht="15.0">
      <c t="s" s="127" r="A969">
        <v>8622</v>
      </c>
      <c t="s" s="127" r="B969">
        <v>8623</v>
      </c>
      <c t="s" s="127" r="C969">
        <v>8624</v>
      </c>
      <c t="s" s="127" r="D969">
        <v>8625</v>
      </c>
      <c t="s" s="127" r="E969">
        <v>8626</v>
      </c>
      <c t="s" s="127" r="F969">
        <v>8627</v>
      </c>
      <c t="s" s="128" r="G969">
        <v>8628</v>
      </c>
      <c t="s" s="127" r="H969">
        <v>8629</v>
      </c>
      <c s="129" r="I969">
        <v>1568.0</v>
      </c>
      <c s="129" r="J969">
        <v>331.0</v>
      </c>
      <c s="129" r="K969">
        <v>284.0</v>
      </c>
      <c s="129" r="L969">
        <v>358.0</v>
      </c>
      <c s="129" r="M969">
        <v>331.0</v>
      </c>
      <c s="129" r="N969">
        <v>183.0</v>
      </c>
      <c s="129" r="O969">
        <v>81.0</v>
      </c>
      <c s="129" r="P969">
        <v>244.0</v>
      </c>
      <c s="129" r="Q969">
        <v>213.0</v>
      </c>
      <c s="129" r="R969">
        <v>298.0</v>
      </c>
      <c s="129" r="S969">
        <v>251.0</v>
      </c>
      <c s="129" r="T969">
        <v>147.0</v>
      </c>
      <c s="129" r="U969">
        <v>66.0</v>
      </c>
      <c s="129" r="V969">
        <v>757.0</v>
      </c>
      <c s="129" r="W969">
        <v>170.0</v>
      </c>
      <c s="129" r="X969">
        <v>119.0</v>
      </c>
      <c s="129" r="Y969">
        <v>181.0</v>
      </c>
      <c s="129" r="Z969">
        <v>169.0</v>
      </c>
      <c s="129" r="AA969">
        <v>89.0</v>
      </c>
      <c s="129" r="AB969">
        <v>28.0</v>
      </c>
      <c s="129" r="AC969">
        <v>1.0</v>
      </c>
      <c s="129" r="AD969">
        <v>212.0</v>
      </c>
      <c s="129" r="AE969">
        <v>475.0</v>
      </c>
      <c s="129" r="AF969">
        <v>70.0</v>
      </c>
      <c s="129" r="AG969">
        <v>811.0</v>
      </c>
      <c s="129" r="AH969">
        <v>161.0</v>
      </c>
      <c s="129" r="AI969">
        <v>165.0</v>
      </c>
      <c s="129" r="AJ969">
        <v>177.0</v>
      </c>
      <c s="129" r="AK969">
        <v>162.0</v>
      </c>
      <c s="129" r="AL969">
        <v>94.0</v>
      </c>
      <c s="129" r="AM969">
        <v>46.0</v>
      </c>
      <c s="129" r="AN969">
        <v>6.0</v>
      </c>
      <c s="129" r="AO969">
        <v>207.0</v>
      </c>
      <c s="129" r="AP969">
        <v>503.0</v>
      </c>
      <c s="129" r="AQ969">
        <v>101.0</v>
      </c>
      <c s="129" r="AR969">
        <v>1236.0</v>
      </c>
      <c s="129" r="AS969">
        <v>4.0</v>
      </c>
      <c s="129" r="AT969">
        <v>48.0</v>
      </c>
      <c s="129" r="AU969">
        <v>84.0</v>
      </c>
      <c s="129" r="AV969">
        <v>212.0</v>
      </c>
      <c s="129" r="AW969">
        <v>260.0</v>
      </c>
      <c s="129" r="AX969">
        <v>184.0</v>
      </c>
      <c s="129" r="AY969">
        <v>256.0</v>
      </c>
      <c s="129" r="AZ969">
        <v>188.0</v>
      </c>
      <c s="129" r="BA969">
        <v>604.0</v>
      </c>
      <c s="129" r="BB969">
        <v>4.0</v>
      </c>
      <c s="129" r="BC969">
        <v>32.0</v>
      </c>
      <c s="129" r="BD969">
        <v>44.0</v>
      </c>
      <c s="129" r="BE969">
        <v>132.0</v>
      </c>
      <c s="129" r="BF969">
        <v>48.0</v>
      </c>
      <c s="129" r="BG969">
        <v>144.0</v>
      </c>
      <c s="129" r="BH969">
        <v>128.0</v>
      </c>
      <c s="129" r="BI969">
        <v>72.0</v>
      </c>
      <c s="129" r="BJ969">
        <v>632.0</v>
      </c>
      <c s="129" r="BK969">
        <v>0.0</v>
      </c>
      <c s="129" r="BL969">
        <v>16.0</v>
      </c>
      <c s="129" r="BM969">
        <v>40.0</v>
      </c>
      <c s="129" r="BN969">
        <v>80.0</v>
      </c>
      <c s="129" r="BO969">
        <v>212.0</v>
      </c>
      <c s="129" r="BP969">
        <v>40.0</v>
      </c>
      <c s="129" r="BQ969">
        <v>128.0</v>
      </c>
      <c s="129" r="BR969">
        <v>116.0</v>
      </c>
      <c s="129" r="BS969">
        <v>204.0</v>
      </c>
      <c s="129" r="BT969">
        <v>0.0</v>
      </c>
      <c s="129" r="BU969">
        <v>0.0</v>
      </c>
      <c s="129" r="BV969">
        <v>4.0</v>
      </c>
      <c s="129" r="BW969">
        <v>12.0</v>
      </c>
      <c s="129" r="BX969">
        <v>48.0</v>
      </c>
      <c s="129" r="BY969">
        <v>32.0</v>
      </c>
      <c s="129" r="BZ969">
        <v>0.0</v>
      </c>
      <c s="129" r="CA969">
        <v>108.0</v>
      </c>
      <c s="129" r="CB969">
        <v>656.0</v>
      </c>
      <c s="129" r="CC969">
        <v>4.0</v>
      </c>
      <c s="129" r="CD969">
        <v>32.0</v>
      </c>
      <c s="129" r="CE969">
        <v>68.0</v>
      </c>
      <c s="129" r="CF969">
        <v>188.0</v>
      </c>
      <c s="129" r="CG969">
        <v>192.0</v>
      </c>
      <c s="129" r="CH969">
        <v>132.0</v>
      </c>
      <c s="129" r="CI969">
        <v>4.0</v>
      </c>
      <c s="129" r="CJ969">
        <v>36.0</v>
      </c>
      <c s="129" r="CK969">
        <v>376.0</v>
      </c>
      <c s="129" r="CL969">
        <v>0.0</v>
      </c>
      <c s="129" r="CM969">
        <v>16.0</v>
      </c>
      <c s="129" r="CN969">
        <v>12.0</v>
      </c>
      <c s="129" r="CO969">
        <v>12.0</v>
      </c>
      <c s="129" r="CP969">
        <v>20.0</v>
      </c>
      <c s="129" r="CQ969">
        <v>20.0</v>
      </c>
      <c s="129" r="CR969">
        <v>252.0</v>
      </c>
      <c s="129" r="CS969">
        <v>44.0</v>
      </c>
    </row>
    <row customHeight="1" r="970" ht="15.0">
      <c t="s" s="127" r="A970">
        <v>8630</v>
      </c>
      <c t="s" s="127" r="B970">
        <v>8631</v>
      </c>
      <c t="s" s="127" r="C970">
        <v>8632</v>
      </c>
      <c t="s" s="127" r="D970">
        <v>8633</v>
      </c>
      <c t="s" s="127" r="E970">
        <v>8634</v>
      </c>
      <c t="s" s="127" r="F970">
        <v>8635</v>
      </c>
      <c t="s" s="128" r="G970">
        <v>8636</v>
      </c>
      <c t="s" s="127" r="H970">
        <v>8637</v>
      </c>
      <c s="129" r="I970">
        <v>956.0</v>
      </c>
      <c s="129" r="J970">
        <v>178.731072</v>
      </c>
      <c s="129" r="K970">
        <v>136.270098999999</v>
      </c>
      <c s="129" r="L970">
        <v>212.304865</v>
      </c>
      <c s="129" r="M970">
        <v>182.693146</v>
      </c>
      <c s="129" r="N970">
        <v>129.370064</v>
      </c>
      <c s="129" r="O970">
        <v>116.630753</v>
      </c>
      <c s="129" r="P970">
        <v>156.0</v>
      </c>
      <c s="129" r="Q970">
        <v>115.0</v>
      </c>
      <c s="129" r="R970">
        <v>170.0</v>
      </c>
      <c s="129" r="S970">
        <v>124.0</v>
      </c>
      <c s="129" r="T970">
        <v>160.0</v>
      </c>
      <c s="129" r="U970">
        <v>66.0</v>
      </c>
      <c s="129" r="V970">
        <v>468.070382999999</v>
      </c>
      <c s="129" r="W970">
        <v>93.809126</v>
      </c>
      <c s="129" r="X970">
        <v>68.13505</v>
      </c>
      <c s="129" r="Y970">
        <v>111.583487</v>
      </c>
      <c s="129" r="Z970">
        <v>83.934481</v>
      </c>
      <c s="129" r="AA970">
        <v>63.197727</v>
      </c>
      <c s="129" r="AB970">
        <v>45.4355819999999</v>
      </c>
      <c s="129" r="AC970">
        <v>1.97492899999999</v>
      </c>
      <c s="129" r="AD970">
        <v>119.483203</v>
      </c>
      <c s="129" r="AE970">
        <v>276.490056999999</v>
      </c>
      <c s="129" r="AF970">
        <v>72.0971239999999</v>
      </c>
      <c s="129" r="AG970">
        <v>487.929617</v>
      </c>
      <c s="129" r="AH970">
        <v>84.921946</v>
      </c>
      <c s="129" r="AI970">
        <v>68.13505</v>
      </c>
      <c s="129" r="AJ970">
        <v>100.721378</v>
      </c>
      <c s="129" r="AK970">
        <v>98.7586649999999</v>
      </c>
      <c s="129" r="AL970">
        <v>66.1723369999999</v>
      </c>
      <c s="129" r="AM970">
        <v>65.270384</v>
      </c>
      <c s="129" r="AN970">
        <v>3.94985799999999</v>
      </c>
      <c s="129" r="AO970">
        <v>107.633629</v>
      </c>
      <c s="129" r="AP970">
        <v>269.590020999999</v>
      </c>
      <c s="129" r="AQ970">
        <v>110.705966</v>
      </c>
      <c s="129" r="AR970">
        <v>794.019176</v>
      </c>
      <c s="129" r="AS970">
        <v>15.7994319999999</v>
      </c>
      <c s="129" r="AT970">
        <v>43.4484369999999</v>
      </c>
      <c s="129" r="AU970">
        <v>11.849574</v>
      </c>
      <c s="129" r="AV970">
        <v>31.5988639999999</v>
      </c>
      <c s="129" r="AW970">
        <v>150.094602</v>
      </c>
      <c s="129" r="AX970">
        <v>185.643324</v>
      </c>
      <c s="129" r="AY970">
        <v>256.789630999999</v>
      </c>
      <c s="129" r="AZ970">
        <v>98.7953129999999</v>
      </c>
      <c s="129" r="BA970">
        <v>394.985795</v>
      </c>
      <c s="129" r="BB970">
        <v>11.849574</v>
      </c>
      <c s="129" r="BC970">
        <v>35.5487219999999</v>
      </c>
      <c s="129" r="BD970">
        <v>11.849574</v>
      </c>
      <c s="129" r="BE970">
        <v>11.849574</v>
      </c>
      <c s="129" r="BF970">
        <v>15.7994319999999</v>
      </c>
      <c s="129" r="BG970">
        <v>157.994317999999</v>
      </c>
      <c s="129" r="BH970">
        <v>110.596023</v>
      </c>
      <c s="129" r="BI970">
        <v>39.4985799999999</v>
      </c>
      <c s="129" r="BJ970">
        <v>399.033381</v>
      </c>
      <c s="129" r="BK970">
        <v>3.94985799999999</v>
      </c>
      <c s="129" r="BL970">
        <v>7.89971599999999</v>
      </c>
      <c s="129" r="BM970">
        <v>0.0</v>
      </c>
      <c s="129" r="BN970">
        <v>19.7492899999999</v>
      </c>
      <c s="129" r="BO970">
        <v>134.29517</v>
      </c>
      <c s="129" r="BP970">
        <v>27.649006</v>
      </c>
      <c s="129" r="BQ970">
        <v>146.193608</v>
      </c>
      <c s="129" r="BR970">
        <v>59.296733</v>
      </c>
      <c s="129" r="BS970">
        <v>94.796591</v>
      </c>
      <c s="129" r="BT970">
        <v>3.94985799999999</v>
      </c>
      <c s="129" r="BU970">
        <v>0.0</v>
      </c>
      <c s="129" r="BV970">
        <v>0.0</v>
      </c>
      <c s="129" r="BW970">
        <v>0.0</v>
      </c>
      <c s="129" r="BX970">
        <v>11.849574</v>
      </c>
      <c s="129" r="BY970">
        <v>31.5988639999999</v>
      </c>
      <c s="129" r="BZ970">
        <v>0.0</v>
      </c>
      <c s="129" r="CA970">
        <v>47.3982949999999</v>
      </c>
      <c s="129" r="CB970">
        <v>367.33679</v>
      </c>
      <c s="129" r="CC970">
        <v>11.849574</v>
      </c>
      <c s="129" r="CD970">
        <v>39.4985799999999</v>
      </c>
      <c s="129" r="CE970">
        <v>11.849574</v>
      </c>
      <c s="129" r="CF970">
        <v>27.649006</v>
      </c>
      <c s="129" r="CG970">
        <v>110.596023</v>
      </c>
      <c s="129" r="CH970">
        <v>146.144744</v>
      </c>
      <c s="129" r="CI970">
        <v>0.0</v>
      </c>
      <c s="129" r="CJ970">
        <v>19.7492899999999</v>
      </c>
      <c s="129" r="CK970">
        <v>331.885796</v>
      </c>
      <c s="129" r="CL970">
        <v>0.0</v>
      </c>
      <c s="129" r="CM970">
        <v>3.94985799999999</v>
      </c>
      <c s="129" r="CN970">
        <v>0.0</v>
      </c>
      <c s="129" r="CO970">
        <v>3.94985799999999</v>
      </c>
      <c s="129" r="CP970">
        <v>27.649006</v>
      </c>
      <c s="129" r="CQ970">
        <v>7.89971599999999</v>
      </c>
      <c s="129" r="CR970">
        <v>256.789630999999</v>
      </c>
      <c s="129" r="CS970">
        <v>31.647727</v>
      </c>
    </row>
    <row customHeight="1" r="971" ht="15.0">
      <c t="s" s="127" r="A971">
        <v>8638</v>
      </c>
      <c t="s" s="127" r="B971">
        <v>8639</v>
      </c>
      <c t="s" s="127" r="C971">
        <v>8640</v>
      </c>
      <c t="s" s="127" r="D971">
        <v>8641</v>
      </c>
      <c t="s" s="127" r="E971">
        <v>8642</v>
      </c>
      <c t="s" s="127" r="F971">
        <v>8643</v>
      </c>
      <c t="s" s="128" r="G971">
        <v>8644</v>
      </c>
      <c t="s" s="127" r="H971">
        <v>8645</v>
      </c>
      <c s="129" r="I971">
        <v>2648.0</v>
      </c>
      <c s="129" r="J971">
        <v>639.172414</v>
      </c>
      <c s="129" r="K971">
        <v>383.291098999999</v>
      </c>
      <c s="129" r="L971">
        <v>751.717722999999</v>
      </c>
      <c s="129" r="M971">
        <v>489.465917999999</v>
      </c>
      <c s="129" r="N971">
        <v>273.931034</v>
      </c>
      <c s="129" r="O971">
        <v>110.421812</v>
      </c>
      <c s="129" r="P971">
        <v>358.0</v>
      </c>
      <c s="129" r="Q971">
        <v>338.0</v>
      </c>
      <c s="129" r="R971">
        <v>454.0</v>
      </c>
      <c s="129" r="S971">
        <v>369.0</v>
      </c>
      <c s="129" r="T971">
        <v>173.0</v>
      </c>
      <c s="129" r="U971">
        <v>89.0</v>
      </c>
      <c s="129" r="V971">
        <v>1354.790698</v>
      </c>
      <c s="129" r="W971">
        <v>342.944666999999</v>
      </c>
      <c s="129" r="X971">
        <v>203.855653999999</v>
      </c>
      <c s="129" r="Y971">
        <v>365.241378999999</v>
      </c>
      <c s="129" r="Z971">
        <v>259.066559999999</v>
      </c>
      <c s="129" r="AA971">
        <v>139.089013999999</v>
      </c>
      <c s="129" r="AB971">
        <v>42.469928</v>
      </c>
      <c s="129" r="AC971">
        <v>2.12349599999999</v>
      </c>
      <c s="129" r="AD971">
        <v>407.711306999999</v>
      </c>
      <c s="129" r="AE971">
        <v>832.410584999999</v>
      </c>
      <c s="129" r="AF971">
        <v>114.668805</v>
      </c>
      <c s="129" r="AG971">
        <v>1293.209302</v>
      </c>
      <c s="129" r="AH971">
        <v>296.227747</v>
      </c>
      <c s="129" r="AI971">
        <v>179.435444999999</v>
      </c>
      <c s="129" r="AJ971">
        <v>386.476342999999</v>
      </c>
      <c s="129" r="AK971">
        <v>230.399358</v>
      </c>
      <c s="129" r="AL971">
        <v>134.842020999999</v>
      </c>
      <c s="129" r="AM971">
        <v>57.334403</v>
      </c>
      <c s="129" r="AN971">
        <v>8.49398599999999</v>
      </c>
      <c s="129" r="AO971">
        <v>346.129911999999</v>
      </c>
      <c s="129" r="AP971">
        <v>815.422613999999</v>
      </c>
      <c s="129" r="AQ971">
        <v>131.656776</v>
      </c>
      <c s="129" r="AR971">
        <v>2021.568565</v>
      </c>
      <c s="129" r="AS971">
        <v>25.481957</v>
      </c>
      <c s="129" r="AT971">
        <v>63.704892</v>
      </c>
      <c s="129" r="AU971">
        <v>101.927826999999</v>
      </c>
      <c s="129" r="AV971">
        <v>424.699277999999</v>
      </c>
      <c s="129" r="AW971">
        <v>420.452285</v>
      </c>
      <c s="129" r="AX971">
        <v>360.994387</v>
      </c>
      <c s="129" r="AY971">
        <v>331.265437</v>
      </c>
      <c s="129" r="AZ971">
        <v>293.042502</v>
      </c>
      <c s="129" r="BA971">
        <v>1044.760225</v>
      </c>
      <c s="129" r="BB971">
        <v>21.234964</v>
      </c>
      <c s="129" r="BC971">
        <v>46.7169209999999</v>
      </c>
      <c s="129" r="BD971">
        <v>97.680834</v>
      </c>
      <c s="129" r="BE971">
        <v>174.126703999999</v>
      </c>
      <c s="129" r="BF971">
        <v>93.433841</v>
      </c>
      <c s="129" r="BG971">
        <v>310.030472999999</v>
      </c>
      <c s="129" r="BH971">
        <v>191.114675</v>
      </c>
      <c s="129" r="BI971">
        <v>110.421812</v>
      </c>
      <c s="129" r="BJ971">
        <v>976.80834</v>
      </c>
      <c s="129" r="BK971">
        <v>4.24699299999999</v>
      </c>
      <c s="129" r="BL971">
        <v>16.987971</v>
      </c>
      <c s="129" r="BM971">
        <v>4.24699299999999</v>
      </c>
      <c s="129" r="BN971">
        <v>250.572574</v>
      </c>
      <c s="129" r="BO971">
        <v>327.018443999999</v>
      </c>
      <c s="129" r="BP971">
        <v>50.9639129999999</v>
      </c>
      <c s="129" r="BQ971">
        <v>140.150761999999</v>
      </c>
      <c s="129" r="BR971">
        <v>182.62069</v>
      </c>
      <c s="129" r="BS971">
        <v>276.054531</v>
      </c>
      <c s="129" r="BT971">
        <v>0.0</v>
      </c>
      <c s="129" r="BU971">
        <v>0.0</v>
      </c>
      <c s="129" r="BV971">
        <v>4.24699299999999</v>
      </c>
      <c s="129" r="BW971">
        <v>21.234964</v>
      </c>
      <c s="129" r="BX971">
        <v>33.975942</v>
      </c>
      <c s="129" r="BY971">
        <v>72.1988769999999</v>
      </c>
      <c s="129" r="BZ971">
        <v>0.0</v>
      </c>
      <c s="129" r="CA971">
        <v>144.397754999999</v>
      </c>
      <c s="129" r="CB971">
        <v>1223.133921</v>
      </c>
      <c s="129" r="CC971">
        <v>16.987971</v>
      </c>
      <c s="129" r="CD971">
        <v>59.4578989999999</v>
      </c>
      <c s="129" r="CE971">
        <v>72.1988769999999</v>
      </c>
      <c s="129" r="CF971">
        <v>377.982357999999</v>
      </c>
      <c s="129" r="CG971">
        <v>356.747393999999</v>
      </c>
      <c s="129" r="CH971">
        <v>263.313553</v>
      </c>
      <c s="129" r="CI971">
        <v>8.49398599999999</v>
      </c>
      <c s="129" r="CJ971">
        <v>67.951885</v>
      </c>
      <c s="129" r="CK971">
        <v>522.380112</v>
      </c>
      <c s="129" r="CL971">
        <v>8.49398599999999</v>
      </c>
      <c s="129" r="CM971">
        <v>4.24699299999999</v>
      </c>
      <c s="129" r="CN971">
        <v>25.481957</v>
      </c>
      <c s="129" r="CO971">
        <v>25.481957</v>
      </c>
      <c s="129" r="CP971">
        <v>29.728949</v>
      </c>
      <c s="129" r="CQ971">
        <v>25.481957</v>
      </c>
      <c s="129" r="CR971">
        <v>322.771451</v>
      </c>
      <c s="129" r="CS971">
        <v>80.692863</v>
      </c>
    </row>
    <row customHeight="1" r="972" ht="15.0">
      <c t="s" s="127" r="A972">
        <v>8646</v>
      </c>
      <c t="s" s="127" r="B972">
        <v>8647</v>
      </c>
      <c t="s" s="127" r="C972">
        <v>8648</v>
      </c>
      <c t="s" s="127" r="D972">
        <v>8649</v>
      </c>
      <c t="s" s="127" r="E972">
        <v>8650</v>
      </c>
      <c t="s" s="127" r="F972">
        <v>8651</v>
      </c>
      <c t="s" s="128" r="G972">
        <v>8652</v>
      </c>
      <c t="s" s="127" r="H972">
        <v>8653</v>
      </c>
      <c s="129" r="I972">
        <v>377.0</v>
      </c>
      <c s="129" r="J972">
        <v>69.585176</v>
      </c>
      <c s="129" r="K972">
        <v>47.389052</v>
      </c>
      <c s="129" r="L972">
        <v>78.575592</v>
      </c>
      <c s="129" r="M972">
        <v>102.788677</v>
      </c>
      <c s="129" r="N972">
        <v>48.407079</v>
      </c>
      <c s="129" r="O972">
        <v>30.254424</v>
      </c>
      <c s="129" r="P972">
        <v>50.0</v>
      </c>
      <c s="129" r="Q972">
        <v>42.0</v>
      </c>
      <c s="129" r="R972">
        <v>77.0</v>
      </c>
      <c s="129" r="S972">
        <v>63.0</v>
      </c>
      <c s="129" r="T972">
        <v>43.0</v>
      </c>
      <c s="129" r="U972">
        <v>30.0</v>
      </c>
      <c s="129" r="V972">
        <v>197.595418999999</v>
      </c>
      <c s="129" r="W972">
        <v>41.3477129999999</v>
      </c>
      <c s="129" r="X972">
        <v>26.2205009999999</v>
      </c>
      <c s="129" r="Y972">
        <v>41.2904389999999</v>
      </c>
      <c s="129" r="Z972">
        <v>47.389052</v>
      </c>
      <c s="129" r="AA972">
        <v>26.2205009999999</v>
      </c>
      <c s="129" r="AB972">
        <v>15.127212</v>
      </c>
      <c s="129" r="AC972">
        <v>0.0</v>
      </c>
      <c s="129" r="AD972">
        <v>53.449483</v>
      </c>
      <c s="129" r="AE972">
        <v>115.908473</v>
      </c>
      <c s="129" r="AF972">
        <v>28.237463</v>
      </c>
      <c s="129" r="AG972">
        <v>179.404581</v>
      </c>
      <c s="129" r="AH972">
        <v>28.237463</v>
      </c>
      <c s="129" r="AI972">
        <v>21.168551</v>
      </c>
      <c s="129" r="AJ972">
        <v>37.285153</v>
      </c>
      <c s="129" r="AK972">
        <v>55.399625</v>
      </c>
      <c s="129" r="AL972">
        <v>22.186578</v>
      </c>
      <c s="129" r="AM972">
        <v>15.127212</v>
      </c>
      <c s="129" r="AN972">
        <v>0.0</v>
      </c>
      <c s="129" r="AO972">
        <v>36.305309</v>
      </c>
      <c s="129" r="AP972">
        <v>113.853329</v>
      </c>
      <c s="129" r="AQ972">
        <v>29.245943</v>
      </c>
      <c s="129" r="AR972">
        <v>310.459358</v>
      </c>
      <c s="129" r="AS972">
        <v>4.03392299999999</v>
      </c>
      <c s="129" r="AT972">
        <v>16.135693</v>
      </c>
      <c s="129" r="AU972">
        <v>0.0</v>
      </c>
      <c s="129" r="AV972">
        <v>24.2035389999999</v>
      </c>
      <c s="129" r="AW972">
        <v>80.678465</v>
      </c>
      <c s="129" r="AX972">
        <v>36.305309</v>
      </c>
      <c s="129" r="AY972">
        <v>80.678465</v>
      </c>
      <c s="129" r="AZ972">
        <v>68.4239639999999</v>
      </c>
      <c s="129" r="BA972">
        <v>145.221237</v>
      </c>
      <c s="129" r="BB972">
        <v>4.03392299999999</v>
      </c>
      <c s="129" r="BC972">
        <v>16.135693</v>
      </c>
      <c s="129" r="BD972">
        <v>0.0</v>
      </c>
      <c s="129" r="BE972">
        <v>16.135693</v>
      </c>
      <c s="129" r="BF972">
        <v>20.169616</v>
      </c>
      <c s="129" r="BG972">
        <v>24.2035389999999</v>
      </c>
      <c s="129" r="BH972">
        <v>40.339232</v>
      </c>
      <c s="129" r="BI972">
        <v>24.2035389999999</v>
      </c>
      <c s="129" r="BJ972">
        <v>165.238121</v>
      </c>
      <c s="129" r="BK972">
        <v>0.0</v>
      </c>
      <c s="129" r="BL972">
        <v>0.0</v>
      </c>
      <c s="129" r="BM972">
        <v>0.0</v>
      </c>
      <c s="129" r="BN972">
        <v>8.06784599999999</v>
      </c>
      <c s="129" r="BO972">
        <v>60.5088489999999</v>
      </c>
      <c s="129" r="BP972">
        <v>12.10177</v>
      </c>
      <c s="129" r="BQ972">
        <v>40.339232</v>
      </c>
      <c s="129" r="BR972">
        <v>44.220424</v>
      </c>
      <c s="129" r="BS972">
        <v>44.3349729999999</v>
      </c>
      <c s="129" r="BT972">
        <v>0.0</v>
      </c>
      <c s="129" r="BU972">
        <v>0.0</v>
      </c>
      <c s="129" r="BV972">
        <v>0.0</v>
      </c>
      <c s="129" r="BW972">
        <v>0.0</v>
      </c>
      <c s="129" r="BX972">
        <v>8.06784599999999</v>
      </c>
      <c s="129" r="BY972">
        <v>4.03392299999999</v>
      </c>
      <c s="129" r="BZ972">
        <v>0.0</v>
      </c>
      <c s="129" r="CA972">
        <v>32.233203</v>
      </c>
      <c s="129" r="CB972">
        <v>161.242380999999</v>
      </c>
      <c s="129" r="CC972">
        <v>0.0</v>
      </c>
      <c s="129" r="CD972">
        <v>16.135693</v>
      </c>
      <c s="129" r="CE972">
        <v>0.0</v>
      </c>
      <c s="129" r="CF972">
        <v>24.2035389999999</v>
      </c>
      <c s="129" r="CG972">
        <v>64.5427719999999</v>
      </c>
      <c s="129" r="CH972">
        <v>28.237463</v>
      </c>
      <c s="129" r="CI972">
        <v>0.0</v>
      </c>
      <c s="129" r="CJ972">
        <v>28.122914</v>
      </c>
      <c s="129" r="CK972">
        <v>104.882003999999</v>
      </c>
      <c s="129" r="CL972">
        <v>4.03392299999999</v>
      </c>
      <c s="129" r="CM972">
        <v>0.0</v>
      </c>
      <c s="129" r="CN972">
        <v>0.0</v>
      </c>
      <c s="129" r="CO972">
        <v>0.0</v>
      </c>
      <c s="129" r="CP972">
        <v>8.06784599999999</v>
      </c>
      <c s="129" r="CQ972">
        <v>4.03392299999999</v>
      </c>
      <c s="129" r="CR972">
        <v>80.678465</v>
      </c>
      <c s="129" r="CS972">
        <v>8.06784599999999</v>
      </c>
    </row>
    <row customHeight="1" r="973" ht="15.0">
      <c t="s" s="127" r="A973">
        <v>8654</v>
      </c>
      <c t="s" s="127" r="B973">
        <v>8655</v>
      </c>
      <c t="s" s="127" r="C973">
        <v>8656</v>
      </c>
      <c t="s" s="127" r="D973">
        <v>8657</v>
      </c>
      <c t="s" s="127" r="E973">
        <v>8658</v>
      </c>
      <c t="s" s="127" r="F973">
        <v>8659</v>
      </c>
      <c t="s" s="128" r="G973">
        <v>8660</v>
      </c>
      <c t="s" s="127" r="H973">
        <v>8661</v>
      </c>
      <c s="129" r="I973">
        <v>85.0</v>
      </c>
      <c s="129" r="J973">
        <v>13.421053</v>
      </c>
      <c s="129" r="K973">
        <v>12.3026319999999</v>
      </c>
      <c s="129" r="L973">
        <v>12.3026319999999</v>
      </c>
      <c s="129" r="M973">
        <v>20.1315789999999</v>
      </c>
      <c s="129" r="N973">
        <v>12.3026319999999</v>
      </c>
      <c s="129" r="O973">
        <v>14.539474</v>
      </c>
      <c s="129" r="P973">
        <v>17.0</v>
      </c>
      <c s="129" r="Q973">
        <v>15.0</v>
      </c>
      <c s="129" r="R973">
        <v>20.0</v>
      </c>
      <c s="129" r="S973">
        <v>14.0</v>
      </c>
      <c s="129" r="T973">
        <v>20.0</v>
      </c>
      <c s="129" r="U973">
        <v>6.0</v>
      </c>
      <c s="129" r="V973">
        <v>45.855263</v>
      </c>
      <c s="129" r="W973">
        <v>6.71052599999999</v>
      </c>
      <c s="129" r="X973">
        <v>8.947368</v>
      </c>
      <c s="129" r="Y973">
        <v>6.71052599999999</v>
      </c>
      <c s="129" r="Z973">
        <v>10.065789</v>
      </c>
      <c s="129" r="AA973">
        <v>7.828947</v>
      </c>
      <c s="129" r="AB973">
        <v>5.592105</v>
      </c>
      <c s="129" r="AC973">
        <v>0.0</v>
      </c>
      <c s="129" r="AD973">
        <v>11.1842109999999</v>
      </c>
      <c s="129" r="AE973">
        <v>27.960526</v>
      </c>
      <c s="129" r="AF973">
        <v>6.71052599999999</v>
      </c>
      <c s="129" r="AG973">
        <v>39.1447369999999</v>
      </c>
      <c s="129" r="AH973">
        <v>6.71052599999999</v>
      </c>
      <c s="129" r="AI973">
        <v>3.35526299999999</v>
      </c>
      <c s="129" r="AJ973">
        <v>5.592105</v>
      </c>
      <c s="129" r="AK973">
        <v>10.065789</v>
      </c>
      <c s="129" r="AL973">
        <v>4.473684</v>
      </c>
      <c s="129" r="AM973">
        <v>8.947368</v>
      </c>
      <c s="129" r="AN973">
        <v>0.0</v>
      </c>
      <c s="129" r="AO973">
        <v>7.828947</v>
      </c>
      <c s="129" r="AP973">
        <v>20.1315789999999</v>
      </c>
      <c s="129" r="AQ973">
        <v>11.1842109999999</v>
      </c>
      <c s="129" r="AR973">
        <v>76.052632</v>
      </c>
      <c s="129" r="AS973">
        <v>4.473684</v>
      </c>
      <c s="129" r="AT973">
        <v>0.0</v>
      </c>
      <c s="129" r="AU973">
        <v>0.0</v>
      </c>
      <c s="129" r="AV973">
        <v>4.473684</v>
      </c>
      <c s="129" r="AW973">
        <v>8.947368</v>
      </c>
      <c s="129" r="AX973">
        <v>17.8947369999999</v>
      </c>
      <c s="129" r="AY973">
        <v>22.368421</v>
      </c>
      <c s="129" r="AZ973">
        <v>17.8947369999999</v>
      </c>
      <c s="129" r="BA973">
        <v>49.210526</v>
      </c>
      <c s="129" r="BB973">
        <v>4.473684</v>
      </c>
      <c s="129" r="BC973">
        <v>0.0</v>
      </c>
      <c s="129" r="BD973">
        <v>0.0</v>
      </c>
      <c s="129" r="BE973">
        <v>4.473684</v>
      </c>
      <c s="129" r="BF973">
        <v>0.0</v>
      </c>
      <c s="129" r="BG973">
        <v>13.421053</v>
      </c>
      <c s="129" r="BH973">
        <v>17.8947369999999</v>
      </c>
      <c s="129" r="BI973">
        <v>8.947368</v>
      </c>
      <c s="129" r="BJ973">
        <v>26.842105</v>
      </c>
      <c s="129" r="BK973">
        <v>0.0</v>
      </c>
      <c s="129" r="BL973">
        <v>0.0</v>
      </c>
      <c s="129" r="BM973">
        <v>0.0</v>
      </c>
      <c s="129" r="BN973">
        <v>0.0</v>
      </c>
      <c s="129" r="BO973">
        <v>8.947368</v>
      </c>
      <c s="129" r="BP973">
        <v>4.473684</v>
      </c>
      <c s="129" r="BQ973">
        <v>4.473684</v>
      </c>
      <c s="129" r="BR973">
        <v>8.947368</v>
      </c>
      <c s="129" r="BS973">
        <v>8.947368</v>
      </c>
      <c s="129" r="BT973">
        <v>0.0</v>
      </c>
      <c s="129" r="BU973">
        <v>0.0</v>
      </c>
      <c s="129" r="BV973">
        <v>0.0</v>
      </c>
      <c s="129" r="BW973">
        <v>0.0</v>
      </c>
      <c s="129" r="BX973">
        <v>0.0</v>
      </c>
      <c s="129" r="BY973">
        <v>4.473684</v>
      </c>
      <c s="129" r="BZ973">
        <v>0.0</v>
      </c>
      <c s="129" r="CA973">
        <v>4.473684</v>
      </c>
      <c s="129" r="CB973">
        <v>35.7894739999999</v>
      </c>
      <c s="129" r="CC973">
        <v>4.473684</v>
      </c>
      <c s="129" r="CD973">
        <v>0.0</v>
      </c>
      <c s="129" r="CE973">
        <v>0.0</v>
      </c>
      <c s="129" r="CF973">
        <v>4.473684</v>
      </c>
      <c s="129" r="CG973">
        <v>4.473684</v>
      </c>
      <c s="129" r="CH973">
        <v>13.421053</v>
      </c>
      <c s="129" r="CI973">
        <v>0.0</v>
      </c>
      <c s="129" r="CJ973">
        <v>8.947368</v>
      </c>
      <c s="129" r="CK973">
        <v>31.3157889999999</v>
      </c>
      <c s="129" r="CL973">
        <v>0.0</v>
      </c>
      <c s="129" r="CM973">
        <v>0.0</v>
      </c>
      <c s="129" r="CN973">
        <v>0.0</v>
      </c>
      <c s="129" r="CO973">
        <v>0.0</v>
      </c>
      <c s="129" r="CP973">
        <v>4.473684</v>
      </c>
      <c s="129" r="CQ973">
        <v>0.0</v>
      </c>
      <c s="129" r="CR973">
        <v>22.368421</v>
      </c>
      <c s="129" r="CS973">
        <v>4.473684</v>
      </c>
    </row>
    <row customHeight="1" r="974" ht="15.0">
      <c t="s" s="127" r="A974">
        <v>8662</v>
      </c>
      <c t="s" s="127" r="B974">
        <v>8663</v>
      </c>
      <c t="s" s="127" r="C974">
        <v>8664</v>
      </c>
      <c t="s" s="127" r="D974">
        <v>8665</v>
      </c>
      <c t="s" s="127" r="E974">
        <v>8666</v>
      </c>
      <c t="s" s="127" r="F974">
        <v>8667</v>
      </c>
      <c t="s" s="128" r="G974">
        <v>8668</v>
      </c>
      <c t="s" s="127" r="H974">
        <v>8669</v>
      </c>
      <c s="129" r="I974">
        <v>162.0</v>
      </c>
      <c s="129" r="J974">
        <v>31.418182</v>
      </c>
      <c s="129" r="K974">
        <v>20.618182</v>
      </c>
      <c s="129" r="L974">
        <v>37.309091</v>
      </c>
      <c s="129" r="M974">
        <v>38.2909089999999</v>
      </c>
      <c s="129" r="N974">
        <v>16.690909</v>
      </c>
      <c s="129" r="O974">
        <v>17.6727269999999</v>
      </c>
      <c s="129" r="P974">
        <v>40.0</v>
      </c>
      <c s="129" r="Q974">
        <v>41.0</v>
      </c>
      <c s="129" r="R974">
        <v>46.0</v>
      </c>
      <c s="129" r="S974">
        <v>39.0</v>
      </c>
      <c s="129" r="T974">
        <v>29.0</v>
      </c>
      <c s="129" r="U974">
        <v>14.0</v>
      </c>
      <c s="129" r="V974">
        <v>78.545455</v>
      </c>
      <c s="129" r="W974">
        <v>16.690909</v>
      </c>
      <c s="129" r="X974">
        <v>11.7818179999999</v>
      </c>
      <c s="129" r="Y974">
        <v>18.6545449999999</v>
      </c>
      <c s="129" r="Z974">
        <v>14.727273</v>
      </c>
      <c s="129" r="AA974">
        <v>9.818182</v>
      </c>
      <c s="129" r="AB974">
        <v>5.89090899999999</v>
      </c>
      <c s="129" r="AC974">
        <v>0.981817999999999</v>
      </c>
      <c s="129" r="AD974">
        <v>20.618182</v>
      </c>
      <c s="129" r="AE974">
        <v>47.127273</v>
      </c>
      <c s="129" r="AF974">
        <v>10.8</v>
      </c>
      <c s="129" r="AG974">
        <v>83.4545449999999</v>
      </c>
      <c s="129" r="AH974">
        <v>14.727273</v>
      </c>
      <c s="129" r="AI974">
        <v>8.83636399999999</v>
      </c>
      <c s="129" r="AJ974">
        <v>18.6545449999999</v>
      </c>
      <c s="129" r="AK974">
        <v>23.5636359999999</v>
      </c>
      <c s="129" r="AL974">
        <v>6.872727</v>
      </c>
      <c s="129" r="AM974">
        <v>9.818182</v>
      </c>
      <c s="129" r="AN974">
        <v>0.981817999999999</v>
      </c>
      <c s="129" r="AO974">
        <v>19.636364</v>
      </c>
      <c s="129" r="AP974">
        <v>48.1090909999999</v>
      </c>
      <c s="129" r="AQ974">
        <v>15.709091</v>
      </c>
      <c s="129" r="AR974">
        <v>121.745455</v>
      </c>
      <c s="129" r="AS974">
        <v>35.345455</v>
      </c>
      <c s="129" r="AT974">
        <v>0.0</v>
      </c>
      <c s="129" r="AU974">
        <v>3.927273</v>
      </c>
      <c s="129" r="AV974">
        <v>3.927273</v>
      </c>
      <c s="129" r="AW974">
        <v>7.85454499999999</v>
      </c>
      <c s="129" r="AX974">
        <v>43.2</v>
      </c>
      <c s="129" r="AY974">
        <v>19.636364</v>
      </c>
      <c s="129" r="AZ974">
        <v>7.85454499999999</v>
      </c>
      <c s="129" r="BA974">
        <v>58.9090909999999</v>
      </c>
      <c s="129" r="BB974">
        <v>19.636364</v>
      </c>
      <c s="129" r="BC974">
        <v>0.0</v>
      </c>
      <c s="129" r="BD974">
        <v>3.927273</v>
      </c>
      <c s="129" r="BE974">
        <v>0.0</v>
      </c>
      <c s="129" r="BF974">
        <v>3.927273</v>
      </c>
      <c s="129" r="BG974">
        <v>23.5636359999999</v>
      </c>
      <c s="129" r="BH974">
        <v>7.85454499999999</v>
      </c>
      <c s="129" r="BI974">
        <v>0.0</v>
      </c>
      <c s="129" r="BJ974">
        <v>62.836364</v>
      </c>
      <c s="129" r="BK974">
        <v>15.709091</v>
      </c>
      <c s="129" r="BL974">
        <v>0.0</v>
      </c>
      <c s="129" r="BM974">
        <v>0.0</v>
      </c>
      <c s="129" r="BN974">
        <v>3.927273</v>
      </c>
      <c s="129" r="BO974">
        <v>3.927273</v>
      </c>
      <c s="129" r="BP974">
        <v>19.636364</v>
      </c>
      <c s="129" r="BQ974">
        <v>11.7818179999999</v>
      </c>
      <c s="129" r="BR974">
        <v>7.85454499999999</v>
      </c>
      <c s="129" r="BS974">
        <v>3.927273</v>
      </c>
      <c s="129" r="BT974">
        <v>0.0</v>
      </c>
      <c s="129" r="BU974">
        <v>0.0</v>
      </c>
      <c s="129" r="BV974">
        <v>0.0</v>
      </c>
      <c s="129" r="BW974">
        <v>0.0</v>
      </c>
      <c s="129" r="BX974">
        <v>0.0</v>
      </c>
      <c s="129" r="BY974">
        <v>3.927273</v>
      </c>
      <c s="129" r="BZ974">
        <v>0.0</v>
      </c>
      <c s="129" r="CA974">
        <v>0.0</v>
      </c>
      <c s="129" r="CB974">
        <v>70.690909</v>
      </c>
      <c s="129" r="CC974">
        <v>23.5636359999999</v>
      </c>
      <c s="129" r="CD974">
        <v>0.0</v>
      </c>
      <c s="129" r="CE974">
        <v>3.927273</v>
      </c>
      <c s="129" r="CF974">
        <v>3.927273</v>
      </c>
      <c s="129" r="CG974">
        <v>7.85454499999999</v>
      </c>
      <c s="129" r="CH974">
        <v>27.4909089999999</v>
      </c>
      <c s="129" r="CI974">
        <v>0.0</v>
      </c>
      <c s="129" r="CJ974">
        <v>3.927273</v>
      </c>
      <c s="129" r="CK974">
        <v>47.127273</v>
      </c>
      <c s="129" r="CL974">
        <v>11.7818179999999</v>
      </c>
      <c s="129" r="CM974">
        <v>0.0</v>
      </c>
      <c s="129" r="CN974">
        <v>0.0</v>
      </c>
      <c s="129" r="CO974">
        <v>0.0</v>
      </c>
      <c s="129" r="CP974">
        <v>0.0</v>
      </c>
      <c s="129" r="CQ974">
        <v>11.7818179999999</v>
      </c>
      <c s="129" r="CR974">
        <v>19.636364</v>
      </c>
      <c s="129" r="CS974">
        <v>3.927273</v>
      </c>
    </row>
    <row customHeight="1" r="975" ht="15.0">
      <c t="s" s="127" r="A975">
        <v>8670</v>
      </c>
      <c t="s" s="127" r="B975">
        <v>8671</v>
      </c>
      <c t="s" s="127" r="C975">
        <v>8672</v>
      </c>
      <c t="s" s="127" r="D975">
        <v>8673</v>
      </c>
      <c t="s" s="127" r="E975">
        <v>8674</v>
      </c>
      <c t="s" s="127" r="F975">
        <v>8675</v>
      </c>
      <c t="s" s="128" r="G975">
        <v>8676</v>
      </c>
      <c t="s" s="127" r="H975">
        <v>8677</v>
      </c>
      <c s="129" r="I975">
        <v>404.0</v>
      </c>
      <c s="129" r="J975">
        <v>70.7943929999999</v>
      </c>
      <c s="129" r="K975">
        <v>51.915888</v>
      </c>
      <c s="129" r="L975">
        <v>89.672897</v>
      </c>
      <c s="129" r="M975">
        <v>88.7289719999999</v>
      </c>
      <c s="129" r="N975">
        <v>75.514019</v>
      </c>
      <c s="129" r="O975">
        <v>27.373832</v>
      </c>
      <c s="129" r="P975">
        <v>76.0</v>
      </c>
      <c s="129" r="Q975">
        <v>50.0</v>
      </c>
      <c s="129" r="R975">
        <v>92.0</v>
      </c>
      <c s="129" r="S975">
        <v>81.0</v>
      </c>
      <c s="129" r="T975">
        <v>46.0</v>
      </c>
      <c s="129" r="U975">
        <v>56.0</v>
      </c>
      <c s="129" r="V975">
        <v>194.448598</v>
      </c>
      <c s="129" r="W975">
        <v>33.9813079999999</v>
      </c>
      <c s="129" r="X975">
        <v>27.373832</v>
      </c>
      <c s="129" r="Y975">
        <v>43.4205609999999</v>
      </c>
      <c s="129" r="Z975">
        <v>43.4205609999999</v>
      </c>
      <c s="129" r="AA975">
        <v>35.869159</v>
      </c>
      <c s="129" r="AB975">
        <v>9.43925199999999</v>
      </c>
      <c s="129" r="AC975">
        <v>0.943925</v>
      </c>
      <c s="129" r="AD975">
        <v>46.252336</v>
      </c>
      <c s="129" r="AE975">
        <v>116.102804</v>
      </c>
      <c s="129" r="AF975">
        <v>32.0934579999999</v>
      </c>
      <c s="129" r="AG975">
        <v>209.551402</v>
      </c>
      <c s="129" r="AH975">
        <v>36.813084</v>
      </c>
      <c s="129" r="AI975">
        <v>24.5420559999999</v>
      </c>
      <c s="129" r="AJ975">
        <v>46.252336</v>
      </c>
      <c s="129" r="AK975">
        <v>45.308411</v>
      </c>
      <c s="129" r="AL975">
        <v>39.64486</v>
      </c>
      <c s="129" r="AM975">
        <v>15.102804</v>
      </c>
      <c s="129" r="AN975">
        <v>1.88785</v>
      </c>
      <c s="129" r="AO975">
        <v>49.0841119999999</v>
      </c>
      <c s="129" r="AP975">
        <v>120.82243</v>
      </c>
      <c s="129" r="AQ975">
        <v>39.64486</v>
      </c>
      <c s="129" r="AR975">
        <v>332.261682</v>
      </c>
      <c s="129" r="AS975">
        <v>22.6542059999999</v>
      </c>
      <c s="129" r="AT975">
        <v>30.205607</v>
      </c>
      <c s="129" r="AU975">
        <v>18.878505</v>
      </c>
      <c s="129" r="AV975">
        <v>45.308411</v>
      </c>
      <c s="129" r="AW975">
        <v>45.308411</v>
      </c>
      <c s="129" r="AX975">
        <v>45.308411</v>
      </c>
      <c s="129" r="AY975">
        <v>79.28972</v>
      </c>
      <c s="129" r="AZ975">
        <v>45.308411</v>
      </c>
      <c s="129" r="BA975">
        <v>143.476636</v>
      </c>
      <c s="129" r="BB975">
        <v>11.3271029999999</v>
      </c>
      <c s="129" r="BC975">
        <v>18.878505</v>
      </c>
      <c s="129" r="BD975">
        <v>7.551402</v>
      </c>
      <c s="129" r="BE975">
        <v>33.9813079999999</v>
      </c>
      <c s="129" r="BF975">
        <v>3.775701</v>
      </c>
      <c s="129" r="BG975">
        <v>26.429907</v>
      </c>
      <c s="129" r="BH975">
        <v>30.205607</v>
      </c>
      <c s="129" r="BI975">
        <v>11.3271029999999</v>
      </c>
      <c s="129" r="BJ975">
        <v>188.785046999999</v>
      </c>
      <c s="129" r="BK975">
        <v>11.3271029999999</v>
      </c>
      <c s="129" r="BL975">
        <v>11.3271029999999</v>
      </c>
      <c s="129" r="BM975">
        <v>11.3271029999999</v>
      </c>
      <c s="129" r="BN975">
        <v>11.3271029999999</v>
      </c>
      <c s="129" r="BO975">
        <v>41.53271</v>
      </c>
      <c s="129" r="BP975">
        <v>18.878505</v>
      </c>
      <c s="129" r="BQ975">
        <v>49.0841119999999</v>
      </c>
      <c s="129" r="BR975">
        <v>33.9813079999999</v>
      </c>
      <c s="129" r="BS975">
        <v>33.9813079999999</v>
      </c>
      <c s="129" r="BT975">
        <v>0.0</v>
      </c>
      <c s="129" r="BU975">
        <v>0.0</v>
      </c>
      <c s="129" r="BV975">
        <v>0.0</v>
      </c>
      <c s="129" r="BW975">
        <v>3.775701</v>
      </c>
      <c s="129" r="BX975">
        <v>0.0</v>
      </c>
      <c s="129" r="BY975">
        <v>3.775701</v>
      </c>
      <c s="129" r="BZ975">
        <v>0.0</v>
      </c>
      <c s="129" r="CA975">
        <v>26.429907</v>
      </c>
      <c s="129" r="CB975">
        <v>177.457944</v>
      </c>
      <c s="129" r="CC975">
        <v>11.3271029999999</v>
      </c>
      <c s="129" r="CD975">
        <v>22.6542059999999</v>
      </c>
      <c s="129" r="CE975">
        <v>15.102804</v>
      </c>
      <c s="129" r="CF975">
        <v>41.53271</v>
      </c>
      <c s="129" r="CG975">
        <v>41.53271</v>
      </c>
      <c s="129" r="CH975">
        <v>41.53271</v>
      </c>
      <c s="129" r="CI975">
        <v>0.0</v>
      </c>
      <c s="129" r="CJ975">
        <v>3.775701</v>
      </c>
      <c s="129" r="CK975">
        <v>120.82243</v>
      </c>
      <c s="129" r="CL975">
        <v>11.3271029999999</v>
      </c>
      <c s="129" r="CM975">
        <v>7.551402</v>
      </c>
      <c s="129" r="CN975">
        <v>3.775701</v>
      </c>
      <c s="129" r="CO975">
        <v>0.0</v>
      </c>
      <c s="129" r="CP975">
        <v>3.775701</v>
      </c>
      <c s="129" r="CQ975">
        <v>0.0</v>
      </c>
      <c s="129" r="CR975">
        <v>79.28972</v>
      </c>
      <c s="129" r="CS975">
        <v>15.102804</v>
      </c>
    </row>
    <row customHeight="1" r="976" ht="15.0">
      <c t="s" s="127" r="A976">
        <v>8678</v>
      </c>
      <c t="s" s="127" r="B976">
        <v>8679</v>
      </c>
      <c t="s" s="127" r="C976">
        <v>8680</v>
      </c>
      <c t="s" s="127" r="D976">
        <v>8681</v>
      </c>
      <c t="s" s="127" r="E976">
        <v>8682</v>
      </c>
      <c t="s" s="127" r="F976">
        <v>8683</v>
      </c>
      <c t="s" s="128" r="G976">
        <v>8684</v>
      </c>
      <c t="s" s="127" r="H976">
        <v>8685</v>
      </c>
      <c s="129" r="I976">
        <v>6966.0</v>
      </c>
      <c s="129" r="J976">
        <v>1633.162777</v>
      </c>
      <c s="129" r="K976">
        <v>1119.165107</v>
      </c>
      <c s="129" r="L976">
        <v>1669.58783599999</v>
      </c>
      <c s="129" r="M976">
        <v>1653.17293399999</v>
      </c>
      <c s="129" r="N976">
        <v>600.223158</v>
      </c>
      <c s="129" r="O976">
        <v>290.688188</v>
      </c>
      <c s="129" r="P976">
        <v>1373.0</v>
      </c>
      <c s="129" r="Q976">
        <v>833.0</v>
      </c>
      <c s="129" r="R976">
        <v>1564.0</v>
      </c>
      <c s="129" r="S976">
        <v>966.0</v>
      </c>
      <c s="129" r="T976">
        <v>312.0</v>
      </c>
      <c s="129" r="U976">
        <v>166.0</v>
      </c>
      <c s="129" r="V976">
        <v>3478.93327</v>
      </c>
      <c s="129" r="W976">
        <v>828.183677999999</v>
      </c>
      <c s="129" r="X976">
        <v>580.689720999999</v>
      </c>
      <c s="129" r="Y976">
        <v>802.616857999999</v>
      </c>
      <c s="129" r="Z976">
        <v>844.146971</v>
      </c>
      <c s="129" r="AA976">
        <v>315.969707</v>
      </c>
      <c s="129" r="AB976">
        <v>101.289672999999</v>
      </c>
      <c s="129" r="AC976">
        <v>6.03666099999999</v>
      </c>
      <c s="129" r="AD976">
        <v>1088.661243</v>
      </c>
      <c s="129" r="AE976">
        <v>2128.139877</v>
      </c>
      <c s="129" r="AF976">
        <v>262.13215</v>
      </c>
      <c s="129" r="AG976">
        <v>3487.06673</v>
      </c>
      <c s="129" r="AH976">
        <v>804.979098</v>
      </c>
      <c s="129" r="AI976">
        <v>538.475385999999</v>
      </c>
      <c s="129" r="AJ976">
        <v>866.970979</v>
      </c>
      <c s="129" r="AK976">
        <v>809.025963</v>
      </c>
      <c s="129" r="AL976">
        <v>284.253449999999</v>
      </c>
      <c s="129" r="AM976">
        <v>163.970123</v>
      </c>
      <c s="129" r="AN976">
        <v>19.391731</v>
      </c>
      <c s="129" r="AO976">
        <v>1042.728016</v>
      </c>
      <c s="129" r="AP976">
        <v>2126.663333</v>
      </c>
      <c s="129" r="AQ976">
        <v>317.675382</v>
      </c>
      <c s="129" r="AR976">
        <v>5282.41204</v>
      </c>
      <c s="129" r="AS976">
        <v>4.11701599999999</v>
      </c>
      <c s="129" r="AT976">
        <v>244.978021</v>
      </c>
      <c s="129" r="AU976">
        <v>849.970268</v>
      </c>
      <c s="129" r="AV976">
        <v>1064.35852</v>
      </c>
      <c s="129" r="AW976">
        <v>868.095991</v>
      </c>
      <c s="129" r="AX976">
        <v>524.866163</v>
      </c>
      <c s="129" r="AY976">
        <v>906.610159999999</v>
      </c>
      <c s="129" r="AZ976">
        <v>819.415899999999</v>
      </c>
      <c s="129" r="BA976">
        <v>2612.737486</v>
      </c>
      <c s="129" r="BB976">
        <v>4.11701599999999</v>
      </c>
      <c s="129" r="BC976">
        <v>188.228388</v>
      </c>
      <c s="129" r="BD976">
        <v>567.055236</v>
      </c>
      <c s="129" r="BE976">
        <v>483.399813999999</v>
      </c>
      <c s="129" r="BF976">
        <v>176.486309</v>
      </c>
      <c s="129" r="BG976">
        <v>430.866360999999</v>
      </c>
      <c s="129" r="BH976">
        <v>442.097369</v>
      </c>
      <c s="129" r="BI976">
        <v>320.486992999999</v>
      </c>
      <c s="129" r="BJ976">
        <v>2669.674554</v>
      </c>
      <c s="129" r="BK976">
        <v>0.0</v>
      </c>
      <c s="129" r="BL976">
        <v>56.749634</v>
      </c>
      <c s="129" r="BM976">
        <v>282.915032</v>
      </c>
      <c s="129" r="BN976">
        <v>580.958706</v>
      </c>
      <c s="129" r="BO976">
        <v>691.609682</v>
      </c>
      <c s="129" r="BP976">
        <v>93.999803</v>
      </c>
      <c s="129" r="BQ976">
        <v>464.512790999999</v>
      </c>
      <c s="129" r="BR976">
        <v>498.928906999999</v>
      </c>
      <c s="129" r="BS976">
        <v>798.181314</v>
      </c>
      <c s="129" r="BT976">
        <v>0.0</v>
      </c>
      <c s="129" r="BU976">
        <v>0.0</v>
      </c>
      <c s="129" r="BV976">
        <v>12.710119</v>
      </c>
      <c s="129" r="BW976">
        <v>44.85963</v>
      </c>
      <c s="129" r="BX976">
        <v>101.678317</v>
      </c>
      <c s="129" r="BY976">
        <v>106.179824</v>
      </c>
      <c s="129" r="BZ976">
        <v>0.0</v>
      </c>
      <c s="129" r="CA976">
        <v>532.753424</v>
      </c>
      <c s="129" r="CB976">
        <v>3176.017592</v>
      </c>
      <c s="129" r="CC976">
        <v>4.11701599999999</v>
      </c>
      <c s="129" r="CD976">
        <v>198.798008</v>
      </c>
      <c s="129" r="CE976">
        <v>770.489329</v>
      </c>
      <c s="129" r="CF976">
        <v>940.196517999999</v>
      </c>
      <c s="129" r="CG976">
        <v>678.70843</v>
      </c>
      <c s="129" r="CH976">
        <v>381.093661</v>
      </c>
      <c s="129" r="CI976">
        <v>28.832339</v>
      </c>
      <c s="129" r="CJ976">
        <v>173.782289999999</v>
      </c>
      <c s="129" r="CK976">
        <v>1308.213134</v>
      </c>
      <c s="129" r="CL976">
        <v>0.0</v>
      </c>
      <c s="129" r="CM976">
        <v>46.180013</v>
      </c>
      <c s="129" r="CN976">
        <v>66.77082</v>
      </c>
      <c s="129" r="CO976">
        <v>79.302372</v>
      </c>
      <c s="129" r="CP976">
        <v>87.7092449999999</v>
      </c>
      <c s="129" r="CQ976">
        <v>37.5926779999999</v>
      </c>
      <c s="129" r="CR976">
        <v>877.777821</v>
      </c>
      <c s="129" r="CS976">
        <v>112.880185</v>
      </c>
    </row>
    <row customHeight="1" r="977" ht="15.0">
      <c t="s" s="127" r="A977">
        <v>8686</v>
      </c>
      <c t="s" s="127" r="B977">
        <v>8687</v>
      </c>
      <c t="s" s="127" r="C977">
        <v>8688</v>
      </c>
      <c t="s" s="127" r="D977">
        <v>8689</v>
      </c>
      <c t="s" s="127" r="E977">
        <v>8690</v>
      </c>
      <c t="s" s="127" r="F977">
        <v>8691</v>
      </c>
      <c t="s" s="128" r="G977">
        <v>8692</v>
      </c>
      <c t="s" s="127" r="H977">
        <v>8693</v>
      </c>
      <c s="129" r="I977">
        <v>679.0</v>
      </c>
      <c s="129" r="J977">
        <v>120.289096</v>
      </c>
      <c s="129" r="K977">
        <v>98.418351</v>
      </c>
      <c s="129" r="L977">
        <v>160.054087</v>
      </c>
      <c s="129" r="M977">
        <v>149.118714</v>
      </c>
      <c s="129" r="N977">
        <v>96.44289</v>
      </c>
      <c s="129" r="O977">
        <v>54.676862</v>
      </c>
      <c s="129" r="P977">
        <v>146.0</v>
      </c>
      <c s="129" r="Q977">
        <v>168.0</v>
      </c>
      <c s="129" r="R977">
        <v>170.0</v>
      </c>
      <c s="129" r="S977">
        <v>189.0</v>
      </c>
      <c s="129" r="T977">
        <v>79.0</v>
      </c>
      <c s="129" r="U977">
        <v>44.0</v>
      </c>
      <c s="129" r="V977">
        <v>325.085191</v>
      </c>
      <c s="129" r="W977">
        <v>52.6886119999999</v>
      </c>
      <c s="129" r="X977">
        <v>42.747365</v>
      </c>
      <c s="129" r="Y977">
        <v>78.5358559999999</v>
      </c>
      <c s="129" r="Z977">
        <v>77.5417309999999</v>
      </c>
      <c s="129" r="AA977">
        <v>50.706757</v>
      </c>
      <c s="129" r="AB977">
        <v>20.8766199999999</v>
      </c>
      <c s="129" r="AC977">
        <v>1.98825</v>
      </c>
      <c s="129" r="AD977">
        <v>65.612234</v>
      </c>
      <c s="129" r="AE977">
        <v>207.772075</v>
      </c>
      <c s="129" r="AF977">
        <v>51.700882</v>
      </c>
      <c s="129" r="AG977">
        <v>353.914808999999</v>
      </c>
      <c s="129" r="AH977">
        <v>67.6004839999999</v>
      </c>
      <c s="129" r="AI977">
        <v>55.6709869999999</v>
      </c>
      <c s="129" r="AJ977">
        <v>81.51823</v>
      </c>
      <c s="129" r="AK977">
        <v>71.5769829999999</v>
      </c>
      <c s="129" r="AL977">
        <v>45.736133</v>
      </c>
      <c s="129" r="AM977">
        <v>30.817868</v>
      </c>
      <c s="129" r="AN977">
        <v>0.994125</v>
      </c>
      <c s="129" r="AO977">
        <v>85.494729</v>
      </c>
      <c s="129" r="AP977">
        <v>212.749092999999</v>
      </c>
      <c s="129" r="AQ977">
        <v>55.6709869999999</v>
      </c>
      <c s="129" r="AR977">
        <v>548.756868</v>
      </c>
      <c s="129" r="AS977">
        <v>3.976499</v>
      </c>
      <c s="129" r="AT977">
        <v>11.929497</v>
      </c>
      <c s="129" r="AU977">
        <v>11.929497</v>
      </c>
      <c s="129" r="AV977">
        <v>63.6239849999999</v>
      </c>
      <c s="129" r="AW977">
        <v>51.694488</v>
      </c>
      <c s="129" r="AX977">
        <v>202.801450999999</v>
      </c>
      <c s="129" r="AY977">
        <v>159.059962</v>
      </c>
      <c s="129" r="AZ977">
        <v>43.7414899999999</v>
      </c>
      <c s="129" r="BA977">
        <v>258.472438</v>
      </c>
      <c s="129" r="BB977">
        <v>3.976499</v>
      </c>
      <c s="129" r="BC977">
        <v>3.976499</v>
      </c>
      <c s="129" r="BD977">
        <v>7.952998</v>
      </c>
      <c s="129" r="BE977">
        <v>31.811992</v>
      </c>
      <c s="129" r="BF977">
        <v>3.976499</v>
      </c>
      <c s="129" r="BG977">
        <v>127.247969</v>
      </c>
      <c s="129" r="BH977">
        <v>63.6239849999999</v>
      </c>
      <c s="129" r="BI977">
        <v>15.905996</v>
      </c>
      <c s="129" r="BJ977">
        <v>290.284429999999</v>
      </c>
      <c s="129" r="BK977">
        <v>0.0</v>
      </c>
      <c s="129" r="BL977">
        <v>7.952998</v>
      </c>
      <c s="129" r="BM977">
        <v>3.976499</v>
      </c>
      <c s="129" r="BN977">
        <v>31.811992</v>
      </c>
      <c s="129" r="BO977">
        <v>47.717989</v>
      </c>
      <c s="129" r="BP977">
        <v>75.553482</v>
      </c>
      <c s="129" r="BQ977">
        <v>95.4359769999999</v>
      </c>
      <c s="129" r="BR977">
        <v>27.835493</v>
      </c>
      <c s="129" r="BS977">
        <v>43.7414899999999</v>
      </c>
      <c s="129" r="BT977">
        <v>0.0</v>
      </c>
      <c s="129" r="BU977">
        <v>0.0</v>
      </c>
      <c s="129" r="BV977">
        <v>0.0</v>
      </c>
      <c s="129" r="BW977">
        <v>15.905996</v>
      </c>
      <c s="129" r="BX977">
        <v>0.0</v>
      </c>
      <c s="129" r="BY977">
        <v>19.8824949999999</v>
      </c>
      <c s="129" r="BZ977">
        <v>0.0</v>
      </c>
      <c s="129" r="CA977">
        <v>7.952998</v>
      </c>
      <c s="129" r="CB977">
        <v>290.284429999999</v>
      </c>
      <c s="129" r="CC977">
        <v>0.0</v>
      </c>
      <c s="129" r="CD977">
        <v>7.952998</v>
      </c>
      <c s="129" r="CE977">
        <v>11.929497</v>
      </c>
      <c s="129" r="CF977">
        <v>47.717989</v>
      </c>
      <c s="129" r="CG977">
        <v>47.717989</v>
      </c>
      <c s="129" r="CH977">
        <v>155.083462999999</v>
      </c>
      <c s="129" r="CI977">
        <v>0.0</v>
      </c>
      <c s="129" r="CJ977">
        <v>19.8824949999999</v>
      </c>
      <c s="129" r="CK977">
        <v>214.730948</v>
      </c>
      <c s="129" r="CL977">
        <v>3.976499</v>
      </c>
      <c s="129" r="CM977">
        <v>3.976499</v>
      </c>
      <c s="129" r="CN977">
        <v>0.0</v>
      </c>
      <c s="129" r="CO977">
        <v>0.0</v>
      </c>
      <c s="129" r="CP977">
        <v>3.976499</v>
      </c>
      <c s="129" r="CQ977">
        <v>27.835493</v>
      </c>
      <c s="129" r="CR977">
        <v>159.059962</v>
      </c>
      <c s="129" r="CS977">
        <v>15.905996</v>
      </c>
    </row>
    <row customHeight="1" r="978" ht="15.0">
      <c t="s" s="127" r="A978">
        <v>8694</v>
      </c>
      <c t="s" s="127" r="B978">
        <v>8695</v>
      </c>
      <c t="s" s="127" r="C978">
        <v>8696</v>
      </c>
      <c t="s" s="127" r="D978">
        <v>8697</v>
      </c>
      <c t="s" s="127" r="E978">
        <v>8698</v>
      </c>
      <c t="s" s="127" r="F978">
        <v>8699</v>
      </c>
      <c t="s" s="128" r="G978">
        <v>8700</v>
      </c>
      <c t="s" s="127" r="H978">
        <v>8701</v>
      </c>
      <c s="129" r="I978">
        <v>4221.0</v>
      </c>
      <c s="129" r="J978">
        <v>876.547495</v>
      </c>
      <c s="129" r="K978">
        <v>618.985375999999</v>
      </c>
      <c s="129" r="L978">
        <v>991.222190999999</v>
      </c>
      <c s="129" r="M978">
        <v>889.92488</v>
      </c>
      <c s="129" r="N978">
        <v>530.544630999999</v>
      </c>
      <c s="129" r="O978">
        <v>313.775426999999</v>
      </c>
      <c s="129" r="P978">
        <v>677.0</v>
      </c>
      <c s="129" r="Q978">
        <v>607.0</v>
      </c>
      <c s="129" r="R978">
        <v>810.0</v>
      </c>
      <c s="129" r="S978">
        <v>680.0</v>
      </c>
      <c s="129" r="T978">
        <v>401.0</v>
      </c>
      <c s="129" r="U978">
        <v>189.0</v>
      </c>
      <c s="129" r="V978">
        <v>2099.84035399999</v>
      </c>
      <c s="129" r="W978">
        <v>476.135782</v>
      </c>
      <c s="129" r="X978">
        <v>312.046903999999</v>
      </c>
      <c s="129" r="Y978">
        <v>491.777618</v>
      </c>
      <c s="129" r="Z978">
        <v>438.39988</v>
      </c>
      <c s="129" r="AA978">
        <v>259.891066</v>
      </c>
      <c s="129" r="AB978">
        <v>118.448134999999</v>
      </c>
      <c s="129" r="AC978">
        <v>3.14096699999999</v>
      </c>
      <c s="129" r="AD978">
        <v>585.705340999999</v>
      </c>
      <c s="129" r="AE978">
        <v>1259.53509</v>
      </c>
      <c s="129" r="AF978">
        <v>254.599922999999</v>
      </c>
      <c s="129" r="AG978">
        <v>2121.159646</v>
      </c>
      <c s="129" r="AH978">
        <v>400.411712</v>
      </c>
      <c s="129" r="AI978">
        <v>306.938471999999</v>
      </c>
      <c s="129" r="AJ978">
        <v>499.444571999999</v>
      </c>
      <c s="129" r="AK978">
        <v>451.524999999999</v>
      </c>
      <c s="129" r="AL978">
        <v>270.653565</v>
      </c>
      <c s="129" r="AM978">
        <v>177.933728</v>
      </c>
      <c s="129" r="AN978">
        <v>14.252596</v>
      </c>
      <c s="129" r="AO978">
        <v>514.289686999999</v>
      </c>
      <c s="129" r="AP978">
        <v>1275.04151</v>
      </c>
      <c s="129" r="AQ978">
        <v>331.828448999999</v>
      </c>
      <c s="129" r="AR978">
        <v>3291.027603</v>
      </c>
      <c s="129" r="AS978">
        <v>37.613052</v>
      </c>
      <c s="129" r="AT978">
        <v>99.988066</v>
      </c>
      <c s="129" r="AU978">
        <v>162.913483</v>
      </c>
      <c s="129" r="AV978">
        <v>466.783074</v>
      </c>
      <c s="129" r="AW978">
        <v>595.975918999999</v>
      </c>
      <c s="129" r="AX978">
        <v>703.772264999999</v>
      </c>
      <c s="129" r="AY978">
        <v>850.914235999999</v>
      </c>
      <c s="129" r="AZ978">
        <v>373.067507999999</v>
      </c>
      <c s="129" r="BA978">
        <v>1635.571242</v>
      </c>
      <c s="129" r="BB978">
        <v>29.272109</v>
      </c>
      <c s="129" r="BC978">
        <v>66.624457</v>
      </c>
      <c s="129" r="BD978">
        <v>87.712738</v>
      </c>
      <c s="129" r="BE978">
        <v>258.572559</v>
      </c>
      <c s="129" r="BF978">
        <v>137.286696</v>
      </c>
      <c s="129" r="BG978">
        <v>520.843979999999</v>
      </c>
      <c s="129" r="BH978">
        <v>423.205453999999</v>
      </c>
      <c s="129" r="BI978">
        <v>112.053248999999</v>
      </c>
      <c s="129" r="BJ978">
        <v>1655.45636199999</v>
      </c>
      <c s="129" r="BK978">
        <v>8.340944</v>
      </c>
      <c s="129" r="BL978">
        <v>33.3636089999999</v>
      </c>
      <c s="129" r="BM978">
        <v>75.2007449999999</v>
      </c>
      <c s="129" r="BN978">
        <v>208.210514999999</v>
      </c>
      <c s="129" r="BO978">
        <v>458.689223</v>
      </c>
      <c s="129" r="BP978">
        <v>182.928284999999</v>
      </c>
      <c s="129" r="BQ978">
        <v>427.708780999999</v>
      </c>
      <c s="129" r="BR978">
        <v>261.014258999999</v>
      </c>
      <c s="129" r="BS978">
        <v>423.339545999999</v>
      </c>
      <c s="129" r="BT978">
        <v>0.0</v>
      </c>
      <c s="129" r="BU978">
        <v>0.0</v>
      </c>
      <c s="129" r="BV978">
        <v>0.0</v>
      </c>
      <c s="129" r="BW978">
        <v>20.905145</v>
      </c>
      <c s="129" r="BX978">
        <v>74.8995589999999</v>
      </c>
      <c s="129" r="BY978">
        <v>116.148517</v>
      </c>
      <c s="129" r="BZ978">
        <v>0.0</v>
      </c>
      <c s="129" r="CA978">
        <v>211.386326</v>
      </c>
      <c s="129" r="CB978">
        <v>1787.05182199999</v>
      </c>
      <c s="129" r="CC978">
        <v>20.8259259999999</v>
      </c>
      <c s="129" r="CD978">
        <v>74.7544249999999</v>
      </c>
      <c s="129" r="CE978">
        <v>125.089288999999</v>
      </c>
      <c s="129" r="CF978">
        <v>416.500583</v>
      </c>
      <c s="129" r="CG978">
        <v>491.856296999999</v>
      </c>
      <c s="129" r="CH978">
        <v>545.812636</v>
      </c>
      <c s="129" r="CI978">
        <v>8.39364699999999</v>
      </c>
      <c s="129" r="CJ978">
        <v>103.819019999999</v>
      </c>
      <c s="129" r="CK978">
        <v>1080.63623499999</v>
      </c>
      <c s="129" r="CL978">
        <v>16.787127</v>
      </c>
      <c s="129" r="CM978">
        <v>25.2336409999999</v>
      </c>
      <c s="129" r="CN978">
        <v>37.8241939999999</v>
      </c>
      <c s="129" r="CO978">
        <v>29.377347</v>
      </c>
      <c s="129" r="CP978">
        <v>29.220063</v>
      </c>
      <c s="129" r="CQ978">
        <v>41.811112</v>
      </c>
      <c s="129" r="CR978">
        <v>842.520588999999</v>
      </c>
      <c s="129" r="CS978">
        <v>57.8621619999999</v>
      </c>
    </row>
    <row customHeight="1" r="979" ht="15.0">
      <c t="s" s="127" r="A979">
        <v>8702</v>
      </c>
      <c t="s" s="127" r="B979">
        <v>8703</v>
      </c>
      <c t="s" s="127" r="C979">
        <v>8704</v>
      </c>
      <c t="s" s="127" r="D979">
        <v>8705</v>
      </c>
      <c t="s" s="127" r="E979">
        <v>8706</v>
      </c>
      <c t="s" s="127" r="F979">
        <v>8707</v>
      </c>
      <c t="s" s="128" r="G979">
        <v>8708</v>
      </c>
      <c t="s" s="127" r="H979">
        <v>8709</v>
      </c>
      <c s="129" r="I979">
        <v>1362.0</v>
      </c>
      <c s="129" r="J979">
        <v>319.125546999999</v>
      </c>
      <c s="129" r="K979">
        <v>171.989780999999</v>
      </c>
      <c s="129" r="L979">
        <v>335.032117</v>
      </c>
      <c s="129" r="M979">
        <v>251.522628</v>
      </c>
      <c s="129" r="N979">
        <v>187.89635</v>
      </c>
      <c s="129" r="O979">
        <v>96.433577</v>
      </c>
      <c s="129" r="P979">
        <v>194.0</v>
      </c>
      <c s="129" r="Q979">
        <v>187.0</v>
      </c>
      <c s="129" r="R979">
        <v>244.0</v>
      </c>
      <c s="129" r="S979">
        <v>220.0</v>
      </c>
      <c s="129" r="T979">
        <v>138.0</v>
      </c>
      <c s="129" r="U979">
        <v>74.0</v>
      </c>
      <c s="129" r="V979">
        <v>676.029196999999</v>
      </c>
      <c s="129" r="W979">
        <v>161.054014999999</v>
      </c>
      <c s="129" r="X979">
        <v>83.509489</v>
      </c>
      <c s="129" r="Y979">
        <v>163.042336</v>
      </c>
      <c s="129" r="Z979">
        <v>125.264234</v>
      </c>
      <c s="129" r="AA979">
        <v>98.4218979999999</v>
      </c>
      <c s="129" r="AB979">
        <v>39.766423</v>
      </c>
      <c s="129" r="AC979">
        <v>4.970803</v>
      </c>
      <c s="129" r="AD979">
        <v>187.89635</v>
      </c>
      <c s="129" r="AE979">
        <v>391.69927</v>
      </c>
      <c s="129" r="AF979">
        <v>96.433577</v>
      </c>
      <c s="129" r="AG979">
        <v>685.970803</v>
      </c>
      <c s="129" r="AH979">
        <v>158.071532999999</v>
      </c>
      <c s="129" r="AI979">
        <v>88.480292</v>
      </c>
      <c s="129" r="AJ979">
        <v>171.989780999999</v>
      </c>
      <c s="129" r="AK979">
        <v>126.258394</v>
      </c>
      <c s="129" r="AL979">
        <v>89.4744529999999</v>
      </c>
      <c s="129" r="AM979">
        <v>44.737226</v>
      </c>
      <c s="129" r="AN979">
        <v>6.959124</v>
      </c>
      <c s="129" r="AO979">
        <v>182.925546999999</v>
      </c>
      <c s="129" r="AP979">
        <v>400.646714999999</v>
      </c>
      <c s="129" r="AQ979">
        <v>102.39854</v>
      </c>
      <c s="129" r="AR979">
        <v>1045.85693399999</v>
      </c>
      <c s="129" r="AS979">
        <v>3.976642</v>
      </c>
      <c s="129" r="AT979">
        <v>55.6729929999999</v>
      </c>
      <c s="129" r="AU979">
        <v>51.69635</v>
      </c>
      <c s="129" r="AV979">
        <v>167.018978</v>
      </c>
      <c s="129" r="AW979">
        <v>210.762044</v>
      </c>
      <c s="129" r="AX979">
        <v>170.99562</v>
      </c>
      <c s="129" r="AY979">
        <v>270.411678999999</v>
      </c>
      <c s="129" r="AZ979">
        <v>115.322627999999</v>
      </c>
      <c s="129" r="BA979">
        <v>520.940146</v>
      </c>
      <c s="129" r="BB979">
        <v>3.976642</v>
      </c>
      <c s="129" r="BC979">
        <v>47.7197079999999</v>
      </c>
      <c s="129" r="BD979">
        <v>35.7897809999999</v>
      </c>
      <c s="129" r="BE979">
        <v>99.416058</v>
      </c>
      <c s="129" r="BF979">
        <v>47.7197079999999</v>
      </c>
      <c s="129" r="BG979">
        <v>119.29927</v>
      </c>
      <c s="129" r="BH979">
        <v>123.275912</v>
      </c>
      <c s="129" r="BI979">
        <v>43.7430659999999</v>
      </c>
      <c s="129" r="BJ979">
        <v>524.916788</v>
      </c>
      <c s="129" r="BK979">
        <v>0.0</v>
      </c>
      <c s="129" r="BL979">
        <v>7.953285</v>
      </c>
      <c s="129" r="BM979">
        <v>15.9065689999999</v>
      </c>
      <c s="129" r="BN979">
        <v>67.6029199999999</v>
      </c>
      <c s="129" r="BO979">
        <v>163.042336</v>
      </c>
      <c s="129" r="BP979">
        <v>51.69635</v>
      </c>
      <c s="129" r="BQ979">
        <v>147.135765999999</v>
      </c>
      <c s="129" r="BR979">
        <v>71.5795619999999</v>
      </c>
      <c s="129" r="BS979">
        <v>103.392701</v>
      </c>
      <c s="129" r="BT979">
        <v>0.0</v>
      </c>
      <c s="129" r="BU979">
        <v>0.0</v>
      </c>
      <c s="129" r="BV979">
        <v>0.0</v>
      </c>
      <c s="129" r="BW979">
        <v>0.0</v>
      </c>
      <c s="129" r="BX979">
        <v>23.8598539999999</v>
      </c>
      <c s="129" r="BY979">
        <v>15.9065689999999</v>
      </c>
      <c s="129" r="BZ979">
        <v>0.0</v>
      </c>
      <c s="129" r="CA979">
        <v>63.626277</v>
      </c>
      <c s="129" r="CB979">
        <v>596.49635</v>
      </c>
      <c s="129" r="CC979">
        <v>3.976642</v>
      </c>
      <c s="129" r="CD979">
        <v>51.69635</v>
      </c>
      <c s="129" r="CE979">
        <v>39.766423</v>
      </c>
      <c s="129" r="CF979">
        <v>167.018978</v>
      </c>
      <c s="129" r="CG979">
        <v>167.018978</v>
      </c>
      <c s="129" r="CH979">
        <v>135.205839</v>
      </c>
      <c s="129" r="CI979">
        <v>7.953285</v>
      </c>
      <c s="129" r="CJ979">
        <v>23.8598539999999</v>
      </c>
      <c s="129" r="CK979">
        <v>345.967882999999</v>
      </c>
      <c s="129" r="CL979">
        <v>0.0</v>
      </c>
      <c s="129" r="CM979">
        <v>3.976642</v>
      </c>
      <c s="129" r="CN979">
        <v>11.9299269999999</v>
      </c>
      <c s="129" r="CO979">
        <v>0.0</v>
      </c>
      <c s="129" r="CP979">
        <v>19.883212</v>
      </c>
      <c s="129" r="CQ979">
        <v>19.883212</v>
      </c>
      <c s="129" r="CR979">
        <v>262.458394</v>
      </c>
      <c s="129" r="CS979">
        <v>27.836496</v>
      </c>
    </row>
    <row customHeight="1" r="980" ht="15.0">
      <c t="s" s="127" r="A980">
        <v>8710</v>
      </c>
      <c t="s" s="127" r="B980">
        <v>8711</v>
      </c>
      <c t="s" s="127" r="C980">
        <v>8712</v>
      </c>
      <c t="s" s="127" r="D980">
        <v>8713</v>
      </c>
      <c t="s" s="127" r="E980">
        <v>8714</v>
      </c>
      <c t="s" s="127" r="F980">
        <v>8715</v>
      </c>
      <c t="s" s="128" r="G980">
        <v>8716</v>
      </c>
      <c t="s" s="127" r="H980">
        <v>8717</v>
      </c>
      <c s="129" r="I980">
        <v>279.0</v>
      </c>
      <c s="129" r="J980">
        <v>37.702703</v>
      </c>
      <c s="129" r="K980">
        <v>31.2393819999999</v>
      </c>
      <c s="129" r="L980">
        <v>61.401544</v>
      </c>
      <c s="129" r="M980">
        <v>76.4826249999999</v>
      </c>
      <c s="129" r="N980">
        <v>40.9343629999999</v>
      </c>
      <c s="129" r="O980">
        <v>31.2393819999999</v>
      </c>
      <c s="129" r="P980">
        <v>60.0</v>
      </c>
      <c s="129" r="Q980">
        <v>56.0</v>
      </c>
      <c s="129" r="R980">
        <v>82.0</v>
      </c>
      <c s="129" r="S980">
        <v>64.0</v>
      </c>
      <c s="129" r="T980">
        <v>58.0</v>
      </c>
      <c s="129" r="U980">
        <v>27.0</v>
      </c>
      <c s="129" r="V980">
        <v>136.80695</v>
      </c>
      <c s="129" r="W980">
        <v>23.6988419999999</v>
      </c>
      <c s="129" r="X980">
        <v>19.389961</v>
      </c>
      <c s="129" r="Y980">
        <v>34.4710419999999</v>
      </c>
      <c s="129" r="Z980">
        <v>34.4710419999999</v>
      </c>
      <c s="129" r="AA980">
        <v>18.3127409999999</v>
      </c>
      <c s="129" r="AB980">
        <v>6.46332</v>
      </c>
      <c s="129" r="AC980">
        <v>0.0</v>
      </c>
      <c s="129" r="AD980">
        <v>29.084942</v>
      </c>
      <c s="129" r="AE980">
        <v>94.7953669999999</v>
      </c>
      <c s="129" r="AF980">
        <v>12.926641</v>
      </c>
      <c s="129" r="AG980">
        <v>142.19305</v>
      </c>
      <c s="129" r="AH980">
        <v>14.003861</v>
      </c>
      <c s="129" r="AI980">
        <v>11.849421</v>
      </c>
      <c s="129" r="AJ980">
        <v>26.930502</v>
      </c>
      <c s="129" r="AK980">
        <v>42.011583</v>
      </c>
      <c s="129" r="AL980">
        <v>22.6216219999999</v>
      </c>
      <c s="129" r="AM980">
        <v>23.6988419999999</v>
      </c>
      <c s="129" r="AN980">
        <v>1.07722</v>
      </c>
      <c s="129" r="AO980">
        <v>19.389961</v>
      </c>
      <c s="129" r="AP980">
        <v>87.2548259999999</v>
      </c>
      <c s="129" r="AQ980">
        <v>35.5482629999999</v>
      </c>
      <c s="129" r="AR980">
        <v>224.061776</v>
      </c>
      <c s="129" r="AS980">
        <v>21.544402</v>
      </c>
      <c s="129" r="AT980">
        <v>12.926641</v>
      </c>
      <c s="129" r="AU980">
        <v>8.61776099999999</v>
      </c>
      <c s="129" r="AV980">
        <v>43.0888029999999</v>
      </c>
      <c s="129" r="AW980">
        <v>21.544402</v>
      </c>
      <c s="129" r="AX980">
        <v>25.853282</v>
      </c>
      <c s="129" r="AY980">
        <v>68.942085</v>
      </c>
      <c s="129" r="AZ980">
        <v>21.544402</v>
      </c>
      <c s="129" r="BA980">
        <v>107.722008</v>
      </c>
      <c s="129" r="BB980">
        <v>12.926641</v>
      </c>
      <c s="129" r="BC980">
        <v>8.61776099999999</v>
      </c>
      <c s="129" r="BD980">
        <v>8.61776099999999</v>
      </c>
      <c s="129" r="BE980">
        <v>25.853282</v>
      </c>
      <c s="129" r="BF980">
        <v>0.0</v>
      </c>
      <c s="129" r="BG980">
        <v>8.61776099999999</v>
      </c>
      <c s="129" r="BH980">
        <v>34.4710419999999</v>
      </c>
      <c s="129" r="BI980">
        <v>8.61776099999999</v>
      </c>
      <c s="129" r="BJ980">
        <v>116.339768</v>
      </c>
      <c s="129" r="BK980">
        <v>8.61776099999999</v>
      </c>
      <c s="129" r="BL980">
        <v>4.30888</v>
      </c>
      <c s="129" r="BM980">
        <v>0.0</v>
      </c>
      <c s="129" r="BN980">
        <v>17.2355209999999</v>
      </c>
      <c s="129" r="BO980">
        <v>21.544402</v>
      </c>
      <c s="129" r="BP980">
        <v>17.2355209999999</v>
      </c>
      <c s="129" r="BQ980">
        <v>34.4710419999999</v>
      </c>
      <c s="129" r="BR980">
        <v>12.926641</v>
      </c>
      <c s="129" r="BS980">
        <v>12.926641</v>
      </c>
      <c s="129" r="BT980">
        <v>0.0</v>
      </c>
      <c s="129" r="BU980">
        <v>0.0</v>
      </c>
      <c s="129" r="BV980">
        <v>4.30888</v>
      </c>
      <c s="129" r="BW980">
        <v>0.0</v>
      </c>
      <c s="129" r="BX980">
        <v>0.0</v>
      </c>
      <c s="129" r="BY980">
        <v>0.0</v>
      </c>
      <c s="129" r="BZ980">
        <v>0.0</v>
      </c>
      <c s="129" r="CA980">
        <v>8.61776099999999</v>
      </c>
      <c s="129" r="CB980">
        <v>81.8687259999999</v>
      </c>
      <c s="129" r="CC980">
        <v>8.61776099999999</v>
      </c>
      <c s="129" r="CD980">
        <v>8.61776099999999</v>
      </c>
      <c s="129" r="CE980">
        <v>4.30888</v>
      </c>
      <c s="129" r="CF980">
        <v>34.4710419999999</v>
      </c>
      <c s="129" r="CG980">
        <v>17.2355209999999</v>
      </c>
      <c s="129" r="CH980">
        <v>8.61776099999999</v>
      </c>
      <c s="129" r="CI980">
        <v>0.0</v>
      </c>
      <c s="129" r="CJ980">
        <v>0.0</v>
      </c>
      <c s="129" r="CK980">
        <v>129.266409</v>
      </c>
      <c s="129" r="CL980">
        <v>12.926641</v>
      </c>
      <c s="129" r="CM980">
        <v>4.30888</v>
      </c>
      <c s="129" r="CN980">
        <v>0.0</v>
      </c>
      <c s="129" r="CO980">
        <v>8.61776099999999</v>
      </c>
      <c s="129" r="CP980">
        <v>4.30888</v>
      </c>
      <c s="129" r="CQ980">
        <v>17.2355209999999</v>
      </c>
      <c s="129" r="CR980">
        <v>68.942085</v>
      </c>
      <c s="129" r="CS980">
        <v>12.926641</v>
      </c>
    </row>
    <row customHeight="1" r="981" ht="15.0">
      <c t="s" s="127" r="A981">
        <v>8718</v>
      </c>
      <c t="s" s="127" r="B981">
        <v>8719</v>
      </c>
      <c t="s" s="127" r="C981">
        <v>8720</v>
      </c>
      <c t="s" s="127" r="D981">
        <v>8721</v>
      </c>
      <c t="s" s="127" r="E981">
        <v>8722</v>
      </c>
      <c t="s" s="127" r="F981">
        <v>8723</v>
      </c>
      <c t="s" s="128" r="G981">
        <v>8724</v>
      </c>
      <c t="s" s="127" r="H981">
        <v>8725</v>
      </c>
      <c s="129" r="I981">
        <v>239.0</v>
      </c>
      <c s="129" r="J981">
        <v>53.227074</v>
      </c>
      <c s="129" r="K981">
        <v>25.0480349999999</v>
      </c>
      <c s="129" r="L981">
        <v>50.0960699999999</v>
      </c>
      <c s="129" r="M981">
        <v>58.4454149999999</v>
      </c>
      <c s="129" r="N981">
        <v>28.179039</v>
      </c>
      <c s="129" r="O981">
        <v>24.0043669999999</v>
      </c>
      <c s="129" r="P981">
        <v>44.0</v>
      </c>
      <c s="129" r="Q981">
        <v>22.0</v>
      </c>
      <c s="129" r="R981">
        <v>61.0</v>
      </c>
      <c s="129" r="S981">
        <v>39.0</v>
      </c>
      <c s="129" r="T981">
        <v>30.0</v>
      </c>
      <c s="129" r="U981">
        <v>23.0</v>
      </c>
      <c s="129" r="V981">
        <v>124.196507</v>
      </c>
      <c s="129" r="W981">
        <v>26.0917029999999</v>
      </c>
      <c s="129" r="X981">
        <v>17.7423579999999</v>
      </c>
      <c s="129" r="Y981">
        <v>21.917031</v>
      </c>
      <c s="129" r="Z981">
        <v>32.353712</v>
      </c>
      <c s="129" r="AA981">
        <v>12.524017</v>
      </c>
      <c s="129" r="AB981">
        <v>13.567686</v>
      </c>
      <c s="129" r="AC981">
        <v>0.0</v>
      </c>
      <c s="129" r="AD981">
        <v>32.353712</v>
      </c>
      <c s="129" r="AE981">
        <v>67.8384279999999</v>
      </c>
      <c s="129" r="AF981">
        <v>24.0043669999999</v>
      </c>
      <c s="129" r="AG981">
        <v>114.803493</v>
      </c>
      <c s="129" r="AH981">
        <v>27.1353709999999</v>
      </c>
      <c s="129" r="AI981">
        <v>7.305677</v>
      </c>
      <c s="129" r="AJ981">
        <v>28.179039</v>
      </c>
      <c s="129" r="AK981">
        <v>26.0917029999999</v>
      </c>
      <c s="129" r="AL981">
        <v>15.655022</v>
      </c>
      <c s="129" r="AM981">
        <v>10.436681</v>
      </c>
      <c s="129" r="AN981">
        <v>0.0</v>
      </c>
      <c s="129" r="AO981">
        <v>31.310044</v>
      </c>
      <c s="129" r="AP981">
        <v>65.751092</v>
      </c>
      <c s="129" r="AQ981">
        <v>17.7423579999999</v>
      </c>
      <c s="129" r="AR981">
        <v>179.510917</v>
      </c>
      <c s="129" r="AS981">
        <v>16.6986899999999</v>
      </c>
      <c s="129" r="AT981">
        <v>8.34934499999999</v>
      </c>
      <c s="129" r="AU981">
        <v>8.34934499999999</v>
      </c>
      <c s="129" r="AV981">
        <v>25.0480349999999</v>
      </c>
      <c s="129" r="AW981">
        <v>8.34934499999999</v>
      </c>
      <c s="129" r="AX981">
        <v>25.0480349999999</v>
      </c>
      <c s="129" r="AY981">
        <v>62.6200869999999</v>
      </c>
      <c s="129" r="AZ981">
        <v>25.0480349999999</v>
      </c>
      <c s="129" r="BA981">
        <v>83.4934499999999</v>
      </c>
      <c s="129" r="BB981">
        <v>8.34934499999999</v>
      </c>
      <c s="129" r="BC981">
        <v>4.174672</v>
      </c>
      <c s="129" r="BD981">
        <v>8.34934499999999</v>
      </c>
      <c s="129" r="BE981">
        <v>8.34934499999999</v>
      </c>
      <c s="129" r="BF981">
        <v>0.0</v>
      </c>
      <c s="129" r="BG981">
        <v>20.873362</v>
      </c>
      <c s="129" r="BH981">
        <v>25.0480349999999</v>
      </c>
      <c s="129" r="BI981">
        <v>8.34934499999999</v>
      </c>
      <c s="129" r="BJ981">
        <v>96.0174669999999</v>
      </c>
      <c s="129" r="BK981">
        <v>8.34934499999999</v>
      </c>
      <c s="129" r="BL981">
        <v>4.174672</v>
      </c>
      <c s="129" r="BM981">
        <v>0.0</v>
      </c>
      <c s="129" r="BN981">
        <v>16.6986899999999</v>
      </c>
      <c s="129" r="BO981">
        <v>8.34934499999999</v>
      </c>
      <c s="129" r="BP981">
        <v>4.174672</v>
      </c>
      <c s="129" r="BQ981">
        <v>37.5720519999999</v>
      </c>
      <c s="129" r="BR981">
        <v>16.6986899999999</v>
      </c>
      <c s="129" r="BS981">
        <v>8.34934499999999</v>
      </c>
      <c s="129" r="BT981">
        <v>0.0</v>
      </c>
      <c s="129" r="BU981">
        <v>0.0</v>
      </c>
      <c s="129" r="BV981">
        <v>0.0</v>
      </c>
      <c s="129" r="BW981">
        <v>0.0</v>
      </c>
      <c s="129" r="BX981">
        <v>0.0</v>
      </c>
      <c s="129" r="BY981">
        <v>0.0</v>
      </c>
      <c s="129" r="BZ981">
        <v>0.0</v>
      </c>
      <c s="129" r="CA981">
        <v>8.34934499999999</v>
      </c>
      <c s="129" r="CB981">
        <v>91.8427949999999</v>
      </c>
      <c s="129" r="CC981">
        <v>12.524017</v>
      </c>
      <c s="129" r="CD981">
        <v>0.0</v>
      </c>
      <c s="129" r="CE981">
        <v>8.34934499999999</v>
      </c>
      <c s="129" r="CF981">
        <v>25.0480349999999</v>
      </c>
      <c s="129" r="CG981">
        <v>8.34934499999999</v>
      </c>
      <c s="129" r="CH981">
        <v>25.0480349999999</v>
      </c>
      <c s="129" r="CI981">
        <v>0.0</v>
      </c>
      <c s="129" r="CJ981">
        <v>12.524017</v>
      </c>
      <c s="129" r="CK981">
        <v>79.3187769999999</v>
      </c>
      <c s="129" r="CL981">
        <v>4.174672</v>
      </c>
      <c s="129" r="CM981">
        <v>8.34934499999999</v>
      </c>
      <c s="129" r="CN981">
        <v>0.0</v>
      </c>
      <c s="129" r="CO981">
        <v>0.0</v>
      </c>
      <c s="129" r="CP981">
        <v>0.0</v>
      </c>
      <c s="129" r="CQ981">
        <v>0.0</v>
      </c>
      <c s="129" r="CR981">
        <v>62.6200869999999</v>
      </c>
      <c s="129" r="CS981">
        <v>4.174672</v>
      </c>
    </row>
    <row customHeight="1" r="982" ht="15.0">
      <c t="s" s="127" r="A982">
        <v>8726</v>
      </c>
      <c t="s" s="127" r="B982">
        <v>8727</v>
      </c>
      <c t="s" s="127" r="C982">
        <v>8728</v>
      </c>
      <c t="s" s="127" r="D982">
        <v>8729</v>
      </c>
      <c t="s" s="127" r="E982">
        <v>8730</v>
      </c>
      <c t="s" s="127" r="F982">
        <v>8731</v>
      </c>
      <c t="s" s="128" r="G982">
        <v>8732</v>
      </c>
      <c t="s" s="127" r="H982">
        <v>8733</v>
      </c>
      <c s="129" r="I982">
        <v>86.0</v>
      </c>
      <c s="129" r="J982">
        <v>15.0</v>
      </c>
      <c s="129" r="K982">
        <v>14.0</v>
      </c>
      <c s="129" r="L982">
        <v>23.0</v>
      </c>
      <c s="129" r="M982">
        <v>12.0</v>
      </c>
      <c s="129" r="N982">
        <v>9.0</v>
      </c>
      <c s="129" r="O982">
        <v>13.0</v>
      </c>
      <c s="129" r="P982">
        <v>12.0</v>
      </c>
      <c s="129" r="Q982">
        <v>3.0</v>
      </c>
      <c s="129" r="R982">
        <v>20.0</v>
      </c>
      <c s="129" r="S982">
        <v>13.0</v>
      </c>
      <c s="129" r="T982">
        <v>18.0</v>
      </c>
      <c s="129" r="U982">
        <v>5.0</v>
      </c>
      <c s="129" r="V982">
        <v>43.0</v>
      </c>
      <c s="129" r="W982">
        <v>10.0</v>
      </c>
      <c s="129" r="X982">
        <v>5.0</v>
      </c>
      <c s="129" r="Y982">
        <v>12.0</v>
      </c>
      <c s="129" r="Z982">
        <v>7.0</v>
      </c>
      <c s="129" r="AA982">
        <v>3.0</v>
      </c>
      <c s="129" r="AB982">
        <v>6.0</v>
      </c>
      <c s="129" r="AC982">
        <v>0.0</v>
      </c>
      <c s="129" r="AD982">
        <v>12.0</v>
      </c>
      <c s="129" r="AE982">
        <v>24.0</v>
      </c>
      <c s="129" r="AF982">
        <v>7.0</v>
      </c>
      <c s="129" r="AG982">
        <v>43.0</v>
      </c>
      <c s="129" r="AH982">
        <v>5.0</v>
      </c>
      <c s="129" r="AI982">
        <v>9.0</v>
      </c>
      <c s="129" r="AJ982">
        <v>11.0</v>
      </c>
      <c s="129" r="AK982">
        <v>5.0</v>
      </c>
      <c s="129" r="AL982">
        <v>6.0</v>
      </c>
      <c s="129" r="AM982">
        <v>7.0</v>
      </c>
      <c s="129" r="AN982">
        <v>0.0</v>
      </c>
      <c s="129" r="AO982">
        <v>8.0</v>
      </c>
      <c s="129" r="AP982">
        <v>24.0</v>
      </c>
      <c s="129" r="AQ982">
        <v>11.0</v>
      </c>
      <c s="129" r="AR982">
        <v>64.0</v>
      </c>
      <c s="129" r="AS982">
        <v>0.0</v>
      </c>
      <c s="129" r="AT982">
        <v>0.0</v>
      </c>
      <c s="129" r="AU982">
        <v>12.0</v>
      </c>
      <c s="129" r="AV982">
        <v>4.0</v>
      </c>
      <c s="129" r="AW982">
        <v>16.0</v>
      </c>
      <c s="129" r="AX982">
        <v>4.0</v>
      </c>
      <c s="129" r="AY982">
        <v>20.0</v>
      </c>
      <c s="129" r="AZ982">
        <v>8.0</v>
      </c>
      <c s="129" r="BA982">
        <v>32.0</v>
      </c>
      <c s="129" r="BB982">
        <v>0.0</v>
      </c>
      <c s="129" r="BC982">
        <v>0.0</v>
      </c>
      <c s="129" r="BD982">
        <v>8.0</v>
      </c>
      <c s="129" r="BE982">
        <v>4.0</v>
      </c>
      <c s="129" r="BF982">
        <v>4.0</v>
      </c>
      <c s="129" r="BG982">
        <v>4.0</v>
      </c>
      <c s="129" r="BH982">
        <v>8.0</v>
      </c>
      <c s="129" r="BI982">
        <v>4.0</v>
      </c>
      <c s="129" r="BJ982">
        <v>32.0</v>
      </c>
      <c s="129" r="BK982">
        <v>0.0</v>
      </c>
      <c s="129" r="BL982">
        <v>0.0</v>
      </c>
      <c s="129" r="BM982">
        <v>4.0</v>
      </c>
      <c s="129" r="BN982">
        <v>0.0</v>
      </c>
      <c s="129" r="BO982">
        <v>12.0</v>
      </c>
      <c s="129" r="BP982">
        <v>0.0</v>
      </c>
      <c s="129" r="BQ982">
        <v>12.0</v>
      </c>
      <c s="129" r="BR982">
        <v>4.0</v>
      </c>
      <c s="129" r="BS982">
        <v>4.0</v>
      </c>
      <c s="129" r="BT982">
        <v>0.0</v>
      </c>
      <c s="129" r="BU982">
        <v>0.0</v>
      </c>
      <c s="129" r="BV982">
        <v>0.0</v>
      </c>
      <c s="129" r="BW982">
        <v>0.0</v>
      </c>
      <c s="129" r="BX982">
        <v>0.0</v>
      </c>
      <c s="129" r="BY982">
        <v>0.0</v>
      </c>
      <c s="129" r="BZ982">
        <v>0.0</v>
      </c>
      <c s="129" r="CA982">
        <v>4.0</v>
      </c>
      <c s="129" r="CB982">
        <v>36.0</v>
      </c>
      <c s="129" r="CC982">
        <v>0.0</v>
      </c>
      <c s="129" r="CD982">
        <v>0.0</v>
      </c>
      <c s="129" r="CE982">
        <v>12.0</v>
      </c>
      <c s="129" r="CF982">
        <v>4.0</v>
      </c>
      <c s="129" r="CG982">
        <v>16.0</v>
      </c>
      <c s="129" r="CH982">
        <v>4.0</v>
      </c>
      <c s="129" r="CI982">
        <v>0.0</v>
      </c>
      <c s="129" r="CJ982">
        <v>0.0</v>
      </c>
      <c s="129" r="CK982">
        <v>24.0</v>
      </c>
      <c s="129" r="CL982">
        <v>0.0</v>
      </c>
      <c s="129" r="CM982">
        <v>0.0</v>
      </c>
      <c s="129" r="CN982">
        <v>0.0</v>
      </c>
      <c s="129" r="CO982">
        <v>0.0</v>
      </c>
      <c s="129" r="CP982">
        <v>0.0</v>
      </c>
      <c s="129" r="CQ982">
        <v>0.0</v>
      </c>
      <c s="129" r="CR982">
        <v>20.0</v>
      </c>
      <c s="129" r="CS982">
        <v>4.0</v>
      </c>
    </row>
    <row customHeight="1" r="983" ht="15.0">
      <c t="s" s="127" r="A983">
        <v>8734</v>
      </c>
      <c t="s" s="127" r="B983">
        <v>8735</v>
      </c>
      <c t="s" s="127" r="C983">
        <v>8736</v>
      </c>
      <c t="s" s="127" r="D983">
        <v>8737</v>
      </c>
      <c t="s" s="127" r="E983">
        <v>8738</v>
      </c>
      <c t="s" s="127" r="F983">
        <v>8739</v>
      </c>
      <c t="s" s="128" r="G983">
        <v>8740</v>
      </c>
      <c t="s" s="127" r="H983">
        <v>8741</v>
      </c>
      <c s="129" r="I983">
        <v>317.0</v>
      </c>
      <c s="129" r="J983">
        <v>76.0</v>
      </c>
      <c s="129" r="K983">
        <v>51.0</v>
      </c>
      <c s="129" r="L983">
        <v>74.0</v>
      </c>
      <c s="129" r="M983">
        <v>60.0</v>
      </c>
      <c s="129" r="N983">
        <v>40.0</v>
      </c>
      <c s="129" r="O983">
        <v>16.0</v>
      </c>
      <c s="129" r="P983">
        <v>48.0</v>
      </c>
      <c s="129" r="Q983">
        <v>56.0</v>
      </c>
      <c s="129" r="R983">
        <v>48.0</v>
      </c>
      <c s="129" r="S983">
        <v>50.0</v>
      </c>
      <c s="129" r="T983">
        <v>28.0</v>
      </c>
      <c s="129" r="U983">
        <v>17.0</v>
      </c>
      <c s="129" r="V983">
        <v>163.0</v>
      </c>
      <c s="129" r="W983">
        <v>39.0</v>
      </c>
      <c s="129" r="X983">
        <v>23.0</v>
      </c>
      <c s="129" r="Y983">
        <v>44.0</v>
      </c>
      <c s="129" r="Z983">
        <v>25.0</v>
      </c>
      <c s="129" r="AA983">
        <v>24.0</v>
      </c>
      <c s="129" r="AB983">
        <v>8.0</v>
      </c>
      <c s="129" r="AC983">
        <v>0.0</v>
      </c>
      <c s="129" r="AD983">
        <v>47.0</v>
      </c>
      <c s="129" r="AE983">
        <v>94.0</v>
      </c>
      <c s="129" r="AF983">
        <v>22.0</v>
      </c>
      <c s="129" r="AG983">
        <v>154.0</v>
      </c>
      <c s="129" r="AH983">
        <v>37.0</v>
      </c>
      <c s="129" r="AI983">
        <v>28.0</v>
      </c>
      <c s="129" r="AJ983">
        <v>30.0</v>
      </c>
      <c s="129" r="AK983">
        <v>35.0</v>
      </c>
      <c s="129" r="AL983">
        <v>16.0</v>
      </c>
      <c s="129" r="AM983">
        <v>7.0</v>
      </c>
      <c s="129" r="AN983">
        <v>1.0</v>
      </c>
      <c s="129" r="AO983">
        <v>45.0</v>
      </c>
      <c s="129" r="AP983">
        <v>94.0</v>
      </c>
      <c s="129" r="AQ983">
        <v>15.0</v>
      </c>
      <c s="129" r="AR983">
        <v>236.0</v>
      </c>
      <c s="129" r="AS983">
        <v>8.0</v>
      </c>
      <c s="129" r="AT983">
        <v>4.0</v>
      </c>
      <c s="129" r="AU983">
        <v>0.0</v>
      </c>
      <c s="129" r="AV983">
        <v>20.0</v>
      </c>
      <c s="129" r="AW983">
        <v>48.0</v>
      </c>
      <c s="129" r="AX983">
        <v>68.0</v>
      </c>
      <c s="129" r="AY983">
        <v>64.0</v>
      </c>
      <c s="129" r="AZ983">
        <v>24.0</v>
      </c>
      <c s="129" r="BA983">
        <v>124.0</v>
      </c>
      <c s="129" r="BB983">
        <v>4.0</v>
      </c>
      <c s="129" r="BC983">
        <v>0.0</v>
      </c>
      <c s="129" r="BD983">
        <v>0.0</v>
      </c>
      <c s="129" r="BE983">
        <v>4.0</v>
      </c>
      <c s="129" r="BF983">
        <v>8.0</v>
      </c>
      <c s="129" r="BG983">
        <v>60.0</v>
      </c>
      <c s="129" r="BH983">
        <v>40.0</v>
      </c>
      <c s="129" r="BI983">
        <v>8.0</v>
      </c>
      <c s="129" r="BJ983">
        <v>112.0</v>
      </c>
      <c s="129" r="BK983">
        <v>4.0</v>
      </c>
      <c s="129" r="BL983">
        <v>4.0</v>
      </c>
      <c s="129" r="BM983">
        <v>0.0</v>
      </c>
      <c s="129" r="BN983">
        <v>16.0</v>
      </c>
      <c s="129" r="BO983">
        <v>40.0</v>
      </c>
      <c s="129" r="BP983">
        <v>8.0</v>
      </c>
      <c s="129" r="BQ983">
        <v>24.0</v>
      </c>
      <c s="129" r="BR983">
        <v>16.0</v>
      </c>
      <c s="129" r="BS983">
        <v>28.0</v>
      </c>
      <c s="129" r="BT983">
        <v>0.0</v>
      </c>
      <c s="129" r="BU983">
        <v>0.0</v>
      </c>
      <c s="129" r="BV983">
        <v>0.0</v>
      </c>
      <c s="129" r="BW983">
        <v>0.0</v>
      </c>
      <c s="129" r="BX983">
        <v>8.0</v>
      </c>
      <c s="129" r="BY983">
        <v>8.0</v>
      </c>
      <c s="129" r="BZ983">
        <v>0.0</v>
      </c>
      <c s="129" r="CA983">
        <v>12.0</v>
      </c>
      <c s="129" r="CB983">
        <v>128.0</v>
      </c>
      <c s="129" r="CC983">
        <v>4.0</v>
      </c>
      <c s="129" r="CD983">
        <v>4.0</v>
      </c>
      <c s="129" r="CE983">
        <v>0.0</v>
      </c>
      <c s="129" r="CF983">
        <v>20.0</v>
      </c>
      <c s="129" r="CG983">
        <v>36.0</v>
      </c>
      <c s="129" r="CH983">
        <v>56.0</v>
      </c>
      <c s="129" r="CI983">
        <v>4.0</v>
      </c>
      <c s="129" r="CJ983">
        <v>4.0</v>
      </c>
      <c s="129" r="CK983">
        <v>80.0</v>
      </c>
      <c s="129" r="CL983">
        <v>4.0</v>
      </c>
      <c s="129" r="CM983">
        <v>0.0</v>
      </c>
      <c s="129" r="CN983">
        <v>0.0</v>
      </c>
      <c s="129" r="CO983">
        <v>0.0</v>
      </c>
      <c s="129" r="CP983">
        <v>4.0</v>
      </c>
      <c s="129" r="CQ983">
        <v>4.0</v>
      </c>
      <c s="129" r="CR983">
        <v>60.0</v>
      </c>
      <c s="129" r="CS983">
        <v>8.0</v>
      </c>
    </row>
    <row customHeight="1" r="984" ht="15.0">
      <c t="s" s="127" r="A984">
        <v>8742</v>
      </c>
      <c t="s" s="127" r="B984">
        <v>8743</v>
      </c>
      <c t="s" s="127" r="C984">
        <v>8744</v>
      </c>
      <c t="s" s="127" r="D984">
        <v>8745</v>
      </c>
      <c t="s" s="127" r="E984">
        <v>8746</v>
      </c>
      <c t="s" s="127" r="F984">
        <v>8747</v>
      </c>
      <c t="s" s="128" r="G984">
        <v>8748</v>
      </c>
      <c t="s" s="127" r="H984">
        <v>8749</v>
      </c>
      <c s="129" r="I984">
        <v>330.0</v>
      </c>
      <c s="129" r="J984">
        <v>67.1511629999999</v>
      </c>
      <c s="129" r="K984">
        <v>54.680233</v>
      </c>
      <c s="129" r="L984">
        <v>84.4186049999999</v>
      </c>
      <c s="129" r="M984">
        <v>76.7441859999999</v>
      </c>
      <c s="129" r="N984">
        <v>28.77907</v>
      </c>
      <c s="129" r="O984">
        <v>18.226744</v>
      </c>
      <c s="129" r="P984">
        <v>54.0</v>
      </c>
      <c s="129" r="Q984">
        <v>39.0</v>
      </c>
      <c s="129" r="R984">
        <v>71.0</v>
      </c>
      <c s="129" r="S984">
        <v>39.0</v>
      </c>
      <c s="129" r="T984">
        <v>34.0</v>
      </c>
      <c s="129" r="U984">
        <v>5.0</v>
      </c>
      <c s="129" r="V984">
        <v>168.837209</v>
      </c>
      <c s="129" r="W984">
        <v>36.453488</v>
      </c>
      <c s="129" r="X984">
        <v>27.8197669999999</v>
      </c>
      <c s="129" r="Y984">
        <v>43.1686049999999</v>
      </c>
      <c s="129" r="Z984">
        <v>38.372093</v>
      </c>
      <c s="129" r="AA984">
        <v>15.348837</v>
      </c>
      <c s="129" r="AB984">
        <v>7.674419</v>
      </c>
      <c s="129" r="AC984">
        <v>0.0</v>
      </c>
      <c s="129" r="AD984">
        <v>46.046512</v>
      </c>
      <c s="129" r="AE984">
        <v>109.360465</v>
      </c>
      <c s="129" r="AF984">
        <v>13.4302329999999</v>
      </c>
      <c s="129" r="AG984">
        <v>161.162791</v>
      </c>
      <c s="129" r="AH984">
        <v>30.6976739999999</v>
      </c>
      <c s="129" r="AI984">
        <v>26.860465</v>
      </c>
      <c s="129" r="AJ984">
        <v>41.25</v>
      </c>
      <c s="129" r="AK984">
        <v>38.372093</v>
      </c>
      <c s="129" r="AL984">
        <v>13.4302329999999</v>
      </c>
      <c s="129" r="AM984">
        <v>10.552326</v>
      </c>
      <c s="129" r="AN984">
        <v>0.0</v>
      </c>
      <c s="129" r="AO984">
        <v>44.127907</v>
      </c>
      <c s="129" r="AP984">
        <v>98.8081399999999</v>
      </c>
      <c s="129" r="AQ984">
        <v>18.226744</v>
      </c>
      <c s="129" r="AR984">
        <v>287.790698</v>
      </c>
      <c s="129" r="AS984">
        <v>3.837209</v>
      </c>
      <c s="129" r="AT984">
        <v>3.837209</v>
      </c>
      <c s="129" r="AU984">
        <v>11.511628</v>
      </c>
      <c s="129" r="AV984">
        <v>42.209302</v>
      </c>
      <c s="129" r="AW984">
        <v>53.72093</v>
      </c>
      <c s="129" r="AX984">
        <v>69.0697669999999</v>
      </c>
      <c s="129" r="AY984">
        <v>26.860465</v>
      </c>
      <c s="129" r="AZ984">
        <v>76.7441859999999</v>
      </c>
      <c s="129" r="BA984">
        <v>165.0</v>
      </c>
      <c s="129" r="BB984">
        <v>3.837209</v>
      </c>
      <c s="129" r="BC984">
        <v>3.837209</v>
      </c>
      <c s="129" r="BD984">
        <v>7.674419</v>
      </c>
      <c s="129" r="BE984">
        <v>23.023256</v>
      </c>
      <c s="129" r="BF984">
        <v>11.511628</v>
      </c>
      <c s="129" r="BG984">
        <v>57.55814</v>
      </c>
      <c s="129" r="BH984">
        <v>15.348837</v>
      </c>
      <c s="129" r="BI984">
        <v>42.209302</v>
      </c>
      <c s="129" r="BJ984">
        <v>122.790698</v>
      </c>
      <c s="129" r="BK984">
        <v>0.0</v>
      </c>
      <c s="129" r="BL984">
        <v>0.0</v>
      </c>
      <c s="129" r="BM984">
        <v>3.837209</v>
      </c>
      <c s="129" r="BN984">
        <v>19.1860469999999</v>
      </c>
      <c s="129" r="BO984">
        <v>42.209302</v>
      </c>
      <c s="129" r="BP984">
        <v>11.511628</v>
      </c>
      <c s="129" r="BQ984">
        <v>11.511628</v>
      </c>
      <c s="129" r="BR984">
        <v>34.5348839999999</v>
      </c>
      <c s="129" r="BS984">
        <v>53.72093</v>
      </c>
      <c s="129" r="BT984">
        <v>0.0</v>
      </c>
      <c s="129" r="BU984">
        <v>0.0</v>
      </c>
      <c s="129" r="BV984">
        <v>0.0</v>
      </c>
      <c s="129" r="BW984">
        <v>0.0</v>
      </c>
      <c s="129" r="BX984">
        <v>3.837209</v>
      </c>
      <c s="129" r="BY984">
        <v>7.674419</v>
      </c>
      <c s="129" r="BZ984">
        <v>0.0</v>
      </c>
      <c s="129" r="CA984">
        <v>42.209302</v>
      </c>
      <c s="129" r="CB984">
        <v>153.488372</v>
      </c>
      <c s="129" r="CC984">
        <v>3.837209</v>
      </c>
      <c s="129" r="CD984">
        <v>3.837209</v>
      </c>
      <c s="129" r="CE984">
        <v>3.837209</v>
      </c>
      <c s="129" r="CF984">
        <v>30.6976739999999</v>
      </c>
      <c s="129" r="CG984">
        <v>46.046512</v>
      </c>
      <c s="129" r="CH984">
        <v>49.883721</v>
      </c>
      <c s="129" r="CI984">
        <v>0.0</v>
      </c>
      <c s="129" r="CJ984">
        <v>15.348837</v>
      </c>
      <c s="129" r="CK984">
        <v>80.581395</v>
      </c>
      <c s="129" r="CL984">
        <v>0.0</v>
      </c>
      <c s="129" r="CM984">
        <v>0.0</v>
      </c>
      <c s="129" r="CN984">
        <v>7.674419</v>
      </c>
      <c s="129" r="CO984">
        <v>11.511628</v>
      </c>
      <c s="129" r="CP984">
        <v>3.837209</v>
      </c>
      <c s="129" r="CQ984">
        <v>11.511628</v>
      </c>
      <c s="129" r="CR984">
        <v>26.860465</v>
      </c>
      <c s="129" r="CS984">
        <v>19.1860469999999</v>
      </c>
    </row>
    <row customHeight="1" r="985" ht="15.0">
      <c t="s" s="127" r="A985">
        <v>8750</v>
      </c>
      <c t="s" s="127" r="B985">
        <v>8751</v>
      </c>
      <c t="s" s="127" r="C985">
        <v>8752</v>
      </c>
      <c t="s" s="127" r="D985">
        <v>8753</v>
      </c>
      <c t="s" s="127" r="E985">
        <v>8754</v>
      </c>
      <c t="s" s="127" r="F985">
        <v>8755</v>
      </c>
      <c t="s" s="128" r="G985">
        <v>8756</v>
      </c>
      <c t="s" s="127" r="H985">
        <v>8757</v>
      </c>
      <c s="129" r="I985">
        <v>185.0</v>
      </c>
      <c s="129" r="J985">
        <v>47.769953</v>
      </c>
      <c s="129" r="K985">
        <v>29.5305159999999</v>
      </c>
      <c s="129" r="L985">
        <v>42.5586849999999</v>
      </c>
      <c s="129" r="M985">
        <v>42.5586849999999</v>
      </c>
      <c s="129" r="N985">
        <v>12.159624</v>
      </c>
      <c s="129" r="O985">
        <v>10.422535</v>
      </c>
      <c s="129" r="P985">
        <v>31.0</v>
      </c>
      <c s="129" r="Q985">
        <v>7.0</v>
      </c>
      <c s="129" r="R985">
        <v>41.0</v>
      </c>
      <c s="129" r="S985">
        <v>13.0</v>
      </c>
      <c s="129" r="T985">
        <v>27.0</v>
      </c>
      <c s="129" r="U985">
        <v>10.0</v>
      </c>
      <c s="129" r="V985">
        <v>94.671362</v>
      </c>
      <c s="129" r="W985">
        <v>23.450704</v>
      </c>
      <c s="129" r="X985">
        <v>15.633803</v>
      </c>
      <c s="129" r="Y985">
        <v>22.5821599999999</v>
      </c>
      <c s="129" r="Z985">
        <v>22.5821599999999</v>
      </c>
      <c s="129" r="AA985">
        <v>4.342723</v>
      </c>
      <c s="129" r="AB985">
        <v>6.079812</v>
      </c>
      <c s="129" r="AC985">
        <v>0.0</v>
      </c>
      <c s="129" r="AD985">
        <v>30.399061</v>
      </c>
      <c s="129" r="AE985">
        <v>56.455399</v>
      </c>
      <c s="129" r="AF985">
        <v>7.81690099999999</v>
      </c>
      <c s="129" r="AG985">
        <v>90.3286379999999</v>
      </c>
      <c s="129" r="AH985">
        <v>24.3192489999999</v>
      </c>
      <c s="129" r="AI985">
        <v>13.8967139999999</v>
      </c>
      <c s="129" r="AJ985">
        <v>19.976526</v>
      </c>
      <c s="129" r="AK985">
        <v>19.976526</v>
      </c>
      <c s="129" r="AL985">
        <v>7.81690099999999</v>
      </c>
      <c s="129" r="AM985">
        <v>3.474178</v>
      </c>
      <c s="129" r="AN985">
        <v>0.868545</v>
      </c>
      <c s="129" r="AO985">
        <v>29.5305159999999</v>
      </c>
      <c s="129" r="AP985">
        <v>51.244131</v>
      </c>
      <c s="129" r="AQ985">
        <v>9.55399099999999</v>
      </c>
      <c s="129" r="AR985">
        <v>142.441315</v>
      </c>
      <c s="129" r="AS985">
        <v>13.8967139999999</v>
      </c>
      <c s="129" r="AT985">
        <v>3.474178</v>
      </c>
      <c s="129" r="AU985">
        <v>0.0</v>
      </c>
      <c s="129" r="AV985">
        <v>27.793427</v>
      </c>
      <c s="129" r="AW985">
        <v>20.84507</v>
      </c>
      <c s="129" r="AX985">
        <v>38.2159619999999</v>
      </c>
      <c s="129" r="AY985">
        <v>17.370892</v>
      </c>
      <c s="129" r="AZ985">
        <v>20.84507</v>
      </c>
      <c s="129" r="BA985">
        <v>72.957746</v>
      </c>
      <c s="129" r="BB985">
        <v>10.422535</v>
      </c>
      <c s="129" r="BC985">
        <v>3.474178</v>
      </c>
      <c s="129" r="BD985">
        <v>0.0</v>
      </c>
      <c s="129" r="BE985">
        <v>13.8967139999999</v>
      </c>
      <c s="129" r="BF985">
        <v>0.0</v>
      </c>
      <c s="129" r="BG985">
        <v>31.267606</v>
      </c>
      <c s="129" r="BH985">
        <v>13.8967139999999</v>
      </c>
      <c s="129" r="BI985">
        <v>0.0</v>
      </c>
      <c s="129" r="BJ985">
        <v>69.483568</v>
      </c>
      <c s="129" r="BK985">
        <v>3.474178</v>
      </c>
      <c s="129" r="BL985">
        <v>0.0</v>
      </c>
      <c s="129" r="BM985">
        <v>0.0</v>
      </c>
      <c s="129" r="BN985">
        <v>13.8967139999999</v>
      </c>
      <c s="129" r="BO985">
        <v>20.84507</v>
      </c>
      <c s="129" r="BP985">
        <v>6.94835699999999</v>
      </c>
      <c s="129" r="BQ985">
        <v>3.474178</v>
      </c>
      <c s="129" r="BR985">
        <v>20.84507</v>
      </c>
      <c s="129" r="BS985">
        <v>20.84507</v>
      </c>
      <c s="129" r="BT985">
        <v>0.0</v>
      </c>
      <c s="129" r="BU985">
        <v>0.0</v>
      </c>
      <c s="129" r="BV985">
        <v>0.0</v>
      </c>
      <c s="129" r="BW985">
        <v>0.0</v>
      </c>
      <c s="129" r="BX985">
        <v>0.0</v>
      </c>
      <c s="129" r="BY985">
        <v>6.94835699999999</v>
      </c>
      <c s="129" r="BZ985">
        <v>0.0</v>
      </c>
      <c s="129" r="CA985">
        <v>13.8967139999999</v>
      </c>
      <c s="129" r="CB985">
        <v>93.802817</v>
      </c>
      <c s="129" r="CC985">
        <v>6.94835699999999</v>
      </c>
      <c s="129" r="CD985">
        <v>3.474178</v>
      </c>
      <c s="129" r="CE985">
        <v>0.0</v>
      </c>
      <c s="129" r="CF985">
        <v>27.793427</v>
      </c>
      <c s="129" r="CG985">
        <v>20.84507</v>
      </c>
      <c s="129" r="CH985">
        <v>27.793427</v>
      </c>
      <c s="129" r="CI985">
        <v>0.0</v>
      </c>
      <c s="129" r="CJ985">
        <v>6.94835699999999</v>
      </c>
      <c s="129" r="CK985">
        <v>27.793427</v>
      </c>
      <c s="129" r="CL985">
        <v>6.94835699999999</v>
      </c>
      <c s="129" r="CM985">
        <v>0.0</v>
      </c>
      <c s="129" r="CN985">
        <v>0.0</v>
      </c>
      <c s="129" r="CO985">
        <v>0.0</v>
      </c>
      <c s="129" r="CP985">
        <v>0.0</v>
      </c>
      <c s="129" r="CQ985">
        <v>3.474178</v>
      </c>
      <c s="129" r="CR985">
        <v>17.370892</v>
      </c>
      <c s="129" r="CS985">
        <v>0.0</v>
      </c>
    </row>
    <row customHeight="1" r="986" ht="15.0">
      <c t="s" s="127" r="A986">
        <v>8758</v>
      </c>
      <c t="s" s="127" r="B986">
        <v>8759</v>
      </c>
      <c t="s" s="127" r="C986">
        <v>8760</v>
      </c>
      <c t="s" s="127" r="D986">
        <v>8761</v>
      </c>
      <c t="s" s="127" r="E986">
        <v>8762</v>
      </c>
      <c t="s" s="127" r="F986">
        <v>8763</v>
      </c>
      <c t="s" s="128" r="G986">
        <v>8764</v>
      </c>
      <c t="s" s="127" r="H986">
        <v>8765</v>
      </c>
      <c s="129" r="I986">
        <v>8004.0</v>
      </c>
      <c s="129" r="J986">
        <v>1549.14902299999</v>
      </c>
      <c s="129" r="K986">
        <v>1267.20770399999</v>
      </c>
      <c s="129" r="L986">
        <v>1720.620952</v>
      </c>
      <c s="129" r="M986">
        <v>1797.469223</v>
      </c>
      <c s="129" r="N986">
        <v>1100.689032</v>
      </c>
      <c s="129" r="O986">
        <v>568.864065999999</v>
      </c>
      <c s="129" r="P986">
        <v>1466.0</v>
      </c>
      <c s="129" r="Q986">
        <v>1342.0</v>
      </c>
      <c s="129" r="R986">
        <v>1724.0</v>
      </c>
      <c s="129" r="S986">
        <v>1421.0</v>
      </c>
      <c s="129" r="T986">
        <v>774.0</v>
      </c>
      <c s="129" r="U986">
        <v>362.0</v>
      </c>
      <c s="129" r="V986">
        <v>3874.85113</v>
      </c>
      <c s="129" r="W986">
        <v>782.97627</v>
      </c>
      <c s="129" r="X986">
        <v>636.068743</v>
      </c>
      <c s="129" r="Y986">
        <v>829.245802</v>
      </c>
      <c s="129" r="Z986">
        <v>876.543546999999</v>
      </c>
      <c s="129" r="AA986">
        <v>536.37445</v>
      </c>
      <c s="129" r="AB986">
        <v>210.684449</v>
      </c>
      <c s="129" r="AC986">
        <v>2.95787</v>
      </c>
      <c s="129" r="AD986">
        <v>1017.69027</v>
      </c>
      <c s="129" r="AE986">
        <v>2373.366446</v>
      </c>
      <c s="129" r="AF986">
        <v>483.794414</v>
      </c>
      <c s="129" r="AG986">
        <v>4129.14887</v>
      </c>
      <c s="129" r="AH986">
        <v>766.172752999999</v>
      </c>
      <c s="129" r="AI986">
        <v>631.13896</v>
      </c>
      <c s="129" r="AJ986">
        <v>891.375149999999</v>
      </c>
      <c s="129" r="AK986">
        <v>920.925676999999</v>
      </c>
      <c s="129" r="AL986">
        <v>564.314580999999</v>
      </c>
      <c s="129" r="AM986">
        <v>322.814665999999</v>
      </c>
      <c s="129" r="AN986">
        <v>32.407082</v>
      </c>
      <c s="129" r="AO986">
        <v>1013.676018</v>
      </c>
      <c s="129" r="AP986">
        <v>2451.31335499999</v>
      </c>
      <c s="129" r="AQ986">
        <v>664.159496999999</v>
      </c>
      <c s="129" r="AR986">
        <v>6476.344022</v>
      </c>
      <c s="129" r="AS986">
        <v>19.719131</v>
      </c>
      <c s="129" r="AT986">
        <v>323.39375</v>
      </c>
      <c s="129" r="AU986">
        <v>619.237056</v>
      </c>
      <c s="129" r="AV986">
        <v>1049.057773</v>
      </c>
      <c s="129" r="AW986">
        <v>1269.912041</v>
      </c>
      <c s="129" r="AX986">
        <v>848.091658</v>
      </c>
      <c s="129" r="AY986">
        <v>1522.560252</v>
      </c>
      <c s="129" r="AZ986">
        <v>824.372359999999</v>
      </c>
      <c s="129" r="BA986">
        <v>3135.86597799999</v>
      </c>
      <c s="129" r="BB986">
        <v>7.887652</v>
      </c>
      <c s="129" r="BC986">
        <v>240.573398999999</v>
      </c>
      <c s="129" r="BD986">
        <v>398.326448</v>
      </c>
      <c s="129" r="BE986">
        <v>540.304191999999</v>
      </c>
      <c s="129" r="BF986">
        <v>228.741920999999</v>
      </c>
      <c s="129" r="BG986">
        <v>710.001399999999</v>
      </c>
      <c s="129" r="BH986">
        <v>710.243833999999</v>
      </c>
      <c s="129" r="BI986">
        <v>299.787132999999</v>
      </c>
      <c s="129" r="BJ986">
        <v>3340.478044</v>
      </c>
      <c s="129" r="BK986">
        <v>11.831479</v>
      </c>
      <c s="129" r="BL986">
        <v>82.820351</v>
      </c>
      <c s="129" r="BM986">
        <v>220.910608</v>
      </c>
      <c s="129" r="BN986">
        <v>508.753581999999</v>
      </c>
      <c s="129" r="BO986">
        <v>1041.170121</v>
      </c>
      <c s="129" r="BP986">
        <v>138.090258</v>
      </c>
      <c s="129" r="BQ986">
        <v>812.316418</v>
      </c>
      <c s="129" r="BR986">
        <v>524.585227</v>
      </c>
      <c s="129" r="BS986">
        <v>812.484541</v>
      </c>
      <c s="129" r="BT986">
        <v>0.0</v>
      </c>
      <c s="129" r="BU986">
        <v>15.7753049999999</v>
      </c>
      <c s="129" r="BV986">
        <v>3.943826</v>
      </c>
      <c s="129" r="BW986">
        <v>39.438262</v>
      </c>
      <c s="129" r="BX986">
        <v>138.033918</v>
      </c>
      <c s="129" r="BY986">
        <v>153.809222</v>
      </c>
      <c s="129" r="BZ986">
        <v>0.0</v>
      </c>
      <c s="129" r="CA986">
        <v>461.484008</v>
      </c>
      <c s="129" r="CB986">
        <v>3427.466683</v>
      </c>
      <c s="129" r="CC986">
        <v>11.831479</v>
      </c>
      <c s="129" r="CD986">
        <v>264.236356</v>
      </c>
      <c s="129" r="CE986">
        <v>508.809921999999</v>
      </c>
      <c s="129" r="CF986">
        <v>887.360899</v>
      </c>
      <c s="129" r="CG986">
        <v>946.518291999999</v>
      </c>
      <c s="129" r="CH986">
        <v>595.68678</v>
      </c>
      <c s="129" r="CI986">
        <v>11.831479</v>
      </c>
      <c s="129" r="CJ986">
        <v>201.191476999999</v>
      </c>
      <c s="129" r="CK986">
        <v>2236.392797</v>
      </c>
      <c s="129" r="CL986">
        <v>7.887652</v>
      </c>
      <c s="129" r="CM986">
        <v>43.382088</v>
      </c>
      <c s="129" r="CN986">
        <v>106.483307999999</v>
      </c>
      <c s="129" r="CO986">
        <v>122.258613</v>
      </c>
      <c s="129" r="CP986">
        <v>185.359832</v>
      </c>
      <c s="129" r="CQ986">
        <v>98.5956549999999</v>
      </c>
      <c s="129" r="CR986">
        <v>1510.72877399999</v>
      </c>
      <c s="129" r="CS986">
        <v>161.696875</v>
      </c>
    </row>
    <row customHeight="1" r="987" ht="15.0">
      <c t="s" s="127" r="A987">
        <v>8766</v>
      </c>
      <c t="s" s="127" r="B987">
        <v>8767</v>
      </c>
      <c t="s" s="127" r="C987">
        <v>8768</v>
      </c>
      <c t="s" s="127" r="D987">
        <v>8769</v>
      </c>
      <c t="s" s="127" r="E987">
        <v>8770</v>
      </c>
      <c t="s" s="127" r="F987">
        <v>8771</v>
      </c>
      <c t="s" s="128" r="G987">
        <v>8772</v>
      </c>
      <c t="s" s="127" r="H987">
        <v>8773</v>
      </c>
      <c s="129" r="I987">
        <v>2034.0</v>
      </c>
      <c s="129" r="J987">
        <v>396.491227999999</v>
      </c>
      <c s="129" r="K987">
        <v>438.122807</v>
      </c>
      <c s="129" r="L987">
        <v>456.95614</v>
      </c>
      <c s="129" r="M987">
        <v>456.95614</v>
      </c>
      <c s="129" r="N987">
        <v>215.096490999999</v>
      </c>
      <c s="129" r="O987">
        <v>70.377193</v>
      </c>
      <c s="129" r="P987">
        <v>390.0</v>
      </c>
      <c s="129" r="Q987">
        <v>416.0</v>
      </c>
      <c s="129" r="R987">
        <v>434.0</v>
      </c>
      <c s="129" r="S987">
        <v>399.0</v>
      </c>
      <c s="129" r="T987">
        <v>178.0</v>
      </c>
      <c s="129" r="U987">
        <v>46.0</v>
      </c>
      <c s="129" r="V987">
        <v>1010.061404</v>
      </c>
      <c s="129" r="W987">
        <v>202.210525999999</v>
      </c>
      <c s="129" r="X987">
        <v>225.008771999999</v>
      </c>
      <c s="129" r="Y987">
        <v>230.95614</v>
      </c>
      <c s="129" r="Z987">
        <v>218.070175</v>
      </c>
      <c s="129" r="AA987">
        <v>105.070175</v>
      </c>
      <c s="129" r="AB987">
        <v>28.745614</v>
      </c>
      <c s="129" r="AC987">
        <v>0.0</v>
      </c>
      <c s="129" r="AD987">
        <v>279.526316</v>
      </c>
      <c s="129" r="AE987">
        <v>643.307017999999</v>
      </c>
      <c s="129" r="AF987">
        <v>87.22807</v>
      </c>
      <c s="129" r="AG987">
        <v>1023.938596</v>
      </c>
      <c s="129" r="AH987">
        <v>194.280701999999</v>
      </c>
      <c s="129" r="AI987">
        <v>213.114035</v>
      </c>
      <c s="129" r="AJ987">
        <v>226.0</v>
      </c>
      <c s="129" r="AK987">
        <v>238.885965</v>
      </c>
      <c s="129" r="AL987">
        <v>110.026315999999</v>
      </c>
      <c s="129" r="AM987">
        <v>39.649123</v>
      </c>
      <c s="129" r="AN987">
        <v>1.982456</v>
      </c>
      <c s="129" r="AO987">
        <v>268.622807</v>
      </c>
      <c s="129" r="AP987">
        <v>654.210525999999</v>
      </c>
      <c s="129" r="AQ987">
        <v>101.105262999999</v>
      </c>
      <c s="129" r="AR987">
        <v>1673.192982</v>
      </c>
      <c s="129" r="AS987">
        <v>3.964912</v>
      </c>
      <c s="129" r="AT987">
        <v>67.403509</v>
      </c>
      <c s="129" r="AU987">
        <v>55.508772</v>
      </c>
      <c s="129" r="AV987">
        <v>218.070175</v>
      </c>
      <c s="129" r="AW987">
        <v>352.877192999999</v>
      </c>
      <c s="129" r="AX987">
        <v>340.982456</v>
      </c>
      <c s="129" r="AY987">
        <v>321.157895</v>
      </c>
      <c s="129" r="AZ987">
        <v>313.22807</v>
      </c>
      <c s="129" r="BA987">
        <v>800.912281</v>
      </c>
      <c s="129" r="BB987">
        <v>3.964912</v>
      </c>
      <c s="129" r="BC987">
        <v>47.5789469999999</v>
      </c>
      <c s="129" r="BD987">
        <v>39.649123</v>
      </c>
      <c s="129" r="BE987">
        <v>114.982456</v>
      </c>
      <c s="129" r="BF987">
        <v>63.4385959999999</v>
      </c>
      <c s="129" r="BG987">
        <v>277.54386</v>
      </c>
      <c s="129" r="BH987">
        <v>170.491228</v>
      </c>
      <c s="129" r="BI987">
        <v>83.263158</v>
      </c>
      <c s="129" r="BJ987">
        <v>872.280702</v>
      </c>
      <c s="129" r="BK987">
        <v>0.0</v>
      </c>
      <c s="129" r="BL987">
        <v>19.8245609999999</v>
      </c>
      <c s="129" r="BM987">
        <v>15.8596489999999</v>
      </c>
      <c s="129" r="BN987">
        <v>103.087719</v>
      </c>
      <c s="129" r="BO987">
        <v>289.438596</v>
      </c>
      <c s="129" r="BP987">
        <v>63.4385959999999</v>
      </c>
      <c s="129" r="BQ987">
        <v>150.666666999999</v>
      </c>
      <c s="129" r="BR987">
        <v>229.964912</v>
      </c>
      <c s="129" r="BS987">
        <v>293.403508999999</v>
      </c>
      <c s="129" r="BT987">
        <v>0.0</v>
      </c>
      <c s="129" r="BU987">
        <v>3.964912</v>
      </c>
      <c s="129" r="BV987">
        <v>7.929825</v>
      </c>
      <c s="129" r="BW987">
        <v>19.8245609999999</v>
      </c>
      <c s="129" r="BX987">
        <v>35.6842109999999</v>
      </c>
      <c s="129" r="BY987">
        <v>59.4736839999999</v>
      </c>
      <c s="129" r="BZ987">
        <v>0.0</v>
      </c>
      <c s="129" r="CA987">
        <v>166.526316</v>
      </c>
      <c s="129" r="CB987">
        <v>892.105263</v>
      </c>
      <c s="129" r="CC987">
        <v>3.964912</v>
      </c>
      <c s="129" r="CD987">
        <v>43.614035</v>
      </c>
      <c s="129" r="CE987">
        <v>39.649123</v>
      </c>
      <c s="129" r="CF987">
        <v>170.491228</v>
      </c>
      <c s="129" r="CG987">
        <v>285.473683999999</v>
      </c>
      <c s="129" r="CH987">
        <v>257.719297999999</v>
      </c>
      <c s="129" r="CI987">
        <v>3.964912</v>
      </c>
      <c s="129" r="CJ987">
        <v>87.22807</v>
      </c>
      <c s="129" r="CK987">
        <v>487.684211</v>
      </c>
      <c s="129" r="CL987">
        <v>0.0</v>
      </c>
      <c s="129" r="CM987">
        <v>19.8245609999999</v>
      </c>
      <c s="129" r="CN987">
        <v>7.929825</v>
      </c>
      <c s="129" r="CO987">
        <v>27.754386</v>
      </c>
      <c s="129" r="CP987">
        <v>31.7192979999999</v>
      </c>
      <c s="129" r="CQ987">
        <v>23.7894739999999</v>
      </c>
      <c s="129" r="CR987">
        <v>317.192981999999</v>
      </c>
      <c s="129" r="CS987">
        <v>59.4736839999999</v>
      </c>
    </row>
    <row customHeight="1" r="988" ht="15.0">
      <c t="s" s="127" r="A988">
        <v>8774</v>
      </c>
      <c t="s" s="127" r="B988">
        <v>8775</v>
      </c>
      <c t="s" s="127" r="C988">
        <v>8776</v>
      </c>
      <c t="s" s="127" r="D988">
        <v>8777</v>
      </c>
      <c t="s" s="127" r="E988">
        <v>8778</v>
      </c>
      <c t="s" s="127" r="F988">
        <v>8779</v>
      </c>
      <c t="s" s="128" r="G988">
        <v>8780</v>
      </c>
      <c t="s" s="127" r="H988">
        <v>8781</v>
      </c>
      <c s="129" r="I988">
        <v>1995.0</v>
      </c>
      <c s="129" r="J988">
        <v>430.511887</v>
      </c>
      <c s="129" r="K988">
        <v>370.941979</v>
      </c>
      <c s="129" r="L988">
        <v>399.629733999999</v>
      </c>
      <c s="129" r="M988">
        <v>322.086983999999</v>
      </c>
      <c s="129" r="N988">
        <v>247.511134</v>
      </c>
      <c s="129" r="O988">
        <v>224.318282</v>
      </c>
      <c s="129" r="P988">
        <v>300.0</v>
      </c>
      <c s="129" r="Q988">
        <v>268.0</v>
      </c>
      <c s="129" r="R988">
        <v>334.0</v>
      </c>
      <c s="129" r="S988">
        <v>238.0</v>
      </c>
      <c s="129" r="T988">
        <v>203.0</v>
      </c>
      <c s="129" r="U988">
        <v>198.0</v>
      </c>
      <c s="129" r="V988">
        <v>912.613049</v>
      </c>
      <c s="129" r="W988">
        <v>220.718641999999</v>
      </c>
      <c s="129" r="X988">
        <v>170.029677999999</v>
      </c>
      <c s="129" r="Y988">
        <v>189.903127</v>
      </c>
      <c s="129" r="Z988">
        <v>157.089541999999</v>
      </c>
      <c s="129" r="AA988">
        <v>106.367682</v>
      </c>
      <c s="129" r="AB988">
        <v>61.5691229999999</v>
      </c>
      <c s="129" r="AC988">
        <v>6.935257</v>
      </c>
      <c s="129" r="AD988">
        <v>260.493322999999</v>
      </c>
      <c s="129" r="AE988">
        <v>516.018505</v>
      </c>
      <c s="129" r="AF988">
        <v>136.101221</v>
      </c>
      <c s="129" r="AG988">
        <v>1082.386951</v>
      </c>
      <c s="129" r="AH988">
        <v>209.793246</v>
      </c>
      <c s="129" r="AI988">
        <v>200.912302</v>
      </c>
      <c s="129" r="AJ988">
        <v>209.726607</v>
      </c>
      <c s="129" r="AK988">
        <v>164.997441</v>
      </c>
      <c s="129" r="AL988">
        <v>141.143452999999</v>
      </c>
      <c s="129" r="AM988">
        <v>122.107507</v>
      </c>
      <c s="129" r="AN988">
        <v>33.706395</v>
      </c>
      <c s="129" r="AO988">
        <v>256.564272</v>
      </c>
      <c s="129" r="AP988">
        <v>587.509619</v>
      </c>
      <c s="129" r="AQ988">
        <v>238.31306</v>
      </c>
      <c s="129" r="AR988">
        <v>1558.474882</v>
      </c>
      <c s="129" r="AS988">
        <v>7.953825</v>
      </c>
      <c s="129" r="AT988">
        <v>47.7229499999999</v>
      </c>
      <c s="129" r="AU988">
        <v>111.353549</v>
      </c>
      <c s="129" r="AV988">
        <v>214.753273</v>
      </c>
      <c s="129" r="AW988">
        <v>250.545485</v>
      </c>
      <c s="129" r="AX988">
        <v>254.522398</v>
      </c>
      <c s="129" r="AY988">
        <v>456.955490999999</v>
      </c>
      <c s="129" r="AZ988">
        <v>214.667912</v>
      </c>
      <c s="129" r="BA988">
        <v>691.842726999999</v>
      </c>
      <c s="129" r="BB988">
        <v>3.976912</v>
      </c>
      <c s="129" r="BC988">
        <v>23.8614749999999</v>
      </c>
      <c s="129" r="BD988">
        <v>63.6305989999999</v>
      </c>
      <c s="129" r="BE988">
        <v>91.4689869999999</v>
      </c>
      <c s="129" r="BF988">
        <v>35.7922119999999</v>
      </c>
      <c s="129" r="BG988">
        <v>238.614747999999</v>
      </c>
      <c s="129" r="BH988">
        <v>186.768845</v>
      </c>
      <c s="129" r="BI988">
        <v>47.728949</v>
      </c>
      <c s="129" r="BJ988">
        <v>866.632155</v>
      </c>
      <c s="129" r="BK988">
        <v>3.976912</v>
      </c>
      <c s="129" r="BL988">
        <v>23.8614749999999</v>
      </c>
      <c s="129" r="BM988">
        <v>47.7229499999999</v>
      </c>
      <c s="129" r="BN988">
        <v>123.284285999999</v>
      </c>
      <c s="129" r="BO988">
        <v>214.753273</v>
      </c>
      <c s="129" r="BP988">
        <v>15.90765</v>
      </c>
      <c s="129" r="BQ988">
        <v>270.186646</v>
      </c>
      <c s="129" r="BR988">
        <v>166.938963</v>
      </c>
      <c s="129" r="BS988">
        <v>179.005514</v>
      </c>
      <c s="129" r="BT988">
        <v>0.0</v>
      </c>
      <c s="129" r="BU988">
        <v>0.0</v>
      </c>
      <c s="129" r="BV988">
        <v>0.0</v>
      </c>
      <c s="129" r="BW988">
        <v>7.953825</v>
      </c>
      <c s="129" r="BX988">
        <v>39.769125</v>
      </c>
      <c s="129" r="BY988">
        <v>35.7922119999999</v>
      </c>
      <c s="129" r="BZ988">
        <v>0.0</v>
      </c>
      <c s="129" r="CA988">
        <v>95.490352</v>
      </c>
      <c s="129" r="CB988">
        <v>779.377481999999</v>
      </c>
      <c s="129" r="CC988">
        <v>3.976912</v>
      </c>
      <c s="129" r="CD988">
        <v>35.7922119999999</v>
      </c>
      <c s="129" r="CE988">
        <v>95.4458989999999</v>
      </c>
      <c s="129" r="CF988">
        <v>194.868710999999</v>
      </c>
      <c s="129" r="CG988">
        <v>182.937973</v>
      </c>
      <c s="129" r="CH988">
        <v>182.937973</v>
      </c>
      <c s="129" r="CI988">
        <v>0.0</v>
      </c>
      <c s="129" r="CJ988">
        <v>83.4178009999999</v>
      </c>
      <c s="129" r="CK988">
        <v>600.091886</v>
      </c>
      <c s="129" r="CL988">
        <v>3.976912</v>
      </c>
      <c s="129" r="CM988">
        <v>11.930737</v>
      </c>
      <c s="129" r="CN988">
        <v>15.90765</v>
      </c>
      <c s="129" r="CO988">
        <v>11.930737</v>
      </c>
      <c s="129" r="CP988">
        <v>27.838387</v>
      </c>
      <c s="129" r="CQ988">
        <v>35.7922119999999</v>
      </c>
      <c s="129" r="CR988">
        <v>456.955490999999</v>
      </c>
      <c s="129" r="CS988">
        <v>35.759759</v>
      </c>
    </row>
    <row customHeight="1" r="989" ht="15.0">
      <c t="s" s="127" r="A989">
        <v>8782</v>
      </c>
      <c t="s" s="127" r="B989">
        <v>8783</v>
      </c>
      <c t="s" s="127" r="C989">
        <v>8784</v>
      </c>
      <c t="s" s="127" r="D989">
        <v>8785</v>
      </c>
      <c t="s" s="127" r="E989">
        <v>8786</v>
      </c>
      <c t="s" s="127" r="F989">
        <v>8787</v>
      </c>
      <c t="s" s="128" r="G989">
        <v>8788</v>
      </c>
      <c t="s" s="127" r="H989">
        <v>8789</v>
      </c>
      <c s="129" r="I989">
        <v>990.0</v>
      </c>
      <c s="129" r="J989">
        <v>206.359072</v>
      </c>
      <c s="129" r="K989">
        <v>127.255246</v>
      </c>
      <c s="129" r="L989">
        <v>241.580993</v>
      </c>
      <c s="129" r="M989">
        <v>189.414131</v>
      </c>
      <c s="129" r="N989">
        <v>150.259827</v>
      </c>
      <c s="129" r="O989">
        <v>75.13073</v>
      </c>
      <c s="129" r="P989">
        <v>159.0</v>
      </c>
      <c s="129" r="Q989">
        <v>137.0</v>
      </c>
      <c s="129" r="R989">
        <v>197.0</v>
      </c>
      <c s="129" r="S989">
        <v>167.0</v>
      </c>
      <c s="129" r="T989">
        <v>110.0</v>
      </c>
      <c s="129" r="U989">
        <v>44.0</v>
      </c>
      <c s="129" r="V989">
        <v>505.097071</v>
      </c>
      <c s="129" r="W989">
        <v>108.188252</v>
      </c>
      <c s="129" r="X989">
        <v>58.126505</v>
      </c>
      <c s="129" r="Y989">
        <v>122.322753</v>
      </c>
      <c s="129" r="Z989">
        <v>110.276428999999</v>
      </c>
      <c s="129" r="AA989">
        <v>76.13084</v>
      </c>
      <c s="129" r="AB989">
        <v>30.052292</v>
      </c>
      <c s="129" r="AC989">
        <v>0.0</v>
      </c>
      <c s="129" r="AD989">
        <v>133.231828</v>
      </c>
      <c s="129" r="AE989">
        <v>300.741484</v>
      </c>
      <c s="129" r="AF989">
        <v>71.1237579999999</v>
      </c>
      <c s="129" r="AG989">
        <v>484.902928999999</v>
      </c>
      <c s="129" r="AH989">
        <v>98.170821</v>
      </c>
      <c s="129" r="AI989">
        <v>69.128741</v>
      </c>
      <c s="129" r="AJ989">
        <v>119.25824</v>
      </c>
      <c s="129" r="AK989">
        <v>79.137703</v>
      </c>
      <c s="129" r="AL989">
        <v>74.1289869999999</v>
      </c>
      <c s="129" r="AM989">
        <v>42.0732089999999</v>
      </c>
      <c s="129" r="AN989">
        <v>3.00522899999999</v>
      </c>
      <c s="129" r="AO989">
        <v>129.224855999999</v>
      </c>
      <c s="129" r="AP989">
        <v>278.543857</v>
      </c>
      <c s="129" r="AQ989">
        <v>77.1342159999999</v>
      </c>
      <c s="129" r="AR989">
        <v>777.623633</v>
      </c>
      <c s="129" r="AS989">
        <v>4.006972</v>
      </c>
      <c s="129" r="AT989">
        <v>60.104584</v>
      </c>
      <c s="129" r="AU989">
        <v>24.07571</v>
      </c>
      <c s="129" r="AV989">
        <v>152.264947</v>
      </c>
      <c s="129" r="AW989">
        <v>124.216140999999</v>
      </c>
      <c s="129" r="AX989">
        <v>120.209168</v>
      </c>
      <c s="129" r="AY989">
        <v>172.299808</v>
      </c>
      <c s="129" r="AZ989">
        <v>120.446303</v>
      </c>
      <c s="129" r="BA989">
        <v>412.887526999999</v>
      </c>
      <c s="129" r="BB989">
        <v>4.006972</v>
      </c>
      <c s="129" r="BC989">
        <v>48.0836669999999</v>
      </c>
      <c s="129" r="BD989">
        <v>16.061765</v>
      </c>
      <c s="129" r="BE989">
        <v>80.139446</v>
      </c>
      <c s="129" r="BF989">
        <v>16.0278889999999</v>
      </c>
      <c s="129" r="BG989">
        <v>100.174307</v>
      </c>
      <c s="129" r="BH989">
        <v>88.15339</v>
      </c>
      <c s="129" r="BI989">
        <v>60.24009</v>
      </c>
      <c s="129" r="BJ989">
        <v>364.736107</v>
      </c>
      <c s="129" r="BK989">
        <v>0.0</v>
      </c>
      <c s="129" r="BL989">
        <v>12.020917</v>
      </c>
      <c s="129" r="BM989">
        <v>8.01394499999999</v>
      </c>
      <c s="129" r="BN989">
        <v>72.125501</v>
      </c>
      <c s="129" r="BO989">
        <v>108.188252</v>
      </c>
      <c s="129" r="BP989">
        <v>20.0348609999999</v>
      </c>
      <c s="129" r="BQ989">
        <v>84.1464179999999</v>
      </c>
      <c s="129" r="BR989">
        <v>60.2062129999999</v>
      </c>
      <c s="129" r="BS989">
        <v>84.1464179999999</v>
      </c>
      <c s="129" r="BT989">
        <v>0.0</v>
      </c>
      <c s="129" r="BU989">
        <v>0.0</v>
      </c>
      <c s="129" r="BV989">
        <v>0.0</v>
      </c>
      <c s="129" r="BW989">
        <v>0.0</v>
      </c>
      <c s="129" r="BX989">
        <v>8.01394499999999</v>
      </c>
      <c s="129" r="BY989">
        <v>24.041834</v>
      </c>
      <c s="129" r="BZ989">
        <v>0.0</v>
      </c>
      <c s="129" r="CA989">
        <v>52.09064</v>
      </c>
      <c s="129" r="CB989">
        <v>477.066836</v>
      </c>
      <c s="129" r="CC989">
        <v>4.006972</v>
      </c>
      <c s="129" r="CD989">
        <v>56.0976119999999</v>
      </c>
      <c s="129" r="CE989">
        <v>24.07571</v>
      </c>
      <c s="129" r="CF989">
        <v>148.257973999999</v>
      </c>
      <c s="129" r="CG989">
        <v>104.181279</v>
      </c>
      <c s="129" r="CH989">
        <v>84.1464179999999</v>
      </c>
      <c s="129" r="CI989">
        <v>0.0</v>
      </c>
      <c s="129" r="CJ989">
        <v>56.30087</v>
      </c>
      <c s="129" r="CK989">
        <v>216.410379</v>
      </c>
      <c s="129" r="CL989">
        <v>0.0</v>
      </c>
      <c s="129" r="CM989">
        <v>4.006972</v>
      </c>
      <c s="129" r="CN989">
        <v>0.0</v>
      </c>
      <c s="129" r="CO989">
        <v>4.006972</v>
      </c>
      <c s="129" r="CP989">
        <v>12.020917</v>
      </c>
      <c s="129" r="CQ989">
        <v>12.020917</v>
      </c>
      <c s="129" r="CR989">
        <v>172.299808</v>
      </c>
      <c s="129" r="CS989">
        <v>12.054793</v>
      </c>
    </row>
    <row customHeight="1" r="990" ht="15.0">
      <c t="s" s="127" r="A990">
        <v>8790</v>
      </c>
      <c t="s" s="127" r="B990">
        <v>8791</v>
      </c>
      <c t="s" s="127" r="C990">
        <v>8792</v>
      </c>
      <c t="s" s="127" r="D990">
        <v>8793</v>
      </c>
      <c t="s" s="127" r="E990">
        <v>8794</v>
      </c>
      <c t="s" s="127" r="F990">
        <v>8795</v>
      </c>
      <c t="s" s="128" r="G990">
        <v>8796</v>
      </c>
      <c t="s" s="127" r="H990">
        <v>8797</v>
      </c>
      <c s="129" r="I990">
        <v>1864.0</v>
      </c>
      <c s="129" r="J990">
        <v>308.53109</v>
      </c>
      <c s="129" r="K990">
        <v>233.20454</v>
      </c>
      <c s="129" r="L990">
        <v>303.675484999999</v>
      </c>
      <c s="129" r="M990">
        <v>381.022294999999</v>
      </c>
      <c s="129" r="N990">
        <v>347.683896</v>
      </c>
      <c s="129" r="O990">
        <v>289.882693</v>
      </c>
      <c s="129" r="P990">
        <v>315.0</v>
      </c>
      <c s="129" r="Q990">
        <v>253.0</v>
      </c>
      <c s="129" r="R990">
        <v>337.0</v>
      </c>
      <c s="129" r="S990">
        <v>301.0</v>
      </c>
      <c s="129" r="T990">
        <v>354.0</v>
      </c>
      <c s="129" r="U990">
        <v>194.0</v>
      </c>
      <c s="129" r="V990">
        <v>907.088590999999</v>
      </c>
      <c s="129" r="W990">
        <v>159.67241</v>
      </c>
      <c s="129" r="X990">
        <v>121.519468</v>
      </c>
      <c s="129" r="Y990">
        <v>145.982272999999</v>
      </c>
      <c s="129" r="Z990">
        <v>179.238547</v>
      </c>
      <c s="129" r="AA990">
        <v>176.300546999999</v>
      </c>
      <c s="129" r="AB990">
        <v>115.561344</v>
      </c>
      <c s="129" r="AC990">
        <v>8.81400099999999</v>
      </c>
      <c s="129" r="AD990">
        <v>207.680279</v>
      </c>
      <c s="129" r="AE990">
        <v>462.389092</v>
      </c>
      <c s="129" r="AF990">
        <v>237.019218999999</v>
      </c>
      <c s="129" r="AG990">
        <v>956.911409</v>
      </c>
      <c s="129" r="AH990">
        <v>148.858679999999</v>
      </c>
      <c s="129" r="AI990">
        <v>111.685072</v>
      </c>
      <c s="129" r="AJ990">
        <v>157.693211999999</v>
      </c>
      <c s="129" r="AK990">
        <v>201.783747</v>
      </c>
      <c s="129" r="AL990">
        <v>171.383349</v>
      </c>
      <c s="129" r="AM990">
        <v>144.941347</v>
      </c>
      <c s="129" r="AN990">
        <v>20.566002</v>
      </c>
      <c s="129" r="AO990">
        <v>195.887216</v>
      </c>
      <c s="129" r="AP990">
        <v>484.852168</v>
      </c>
      <c s="129" r="AQ990">
        <v>276.172025</v>
      </c>
      <c s="129" r="AR990">
        <v>1524.33555</v>
      </c>
      <c s="129" r="AS990">
        <v>54.842672</v>
      </c>
      <c s="129" r="AT990">
        <v>58.842129</v>
      </c>
      <c s="129" r="AU990">
        <v>39.1733369999999</v>
      </c>
      <c s="129" r="AV990">
        <v>101.850676</v>
      </c>
      <c s="129" r="AW990">
        <v>227.287477999999</v>
      </c>
      <c s="129" r="AX990">
        <v>262.543480999999</v>
      </c>
      <c s="129" r="AY990">
        <v>568.013385999999</v>
      </c>
      <c s="129" r="AZ990">
        <v>211.782390999999</v>
      </c>
      <c s="129" r="BA990">
        <v>760.209108</v>
      </c>
      <c s="129" r="BB990">
        <v>31.33867</v>
      </c>
      <c s="129" r="BC990">
        <v>31.420793</v>
      </c>
      <c s="129" r="BD990">
        <v>31.33867</v>
      </c>
      <c s="129" r="BE990">
        <v>39.1733369999999</v>
      </c>
      <c s="129" r="BF990">
        <v>43.090671</v>
      </c>
      <c s="129" r="BG990">
        <v>215.535476999999</v>
      </c>
      <c s="129" r="BH990">
        <v>297.717360999999</v>
      </c>
      <c s="129" r="BI990">
        <v>70.59413</v>
      </c>
      <c s="129" r="BJ990">
        <v>764.126442</v>
      </c>
      <c s="129" r="BK990">
        <v>23.504002</v>
      </c>
      <c s="129" r="BL990">
        <v>27.421336</v>
      </c>
      <c s="129" r="BM990">
        <v>7.83466699999999</v>
      </c>
      <c s="129" r="BN990">
        <v>62.677339</v>
      </c>
      <c s="129" r="BO990">
        <v>184.196807</v>
      </c>
      <c s="129" r="BP990">
        <v>47.008004</v>
      </c>
      <c s="129" r="BQ990">
        <v>270.296024999999</v>
      </c>
      <c s="129" r="BR990">
        <v>141.18826</v>
      </c>
      <c s="129" r="BS990">
        <v>145.105594</v>
      </c>
      <c s="129" r="BT990">
        <v>0.0</v>
      </c>
      <c s="129" r="BU990">
        <v>0.0</v>
      </c>
      <c s="129" r="BV990">
        <v>0.0</v>
      </c>
      <c s="129" r="BW990">
        <v>15.669335</v>
      </c>
      <c s="129" r="BX990">
        <v>19.586668</v>
      </c>
      <c s="129" r="BY990">
        <v>27.421336</v>
      </c>
      <c s="129" r="BZ990">
        <v>0.0</v>
      </c>
      <c s="129" r="CA990">
        <v>82.4282549999999</v>
      </c>
      <c s="129" r="CB990">
        <v>603.597884</v>
      </c>
      <c s="129" r="CC990">
        <v>39.1733369999999</v>
      </c>
      <c s="129" r="CD990">
        <v>27.50346</v>
      </c>
      <c s="129" r="CE990">
        <v>23.504002</v>
      </c>
      <c s="129" r="CF990">
        <v>70.512006</v>
      </c>
      <c s="129" r="CG990">
        <v>184.196807</v>
      </c>
      <c s="129" r="CH990">
        <v>195.948808</v>
      </c>
      <c s="129" r="CI990">
        <v>0.0</v>
      </c>
      <c s="129" r="CJ990">
        <v>62.7594629999999</v>
      </c>
      <c s="129" r="CK990">
        <v>775.632071</v>
      </c>
      <c s="129" r="CL990">
        <v>15.669335</v>
      </c>
      <c s="129" r="CM990">
        <v>31.33867</v>
      </c>
      <c s="129" r="CN990">
        <v>15.669335</v>
      </c>
      <c s="129" r="CO990">
        <v>15.669335</v>
      </c>
      <c s="129" r="CP990">
        <v>23.504002</v>
      </c>
      <c s="129" r="CQ990">
        <v>39.1733369999999</v>
      </c>
      <c s="129" r="CR990">
        <v>568.013385999999</v>
      </c>
      <c s="129" r="CS990">
        <v>66.594673</v>
      </c>
    </row>
    <row customHeight="1" r="991" ht="15.0">
      <c t="s" s="127" r="A991">
        <v>8798</v>
      </c>
      <c t="s" s="127" r="B991">
        <v>8799</v>
      </c>
      <c t="s" s="127" r="C991">
        <v>8800</v>
      </c>
      <c t="s" s="127" r="D991">
        <v>8801</v>
      </c>
      <c t="s" s="127" r="E991">
        <v>8802</v>
      </c>
      <c t="s" s="127" r="F991">
        <v>8803</v>
      </c>
      <c t="s" s="128" r="G991">
        <v>8804</v>
      </c>
      <c t="s" s="127" r="H991">
        <v>8805</v>
      </c>
      <c s="129" r="I991">
        <v>1566.0</v>
      </c>
      <c s="129" r="J991">
        <v>316.522296999999</v>
      </c>
      <c s="129" r="K991">
        <v>185.872588</v>
      </c>
      <c s="129" r="L991">
        <v>325.077907999999</v>
      </c>
      <c s="129" r="M991">
        <v>334.244673999999</v>
      </c>
      <c s="129" r="N991">
        <v>253.040008</v>
      </c>
      <c s="129" r="O991">
        <v>151.242525</v>
      </c>
      <c s="129" r="P991">
        <v>222.0</v>
      </c>
      <c s="129" r="Q991">
        <v>212.0</v>
      </c>
      <c s="129" r="R991">
        <v>251.0</v>
      </c>
      <c s="129" r="S991">
        <v>263.0</v>
      </c>
      <c s="129" r="T991">
        <v>252.0</v>
      </c>
      <c s="129" r="U991">
        <v>77.0</v>
      </c>
      <c s="129" r="V991">
        <v>756.953401999999</v>
      </c>
      <c s="129" r="W991">
        <v>162.150087</v>
      </c>
      <c s="129" r="X991">
        <v>92.3714729999999</v>
      </c>
      <c s="129" r="Y991">
        <v>153.501811</v>
      </c>
      <c s="129" r="Z991">
        <v>170.446453999999</v>
      </c>
      <c s="129" r="AA991">
        <v>109.575361</v>
      </c>
      <c s="129" r="AB991">
        <v>67.778574</v>
      </c>
      <c s="129" r="AC991">
        <v>1.129643</v>
      </c>
      <c s="129" r="AD991">
        <v>200.557945999999</v>
      </c>
      <c s="129" r="AE991">
        <v>412.930809</v>
      </c>
      <c s="129" r="AF991">
        <v>143.464647</v>
      </c>
      <c s="129" r="AG991">
        <v>809.046598</v>
      </c>
      <c s="129" r="AH991">
        <v>154.372209</v>
      </c>
      <c s="129" r="AI991">
        <v>93.5011149999999</v>
      </c>
      <c s="129" r="AJ991">
        <v>171.576097</v>
      </c>
      <c s="129" r="AK991">
        <v>163.798218999999</v>
      </c>
      <c s="129" r="AL991">
        <v>143.464647</v>
      </c>
      <c s="129" r="AM991">
        <v>78.94538</v>
      </c>
      <c s="129" r="AN991">
        <v>3.388929</v>
      </c>
      <c s="129" r="AO991">
        <v>196.168995999999</v>
      </c>
      <c s="129" r="AP991">
        <v>433.394004</v>
      </c>
      <c s="129" r="AQ991">
        <v>179.483598</v>
      </c>
      <c s="129" r="AR991">
        <v>1244.53330699999</v>
      </c>
      <c s="129" r="AS991">
        <v>18.074286</v>
      </c>
      <c s="129" r="AT991">
        <v>27.111429</v>
      </c>
      <c s="129" r="AU991">
        <v>49.704287</v>
      </c>
      <c s="129" r="AV991">
        <v>122.001431999999</v>
      </c>
      <c s="129" r="AW991">
        <v>180.742863</v>
      </c>
      <c s="129" r="AX991">
        <v>203.335721</v>
      </c>
      <c s="129" r="AY991">
        <v>442.301525</v>
      </c>
      <c s="129" r="AZ991">
        <v>201.261764</v>
      </c>
      <c s="129" r="BA991">
        <v>608.970183</v>
      </c>
      <c s="129" r="BB991">
        <v>13.5557149999999</v>
      </c>
      <c s="129" r="BC991">
        <v>22.592858</v>
      </c>
      <c s="129" r="BD991">
        <v>40.667144</v>
      </c>
      <c s="129" r="BE991">
        <v>45.1857159999999</v>
      </c>
      <c s="129" r="BF991">
        <v>40.667144</v>
      </c>
      <c s="129" r="BG991">
        <v>158.150004999999</v>
      </c>
      <c s="129" r="BH991">
        <v>216.891435</v>
      </c>
      <c s="129" r="BI991">
        <v>71.2601669999999</v>
      </c>
      <c s="129" r="BJ991">
        <v>635.563124</v>
      </c>
      <c s="129" r="BK991">
        <v>4.51857199999999</v>
      </c>
      <c s="129" r="BL991">
        <v>4.51857199999999</v>
      </c>
      <c s="129" r="BM991">
        <v>9.037143</v>
      </c>
      <c s="129" r="BN991">
        <v>76.815717</v>
      </c>
      <c s="129" r="BO991">
        <v>140.075718999999</v>
      </c>
      <c s="129" r="BP991">
        <v>45.1857159999999</v>
      </c>
      <c s="129" r="BQ991">
        <v>225.410089</v>
      </c>
      <c s="129" r="BR991">
        <v>130.001597</v>
      </c>
      <c s="129" r="BS991">
        <v>112.964288999999</v>
      </c>
      <c s="129" r="BT991">
        <v>0.0</v>
      </c>
      <c s="129" r="BU991">
        <v>0.0</v>
      </c>
      <c s="129" r="BV991">
        <v>0.0</v>
      </c>
      <c s="129" r="BW991">
        <v>4.51857199999999</v>
      </c>
      <c s="129" r="BX991">
        <v>9.037143</v>
      </c>
      <c s="129" r="BY991">
        <v>36.1485729999999</v>
      </c>
      <c s="129" r="BZ991">
        <v>0.0</v>
      </c>
      <c s="129" r="CA991">
        <v>63.260002</v>
      </c>
      <c s="129" r="CB991">
        <v>576.303204</v>
      </c>
      <c s="129" r="CC991">
        <v>4.51857199999999</v>
      </c>
      <c s="129" r="CD991">
        <v>22.592858</v>
      </c>
      <c s="129" r="CE991">
        <v>45.1857159999999</v>
      </c>
      <c s="129" r="CF991">
        <v>108.445718</v>
      </c>
      <c s="129" r="CG991">
        <v>153.631432999999</v>
      </c>
      <c s="129" r="CH991">
        <v>135.557146999999</v>
      </c>
      <c s="129" r="CI991">
        <v>0.0</v>
      </c>
      <c s="129" r="CJ991">
        <v>106.371761</v>
      </c>
      <c s="129" r="CK991">
        <v>555.265813999999</v>
      </c>
      <c s="129" r="CL991">
        <v>13.5557149999999</v>
      </c>
      <c s="129" r="CM991">
        <v>4.51857199999999</v>
      </c>
      <c s="129" r="CN991">
        <v>4.51857199999999</v>
      </c>
      <c s="129" r="CO991">
        <v>9.037143</v>
      </c>
      <c s="129" r="CP991">
        <v>18.074286</v>
      </c>
      <c s="129" r="CQ991">
        <v>31.630001</v>
      </c>
      <c s="129" r="CR991">
        <v>442.301525</v>
      </c>
      <c s="129" r="CS991">
        <v>31.630001</v>
      </c>
    </row>
    <row customHeight="1" r="992" ht="15.0">
      <c t="s" s="127" r="A992">
        <v>8806</v>
      </c>
      <c t="s" s="127" r="B992">
        <v>8807</v>
      </c>
      <c t="s" s="127" r="C992">
        <v>8808</v>
      </c>
      <c t="s" s="127" r="D992">
        <v>8809</v>
      </c>
      <c t="s" s="127" r="E992">
        <v>8810</v>
      </c>
      <c t="s" s="127" r="F992">
        <v>8811</v>
      </c>
      <c t="s" s="128" r="G992">
        <v>8812</v>
      </c>
      <c t="s" s="127" r="H992">
        <v>8813</v>
      </c>
      <c s="129" r="I992">
        <v>1510.0</v>
      </c>
      <c s="129" r="J992">
        <v>333.814345</v>
      </c>
      <c s="129" r="K992">
        <v>240.005236999999</v>
      </c>
      <c s="129" r="L992">
        <v>340.713742</v>
      </c>
      <c s="129" r="M992">
        <v>293.302601999999</v>
      </c>
      <c s="129" r="N992">
        <v>188.60568</v>
      </c>
      <c s="129" r="O992">
        <v>113.558394</v>
      </c>
      <c s="129" r="P992">
        <v>245.0</v>
      </c>
      <c s="129" r="Q992">
        <v>213.0</v>
      </c>
      <c s="129" r="R992">
        <v>268.0</v>
      </c>
      <c s="129" r="S992">
        <v>220.0</v>
      </c>
      <c s="129" r="T992">
        <v>149.0</v>
      </c>
      <c s="129" r="U992">
        <v>83.0</v>
      </c>
      <c s="129" r="V992">
        <v>737.738654999999</v>
      </c>
      <c s="129" r="W992">
        <v>167.894636999999</v>
      </c>
      <c s="129" r="X992">
        <v>108.646779</v>
      </c>
      <c s="129" r="Y992">
        <v>167.894636999999</v>
      </c>
      <c s="129" r="Z992">
        <v>149.132814999999</v>
      </c>
      <c s="129" r="AA992">
        <v>98.746429</v>
      </c>
      <c s="129" r="AB992">
        <v>41.4735</v>
      </c>
      <c s="129" r="AC992">
        <v>3.949857</v>
      </c>
      <c s="129" r="AD992">
        <v>205.431133999999</v>
      </c>
      <c s="129" r="AE992">
        <v>442.448270999999</v>
      </c>
      <c s="129" r="AF992">
        <v>89.859251</v>
      </c>
      <c s="129" r="AG992">
        <v>772.261345</v>
      </c>
      <c s="129" r="AH992">
        <v>165.919708</v>
      </c>
      <c s="129" r="AI992">
        <v>131.358458</v>
      </c>
      <c s="129" r="AJ992">
        <v>172.819105</v>
      </c>
      <c s="129" r="AK992">
        <v>144.169787</v>
      </c>
      <c s="129" r="AL992">
        <v>89.859251</v>
      </c>
      <c s="129" r="AM992">
        <v>61.2227859999999</v>
      </c>
      <c s="129" r="AN992">
        <v>6.91225</v>
      </c>
      <c s="129" r="AO992">
        <v>212.33053</v>
      </c>
      <c s="129" r="AP992">
        <v>442.422564</v>
      </c>
      <c s="129" r="AQ992">
        <v>117.508251</v>
      </c>
      <c s="129" r="AR992">
        <v>1192.95969399999</v>
      </c>
      <c s="129" r="AS992">
        <v>23.6991429999999</v>
      </c>
      <c s="129" r="AT992">
        <v>55.298</v>
      </c>
      <c s="129" r="AU992">
        <v>39.498572</v>
      </c>
      <c s="129" r="AV992">
        <v>118.547129</v>
      </c>
      <c s="129" r="AW992">
        <v>256.792129999999</v>
      </c>
      <c s="129" r="AX992">
        <v>248.841002</v>
      </c>
      <c s="129" r="AY992">
        <v>268.590287999999</v>
      </c>
      <c s="129" r="AZ992">
        <v>181.69343</v>
      </c>
      <c s="129" r="BA992">
        <v>596.531260999999</v>
      </c>
      <c s="129" r="BB992">
        <v>11.849572</v>
      </c>
      <c s="129" r="BC992">
        <v>47.3982859999999</v>
      </c>
      <c s="129" r="BD992">
        <v>19.749286</v>
      </c>
      <c s="129" r="BE992">
        <v>67.198986</v>
      </c>
      <c s="129" r="BF992">
        <v>55.349415</v>
      </c>
      <c s="129" r="BG992">
        <v>201.442715999999</v>
      </c>
      <c s="129" r="BH992">
        <v>130.345287</v>
      </c>
      <c s="129" r="BI992">
        <v>63.197715</v>
      </c>
      <c s="129" r="BJ992">
        <v>596.428433</v>
      </c>
      <c s="129" r="BK992">
        <v>11.849572</v>
      </c>
      <c s="129" r="BL992">
        <v>7.899714</v>
      </c>
      <c s="129" r="BM992">
        <v>19.749286</v>
      </c>
      <c s="129" r="BN992">
        <v>51.348143</v>
      </c>
      <c s="129" r="BO992">
        <v>201.442715999999</v>
      </c>
      <c s="129" r="BP992">
        <v>47.3982859999999</v>
      </c>
      <c s="129" r="BQ992">
        <v>138.245001</v>
      </c>
      <c s="129" r="BR992">
        <v>118.495715</v>
      </c>
      <c s="129" r="BS992">
        <v>150.094573</v>
      </c>
      <c s="129" r="BT992">
        <v>0.0</v>
      </c>
      <c s="129" r="BU992">
        <v>3.949857</v>
      </c>
      <c s="129" r="BV992">
        <v>0.0</v>
      </c>
      <c s="129" r="BW992">
        <v>7.899714</v>
      </c>
      <c s="129" r="BX992">
        <v>11.849572</v>
      </c>
      <c s="129" r="BY992">
        <v>35.548715</v>
      </c>
      <c s="129" r="BZ992">
        <v>0.0</v>
      </c>
      <c s="129" r="CA992">
        <v>90.846715</v>
      </c>
      <c s="129" r="CB992">
        <v>699.227547999999</v>
      </c>
      <c s="129" r="CC992">
        <v>15.799429</v>
      </c>
      <c s="129" r="CD992">
        <v>51.348143</v>
      </c>
      <c s="129" r="CE992">
        <v>39.498572</v>
      </c>
      <c s="129" r="CF992">
        <v>102.747701</v>
      </c>
      <c s="129" r="CG992">
        <v>209.393844</v>
      </c>
      <c s="129" r="CH992">
        <v>209.34243</v>
      </c>
      <c s="129" r="CI992">
        <v>0.0</v>
      </c>
      <c s="129" r="CJ992">
        <v>71.097429</v>
      </c>
      <c s="129" r="CK992">
        <v>343.637573999999</v>
      </c>
      <c s="129" r="CL992">
        <v>7.899714</v>
      </c>
      <c s="129" r="CM992">
        <v>0.0</v>
      </c>
      <c s="129" r="CN992">
        <v>0.0</v>
      </c>
      <c s="129" r="CO992">
        <v>7.899714</v>
      </c>
      <c s="129" r="CP992">
        <v>35.548715</v>
      </c>
      <c s="129" r="CQ992">
        <v>3.949857</v>
      </c>
      <c s="129" r="CR992">
        <v>268.590287999999</v>
      </c>
      <c s="129" r="CS992">
        <v>19.749286</v>
      </c>
    </row>
    <row customHeight="1" r="993" ht="15.0">
      <c t="s" s="127" r="A993">
        <v>8814</v>
      </c>
      <c t="s" s="127" r="B993">
        <v>8815</v>
      </c>
      <c t="s" s="127" r="C993">
        <v>8816</v>
      </c>
      <c t="s" s="127" r="D993">
        <v>8817</v>
      </c>
      <c t="s" s="127" r="E993">
        <v>8818</v>
      </c>
      <c t="s" s="127" r="F993">
        <v>8819</v>
      </c>
      <c t="s" s="128" r="G993">
        <v>8820</v>
      </c>
      <c t="s" s="127" r="H993">
        <v>8821</v>
      </c>
      <c s="129" r="I993">
        <v>208.0</v>
      </c>
      <c s="129" r="J993">
        <v>36.5268289999999</v>
      </c>
      <c s="129" r="K993">
        <v>38.5560979999999</v>
      </c>
      <c s="129" r="L993">
        <v>45.658537</v>
      </c>
      <c s="129" r="M993">
        <v>45.658537</v>
      </c>
      <c s="129" r="N993">
        <v>23.3365849999999</v>
      </c>
      <c s="129" r="O993">
        <v>18.2634149999999</v>
      </c>
      <c s="129" r="P993">
        <v>35.0</v>
      </c>
      <c s="129" r="Q993">
        <v>22.0</v>
      </c>
      <c s="129" r="R993">
        <v>46.0</v>
      </c>
      <c s="129" r="S993">
        <v>20.0</v>
      </c>
      <c s="129" r="T993">
        <v>30.0</v>
      </c>
      <c s="129" r="U993">
        <v>17.0</v>
      </c>
      <c s="129" r="V993">
        <v>115.668293</v>
      </c>
      <c s="129" r="W993">
        <v>24.35122</v>
      </c>
      <c s="129" r="X993">
        <v>23.3365849999999</v>
      </c>
      <c s="129" r="Y993">
        <v>22.3219509999999</v>
      </c>
      <c s="129" r="Z993">
        <v>24.35122</v>
      </c>
      <c s="129" r="AA993">
        <v>9.131707</v>
      </c>
      <c s="129" r="AB993">
        <v>11.160976</v>
      </c>
      <c s="129" r="AC993">
        <v>1.014634</v>
      </c>
      <c s="129" r="AD993">
        <v>31.4536589999999</v>
      </c>
      <c s="129" r="AE993">
        <v>64.9365849999999</v>
      </c>
      <c s="129" r="AF993">
        <v>19.2780489999999</v>
      </c>
      <c s="129" r="AG993">
        <v>92.3317069999999</v>
      </c>
      <c s="129" r="AH993">
        <v>12.17561</v>
      </c>
      <c s="129" r="AI993">
        <v>15.219512</v>
      </c>
      <c s="129" r="AJ993">
        <v>23.3365849999999</v>
      </c>
      <c s="129" r="AK993">
        <v>21.307317</v>
      </c>
      <c s="129" r="AL993">
        <v>14.204878</v>
      </c>
      <c s="129" r="AM993">
        <v>6.087805</v>
      </c>
      <c s="129" r="AN993">
        <v>0.0</v>
      </c>
      <c s="129" r="AO993">
        <v>16.2341459999999</v>
      </c>
      <c s="129" r="AP993">
        <v>58.8487799999999</v>
      </c>
      <c s="129" r="AQ993">
        <v>17.24878</v>
      </c>
      <c s="129" r="AR993">
        <v>162.341463</v>
      </c>
      <c s="129" r="AS993">
        <v>12.17561</v>
      </c>
      <c s="129" r="AT993">
        <v>0.0</v>
      </c>
      <c s="129" r="AU993">
        <v>4.058537</v>
      </c>
      <c s="129" r="AV993">
        <v>32.468293</v>
      </c>
      <c s="129" r="AW993">
        <v>24.35122</v>
      </c>
      <c s="129" r="AX993">
        <v>32.468293</v>
      </c>
      <c s="129" r="AY993">
        <v>44.6439019999999</v>
      </c>
      <c s="129" r="AZ993">
        <v>12.17561</v>
      </c>
      <c s="129" r="BA993">
        <v>81.170732</v>
      </c>
      <c s="129" r="BB993">
        <v>8.11707299999999</v>
      </c>
      <c s="129" r="BC993">
        <v>0.0</v>
      </c>
      <c s="129" r="BD993">
        <v>0.0</v>
      </c>
      <c s="129" r="BE993">
        <v>20.292683</v>
      </c>
      <c s="129" r="BF993">
        <v>0.0</v>
      </c>
      <c s="129" r="BG993">
        <v>24.35122</v>
      </c>
      <c s="129" r="BH993">
        <v>20.292683</v>
      </c>
      <c s="129" r="BI993">
        <v>8.11707299999999</v>
      </c>
      <c s="129" r="BJ993">
        <v>81.170732</v>
      </c>
      <c s="129" r="BK993">
        <v>4.058537</v>
      </c>
      <c s="129" r="BL993">
        <v>0.0</v>
      </c>
      <c s="129" r="BM993">
        <v>4.058537</v>
      </c>
      <c s="129" r="BN993">
        <v>12.17561</v>
      </c>
      <c s="129" r="BO993">
        <v>24.35122</v>
      </c>
      <c s="129" r="BP993">
        <v>8.11707299999999</v>
      </c>
      <c s="129" r="BQ993">
        <v>24.35122</v>
      </c>
      <c s="129" r="BR993">
        <v>4.058537</v>
      </c>
      <c s="129" r="BS993">
        <v>24.35122</v>
      </c>
      <c s="129" r="BT993">
        <v>0.0</v>
      </c>
      <c s="129" r="BU993">
        <v>0.0</v>
      </c>
      <c s="129" r="BV993">
        <v>0.0</v>
      </c>
      <c s="129" r="BW993">
        <v>0.0</v>
      </c>
      <c s="129" r="BX993">
        <v>8.11707299999999</v>
      </c>
      <c s="129" r="BY993">
        <v>4.058537</v>
      </c>
      <c s="129" r="BZ993">
        <v>0.0</v>
      </c>
      <c s="129" r="CA993">
        <v>12.17561</v>
      </c>
      <c s="129" r="CB993">
        <v>85.229268</v>
      </c>
      <c s="129" r="CC993">
        <v>8.11707299999999</v>
      </c>
      <c s="129" r="CD993">
        <v>0.0</v>
      </c>
      <c s="129" r="CE993">
        <v>4.058537</v>
      </c>
      <c s="129" r="CF993">
        <v>32.468293</v>
      </c>
      <c s="129" r="CG993">
        <v>12.17561</v>
      </c>
      <c s="129" r="CH993">
        <v>28.409756</v>
      </c>
      <c s="129" r="CI993">
        <v>0.0</v>
      </c>
      <c s="129" r="CJ993">
        <v>0.0</v>
      </c>
      <c s="129" r="CK993">
        <v>52.7609759999999</v>
      </c>
      <c s="129" r="CL993">
        <v>4.058537</v>
      </c>
      <c s="129" r="CM993">
        <v>0.0</v>
      </c>
      <c s="129" r="CN993">
        <v>0.0</v>
      </c>
      <c s="129" r="CO993">
        <v>0.0</v>
      </c>
      <c s="129" r="CP993">
        <v>4.058537</v>
      </c>
      <c s="129" r="CQ993">
        <v>0.0</v>
      </c>
      <c s="129" r="CR993">
        <v>44.6439019999999</v>
      </c>
      <c s="129" r="CS993">
        <v>0.0</v>
      </c>
    </row>
    <row customHeight="1" r="994" ht="15.0">
      <c t="s" s="127" r="A994">
        <v>8822</v>
      </c>
      <c t="s" s="127" r="B994">
        <v>8823</v>
      </c>
      <c t="s" s="127" r="C994">
        <v>8824</v>
      </c>
      <c t="s" s="127" r="D994">
        <v>8825</v>
      </c>
      <c t="s" s="127" r="E994">
        <v>8826</v>
      </c>
      <c t="s" s="127" r="F994">
        <v>8827</v>
      </c>
      <c t="s" s="128" r="G994">
        <v>8828</v>
      </c>
      <c t="s" s="127" r="H994">
        <v>8829</v>
      </c>
      <c s="129" r="I994">
        <v>1018.0</v>
      </c>
      <c s="129" r="J994">
        <v>171.313356</v>
      </c>
      <c s="129" r="K994">
        <v>186.926279999999</v>
      </c>
      <c s="129" r="L994">
        <v>198.845858999999</v>
      </c>
      <c s="129" r="M994">
        <v>243.713642999999</v>
      </c>
      <c s="129" r="N994">
        <v>152.958352999999</v>
      </c>
      <c s="129" r="O994">
        <v>64.242508</v>
      </c>
      <c s="129" r="P994">
        <v>179.0</v>
      </c>
      <c s="129" r="Q994">
        <v>118.0</v>
      </c>
      <c s="129" r="R994">
        <v>225.0</v>
      </c>
      <c s="129" r="S994">
        <v>163.0</v>
      </c>
      <c s="129" r="T994">
        <v>119.0</v>
      </c>
      <c s="129" r="U994">
        <v>52.0</v>
      </c>
      <c s="129" r="V994">
        <v>484.327968</v>
      </c>
      <c s="129" r="W994">
        <v>78.5186209999999</v>
      </c>
      <c s="129" r="X994">
        <v>82.55736</v>
      </c>
      <c s="129" r="Y994">
        <v>96.873624</v>
      </c>
      <c s="129" r="Z994">
        <v>121.34696</v>
      </c>
      <c s="129" r="AA994">
        <v>77.4988989999999</v>
      </c>
      <c s="129" r="AB994">
        <v>25.4930589999999</v>
      </c>
      <c s="129" r="AC994">
        <v>2.039445</v>
      </c>
      <c s="129" r="AD994">
        <v>116.228273</v>
      </c>
      <c s="129" r="AE994">
        <v>294.679685</v>
      </c>
      <c s="129" r="AF994">
        <v>73.42001</v>
      </c>
      <c s="129" r="AG994">
        <v>533.672031999999</v>
      </c>
      <c s="129" r="AH994">
        <v>92.794734</v>
      </c>
      <c s="129" r="AI994">
        <v>104.36892</v>
      </c>
      <c s="129" r="AJ994">
        <v>101.972236</v>
      </c>
      <c s="129" r="AK994">
        <v>122.366682999999</v>
      </c>
      <c s="129" r="AL994">
        <v>75.4594539999999</v>
      </c>
      <c s="129" r="AM994">
        <v>31.611393</v>
      </c>
      <c s="129" r="AN994">
        <v>5.098612</v>
      </c>
      <c s="129" r="AO994">
        <v>151.436749999999</v>
      </c>
      <c s="129" r="AP994">
        <v>296.578603999999</v>
      </c>
      <c s="129" r="AQ994">
        <v>85.6566779999999</v>
      </c>
      <c s="129" r="AR994">
        <v>851.765180999999</v>
      </c>
      <c s="129" r="AS994">
        <v>8.15777899999999</v>
      </c>
      <c s="129" r="AT994">
        <v>28.552226</v>
      </c>
      <c s="129" r="AU994">
        <v>73.42001</v>
      </c>
      <c s="129" r="AV994">
        <v>146.840019</v>
      </c>
      <c s="129" r="AW994">
        <v>150.918909</v>
      </c>
      <c s="129" r="AX994">
        <v>85.6566779999999</v>
      </c>
      <c s="129" r="AY994">
        <v>228.417808</v>
      </c>
      <c s="129" r="AZ994">
        <v>129.801752999999</v>
      </c>
      <c s="129" r="BA994">
        <v>424.2045</v>
      </c>
      <c s="129" r="BB994">
        <v>4.078889</v>
      </c>
      <c s="129" r="BC994">
        <v>16.3155579999999</v>
      </c>
      <c s="129" r="BD994">
        <v>57.104452</v>
      </c>
      <c s="129" r="BE994">
        <v>97.8933459999999</v>
      </c>
      <c s="129" r="BF994">
        <v>16.3155579999999</v>
      </c>
      <c s="129" r="BG994">
        <v>73.42001</v>
      </c>
      <c s="129" r="BH994">
        <v>130.524461</v>
      </c>
      <c s="129" r="BI994">
        <v>28.552226</v>
      </c>
      <c s="129" r="BJ994">
        <v>427.560680999999</v>
      </c>
      <c s="129" r="BK994">
        <v>4.078889</v>
      </c>
      <c s="129" r="BL994">
        <v>12.236668</v>
      </c>
      <c s="129" r="BM994">
        <v>16.3155579999999</v>
      </c>
      <c s="129" r="BN994">
        <v>48.9466729999999</v>
      </c>
      <c s="129" r="BO994">
        <v>134.603351</v>
      </c>
      <c s="129" r="BP994">
        <v>12.236668</v>
      </c>
      <c s="129" r="BQ994">
        <v>97.8933459999999</v>
      </c>
      <c s="129" r="BR994">
        <v>101.249527</v>
      </c>
      <c s="129" r="BS994">
        <v>125.803165</v>
      </c>
      <c s="129" r="BT994">
        <v>0.0</v>
      </c>
      <c s="129" r="BU994">
        <v>4.078889</v>
      </c>
      <c s="129" r="BV994">
        <v>0.0</v>
      </c>
      <c s="129" r="BW994">
        <v>4.078889</v>
      </c>
      <c s="129" r="BX994">
        <v>16.3155579999999</v>
      </c>
      <c s="129" r="BY994">
        <v>24.473337</v>
      </c>
      <c s="129" r="BZ994">
        <v>0.0</v>
      </c>
      <c s="129" r="CA994">
        <v>76.856492</v>
      </c>
      <c s="129" r="CB994">
        <v>428.203087999999</v>
      </c>
      <c s="129" r="CC994">
        <v>0.0</v>
      </c>
      <c s="129" r="CD994">
        <v>20.394447</v>
      </c>
      <c s="129" r="CE994">
        <v>69.34112</v>
      </c>
      <c s="129" r="CF994">
        <v>130.524461</v>
      </c>
      <c s="129" r="CG994">
        <v>126.445572</v>
      </c>
      <c s="129" r="CH994">
        <v>53.025562</v>
      </c>
      <c s="129" r="CI994">
        <v>0.0</v>
      </c>
      <c s="129" r="CJ994">
        <v>28.4719249999999</v>
      </c>
      <c s="129" r="CK994">
        <v>297.758928</v>
      </c>
      <c s="129" r="CL994">
        <v>8.15777899999999</v>
      </c>
      <c s="129" r="CM994">
        <v>4.078889</v>
      </c>
      <c s="129" r="CN994">
        <v>4.078889</v>
      </c>
      <c s="129" r="CO994">
        <v>12.236668</v>
      </c>
      <c s="129" r="CP994">
        <v>8.15777899999999</v>
      </c>
      <c s="129" r="CQ994">
        <v>8.15777899999999</v>
      </c>
      <c s="129" r="CR994">
        <v>228.417808</v>
      </c>
      <c s="129" r="CS994">
        <v>24.473337</v>
      </c>
    </row>
    <row customHeight="1" r="995" ht="15.0">
      <c t="s" s="127" r="A995">
        <v>8830</v>
      </c>
      <c t="s" s="127" r="B995">
        <v>8831</v>
      </c>
      <c t="s" s="127" r="C995">
        <v>8832</v>
      </c>
      <c t="s" s="127" r="D995">
        <v>8833</v>
      </c>
      <c t="s" s="127" r="E995">
        <v>8834</v>
      </c>
      <c t="s" s="127" r="F995">
        <v>8835</v>
      </c>
      <c t="s" s="128" r="G995">
        <v>8836</v>
      </c>
      <c t="s" s="127" r="H995">
        <v>8837</v>
      </c>
      <c s="129" r="I995">
        <v>501.0</v>
      </c>
      <c s="129" r="J995">
        <v>107.339395</v>
      </c>
      <c s="129" r="K995">
        <v>57.04771</v>
      </c>
      <c s="129" r="L995">
        <v>115.996284</v>
      </c>
      <c s="129" r="M995">
        <v>104.414332</v>
      </c>
      <c s="129" r="N995">
        <v>60.07067</v>
      </c>
      <c s="129" r="O995">
        <v>56.13161</v>
      </c>
      <c s="129" r="P995">
        <v>58.0</v>
      </c>
      <c s="129" r="Q995">
        <v>60.0</v>
      </c>
      <c s="129" r="R995">
        <v>90.0</v>
      </c>
      <c s="129" r="S995">
        <v>70.0</v>
      </c>
      <c s="129" r="T995">
        <v>72.0</v>
      </c>
      <c s="129" r="U995">
        <v>36.0</v>
      </c>
      <c s="129" r="V995">
        <v>255.847542</v>
      </c>
      <c s="129" r="W995">
        <v>55.1468449999999</v>
      </c>
      <c s="129" r="X995">
        <v>29.542953</v>
      </c>
      <c s="129" r="Y995">
        <v>62.818969</v>
      </c>
      <c s="129" r="Z995">
        <v>50.237636</v>
      </c>
      <c s="129" r="AA995">
        <v>33.482013</v>
      </c>
      <c s="129" r="AB995">
        <v>21.664832</v>
      </c>
      <c s="129" r="AC995">
        <v>2.954295</v>
      </c>
      <c s="129" r="AD995">
        <v>68.9335559999999</v>
      </c>
      <c s="129" r="AE995">
        <v>144.569087</v>
      </c>
      <c s="129" r="AF995">
        <v>42.3448989999999</v>
      </c>
      <c s="129" r="AG995">
        <v>245.152458</v>
      </c>
      <c s="129" r="AH995">
        <v>52.1925499999999</v>
      </c>
      <c s="129" r="AI995">
        <v>27.504757</v>
      </c>
      <c s="129" r="AJ995">
        <v>53.177315</v>
      </c>
      <c s="129" r="AK995">
        <v>54.176696</v>
      </c>
      <c s="129" r="AL995">
        <v>26.588657</v>
      </c>
      <c s="129" r="AM995">
        <v>27.573422</v>
      </c>
      <c s="129" r="AN995">
        <v>3.93906</v>
      </c>
      <c s="129" r="AO995">
        <v>64.009731</v>
      </c>
      <c s="129" r="AP995">
        <v>130.919706999999</v>
      </c>
      <c s="129" r="AQ995">
        <v>50.2230199999999</v>
      </c>
      <c s="129" r="AR995">
        <v>409.387613999999</v>
      </c>
      <c s="129" r="AS995">
        <v>0.0</v>
      </c>
      <c s="129" r="AT995">
        <v>15.7562409999999</v>
      </c>
      <c s="129" r="AU995">
        <v>11.817181</v>
      </c>
      <c s="129" r="AV995">
        <v>66.964026</v>
      </c>
      <c s="129" r="AW995">
        <v>63.0249659999999</v>
      </c>
      <c s="129" r="AX995">
        <v>102.140907</v>
      </c>
      <c s="129" r="AY995">
        <v>114.23275</v>
      </c>
      <c s="129" r="AZ995">
        <v>35.451543</v>
      </c>
      <c s="129" r="BA995">
        <v>228.190838</v>
      </c>
      <c s="129" r="BB995">
        <v>0.0</v>
      </c>
      <c s="129" r="BC995">
        <v>11.817181</v>
      </c>
      <c s="129" r="BD995">
        <v>3.93906</v>
      </c>
      <c s="129" r="BE995">
        <v>35.451543</v>
      </c>
      <c s="129" r="BF995">
        <v>19.695302</v>
      </c>
      <c s="129" r="BG995">
        <v>82.445605</v>
      </c>
      <c s="129" r="BH995">
        <v>66.964026</v>
      </c>
      <c s="129" r="BI995">
        <v>7.878121</v>
      </c>
      <c s="129" r="BJ995">
        <v>181.196776</v>
      </c>
      <c s="129" r="BK995">
        <v>0.0</v>
      </c>
      <c s="129" r="BL995">
        <v>3.93906</v>
      </c>
      <c s="129" r="BM995">
        <v>7.878121</v>
      </c>
      <c s="129" r="BN995">
        <v>31.512483</v>
      </c>
      <c s="129" r="BO995">
        <v>43.329664</v>
      </c>
      <c s="129" r="BP995">
        <v>19.695302</v>
      </c>
      <c s="129" r="BQ995">
        <v>47.2687239999999</v>
      </c>
      <c s="129" r="BR995">
        <v>27.573422</v>
      </c>
      <c s="129" r="BS995">
        <v>63.0249659999999</v>
      </c>
      <c s="129" r="BT995">
        <v>0.0</v>
      </c>
      <c s="129" r="BU995">
        <v>3.93906</v>
      </c>
      <c s="129" r="BV995">
        <v>0.0</v>
      </c>
      <c s="129" r="BW995">
        <v>0.0</v>
      </c>
      <c s="129" r="BX995">
        <v>0.0</v>
      </c>
      <c s="129" r="BY995">
        <v>31.512483</v>
      </c>
      <c s="129" r="BZ995">
        <v>0.0</v>
      </c>
      <c s="129" r="CA995">
        <v>27.573422</v>
      </c>
      <c s="129" r="CB995">
        <v>192.739295</v>
      </c>
      <c s="129" r="CC995">
        <v>0.0</v>
      </c>
      <c s="129" r="CD995">
        <v>7.878121</v>
      </c>
      <c s="129" r="CE995">
        <v>7.878121</v>
      </c>
      <c s="129" r="CF995">
        <v>59.0859049999999</v>
      </c>
      <c s="129" r="CG995">
        <v>51.207785</v>
      </c>
      <c s="129" r="CH995">
        <v>62.750303</v>
      </c>
      <c s="129" r="CI995">
        <v>0.0</v>
      </c>
      <c s="129" r="CJ995">
        <v>3.93906</v>
      </c>
      <c s="129" r="CK995">
        <v>153.623354</v>
      </c>
      <c s="129" r="CL995">
        <v>0.0</v>
      </c>
      <c s="129" r="CM995">
        <v>3.93906</v>
      </c>
      <c s="129" r="CN995">
        <v>3.93906</v>
      </c>
      <c s="129" r="CO995">
        <v>7.878121</v>
      </c>
      <c s="129" r="CP995">
        <v>11.817181</v>
      </c>
      <c s="129" r="CQ995">
        <v>7.878121</v>
      </c>
      <c s="129" r="CR995">
        <v>114.23275</v>
      </c>
      <c s="129" r="CS995">
        <v>3.93906</v>
      </c>
    </row>
    <row customHeight="1" r="996" ht="15.0">
      <c t="s" s="127" r="A996">
        <v>8838</v>
      </c>
      <c t="s" s="127" r="B996">
        <v>8839</v>
      </c>
      <c t="s" s="127" r="C996">
        <v>8840</v>
      </c>
      <c t="s" s="127" r="D996">
        <v>8841</v>
      </c>
      <c t="s" s="127" r="E996">
        <v>8842</v>
      </c>
      <c t="s" s="127" r="F996">
        <v>8843</v>
      </c>
      <c t="s" s="128" r="G996">
        <v>8844</v>
      </c>
      <c t="s" s="127" r="H996">
        <v>8845</v>
      </c>
      <c s="129" r="I996">
        <v>140.0</v>
      </c>
      <c s="129" r="J996">
        <v>30.4347829999999</v>
      </c>
      <c s="129" r="K996">
        <v>8.115942</v>
      </c>
      <c s="129" r="L996">
        <v>28.405797</v>
      </c>
      <c s="129" r="M996">
        <v>26.376812</v>
      </c>
      <c s="129" r="N996">
        <v>33.478261</v>
      </c>
      <c s="129" r="O996">
        <v>13.188406</v>
      </c>
      <c s="129" r="P996">
        <v>12.0</v>
      </c>
      <c s="129" r="Q996">
        <v>21.0</v>
      </c>
      <c s="129" r="R996">
        <v>30.0</v>
      </c>
      <c s="129" r="S996">
        <v>24.0</v>
      </c>
      <c s="129" r="T996">
        <v>23.0</v>
      </c>
      <c s="129" r="U996">
        <v>12.0</v>
      </c>
      <c s="129" r="V996">
        <v>74.0579709999999</v>
      </c>
      <c s="129" r="W996">
        <v>19.275362</v>
      </c>
      <c s="129" r="X996">
        <v>3.04347799999999</v>
      </c>
      <c s="129" r="Y996">
        <v>12.173913</v>
      </c>
      <c s="129" r="Z996">
        <v>16.231884</v>
      </c>
      <c s="129" r="AA996">
        <v>17.2463769999999</v>
      </c>
      <c s="129" r="AB996">
        <v>6.086957</v>
      </c>
      <c s="129" r="AC996">
        <v>0.0</v>
      </c>
      <c s="129" r="AD996">
        <v>19.275362</v>
      </c>
      <c s="129" r="AE996">
        <v>39.5652169999999</v>
      </c>
      <c s="129" r="AF996">
        <v>15.2173909999999</v>
      </c>
      <c s="129" r="AG996">
        <v>65.942029</v>
      </c>
      <c s="129" r="AH996">
        <v>11.15942</v>
      </c>
      <c s="129" r="AI996">
        <v>5.072464</v>
      </c>
      <c s="129" r="AJ996">
        <v>16.231884</v>
      </c>
      <c s="129" r="AK996">
        <v>10.144928</v>
      </c>
      <c s="129" r="AL996">
        <v>16.231884</v>
      </c>
      <c s="129" r="AM996">
        <v>7.10144899999999</v>
      </c>
      <c s="129" r="AN996">
        <v>0.0</v>
      </c>
      <c s="129" r="AO996">
        <v>11.15942</v>
      </c>
      <c s="129" r="AP996">
        <v>37.5362319999999</v>
      </c>
      <c s="129" r="AQ996">
        <v>17.2463769999999</v>
      </c>
      <c s="129" r="AR996">
        <v>113.623188</v>
      </c>
      <c s="129" r="AS996">
        <v>16.231884</v>
      </c>
      <c s="129" r="AT996">
        <v>0.0</v>
      </c>
      <c s="129" r="AU996">
        <v>0.0</v>
      </c>
      <c s="129" r="AV996">
        <v>16.231884</v>
      </c>
      <c s="129" r="AW996">
        <v>28.405797</v>
      </c>
      <c s="129" r="AX996">
        <v>8.115942</v>
      </c>
      <c s="129" r="AY996">
        <v>40.5797099999999</v>
      </c>
      <c s="129" r="AZ996">
        <v>4.057971</v>
      </c>
      <c s="129" r="BA996">
        <v>56.8115939999999</v>
      </c>
      <c s="129" r="BB996">
        <v>12.173913</v>
      </c>
      <c s="129" r="BC996">
        <v>0.0</v>
      </c>
      <c s="129" r="BD996">
        <v>0.0</v>
      </c>
      <c s="129" r="BE996">
        <v>4.057971</v>
      </c>
      <c s="129" r="BF996">
        <v>4.057971</v>
      </c>
      <c s="129" r="BG996">
        <v>8.115942</v>
      </c>
      <c s="129" r="BH996">
        <v>24.347826</v>
      </c>
      <c s="129" r="BI996">
        <v>4.057971</v>
      </c>
      <c s="129" r="BJ996">
        <v>56.8115939999999</v>
      </c>
      <c s="129" r="BK996">
        <v>4.057971</v>
      </c>
      <c s="129" r="BL996">
        <v>0.0</v>
      </c>
      <c s="129" r="BM996">
        <v>0.0</v>
      </c>
      <c s="129" r="BN996">
        <v>12.173913</v>
      </c>
      <c s="129" r="BO996">
        <v>24.347826</v>
      </c>
      <c s="129" r="BP996">
        <v>0.0</v>
      </c>
      <c s="129" r="BQ996">
        <v>16.231884</v>
      </c>
      <c s="129" r="BR996">
        <v>0.0</v>
      </c>
      <c s="129" r="BS996">
        <v>0.0</v>
      </c>
      <c s="129" r="BT996">
        <v>0.0</v>
      </c>
      <c s="129" r="BU996">
        <v>0.0</v>
      </c>
      <c s="129" r="BV996">
        <v>0.0</v>
      </c>
      <c s="129" r="BW996">
        <v>0.0</v>
      </c>
      <c s="129" r="BX996">
        <v>0.0</v>
      </c>
      <c s="129" r="BY996">
        <v>0.0</v>
      </c>
      <c s="129" r="BZ996">
        <v>0.0</v>
      </c>
      <c s="129" r="CA996">
        <v>0.0</v>
      </c>
      <c s="129" r="CB996">
        <v>56.8115939999999</v>
      </c>
      <c s="129" r="CC996">
        <v>12.173913</v>
      </c>
      <c s="129" r="CD996">
        <v>0.0</v>
      </c>
      <c s="129" r="CE996">
        <v>0.0</v>
      </c>
      <c s="129" r="CF996">
        <v>12.173913</v>
      </c>
      <c s="129" r="CG996">
        <v>20.2898549999999</v>
      </c>
      <c s="129" r="CH996">
        <v>8.115942</v>
      </c>
      <c s="129" r="CI996">
        <v>0.0</v>
      </c>
      <c s="129" r="CJ996">
        <v>4.057971</v>
      </c>
      <c s="129" r="CK996">
        <v>56.8115939999999</v>
      </c>
      <c s="129" r="CL996">
        <v>4.057971</v>
      </c>
      <c s="129" r="CM996">
        <v>0.0</v>
      </c>
      <c s="129" r="CN996">
        <v>0.0</v>
      </c>
      <c s="129" r="CO996">
        <v>4.057971</v>
      </c>
      <c s="129" r="CP996">
        <v>8.115942</v>
      </c>
      <c s="129" r="CQ996">
        <v>0.0</v>
      </c>
      <c s="129" r="CR996">
        <v>40.5797099999999</v>
      </c>
      <c s="129" r="CS996">
        <v>0.0</v>
      </c>
    </row>
    <row customHeight="1" r="997" ht="15.0">
      <c t="s" s="127" r="A997">
        <v>8846</v>
      </c>
      <c t="s" s="127" r="B997">
        <v>8847</v>
      </c>
      <c t="s" s="127" r="C997">
        <v>8848</v>
      </c>
      <c t="s" s="127" r="D997">
        <v>8849</v>
      </c>
      <c t="s" s="127" r="E997">
        <v>8850</v>
      </c>
      <c t="s" s="127" r="F997">
        <v>8851</v>
      </c>
      <c t="s" s="128" r="G997">
        <v>8852</v>
      </c>
      <c t="s" s="127" r="H997">
        <v>8853</v>
      </c>
      <c s="129" r="I997">
        <v>524.0</v>
      </c>
      <c s="129" r="J997">
        <v>113.184</v>
      </c>
      <c s="129" r="K997">
        <v>55.5439999999999</v>
      </c>
      <c s="129" r="L997">
        <v>124.712</v>
      </c>
      <c s="129" r="M997">
        <v>103.752</v>
      </c>
      <c s="129" r="N997">
        <v>73.36</v>
      </c>
      <c s="129" r="O997">
        <v>53.448</v>
      </c>
      <c s="129" r="P997">
        <v>94.0</v>
      </c>
      <c s="129" r="Q997">
        <v>66.0</v>
      </c>
      <c s="129" r="R997">
        <v>104.0</v>
      </c>
      <c s="129" r="S997">
        <v>91.0</v>
      </c>
      <c s="129" r="T997">
        <v>84.0</v>
      </c>
      <c s="129" r="U997">
        <v>32.0</v>
      </c>
      <c s="129" r="V997">
        <v>264.096</v>
      </c>
      <c s="129" r="W997">
        <v>56.5919999999999</v>
      </c>
      <c s="129" r="X997">
        <v>34.584</v>
      </c>
      <c s="129" r="Y997">
        <v>59.7359999999999</v>
      </c>
      <c s="129" r="Z997">
        <v>51.3519999999999</v>
      </c>
      <c s="129" r="AA997">
        <v>35.6319999999999</v>
      </c>
      <c s="129" r="AB997">
        <v>26.2</v>
      </c>
      <c s="129" r="AC997">
        <v>0.0</v>
      </c>
      <c s="129" r="AD997">
        <v>73.36</v>
      </c>
      <c s="129" r="AE997">
        <v>144.624</v>
      </c>
      <c s="129" r="AF997">
        <v>46.112</v>
      </c>
      <c s="129" r="AG997">
        <v>259.904</v>
      </c>
      <c s="129" r="AH997">
        <v>56.5919999999999</v>
      </c>
      <c s="129" r="AI997">
        <v>20.96</v>
      </c>
      <c s="129" r="AJ997">
        <v>64.9759999999999</v>
      </c>
      <c s="129" r="AK997">
        <v>52.4</v>
      </c>
      <c s="129" r="AL997">
        <v>37.728</v>
      </c>
      <c s="129" r="AM997">
        <v>25.152</v>
      </c>
      <c s="129" r="AN997">
        <v>2.096</v>
      </c>
      <c s="129" r="AO997">
        <v>62.88</v>
      </c>
      <c s="129" r="AP997">
        <v>146.72</v>
      </c>
      <c s="129" r="AQ997">
        <v>50.304</v>
      </c>
      <c s="129" r="AR997">
        <v>423.392</v>
      </c>
      <c s="129" r="AS997">
        <v>12.576</v>
      </c>
      <c s="129" r="AT997">
        <v>20.96</v>
      </c>
      <c s="129" r="AU997">
        <v>20.96</v>
      </c>
      <c s="129" r="AV997">
        <v>71.2639999999999</v>
      </c>
      <c s="129" r="AW997">
        <v>67.072</v>
      </c>
      <c s="129" r="AX997">
        <v>75.456</v>
      </c>
      <c s="129" r="AY997">
        <v>113.184</v>
      </c>
      <c s="129" r="AZ997">
        <v>41.92</v>
      </c>
      <c s="129" r="BA997">
        <v>217.984</v>
      </c>
      <c s="129" r="BB997">
        <v>12.576</v>
      </c>
      <c s="129" r="BC997">
        <v>16.768</v>
      </c>
      <c s="129" r="BD997">
        <v>16.768</v>
      </c>
      <c s="129" r="BE997">
        <v>41.92</v>
      </c>
      <c s="129" r="BF997">
        <v>0.0</v>
      </c>
      <c s="129" r="BG997">
        <v>58.688</v>
      </c>
      <c s="129" r="BH997">
        <v>54.496</v>
      </c>
      <c s="129" r="BI997">
        <v>16.768</v>
      </c>
      <c s="129" r="BJ997">
        <v>205.407999999999</v>
      </c>
      <c s="129" r="BK997">
        <v>0.0</v>
      </c>
      <c s="129" r="BL997">
        <v>4.192</v>
      </c>
      <c s="129" r="BM997">
        <v>4.192</v>
      </c>
      <c s="129" r="BN997">
        <v>29.344</v>
      </c>
      <c s="129" r="BO997">
        <v>67.072</v>
      </c>
      <c s="129" r="BP997">
        <v>16.768</v>
      </c>
      <c s="129" r="BQ997">
        <v>58.688</v>
      </c>
      <c s="129" r="BR997">
        <v>25.152</v>
      </c>
      <c s="129" r="BS997">
        <v>50.304</v>
      </c>
      <c s="129" r="BT997">
        <v>0.0</v>
      </c>
      <c s="129" r="BU997">
        <v>0.0</v>
      </c>
      <c s="129" r="BV997">
        <v>0.0</v>
      </c>
      <c s="129" r="BW997">
        <v>4.192</v>
      </c>
      <c s="129" r="BX997">
        <v>12.576</v>
      </c>
      <c s="129" r="BY997">
        <v>16.768</v>
      </c>
      <c s="129" r="BZ997">
        <v>0.0</v>
      </c>
      <c s="129" r="CA997">
        <v>16.768</v>
      </c>
      <c s="129" r="CB997">
        <v>238.943999999999</v>
      </c>
      <c s="129" r="CC997">
        <v>12.576</v>
      </c>
      <c s="129" r="CD997">
        <v>16.768</v>
      </c>
      <c s="129" r="CE997">
        <v>16.768</v>
      </c>
      <c s="129" r="CF997">
        <v>67.072</v>
      </c>
      <c s="129" r="CG997">
        <v>50.304</v>
      </c>
      <c s="129" r="CH997">
        <v>50.304</v>
      </c>
      <c s="129" r="CI997">
        <v>0.0</v>
      </c>
      <c s="129" r="CJ997">
        <v>25.152</v>
      </c>
      <c s="129" r="CK997">
        <v>134.144</v>
      </c>
      <c s="129" r="CL997">
        <v>0.0</v>
      </c>
      <c s="129" r="CM997">
        <v>4.192</v>
      </c>
      <c s="129" r="CN997">
        <v>4.192</v>
      </c>
      <c s="129" r="CO997">
        <v>0.0</v>
      </c>
      <c s="129" r="CP997">
        <v>4.192</v>
      </c>
      <c s="129" r="CQ997">
        <v>8.384</v>
      </c>
      <c s="129" r="CR997">
        <v>113.184</v>
      </c>
      <c s="129" r="CS997">
        <v>0.0</v>
      </c>
    </row>
    <row customHeight="1" r="998" ht="15.0">
      <c t="s" s="127" r="A998">
        <v>8854</v>
      </c>
      <c t="s" s="127" r="B998">
        <v>8855</v>
      </c>
      <c t="s" s="127" r="C998">
        <v>8856</v>
      </c>
      <c t="s" s="127" r="D998">
        <v>8857</v>
      </c>
      <c t="s" s="127" r="E998">
        <v>8858</v>
      </c>
      <c t="s" s="127" r="F998">
        <v>8859</v>
      </c>
      <c t="s" s="128" r="G998">
        <v>8860</v>
      </c>
      <c t="s" s="127" r="H998">
        <v>8861</v>
      </c>
      <c s="129" r="I998">
        <v>821.0</v>
      </c>
      <c s="129" r="J998">
        <v>179.0</v>
      </c>
      <c s="129" r="K998">
        <v>135.0</v>
      </c>
      <c s="129" r="L998">
        <v>211.0</v>
      </c>
      <c s="129" r="M998">
        <v>164.0</v>
      </c>
      <c s="129" r="N998">
        <v>90.0</v>
      </c>
      <c s="129" r="O998">
        <v>42.0</v>
      </c>
      <c s="129" r="P998">
        <v>128.0</v>
      </c>
      <c s="129" r="Q998">
        <v>90.0</v>
      </c>
      <c s="129" r="R998">
        <v>152.0</v>
      </c>
      <c s="129" r="S998">
        <v>119.0</v>
      </c>
      <c s="129" r="T998">
        <v>66.0</v>
      </c>
      <c s="129" r="U998">
        <v>34.0</v>
      </c>
      <c s="129" r="V998">
        <v>378.0</v>
      </c>
      <c s="129" r="W998">
        <v>74.0</v>
      </c>
      <c s="129" r="X998">
        <v>55.0</v>
      </c>
      <c s="129" r="Y998">
        <v>106.0</v>
      </c>
      <c s="129" r="Z998">
        <v>83.0</v>
      </c>
      <c s="129" r="AA998">
        <v>47.0</v>
      </c>
      <c s="129" r="AB998">
        <v>13.0</v>
      </c>
      <c s="129" r="AC998">
        <v>0.0</v>
      </c>
      <c s="129" r="AD998">
        <v>96.0</v>
      </c>
      <c s="129" r="AE998">
        <v>246.0</v>
      </c>
      <c s="129" r="AF998">
        <v>36.0</v>
      </c>
      <c s="129" r="AG998">
        <v>443.0</v>
      </c>
      <c s="129" r="AH998">
        <v>105.0</v>
      </c>
      <c s="129" r="AI998">
        <v>80.0</v>
      </c>
      <c s="129" r="AJ998">
        <v>105.0</v>
      </c>
      <c s="129" r="AK998">
        <v>81.0</v>
      </c>
      <c s="129" r="AL998">
        <v>43.0</v>
      </c>
      <c s="129" r="AM998">
        <v>26.0</v>
      </c>
      <c s="129" r="AN998">
        <v>3.0</v>
      </c>
      <c s="129" r="AO998">
        <v>141.0</v>
      </c>
      <c s="129" r="AP998">
        <v>247.0</v>
      </c>
      <c s="129" r="AQ998">
        <v>55.0</v>
      </c>
      <c s="129" r="AR998">
        <v>644.0</v>
      </c>
      <c s="129" r="AS998">
        <v>8.0</v>
      </c>
      <c s="129" r="AT998">
        <v>20.0</v>
      </c>
      <c s="129" r="AU998">
        <v>28.0</v>
      </c>
      <c s="129" r="AV998">
        <v>88.0</v>
      </c>
      <c s="129" r="AW998">
        <v>108.0</v>
      </c>
      <c s="129" r="AX998">
        <v>132.0</v>
      </c>
      <c s="129" r="AY998">
        <v>168.0</v>
      </c>
      <c s="129" r="AZ998">
        <v>92.0</v>
      </c>
      <c s="129" r="BA998">
        <v>308.0</v>
      </c>
      <c s="129" r="BB998">
        <v>8.0</v>
      </c>
      <c s="129" r="BC998">
        <v>16.0</v>
      </c>
      <c s="129" r="BD998">
        <v>20.0</v>
      </c>
      <c s="129" r="BE998">
        <v>28.0</v>
      </c>
      <c s="129" r="BF998">
        <v>24.0</v>
      </c>
      <c s="129" r="BG998">
        <v>96.0</v>
      </c>
      <c s="129" r="BH998">
        <v>80.0</v>
      </c>
      <c s="129" r="BI998">
        <v>36.0</v>
      </c>
      <c s="129" r="BJ998">
        <v>336.0</v>
      </c>
      <c s="129" r="BK998">
        <v>0.0</v>
      </c>
      <c s="129" r="BL998">
        <v>4.0</v>
      </c>
      <c s="129" r="BM998">
        <v>8.0</v>
      </c>
      <c s="129" r="BN998">
        <v>60.0</v>
      </c>
      <c s="129" r="BO998">
        <v>84.0</v>
      </c>
      <c s="129" r="BP998">
        <v>36.0</v>
      </c>
      <c s="129" r="BQ998">
        <v>88.0</v>
      </c>
      <c s="129" r="BR998">
        <v>56.0</v>
      </c>
      <c s="129" r="BS998">
        <v>88.0</v>
      </c>
      <c s="129" r="BT998">
        <v>0.0</v>
      </c>
      <c s="129" r="BU998">
        <v>0.0</v>
      </c>
      <c s="129" r="BV998">
        <v>4.0</v>
      </c>
      <c s="129" r="BW998">
        <v>0.0</v>
      </c>
      <c s="129" r="BX998">
        <v>12.0</v>
      </c>
      <c s="129" r="BY998">
        <v>28.0</v>
      </c>
      <c s="129" r="BZ998">
        <v>0.0</v>
      </c>
      <c s="129" r="CA998">
        <v>44.0</v>
      </c>
      <c s="129" r="CB998">
        <v>348.0</v>
      </c>
      <c s="129" r="CC998">
        <v>4.0</v>
      </c>
      <c s="129" r="CD998">
        <v>20.0</v>
      </c>
      <c s="129" r="CE998">
        <v>24.0</v>
      </c>
      <c s="129" r="CF998">
        <v>76.0</v>
      </c>
      <c s="129" r="CG998">
        <v>84.0</v>
      </c>
      <c s="129" r="CH998">
        <v>100.0</v>
      </c>
      <c s="129" r="CI998">
        <v>0.0</v>
      </c>
      <c s="129" r="CJ998">
        <v>40.0</v>
      </c>
      <c s="129" r="CK998">
        <v>208.0</v>
      </c>
      <c s="129" r="CL998">
        <v>4.0</v>
      </c>
      <c s="129" r="CM998">
        <v>0.0</v>
      </c>
      <c s="129" r="CN998">
        <v>0.0</v>
      </c>
      <c s="129" r="CO998">
        <v>12.0</v>
      </c>
      <c s="129" r="CP998">
        <v>12.0</v>
      </c>
      <c s="129" r="CQ998">
        <v>4.0</v>
      </c>
      <c s="129" r="CR998">
        <v>168.0</v>
      </c>
      <c s="129" r="CS998">
        <v>8.0</v>
      </c>
    </row>
    <row customHeight="1" r="999" ht="15.0">
      <c t="s" s="127" r="A999">
        <v>8862</v>
      </c>
      <c t="s" s="127" r="B999">
        <v>8863</v>
      </c>
      <c t="s" s="127" r="C999">
        <v>8864</v>
      </c>
      <c t="s" s="127" r="D999">
        <v>8865</v>
      </c>
      <c t="s" s="127" r="E999">
        <v>8866</v>
      </c>
      <c t="s" s="127" r="F999">
        <v>8867</v>
      </c>
      <c t="s" s="128" r="G999">
        <v>8868</v>
      </c>
      <c t="s" s="127" r="H999">
        <v>8869</v>
      </c>
      <c s="129" r="I999">
        <v>200.0</v>
      </c>
      <c s="129" r="J999">
        <v>31.840796</v>
      </c>
      <c s="129" r="K999">
        <v>23.880597</v>
      </c>
      <c s="129" r="L999">
        <v>33.830846</v>
      </c>
      <c s="129" r="M999">
        <v>52.7363179999999</v>
      </c>
      <c s="129" r="N999">
        <v>33.830846</v>
      </c>
      <c s="129" r="O999">
        <v>23.880597</v>
      </c>
      <c s="129" r="P999">
        <v>44.0</v>
      </c>
      <c s="129" r="Q999">
        <v>29.0</v>
      </c>
      <c s="129" r="R999">
        <v>59.0</v>
      </c>
      <c s="129" r="S999">
        <v>42.0</v>
      </c>
      <c s="129" r="T999">
        <v>36.0</v>
      </c>
      <c s="129" r="U999">
        <v>18.0</v>
      </c>
      <c s="129" r="V999">
        <v>105.472637</v>
      </c>
      <c s="129" r="W999">
        <v>15.920398</v>
      </c>
      <c s="129" r="X999">
        <v>16.915423</v>
      </c>
      <c s="129" r="Y999">
        <v>15.920398</v>
      </c>
      <c s="129" r="Z999">
        <v>30.8457709999999</v>
      </c>
      <c s="129" r="AA999">
        <v>15.920398</v>
      </c>
      <c s="129" r="AB999">
        <v>9.95024899999999</v>
      </c>
      <c s="129" r="AC999">
        <v>0.0</v>
      </c>
      <c s="129" r="AD999">
        <v>20.895522</v>
      </c>
      <c s="129" r="AE999">
        <v>65.671642</v>
      </c>
      <c s="129" r="AF999">
        <v>18.905473</v>
      </c>
      <c s="129" r="AG999">
        <v>94.5273629999999</v>
      </c>
      <c s="129" r="AH999">
        <v>15.920398</v>
      </c>
      <c s="129" r="AI999">
        <v>6.965174</v>
      </c>
      <c s="129" r="AJ999">
        <v>17.9104479999999</v>
      </c>
      <c s="129" r="AK999">
        <v>21.890547</v>
      </c>
      <c s="129" r="AL999">
        <v>17.9104479999999</v>
      </c>
      <c s="129" r="AM999">
        <v>13.930348</v>
      </c>
      <c s="129" r="AN999">
        <v>0.0</v>
      </c>
      <c s="129" r="AO999">
        <v>19.9004979999999</v>
      </c>
      <c s="129" r="AP999">
        <v>48.756219</v>
      </c>
      <c s="129" r="AQ999">
        <v>25.870647</v>
      </c>
      <c s="129" r="AR999">
        <v>159.20398</v>
      </c>
      <c s="129" r="AS999">
        <v>19.9004979999999</v>
      </c>
      <c s="129" r="AT999">
        <v>7.960199</v>
      </c>
      <c s="129" r="AU999">
        <v>0.0</v>
      </c>
      <c s="129" r="AV999">
        <v>0.0</v>
      </c>
      <c s="129" r="AW999">
        <v>11.940299</v>
      </c>
      <c s="129" r="AX999">
        <v>19.9004979999999</v>
      </c>
      <c s="129" r="AY999">
        <v>75.621891</v>
      </c>
      <c s="129" r="AZ999">
        <v>23.880597</v>
      </c>
      <c s="129" r="BA999">
        <v>71.6417909999999</v>
      </c>
      <c s="129" r="BB999">
        <v>11.940299</v>
      </c>
      <c s="129" r="BC999">
        <v>0.0</v>
      </c>
      <c s="129" r="BD999">
        <v>0.0</v>
      </c>
      <c s="129" r="BE999">
        <v>0.0</v>
      </c>
      <c s="129" r="BF999">
        <v>7.960199</v>
      </c>
      <c s="129" r="BG999">
        <v>3.9801</v>
      </c>
      <c s="129" r="BH999">
        <v>35.8208959999999</v>
      </c>
      <c s="129" r="BI999">
        <v>11.940299</v>
      </c>
      <c s="129" r="BJ999">
        <v>87.562189</v>
      </c>
      <c s="129" r="BK999">
        <v>7.960199</v>
      </c>
      <c s="129" r="BL999">
        <v>7.960199</v>
      </c>
      <c s="129" r="BM999">
        <v>0.0</v>
      </c>
      <c s="129" r="BN999">
        <v>0.0</v>
      </c>
      <c s="129" r="BO999">
        <v>3.9801</v>
      </c>
      <c s="129" r="BP999">
        <v>15.920398</v>
      </c>
      <c s="129" r="BQ999">
        <v>39.800995</v>
      </c>
      <c s="129" r="BR999">
        <v>11.940299</v>
      </c>
      <c s="129" r="BS999">
        <v>15.920398</v>
      </c>
      <c s="129" r="BT999">
        <v>0.0</v>
      </c>
      <c s="129" r="BU999">
        <v>0.0</v>
      </c>
      <c s="129" r="BV999">
        <v>0.0</v>
      </c>
      <c s="129" r="BW999">
        <v>0.0</v>
      </c>
      <c s="129" r="BX999">
        <v>3.9801</v>
      </c>
      <c s="129" r="BY999">
        <v>0.0</v>
      </c>
      <c s="129" r="BZ999">
        <v>0.0</v>
      </c>
      <c s="129" r="CA999">
        <v>11.940299</v>
      </c>
      <c s="129" r="CB999">
        <v>63.681592</v>
      </c>
      <c s="129" r="CC999">
        <v>19.9004979999999</v>
      </c>
      <c s="129" r="CD999">
        <v>7.960199</v>
      </c>
      <c s="129" r="CE999">
        <v>0.0</v>
      </c>
      <c s="129" r="CF999">
        <v>0.0</v>
      </c>
      <c s="129" r="CG999">
        <v>7.960199</v>
      </c>
      <c s="129" r="CH999">
        <v>15.920398</v>
      </c>
      <c s="129" r="CI999">
        <v>0.0</v>
      </c>
      <c s="129" r="CJ999">
        <v>11.940299</v>
      </c>
      <c s="129" r="CK999">
        <v>79.60199</v>
      </c>
      <c s="129" r="CL999">
        <v>0.0</v>
      </c>
      <c s="129" r="CM999">
        <v>0.0</v>
      </c>
      <c s="129" r="CN999">
        <v>0.0</v>
      </c>
      <c s="129" r="CO999">
        <v>0.0</v>
      </c>
      <c s="129" r="CP999">
        <v>0.0</v>
      </c>
      <c s="129" r="CQ999">
        <v>3.9801</v>
      </c>
      <c s="129" r="CR999">
        <v>75.621891</v>
      </c>
      <c s="129" r="CS999">
        <v>0.0</v>
      </c>
    </row>
    <row customHeight="1" r="1000" ht="15.0">
      <c t="s" s="127" r="A1000">
        <v>8870</v>
      </c>
      <c t="s" s="127" r="B1000">
        <v>8871</v>
      </c>
      <c t="s" s="127" r="C1000">
        <v>8872</v>
      </c>
      <c t="s" s="127" r="D1000">
        <v>8873</v>
      </c>
      <c t="s" s="127" r="E1000">
        <v>8874</v>
      </c>
      <c t="s" s="127" r="F1000">
        <v>8875</v>
      </c>
      <c t="s" s="128" r="G1000">
        <v>8876</v>
      </c>
      <c t="s" s="127" r="H1000">
        <v>8877</v>
      </c>
      <c s="129" r="I1000">
        <v>2390.0</v>
      </c>
      <c s="129" r="J1000">
        <v>429.202458999999</v>
      </c>
      <c s="129" r="K1000">
        <v>406.604862</v>
      </c>
      <c s="129" r="L1000">
        <v>470.770982</v>
      </c>
      <c s="129" r="M1000">
        <v>470.542847999999</v>
      </c>
      <c s="129" r="N1000">
        <v>353.902536</v>
      </c>
      <c s="129" r="O1000">
        <v>258.976313</v>
      </c>
      <c s="129" r="P1000">
        <v>366.0</v>
      </c>
      <c s="129" r="Q1000">
        <v>407.0</v>
      </c>
      <c s="129" r="R1000">
        <v>411.0</v>
      </c>
      <c s="129" r="S1000">
        <v>342.0</v>
      </c>
      <c s="129" r="T1000">
        <v>383.0</v>
      </c>
      <c s="129" r="U1000">
        <v>198.0</v>
      </c>
      <c s="129" r="V1000">
        <v>1149.493571</v>
      </c>
      <c s="129" r="W1000">
        <v>214.531816999999</v>
      </c>
      <c s="129" r="X1000">
        <v>191.124482</v>
      </c>
      <c s="129" r="Y1000">
        <v>243.169279999999</v>
      </c>
      <c s="129" r="Z1000">
        <v>231.658021999999</v>
      </c>
      <c s="129" r="AA1000">
        <v>163.633562</v>
      </c>
      <c s="129" r="AB1000">
        <v>99.2302729999999</v>
      </c>
      <c s="129" r="AC1000">
        <v>6.146134</v>
      </c>
      <c s="129" r="AD1000">
        <v>278.334433999999</v>
      </c>
      <c s="129" r="AE1000">
        <v>672.716865999999</v>
      </c>
      <c s="129" r="AF1000">
        <v>198.442271</v>
      </c>
      <c s="129" r="AG1000">
        <v>1240.506429</v>
      </c>
      <c s="129" r="AH1000">
        <v>214.670641999999</v>
      </c>
      <c s="129" r="AI1000">
        <v>215.48038</v>
      </c>
      <c s="129" r="AJ1000">
        <v>227.601701999999</v>
      </c>
      <c s="129" r="AK1000">
        <v>238.884826</v>
      </c>
      <c s="129" r="AL1000">
        <v>190.268973999999</v>
      </c>
      <c s="129" r="AM1000">
        <v>143.398256</v>
      </c>
      <c s="129" r="AN1000">
        <v>10.201649</v>
      </c>
      <c s="129" r="AO1000">
        <v>286.589279999999</v>
      </c>
      <c s="129" r="AP1000">
        <v>688.812442</v>
      </c>
      <c s="129" r="AQ1000">
        <v>265.104707</v>
      </c>
      <c s="129" r="AR1000">
        <v>1966.010856</v>
      </c>
      <c s="129" r="AS1000">
        <v>32.5875419999999</v>
      </c>
      <c s="129" r="AT1000">
        <v>61.1374289999999</v>
      </c>
      <c s="129" r="AU1000">
        <v>48.7918189999999</v>
      </c>
      <c s="129" r="AV1000">
        <v>179.322469</v>
      </c>
      <c s="129" r="AW1000">
        <v>321.819504999999</v>
      </c>
      <c s="129" r="AX1000">
        <v>334.148202</v>
      </c>
      <c s="129" r="AY1000">
        <v>707.905043999999</v>
      </c>
      <c s="129" r="AZ1000">
        <v>280.298847</v>
      </c>
      <c s="129" r="BA1000">
        <v>942.064607</v>
      </c>
      <c s="129" r="BB1000">
        <v>28.514168</v>
      </c>
      <c s="129" r="BC1000">
        <v>57.064055</v>
      </c>
      <c s="129" r="BD1000">
        <v>24.4228559999999</v>
      </c>
      <c s="129" r="BE1000">
        <v>97.710148</v>
      </c>
      <c s="129" r="BF1000">
        <v>53.134504</v>
      </c>
      <c s="129" r="BG1000">
        <v>248.606174</v>
      </c>
      <c s="129" r="BH1000">
        <v>335.315449</v>
      </c>
      <c s="129" r="BI1000">
        <v>97.297252</v>
      </c>
      <c s="129" r="BJ1000">
        <v>1023.946249</v>
      </c>
      <c s="129" r="BK1000">
        <v>4.073373</v>
      </c>
      <c s="129" r="BL1000">
        <v>4.073373</v>
      </c>
      <c s="129" r="BM1000">
        <v>24.368962</v>
      </c>
      <c s="129" r="BN1000">
        <v>81.6123209999999</v>
      </c>
      <c s="129" r="BO1000">
        <v>268.685001</v>
      </c>
      <c s="129" r="BP1000">
        <v>85.5420289999999</v>
      </c>
      <c s="129" r="BQ1000">
        <v>372.589594999999</v>
      </c>
      <c s="129" r="BR1000">
        <v>183.001594</v>
      </c>
      <c s="129" r="BS1000">
        <v>219.051977999999</v>
      </c>
      <c s="129" r="BT1000">
        <v>0.0</v>
      </c>
      <c s="129" r="BU1000">
        <v>0.0</v>
      </c>
      <c s="129" r="BV1000">
        <v>0.0</v>
      </c>
      <c s="129" r="BW1000">
        <v>12.202261</v>
      </c>
      <c s="129" r="BX1000">
        <v>24.3871369999999</v>
      </c>
      <c s="129" r="BY1000">
        <v>40.626896</v>
      </c>
      <c s="129" r="BZ1000">
        <v>0.0</v>
      </c>
      <c s="129" r="CA1000">
        <v>141.835682999999</v>
      </c>
      <c s="129" r="CB1000">
        <v>903.910786</v>
      </c>
      <c s="129" r="CC1000">
        <v>32.5875419999999</v>
      </c>
      <c s="129" r="CD1000">
        <v>44.735672</v>
      </c>
      <c s="129" r="CE1000">
        <v>44.700428</v>
      </c>
      <c s="129" r="CF1000">
        <v>146.590866</v>
      </c>
      <c s="129" r="CG1000">
        <v>264.700923999999</v>
      </c>
      <c s="129" r="CH1000">
        <v>260.790021</v>
      </c>
      <c s="129" r="CI1000">
        <v>8.20087799999999</v>
      </c>
      <c s="129" r="CJ1000">
        <v>101.604454</v>
      </c>
      <c s="129" r="CK1000">
        <v>843.048092</v>
      </c>
      <c s="129" r="CL1000">
        <v>0.0</v>
      </c>
      <c s="129" r="CM1000">
        <v>16.401757</v>
      </c>
      <c s="129" r="CN1000">
        <v>4.09139099999999</v>
      </c>
      <c s="129" r="CO1000">
        <v>20.5293409999999</v>
      </c>
      <c s="129" r="CP1000">
        <v>32.731444</v>
      </c>
      <c s="129" r="CQ1000">
        <v>32.731285</v>
      </c>
      <c s="129" r="CR1000">
        <v>699.704165999999</v>
      </c>
      <c s="129" r="CS1000">
        <v>36.85871</v>
      </c>
    </row>
    <row customHeight="1" r="1001" ht="15.0">
      <c t="s" s="127" r="A1001">
        <v>8878</v>
      </c>
      <c t="s" s="127" r="B1001">
        <v>8879</v>
      </c>
      <c t="s" s="127" r="C1001">
        <v>8880</v>
      </c>
      <c t="s" s="127" r="D1001">
        <v>8881</v>
      </c>
      <c t="s" s="127" r="E1001">
        <v>8882</v>
      </c>
      <c t="s" s="127" r="F1001">
        <v>8883</v>
      </c>
      <c t="s" s="128" r="G1001">
        <v>8884</v>
      </c>
      <c t="s" s="127" r="H1001">
        <v>8885</v>
      </c>
      <c s="129" r="I1001">
        <v>2802.0</v>
      </c>
      <c s="129" r="J1001">
        <v>571.0</v>
      </c>
      <c s="129" r="K1001">
        <v>470.0</v>
      </c>
      <c s="129" r="L1001">
        <v>648.0</v>
      </c>
      <c s="129" r="M1001">
        <v>616.0</v>
      </c>
      <c s="129" r="N1001">
        <v>306.0</v>
      </c>
      <c s="129" r="O1001">
        <v>191.0</v>
      </c>
      <c s="129" r="P1001">
        <v>465.0</v>
      </c>
      <c s="129" r="Q1001">
        <v>415.0</v>
      </c>
      <c s="129" r="R1001">
        <v>580.0</v>
      </c>
      <c s="129" r="S1001">
        <v>416.0</v>
      </c>
      <c s="129" r="T1001">
        <v>253.0</v>
      </c>
      <c s="129" r="U1001">
        <v>148.0</v>
      </c>
      <c s="129" r="V1001">
        <v>1405.0</v>
      </c>
      <c s="129" r="W1001">
        <v>290.0</v>
      </c>
      <c s="129" r="X1001">
        <v>237.0</v>
      </c>
      <c s="129" r="Y1001">
        <v>326.0</v>
      </c>
      <c s="129" r="Z1001">
        <v>326.0</v>
      </c>
      <c s="129" r="AA1001">
        <v>155.0</v>
      </c>
      <c s="129" r="AB1001">
        <v>66.0</v>
      </c>
      <c s="129" r="AC1001">
        <v>5.0</v>
      </c>
      <c s="129" r="AD1001">
        <v>374.0</v>
      </c>
      <c s="129" r="AE1001">
        <v>890.0</v>
      </c>
      <c s="129" r="AF1001">
        <v>141.0</v>
      </c>
      <c s="129" r="AG1001">
        <v>1397.0</v>
      </c>
      <c s="129" r="AH1001">
        <v>281.0</v>
      </c>
      <c s="129" r="AI1001">
        <v>233.0</v>
      </c>
      <c s="129" r="AJ1001">
        <v>322.0</v>
      </c>
      <c s="129" r="AK1001">
        <v>290.0</v>
      </c>
      <c s="129" r="AL1001">
        <v>151.0</v>
      </c>
      <c s="129" r="AM1001">
        <v>107.0</v>
      </c>
      <c s="129" r="AN1001">
        <v>13.0</v>
      </c>
      <c s="129" r="AO1001">
        <v>362.0</v>
      </c>
      <c s="129" r="AP1001">
        <v>845.0</v>
      </c>
      <c s="129" r="AQ1001">
        <v>190.0</v>
      </c>
      <c s="129" r="AR1001">
        <v>2244.0</v>
      </c>
      <c s="129" r="AS1001">
        <v>8.0</v>
      </c>
      <c s="129" r="AT1001">
        <v>124.0</v>
      </c>
      <c s="129" r="AU1001">
        <v>176.0</v>
      </c>
      <c s="129" r="AV1001">
        <v>400.0</v>
      </c>
      <c s="129" r="AW1001">
        <v>420.0</v>
      </c>
      <c s="129" r="AX1001">
        <v>344.0</v>
      </c>
      <c s="129" r="AY1001">
        <v>448.0</v>
      </c>
      <c s="129" r="AZ1001">
        <v>324.0</v>
      </c>
      <c s="129" r="BA1001">
        <v>1160.0</v>
      </c>
      <c s="129" r="BB1001">
        <v>4.0</v>
      </c>
      <c s="129" r="BC1001">
        <v>88.0</v>
      </c>
      <c s="129" r="BD1001">
        <v>124.0</v>
      </c>
      <c s="129" r="BE1001">
        <v>220.0</v>
      </c>
      <c s="129" r="BF1001">
        <v>88.0</v>
      </c>
      <c s="129" r="BG1001">
        <v>288.0</v>
      </c>
      <c s="129" r="BH1001">
        <v>216.0</v>
      </c>
      <c s="129" r="BI1001">
        <v>132.0</v>
      </c>
      <c s="129" r="BJ1001">
        <v>1084.0</v>
      </c>
      <c s="129" r="BK1001">
        <v>4.0</v>
      </c>
      <c s="129" r="BL1001">
        <v>36.0</v>
      </c>
      <c s="129" r="BM1001">
        <v>52.0</v>
      </c>
      <c s="129" r="BN1001">
        <v>180.0</v>
      </c>
      <c s="129" r="BO1001">
        <v>332.0</v>
      </c>
      <c s="129" r="BP1001">
        <v>56.0</v>
      </c>
      <c s="129" r="BQ1001">
        <v>232.0</v>
      </c>
      <c s="129" r="BR1001">
        <v>192.0</v>
      </c>
      <c s="129" r="BS1001">
        <v>312.0</v>
      </c>
      <c s="129" r="BT1001">
        <v>0.0</v>
      </c>
      <c s="129" r="BU1001">
        <v>12.0</v>
      </c>
      <c s="129" r="BV1001">
        <v>0.0</v>
      </c>
      <c s="129" r="BW1001">
        <v>16.0</v>
      </c>
      <c s="129" r="BX1001">
        <v>68.0</v>
      </c>
      <c s="129" r="BY1001">
        <v>40.0</v>
      </c>
      <c s="129" r="BZ1001">
        <v>0.0</v>
      </c>
      <c s="129" r="CA1001">
        <v>176.0</v>
      </c>
      <c s="129" r="CB1001">
        <v>1280.0</v>
      </c>
      <c s="129" r="CC1001">
        <v>4.0</v>
      </c>
      <c s="129" r="CD1001">
        <v>76.0</v>
      </c>
      <c s="129" r="CE1001">
        <v>160.0</v>
      </c>
      <c s="129" r="CF1001">
        <v>356.0</v>
      </c>
      <c s="129" r="CG1001">
        <v>324.0</v>
      </c>
      <c s="129" r="CH1001">
        <v>264.0</v>
      </c>
      <c s="129" r="CI1001">
        <v>4.0</v>
      </c>
      <c s="129" r="CJ1001">
        <v>92.0</v>
      </c>
      <c s="129" r="CK1001">
        <v>652.0</v>
      </c>
      <c s="129" r="CL1001">
        <v>4.0</v>
      </c>
      <c s="129" r="CM1001">
        <v>36.0</v>
      </c>
      <c s="129" r="CN1001">
        <v>16.0</v>
      </c>
      <c s="129" r="CO1001">
        <v>28.0</v>
      </c>
      <c s="129" r="CP1001">
        <v>28.0</v>
      </c>
      <c s="129" r="CQ1001">
        <v>40.0</v>
      </c>
      <c s="129" r="CR1001">
        <v>444.0</v>
      </c>
      <c s="129" r="CS1001">
        <v>56.0</v>
      </c>
    </row>
    <row customHeight="1" r="1002" ht="15.0">
      <c t="s" s="127" r="A1002">
        <v>8886</v>
      </c>
      <c t="s" s="127" r="B1002">
        <v>8887</v>
      </c>
      <c t="s" s="127" r="C1002">
        <v>8888</v>
      </c>
      <c t="s" s="127" r="D1002">
        <v>8889</v>
      </c>
      <c t="s" s="127" r="E1002">
        <v>8890</v>
      </c>
      <c t="s" s="127" r="F1002">
        <v>8891</v>
      </c>
      <c t="s" s="128" r="G1002">
        <v>8892</v>
      </c>
      <c t="s" s="127" r="H1002">
        <v>8893</v>
      </c>
      <c s="129" r="I1002">
        <v>27719.0</v>
      </c>
      <c s="129" r="J1002">
        <v>5158.211292</v>
      </c>
      <c s="129" r="K1002">
        <v>4411.524494</v>
      </c>
      <c s="129" r="L1002">
        <v>5467.21116199999</v>
      </c>
      <c s="129" r="M1002">
        <v>6460.53935999999</v>
      </c>
      <c s="129" r="N1002">
        <v>4366.994845</v>
      </c>
      <c s="129" r="O1002">
        <v>1854.51884799999</v>
      </c>
      <c s="129" r="P1002">
        <v>5439.0</v>
      </c>
      <c s="129" r="Q1002">
        <v>4403.0</v>
      </c>
      <c s="129" r="R1002">
        <v>6289.0</v>
      </c>
      <c s="129" r="S1002">
        <v>5443.0</v>
      </c>
      <c s="129" r="T1002">
        <v>2913.0</v>
      </c>
      <c s="129" r="U1002">
        <v>1103.0</v>
      </c>
      <c s="129" r="V1002">
        <v>13565.534215</v>
      </c>
      <c s="129" r="W1002">
        <v>2672.11555</v>
      </c>
      <c s="129" r="X1002">
        <v>2342.338201</v>
      </c>
      <c s="129" r="Y1002">
        <v>2627.84853</v>
      </c>
      <c s="129" r="Z1002">
        <v>3141.39222599999</v>
      </c>
      <c s="129" r="AA1002">
        <v>2026.257151</v>
      </c>
      <c s="129" r="AB1002">
        <v>720.230556999999</v>
      </c>
      <c s="129" r="AC1002">
        <v>35.3519989999999</v>
      </c>
      <c s="129" r="AD1002">
        <v>3754.84333699999</v>
      </c>
      <c s="129" r="AE1002">
        <v>7842.34121899999</v>
      </c>
      <c s="129" r="AF1002">
        <v>1968.349659</v>
      </c>
      <c s="129" r="AG1002">
        <v>14153.465785</v>
      </c>
      <c s="129" r="AH1002">
        <v>2486.095741</v>
      </c>
      <c s="129" r="AI1002">
        <v>2069.186293</v>
      </c>
      <c s="129" r="AJ1002">
        <v>2839.362631</v>
      </c>
      <c s="129" r="AK1002">
        <v>3319.14713399999</v>
      </c>
      <c s="129" r="AL1002">
        <v>2340.73769399999</v>
      </c>
      <c s="129" r="AM1002">
        <v>996.696554999999</v>
      </c>
      <c s="129" r="AN1002">
        <v>102.239735999999</v>
      </c>
      <c s="129" r="AO1002">
        <v>3412.624049</v>
      </c>
      <c s="129" r="AP1002">
        <v>8298.837277</v>
      </c>
      <c s="129" r="AQ1002">
        <v>2442.004459</v>
      </c>
      <c s="129" r="AR1002">
        <v>22569.044445</v>
      </c>
      <c s="129" r="AS1002">
        <v>23.693448</v>
      </c>
      <c s="129" r="AT1002">
        <v>689.742527</v>
      </c>
      <c s="129" r="AU1002">
        <v>2392.24552099999</v>
      </c>
      <c s="129" r="AV1002">
        <v>4130.58285799999</v>
      </c>
      <c s="129" r="AW1002">
        <v>4019.08947399999</v>
      </c>
      <c s="129" r="AX1002">
        <v>1939.72500799999</v>
      </c>
      <c s="129" r="AY1002">
        <v>5796.40937399999</v>
      </c>
      <c s="129" r="AZ1002">
        <v>3577.556234</v>
      </c>
      <c s="129" r="BA1002">
        <v>10903.29069</v>
      </c>
      <c s="129" r="BB1002">
        <v>14.063864</v>
      </c>
      <c s="129" r="BC1002">
        <v>524.104796999999</v>
      </c>
      <c s="129" r="BD1002">
        <v>1590.475916</v>
      </c>
      <c s="129" r="BE1002">
        <v>1971.250033</v>
      </c>
      <c s="129" r="BF1002">
        <v>930.269571</v>
      </c>
      <c s="129" r="BG1002">
        <v>1652.963569</v>
      </c>
      <c s="129" r="BH1002">
        <v>2846.37241099999</v>
      </c>
      <c s="129" r="BI1002">
        <v>1373.790528</v>
      </c>
      <c s="129" r="BJ1002">
        <v>11665.7537539999</v>
      </c>
      <c s="129" r="BK1002">
        <v>9.629583</v>
      </c>
      <c s="129" r="BL1002">
        <v>165.637729</v>
      </c>
      <c s="129" r="BM1002">
        <v>801.769604999999</v>
      </c>
      <c s="129" r="BN1002">
        <v>2159.332824</v>
      </c>
      <c s="129" r="BO1002">
        <v>3088.819903</v>
      </c>
      <c s="129" r="BP1002">
        <v>286.761439999999</v>
      </c>
      <c s="129" r="BQ1002">
        <v>2950.036963</v>
      </c>
      <c s="129" r="BR1002">
        <v>2203.765707</v>
      </c>
      <c s="129" r="BS1002">
        <v>3306.87102</v>
      </c>
      <c s="129" r="BT1002">
        <v>0.0</v>
      </c>
      <c s="129" r="BU1002">
        <v>7.245885</v>
      </c>
      <c s="129" r="BV1002">
        <v>26.172093</v>
      </c>
      <c s="129" r="BW1002">
        <v>215.618675999999</v>
      </c>
      <c s="129" r="BX1002">
        <v>506.023130999999</v>
      </c>
      <c s="129" r="BY1002">
        <v>402.282764999999</v>
      </c>
      <c s="129" r="BZ1002">
        <v>0.0</v>
      </c>
      <c s="129" r="CA1002">
        <v>2149.52847</v>
      </c>
      <c s="129" r="CB1002">
        <v>11070.282651</v>
      </c>
      <c s="129" r="CC1002">
        <v>23.693448</v>
      </c>
      <c s="129" r="CD1002">
        <v>569.48909</v>
      </c>
      <c s="129" r="CE1002">
        <v>2023.45842399999</v>
      </c>
      <c s="129" r="CF1002">
        <v>3400.791298</v>
      </c>
      <c s="129" r="CG1002">
        <v>2982.79414499999</v>
      </c>
      <c s="129" r="CH1002">
        <v>1357.729386</v>
      </c>
      <c s="129" r="CI1002">
        <v>43.328747</v>
      </c>
      <c s="129" r="CJ1002">
        <v>668.998113999999</v>
      </c>
      <c s="129" r="CK1002">
        <v>8191.890774</v>
      </c>
      <c s="129" r="CL1002">
        <v>0.0</v>
      </c>
      <c s="129" r="CM1002">
        <v>113.007552</v>
      </c>
      <c s="129" r="CN1002">
        <v>342.615005</v>
      </c>
      <c s="129" r="CO1002">
        <v>514.172883999999</v>
      </c>
      <c s="129" r="CP1002">
        <v>530.272199</v>
      </c>
      <c s="129" r="CQ1002">
        <v>179.712857</v>
      </c>
      <c s="129" r="CR1002">
        <v>5753.080627</v>
      </c>
      <c s="129" r="CS1002">
        <v>759.029649999999</v>
      </c>
    </row>
    <row customHeight="1" r="1003" ht="15.0">
      <c t="s" s="127" r="A1003">
        <v>8894</v>
      </c>
      <c t="s" s="127" r="B1003">
        <v>8895</v>
      </c>
      <c t="s" s="127" r="C1003">
        <v>8896</v>
      </c>
      <c t="s" s="127" r="D1003">
        <v>8897</v>
      </c>
      <c t="s" s="127" r="E1003">
        <v>8898</v>
      </c>
      <c t="s" s="127" r="F1003">
        <v>8899</v>
      </c>
      <c t="s" s="128" r="G1003">
        <v>8900</v>
      </c>
      <c t="s" s="127" r="H1003">
        <v>8901</v>
      </c>
      <c s="129" r="I1003">
        <v>241.0</v>
      </c>
      <c s="129" r="J1003">
        <v>36.6121339999999</v>
      </c>
      <c s="129" r="K1003">
        <v>30.5101109999999</v>
      </c>
      <c s="129" r="L1003">
        <v>33.5461829999999</v>
      </c>
      <c s="129" r="M1003">
        <v>58.9712749999999</v>
      </c>
      <c s="129" r="N1003">
        <v>42.714156</v>
      </c>
      <c s="129" r="O1003">
        <v>38.646141</v>
      </c>
      <c s="129" r="P1003">
        <v>34.0</v>
      </c>
      <c s="129" r="Q1003">
        <v>30.0</v>
      </c>
      <c s="129" r="R1003">
        <v>46.0</v>
      </c>
      <c s="129" r="S1003">
        <v>35.0</v>
      </c>
      <c s="129" r="T1003">
        <v>49.0</v>
      </c>
      <c s="129" r="U1003">
        <v>22.0</v>
      </c>
      <c s="129" r="V1003">
        <v>123.027569</v>
      </c>
      <c s="129" r="W1003">
        <v>19.3230709999999</v>
      </c>
      <c s="129" r="X1003">
        <v>17.2890629999999</v>
      </c>
      <c s="129" r="Y1003">
        <v>18.2911269999999</v>
      </c>
      <c s="129" r="Z1003">
        <v>30.4951709999999</v>
      </c>
      <c s="129" r="AA1003">
        <v>18.3060669999999</v>
      </c>
      <c s="129" r="AB1003">
        <v>19.3230709999999</v>
      </c>
      <c s="129" r="AC1003">
        <v>0.0</v>
      </c>
      <c s="129" r="AD1003">
        <v>27.4590999999999</v>
      </c>
      <c s="129" r="AE1003">
        <v>64.0413539999999</v>
      </c>
      <c s="129" r="AF1003">
        <v>31.5271149999999</v>
      </c>
      <c s="129" r="AG1003">
        <v>117.972431</v>
      </c>
      <c s="129" r="AH1003">
        <v>17.2890629999999</v>
      </c>
      <c s="129" r="AI1003">
        <v>13.221048</v>
      </c>
      <c s="129" r="AJ1003">
        <v>15.255056</v>
      </c>
      <c s="129" r="AK1003">
        <v>28.4761039999999</v>
      </c>
      <c s="129" r="AL1003">
        <v>24.408089</v>
      </c>
      <c s="129" r="AM1003">
        <v>19.3230709999999</v>
      </c>
      <c s="129" r="AN1003">
        <v>0.0</v>
      </c>
      <c s="129" r="AO1003">
        <v>22.374082</v>
      </c>
      <c s="129" r="AP1003">
        <v>60.003219</v>
      </c>
      <c s="129" r="AQ1003">
        <v>35.5951299999999</v>
      </c>
      <c s="129" r="AR1003">
        <v>199.272967999999</v>
      </c>
      <c s="129" r="AS1003">
        <v>0.0</v>
      </c>
      <c s="129" r="AT1003">
        <v>12.204045</v>
      </c>
      <c s="129" r="AU1003">
        <v>4.06801499999999</v>
      </c>
      <c s="129" r="AV1003">
        <v>0.0</v>
      </c>
      <c s="129" r="AW1003">
        <v>28.4761039999999</v>
      </c>
      <c s="129" r="AX1003">
        <v>65.028478</v>
      </c>
      <c s="129" r="AY1003">
        <v>65.088238</v>
      </c>
      <c s="129" r="AZ1003">
        <v>24.408089</v>
      </c>
      <c s="129" r="BA1003">
        <v>121.980686</v>
      </c>
      <c s="129" r="BB1003">
        <v>0.0</v>
      </c>
      <c s="129" r="BC1003">
        <v>4.06801499999999</v>
      </c>
      <c s="129" r="BD1003">
        <v>4.06801499999999</v>
      </c>
      <c s="129" r="BE1003">
        <v>0.0</v>
      </c>
      <c s="129" r="BF1003">
        <v>8.13602999999999</v>
      </c>
      <c s="129" r="BG1003">
        <v>56.892448</v>
      </c>
      <c s="129" r="BH1003">
        <v>32.544119</v>
      </c>
      <c s="129" r="BI1003">
        <v>16.2720589999999</v>
      </c>
      <c s="129" r="BJ1003">
        <v>77.292282</v>
      </c>
      <c s="129" r="BK1003">
        <v>0.0</v>
      </c>
      <c s="129" r="BL1003">
        <v>8.13602999999999</v>
      </c>
      <c s="129" r="BM1003">
        <v>0.0</v>
      </c>
      <c s="129" r="BN1003">
        <v>0.0</v>
      </c>
      <c s="129" r="BO1003">
        <v>20.340074</v>
      </c>
      <c s="129" r="BP1003">
        <v>8.13602999999999</v>
      </c>
      <c s="129" r="BQ1003">
        <v>32.544119</v>
      </c>
      <c s="129" r="BR1003">
        <v>8.13602999999999</v>
      </c>
      <c s="129" r="BS1003">
        <v>20.340074</v>
      </c>
      <c s="129" r="BT1003">
        <v>0.0</v>
      </c>
      <c s="129" r="BU1003">
        <v>0.0</v>
      </c>
      <c s="129" r="BV1003">
        <v>0.0</v>
      </c>
      <c s="129" r="BW1003">
        <v>0.0</v>
      </c>
      <c s="129" r="BX1003">
        <v>0.0</v>
      </c>
      <c s="129" r="BY1003">
        <v>12.204045</v>
      </c>
      <c s="129" r="BZ1003">
        <v>0.0</v>
      </c>
      <c s="129" r="CA1003">
        <v>8.13602999999999</v>
      </c>
      <c s="129" r="CB1003">
        <v>77.232523</v>
      </c>
      <c s="129" r="CC1003">
        <v>0.0</v>
      </c>
      <c s="129" r="CD1003">
        <v>8.13602999999999</v>
      </c>
      <c s="129" r="CE1003">
        <v>0.0</v>
      </c>
      <c s="129" r="CF1003">
        <v>0.0</v>
      </c>
      <c s="129" r="CG1003">
        <v>24.408089</v>
      </c>
      <c s="129" r="CH1003">
        <v>36.552374</v>
      </c>
      <c s="129" r="CI1003">
        <v>0.0</v>
      </c>
      <c s="129" r="CJ1003">
        <v>8.13602999999999</v>
      </c>
      <c s="129" r="CK1003">
        <v>101.700371</v>
      </c>
      <c s="129" r="CL1003">
        <v>0.0</v>
      </c>
      <c s="129" r="CM1003">
        <v>4.06801499999999</v>
      </c>
      <c s="129" r="CN1003">
        <v>4.06801499999999</v>
      </c>
      <c s="129" r="CO1003">
        <v>0.0</v>
      </c>
      <c s="129" r="CP1003">
        <v>4.06801499999999</v>
      </c>
      <c s="129" r="CQ1003">
        <v>16.2720589999999</v>
      </c>
      <c s="129" r="CR1003">
        <v>65.088238</v>
      </c>
      <c s="129" r="CS1003">
        <v>8.13602999999999</v>
      </c>
    </row>
    <row customHeight="1" r="1004" ht="15.0">
      <c t="s" s="127" r="A1004">
        <v>8902</v>
      </c>
      <c t="s" s="127" r="B1004">
        <v>8903</v>
      </c>
      <c t="s" s="127" r="C1004">
        <v>8904</v>
      </c>
      <c t="s" s="127" r="D1004">
        <v>8905</v>
      </c>
      <c t="s" s="127" r="E1004">
        <v>8906</v>
      </c>
      <c t="s" s="127" r="F1004">
        <v>8907</v>
      </c>
      <c t="s" s="128" r="G1004">
        <v>8908</v>
      </c>
      <c t="s" s="127" r="H1004">
        <v>8909</v>
      </c>
      <c s="129" r="I1004">
        <v>538.0</v>
      </c>
      <c s="129" r="J1004">
        <v>95.0305769999999</v>
      </c>
      <c s="129" r="K1004">
        <v>59.6468509999999</v>
      </c>
      <c s="129" r="L1004">
        <v>101.096358</v>
      </c>
      <c s="129" r="M1004">
        <v>119.240978</v>
      </c>
      <c s="129" r="N1004">
        <v>105.087487999999</v>
      </c>
      <c s="129" r="O1004">
        <v>57.897747</v>
      </c>
      <c s="129" r="P1004">
        <v>135.0</v>
      </c>
      <c s="129" r="Q1004">
        <v>98.0</v>
      </c>
      <c s="129" r="R1004">
        <v>121.0</v>
      </c>
      <c s="129" r="S1004">
        <v>124.0</v>
      </c>
      <c s="129" r="T1004">
        <v>75.0</v>
      </c>
      <c s="129" r="U1004">
        <v>39.0</v>
      </c>
      <c s="129" r="V1004">
        <v>261.734119</v>
      </c>
      <c s="129" r="W1004">
        <v>52.570106</v>
      </c>
      <c s="129" r="X1004">
        <v>31.3398709999999</v>
      </c>
      <c s="129" r="Y1004">
        <v>46.504325</v>
      </c>
      <c s="129" r="Z1004">
        <v>61.668779</v>
      </c>
      <c s="129" r="AA1004">
        <v>45.493361</v>
      </c>
      <c s="129" r="AB1004">
        <v>23.1467139999999</v>
      </c>
      <c s="129" r="AC1004">
        <v>1.010964</v>
      </c>
      <c s="129" r="AD1004">
        <v>65.7126329999999</v>
      </c>
      <c s="129" r="AE1004">
        <v>146.58972</v>
      </c>
      <c s="129" r="AF1004">
        <v>49.431767</v>
      </c>
      <c s="129" r="AG1004">
        <v>276.265880999999</v>
      </c>
      <c s="129" r="AH1004">
        <v>42.4604709999999</v>
      </c>
      <c s="129" r="AI1004">
        <v>28.3069799999999</v>
      </c>
      <c s="129" r="AJ1004">
        <v>54.5920339999999</v>
      </c>
      <c s="129" r="AK1004">
        <v>57.5722</v>
      </c>
      <c s="129" r="AL1004">
        <v>59.594127</v>
      </c>
      <c s="129" r="AM1004">
        <v>27.9379099999999</v>
      </c>
      <c s="129" r="AN1004">
        <v>5.80215999999999</v>
      </c>
      <c s="129" r="AO1004">
        <v>53.5810699999999</v>
      </c>
      <c s="129" r="AP1004">
        <v>150.528124999999</v>
      </c>
      <c s="129" r="AQ1004">
        <v>72.1566849999999</v>
      </c>
      <c s="129" r="AR1004">
        <v>423.761115</v>
      </c>
      <c s="129" r="AS1004">
        <v>32.3508349999999</v>
      </c>
      <c s="129" r="AT1004">
        <v>32.3508349999999</v>
      </c>
      <c s="129" r="AU1004">
        <v>16.1754169999999</v>
      </c>
      <c s="129" r="AV1004">
        <v>56.613961</v>
      </c>
      <c s="129" r="AW1004">
        <v>44.482398</v>
      </c>
      <c s="129" r="AX1004">
        <v>76.8332319999999</v>
      </c>
      <c s="129" r="AY1004">
        <v>117.271776</v>
      </c>
      <c s="129" r="AZ1004">
        <v>47.682662</v>
      </c>
      <c s="129" r="BA1004">
        <v>210.280425</v>
      </c>
      <c s="129" r="BB1004">
        <v>20.219272</v>
      </c>
      <c s="129" r="BC1004">
        <v>32.3508349999999</v>
      </c>
      <c s="129" r="BD1004">
        <v>8.087709</v>
      </c>
      <c s="129" r="BE1004">
        <v>20.219272</v>
      </c>
      <c s="129" r="BF1004">
        <v>8.087709</v>
      </c>
      <c s="129" r="BG1004">
        <v>56.613961</v>
      </c>
      <c s="129" r="BH1004">
        <v>60.6578149999999</v>
      </c>
      <c s="129" r="BI1004">
        <v>4.04385399999999</v>
      </c>
      <c s="129" r="BJ1004">
        <v>213.48069</v>
      </c>
      <c s="129" r="BK1004">
        <v>12.131563</v>
      </c>
      <c s="129" r="BL1004">
        <v>0.0</v>
      </c>
      <c s="129" r="BM1004">
        <v>8.087709</v>
      </c>
      <c s="129" r="BN1004">
        <v>36.394689</v>
      </c>
      <c s="129" r="BO1004">
        <v>36.394689</v>
      </c>
      <c s="129" r="BP1004">
        <v>20.219272</v>
      </c>
      <c s="129" r="BQ1004">
        <v>56.613961</v>
      </c>
      <c s="129" r="BR1004">
        <v>43.6388079999999</v>
      </c>
      <c s="129" r="BS1004">
        <v>20.219272</v>
      </c>
      <c s="129" r="BT1004">
        <v>0.0</v>
      </c>
      <c s="129" r="BU1004">
        <v>0.0</v>
      </c>
      <c s="129" r="BV1004">
        <v>0.0</v>
      </c>
      <c s="129" r="BW1004">
        <v>0.0</v>
      </c>
      <c s="129" r="BX1004">
        <v>4.04385399999999</v>
      </c>
      <c s="129" r="BY1004">
        <v>4.04385399999999</v>
      </c>
      <c s="129" r="BZ1004">
        <v>0.0</v>
      </c>
      <c s="129" r="CA1004">
        <v>12.131563</v>
      </c>
      <c s="129" r="CB1004">
        <v>222.411988</v>
      </c>
      <c s="129" r="CC1004">
        <v>24.263126</v>
      </c>
      <c s="129" r="CD1004">
        <v>28.3069799999999</v>
      </c>
      <c s="129" r="CE1004">
        <v>16.1754169999999</v>
      </c>
      <c s="129" r="CF1004">
        <v>52.570106</v>
      </c>
      <c s="129" r="CG1004">
        <v>32.3508349999999</v>
      </c>
      <c s="129" r="CH1004">
        <v>56.613961</v>
      </c>
      <c s="129" r="CI1004">
        <v>0.0</v>
      </c>
      <c s="129" r="CJ1004">
        <v>12.131563</v>
      </c>
      <c s="129" r="CK1004">
        <v>181.129854999999</v>
      </c>
      <c s="129" r="CL1004">
        <v>8.087709</v>
      </c>
      <c s="129" r="CM1004">
        <v>4.04385399999999</v>
      </c>
      <c s="129" r="CN1004">
        <v>0.0</v>
      </c>
      <c s="129" r="CO1004">
        <v>4.04385399999999</v>
      </c>
      <c s="129" r="CP1004">
        <v>8.087709</v>
      </c>
      <c s="129" r="CQ1004">
        <v>16.1754169999999</v>
      </c>
      <c s="129" r="CR1004">
        <v>117.271776</v>
      </c>
      <c s="129" r="CS1004">
        <v>23.419536</v>
      </c>
    </row>
    <row customHeight="1" r="1005" ht="15.0">
      <c t="s" s="127" r="A1005">
        <v>8910</v>
      </c>
      <c t="s" s="127" r="B1005">
        <v>8911</v>
      </c>
      <c t="s" s="127" r="C1005">
        <v>8912</v>
      </c>
      <c t="s" s="127" r="D1005">
        <v>8913</v>
      </c>
      <c t="s" s="127" r="E1005">
        <v>8914</v>
      </c>
      <c t="s" s="127" r="F1005">
        <v>8915</v>
      </c>
      <c t="s" s="128" r="G1005">
        <v>8916</v>
      </c>
      <c t="s" s="127" r="H1005">
        <v>8917</v>
      </c>
      <c s="129" r="I1005">
        <v>547.0</v>
      </c>
      <c s="129" r="J1005">
        <v>97.454023</v>
      </c>
      <c s="129" r="K1005">
        <v>67.065134</v>
      </c>
      <c s="129" r="L1005">
        <v>120.507662999999</v>
      </c>
      <c s="129" r="M1005">
        <v>142.513409999999</v>
      </c>
      <c s="129" r="N1005">
        <v>83.8314179999999</v>
      </c>
      <c s="129" r="O1005">
        <v>35.628352</v>
      </c>
      <c s="129" r="P1005">
        <v>106.0</v>
      </c>
      <c s="129" r="Q1005">
        <v>88.0</v>
      </c>
      <c s="129" r="R1005">
        <v>114.0</v>
      </c>
      <c s="129" r="S1005">
        <v>115.0</v>
      </c>
      <c s="129" r="T1005">
        <v>53.0</v>
      </c>
      <c s="129" r="U1005">
        <v>22.0</v>
      </c>
      <c s="129" r="V1005">
        <v>287.122605</v>
      </c>
      <c s="129" r="W1005">
        <v>58.681992</v>
      </c>
      <c s="129" r="X1005">
        <v>36.676245</v>
      </c>
      <c s="129" r="Y1005">
        <v>55.538314</v>
      </c>
      <c s="129" r="Z1005">
        <v>72.3045979999999</v>
      </c>
      <c s="129" r="AA1005">
        <v>51.3467429999999</v>
      </c>
      <c s="129" r="AB1005">
        <v>11.52682</v>
      </c>
      <c s="129" r="AC1005">
        <v>1.047893</v>
      </c>
      <c s="129" r="AD1005">
        <v>75.448276</v>
      </c>
      <c s="129" r="AE1005">
        <v>173.950191999999</v>
      </c>
      <c s="129" r="AF1005">
        <v>37.724138</v>
      </c>
      <c s="129" r="AG1005">
        <v>259.877394999999</v>
      </c>
      <c s="129" r="AH1005">
        <v>38.7720309999999</v>
      </c>
      <c s="129" r="AI1005">
        <v>30.3888889999999</v>
      </c>
      <c s="129" r="AJ1005">
        <v>64.9693489999999</v>
      </c>
      <c s="129" r="AK1005">
        <v>70.2088119999999</v>
      </c>
      <c s="129" r="AL1005">
        <v>32.4846739999999</v>
      </c>
      <c s="129" r="AM1005">
        <v>19.909962</v>
      </c>
      <c s="129" r="AN1005">
        <v>3.143678</v>
      </c>
      <c s="129" r="AO1005">
        <v>53.442529</v>
      </c>
      <c s="129" r="AP1005">
        <v>165.567049999999</v>
      </c>
      <c s="129" r="AQ1005">
        <v>40.8678159999999</v>
      </c>
      <c s="129" r="AR1005">
        <v>456.881226</v>
      </c>
      <c s="129" r="AS1005">
        <v>12.5747129999999</v>
      </c>
      <c s="129" r="AT1005">
        <v>4.19157099999999</v>
      </c>
      <c s="129" r="AU1005">
        <v>29.340996</v>
      </c>
      <c s="129" r="AV1005">
        <v>54.4904209999999</v>
      </c>
      <c s="129" r="AW1005">
        <v>67.065134</v>
      </c>
      <c s="129" r="AX1005">
        <v>54.4904209999999</v>
      </c>
      <c s="129" r="AY1005">
        <v>184.429118999999</v>
      </c>
      <c s="129" r="AZ1005">
        <v>50.2988509999999</v>
      </c>
      <c s="129" r="BA1005">
        <v>217.961685999999</v>
      </c>
      <c s="129" r="BB1005">
        <v>8.38314199999999</v>
      </c>
      <c s="129" r="BC1005">
        <v>0.0</v>
      </c>
      <c s="129" r="BD1005">
        <v>25.149425</v>
      </c>
      <c s="129" r="BE1005">
        <v>29.340996</v>
      </c>
      <c s="129" r="BF1005">
        <v>8.38314199999999</v>
      </c>
      <c s="129" r="BG1005">
        <v>37.724138</v>
      </c>
      <c s="129" r="BH1005">
        <v>92.2145589999999</v>
      </c>
      <c s="129" r="BI1005">
        <v>16.7662839999999</v>
      </c>
      <c s="129" r="BJ1005">
        <v>238.91954</v>
      </c>
      <c s="129" r="BK1005">
        <v>4.19157099999999</v>
      </c>
      <c s="129" r="BL1005">
        <v>4.19157099999999</v>
      </c>
      <c s="129" r="BM1005">
        <v>4.19157099999999</v>
      </c>
      <c s="129" r="BN1005">
        <v>25.149425</v>
      </c>
      <c s="129" r="BO1005">
        <v>58.681992</v>
      </c>
      <c s="129" r="BP1005">
        <v>16.7662839999999</v>
      </c>
      <c s="129" r="BQ1005">
        <v>92.2145589999999</v>
      </c>
      <c s="129" r="BR1005">
        <v>33.532567</v>
      </c>
      <c s="129" r="BS1005">
        <v>33.532567</v>
      </c>
      <c s="129" r="BT1005">
        <v>0.0</v>
      </c>
      <c s="129" r="BU1005">
        <v>0.0</v>
      </c>
      <c s="129" r="BV1005">
        <v>0.0</v>
      </c>
      <c s="129" r="BW1005">
        <v>0.0</v>
      </c>
      <c s="129" r="BX1005">
        <v>0.0</v>
      </c>
      <c s="129" r="BY1005">
        <v>4.19157099999999</v>
      </c>
      <c s="129" r="BZ1005">
        <v>0.0</v>
      </c>
      <c s="129" r="CA1005">
        <v>29.340996</v>
      </c>
      <c s="129" r="CB1005">
        <v>205.386973</v>
      </c>
      <c s="129" r="CC1005">
        <v>12.5747129999999</v>
      </c>
      <c s="129" r="CD1005">
        <v>0.0</v>
      </c>
      <c s="129" r="CE1005">
        <v>25.149425</v>
      </c>
      <c s="129" r="CF1005">
        <v>50.2988509999999</v>
      </c>
      <c s="129" r="CG1005">
        <v>58.681992</v>
      </c>
      <c s="129" r="CH1005">
        <v>46.10728</v>
      </c>
      <c s="129" r="CI1005">
        <v>4.19157099999999</v>
      </c>
      <c s="129" r="CJ1005">
        <v>8.38314199999999</v>
      </c>
      <c s="129" r="CK1005">
        <v>217.961685999999</v>
      </c>
      <c s="129" r="CL1005">
        <v>0.0</v>
      </c>
      <c s="129" r="CM1005">
        <v>4.19157099999999</v>
      </c>
      <c s="129" r="CN1005">
        <v>4.19157099999999</v>
      </c>
      <c s="129" r="CO1005">
        <v>4.19157099999999</v>
      </c>
      <c s="129" r="CP1005">
        <v>8.38314199999999</v>
      </c>
      <c s="129" r="CQ1005">
        <v>4.19157099999999</v>
      </c>
      <c s="129" r="CR1005">
        <v>180.237548</v>
      </c>
      <c s="129" r="CS1005">
        <v>12.5747129999999</v>
      </c>
    </row>
    <row customHeight="1" r="1006" ht="15.0">
      <c t="s" s="127" r="A1006">
        <v>8918</v>
      </c>
      <c t="s" s="127" r="B1006">
        <v>8919</v>
      </c>
      <c t="s" s="127" r="C1006">
        <v>8920</v>
      </c>
      <c t="s" s="127" r="D1006">
        <v>8921</v>
      </c>
      <c t="s" s="127" r="E1006">
        <v>8922</v>
      </c>
      <c t="s" s="127" r="F1006">
        <v>8923</v>
      </c>
      <c t="s" s="128" r="G1006">
        <v>8924</v>
      </c>
      <c t="s" s="127" r="H1006">
        <v>8925</v>
      </c>
      <c s="129" r="I1006">
        <v>193.0</v>
      </c>
      <c s="129" r="J1006">
        <v>26.0</v>
      </c>
      <c s="129" r="K1006">
        <v>28.0</v>
      </c>
      <c s="129" r="L1006">
        <v>35.0</v>
      </c>
      <c s="129" r="M1006">
        <v>56.0</v>
      </c>
      <c s="129" r="N1006">
        <v>27.0</v>
      </c>
      <c s="129" r="O1006">
        <v>21.0</v>
      </c>
      <c s="129" r="P1006">
        <v>28.0</v>
      </c>
      <c s="129" r="Q1006">
        <v>42.0</v>
      </c>
      <c s="129" r="R1006">
        <v>49.0</v>
      </c>
      <c s="129" r="S1006">
        <v>38.0</v>
      </c>
      <c s="129" r="T1006">
        <v>41.0</v>
      </c>
      <c s="129" r="U1006">
        <v>23.0</v>
      </c>
      <c s="129" r="V1006">
        <v>89.0</v>
      </c>
      <c s="129" r="W1006">
        <v>14.0</v>
      </c>
      <c s="129" r="X1006">
        <v>10.0</v>
      </c>
      <c s="129" r="Y1006">
        <v>18.0</v>
      </c>
      <c s="129" r="Z1006">
        <v>25.0</v>
      </c>
      <c s="129" r="AA1006">
        <v>15.0</v>
      </c>
      <c s="129" r="AB1006">
        <v>7.0</v>
      </c>
      <c s="129" r="AC1006">
        <v>0.0</v>
      </c>
      <c s="129" r="AD1006">
        <v>18.0</v>
      </c>
      <c s="129" r="AE1006">
        <v>56.0</v>
      </c>
      <c s="129" r="AF1006">
        <v>15.0</v>
      </c>
      <c s="129" r="AG1006">
        <v>104.0</v>
      </c>
      <c s="129" r="AH1006">
        <v>12.0</v>
      </c>
      <c s="129" r="AI1006">
        <v>18.0</v>
      </c>
      <c s="129" r="AJ1006">
        <v>17.0</v>
      </c>
      <c s="129" r="AK1006">
        <v>31.0</v>
      </c>
      <c s="129" r="AL1006">
        <v>12.0</v>
      </c>
      <c s="129" r="AM1006">
        <v>13.0</v>
      </c>
      <c s="129" r="AN1006">
        <v>1.0</v>
      </c>
      <c s="129" r="AO1006">
        <v>21.0</v>
      </c>
      <c s="129" r="AP1006">
        <v>62.0</v>
      </c>
      <c s="129" r="AQ1006">
        <v>21.0</v>
      </c>
      <c s="129" r="AR1006">
        <v>188.0</v>
      </c>
      <c s="129" r="AS1006">
        <v>24.0</v>
      </c>
      <c s="129" r="AT1006">
        <v>16.0</v>
      </c>
      <c s="129" r="AU1006">
        <v>8.0</v>
      </c>
      <c s="129" r="AV1006">
        <v>8.0</v>
      </c>
      <c s="129" r="AW1006">
        <v>32.0</v>
      </c>
      <c s="129" r="AX1006">
        <v>36.0</v>
      </c>
      <c s="129" r="AY1006">
        <v>32.0</v>
      </c>
      <c s="129" r="AZ1006">
        <v>32.0</v>
      </c>
      <c s="129" r="BA1006">
        <v>88.0</v>
      </c>
      <c s="129" r="BB1006">
        <v>12.0</v>
      </c>
      <c s="129" r="BC1006">
        <v>16.0</v>
      </c>
      <c s="129" r="BD1006">
        <v>4.0</v>
      </c>
      <c s="129" r="BE1006">
        <v>4.0</v>
      </c>
      <c s="129" r="BF1006">
        <v>4.0</v>
      </c>
      <c s="129" r="BG1006">
        <v>28.0</v>
      </c>
      <c s="129" r="BH1006">
        <v>16.0</v>
      </c>
      <c s="129" r="BI1006">
        <v>4.0</v>
      </c>
      <c s="129" r="BJ1006">
        <v>100.0</v>
      </c>
      <c s="129" r="BK1006">
        <v>12.0</v>
      </c>
      <c s="129" r="BL1006">
        <v>0.0</v>
      </c>
      <c s="129" r="BM1006">
        <v>4.0</v>
      </c>
      <c s="129" r="BN1006">
        <v>4.0</v>
      </c>
      <c s="129" r="BO1006">
        <v>28.0</v>
      </c>
      <c s="129" r="BP1006">
        <v>8.0</v>
      </c>
      <c s="129" r="BQ1006">
        <v>16.0</v>
      </c>
      <c s="129" r="BR1006">
        <v>28.0</v>
      </c>
      <c s="129" r="BS1006">
        <v>28.0</v>
      </c>
      <c s="129" r="BT1006">
        <v>0.0</v>
      </c>
      <c s="129" r="BU1006">
        <v>0.0</v>
      </c>
      <c s="129" r="BV1006">
        <v>0.0</v>
      </c>
      <c s="129" r="BW1006">
        <v>0.0</v>
      </c>
      <c s="129" r="BX1006">
        <v>8.0</v>
      </c>
      <c s="129" r="BY1006">
        <v>4.0</v>
      </c>
      <c s="129" r="BZ1006">
        <v>0.0</v>
      </c>
      <c s="129" r="CA1006">
        <v>16.0</v>
      </c>
      <c s="129" r="CB1006">
        <v>100.0</v>
      </c>
      <c s="129" r="CC1006">
        <v>12.0</v>
      </c>
      <c s="129" r="CD1006">
        <v>12.0</v>
      </c>
      <c s="129" r="CE1006">
        <v>8.0</v>
      </c>
      <c s="129" r="CF1006">
        <v>4.0</v>
      </c>
      <c s="129" r="CG1006">
        <v>16.0</v>
      </c>
      <c s="129" r="CH1006">
        <v>32.0</v>
      </c>
      <c s="129" r="CI1006">
        <v>0.0</v>
      </c>
      <c s="129" r="CJ1006">
        <v>16.0</v>
      </c>
      <c s="129" r="CK1006">
        <v>60.0</v>
      </c>
      <c s="129" r="CL1006">
        <v>12.0</v>
      </c>
      <c s="129" r="CM1006">
        <v>4.0</v>
      </c>
      <c s="129" r="CN1006">
        <v>0.0</v>
      </c>
      <c s="129" r="CO1006">
        <v>4.0</v>
      </c>
      <c s="129" r="CP1006">
        <v>8.0</v>
      </c>
      <c s="129" r="CQ1006">
        <v>0.0</v>
      </c>
      <c s="129" r="CR1006">
        <v>32.0</v>
      </c>
      <c s="129" r="CS1006">
        <v>0.0</v>
      </c>
    </row>
    <row customHeight="1" r="1007" ht="15.0">
      <c t="s" s="127" r="A1007">
        <v>8926</v>
      </c>
      <c t="s" s="127" r="B1007">
        <v>8927</v>
      </c>
      <c t="s" s="127" r="C1007">
        <v>8928</v>
      </c>
      <c t="s" s="127" r="D1007">
        <v>8929</v>
      </c>
      <c t="s" s="127" r="E1007">
        <v>8930</v>
      </c>
      <c t="s" s="127" r="F1007">
        <v>8931</v>
      </c>
      <c t="s" s="128" r="G1007">
        <v>8932</v>
      </c>
      <c t="s" s="127" r="H1007">
        <v>8933</v>
      </c>
      <c s="129" r="I1007">
        <v>1493.0</v>
      </c>
      <c s="129" r="J1007">
        <v>380.19716</v>
      </c>
      <c s="129" r="K1007">
        <v>170.941359</v>
      </c>
      <c s="129" r="L1007">
        <v>398.863171</v>
      </c>
      <c s="129" r="M1007">
        <v>304.550697</v>
      </c>
      <c s="129" r="N1007">
        <v>175.204349</v>
      </c>
      <c s="129" r="O1007">
        <v>63.243264</v>
      </c>
      <c s="129" r="P1007">
        <v>238.0</v>
      </c>
      <c s="129" r="Q1007">
        <v>184.0</v>
      </c>
      <c s="129" r="R1007">
        <v>289.0</v>
      </c>
      <c s="129" r="S1007">
        <v>210.0</v>
      </c>
      <c s="129" r="T1007">
        <v>99.0</v>
      </c>
      <c s="129" r="U1007">
        <v>62.0</v>
      </c>
      <c s="129" r="V1007">
        <v>746.640417999999</v>
      </c>
      <c s="129" r="W1007">
        <v>190.589790999999</v>
      </c>
      <c s="129" r="X1007">
        <v>84.488258</v>
      </c>
      <c s="129" r="Y1007">
        <v>195.501899</v>
      </c>
      <c s="129" r="Z1007">
        <v>160.134721</v>
      </c>
      <c s="129" r="AA1007">
        <v>89.400366</v>
      </c>
      <c s="129" r="AB1007">
        <v>25.5429619999999</v>
      </c>
      <c s="129" r="AC1007">
        <v>0.982422</v>
      </c>
      <c s="129" r="AD1007">
        <v>230.869077</v>
      </c>
      <c s="129" r="AE1007">
        <v>452.896359</v>
      </c>
      <c s="129" r="AF1007">
        <v>62.874983</v>
      </c>
      <c s="129" r="AG1007">
        <v>746.359582</v>
      </c>
      <c s="129" r="AH1007">
        <v>189.607369</v>
      </c>
      <c s="129" r="AI1007">
        <v>86.453101</v>
      </c>
      <c s="129" r="AJ1007">
        <v>203.361272</v>
      </c>
      <c s="129" r="AK1007">
        <v>144.415976</v>
      </c>
      <c s="129" r="AL1007">
        <v>85.803983</v>
      </c>
      <c s="129" r="AM1007">
        <v>31.1391659999999</v>
      </c>
      <c s="129" r="AN1007">
        <v>5.57871499999999</v>
      </c>
      <c s="129" r="AO1007">
        <v>221.044861</v>
      </c>
      <c s="129" r="AP1007">
        <v>445.036986</v>
      </c>
      <c s="129" r="AQ1007">
        <v>80.277735</v>
      </c>
      <c s="129" r="AR1007">
        <v>1079.400505</v>
      </c>
      <c s="129" r="AS1007">
        <v>3.92968599999999</v>
      </c>
      <c s="129" r="AT1007">
        <v>62.874983</v>
      </c>
      <c s="129" r="AU1007">
        <v>145.398396999999</v>
      </c>
      <c s="129" r="AV1007">
        <v>286.867107999999</v>
      </c>
      <c s="129" r="AW1007">
        <v>161.117143</v>
      </c>
      <c s="129" r="AX1007">
        <v>94.3124739999999</v>
      </c>
      <c s="129" r="AY1007">
        <v>222.728868</v>
      </c>
      <c s="129" r="AZ1007">
        <v>102.171847</v>
      </c>
      <c s="129" r="BA1007">
        <v>530.507665999999</v>
      </c>
      <c s="129" r="BB1007">
        <v>3.92968599999999</v>
      </c>
      <c s="129" r="BC1007">
        <v>43.226551</v>
      </c>
      <c s="129" r="BD1007">
        <v>102.171847</v>
      </c>
      <c s="129" r="BE1007">
        <v>125.749965</v>
      </c>
      <c s="129" r="BF1007">
        <v>35.367178</v>
      </c>
      <c s="129" r="BG1007">
        <v>74.6640419999999</v>
      </c>
      <c s="129" r="BH1007">
        <v>113.960905999999</v>
      </c>
      <c s="129" r="BI1007">
        <v>31.437491</v>
      </c>
      <c s="129" r="BJ1007">
        <v>548.892839999999</v>
      </c>
      <c s="129" r="BK1007">
        <v>0.0</v>
      </c>
      <c s="129" r="BL1007">
        <v>19.648432</v>
      </c>
      <c s="129" r="BM1007">
        <v>43.226551</v>
      </c>
      <c s="129" r="BN1007">
        <v>161.117143</v>
      </c>
      <c s="129" r="BO1007">
        <v>125.749965</v>
      </c>
      <c s="129" r="BP1007">
        <v>19.648432</v>
      </c>
      <c s="129" r="BQ1007">
        <v>108.767962</v>
      </c>
      <c s="129" r="BR1007">
        <v>70.7343549999999</v>
      </c>
      <c s="129" r="BS1007">
        <v>74.6640419999999</v>
      </c>
      <c s="129" r="BT1007">
        <v>0.0</v>
      </c>
      <c s="129" r="BU1007">
        <v>3.92968599999999</v>
      </c>
      <c s="129" r="BV1007">
        <v>0.0</v>
      </c>
      <c s="129" r="BW1007">
        <v>7.85937299999999</v>
      </c>
      <c s="129" r="BX1007">
        <v>0.0</v>
      </c>
      <c s="129" r="BY1007">
        <v>3.92968599999999</v>
      </c>
      <c s="129" r="BZ1007">
        <v>0.0</v>
      </c>
      <c s="129" r="CA1007">
        <v>58.9452959999999</v>
      </c>
      <c s="129" r="CB1007">
        <v>644.468571</v>
      </c>
      <c s="129" r="CC1007">
        <v>3.92968599999999</v>
      </c>
      <c s="129" r="CD1007">
        <v>58.9452959999999</v>
      </c>
      <c s="129" r="CE1007">
        <v>110.03122</v>
      </c>
      <c s="129" r="CF1007">
        <v>223.992124999999</v>
      </c>
      <c s="129" r="CG1007">
        <v>137.539024</v>
      </c>
      <c s="129" r="CH1007">
        <v>82.523415</v>
      </c>
      <c s="129" r="CI1007">
        <v>3.92968599999999</v>
      </c>
      <c s="129" r="CJ1007">
        <v>23.578118</v>
      </c>
      <c s="129" r="CK1007">
        <v>360.267892</v>
      </c>
      <c s="129" r="CL1007">
        <v>0.0</v>
      </c>
      <c s="129" r="CM1007">
        <v>0.0</v>
      </c>
      <c s="129" r="CN1007">
        <v>35.367178</v>
      </c>
      <c s="129" r="CO1007">
        <v>55.01561</v>
      </c>
      <c s="129" r="CP1007">
        <v>23.578118</v>
      </c>
      <c s="129" r="CQ1007">
        <v>7.85937299999999</v>
      </c>
      <c s="129" r="CR1007">
        <v>218.799181</v>
      </c>
      <c s="129" r="CS1007">
        <v>19.648432</v>
      </c>
    </row>
    <row customHeight="1" r="1008" ht="15.0">
      <c t="s" s="127" r="A1008">
        <v>8934</v>
      </c>
      <c t="s" s="127" r="B1008">
        <v>8935</v>
      </c>
      <c t="s" s="127" r="C1008">
        <v>8936</v>
      </c>
      <c t="s" s="127" r="D1008">
        <v>8937</v>
      </c>
      <c t="s" s="127" r="E1008">
        <v>8938</v>
      </c>
      <c t="s" s="127" r="F1008">
        <v>8939</v>
      </c>
      <c t="s" s="128" r="G1008">
        <v>8940</v>
      </c>
      <c t="s" s="127" r="H1008">
        <v>8941</v>
      </c>
      <c s="129" r="I1008">
        <v>486.0</v>
      </c>
      <c s="129" r="J1008">
        <v>94.977131</v>
      </c>
      <c s="129" r="K1008">
        <v>52.5405409999999</v>
      </c>
      <c s="129" r="L1008">
        <v>111.143451</v>
      </c>
      <c s="129" r="M1008">
        <v>105.081081</v>
      </c>
      <c s="129" r="N1008">
        <v>56.582121</v>
      </c>
      <c s="129" r="O1008">
        <v>65.6756759999999</v>
      </c>
      <c s="129" r="P1008">
        <v>78.0</v>
      </c>
      <c s="129" r="Q1008">
        <v>67.0</v>
      </c>
      <c s="129" r="R1008">
        <v>92.0</v>
      </c>
      <c s="129" r="S1008">
        <v>71.0</v>
      </c>
      <c s="129" r="T1008">
        <v>71.0</v>
      </c>
      <c s="129" r="U1008">
        <v>41.0</v>
      </c>
      <c s="129" r="V1008">
        <v>240.474011999999</v>
      </c>
      <c s="129" r="W1008">
        <v>41.426195</v>
      </c>
      <c s="129" r="X1008">
        <v>29.301455</v>
      </c>
      <c s="129" r="Y1008">
        <v>60.6237009999999</v>
      </c>
      <c s="129" r="Z1008">
        <v>53.550936</v>
      </c>
      <c s="129" r="AA1008">
        <v>26.27027</v>
      </c>
      <c s="129" r="AB1008">
        <v>28.29106</v>
      </c>
      <c s="129" r="AC1008">
        <v>1.01039499999999</v>
      </c>
      <c s="129" r="AD1008">
        <v>50.5197509999999</v>
      </c>
      <c s="129" r="AE1008">
        <v>152.569647</v>
      </c>
      <c s="129" r="AF1008">
        <v>37.3846149999999</v>
      </c>
      <c s="129" r="AG1008">
        <v>245.525988</v>
      </c>
      <c s="129" r="AH1008">
        <v>53.550936</v>
      </c>
      <c s="129" r="AI1008">
        <v>23.2390849999999</v>
      </c>
      <c s="129" r="AJ1008">
        <v>50.5197509999999</v>
      </c>
      <c s="129" r="AK1008">
        <v>51.530146</v>
      </c>
      <c s="129" r="AL1008">
        <v>30.31185</v>
      </c>
      <c s="129" r="AM1008">
        <v>33.343035</v>
      </c>
      <c s="129" r="AN1008">
        <v>3.03118499999999</v>
      </c>
      <c s="129" r="AO1008">
        <v>64.6652809999999</v>
      </c>
      <c s="129" r="AP1008">
        <v>127.309771</v>
      </c>
      <c s="129" r="AQ1008">
        <v>53.550936</v>
      </c>
      <c s="129" r="AR1008">
        <v>400.116423999999</v>
      </c>
      <c s="129" r="AS1008">
        <v>16.1663199999999</v>
      </c>
      <c s="129" r="AT1008">
        <v>16.1663199999999</v>
      </c>
      <c s="129" r="AU1008">
        <v>4.04157999999999</v>
      </c>
      <c s="129" r="AV1008">
        <v>24.2494799999999</v>
      </c>
      <c s="129" r="AW1008">
        <v>60.6237009999999</v>
      </c>
      <c s="129" r="AX1008">
        <v>84.873181</v>
      </c>
      <c s="129" r="AY1008">
        <v>141.455300999999</v>
      </c>
      <c s="129" r="AZ1008">
        <v>52.5405409999999</v>
      </c>
      <c s="129" r="BA1008">
        <v>198.037421999999</v>
      </c>
      <c s="129" r="BB1008">
        <v>8.08315999999999</v>
      </c>
      <c s="129" r="BC1008">
        <v>8.08315999999999</v>
      </c>
      <c s="129" r="BD1008">
        <v>4.04157999999999</v>
      </c>
      <c s="129" r="BE1008">
        <v>16.1663199999999</v>
      </c>
      <c s="129" r="BF1008">
        <v>8.08315999999999</v>
      </c>
      <c s="129" r="BG1008">
        <v>68.706861</v>
      </c>
      <c s="129" r="BH1008">
        <v>68.706861</v>
      </c>
      <c s="129" r="BI1008">
        <v>16.1663199999999</v>
      </c>
      <c s="129" r="BJ1008">
        <v>202.079002</v>
      </c>
      <c s="129" r="BK1008">
        <v>8.08315999999999</v>
      </c>
      <c s="129" r="BL1008">
        <v>8.08315999999999</v>
      </c>
      <c s="129" r="BM1008">
        <v>0.0</v>
      </c>
      <c s="129" r="BN1008">
        <v>8.08315999999999</v>
      </c>
      <c s="129" r="BO1008">
        <v>52.5405409999999</v>
      </c>
      <c s="129" r="BP1008">
        <v>16.1663199999999</v>
      </c>
      <c s="129" r="BQ1008">
        <v>72.748441</v>
      </c>
      <c s="129" r="BR1008">
        <v>36.37422</v>
      </c>
      <c s="129" r="BS1008">
        <v>32.3326399999999</v>
      </c>
      <c s="129" r="BT1008">
        <v>0.0</v>
      </c>
      <c s="129" r="BU1008">
        <v>0.0</v>
      </c>
      <c s="129" r="BV1008">
        <v>0.0</v>
      </c>
      <c s="129" r="BW1008">
        <v>0.0</v>
      </c>
      <c s="129" r="BX1008">
        <v>8.08315999999999</v>
      </c>
      <c s="129" r="BY1008">
        <v>4.04157999999999</v>
      </c>
      <c s="129" r="BZ1008">
        <v>0.0</v>
      </c>
      <c s="129" r="CA1008">
        <v>20.2078999999999</v>
      </c>
      <c s="129" r="CB1008">
        <v>189.954262</v>
      </c>
      <c s="129" r="CC1008">
        <v>16.1663199999999</v>
      </c>
      <c s="129" r="CD1008">
        <v>8.08315999999999</v>
      </c>
      <c s="129" r="CE1008">
        <v>4.04157999999999</v>
      </c>
      <c s="129" r="CF1008">
        <v>24.2494799999999</v>
      </c>
      <c s="129" r="CG1008">
        <v>44.45738</v>
      </c>
      <c s="129" r="CH1008">
        <v>72.748441</v>
      </c>
      <c s="129" r="CI1008">
        <v>0.0</v>
      </c>
      <c s="129" r="CJ1008">
        <v>20.2078999999999</v>
      </c>
      <c s="129" r="CK1008">
        <v>177.829522</v>
      </c>
      <c s="129" r="CL1008">
        <v>0.0</v>
      </c>
      <c s="129" r="CM1008">
        <v>8.08315999999999</v>
      </c>
      <c s="129" r="CN1008">
        <v>0.0</v>
      </c>
      <c s="129" r="CO1008">
        <v>0.0</v>
      </c>
      <c s="129" r="CP1008">
        <v>8.08315999999999</v>
      </c>
      <c s="129" r="CQ1008">
        <v>8.08315999999999</v>
      </c>
      <c s="129" r="CR1008">
        <v>141.455300999999</v>
      </c>
      <c s="129" r="CS1008">
        <v>12.1247399999999</v>
      </c>
    </row>
    <row customHeight="1" r="1009" ht="15.0">
      <c t="s" s="127" r="A1009">
        <v>8942</v>
      </c>
      <c t="s" s="127" r="B1009">
        <v>8943</v>
      </c>
      <c t="s" s="127" r="C1009">
        <v>8944</v>
      </c>
      <c t="s" s="127" r="D1009">
        <v>8945</v>
      </c>
      <c t="s" s="127" r="E1009">
        <v>8946</v>
      </c>
      <c t="s" s="127" r="F1009">
        <v>8947</v>
      </c>
      <c t="s" s="128" r="G1009">
        <v>8948</v>
      </c>
      <c t="s" s="127" r="H1009">
        <v>8949</v>
      </c>
      <c s="129" r="I1009">
        <v>540.0</v>
      </c>
      <c s="129" r="J1009">
        <v>120.0</v>
      </c>
      <c s="129" r="K1009">
        <v>62.0</v>
      </c>
      <c s="129" r="L1009">
        <v>129.0</v>
      </c>
      <c s="129" r="M1009">
        <v>145.0</v>
      </c>
      <c s="129" r="N1009">
        <v>60.0</v>
      </c>
      <c s="129" r="O1009">
        <v>24.0</v>
      </c>
      <c s="129" r="P1009">
        <v>85.0</v>
      </c>
      <c s="129" r="Q1009">
        <v>55.0</v>
      </c>
      <c s="129" r="R1009">
        <v>105.0</v>
      </c>
      <c s="129" r="S1009">
        <v>86.0</v>
      </c>
      <c s="129" r="T1009">
        <v>36.0</v>
      </c>
      <c s="129" r="U1009">
        <v>26.0</v>
      </c>
      <c s="129" r="V1009">
        <v>275.0</v>
      </c>
      <c s="129" r="W1009">
        <v>64.0</v>
      </c>
      <c s="129" r="X1009">
        <v>34.0</v>
      </c>
      <c s="129" r="Y1009">
        <v>58.0</v>
      </c>
      <c s="129" r="Z1009">
        <v>77.0</v>
      </c>
      <c s="129" r="AA1009">
        <v>31.0</v>
      </c>
      <c s="129" r="AB1009">
        <v>10.0</v>
      </c>
      <c s="129" r="AC1009">
        <v>1.0</v>
      </c>
      <c s="129" r="AD1009">
        <v>86.0</v>
      </c>
      <c s="129" r="AE1009">
        <v>164.0</v>
      </c>
      <c s="129" r="AF1009">
        <v>25.0</v>
      </c>
      <c s="129" r="AG1009">
        <v>265.0</v>
      </c>
      <c s="129" r="AH1009">
        <v>56.0</v>
      </c>
      <c s="129" r="AI1009">
        <v>28.0</v>
      </c>
      <c s="129" r="AJ1009">
        <v>71.0</v>
      </c>
      <c s="129" r="AK1009">
        <v>68.0</v>
      </c>
      <c s="129" r="AL1009">
        <v>29.0</v>
      </c>
      <c s="129" r="AM1009">
        <v>13.0</v>
      </c>
      <c s="129" r="AN1009">
        <v>0.0</v>
      </c>
      <c s="129" r="AO1009">
        <v>72.0</v>
      </c>
      <c s="129" r="AP1009">
        <v>168.0</v>
      </c>
      <c s="129" r="AQ1009">
        <v>25.0</v>
      </c>
      <c s="129" r="AR1009">
        <v>428.0</v>
      </c>
      <c s="129" r="AS1009">
        <v>0.0</v>
      </c>
      <c s="129" r="AT1009">
        <v>16.0</v>
      </c>
      <c s="129" r="AU1009">
        <v>20.0</v>
      </c>
      <c s="129" r="AV1009">
        <v>84.0</v>
      </c>
      <c s="129" r="AW1009">
        <v>80.0</v>
      </c>
      <c s="129" r="AX1009">
        <v>60.0</v>
      </c>
      <c s="129" r="AY1009">
        <v>100.0</v>
      </c>
      <c s="129" r="AZ1009">
        <v>68.0</v>
      </c>
      <c s="129" r="BA1009">
        <v>212.0</v>
      </c>
      <c s="129" r="BB1009">
        <v>0.0</v>
      </c>
      <c s="129" r="BC1009">
        <v>8.0</v>
      </c>
      <c s="129" r="BD1009">
        <v>12.0</v>
      </c>
      <c s="129" r="BE1009">
        <v>48.0</v>
      </c>
      <c s="129" r="BF1009">
        <v>20.0</v>
      </c>
      <c s="129" r="BG1009">
        <v>40.0</v>
      </c>
      <c s="129" r="BH1009">
        <v>52.0</v>
      </c>
      <c s="129" r="BI1009">
        <v>32.0</v>
      </c>
      <c s="129" r="BJ1009">
        <v>216.0</v>
      </c>
      <c s="129" r="BK1009">
        <v>0.0</v>
      </c>
      <c s="129" r="BL1009">
        <v>8.0</v>
      </c>
      <c s="129" r="BM1009">
        <v>8.0</v>
      </c>
      <c s="129" r="BN1009">
        <v>36.0</v>
      </c>
      <c s="129" r="BO1009">
        <v>60.0</v>
      </c>
      <c s="129" r="BP1009">
        <v>20.0</v>
      </c>
      <c s="129" r="BQ1009">
        <v>48.0</v>
      </c>
      <c s="129" r="BR1009">
        <v>36.0</v>
      </c>
      <c s="129" r="BS1009">
        <v>64.0</v>
      </c>
      <c s="129" r="BT1009">
        <v>0.0</v>
      </c>
      <c s="129" r="BU1009">
        <v>0.0</v>
      </c>
      <c s="129" r="BV1009">
        <v>0.0</v>
      </c>
      <c s="129" r="BW1009">
        <v>4.0</v>
      </c>
      <c s="129" r="BX1009">
        <v>0.0</v>
      </c>
      <c s="129" r="BY1009">
        <v>20.0</v>
      </c>
      <c s="129" r="BZ1009">
        <v>0.0</v>
      </c>
      <c s="129" r="CA1009">
        <v>40.0</v>
      </c>
      <c s="129" r="CB1009">
        <v>240.0</v>
      </c>
      <c s="129" r="CC1009">
        <v>0.0</v>
      </c>
      <c s="129" r="CD1009">
        <v>12.0</v>
      </c>
      <c s="129" r="CE1009">
        <v>20.0</v>
      </c>
      <c s="129" r="CF1009">
        <v>80.0</v>
      </c>
      <c s="129" r="CG1009">
        <v>72.0</v>
      </c>
      <c s="129" r="CH1009">
        <v>32.0</v>
      </c>
      <c s="129" r="CI1009">
        <v>0.0</v>
      </c>
      <c s="129" r="CJ1009">
        <v>24.0</v>
      </c>
      <c s="129" r="CK1009">
        <v>124.0</v>
      </c>
      <c s="129" r="CL1009">
        <v>0.0</v>
      </c>
      <c s="129" r="CM1009">
        <v>4.0</v>
      </c>
      <c s="129" r="CN1009">
        <v>0.0</v>
      </c>
      <c s="129" r="CO1009">
        <v>0.0</v>
      </c>
      <c s="129" r="CP1009">
        <v>8.0</v>
      </c>
      <c s="129" r="CQ1009">
        <v>8.0</v>
      </c>
      <c s="129" r="CR1009">
        <v>100.0</v>
      </c>
      <c s="129" r="CS1009">
        <v>4.0</v>
      </c>
    </row>
    <row customHeight="1" r="1010" ht="15.0">
      <c t="s" s="127" r="A1010">
        <v>8950</v>
      </c>
      <c t="s" s="127" r="B1010">
        <v>8951</v>
      </c>
      <c t="s" s="127" r="C1010">
        <v>8952</v>
      </c>
      <c t="s" s="127" r="D1010">
        <v>8953</v>
      </c>
      <c t="s" s="127" r="E1010">
        <v>8954</v>
      </c>
      <c t="s" s="127" r="F1010">
        <v>8955</v>
      </c>
      <c t="s" s="128" r="G1010">
        <v>8956</v>
      </c>
      <c t="s" s="127" r="H1010">
        <v>8957</v>
      </c>
      <c s="129" r="I1010">
        <v>956.0</v>
      </c>
      <c s="129" r="J1010">
        <v>188.396474</v>
      </c>
      <c s="129" r="K1010">
        <v>128.313274</v>
      </c>
      <c s="129" r="L1010">
        <v>199.598426999999</v>
      </c>
      <c s="129" r="M1010">
        <v>230.130790999999</v>
      </c>
      <c s="129" r="N1010">
        <v>136.441733</v>
      </c>
      <c s="129" r="O1010">
        <v>73.1192999999999</v>
      </c>
      <c s="129" r="P1010">
        <v>171.0</v>
      </c>
      <c s="129" r="Q1010">
        <v>157.0</v>
      </c>
      <c s="129" r="R1010">
        <v>213.0</v>
      </c>
      <c s="129" r="S1010">
        <v>158.0</v>
      </c>
      <c s="129" r="T1010">
        <v>107.0</v>
      </c>
      <c s="129" r="U1010">
        <v>54.0</v>
      </c>
      <c s="129" r="V1010">
        <v>467.426927999999</v>
      </c>
      <c s="129" r="W1010">
        <v>90.6339799999999</v>
      </c>
      <c s="129" r="X1010">
        <v>64.156637</v>
      </c>
      <c s="129" r="Y1010">
        <v>97.762495</v>
      </c>
      <c s="129" r="Z1010">
        <v>119.148041</v>
      </c>
      <c s="129" r="AA1010">
        <v>68.2300749999999</v>
      </c>
      <c s="129" r="AB1010">
        <v>25.458983</v>
      </c>
      <c s="129" r="AC1010">
        <v>2.036719</v>
      </c>
      <c s="129" r="AD1010">
        <v>114.056244</v>
      </c>
      <c s="129" r="AE1010">
        <v>282.085532</v>
      </c>
      <c s="129" r="AF1010">
        <v>71.2851519999999</v>
      </c>
      <c s="129" r="AG1010">
        <v>488.573072</v>
      </c>
      <c s="129" r="AH1010">
        <v>97.762495</v>
      </c>
      <c s="129" r="AI1010">
        <v>64.156637</v>
      </c>
      <c s="129" r="AJ1010">
        <v>101.835932</v>
      </c>
      <c s="129" r="AK1010">
        <v>110.98275</v>
      </c>
      <c s="129" r="AL1010">
        <v>68.2116589999999</v>
      </c>
      <c s="129" r="AM1010">
        <v>41.623823</v>
      </c>
      <c s="129" r="AN1010">
        <v>3.999775</v>
      </c>
      <c s="129" r="AO1010">
        <v>128.313274</v>
      </c>
      <c s="129" r="AP1010">
        <v>276.97532</v>
      </c>
      <c s="129" r="AQ1010">
        <v>83.2844769999999</v>
      </c>
      <c s="129" r="AR1010">
        <v>769.65866</v>
      </c>
      <c s="129" r="AS1010">
        <v>24.440624</v>
      </c>
      <c s="129" r="AT1010">
        <v>36.660936</v>
      </c>
      <c s="129" r="AU1010">
        <v>36.660936</v>
      </c>
      <c s="129" r="AV1010">
        <v>61.101559</v>
      </c>
      <c s="129" r="AW1010">
        <v>134.42343</v>
      </c>
      <c s="129" r="AX1010">
        <v>171.084365999999</v>
      </c>
      <c s="129" r="AY1010">
        <v>195.304002999999</v>
      </c>
      <c s="129" r="AZ1010">
        <v>109.982806999999</v>
      </c>
      <c s="129" r="BA1010">
        <v>391.049979</v>
      </c>
      <c s="129" r="BB1010">
        <v>12.220312</v>
      </c>
      <c s="129" r="BC1010">
        <v>24.440624</v>
      </c>
      <c s="129" r="BD1010">
        <v>32.5874979999999</v>
      </c>
      <c s="129" r="BE1010">
        <v>32.5874979999999</v>
      </c>
      <c s="129" r="BF1010">
        <v>32.5874979999999</v>
      </c>
      <c s="129" r="BG1010">
        <v>122.203119</v>
      </c>
      <c s="129" r="BH1010">
        <v>105.909369</v>
      </c>
      <c s="129" r="BI1010">
        <v>28.514061</v>
      </c>
      <c s="129" r="BJ1010">
        <v>378.608679999999</v>
      </c>
      <c s="129" r="BK1010">
        <v>12.220312</v>
      </c>
      <c s="129" r="BL1010">
        <v>12.220312</v>
      </c>
      <c s="129" r="BM1010">
        <v>4.073437</v>
      </c>
      <c s="129" r="BN1010">
        <v>28.514061</v>
      </c>
      <c s="129" r="BO1010">
        <v>101.835932</v>
      </c>
      <c s="129" r="BP1010">
        <v>48.881247</v>
      </c>
      <c s="129" r="BQ1010">
        <v>89.3946329999999</v>
      </c>
      <c s="129" r="BR1010">
        <v>81.4687459999999</v>
      </c>
      <c s="129" r="BS1010">
        <v>109.982806999999</v>
      </c>
      <c s="129" r="BT1010">
        <v>0.0</v>
      </c>
      <c s="129" r="BU1010">
        <v>0.0</v>
      </c>
      <c s="129" r="BV1010">
        <v>0.0</v>
      </c>
      <c s="129" r="BW1010">
        <v>4.073437</v>
      </c>
      <c s="129" r="BX1010">
        <v>24.440624</v>
      </c>
      <c s="129" r="BY1010">
        <v>28.514061</v>
      </c>
      <c s="129" r="BZ1010">
        <v>0.0</v>
      </c>
      <c s="129" r="CA1010">
        <v>52.9546849999999</v>
      </c>
      <c s="129" r="CB1010">
        <v>395.123417</v>
      </c>
      <c s="129" r="CC1010">
        <v>20.367186</v>
      </c>
      <c s="129" r="CD1010">
        <v>32.5874979999999</v>
      </c>
      <c s="129" r="CE1010">
        <v>32.5874979999999</v>
      </c>
      <c s="129" r="CF1010">
        <v>52.9546849999999</v>
      </c>
      <c s="129" r="CG1010">
        <v>97.762495</v>
      </c>
      <c s="129" r="CH1010">
        <v>126.276556</v>
      </c>
      <c s="129" r="CI1010">
        <v>0.0</v>
      </c>
      <c s="129" r="CJ1010">
        <v>32.5874979999999</v>
      </c>
      <c s="129" r="CK1010">
        <v>264.552436</v>
      </c>
      <c s="129" r="CL1010">
        <v>4.073437</v>
      </c>
      <c s="129" r="CM1010">
        <v>4.073437</v>
      </c>
      <c s="129" r="CN1010">
        <v>4.073437</v>
      </c>
      <c s="129" r="CO1010">
        <v>4.073437</v>
      </c>
      <c s="129" r="CP1010">
        <v>12.220312</v>
      </c>
      <c s="129" r="CQ1010">
        <v>16.2937489999999</v>
      </c>
      <c s="129" r="CR1010">
        <v>195.304002999999</v>
      </c>
      <c s="129" r="CS1010">
        <v>24.440624</v>
      </c>
    </row>
    <row customHeight="1" r="1011" ht="15.0">
      <c t="s" s="127" r="A1011">
        <v>8958</v>
      </c>
      <c t="s" s="127" r="B1011">
        <v>8959</v>
      </c>
      <c t="s" s="127" r="C1011">
        <v>8960</v>
      </c>
      <c t="s" s="127" r="D1011">
        <v>8961</v>
      </c>
      <c t="s" s="127" r="E1011">
        <v>8962</v>
      </c>
      <c t="s" s="127" r="F1011">
        <v>8963</v>
      </c>
      <c t="s" s="128" r="G1011">
        <v>8964</v>
      </c>
      <c t="s" s="127" r="H1011">
        <v>8965</v>
      </c>
      <c s="129" r="I1011">
        <v>261.0</v>
      </c>
      <c s="129" r="J1011">
        <v>31.756654</v>
      </c>
      <c s="129" r="K1011">
        <v>47.634981</v>
      </c>
      <c s="129" r="L1011">
        <v>41.6806079999999</v>
      </c>
      <c s="129" r="M1011">
        <v>68.475285</v>
      </c>
      <c s="129" r="N1011">
        <v>37.711027</v>
      </c>
      <c s="129" r="O1011">
        <v>33.7414449999999</v>
      </c>
      <c s="129" r="P1011">
        <v>42.0</v>
      </c>
      <c s="129" r="Q1011">
        <v>47.0</v>
      </c>
      <c s="129" r="R1011">
        <v>60.0</v>
      </c>
      <c s="129" r="S1011">
        <v>56.0</v>
      </c>
      <c s="129" r="T1011">
        <v>47.0</v>
      </c>
      <c s="129" r="U1011">
        <v>24.0</v>
      </c>
      <c s="129" r="V1011">
        <v>135.958175</v>
      </c>
      <c s="129" r="W1011">
        <v>20.840304</v>
      </c>
      <c s="129" r="X1011">
        <v>25.802281</v>
      </c>
      <c s="129" r="Y1011">
        <v>25.802281</v>
      </c>
      <c s="129" r="Z1011">
        <v>34.73384</v>
      </c>
      <c s="129" r="AA1011">
        <v>14.885932</v>
      </c>
      <c s="129" r="AB1011">
        <v>13.8935359999999</v>
      </c>
      <c s="129" r="AC1011">
        <v>0.0</v>
      </c>
      <c s="129" r="AD1011">
        <v>28.779468</v>
      </c>
      <c s="129" r="AE1011">
        <v>83.3612169999999</v>
      </c>
      <c s="129" r="AF1011">
        <v>23.8174899999999</v>
      </c>
      <c s="129" r="AG1011">
        <v>125.041825</v>
      </c>
      <c s="129" r="AH1011">
        <v>10.91635</v>
      </c>
      <c s="129" r="AI1011">
        <v>21.8326999999999</v>
      </c>
      <c s="129" r="AJ1011">
        <v>15.878327</v>
      </c>
      <c s="129" r="AK1011">
        <v>33.7414449999999</v>
      </c>
      <c s="129" r="AL1011">
        <v>22.825095</v>
      </c>
      <c s="129" r="AM1011">
        <v>16.870722</v>
      </c>
      <c s="129" r="AN1011">
        <v>2.977186</v>
      </c>
      <c s="129" r="AO1011">
        <v>18.8555129999999</v>
      </c>
      <c s="129" r="AP1011">
        <v>73.437262</v>
      </c>
      <c s="129" r="AQ1011">
        <v>32.7490489999999</v>
      </c>
      <c s="129" r="AR1011">
        <v>230.235740999999</v>
      </c>
      <c s="129" r="AS1011">
        <v>19.847909</v>
      </c>
      <c s="129" r="AT1011">
        <v>0.0</v>
      </c>
      <c s="129" r="AU1011">
        <v>7.93916299999999</v>
      </c>
      <c s="129" r="AV1011">
        <v>19.847909</v>
      </c>
      <c s="129" r="AW1011">
        <v>31.756654</v>
      </c>
      <c s="129" r="AX1011">
        <v>43.665399</v>
      </c>
      <c s="129" r="AY1011">
        <v>75.422053</v>
      </c>
      <c s="129" r="AZ1011">
        <v>31.756654</v>
      </c>
      <c s="129" r="BA1011">
        <v>115.117870999999</v>
      </c>
      <c s="129" r="BB1011">
        <v>15.878327</v>
      </c>
      <c s="129" r="BC1011">
        <v>0.0</v>
      </c>
      <c s="129" r="BD1011">
        <v>3.96958199999999</v>
      </c>
      <c s="129" r="BE1011">
        <v>15.878327</v>
      </c>
      <c s="129" r="BF1011">
        <v>0.0</v>
      </c>
      <c s="129" r="BG1011">
        <v>31.756654</v>
      </c>
      <c s="129" r="BH1011">
        <v>31.756654</v>
      </c>
      <c s="129" r="BI1011">
        <v>15.878327</v>
      </c>
      <c s="129" r="BJ1011">
        <v>115.117870999999</v>
      </c>
      <c s="129" r="BK1011">
        <v>3.96958199999999</v>
      </c>
      <c s="129" r="BL1011">
        <v>0.0</v>
      </c>
      <c s="129" r="BM1011">
        <v>3.96958199999999</v>
      </c>
      <c s="129" r="BN1011">
        <v>3.96958199999999</v>
      </c>
      <c s="129" r="BO1011">
        <v>31.756654</v>
      </c>
      <c s="129" r="BP1011">
        <v>11.908745</v>
      </c>
      <c s="129" r="BQ1011">
        <v>43.665399</v>
      </c>
      <c s="129" r="BR1011">
        <v>15.878327</v>
      </c>
      <c s="129" r="BS1011">
        <v>35.726236</v>
      </c>
      <c s="129" r="BT1011">
        <v>0.0</v>
      </c>
      <c s="129" r="BU1011">
        <v>0.0</v>
      </c>
      <c s="129" r="BV1011">
        <v>0.0</v>
      </c>
      <c s="129" r="BW1011">
        <v>3.96958199999999</v>
      </c>
      <c s="129" r="BX1011">
        <v>7.93916299999999</v>
      </c>
      <c s="129" r="BY1011">
        <v>7.93916299999999</v>
      </c>
      <c s="129" r="BZ1011">
        <v>0.0</v>
      </c>
      <c s="129" r="CA1011">
        <v>15.878327</v>
      </c>
      <c s="129" r="CB1011">
        <v>107.178707</v>
      </c>
      <c s="129" r="CC1011">
        <v>15.878327</v>
      </c>
      <c s="129" r="CD1011">
        <v>0.0</v>
      </c>
      <c s="129" r="CE1011">
        <v>3.96958199999999</v>
      </c>
      <c s="129" r="CF1011">
        <v>15.878327</v>
      </c>
      <c s="129" r="CG1011">
        <v>23.8174899999999</v>
      </c>
      <c s="129" r="CH1011">
        <v>35.726236</v>
      </c>
      <c s="129" r="CI1011">
        <v>0.0</v>
      </c>
      <c s="129" r="CJ1011">
        <v>11.908745</v>
      </c>
      <c s="129" r="CK1011">
        <v>87.330798</v>
      </c>
      <c s="129" r="CL1011">
        <v>3.96958199999999</v>
      </c>
      <c s="129" r="CM1011">
        <v>0.0</v>
      </c>
      <c s="129" r="CN1011">
        <v>3.96958199999999</v>
      </c>
      <c s="129" r="CO1011">
        <v>0.0</v>
      </c>
      <c s="129" r="CP1011">
        <v>0.0</v>
      </c>
      <c s="129" r="CQ1011">
        <v>0.0</v>
      </c>
      <c s="129" r="CR1011">
        <v>75.422053</v>
      </c>
      <c s="129" r="CS1011">
        <v>3.96958199999999</v>
      </c>
    </row>
    <row customHeight="1" r="1012" ht="15.0">
      <c t="s" s="127" r="A1012">
        <v>8966</v>
      </c>
      <c t="s" s="127" r="B1012">
        <v>8967</v>
      </c>
      <c t="s" s="127" r="C1012">
        <v>8968</v>
      </c>
      <c t="s" s="127" r="D1012">
        <v>8969</v>
      </c>
      <c t="s" s="127" r="E1012">
        <v>8970</v>
      </c>
      <c t="s" s="127" r="F1012">
        <v>8971</v>
      </c>
      <c t="s" s="128" r="G1012">
        <v>8972</v>
      </c>
      <c t="s" s="127" r="H1012">
        <v>8973</v>
      </c>
      <c s="129" r="I1012">
        <v>634.0</v>
      </c>
      <c s="129" r="J1012">
        <v>116.0</v>
      </c>
      <c s="129" r="K1012">
        <v>85.0</v>
      </c>
      <c s="129" r="L1012">
        <v>126.0</v>
      </c>
      <c s="129" r="M1012">
        <v>145.0</v>
      </c>
      <c s="129" r="N1012">
        <v>97.0</v>
      </c>
      <c s="129" r="O1012">
        <v>65.0</v>
      </c>
      <c s="129" r="P1012">
        <v>129.0</v>
      </c>
      <c s="129" r="Q1012">
        <v>97.0</v>
      </c>
      <c s="129" r="R1012">
        <v>143.0</v>
      </c>
      <c s="129" r="S1012">
        <v>120.0</v>
      </c>
      <c s="129" r="T1012">
        <v>101.0</v>
      </c>
      <c s="129" r="U1012">
        <v>38.0</v>
      </c>
      <c s="129" r="V1012">
        <v>325.0</v>
      </c>
      <c s="129" r="W1012">
        <v>62.0</v>
      </c>
      <c s="129" r="X1012">
        <v>50.0</v>
      </c>
      <c s="129" r="Y1012">
        <v>68.0</v>
      </c>
      <c s="129" r="Z1012">
        <v>68.0</v>
      </c>
      <c s="129" r="AA1012">
        <v>46.0</v>
      </c>
      <c s="129" r="AB1012">
        <v>30.0</v>
      </c>
      <c s="129" r="AC1012">
        <v>1.0</v>
      </c>
      <c s="129" r="AD1012">
        <v>89.0</v>
      </c>
      <c s="129" r="AE1012">
        <v>178.0</v>
      </c>
      <c s="129" r="AF1012">
        <v>58.0</v>
      </c>
      <c s="129" r="AG1012">
        <v>309.0</v>
      </c>
      <c s="129" r="AH1012">
        <v>54.0</v>
      </c>
      <c s="129" r="AI1012">
        <v>35.0</v>
      </c>
      <c s="129" r="AJ1012">
        <v>58.0</v>
      </c>
      <c s="129" r="AK1012">
        <v>77.0</v>
      </c>
      <c s="129" r="AL1012">
        <v>51.0</v>
      </c>
      <c s="129" r="AM1012">
        <v>32.0</v>
      </c>
      <c s="129" r="AN1012">
        <v>2.0</v>
      </c>
      <c s="129" r="AO1012">
        <v>67.0</v>
      </c>
      <c s="129" r="AP1012">
        <v>179.0</v>
      </c>
      <c s="129" r="AQ1012">
        <v>63.0</v>
      </c>
      <c s="129" r="AR1012">
        <v>536.0</v>
      </c>
      <c s="129" r="AS1012">
        <v>20.0</v>
      </c>
      <c s="129" r="AT1012">
        <v>16.0</v>
      </c>
      <c s="129" r="AU1012">
        <v>16.0</v>
      </c>
      <c s="129" r="AV1012">
        <v>60.0</v>
      </c>
      <c s="129" r="AW1012">
        <v>64.0</v>
      </c>
      <c s="129" r="AX1012">
        <v>132.0</v>
      </c>
      <c s="129" r="AY1012">
        <v>152.0</v>
      </c>
      <c s="129" r="AZ1012">
        <v>76.0</v>
      </c>
      <c s="129" r="BA1012">
        <v>272.0</v>
      </c>
      <c s="129" r="BB1012">
        <v>16.0</v>
      </c>
      <c s="129" r="BC1012">
        <v>16.0</v>
      </c>
      <c s="129" r="BD1012">
        <v>12.0</v>
      </c>
      <c s="129" r="BE1012">
        <v>28.0</v>
      </c>
      <c s="129" r="BF1012">
        <v>8.0</v>
      </c>
      <c s="129" r="BG1012">
        <v>92.0</v>
      </c>
      <c s="129" r="BH1012">
        <v>76.0</v>
      </c>
      <c s="129" r="BI1012">
        <v>24.0</v>
      </c>
      <c s="129" r="BJ1012">
        <v>264.0</v>
      </c>
      <c s="129" r="BK1012">
        <v>4.0</v>
      </c>
      <c s="129" r="BL1012">
        <v>0.0</v>
      </c>
      <c s="129" r="BM1012">
        <v>4.0</v>
      </c>
      <c s="129" r="BN1012">
        <v>32.0</v>
      </c>
      <c s="129" r="BO1012">
        <v>56.0</v>
      </c>
      <c s="129" r="BP1012">
        <v>40.0</v>
      </c>
      <c s="129" r="BQ1012">
        <v>76.0</v>
      </c>
      <c s="129" r="BR1012">
        <v>52.0</v>
      </c>
      <c s="129" r="BS1012">
        <v>60.0</v>
      </c>
      <c s="129" r="BT1012">
        <v>0.0</v>
      </c>
      <c s="129" r="BU1012">
        <v>0.0</v>
      </c>
      <c s="129" r="BV1012">
        <v>0.0</v>
      </c>
      <c s="129" r="BW1012">
        <v>0.0</v>
      </c>
      <c s="129" r="BX1012">
        <v>8.0</v>
      </c>
      <c s="129" r="BY1012">
        <v>16.0</v>
      </c>
      <c s="129" r="BZ1012">
        <v>0.0</v>
      </c>
      <c s="129" r="CA1012">
        <v>36.0</v>
      </c>
      <c s="129" r="CB1012">
        <v>284.0</v>
      </c>
      <c s="129" r="CC1012">
        <v>16.0</v>
      </c>
      <c s="129" r="CD1012">
        <v>16.0</v>
      </c>
      <c s="129" r="CE1012">
        <v>12.0</v>
      </c>
      <c s="129" r="CF1012">
        <v>48.0</v>
      </c>
      <c s="129" r="CG1012">
        <v>44.0</v>
      </c>
      <c s="129" r="CH1012">
        <v>112.0</v>
      </c>
      <c s="129" r="CI1012">
        <v>0.0</v>
      </c>
      <c s="129" r="CJ1012">
        <v>36.0</v>
      </c>
      <c s="129" r="CK1012">
        <v>192.0</v>
      </c>
      <c s="129" r="CL1012">
        <v>4.0</v>
      </c>
      <c s="129" r="CM1012">
        <v>0.0</v>
      </c>
      <c s="129" r="CN1012">
        <v>4.0</v>
      </c>
      <c s="129" r="CO1012">
        <v>12.0</v>
      </c>
      <c s="129" r="CP1012">
        <v>12.0</v>
      </c>
      <c s="129" r="CQ1012">
        <v>4.0</v>
      </c>
      <c s="129" r="CR1012">
        <v>152.0</v>
      </c>
      <c s="129" r="CS1012">
        <v>4.0</v>
      </c>
    </row>
    <row customHeight="1" r="1013" ht="15.0">
      <c t="s" s="127" r="A1013">
        <v>8974</v>
      </c>
      <c t="s" s="127" r="B1013">
        <v>8975</v>
      </c>
      <c t="s" s="127" r="C1013">
        <v>8976</v>
      </c>
      <c t="s" s="127" r="D1013">
        <v>8977</v>
      </c>
      <c t="s" s="127" r="E1013">
        <v>8978</v>
      </c>
      <c t="s" s="127" r="F1013">
        <v>8979</v>
      </c>
      <c t="s" s="128" r="G1013">
        <v>8980</v>
      </c>
      <c t="s" s="127" r="H1013">
        <v>8981</v>
      </c>
      <c s="129" r="I1013">
        <v>415.0</v>
      </c>
      <c s="129" r="J1013">
        <v>67.324455</v>
      </c>
      <c s="129" r="K1013">
        <v>56.271186</v>
      </c>
      <c s="129" r="L1013">
        <v>92.4455209999999</v>
      </c>
      <c s="129" r="M1013">
        <v>90.4358349999999</v>
      </c>
      <c s="129" r="N1013">
        <v>66.319613</v>
      </c>
      <c s="129" r="O1013">
        <v>42.2033899999999</v>
      </c>
      <c s="129" r="P1013">
        <v>83.0</v>
      </c>
      <c s="129" r="Q1013">
        <v>61.0</v>
      </c>
      <c s="129" r="R1013">
        <v>106.0</v>
      </c>
      <c s="129" r="S1013">
        <v>70.0</v>
      </c>
      <c s="129" r="T1013">
        <v>66.0</v>
      </c>
      <c s="129" r="U1013">
        <v>38.0</v>
      </c>
      <c s="129" r="V1013">
        <v>198.958837999999</v>
      </c>
      <c s="129" r="W1013">
        <v>35.1694919999999</v>
      </c>
      <c s="129" r="X1013">
        <v>26.1259079999999</v>
      </c>
      <c s="129" r="Y1013">
        <v>45.2179179999999</v>
      </c>
      <c s="129" r="Z1013">
        <v>48.232446</v>
      </c>
      <c s="129" r="AA1013">
        <v>31.1501209999999</v>
      </c>
      <c s="129" r="AB1013">
        <v>11.053269</v>
      </c>
      <c s="129" r="AC1013">
        <v>2.009685</v>
      </c>
      <c s="129" r="AD1013">
        <v>47.227603</v>
      </c>
      <c s="129" r="AE1013">
        <v>118.571428999999</v>
      </c>
      <c s="129" r="AF1013">
        <v>33.159806</v>
      </c>
      <c s="129" r="AG1013">
        <v>216.041162</v>
      </c>
      <c s="129" r="AH1013">
        <v>32.154964</v>
      </c>
      <c s="129" r="AI1013">
        <v>30.145278</v>
      </c>
      <c s="129" r="AJ1013">
        <v>47.227603</v>
      </c>
      <c s="129" r="AK1013">
        <v>42.2033899999999</v>
      </c>
      <c s="129" r="AL1013">
        <v>35.1694919999999</v>
      </c>
      <c s="129" r="AM1013">
        <v>25.121065</v>
      </c>
      <c s="129" r="AN1013">
        <v>4.01937</v>
      </c>
      <c s="129" r="AO1013">
        <v>44.213075</v>
      </c>
      <c s="129" r="AP1013">
        <v>121.585956</v>
      </c>
      <c s="129" r="AQ1013">
        <v>50.242131</v>
      </c>
      <c s="129" r="AR1013">
        <v>345.66586</v>
      </c>
      <c s="129" r="AS1013">
        <v>8.03874099999999</v>
      </c>
      <c s="129" r="AT1013">
        <v>12.058111</v>
      </c>
      <c s="129" r="AU1013">
        <v>12.058111</v>
      </c>
      <c s="129" r="AV1013">
        <v>36.174334</v>
      </c>
      <c s="129" r="AW1013">
        <v>60.290557</v>
      </c>
      <c s="129" r="AX1013">
        <v>52.2518159999999</v>
      </c>
      <c s="129" r="AY1013">
        <v>104.503632</v>
      </c>
      <c s="129" r="AZ1013">
        <v>60.290557</v>
      </c>
      <c s="129" r="BA1013">
        <v>168.813559</v>
      </c>
      <c s="129" r="BB1013">
        <v>8.03874099999999</v>
      </c>
      <c s="129" r="BC1013">
        <v>4.01937</v>
      </c>
      <c s="129" r="BD1013">
        <v>8.03874099999999</v>
      </c>
      <c s="129" r="BE1013">
        <v>16.077482</v>
      </c>
      <c s="129" r="BF1013">
        <v>8.03874099999999</v>
      </c>
      <c s="129" r="BG1013">
        <v>48.232446</v>
      </c>
      <c s="129" r="BH1013">
        <v>48.232446</v>
      </c>
      <c s="129" r="BI1013">
        <v>28.135593</v>
      </c>
      <c s="129" r="BJ1013">
        <v>176.8523</v>
      </c>
      <c s="129" r="BK1013">
        <v>0.0</v>
      </c>
      <c s="129" r="BL1013">
        <v>8.03874099999999</v>
      </c>
      <c s="129" r="BM1013">
        <v>4.01937</v>
      </c>
      <c s="129" r="BN1013">
        <v>20.0968519999999</v>
      </c>
      <c s="129" r="BO1013">
        <v>52.2518159999999</v>
      </c>
      <c s="129" r="BP1013">
        <v>4.01937</v>
      </c>
      <c s="129" r="BQ1013">
        <v>56.271186</v>
      </c>
      <c s="129" r="BR1013">
        <v>32.154964</v>
      </c>
      <c s="129" r="BS1013">
        <v>48.232446</v>
      </c>
      <c s="129" r="BT1013">
        <v>0.0</v>
      </c>
      <c s="129" r="BU1013">
        <v>4.01937</v>
      </c>
      <c s="129" r="BV1013">
        <v>0.0</v>
      </c>
      <c s="129" r="BW1013">
        <v>0.0</v>
      </c>
      <c s="129" r="BX1013">
        <v>4.01937</v>
      </c>
      <c s="129" r="BY1013">
        <v>12.058111</v>
      </c>
      <c s="129" r="BZ1013">
        <v>0.0</v>
      </c>
      <c s="129" r="CA1013">
        <v>28.135593</v>
      </c>
      <c s="129" r="CB1013">
        <v>168.813559</v>
      </c>
      <c s="129" r="CC1013">
        <v>4.01937</v>
      </c>
      <c s="129" r="CD1013">
        <v>4.01937</v>
      </c>
      <c s="129" r="CE1013">
        <v>8.03874099999999</v>
      </c>
      <c s="129" r="CF1013">
        <v>36.174334</v>
      </c>
      <c s="129" r="CG1013">
        <v>56.271186</v>
      </c>
      <c s="129" r="CH1013">
        <v>40.193705</v>
      </c>
      <c s="129" r="CI1013">
        <v>0.0</v>
      </c>
      <c s="129" r="CJ1013">
        <v>20.0968519999999</v>
      </c>
      <c s="129" r="CK1013">
        <v>128.619855</v>
      </c>
      <c s="129" r="CL1013">
        <v>4.01937</v>
      </c>
      <c s="129" r="CM1013">
        <v>4.01937</v>
      </c>
      <c s="129" r="CN1013">
        <v>4.01937</v>
      </c>
      <c s="129" r="CO1013">
        <v>0.0</v>
      </c>
      <c s="129" r="CP1013">
        <v>0.0</v>
      </c>
      <c s="129" r="CQ1013">
        <v>0.0</v>
      </c>
      <c s="129" r="CR1013">
        <v>104.503632</v>
      </c>
      <c s="129" r="CS1013">
        <v>12.058111</v>
      </c>
    </row>
    <row customHeight="1" r="1014" ht="15.0">
      <c t="s" s="127" r="A1014">
        <v>8982</v>
      </c>
      <c t="s" s="127" r="B1014">
        <v>8983</v>
      </c>
      <c t="s" s="127" r="C1014">
        <v>8984</v>
      </c>
      <c t="s" s="127" r="D1014">
        <v>8985</v>
      </c>
      <c t="s" s="127" r="E1014">
        <v>8986</v>
      </c>
      <c t="s" s="127" r="F1014">
        <v>8987</v>
      </c>
      <c t="s" s="128" r="G1014">
        <v>8988</v>
      </c>
      <c t="s" s="127" r="H1014">
        <v>8989</v>
      </c>
      <c s="129" r="I1014">
        <v>461.0</v>
      </c>
      <c s="129" r="J1014">
        <v>89.0</v>
      </c>
      <c s="129" r="K1014">
        <v>47.0</v>
      </c>
      <c s="129" r="L1014">
        <v>96.0</v>
      </c>
      <c s="129" r="M1014">
        <v>108.0</v>
      </c>
      <c s="129" r="N1014">
        <v>90.0</v>
      </c>
      <c s="129" r="O1014">
        <v>31.0</v>
      </c>
      <c s="129" r="P1014">
        <v>68.0</v>
      </c>
      <c s="129" r="Q1014">
        <v>68.0</v>
      </c>
      <c s="129" r="R1014">
        <v>91.0</v>
      </c>
      <c s="129" r="S1014">
        <v>91.0</v>
      </c>
      <c s="129" r="T1014">
        <v>59.0</v>
      </c>
      <c s="129" r="U1014">
        <v>18.0</v>
      </c>
      <c s="129" r="V1014">
        <v>230.0</v>
      </c>
      <c s="129" r="W1014">
        <v>44.0</v>
      </c>
      <c s="129" r="X1014">
        <v>27.0</v>
      </c>
      <c s="129" r="Y1014">
        <v>46.0</v>
      </c>
      <c s="129" r="Z1014">
        <v>51.0</v>
      </c>
      <c s="129" r="AA1014">
        <v>49.0</v>
      </c>
      <c s="129" r="AB1014">
        <v>12.0</v>
      </c>
      <c s="129" r="AC1014">
        <v>1.0</v>
      </c>
      <c s="129" r="AD1014">
        <v>56.0</v>
      </c>
      <c s="129" r="AE1014">
        <v>132.0</v>
      </c>
      <c s="129" r="AF1014">
        <v>42.0</v>
      </c>
      <c s="129" r="AG1014">
        <v>231.0</v>
      </c>
      <c s="129" r="AH1014">
        <v>45.0</v>
      </c>
      <c s="129" r="AI1014">
        <v>20.0</v>
      </c>
      <c s="129" r="AJ1014">
        <v>50.0</v>
      </c>
      <c s="129" r="AK1014">
        <v>57.0</v>
      </c>
      <c s="129" r="AL1014">
        <v>41.0</v>
      </c>
      <c s="129" r="AM1014">
        <v>18.0</v>
      </c>
      <c s="129" r="AN1014">
        <v>0.0</v>
      </c>
      <c s="129" r="AO1014">
        <v>52.0</v>
      </c>
      <c s="129" r="AP1014">
        <v>138.0</v>
      </c>
      <c s="129" r="AQ1014">
        <v>41.0</v>
      </c>
      <c s="129" r="AR1014">
        <v>384.0</v>
      </c>
      <c s="129" r="AS1014">
        <v>0.0</v>
      </c>
      <c s="129" r="AT1014">
        <v>4.0</v>
      </c>
      <c s="129" r="AU1014">
        <v>20.0</v>
      </c>
      <c s="129" r="AV1014">
        <v>44.0</v>
      </c>
      <c s="129" r="AW1014">
        <v>88.0</v>
      </c>
      <c s="129" r="AX1014">
        <v>60.0</v>
      </c>
      <c s="129" r="AY1014">
        <v>128.0</v>
      </c>
      <c s="129" r="AZ1014">
        <v>40.0</v>
      </c>
      <c s="129" r="BA1014">
        <v>188.0</v>
      </c>
      <c s="129" r="BB1014">
        <v>0.0</v>
      </c>
      <c s="129" r="BC1014">
        <v>4.0</v>
      </c>
      <c s="129" r="BD1014">
        <v>16.0</v>
      </c>
      <c s="129" r="BE1014">
        <v>12.0</v>
      </c>
      <c s="129" r="BF1014">
        <v>24.0</v>
      </c>
      <c s="129" r="BG1014">
        <v>48.0</v>
      </c>
      <c s="129" r="BH1014">
        <v>60.0</v>
      </c>
      <c s="129" r="BI1014">
        <v>24.0</v>
      </c>
      <c s="129" r="BJ1014">
        <v>196.0</v>
      </c>
      <c s="129" r="BK1014">
        <v>0.0</v>
      </c>
      <c s="129" r="BL1014">
        <v>0.0</v>
      </c>
      <c s="129" r="BM1014">
        <v>4.0</v>
      </c>
      <c s="129" r="BN1014">
        <v>32.0</v>
      </c>
      <c s="129" r="BO1014">
        <v>64.0</v>
      </c>
      <c s="129" r="BP1014">
        <v>12.0</v>
      </c>
      <c s="129" r="BQ1014">
        <v>68.0</v>
      </c>
      <c s="129" r="BR1014">
        <v>16.0</v>
      </c>
      <c s="129" r="BS1014">
        <v>52.0</v>
      </c>
      <c s="129" r="BT1014">
        <v>0.0</v>
      </c>
      <c s="129" r="BU1014">
        <v>0.0</v>
      </c>
      <c s="129" r="BV1014">
        <v>4.0</v>
      </c>
      <c s="129" r="BW1014">
        <v>0.0</v>
      </c>
      <c s="129" r="BX1014">
        <v>8.0</v>
      </c>
      <c s="129" r="BY1014">
        <v>12.0</v>
      </c>
      <c s="129" r="BZ1014">
        <v>0.0</v>
      </c>
      <c s="129" r="CA1014">
        <v>28.0</v>
      </c>
      <c s="129" r="CB1014">
        <v>180.0</v>
      </c>
      <c s="129" r="CC1014">
        <v>0.0</v>
      </c>
      <c s="129" r="CD1014">
        <v>4.0</v>
      </c>
      <c s="129" r="CE1014">
        <v>16.0</v>
      </c>
      <c s="129" r="CF1014">
        <v>36.0</v>
      </c>
      <c s="129" r="CG1014">
        <v>76.0</v>
      </c>
      <c s="129" r="CH1014">
        <v>36.0</v>
      </c>
      <c s="129" r="CI1014">
        <v>4.0</v>
      </c>
      <c s="129" r="CJ1014">
        <v>8.0</v>
      </c>
      <c s="129" r="CK1014">
        <v>152.0</v>
      </c>
      <c s="129" r="CL1014">
        <v>0.0</v>
      </c>
      <c s="129" r="CM1014">
        <v>0.0</v>
      </c>
      <c s="129" r="CN1014">
        <v>0.0</v>
      </c>
      <c s="129" r="CO1014">
        <v>8.0</v>
      </c>
      <c s="129" r="CP1014">
        <v>4.0</v>
      </c>
      <c s="129" r="CQ1014">
        <v>12.0</v>
      </c>
      <c s="129" r="CR1014">
        <v>124.0</v>
      </c>
      <c s="129" r="CS1014">
        <v>4.0</v>
      </c>
    </row>
    <row customHeight="1" r="1015" ht="15.0">
      <c t="s" s="127" r="A1015">
        <v>8990</v>
      </c>
      <c t="s" s="127" r="B1015">
        <v>8991</v>
      </c>
      <c t="s" s="127" r="C1015">
        <v>8992</v>
      </c>
      <c t="s" s="127" r="D1015">
        <v>8993</v>
      </c>
      <c t="s" s="127" r="E1015">
        <v>8994</v>
      </c>
      <c t="s" s="127" r="F1015">
        <v>8995</v>
      </c>
      <c t="s" s="128" r="G1015">
        <v>8996</v>
      </c>
      <c t="s" s="127" r="H1015">
        <v>8997</v>
      </c>
      <c s="129" r="I1015">
        <v>1313.0</v>
      </c>
      <c s="129" r="J1015">
        <v>239.913609</v>
      </c>
      <c s="129" r="K1015">
        <v>160.611621</v>
      </c>
      <c s="129" r="L1015">
        <v>278.058869</v>
      </c>
      <c s="129" r="M1015">
        <v>285.085626999999</v>
      </c>
      <c s="129" r="N1015">
        <v>217.829511</v>
      </c>
      <c s="129" r="O1015">
        <v>131.500765</v>
      </c>
      <c s="129" r="P1015">
        <v>149.0</v>
      </c>
      <c s="129" r="Q1015">
        <v>163.0</v>
      </c>
      <c s="129" r="R1015">
        <v>214.0</v>
      </c>
      <c s="129" r="S1015">
        <v>261.0</v>
      </c>
      <c s="129" r="T1015">
        <v>187.0</v>
      </c>
      <c s="129" r="U1015">
        <v>114.0</v>
      </c>
      <c s="129" r="V1015">
        <v>614.33945</v>
      </c>
      <c s="129" r="W1015">
        <v>115.439601999999</v>
      </c>
      <c s="129" r="X1015">
        <v>76.29052</v>
      </c>
      <c s="129" r="Y1015">
        <v>137.523699999999</v>
      </c>
      <c s="129" r="Z1015">
        <v>138.527523</v>
      </c>
      <c s="129" r="AA1015">
        <v>102.389908</v>
      </c>
      <c s="129" r="AB1015">
        <v>41.156728</v>
      </c>
      <c s="129" r="AC1015">
        <v>3.01146799999999</v>
      </c>
      <c s="129" r="AD1015">
        <v>144.550458999999</v>
      </c>
      <c s="129" r="AE1015">
        <v>359.368501999999</v>
      </c>
      <c s="129" r="AF1015">
        <v>110.420489</v>
      </c>
      <c s="129" r="AG1015">
        <v>698.660549999999</v>
      </c>
      <c s="129" r="AH1015">
        <v>124.474006</v>
      </c>
      <c s="129" r="AI1015">
        <v>84.3211009999999</v>
      </c>
      <c s="129" r="AJ1015">
        <v>140.535168</v>
      </c>
      <c s="129" r="AK1015">
        <v>146.558103999999</v>
      </c>
      <c s="129" r="AL1015">
        <v>115.439601999999</v>
      </c>
      <c s="129" r="AM1015">
        <v>80.3058099999999</v>
      </c>
      <c s="129" r="AN1015">
        <v>7.026758</v>
      </c>
      <c s="129" r="AO1015">
        <v>154.588685</v>
      </c>
      <c s="129" r="AP1015">
        <v>393.498471</v>
      </c>
      <c s="129" r="AQ1015">
        <v>150.573394</v>
      </c>
      <c s="129" r="AR1015">
        <v>1084.12844</v>
      </c>
      <c s="129" r="AS1015">
        <v>40.1529049999999</v>
      </c>
      <c s="129" r="AT1015">
        <v>52.198777</v>
      </c>
      <c s="129" r="AU1015">
        <v>44.168196</v>
      </c>
      <c s="129" r="AV1015">
        <v>148.565749</v>
      </c>
      <c s="129" r="AW1015">
        <v>192.733945</v>
      </c>
      <c s="129" r="AX1015">
        <v>136.519878</v>
      </c>
      <c s="129" r="AY1015">
        <v>349.330274999999</v>
      </c>
      <c s="129" r="AZ1015">
        <v>120.458716</v>
      </c>
      <c s="129" r="BA1015">
        <v>526.003058</v>
      </c>
      <c s="129" r="BB1015">
        <v>28.1070339999999</v>
      </c>
      <c s="129" r="BC1015">
        <v>40.1529049999999</v>
      </c>
      <c s="129" r="BD1015">
        <v>28.1070339999999</v>
      </c>
      <c s="129" r="BE1015">
        <v>76.29052</v>
      </c>
      <c s="129" r="BF1015">
        <v>44.168196</v>
      </c>
      <c s="129" r="BG1015">
        <v>120.458716</v>
      </c>
      <c s="129" r="BH1015">
        <v>152.58104</v>
      </c>
      <c s="129" r="BI1015">
        <v>36.1376149999999</v>
      </c>
      <c s="129" r="BJ1015">
        <v>558.125381999999</v>
      </c>
      <c s="129" r="BK1015">
        <v>12.0458719999999</v>
      </c>
      <c s="129" r="BL1015">
        <v>12.0458719999999</v>
      </c>
      <c s="129" r="BM1015">
        <v>16.0611619999999</v>
      </c>
      <c s="129" r="BN1015">
        <v>72.2752289999999</v>
      </c>
      <c s="129" r="BO1015">
        <v>148.565749</v>
      </c>
      <c s="129" r="BP1015">
        <v>16.0611619999999</v>
      </c>
      <c s="129" r="BQ1015">
        <v>196.749235</v>
      </c>
      <c s="129" r="BR1015">
        <v>84.3211009999999</v>
      </c>
      <c s="129" r="BS1015">
        <v>124.474006</v>
      </c>
      <c s="129" r="BT1015">
        <v>4.015291</v>
      </c>
      <c s="129" r="BU1015">
        <v>0.0</v>
      </c>
      <c s="129" r="BV1015">
        <v>0.0</v>
      </c>
      <c s="129" r="BW1015">
        <v>8.03058099999999</v>
      </c>
      <c s="129" r="BX1015">
        <v>8.03058099999999</v>
      </c>
      <c s="129" r="BY1015">
        <v>36.1376149999999</v>
      </c>
      <c s="129" r="BZ1015">
        <v>0.0</v>
      </c>
      <c s="129" r="CA1015">
        <v>68.259939</v>
      </c>
      <c s="129" r="CB1015">
        <v>473.804281</v>
      </c>
      <c s="129" r="CC1015">
        <v>16.0611619999999</v>
      </c>
      <c s="129" r="CD1015">
        <v>36.1376149999999</v>
      </c>
      <c s="129" r="CE1015">
        <v>24.091743</v>
      </c>
      <c s="129" r="CF1015">
        <v>120.458716</v>
      </c>
      <c s="129" r="CG1015">
        <v>148.565749</v>
      </c>
      <c s="129" r="CH1015">
        <v>96.366972</v>
      </c>
      <c s="129" r="CI1015">
        <v>0.0</v>
      </c>
      <c s="129" r="CJ1015">
        <v>32.1223239999999</v>
      </c>
      <c s="129" r="CK1015">
        <v>485.850152999999</v>
      </c>
      <c s="129" r="CL1015">
        <v>20.076453</v>
      </c>
      <c s="129" r="CM1015">
        <v>16.0611619999999</v>
      </c>
      <c s="129" r="CN1015">
        <v>20.076453</v>
      </c>
      <c s="129" r="CO1015">
        <v>20.076453</v>
      </c>
      <c s="129" r="CP1015">
        <v>36.1376149999999</v>
      </c>
      <c s="129" r="CQ1015">
        <v>4.015291</v>
      </c>
      <c s="129" r="CR1015">
        <v>349.330274999999</v>
      </c>
      <c s="129" r="CS1015">
        <v>20.076453</v>
      </c>
    </row>
    <row customHeight="1" r="1016" ht="15.0">
      <c t="s" s="127" r="A1016">
        <v>8998</v>
      </c>
      <c t="s" s="127" r="B1016">
        <v>8999</v>
      </c>
      <c t="s" s="127" r="C1016">
        <v>9000</v>
      </c>
      <c t="s" s="127" r="D1016">
        <v>9001</v>
      </c>
      <c t="s" s="127" r="E1016">
        <v>9002</v>
      </c>
      <c t="s" s="127" r="F1016">
        <v>9003</v>
      </c>
      <c t="s" s="128" r="G1016">
        <v>9004</v>
      </c>
      <c t="s" s="127" r="H1016">
        <v>9005</v>
      </c>
      <c s="129" r="I1016">
        <v>314.0</v>
      </c>
      <c s="129" r="J1016">
        <v>64.6173629999999</v>
      </c>
      <c s="129" r="K1016">
        <v>41.395498</v>
      </c>
      <c s="129" r="L1016">
        <v>74.7138259999999</v>
      </c>
      <c s="129" r="M1016">
        <v>64.6173629999999</v>
      </c>
      <c s="129" r="N1016">
        <v>48.463023</v>
      </c>
      <c s="129" r="O1016">
        <v>20.192926</v>
      </c>
      <c s="129" r="P1016">
        <v>63.0</v>
      </c>
      <c s="129" r="Q1016">
        <v>37.0</v>
      </c>
      <c s="129" r="R1016">
        <v>67.0</v>
      </c>
      <c s="129" r="S1016">
        <v>55.0</v>
      </c>
      <c s="129" r="T1016">
        <v>34.0</v>
      </c>
      <c s="129" r="U1016">
        <v>15.0</v>
      </c>
      <c s="129" r="V1016">
        <v>160.533762</v>
      </c>
      <c s="129" r="W1016">
        <v>35.3376209999999</v>
      </c>
      <c s="129" r="X1016">
        <v>21.202572</v>
      </c>
      <c s="129" r="Y1016">
        <v>32.3086819999999</v>
      </c>
      <c s="129" r="Z1016">
        <v>37.3569129999999</v>
      </c>
      <c s="129" r="AA1016">
        <v>21.202572</v>
      </c>
      <c s="129" r="AB1016">
        <v>12.1157559999999</v>
      </c>
      <c s="129" r="AC1016">
        <v>1.009646</v>
      </c>
      <c s="129" r="AD1016">
        <v>45.4340839999999</v>
      </c>
      <c s="129" r="AE1016">
        <v>88.848875</v>
      </c>
      <c s="129" r="AF1016">
        <v>26.2508039999999</v>
      </c>
      <c s="129" r="AG1016">
        <v>153.466238</v>
      </c>
      <c s="129" r="AH1016">
        <v>29.279743</v>
      </c>
      <c s="129" r="AI1016">
        <v>20.192926</v>
      </c>
      <c s="129" r="AJ1016">
        <v>42.4051449999999</v>
      </c>
      <c s="129" r="AK1016">
        <v>27.2604499999999</v>
      </c>
      <c s="129" r="AL1016">
        <v>27.2604499999999</v>
      </c>
      <c s="129" r="AM1016">
        <v>7.06752399999999</v>
      </c>
      <c s="129" r="AN1016">
        <v>0.0</v>
      </c>
      <c s="129" r="AO1016">
        <v>36.347267</v>
      </c>
      <c s="129" r="AP1016">
        <v>92.88746</v>
      </c>
      <c s="129" r="AQ1016">
        <v>24.231511</v>
      </c>
      <c s="129" r="AR1016">
        <v>242.315113</v>
      </c>
      <c s="129" r="AS1016">
        <v>12.1157559999999</v>
      </c>
      <c s="129" r="AT1016">
        <v>8.07717</v>
      </c>
      <c s="129" r="AU1016">
        <v>4.038585</v>
      </c>
      <c s="129" r="AV1016">
        <v>20.192926</v>
      </c>
      <c s="129" r="AW1016">
        <v>52.5016079999999</v>
      </c>
      <c s="129" r="AX1016">
        <v>48.463023</v>
      </c>
      <c s="129" r="AY1016">
        <v>76.733119</v>
      </c>
      <c s="129" r="AZ1016">
        <v>20.192926</v>
      </c>
      <c s="129" r="BA1016">
        <v>133.273312</v>
      </c>
      <c s="129" r="BB1016">
        <v>8.07717</v>
      </c>
      <c s="129" r="BC1016">
        <v>8.07717</v>
      </c>
      <c s="129" r="BD1016">
        <v>4.038585</v>
      </c>
      <c s="129" r="BE1016">
        <v>12.1157559999999</v>
      </c>
      <c s="129" r="BF1016">
        <v>4.038585</v>
      </c>
      <c s="129" r="BG1016">
        <v>40.385852</v>
      </c>
      <c s="129" r="BH1016">
        <v>36.347267</v>
      </c>
      <c s="129" r="BI1016">
        <v>20.192926</v>
      </c>
      <c s="129" r="BJ1016">
        <v>109.041801</v>
      </c>
      <c s="129" r="BK1016">
        <v>4.038585</v>
      </c>
      <c s="129" r="BL1016">
        <v>0.0</v>
      </c>
      <c s="129" r="BM1016">
        <v>0.0</v>
      </c>
      <c s="129" r="BN1016">
        <v>8.07717</v>
      </c>
      <c s="129" r="BO1016">
        <v>48.463023</v>
      </c>
      <c s="129" r="BP1016">
        <v>8.07717</v>
      </c>
      <c s="129" r="BQ1016">
        <v>40.385852</v>
      </c>
      <c s="129" r="BR1016">
        <v>0.0</v>
      </c>
      <c s="129" r="BS1016">
        <v>40.385852</v>
      </c>
      <c s="129" r="BT1016">
        <v>0.0</v>
      </c>
      <c s="129" r="BU1016">
        <v>0.0</v>
      </c>
      <c s="129" r="BV1016">
        <v>0.0</v>
      </c>
      <c s="129" r="BW1016">
        <v>4.038585</v>
      </c>
      <c s="129" r="BX1016">
        <v>12.1157559999999</v>
      </c>
      <c s="129" r="BY1016">
        <v>12.1157559999999</v>
      </c>
      <c s="129" r="BZ1016">
        <v>0.0</v>
      </c>
      <c s="129" r="CA1016">
        <v>12.1157559999999</v>
      </c>
      <c s="129" r="CB1016">
        <v>121.157556</v>
      </c>
      <c s="129" r="CC1016">
        <v>12.1157559999999</v>
      </c>
      <c s="129" r="CD1016">
        <v>8.07717</v>
      </c>
      <c s="129" r="CE1016">
        <v>4.038585</v>
      </c>
      <c s="129" r="CF1016">
        <v>16.1543409999999</v>
      </c>
      <c s="129" r="CG1016">
        <v>40.385852</v>
      </c>
      <c s="129" r="CH1016">
        <v>32.3086819999999</v>
      </c>
      <c s="129" r="CI1016">
        <v>0.0</v>
      </c>
      <c s="129" r="CJ1016">
        <v>8.07717</v>
      </c>
      <c s="129" r="CK1016">
        <v>80.771704</v>
      </c>
      <c s="129" r="CL1016">
        <v>0.0</v>
      </c>
      <c s="129" r="CM1016">
        <v>0.0</v>
      </c>
      <c s="129" r="CN1016">
        <v>0.0</v>
      </c>
      <c s="129" r="CO1016">
        <v>0.0</v>
      </c>
      <c s="129" r="CP1016">
        <v>0.0</v>
      </c>
      <c s="129" r="CQ1016">
        <v>4.038585</v>
      </c>
      <c s="129" r="CR1016">
        <v>76.733119</v>
      </c>
      <c s="129" r="CS1016">
        <v>0.0</v>
      </c>
    </row>
    <row customHeight="1" r="1017" ht="15.0">
      <c t="s" s="127" r="A1017">
        <v>9006</v>
      </c>
      <c t="s" s="127" r="B1017">
        <v>9007</v>
      </c>
      <c t="s" s="127" r="C1017">
        <v>9008</v>
      </c>
      <c t="s" s="127" r="D1017">
        <v>9009</v>
      </c>
      <c t="s" s="127" r="E1017">
        <v>9010</v>
      </c>
      <c t="s" s="127" r="F1017">
        <v>9011</v>
      </c>
      <c t="s" s="128" r="G1017">
        <v>9012</v>
      </c>
      <c t="s" s="127" r="H1017">
        <v>9013</v>
      </c>
      <c s="129" r="I1017">
        <v>1077.0</v>
      </c>
      <c s="129" r="J1017">
        <v>242.708003999999</v>
      </c>
      <c s="129" r="K1017">
        <v>169.202529</v>
      </c>
      <c s="129" r="L1017">
        <v>259.926452999999</v>
      </c>
      <c s="129" r="M1017">
        <v>229.779529999999</v>
      </c>
      <c s="129" r="N1017">
        <v>108.858715</v>
      </c>
      <c s="129" r="O1017">
        <v>66.52477</v>
      </c>
      <c s="129" r="P1017">
        <v>183.0</v>
      </c>
      <c s="129" r="Q1017">
        <v>127.0</v>
      </c>
      <c s="129" r="R1017">
        <v>210.0</v>
      </c>
      <c s="129" r="S1017">
        <v>133.0</v>
      </c>
      <c s="129" r="T1017">
        <v>91.0</v>
      </c>
      <c s="129" r="U1017">
        <v>70.0</v>
      </c>
      <c s="129" r="V1017">
        <v>516.845707999999</v>
      </c>
      <c s="129" r="W1017">
        <v>120.862519</v>
      </c>
      <c s="129" r="X1017">
        <v>81.585739</v>
      </c>
      <c s="129" r="Y1017">
        <v>119.871224</v>
      </c>
      <c s="129" r="Z1017">
        <v>116.913995</v>
      </c>
      <c s="129" r="AA1017">
        <v>55.437308</v>
      </c>
      <c s="129" r="AB1017">
        <v>20.1590209999999</v>
      </c>
      <c s="129" r="AC1017">
        <v>2.015902</v>
      </c>
      <c s="129" r="AD1017">
        <v>152.059033</v>
      </c>
      <c s="129" r="AE1017">
        <v>310.357318</v>
      </c>
      <c s="129" r="AF1017">
        <v>54.429357</v>
      </c>
      <c s="129" r="AG1017">
        <v>560.154292</v>
      </c>
      <c s="129" r="AH1017">
        <v>121.845485</v>
      </c>
      <c s="129" r="AI1017">
        <v>87.6167899999999</v>
      </c>
      <c s="129" r="AJ1017">
        <v>140.055229</v>
      </c>
      <c s="129" r="AK1017">
        <v>112.865534999999</v>
      </c>
      <c s="129" r="AL1017">
        <v>53.4214059999999</v>
      </c>
      <c s="129" r="AM1017">
        <v>39.310091</v>
      </c>
      <c s="129" r="AN1017">
        <v>5.039755</v>
      </c>
      <c s="129" r="AO1017">
        <v>158.090082999999</v>
      </c>
      <c s="129" r="AP1017">
        <v>324.451977</v>
      </c>
      <c s="129" r="AQ1017">
        <v>77.612232</v>
      </c>
      <c s="129" r="AR1017">
        <v>842.380588999999</v>
      </c>
      <c s="129" r="AS1017">
        <v>20.1590209999999</v>
      </c>
      <c s="129" r="AT1017">
        <v>12.095413</v>
      </c>
      <c s="129" r="AU1017">
        <v>68.540672</v>
      </c>
      <c s="129" r="AV1017">
        <v>124.985930999999</v>
      </c>
      <c s="129" r="AW1017">
        <v>169.335778</v>
      </c>
      <c s="129" r="AX1017">
        <v>153.108623999999</v>
      </c>
      <c s="129" r="AY1017">
        <v>189.494799</v>
      </c>
      <c s="129" r="AZ1017">
        <v>104.660349</v>
      </c>
      <c s="129" r="BA1017">
        <v>443.331905</v>
      </c>
      <c s="129" r="BB1017">
        <v>16.127217</v>
      </c>
      <c s="129" r="BC1017">
        <v>8.063608</v>
      </c>
      <c s="129" r="BD1017">
        <v>36.2862379999999</v>
      </c>
      <c s="129" r="BE1017">
        <v>76.604281</v>
      </c>
      <c s="129" r="BF1017">
        <v>48.3816509999999</v>
      </c>
      <c s="129" r="BG1017">
        <v>116.822385999999</v>
      </c>
      <c s="129" r="BH1017">
        <v>88.6996929999999</v>
      </c>
      <c s="129" r="BI1017">
        <v>52.346831</v>
      </c>
      <c s="129" r="BJ1017">
        <v>399.048682999999</v>
      </c>
      <c s="129" r="BK1017">
        <v>4.031804</v>
      </c>
      <c s="129" r="BL1017">
        <v>4.031804</v>
      </c>
      <c s="129" r="BM1017">
        <v>32.254434</v>
      </c>
      <c s="129" r="BN1017">
        <v>48.3816509999999</v>
      </c>
      <c s="129" r="BO1017">
        <v>120.954127</v>
      </c>
      <c s="129" r="BP1017">
        <v>36.2862379999999</v>
      </c>
      <c s="129" r="BQ1017">
        <v>100.795106</v>
      </c>
      <c s="129" r="BR1017">
        <v>52.313518</v>
      </c>
      <c s="129" r="BS1017">
        <v>104.726974</v>
      </c>
      <c s="129" r="BT1017">
        <v>0.0</v>
      </c>
      <c s="129" r="BU1017">
        <v>0.0</v>
      </c>
      <c s="129" r="BV1017">
        <v>4.031804</v>
      </c>
      <c s="129" r="BW1017">
        <v>4.031804</v>
      </c>
      <c s="129" r="BX1017">
        <v>8.063608</v>
      </c>
      <c s="129" r="BY1017">
        <v>24.190825</v>
      </c>
      <c s="129" r="BZ1017">
        <v>0.0</v>
      </c>
      <c s="129" r="CA1017">
        <v>64.4089309999999</v>
      </c>
      <c s="129" r="CB1017">
        <v>503.808968999999</v>
      </c>
      <c s="129" r="CC1017">
        <v>16.127217</v>
      </c>
      <c s="129" r="CD1017">
        <v>8.063608</v>
      </c>
      <c s="129" r="CE1017">
        <v>48.3816509999999</v>
      </c>
      <c s="129" r="CF1017">
        <v>116.922323</v>
      </c>
      <c s="129" r="CG1017">
        <v>149.176757</v>
      </c>
      <c s="129" r="CH1017">
        <v>120.854191</v>
      </c>
      <c s="129" r="CI1017">
        <v>4.031804</v>
      </c>
      <c s="129" r="CJ1017">
        <v>40.251418</v>
      </c>
      <c s="129" r="CK1017">
        <v>233.844646</v>
      </c>
      <c s="129" r="CL1017">
        <v>4.031804</v>
      </c>
      <c s="129" r="CM1017">
        <v>4.031804</v>
      </c>
      <c s="129" r="CN1017">
        <v>16.127217</v>
      </c>
      <c s="129" r="CO1017">
        <v>4.031804</v>
      </c>
      <c s="129" r="CP1017">
        <v>12.095413</v>
      </c>
      <c s="129" r="CQ1017">
        <v>8.063608</v>
      </c>
      <c s="129" r="CR1017">
        <v>185.462995</v>
      </c>
      <c s="129" r="CS1017">
        <v>0.0</v>
      </c>
    </row>
    <row customHeight="1" r="1018" ht="15.0">
      <c t="s" s="127" r="A1018">
        <v>9014</v>
      </c>
      <c t="s" s="127" r="B1018">
        <v>9015</v>
      </c>
      <c t="s" s="127" r="C1018">
        <v>9016</v>
      </c>
      <c t="s" s="127" r="D1018">
        <v>9017</v>
      </c>
      <c t="s" s="127" r="E1018">
        <v>9018</v>
      </c>
      <c t="s" s="127" r="F1018">
        <v>9019</v>
      </c>
      <c t="s" s="128" r="G1018">
        <v>9020</v>
      </c>
      <c t="s" s="127" r="H1018">
        <v>9021</v>
      </c>
      <c s="129" r="I1018">
        <v>1934.0</v>
      </c>
      <c s="129" r="J1018">
        <v>446.0</v>
      </c>
      <c s="129" r="K1018">
        <v>432.0</v>
      </c>
      <c s="129" r="L1018">
        <v>537.0</v>
      </c>
      <c s="129" r="M1018">
        <v>281.0</v>
      </c>
      <c s="129" r="N1018">
        <v>162.0</v>
      </c>
      <c s="129" r="O1018">
        <v>76.0</v>
      </c>
      <c s="129" r="P1018">
        <v>191.0</v>
      </c>
      <c s="129" r="Q1018">
        <v>178.0</v>
      </c>
      <c s="129" r="R1018">
        <v>229.0</v>
      </c>
      <c s="129" r="S1018">
        <v>196.0</v>
      </c>
      <c s="129" r="T1018">
        <v>111.0</v>
      </c>
      <c s="129" r="U1018">
        <v>53.0</v>
      </c>
      <c s="129" r="V1018">
        <v>985.0</v>
      </c>
      <c s="129" r="W1018">
        <v>245.0</v>
      </c>
      <c s="129" r="X1018">
        <v>215.0</v>
      </c>
      <c s="129" r="Y1018">
        <v>270.0</v>
      </c>
      <c s="129" r="Z1018">
        <v>143.0</v>
      </c>
      <c s="129" r="AA1018">
        <v>81.0</v>
      </c>
      <c s="129" r="AB1018">
        <v>30.0</v>
      </c>
      <c s="129" r="AC1018">
        <v>1.0</v>
      </c>
      <c s="129" r="AD1018">
        <v>293.0</v>
      </c>
      <c s="129" r="AE1018">
        <v>621.0</v>
      </c>
      <c s="129" r="AF1018">
        <v>71.0</v>
      </c>
      <c s="129" r="AG1018">
        <v>949.0</v>
      </c>
      <c s="129" r="AH1018">
        <v>201.0</v>
      </c>
      <c s="129" r="AI1018">
        <v>217.0</v>
      </c>
      <c s="129" r="AJ1018">
        <v>267.0</v>
      </c>
      <c s="129" r="AK1018">
        <v>138.0</v>
      </c>
      <c s="129" r="AL1018">
        <v>81.0</v>
      </c>
      <c s="129" r="AM1018">
        <v>44.0</v>
      </c>
      <c s="129" r="AN1018">
        <v>1.0</v>
      </c>
      <c s="129" r="AO1018">
        <v>252.0</v>
      </c>
      <c s="129" r="AP1018">
        <v>622.0</v>
      </c>
      <c s="129" r="AQ1018">
        <v>75.0</v>
      </c>
      <c s="129" r="AR1018">
        <v>1476.0</v>
      </c>
      <c s="129" r="AS1018">
        <v>16.0</v>
      </c>
      <c s="129" r="AT1018">
        <v>44.0</v>
      </c>
      <c s="129" r="AU1018">
        <v>76.0</v>
      </c>
      <c s="129" r="AV1018">
        <v>328.0</v>
      </c>
      <c s="129" r="AW1018">
        <v>368.0</v>
      </c>
      <c s="129" r="AX1018">
        <v>276.0</v>
      </c>
      <c s="129" r="AY1018">
        <v>220.0</v>
      </c>
      <c s="129" r="AZ1018">
        <v>148.0</v>
      </c>
      <c s="129" r="BA1018">
        <v>700.0</v>
      </c>
      <c s="129" r="BB1018">
        <v>12.0</v>
      </c>
      <c s="129" r="BC1018">
        <v>32.0</v>
      </c>
      <c s="129" r="BD1018">
        <v>60.0</v>
      </c>
      <c s="129" r="BE1018">
        <v>148.0</v>
      </c>
      <c s="129" r="BF1018">
        <v>72.0</v>
      </c>
      <c s="129" r="BG1018">
        <v>232.0</v>
      </c>
      <c s="129" r="BH1018">
        <v>92.0</v>
      </c>
      <c s="129" r="BI1018">
        <v>52.0</v>
      </c>
      <c s="129" r="BJ1018">
        <v>776.0</v>
      </c>
      <c s="129" r="BK1018">
        <v>4.0</v>
      </c>
      <c s="129" r="BL1018">
        <v>12.0</v>
      </c>
      <c s="129" r="BM1018">
        <v>16.0</v>
      </c>
      <c s="129" r="BN1018">
        <v>180.0</v>
      </c>
      <c s="129" r="BO1018">
        <v>296.0</v>
      </c>
      <c s="129" r="BP1018">
        <v>44.0</v>
      </c>
      <c s="129" r="BQ1018">
        <v>128.0</v>
      </c>
      <c s="129" r="BR1018">
        <v>96.0</v>
      </c>
      <c s="129" r="BS1018">
        <v>248.0</v>
      </c>
      <c s="129" r="BT1018">
        <v>0.0</v>
      </c>
      <c s="129" r="BU1018">
        <v>0.0</v>
      </c>
      <c s="129" r="BV1018">
        <v>4.0</v>
      </c>
      <c s="129" r="BW1018">
        <v>36.0</v>
      </c>
      <c s="129" r="BX1018">
        <v>64.0</v>
      </c>
      <c s="129" r="BY1018">
        <v>56.0</v>
      </c>
      <c s="129" r="BZ1018">
        <v>0.0</v>
      </c>
      <c s="129" r="CA1018">
        <v>88.0</v>
      </c>
      <c s="129" r="CB1018">
        <v>912.0</v>
      </c>
      <c s="129" r="CC1018">
        <v>8.0</v>
      </c>
      <c s="129" r="CD1018">
        <v>28.0</v>
      </c>
      <c s="129" r="CE1018">
        <v>68.0</v>
      </c>
      <c s="129" r="CF1018">
        <v>284.0</v>
      </c>
      <c s="129" r="CG1018">
        <v>276.0</v>
      </c>
      <c s="129" r="CH1018">
        <v>196.0</v>
      </c>
      <c s="129" r="CI1018">
        <v>4.0</v>
      </c>
      <c s="129" r="CJ1018">
        <v>48.0</v>
      </c>
      <c s="129" r="CK1018">
        <v>316.0</v>
      </c>
      <c s="129" r="CL1018">
        <v>8.0</v>
      </c>
      <c s="129" r="CM1018">
        <v>16.0</v>
      </c>
      <c s="129" r="CN1018">
        <v>4.0</v>
      </c>
      <c s="129" r="CO1018">
        <v>8.0</v>
      </c>
      <c s="129" r="CP1018">
        <v>28.0</v>
      </c>
      <c s="129" r="CQ1018">
        <v>24.0</v>
      </c>
      <c s="129" r="CR1018">
        <v>216.0</v>
      </c>
      <c s="129" r="CS1018">
        <v>12.0</v>
      </c>
    </row>
    <row customHeight="1" r="1019" ht="15.0">
      <c t="s" s="127" r="A1019">
        <v>9022</v>
      </c>
      <c t="s" s="127" r="B1019">
        <v>9023</v>
      </c>
      <c t="s" s="127" r="C1019">
        <v>9024</v>
      </c>
      <c t="s" s="127" r="D1019">
        <v>9025</v>
      </c>
      <c t="s" s="127" r="E1019">
        <v>9026</v>
      </c>
      <c t="s" s="127" r="F1019">
        <v>9027</v>
      </c>
      <c t="s" s="128" r="G1019">
        <v>9028</v>
      </c>
      <c t="s" s="127" r="H1019">
        <v>9029</v>
      </c>
      <c s="129" r="I1019">
        <v>248.0</v>
      </c>
      <c s="129" r="J1019">
        <v>38.153846</v>
      </c>
      <c s="129" r="K1019">
        <v>24.097166</v>
      </c>
      <c s="129" r="L1019">
        <v>40.161943</v>
      </c>
      <c s="129" r="M1019">
        <v>50.202429</v>
      </c>
      <c s="129" r="N1019">
        <v>61.2469639999999</v>
      </c>
      <c s="129" r="O1019">
        <v>34.137652</v>
      </c>
      <c s="129" r="P1019">
        <v>49.0</v>
      </c>
      <c s="129" r="Q1019">
        <v>44.0</v>
      </c>
      <c s="129" r="R1019">
        <v>57.0</v>
      </c>
      <c s="129" r="S1019">
        <v>57.0</v>
      </c>
      <c s="129" r="T1019">
        <v>48.0</v>
      </c>
      <c s="129" r="U1019">
        <v>21.0</v>
      </c>
      <c s="129" r="V1019">
        <v>118.477733</v>
      </c>
      <c s="129" r="W1019">
        <v>19.076923</v>
      </c>
      <c s="129" r="X1019">
        <v>10.040486</v>
      </c>
      <c s="129" r="Y1019">
        <v>18.0728739999999</v>
      </c>
      <c s="129" r="Z1019">
        <v>25.101215</v>
      </c>
      <c s="129" r="AA1019">
        <v>30.1214569999999</v>
      </c>
      <c s="129" r="AB1019">
        <v>15.060729</v>
      </c>
      <c s="129" r="AC1019">
        <v>1.004049</v>
      </c>
      <c s="129" r="AD1019">
        <v>22.0890689999999</v>
      </c>
      <c s="129" r="AE1019">
        <v>58.2348179999999</v>
      </c>
      <c s="129" r="AF1019">
        <v>38.153846</v>
      </c>
      <c s="129" r="AG1019">
        <v>129.522267</v>
      </c>
      <c s="129" r="AH1019">
        <v>19.076923</v>
      </c>
      <c s="129" r="AI1019">
        <v>14.05668</v>
      </c>
      <c s="129" r="AJ1019">
        <v>22.0890689999999</v>
      </c>
      <c s="129" r="AK1019">
        <v>25.101215</v>
      </c>
      <c s="129" r="AL1019">
        <v>31.125506</v>
      </c>
      <c s="129" r="AM1019">
        <v>16.0647769999999</v>
      </c>
      <c s="129" r="AN1019">
        <v>2.00809699999999</v>
      </c>
      <c s="129" r="AO1019">
        <v>26.105263</v>
      </c>
      <c s="129" r="AP1019">
        <v>66.267206</v>
      </c>
      <c s="129" r="AQ1019">
        <v>37.1497979999999</v>
      </c>
      <c s="129" r="AR1019">
        <v>212.8583</v>
      </c>
      <c s="129" r="AS1019">
        <v>16.0647769999999</v>
      </c>
      <c s="129" r="AT1019">
        <v>8.032389</v>
      </c>
      <c s="129" r="AU1019">
        <v>8.032389</v>
      </c>
      <c s="129" r="AV1019">
        <v>28.11336</v>
      </c>
      <c s="129" r="AW1019">
        <v>36.145749</v>
      </c>
      <c s="129" r="AX1019">
        <v>20.0809719999999</v>
      </c>
      <c s="129" r="AY1019">
        <v>64.2591089999999</v>
      </c>
      <c s="129" r="AZ1019">
        <v>32.129555</v>
      </c>
      <c s="129" r="BA1019">
        <v>108.437247</v>
      </c>
      <c s="129" r="BB1019">
        <v>12.048583</v>
      </c>
      <c s="129" r="BC1019">
        <v>8.032389</v>
      </c>
      <c s="129" r="BD1019">
        <v>8.032389</v>
      </c>
      <c s="129" r="BE1019">
        <v>12.048583</v>
      </c>
      <c s="129" r="BF1019">
        <v>0.0</v>
      </c>
      <c s="129" r="BG1019">
        <v>16.0647769999999</v>
      </c>
      <c s="129" r="BH1019">
        <v>36.145749</v>
      </c>
      <c s="129" r="BI1019">
        <v>16.0647769999999</v>
      </c>
      <c s="129" r="BJ1019">
        <v>104.421053</v>
      </c>
      <c s="129" r="BK1019">
        <v>4.01619399999999</v>
      </c>
      <c s="129" r="BL1019">
        <v>0.0</v>
      </c>
      <c s="129" r="BM1019">
        <v>0.0</v>
      </c>
      <c s="129" r="BN1019">
        <v>16.0647769999999</v>
      </c>
      <c s="129" r="BO1019">
        <v>36.145749</v>
      </c>
      <c s="129" r="BP1019">
        <v>4.01619399999999</v>
      </c>
      <c s="129" r="BQ1019">
        <v>28.11336</v>
      </c>
      <c s="129" r="BR1019">
        <v>16.0647769999999</v>
      </c>
      <c s="129" r="BS1019">
        <v>12.048583</v>
      </c>
      <c s="129" r="BT1019">
        <v>0.0</v>
      </c>
      <c s="129" r="BU1019">
        <v>0.0</v>
      </c>
      <c s="129" r="BV1019">
        <v>0.0</v>
      </c>
      <c s="129" r="BW1019">
        <v>0.0</v>
      </c>
      <c s="129" r="BX1019">
        <v>0.0</v>
      </c>
      <c s="129" r="BY1019">
        <v>0.0</v>
      </c>
      <c s="129" r="BZ1019">
        <v>0.0</v>
      </c>
      <c s="129" r="CA1019">
        <v>12.048583</v>
      </c>
      <c s="129" r="CB1019">
        <v>96.388664</v>
      </c>
      <c s="129" r="CC1019">
        <v>16.0647769999999</v>
      </c>
      <c s="129" r="CD1019">
        <v>4.01619399999999</v>
      </c>
      <c s="129" r="CE1019">
        <v>8.032389</v>
      </c>
      <c s="129" r="CF1019">
        <v>24.097166</v>
      </c>
      <c s="129" r="CG1019">
        <v>24.097166</v>
      </c>
      <c s="129" r="CH1019">
        <v>16.0647769999999</v>
      </c>
      <c s="129" r="CI1019">
        <v>0.0</v>
      </c>
      <c s="129" r="CJ1019">
        <v>4.01619399999999</v>
      </c>
      <c s="129" r="CK1019">
        <v>104.421053</v>
      </c>
      <c s="129" r="CL1019">
        <v>0.0</v>
      </c>
      <c s="129" r="CM1019">
        <v>4.01619399999999</v>
      </c>
      <c s="129" r="CN1019">
        <v>0.0</v>
      </c>
      <c s="129" r="CO1019">
        <v>4.01619399999999</v>
      </c>
      <c s="129" r="CP1019">
        <v>12.048583</v>
      </c>
      <c s="129" r="CQ1019">
        <v>4.01619399999999</v>
      </c>
      <c s="129" r="CR1019">
        <v>64.2591089999999</v>
      </c>
      <c s="129" r="CS1019">
        <v>16.0647769999999</v>
      </c>
    </row>
    <row customHeight="1" r="1020" ht="15.0">
      <c t="s" s="127" r="A1020">
        <v>9030</v>
      </c>
      <c t="s" s="127" r="B1020">
        <v>9031</v>
      </c>
      <c t="s" s="127" r="C1020">
        <v>9032</v>
      </c>
      <c t="s" s="127" r="D1020">
        <v>9033</v>
      </c>
      <c t="s" s="127" r="E1020">
        <v>9034</v>
      </c>
      <c t="s" s="127" r="F1020">
        <v>9035</v>
      </c>
      <c t="s" s="128" r="G1020">
        <v>9036</v>
      </c>
      <c t="s" s="127" r="H1020">
        <v>9037</v>
      </c>
      <c s="129" r="I1020">
        <v>459.0</v>
      </c>
      <c s="129" r="J1020">
        <v>87.380744</v>
      </c>
      <c s="129" r="K1020">
        <v>59.258206</v>
      </c>
      <c s="129" r="L1020">
        <v>98.4288839999999</v>
      </c>
      <c s="129" r="M1020">
        <v>96.4201309999999</v>
      </c>
      <c s="129" r="N1020">
        <v>67.2932169999999</v>
      </c>
      <c s="129" r="O1020">
        <v>50.2188179999999</v>
      </c>
      <c s="129" r="P1020">
        <v>76.0</v>
      </c>
      <c s="129" r="Q1020">
        <v>75.0</v>
      </c>
      <c s="129" r="R1020">
        <v>100.0</v>
      </c>
      <c s="129" r="S1020">
        <v>72.0</v>
      </c>
      <c s="129" r="T1020">
        <v>77.0</v>
      </c>
      <c s="129" r="U1020">
        <v>38.0</v>
      </c>
      <c s="129" r="V1020">
        <v>225.984682999999</v>
      </c>
      <c s="129" r="W1020">
        <v>38.166302</v>
      </c>
      <c s="129" r="X1020">
        <v>32.140044</v>
      </c>
      <c s="129" r="Y1020">
        <v>44.19256</v>
      </c>
      <c s="129" r="Z1020">
        <v>54.236324</v>
      </c>
      <c s="129" r="AA1020">
        <v>35.153173</v>
      </c>
      <c s="129" r="AB1020">
        <v>21.091904</v>
      </c>
      <c s="129" r="AC1020">
        <v>1.00437599999999</v>
      </c>
      <c s="129" r="AD1020">
        <v>51.2231949999999</v>
      </c>
      <c s="129" r="AE1020">
        <v>135.59081</v>
      </c>
      <c s="129" r="AF1020">
        <v>39.170678</v>
      </c>
      <c s="129" r="AG1020">
        <v>233.015317</v>
      </c>
      <c s="129" r="AH1020">
        <v>49.2144419999999</v>
      </c>
      <c s="129" r="AI1020">
        <v>27.118162</v>
      </c>
      <c s="129" r="AJ1020">
        <v>54.236324</v>
      </c>
      <c s="129" r="AK1020">
        <v>42.183807</v>
      </c>
      <c s="129" r="AL1020">
        <v>32.140044</v>
      </c>
      <c s="129" r="AM1020">
        <v>27.118162</v>
      </c>
      <c s="129" r="AN1020">
        <v>1.00437599999999</v>
      </c>
      <c s="129" r="AO1020">
        <v>59.258206</v>
      </c>
      <c s="129" r="AP1020">
        <v>128.560174999999</v>
      </c>
      <c s="129" r="AQ1020">
        <v>45.1969369999999</v>
      </c>
      <c s="129" r="AR1020">
        <v>373.628009</v>
      </c>
      <c s="129" r="AS1020">
        <v>52.2275709999999</v>
      </c>
      <c s="129" r="AT1020">
        <v>12.052516</v>
      </c>
      <c s="129" r="AU1020">
        <v>24.1050329999999</v>
      </c>
      <c s="129" r="AV1020">
        <v>36.157549</v>
      </c>
      <c s="129" r="AW1020">
        <v>52.2275709999999</v>
      </c>
      <c s="129" r="AX1020">
        <v>32.140044</v>
      </c>
      <c s="129" r="AY1020">
        <v>148.647702</v>
      </c>
      <c s="129" r="AZ1020">
        <v>16.070022</v>
      </c>
      <c s="129" r="BA1020">
        <v>196.857767999999</v>
      </c>
      <c s="129" r="BB1020">
        <v>36.157549</v>
      </c>
      <c s="129" r="BC1020">
        <v>12.052516</v>
      </c>
      <c s="129" r="BD1020">
        <v>12.052516</v>
      </c>
      <c s="129" r="BE1020">
        <v>8.035011</v>
      </c>
      <c s="129" r="BF1020">
        <v>8.035011</v>
      </c>
      <c s="129" r="BG1020">
        <v>32.140044</v>
      </c>
      <c s="129" r="BH1020">
        <v>72.315098</v>
      </c>
      <c s="129" r="BI1020">
        <v>16.070022</v>
      </c>
      <c s="129" r="BJ1020">
        <v>176.770241</v>
      </c>
      <c s="129" r="BK1020">
        <v>16.070022</v>
      </c>
      <c s="129" r="BL1020">
        <v>0.0</v>
      </c>
      <c s="129" r="BM1020">
        <v>12.052516</v>
      </c>
      <c s="129" r="BN1020">
        <v>28.1225379999999</v>
      </c>
      <c s="129" r="BO1020">
        <v>44.19256</v>
      </c>
      <c s="129" r="BP1020">
        <v>0.0</v>
      </c>
      <c s="129" r="BQ1020">
        <v>76.332604</v>
      </c>
      <c s="129" r="BR1020">
        <v>0.0</v>
      </c>
      <c s="129" r="BS1020">
        <v>28.1225379999999</v>
      </c>
      <c s="129" r="BT1020">
        <v>0.0</v>
      </c>
      <c s="129" r="BU1020">
        <v>0.0</v>
      </c>
      <c s="129" r="BV1020">
        <v>4.01750499999999</v>
      </c>
      <c s="129" r="BW1020">
        <v>4.01750499999999</v>
      </c>
      <c s="129" r="BX1020">
        <v>4.01750499999999</v>
      </c>
      <c s="129" r="BY1020">
        <v>4.01750499999999</v>
      </c>
      <c s="129" r="BZ1020">
        <v>0.0</v>
      </c>
      <c s="129" r="CA1020">
        <v>12.052516</v>
      </c>
      <c s="129" r="CB1020">
        <v>180.787746</v>
      </c>
      <c s="129" r="CC1020">
        <v>48.2100659999999</v>
      </c>
      <c s="129" r="CD1020">
        <v>8.035011</v>
      </c>
      <c s="129" r="CE1020">
        <v>16.070022</v>
      </c>
      <c s="129" r="CF1020">
        <v>28.1225379999999</v>
      </c>
      <c s="129" r="CG1020">
        <v>48.2100659999999</v>
      </c>
      <c s="129" r="CH1020">
        <v>28.1225379999999</v>
      </c>
      <c s="129" r="CI1020">
        <v>0.0</v>
      </c>
      <c s="129" r="CJ1020">
        <v>4.01750499999999</v>
      </c>
      <c s="129" r="CK1020">
        <v>164.717724</v>
      </c>
      <c s="129" r="CL1020">
        <v>4.01750499999999</v>
      </c>
      <c s="129" r="CM1020">
        <v>4.01750499999999</v>
      </c>
      <c s="129" r="CN1020">
        <v>4.01750499999999</v>
      </c>
      <c s="129" r="CO1020">
        <v>4.01750499999999</v>
      </c>
      <c s="129" r="CP1020">
        <v>0.0</v>
      </c>
      <c s="129" r="CQ1020">
        <v>0.0</v>
      </c>
      <c s="129" r="CR1020">
        <v>148.647702</v>
      </c>
      <c s="129" r="CS1020">
        <v>0.0</v>
      </c>
    </row>
    <row customHeight="1" r="1021" ht="15.0">
      <c t="s" s="127" r="A1021">
        <v>9038</v>
      </c>
      <c t="s" s="127" r="B1021">
        <v>9039</v>
      </c>
      <c t="s" s="127" r="C1021">
        <v>9040</v>
      </c>
      <c t="s" s="127" r="D1021">
        <v>9041</v>
      </c>
      <c t="s" s="127" r="E1021">
        <v>9042</v>
      </c>
      <c t="s" s="127" r="F1021">
        <v>9043</v>
      </c>
      <c t="s" s="128" r="G1021">
        <v>9044</v>
      </c>
      <c t="s" s="127" r="H1021">
        <v>9045</v>
      </c>
      <c s="129" r="I1021">
        <v>787.0</v>
      </c>
      <c s="129" r="J1021">
        <v>149.619772</v>
      </c>
      <c s="129" r="K1021">
        <v>110.718631</v>
      </c>
      <c s="129" r="L1021">
        <v>152.612167</v>
      </c>
      <c s="129" r="M1021">
        <v>187.523447</v>
      </c>
      <c s="129" r="N1021">
        <v>128.673003999999</v>
      </c>
      <c s="129" r="O1021">
        <v>57.852978</v>
      </c>
      <c s="129" r="P1021">
        <v>136.0</v>
      </c>
      <c s="129" r="Q1021">
        <v>130.0</v>
      </c>
      <c s="129" r="R1021">
        <v>169.0</v>
      </c>
      <c s="129" r="S1021">
        <v>202.0</v>
      </c>
      <c s="129" r="T1021">
        <v>79.0</v>
      </c>
      <c s="129" r="U1021">
        <v>39.0</v>
      </c>
      <c s="129" r="V1021">
        <v>392.003802</v>
      </c>
      <c s="129" r="W1021">
        <v>75.8073509999999</v>
      </c>
      <c s="129" r="X1021">
        <v>63.837769</v>
      </c>
      <c s="129" r="Y1021">
        <v>69.8225599999999</v>
      </c>
      <c s="129" r="Z1021">
        <v>93.761724</v>
      </c>
      <c s="129" r="AA1021">
        <v>62.840304</v>
      </c>
      <c s="129" r="AB1021">
        <v>23.939163</v>
      </c>
      <c s="129" r="AC1021">
        <v>1.99493</v>
      </c>
      <c s="129" r="AD1021">
        <v>92.7642589999999</v>
      </c>
      <c s="129" r="AE1021">
        <v>239.391635</v>
      </c>
      <c s="129" r="AF1021">
        <v>59.847909</v>
      </c>
      <c s="129" r="AG1021">
        <v>394.996197999999</v>
      </c>
      <c s="129" r="AH1021">
        <v>73.812421</v>
      </c>
      <c s="129" r="AI1021">
        <v>46.880862</v>
      </c>
      <c s="129" r="AJ1021">
        <v>82.789607</v>
      </c>
      <c s="129" r="AK1021">
        <v>93.761724</v>
      </c>
      <c s="129" r="AL1021">
        <v>65.8327</v>
      </c>
      <c s="129" r="AM1021">
        <v>30.92142</v>
      </c>
      <c s="129" r="AN1021">
        <v>0.997465</v>
      </c>
      <c s="129" r="AO1021">
        <v>92.7642589999999</v>
      </c>
      <c s="129" r="AP1021">
        <v>232.409379</v>
      </c>
      <c s="129" r="AQ1021">
        <v>69.8225599999999</v>
      </c>
      <c s="129" r="AR1021">
        <v>654.337135999999</v>
      </c>
      <c s="129" r="AS1021">
        <v>11.969582</v>
      </c>
      <c s="129" r="AT1021">
        <v>27.9290239999999</v>
      </c>
      <c s="129" r="AU1021">
        <v>59.847909</v>
      </c>
      <c s="129" r="AV1021">
        <v>119.695817</v>
      </c>
      <c s="129" r="AW1021">
        <v>123.685678</v>
      </c>
      <c s="129" r="AX1021">
        <v>63.837769</v>
      </c>
      <c s="129" r="AY1021">
        <v>163.584284</v>
      </c>
      <c s="129" r="AZ1021">
        <v>83.7870719999999</v>
      </c>
      <c s="129" r="BA1021">
        <v>315.198985999999</v>
      </c>
      <c s="129" r="BB1021">
        <v>7.97972099999999</v>
      </c>
      <c s="129" r="BC1021">
        <v>15.9594419999999</v>
      </c>
      <c s="129" r="BD1021">
        <v>35.908745</v>
      </c>
      <c s="129" r="BE1021">
        <v>59.847909</v>
      </c>
      <c s="129" r="BF1021">
        <v>27.9290239999999</v>
      </c>
      <c s="129" r="BG1021">
        <v>59.847909</v>
      </c>
      <c s="129" r="BH1021">
        <v>79.797212</v>
      </c>
      <c s="129" r="BI1021">
        <v>27.9290239999999</v>
      </c>
      <c s="129" r="BJ1021">
        <v>339.13815</v>
      </c>
      <c s="129" r="BK1021">
        <v>3.98986099999999</v>
      </c>
      <c s="129" r="BL1021">
        <v>11.969582</v>
      </c>
      <c s="129" r="BM1021">
        <v>23.939163</v>
      </c>
      <c s="129" r="BN1021">
        <v>59.847909</v>
      </c>
      <c s="129" r="BO1021">
        <v>95.7566539999999</v>
      </c>
      <c s="129" r="BP1021">
        <v>3.98986099999999</v>
      </c>
      <c s="129" r="BQ1021">
        <v>83.7870719999999</v>
      </c>
      <c s="129" r="BR1021">
        <v>55.8580479999999</v>
      </c>
      <c s="129" r="BS1021">
        <v>75.8073509999999</v>
      </c>
      <c s="129" r="BT1021">
        <v>0.0</v>
      </c>
      <c s="129" r="BU1021">
        <v>0.0</v>
      </c>
      <c s="129" r="BV1021">
        <v>0.0</v>
      </c>
      <c s="129" r="BW1021">
        <v>3.98986099999999</v>
      </c>
      <c s="129" r="BX1021">
        <v>7.97972099999999</v>
      </c>
      <c s="129" r="BY1021">
        <v>7.97972099999999</v>
      </c>
      <c s="129" r="BZ1021">
        <v>0.0</v>
      </c>
      <c s="129" r="CA1021">
        <v>55.8580479999999</v>
      </c>
      <c s="129" r="CB1021">
        <v>327.168567999999</v>
      </c>
      <c s="129" r="CC1021">
        <v>7.97972099999999</v>
      </c>
      <c s="129" r="CD1021">
        <v>19.949303</v>
      </c>
      <c s="129" r="CE1021">
        <v>39.898606</v>
      </c>
      <c s="129" r="CF1021">
        <v>91.766793</v>
      </c>
      <c s="129" r="CG1021">
        <v>99.746515</v>
      </c>
      <c s="129" r="CH1021">
        <v>51.868188</v>
      </c>
      <c s="129" r="CI1021">
        <v>0.0</v>
      </c>
      <c s="129" r="CJ1021">
        <v>15.9594419999999</v>
      </c>
      <c s="129" r="CK1021">
        <v>251.361217</v>
      </c>
      <c s="129" r="CL1021">
        <v>3.98986099999999</v>
      </c>
      <c s="129" r="CM1021">
        <v>7.97972099999999</v>
      </c>
      <c s="129" r="CN1021">
        <v>19.949303</v>
      </c>
      <c s="129" r="CO1021">
        <v>23.939163</v>
      </c>
      <c s="129" r="CP1021">
        <v>15.9594419999999</v>
      </c>
      <c s="129" r="CQ1021">
        <v>3.98986099999999</v>
      </c>
      <c s="129" r="CR1021">
        <v>163.584284</v>
      </c>
      <c s="129" r="CS1021">
        <v>11.969582</v>
      </c>
    </row>
    <row customHeight="1" r="1022" ht="15.0">
      <c t="s" s="127" r="A1022">
        <v>9046</v>
      </c>
      <c t="s" s="127" r="B1022">
        <v>9047</v>
      </c>
      <c t="s" s="127" r="C1022">
        <v>9048</v>
      </c>
      <c t="s" s="127" r="D1022">
        <v>9049</v>
      </c>
      <c t="s" s="127" r="E1022">
        <v>9050</v>
      </c>
      <c t="s" s="127" r="F1022">
        <v>9051</v>
      </c>
      <c t="s" s="128" r="G1022">
        <v>9052</v>
      </c>
      <c t="s" s="127" r="H1022">
        <v>9053</v>
      </c>
      <c s="129" r="I1022">
        <v>1262.0</v>
      </c>
      <c s="129" r="J1022">
        <v>223.0</v>
      </c>
      <c s="129" r="K1022">
        <v>182.0</v>
      </c>
      <c s="129" r="L1022">
        <v>260.0</v>
      </c>
      <c s="129" r="M1022">
        <v>305.0</v>
      </c>
      <c s="129" r="N1022">
        <v>207.0</v>
      </c>
      <c s="129" r="O1022">
        <v>85.0</v>
      </c>
      <c s="129" r="P1022">
        <v>218.0</v>
      </c>
      <c s="129" r="Q1022">
        <v>204.0</v>
      </c>
      <c s="129" r="R1022">
        <v>295.0</v>
      </c>
      <c s="129" r="S1022">
        <v>249.0</v>
      </c>
      <c s="129" r="T1022">
        <v>158.0</v>
      </c>
      <c s="129" r="U1022">
        <v>64.0</v>
      </c>
      <c s="129" r="V1022">
        <v>648.0</v>
      </c>
      <c s="129" r="W1022">
        <v>117.0</v>
      </c>
      <c s="129" r="X1022">
        <v>109.0</v>
      </c>
      <c s="129" r="Y1022">
        <v>122.0</v>
      </c>
      <c s="129" r="Z1022">
        <v>158.0</v>
      </c>
      <c s="129" r="AA1022">
        <v>100.0</v>
      </c>
      <c s="129" r="AB1022">
        <v>41.0</v>
      </c>
      <c s="129" r="AC1022">
        <v>1.0</v>
      </c>
      <c s="129" r="AD1022">
        <v>160.0</v>
      </c>
      <c s="129" r="AE1022">
        <v>401.0</v>
      </c>
      <c s="129" r="AF1022">
        <v>87.0</v>
      </c>
      <c s="129" r="AG1022">
        <v>614.0</v>
      </c>
      <c s="129" r="AH1022">
        <v>106.0</v>
      </c>
      <c s="129" r="AI1022">
        <v>73.0</v>
      </c>
      <c s="129" r="AJ1022">
        <v>138.0</v>
      </c>
      <c s="129" r="AK1022">
        <v>147.0</v>
      </c>
      <c s="129" r="AL1022">
        <v>107.0</v>
      </c>
      <c s="129" r="AM1022">
        <v>42.0</v>
      </c>
      <c s="129" r="AN1022">
        <v>1.0</v>
      </c>
      <c s="129" r="AO1022">
        <v>135.0</v>
      </c>
      <c s="129" r="AP1022">
        <v>380.0</v>
      </c>
      <c s="129" r="AQ1022">
        <v>99.0</v>
      </c>
      <c s="129" r="AR1022">
        <v>1068.0</v>
      </c>
      <c s="129" r="AS1022">
        <v>16.0</v>
      </c>
      <c s="129" r="AT1022">
        <v>24.0</v>
      </c>
      <c s="129" r="AU1022">
        <v>48.0</v>
      </c>
      <c s="129" r="AV1022">
        <v>124.0</v>
      </c>
      <c s="129" r="AW1022">
        <v>156.0</v>
      </c>
      <c s="129" r="AX1022">
        <v>264.0</v>
      </c>
      <c s="129" r="AY1022">
        <v>296.0</v>
      </c>
      <c s="129" r="AZ1022">
        <v>140.0</v>
      </c>
      <c s="129" r="BA1022">
        <v>508.0</v>
      </c>
      <c s="129" r="BB1022">
        <v>12.0</v>
      </c>
      <c s="129" r="BC1022">
        <v>12.0</v>
      </c>
      <c s="129" r="BD1022">
        <v>24.0</v>
      </c>
      <c s="129" r="BE1022">
        <v>56.0</v>
      </c>
      <c s="129" r="BF1022">
        <v>36.0</v>
      </c>
      <c s="129" r="BG1022">
        <v>168.0</v>
      </c>
      <c s="129" r="BH1022">
        <v>136.0</v>
      </c>
      <c s="129" r="BI1022">
        <v>64.0</v>
      </c>
      <c s="129" r="BJ1022">
        <v>560.0</v>
      </c>
      <c s="129" r="BK1022">
        <v>4.0</v>
      </c>
      <c s="129" r="BL1022">
        <v>12.0</v>
      </c>
      <c s="129" r="BM1022">
        <v>24.0</v>
      </c>
      <c s="129" r="BN1022">
        <v>68.0</v>
      </c>
      <c s="129" r="BO1022">
        <v>120.0</v>
      </c>
      <c s="129" r="BP1022">
        <v>96.0</v>
      </c>
      <c s="129" r="BQ1022">
        <v>160.0</v>
      </c>
      <c s="129" r="BR1022">
        <v>76.0</v>
      </c>
      <c s="129" r="BS1022">
        <v>140.0</v>
      </c>
      <c s="129" r="BT1022">
        <v>0.0</v>
      </c>
      <c s="129" r="BU1022">
        <v>0.0</v>
      </c>
      <c s="129" r="BV1022">
        <v>4.0</v>
      </c>
      <c s="129" r="BW1022">
        <v>8.0</v>
      </c>
      <c s="129" r="BX1022">
        <v>24.0</v>
      </c>
      <c s="129" r="BY1022">
        <v>32.0</v>
      </c>
      <c s="129" r="BZ1022">
        <v>0.0</v>
      </c>
      <c s="129" r="CA1022">
        <v>72.0</v>
      </c>
      <c s="129" r="CB1022">
        <v>504.0</v>
      </c>
      <c s="129" r="CC1022">
        <v>16.0</v>
      </c>
      <c s="129" r="CD1022">
        <v>16.0</v>
      </c>
      <c s="129" r="CE1022">
        <v>36.0</v>
      </c>
      <c s="129" r="CF1022">
        <v>96.0</v>
      </c>
      <c s="129" r="CG1022">
        <v>108.0</v>
      </c>
      <c s="129" r="CH1022">
        <v>196.0</v>
      </c>
      <c s="129" r="CI1022">
        <v>4.0</v>
      </c>
      <c s="129" r="CJ1022">
        <v>32.0</v>
      </c>
      <c s="129" r="CK1022">
        <v>424.0</v>
      </c>
      <c s="129" r="CL1022">
        <v>0.0</v>
      </c>
      <c s="129" r="CM1022">
        <v>8.0</v>
      </c>
      <c s="129" r="CN1022">
        <v>8.0</v>
      </c>
      <c s="129" r="CO1022">
        <v>20.0</v>
      </c>
      <c s="129" r="CP1022">
        <v>24.0</v>
      </c>
      <c s="129" r="CQ1022">
        <v>36.0</v>
      </c>
      <c s="129" r="CR1022">
        <v>292.0</v>
      </c>
      <c s="129" r="CS1022">
        <v>36.0</v>
      </c>
    </row>
    <row customHeight="1" r="1023" ht="15.0">
      <c t="s" s="127" r="A1023">
        <v>9054</v>
      </c>
      <c t="s" s="127" r="B1023">
        <v>9055</v>
      </c>
      <c t="s" s="127" r="C1023">
        <v>9056</v>
      </c>
      <c t="s" s="127" r="D1023">
        <v>9057</v>
      </c>
      <c t="s" s="127" r="E1023">
        <v>9058</v>
      </c>
      <c t="s" s="127" r="F1023">
        <v>9059</v>
      </c>
      <c t="s" s="128" r="G1023">
        <v>9060</v>
      </c>
      <c t="s" s="127" r="H1023">
        <v>9061</v>
      </c>
      <c s="129" r="I1023">
        <v>407.0</v>
      </c>
      <c s="129" r="J1023">
        <v>95.0</v>
      </c>
      <c s="129" r="K1023">
        <v>57.0</v>
      </c>
      <c s="129" r="L1023">
        <v>81.0</v>
      </c>
      <c s="129" r="M1023">
        <v>87.0</v>
      </c>
      <c s="129" r="N1023">
        <v>58.0</v>
      </c>
      <c s="129" r="O1023">
        <v>29.0</v>
      </c>
      <c s="129" r="P1023">
        <v>85.0</v>
      </c>
      <c s="129" r="Q1023">
        <v>61.0</v>
      </c>
      <c s="129" r="R1023">
        <v>86.0</v>
      </c>
      <c s="129" r="S1023">
        <v>72.0</v>
      </c>
      <c s="129" r="T1023">
        <v>42.0</v>
      </c>
      <c s="129" r="U1023">
        <v>15.0</v>
      </c>
      <c s="129" r="V1023">
        <v>208.0</v>
      </c>
      <c s="129" r="W1023">
        <v>54.0</v>
      </c>
      <c s="129" r="X1023">
        <v>23.0</v>
      </c>
      <c s="129" r="Y1023">
        <v>39.0</v>
      </c>
      <c s="129" r="Z1023">
        <v>48.0</v>
      </c>
      <c s="129" r="AA1023">
        <v>28.0</v>
      </c>
      <c s="129" r="AB1023">
        <v>16.0</v>
      </c>
      <c s="129" r="AC1023">
        <v>0.0</v>
      </c>
      <c s="129" r="AD1023">
        <v>65.0</v>
      </c>
      <c s="129" r="AE1023">
        <v>113.0</v>
      </c>
      <c s="129" r="AF1023">
        <v>30.0</v>
      </c>
      <c s="129" r="AG1023">
        <v>199.0</v>
      </c>
      <c s="129" r="AH1023">
        <v>41.0</v>
      </c>
      <c s="129" r="AI1023">
        <v>34.0</v>
      </c>
      <c s="129" r="AJ1023">
        <v>42.0</v>
      </c>
      <c s="129" r="AK1023">
        <v>39.0</v>
      </c>
      <c s="129" r="AL1023">
        <v>30.0</v>
      </c>
      <c s="129" r="AM1023">
        <v>12.0</v>
      </c>
      <c s="129" r="AN1023">
        <v>1.0</v>
      </c>
      <c s="129" r="AO1023">
        <v>56.0</v>
      </c>
      <c s="129" r="AP1023">
        <v>112.0</v>
      </c>
      <c s="129" r="AQ1023">
        <v>31.0</v>
      </c>
      <c s="129" r="AR1023">
        <v>296.0</v>
      </c>
      <c s="129" r="AS1023">
        <v>8.0</v>
      </c>
      <c s="129" r="AT1023">
        <v>12.0</v>
      </c>
      <c s="129" r="AU1023">
        <v>16.0</v>
      </c>
      <c s="129" r="AV1023">
        <v>28.0</v>
      </c>
      <c s="129" r="AW1023">
        <v>64.0</v>
      </c>
      <c s="129" r="AX1023">
        <v>40.0</v>
      </c>
      <c s="129" r="AY1023">
        <v>96.0</v>
      </c>
      <c s="129" r="AZ1023">
        <v>32.0</v>
      </c>
      <c s="129" r="BA1023">
        <v>136.0</v>
      </c>
      <c s="129" r="BB1023">
        <v>8.0</v>
      </c>
      <c s="129" r="BC1023">
        <v>8.0</v>
      </c>
      <c s="129" r="BD1023">
        <v>16.0</v>
      </c>
      <c s="129" r="BE1023">
        <v>12.0</v>
      </c>
      <c s="129" r="BF1023">
        <v>12.0</v>
      </c>
      <c s="129" r="BG1023">
        <v>28.0</v>
      </c>
      <c s="129" r="BH1023">
        <v>44.0</v>
      </c>
      <c s="129" r="BI1023">
        <v>8.0</v>
      </c>
      <c s="129" r="BJ1023">
        <v>160.0</v>
      </c>
      <c s="129" r="BK1023">
        <v>0.0</v>
      </c>
      <c s="129" r="BL1023">
        <v>4.0</v>
      </c>
      <c s="129" r="BM1023">
        <v>0.0</v>
      </c>
      <c s="129" r="BN1023">
        <v>16.0</v>
      </c>
      <c s="129" r="BO1023">
        <v>52.0</v>
      </c>
      <c s="129" r="BP1023">
        <v>12.0</v>
      </c>
      <c s="129" r="BQ1023">
        <v>52.0</v>
      </c>
      <c s="129" r="BR1023">
        <v>24.0</v>
      </c>
      <c s="129" r="BS1023">
        <v>40.0</v>
      </c>
      <c s="129" r="BT1023">
        <v>4.0</v>
      </c>
      <c s="129" r="BU1023">
        <v>0.0</v>
      </c>
      <c s="129" r="BV1023">
        <v>0.0</v>
      </c>
      <c s="129" r="BW1023">
        <v>0.0</v>
      </c>
      <c s="129" r="BX1023">
        <v>4.0</v>
      </c>
      <c s="129" r="BY1023">
        <v>12.0</v>
      </c>
      <c s="129" r="BZ1023">
        <v>0.0</v>
      </c>
      <c s="129" r="CA1023">
        <v>20.0</v>
      </c>
      <c s="129" r="CB1023">
        <v>140.0</v>
      </c>
      <c s="129" r="CC1023">
        <v>4.0</v>
      </c>
      <c s="129" r="CD1023">
        <v>4.0</v>
      </c>
      <c s="129" r="CE1023">
        <v>16.0</v>
      </c>
      <c s="129" r="CF1023">
        <v>28.0</v>
      </c>
      <c s="129" r="CG1023">
        <v>52.0</v>
      </c>
      <c s="129" r="CH1023">
        <v>28.0</v>
      </c>
      <c s="129" r="CI1023">
        <v>4.0</v>
      </c>
      <c s="129" r="CJ1023">
        <v>4.0</v>
      </c>
      <c s="129" r="CK1023">
        <v>116.0</v>
      </c>
      <c s="129" r="CL1023">
        <v>0.0</v>
      </c>
      <c s="129" r="CM1023">
        <v>8.0</v>
      </c>
      <c s="129" r="CN1023">
        <v>0.0</v>
      </c>
      <c s="129" r="CO1023">
        <v>0.0</v>
      </c>
      <c s="129" r="CP1023">
        <v>8.0</v>
      </c>
      <c s="129" r="CQ1023">
        <v>0.0</v>
      </c>
      <c s="129" r="CR1023">
        <v>92.0</v>
      </c>
      <c s="129" r="CS1023">
        <v>8.0</v>
      </c>
    </row>
    <row customHeight="1" r="1024" ht="15.0">
      <c t="s" s="127" r="A1024">
        <v>9062</v>
      </c>
      <c t="s" s="127" r="B1024">
        <v>9063</v>
      </c>
      <c t="s" s="127" r="C1024">
        <v>9064</v>
      </c>
      <c t="s" s="127" r="D1024">
        <v>9065</v>
      </c>
      <c t="s" s="127" r="E1024">
        <v>9066</v>
      </c>
      <c t="s" s="127" r="F1024">
        <v>9067</v>
      </c>
      <c t="s" s="128" r="G1024">
        <v>9068</v>
      </c>
      <c t="s" s="127" r="H1024">
        <v>9069</v>
      </c>
      <c s="129" r="I1024">
        <v>2834.0</v>
      </c>
      <c s="129" r="J1024">
        <v>622.47152</v>
      </c>
      <c s="129" r="K1024">
        <v>497.227806999999</v>
      </c>
      <c s="129" r="L1024">
        <v>625.365681999999</v>
      </c>
      <c s="129" r="M1024">
        <v>506.056764999999</v>
      </c>
      <c s="129" r="N1024">
        <v>301.547063999999</v>
      </c>
      <c s="129" r="O1024">
        <v>281.331162</v>
      </c>
      <c s="129" r="P1024">
        <v>434.0</v>
      </c>
      <c s="129" r="Q1024">
        <v>367.0</v>
      </c>
      <c s="129" r="R1024">
        <v>451.0</v>
      </c>
      <c s="129" r="S1024">
        <v>360.0</v>
      </c>
      <c s="129" r="T1024">
        <v>288.0</v>
      </c>
      <c s="129" r="U1024">
        <v>180.0</v>
      </c>
      <c s="129" r="V1024">
        <v>1385.777383</v>
      </c>
      <c s="129" r="W1024">
        <v>311.17133</v>
      </c>
      <c s="129" r="X1024">
        <v>245.724877999999</v>
      </c>
      <c s="129" r="Y1024">
        <v>331.151712999999</v>
      </c>
      <c s="129" r="Z1024">
        <v>246.884989999999</v>
      </c>
      <c s="129" r="AA1024">
        <v>157.422367</v>
      </c>
      <c s="129" r="AB1024">
        <v>88.3488789999999</v>
      </c>
      <c s="129" r="AC1024">
        <v>5.07322499999999</v>
      </c>
      <c s="129" r="AD1024">
        <v>385.780999</v>
      </c>
      <c s="129" r="AE1024">
        <v>815.568362999999</v>
      </c>
      <c s="129" r="AF1024">
        <v>184.428021</v>
      </c>
      <c s="129" r="AG1024">
        <v>1448.22261699999</v>
      </c>
      <c s="129" r="AH1024">
        <v>311.300189999999</v>
      </c>
      <c s="129" r="AI1024">
        <v>251.502928</v>
      </c>
      <c s="129" r="AJ1024">
        <v>294.213969</v>
      </c>
      <c s="129" r="AK1024">
        <v>259.171775</v>
      </c>
      <c s="129" r="AL1024">
        <v>144.124697</v>
      </c>
      <c s="129" r="AM1024">
        <v>164.359582999999</v>
      </c>
      <c s="129" r="AN1024">
        <v>23.549474</v>
      </c>
      <c s="129" r="AO1024">
        <v>375.307446</v>
      </c>
      <c s="129" r="AP1024">
        <v>798.349959</v>
      </c>
      <c s="129" r="AQ1024">
        <v>274.565213</v>
      </c>
      <c s="129" r="AR1024">
        <v>2184.996055</v>
      </c>
      <c s="129" r="AS1024">
        <v>58.9866469999999</v>
      </c>
      <c s="129" r="AT1024">
        <v>101.046476</v>
      </c>
      <c s="129" r="AU1024">
        <v>63.307329</v>
      </c>
      <c s="129" r="AV1024">
        <v>228.632836999999</v>
      </c>
      <c s="129" r="AW1024">
        <v>402.899562</v>
      </c>
      <c s="129" r="AX1024">
        <v>464.938573</v>
      </c>
      <c s="129" r="AY1024">
        <v>565.663464999999</v>
      </c>
      <c s="129" r="AZ1024">
        <v>299.521165</v>
      </c>
      <c s="129" r="BA1024">
        <v>1030.436341</v>
      </c>
      <c s="129" r="BB1024">
        <v>38.4368399999999</v>
      </c>
      <c s="129" r="BC1024">
        <v>84.221591</v>
      </c>
      <c s="129" r="BD1024">
        <v>37.9444129999999</v>
      </c>
      <c s="129" r="BE1024">
        <v>131.041674</v>
      </c>
      <c s="129" r="BF1024">
        <v>76.5293259999999</v>
      </c>
      <c s="129" r="BG1024">
        <v>368.066299</v>
      </c>
      <c s="129" r="BH1024">
        <v>226.892591</v>
      </c>
      <c s="129" r="BI1024">
        <v>67.3036089999999</v>
      </c>
      <c s="129" r="BJ1024">
        <v>1154.559713</v>
      </c>
      <c s="129" r="BK1024">
        <v>20.5498079999999</v>
      </c>
      <c s="129" r="BL1024">
        <v>16.8248849999999</v>
      </c>
      <c s="129" r="BM1024">
        <v>25.3629159999999</v>
      </c>
      <c s="129" r="BN1024">
        <v>97.5911629999999</v>
      </c>
      <c s="129" r="BO1024">
        <v>326.370235999999</v>
      </c>
      <c s="129" r="BP1024">
        <v>96.872275</v>
      </c>
      <c s="129" r="BQ1024">
        <v>338.770873999999</v>
      </c>
      <c s="129" r="BR1024">
        <v>232.217556</v>
      </c>
      <c s="129" r="BS1024">
        <v>256.97708</v>
      </c>
      <c s="129" r="BT1024">
        <v>3.772736</v>
      </c>
      <c s="129" r="BU1024">
        <v>4.242789</v>
      </c>
      <c s="129" r="BV1024">
        <v>0.0</v>
      </c>
      <c s="129" r="BW1024">
        <v>17.273015</v>
      </c>
      <c s="129" r="BX1024">
        <v>46.672432</v>
      </c>
      <c s="129" r="BY1024">
        <v>71.7865259999999</v>
      </c>
      <c s="129" r="BZ1024">
        <v>0.0</v>
      </c>
      <c s="129" r="CA1024">
        <v>113.229581999999</v>
      </c>
      <c s="129" r="CB1024">
        <v>1186.835786</v>
      </c>
      <c s="129" r="CC1024">
        <v>46.628109</v>
      </c>
      <c s="129" r="CD1024">
        <v>71.0963909999999</v>
      </c>
      <c s="129" r="CE1024">
        <v>50.4286249999999</v>
      </c>
      <c s="129" r="CF1024">
        <v>185.752750999999</v>
      </c>
      <c s="129" r="CG1024">
        <v>334.711918</v>
      </c>
      <c s="129" r="CH1024">
        <v>371.734720999999</v>
      </c>
      <c s="129" r="CI1024">
        <v>0.0</v>
      </c>
      <c s="129" r="CJ1024">
        <v>126.483272</v>
      </c>
      <c s="129" r="CK1024">
        <v>741.183188999999</v>
      </c>
      <c s="129" r="CL1024">
        <v>8.585803</v>
      </c>
      <c s="129" r="CM1024">
        <v>25.7072959999999</v>
      </c>
      <c s="129" r="CN1024">
        <v>12.878704</v>
      </c>
      <c s="129" r="CO1024">
        <v>25.607071</v>
      </c>
      <c s="129" r="CP1024">
        <v>21.5152119999999</v>
      </c>
      <c s="129" r="CQ1024">
        <v>21.417327</v>
      </c>
      <c s="129" r="CR1024">
        <v>565.663464999999</v>
      </c>
      <c s="129" r="CS1024">
        <v>59.808311</v>
      </c>
    </row>
    <row customHeight="1" r="1025" ht="15.0">
      <c t="s" s="127" r="A1025">
        <v>9070</v>
      </c>
      <c t="s" s="127" r="B1025">
        <v>9071</v>
      </c>
      <c t="s" s="127" r="C1025">
        <v>9072</v>
      </c>
      <c t="s" s="127" r="D1025">
        <v>9073</v>
      </c>
      <c t="s" s="127" r="E1025">
        <v>9074</v>
      </c>
      <c t="s" s="127" r="F1025">
        <v>9075</v>
      </c>
      <c t="s" s="128" r="G1025">
        <v>9076</v>
      </c>
      <c t="s" s="127" r="H1025">
        <v>9077</v>
      </c>
      <c s="129" r="I1025">
        <v>2095.0</v>
      </c>
      <c s="129" r="J1025">
        <v>461.424464</v>
      </c>
      <c s="129" r="K1025">
        <v>359.971992</v>
      </c>
      <c s="129" r="L1025">
        <v>503.846860999999</v>
      </c>
      <c s="129" r="M1025">
        <v>450.828078</v>
      </c>
      <c s="129" r="N1025">
        <v>224.487583</v>
      </c>
      <c s="129" r="O1025">
        <v>94.441022</v>
      </c>
      <c s="129" r="P1025">
        <v>380.0</v>
      </c>
      <c s="129" r="Q1025">
        <v>313.0</v>
      </c>
      <c s="129" r="R1025">
        <v>436.0</v>
      </c>
      <c s="129" r="S1025">
        <v>316.0</v>
      </c>
      <c s="129" r="T1025">
        <v>136.0</v>
      </c>
      <c s="129" r="U1025">
        <v>57.0</v>
      </c>
      <c s="129" r="V1025">
        <v>1063.70329199999</v>
      </c>
      <c s="129" r="W1025">
        <v>248.533426999999</v>
      </c>
      <c s="129" r="X1025">
        <v>198.54228</v>
      </c>
      <c s="129" r="Y1025">
        <v>239.900508</v>
      </c>
      <c s="129" r="Z1025">
        <v>228.303962</v>
      </c>
      <c s="129" r="AA1025">
        <v>107.927332</v>
      </c>
      <c s="129" r="AB1025">
        <v>39.532474</v>
      </c>
      <c s="129" r="AC1025">
        <v>0.963308</v>
      </c>
      <c s="129" r="AD1025">
        <v>333.811388</v>
      </c>
      <c s="129" r="AE1025">
        <v>644.120651999999</v>
      </c>
      <c s="129" r="AF1025">
        <v>85.771251</v>
      </c>
      <c s="129" r="AG1025">
        <v>1031.296708</v>
      </c>
      <c s="129" r="AH1025">
        <v>212.891037</v>
      </c>
      <c s="129" r="AI1025">
        <v>161.429711999999</v>
      </c>
      <c s="129" r="AJ1025">
        <v>263.946352999999</v>
      </c>
      <c s="129" r="AK1025">
        <v>222.524114999999</v>
      </c>
      <c s="129" r="AL1025">
        <v>116.560250999999</v>
      </c>
      <c s="129" r="AM1025">
        <v>49.128701</v>
      </c>
      <c s="129" r="AN1025">
        <v>4.81653899999999</v>
      </c>
      <c s="129" r="AO1025">
        <v>288.451440999999</v>
      </c>
      <c s="129" r="AP1025">
        <v>635.918094999999</v>
      </c>
      <c s="129" r="AQ1025">
        <v>106.927172</v>
      </c>
      <c s="129" r="AR1025">
        <v>1645.003125</v>
      </c>
      <c s="129" r="AS1025">
        <v>19.266157</v>
      </c>
      <c s="129" r="AT1025">
        <v>65.504934</v>
      </c>
      <c s="129" r="AU1025">
        <v>188.955747</v>
      </c>
      <c s="129" r="AV1025">
        <v>297.036733</v>
      </c>
      <c s="129" r="AW1025">
        <v>340.098104999999</v>
      </c>
      <c s="129" r="AX1025">
        <v>235.722942999999</v>
      </c>
      <c s="129" r="AY1025">
        <v>258.166506</v>
      </c>
      <c s="129" r="AZ1025">
        <v>240.252</v>
      </c>
      <c s="129" r="BA1025">
        <v>837.988192</v>
      </c>
      <c s="129" r="BB1025">
        <v>7.706463</v>
      </c>
      <c s="129" r="BC1025">
        <v>53.9452399999999</v>
      </c>
      <c s="129" r="BD1025">
        <v>135.010505999999</v>
      </c>
      <c s="129" r="BE1025">
        <v>142.907476</v>
      </c>
      <c s="129" r="BF1025">
        <v>84.7710919999999</v>
      </c>
      <c s="129" r="BG1025">
        <v>193.337397</v>
      </c>
      <c s="129" r="BH1025">
        <v>111.743712</v>
      </c>
      <c s="129" r="BI1025">
        <v>108.566306</v>
      </c>
      <c s="129" r="BJ1025">
        <v>807.014934</v>
      </c>
      <c s="129" r="BK1025">
        <v>11.559694</v>
      </c>
      <c s="129" r="BL1025">
        <v>11.559694</v>
      </c>
      <c s="129" r="BM1025">
        <v>53.9452399999999</v>
      </c>
      <c s="129" r="BN1025">
        <v>154.129257</v>
      </c>
      <c s="129" r="BO1025">
        <v>255.327012999999</v>
      </c>
      <c s="129" r="BP1025">
        <v>42.3855459999999</v>
      </c>
      <c s="129" r="BQ1025">
        <v>146.422794</v>
      </c>
      <c s="129" r="BR1025">
        <v>131.685694</v>
      </c>
      <c s="129" r="BS1025">
        <v>225.5149</v>
      </c>
      <c s="129" r="BT1025">
        <v>0.0</v>
      </c>
      <c s="129" r="BU1025">
        <v>3.853231</v>
      </c>
      <c s="129" r="BV1025">
        <v>0.0</v>
      </c>
      <c s="129" r="BW1025">
        <v>19.60407</v>
      </c>
      <c s="129" r="BX1025">
        <v>43.061371</v>
      </c>
      <c s="129" r="BY1025">
        <v>31.501677</v>
      </c>
      <c s="129" r="BZ1025">
        <v>0.0</v>
      </c>
      <c s="129" r="CA1025">
        <v>127.49455</v>
      </c>
      <c s="129" r="CB1025">
        <v>1003.33923</v>
      </c>
      <c s="129" r="CC1025">
        <v>15.412926</v>
      </c>
      <c s="129" r="CD1025">
        <v>53.9452399999999</v>
      </c>
      <c s="129" r="CE1025">
        <v>165.836357999999</v>
      </c>
      <c s="129" r="CF1025">
        <v>242.75358</v>
      </c>
      <c s="129" r="CG1025">
        <v>281.623807</v>
      </c>
      <c s="129" r="CH1025">
        <v>173.395413999999</v>
      </c>
      <c s="129" r="CI1025">
        <v>0.0</v>
      </c>
      <c s="129" r="CJ1025">
        <v>70.371904</v>
      </c>
      <c s="129" r="CK1025">
        <v>416.148995</v>
      </c>
      <c s="129" r="CL1025">
        <v>3.853231</v>
      </c>
      <c s="129" r="CM1025">
        <v>7.706463</v>
      </c>
      <c s="129" r="CN1025">
        <v>23.119389</v>
      </c>
      <c s="129" r="CO1025">
        <v>34.6790829999999</v>
      </c>
      <c s="129" r="CP1025">
        <v>15.412926</v>
      </c>
      <c s="129" r="CQ1025">
        <v>30.825851</v>
      </c>
      <c s="129" r="CR1025">
        <v>258.166506</v>
      </c>
      <c s="129" r="CS1025">
        <v>42.3855459999999</v>
      </c>
    </row>
    <row customHeight="1" r="1026" ht="15.0">
      <c t="s" s="127" r="A1026">
        <v>9078</v>
      </c>
      <c t="s" s="127" r="B1026">
        <v>9079</v>
      </c>
      <c t="s" s="127" r="C1026">
        <v>9080</v>
      </c>
      <c t="s" s="127" r="D1026">
        <v>9081</v>
      </c>
      <c t="s" s="127" r="E1026">
        <v>9082</v>
      </c>
      <c t="s" s="127" r="F1026">
        <v>9083</v>
      </c>
      <c t="s" s="128" r="G1026">
        <v>9084</v>
      </c>
      <c t="s" s="127" r="H1026">
        <v>9085</v>
      </c>
      <c s="129" r="I1026">
        <v>331.0</v>
      </c>
      <c s="129" r="J1026">
        <v>60.364742</v>
      </c>
      <c s="129" r="K1026">
        <v>41.24924</v>
      </c>
      <c s="129" r="L1026">
        <v>70.425532</v>
      </c>
      <c s="129" r="M1026">
        <v>81.492401</v>
      </c>
      <c s="129" r="N1026">
        <v>35.212766</v>
      </c>
      <c s="129" r="O1026">
        <v>42.255319</v>
      </c>
      <c s="129" r="P1026">
        <v>78.0</v>
      </c>
      <c s="129" r="Q1026">
        <v>57.0</v>
      </c>
      <c s="129" r="R1026">
        <v>78.0</v>
      </c>
      <c s="129" r="S1026">
        <v>52.0</v>
      </c>
      <c s="129" r="T1026">
        <v>63.0</v>
      </c>
      <c s="129" r="U1026">
        <v>25.0</v>
      </c>
      <c s="129" r="V1026">
        <v>164.99696</v>
      </c>
      <c s="129" r="W1026">
        <v>28.170213</v>
      </c>
      <c s="129" r="X1026">
        <v>27.164134</v>
      </c>
      <c s="129" r="Y1026">
        <v>35.212766</v>
      </c>
      <c s="129" r="Z1026">
        <v>37.224924</v>
      </c>
      <c s="129" r="AA1026">
        <v>17.1033429999999</v>
      </c>
      <c s="129" r="AB1026">
        <v>19.1155019999999</v>
      </c>
      <c s="129" r="AC1026">
        <v>1.00607899999999</v>
      </c>
      <c s="129" r="AD1026">
        <v>43.261398</v>
      </c>
      <c s="129" r="AE1026">
        <v>93.5653499999999</v>
      </c>
      <c s="129" r="AF1026">
        <v>28.170213</v>
      </c>
      <c s="129" r="AG1026">
        <v>166.00304</v>
      </c>
      <c s="129" r="AH1026">
        <v>32.194529</v>
      </c>
      <c s="129" r="AI1026">
        <v>14.085106</v>
      </c>
      <c s="129" r="AJ1026">
        <v>35.212766</v>
      </c>
      <c s="129" r="AK1026">
        <v>44.267477</v>
      </c>
      <c s="129" r="AL1026">
        <v>18.1094219999999</v>
      </c>
      <c s="129" r="AM1026">
        <v>22.1337389999999</v>
      </c>
      <c s="129" r="AN1026">
        <v>0.0</v>
      </c>
      <c s="129" r="AO1026">
        <v>39.237082</v>
      </c>
      <c s="129" r="AP1026">
        <v>91.5531909999999</v>
      </c>
      <c s="129" r="AQ1026">
        <v>35.212766</v>
      </c>
      <c s="129" r="AR1026">
        <v>253.531915</v>
      </c>
      <c s="129" r="AS1026">
        <v>8.04863199999999</v>
      </c>
      <c s="129" r="AT1026">
        <v>12.072948</v>
      </c>
      <c s="129" r="AU1026">
        <v>8.04863199999999</v>
      </c>
      <c s="129" r="AV1026">
        <v>48.2917929999999</v>
      </c>
      <c s="129" r="AW1026">
        <v>36.218845</v>
      </c>
      <c s="129" r="AX1026">
        <v>28.170213</v>
      </c>
      <c s="129" r="AY1026">
        <v>68.413374</v>
      </c>
      <c s="129" r="AZ1026">
        <v>44.267477</v>
      </c>
      <c s="129" r="BA1026">
        <v>124.753799</v>
      </c>
      <c s="129" r="BB1026">
        <v>4.02431599999999</v>
      </c>
      <c s="129" r="BC1026">
        <v>8.04863199999999</v>
      </c>
      <c s="129" r="BD1026">
        <v>8.04863199999999</v>
      </c>
      <c s="129" r="BE1026">
        <v>20.1215809999999</v>
      </c>
      <c s="129" r="BF1026">
        <v>0.0</v>
      </c>
      <c s="129" r="BG1026">
        <v>24.145897</v>
      </c>
      <c s="129" r="BH1026">
        <v>40.243161</v>
      </c>
      <c s="129" r="BI1026">
        <v>20.1215809999999</v>
      </c>
      <c s="129" r="BJ1026">
        <v>128.778116</v>
      </c>
      <c s="129" r="BK1026">
        <v>4.02431599999999</v>
      </c>
      <c s="129" r="BL1026">
        <v>4.02431599999999</v>
      </c>
      <c s="129" r="BM1026">
        <v>0.0</v>
      </c>
      <c s="129" r="BN1026">
        <v>28.170213</v>
      </c>
      <c s="129" r="BO1026">
        <v>36.218845</v>
      </c>
      <c s="129" r="BP1026">
        <v>4.02431599999999</v>
      </c>
      <c s="129" r="BQ1026">
        <v>28.170213</v>
      </c>
      <c s="129" r="BR1026">
        <v>24.145897</v>
      </c>
      <c s="129" r="BS1026">
        <v>32.194529</v>
      </c>
      <c s="129" r="BT1026">
        <v>0.0</v>
      </c>
      <c s="129" r="BU1026">
        <v>0.0</v>
      </c>
      <c s="129" r="BV1026">
        <v>0.0</v>
      </c>
      <c s="129" r="BW1026">
        <v>0.0</v>
      </c>
      <c s="129" r="BX1026">
        <v>0.0</v>
      </c>
      <c s="129" r="BY1026">
        <v>8.04863199999999</v>
      </c>
      <c s="129" r="BZ1026">
        <v>0.0</v>
      </c>
      <c s="129" r="CA1026">
        <v>24.145897</v>
      </c>
      <c s="129" r="CB1026">
        <v>128.778116</v>
      </c>
      <c s="129" r="CC1026">
        <v>8.04863199999999</v>
      </c>
      <c s="129" r="CD1026">
        <v>4.02431599999999</v>
      </c>
      <c s="129" r="CE1026">
        <v>8.04863199999999</v>
      </c>
      <c s="129" r="CF1026">
        <v>44.267477</v>
      </c>
      <c s="129" r="CG1026">
        <v>32.194529</v>
      </c>
      <c s="129" r="CH1026">
        <v>20.1215809999999</v>
      </c>
      <c s="129" r="CI1026">
        <v>0.0</v>
      </c>
      <c s="129" r="CJ1026">
        <v>12.072948</v>
      </c>
      <c s="129" r="CK1026">
        <v>92.5592709999999</v>
      </c>
      <c s="129" r="CL1026">
        <v>0.0</v>
      </c>
      <c s="129" r="CM1026">
        <v>8.04863199999999</v>
      </c>
      <c s="129" r="CN1026">
        <v>0.0</v>
      </c>
      <c s="129" r="CO1026">
        <v>4.02431599999999</v>
      </c>
      <c s="129" r="CP1026">
        <v>4.02431599999999</v>
      </c>
      <c s="129" r="CQ1026">
        <v>0.0</v>
      </c>
      <c s="129" r="CR1026">
        <v>68.413374</v>
      </c>
      <c s="129" r="CS1026">
        <v>8.04863199999999</v>
      </c>
    </row>
    <row customHeight="1" r="1027" ht="15.0">
      <c t="s" s="127" r="A1027">
        <v>9086</v>
      </c>
      <c t="s" s="127" r="B1027">
        <v>9087</v>
      </c>
      <c t="s" s="127" r="C1027">
        <v>9088</v>
      </c>
      <c t="s" s="127" r="D1027">
        <v>9089</v>
      </c>
      <c t="s" s="127" r="E1027">
        <v>9090</v>
      </c>
      <c t="s" s="127" r="F1027">
        <v>9091</v>
      </c>
      <c t="s" s="128" r="G1027">
        <v>9092</v>
      </c>
      <c t="s" s="127" r="H1027">
        <v>9093</v>
      </c>
      <c s="129" r="I1027">
        <v>714.0</v>
      </c>
      <c s="129" r="J1027">
        <v>142.597734</v>
      </c>
      <c s="129" r="K1027">
        <v>94.053824</v>
      </c>
      <c s="129" r="L1027">
        <v>156.756373999999</v>
      </c>
      <c s="129" r="M1027">
        <v>162.824363</v>
      </c>
      <c s="129" r="N1027">
        <v>117.314448</v>
      </c>
      <c s="129" r="O1027">
        <v>40.4532579999999</v>
      </c>
      <c s="129" r="P1027">
        <v>126.0</v>
      </c>
      <c s="129" r="Q1027">
        <v>165.0</v>
      </c>
      <c s="129" r="R1027">
        <v>158.0</v>
      </c>
      <c s="129" r="S1027">
        <v>147.0</v>
      </c>
      <c s="129" r="T1027">
        <v>115.0</v>
      </c>
      <c s="129" r="U1027">
        <v>56.0</v>
      </c>
      <c s="129" r="V1027">
        <v>341.830028</v>
      </c>
      <c s="129" r="W1027">
        <v>61.6912179999999</v>
      </c>
      <c s="129" r="X1027">
        <v>46.5212459999999</v>
      </c>
      <c s="129" r="Y1027">
        <v>80.9065159999999</v>
      </c>
      <c s="129" r="Z1027">
        <v>77.872521</v>
      </c>
      <c s="129" r="AA1027">
        <v>61.6912179999999</v>
      </c>
      <c s="129" r="AB1027">
        <v>13.147309</v>
      </c>
      <c s="129" r="AC1027">
        <v>0.0</v>
      </c>
      <c s="129" r="AD1027">
        <v>71.804533</v>
      </c>
      <c s="129" r="AE1027">
        <v>220.470255</v>
      </c>
      <c s="129" r="AF1027">
        <v>49.555241</v>
      </c>
      <c s="129" r="AG1027">
        <v>372.169971999999</v>
      </c>
      <c s="129" r="AH1027">
        <v>80.9065159999999</v>
      </c>
      <c s="129" r="AI1027">
        <v>47.532578</v>
      </c>
      <c s="129" r="AJ1027">
        <v>75.8498579999999</v>
      </c>
      <c s="129" r="AK1027">
        <v>84.951841</v>
      </c>
      <c s="129" r="AL1027">
        <v>55.623229</v>
      </c>
      <c s="129" r="AM1027">
        <v>26.294618</v>
      </c>
      <c s="129" r="AN1027">
        <v>1.011331</v>
      </c>
      <c s="129" r="AO1027">
        <v>101.133144</v>
      </c>
      <c s="129" r="AP1027">
        <v>205.300283</v>
      </c>
      <c s="129" r="AQ1027">
        <v>65.7365439999999</v>
      </c>
      <c s="129" r="AR1027">
        <v>578.481585999999</v>
      </c>
      <c s="129" r="AS1027">
        <v>32.362606</v>
      </c>
      <c s="129" r="AT1027">
        <v>32.362606</v>
      </c>
      <c s="129" r="AU1027">
        <v>8.090652</v>
      </c>
      <c s="129" r="AV1027">
        <v>32.362606</v>
      </c>
      <c s="129" r="AW1027">
        <v>80.9065159999999</v>
      </c>
      <c s="129" r="AX1027">
        <v>145.631728</v>
      </c>
      <c s="129" r="AY1027">
        <v>149.677054</v>
      </c>
      <c s="129" r="AZ1027">
        <v>97.0878189999999</v>
      </c>
      <c s="129" r="BA1027">
        <v>307.444758999999</v>
      </c>
      <c s="129" r="BB1027">
        <v>20.2266289999999</v>
      </c>
      <c s="129" r="BC1027">
        <v>24.2719549999999</v>
      </c>
      <c s="129" r="BD1027">
        <v>4.045326</v>
      </c>
      <c s="129" r="BE1027">
        <v>20.2266289999999</v>
      </c>
      <c s="129" r="BF1027">
        <v>24.2719549999999</v>
      </c>
      <c s="129" r="BG1027">
        <v>109.223795999999</v>
      </c>
      <c s="129" r="BH1027">
        <v>76.8611899999999</v>
      </c>
      <c s="129" r="BI1027">
        <v>28.31728</v>
      </c>
      <c s="129" r="BJ1027">
        <v>271.036827</v>
      </c>
      <c s="129" r="BK1027">
        <v>12.135977</v>
      </c>
      <c s="129" r="BL1027">
        <v>8.090652</v>
      </c>
      <c s="129" r="BM1027">
        <v>4.045326</v>
      </c>
      <c s="129" r="BN1027">
        <v>12.135977</v>
      </c>
      <c s="129" r="BO1027">
        <v>56.6345609999999</v>
      </c>
      <c s="129" r="BP1027">
        <v>36.407932</v>
      </c>
      <c s="129" r="BQ1027">
        <v>72.815864</v>
      </c>
      <c s="129" r="BR1027">
        <v>68.770538</v>
      </c>
      <c s="129" r="BS1027">
        <v>68.770538</v>
      </c>
      <c s="129" r="BT1027">
        <v>0.0</v>
      </c>
      <c s="129" r="BU1027">
        <v>0.0</v>
      </c>
      <c s="129" r="BV1027">
        <v>0.0</v>
      </c>
      <c s="129" r="BW1027">
        <v>0.0</v>
      </c>
      <c s="129" r="BX1027">
        <v>12.135977</v>
      </c>
      <c s="129" r="BY1027">
        <v>28.31728</v>
      </c>
      <c s="129" r="BZ1027">
        <v>0.0</v>
      </c>
      <c s="129" r="CA1027">
        <v>28.31728</v>
      </c>
      <c s="129" r="CB1027">
        <v>271.036827</v>
      </c>
      <c s="129" r="CC1027">
        <v>24.2719549999999</v>
      </c>
      <c s="129" r="CD1027">
        <v>16.181303</v>
      </c>
      <c s="129" r="CE1027">
        <v>8.090652</v>
      </c>
      <c s="129" r="CF1027">
        <v>28.31728</v>
      </c>
      <c s="129" r="CG1027">
        <v>56.6345609999999</v>
      </c>
      <c s="129" r="CH1027">
        <v>93.0424929999999</v>
      </c>
      <c s="129" r="CI1027">
        <v>0.0</v>
      </c>
      <c s="129" r="CJ1027">
        <v>44.498584</v>
      </c>
      <c s="129" r="CK1027">
        <v>238.674220999999</v>
      </c>
      <c s="129" r="CL1027">
        <v>8.090652</v>
      </c>
      <c s="129" r="CM1027">
        <v>16.181303</v>
      </c>
      <c s="129" r="CN1027">
        <v>0.0</v>
      </c>
      <c s="129" r="CO1027">
        <v>4.045326</v>
      </c>
      <c s="129" r="CP1027">
        <v>12.135977</v>
      </c>
      <c s="129" r="CQ1027">
        <v>24.2719549999999</v>
      </c>
      <c s="129" r="CR1027">
        <v>149.677054</v>
      </c>
      <c s="129" r="CS1027">
        <v>24.2719549999999</v>
      </c>
    </row>
    <row customHeight="1" r="1028" ht="15.0">
      <c t="s" s="127" r="A1028">
        <v>9094</v>
      </c>
      <c t="s" s="127" r="B1028">
        <v>9095</v>
      </c>
      <c t="s" s="127" r="C1028">
        <v>9096</v>
      </c>
      <c t="s" s="127" r="D1028">
        <v>9097</v>
      </c>
      <c t="s" s="127" r="E1028">
        <v>9098</v>
      </c>
      <c t="s" s="127" r="F1028">
        <v>9099</v>
      </c>
      <c t="s" s="128" r="G1028">
        <v>9100</v>
      </c>
      <c t="s" s="127" r="H1028">
        <v>9101</v>
      </c>
      <c s="129" r="I1028">
        <v>707.0</v>
      </c>
      <c s="129" r="J1028">
        <v>93.858586</v>
      </c>
      <c s="129" r="K1028">
        <v>88.757576</v>
      </c>
      <c s="129" r="L1028">
        <v>133.646465</v>
      </c>
      <c s="129" r="M1028">
        <v>180.575758</v>
      </c>
      <c s="129" r="N1028">
        <v>119.363636</v>
      </c>
      <c s="129" r="O1028">
        <v>90.7979799999999</v>
      </c>
      <c s="129" r="P1028">
        <v>155.0</v>
      </c>
      <c s="129" r="Q1028">
        <v>143.0</v>
      </c>
      <c s="129" r="R1028">
        <v>197.0</v>
      </c>
      <c s="129" r="S1028">
        <v>112.0</v>
      </c>
      <c s="129" r="T1028">
        <v>104.0</v>
      </c>
      <c s="129" r="U1028">
        <v>50.0</v>
      </c>
      <c s="129" r="V1028">
        <v>352.989898999999</v>
      </c>
      <c s="129" r="W1028">
        <v>52.030303</v>
      </c>
      <c s="129" r="X1028">
        <v>47.9494949999999</v>
      </c>
      <c s="129" r="Y1028">
        <v>76.515152</v>
      </c>
      <c s="129" r="Z1028">
        <v>87.737374</v>
      </c>
      <c s="129" r="AA1028">
        <v>53.050505</v>
      </c>
      <c s="129" r="AB1028">
        <v>34.686869</v>
      </c>
      <c s="129" r="AC1028">
        <v>1.020202</v>
      </c>
      <c s="129" r="AD1028">
        <v>71.414141</v>
      </c>
      <c s="129" r="AE1028">
        <v>216.282827999999</v>
      </c>
      <c s="129" r="AF1028">
        <v>65.292929</v>
      </c>
      <c s="129" r="AG1028">
        <v>354.010101</v>
      </c>
      <c s="129" r="AH1028">
        <v>41.8282829999999</v>
      </c>
      <c s="129" r="AI1028">
        <v>40.808081</v>
      </c>
      <c s="129" r="AJ1028">
        <v>57.1313129999999</v>
      </c>
      <c s="129" r="AK1028">
        <v>92.838384</v>
      </c>
      <c s="129" r="AL1028">
        <v>66.3131309999999</v>
      </c>
      <c s="129" r="AM1028">
        <v>54.0707069999999</v>
      </c>
      <c s="129" r="AN1028">
        <v>1.020202</v>
      </c>
      <c s="129" r="AO1028">
        <v>55.090909</v>
      </c>
      <c s="129" r="AP1028">
        <v>209.141414</v>
      </c>
      <c s="129" r="AQ1028">
        <v>89.7777779999999</v>
      </c>
      <c s="129" r="AR1028">
        <v>599.878787999999</v>
      </c>
      <c s="129" r="AS1028">
        <v>8.161616</v>
      </c>
      <c s="129" r="AT1028">
        <v>24.484848</v>
      </c>
      <c s="129" r="AU1028">
        <v>28.565657</v>
      </c>
      <c s="129" r="AV1028">
        <v>73.4545449999999</v>
      </c>
      <c s="129" r="AW1028">
        <v>110.181818</v>
      </c>
      <c s="129" r="AX1028">
        <v>69.373737</v>
      </c>
      <c s="129" r="AY1028">
        <v>208.121212</v>
      </c>
      <c s="129" r="AZ1028">
        <v>77.5353539999999</v>
      </c>
      <c s="129" r="BA1028">
        <v>277.494949</v>
      </c>
      <c s="129" r="BB1028">
        <v>8.161616</v>
      </c>
      <c s="129" r="BC1028">
        <v>24.484848</v>
      </c>
      <c s="129" r="BD1028">
        <v>20.4040399999999</v>
      </c>
      <c s="129" r="BE1028">
        <v>53.050505</v>
      </c>
      <c s="129" r="BF1028">
        <v>4.080808</v>
      </c>
      <c s="129" r="BG1028">
        <v>48.9696969999999</v>
      </c>
      <c s="129" r="BH1028">
        <v>89.7777779999999</v>
      </c>
      <c s="129" r="BI1028">
        <v>28.565657</v>
      </c>
      <c s="129" r="BJ1028">
        <v>322.383838</v>
      </c>
      <c s="129" r="BK1028">
        <v>0.0</v>
      </c>
      <c s="129" r="BL1028">
        <v>0.0</v>
      </c>
      <c s="129" r="BM1028">
        <v>8.161616</v>
      </c>
      <c s="129" r="BN1028">
        <v>20.4040399999999</v>
      </c>
      <c s="129" r="BO1028">
        <v>106.10101</v>
      </c>
      <c s="129" r="BP1028">
        <v>20.4040399999999</v>
      </c>
      <c s="129" r="BQ1028">
        <v>118.343434</v>
      </c>
      <c s="129" r="BR1028">
        <v>48.9696969999999</v>
      </c>
      <c s="129" r="BS1028">
        <v>48.9696969999999</v>
      </c>
      <c s="129" r="BT1028">
        <v>0.0</v>
      </c>
      <c s="129" r="BU1028">
        <v>0.0</v>
      </c>
      <c s="129" r="BV1028">
        <v>0.0</v>
      </c>
      <c s="129" r="BW1028">
        <v>4.080808</v>
      </c>
      <c s="129" r="BX1028">
        <v>12.242424</v>
      </c>
      <c s="129" r="BY1028">
        <v>4.080808</v>
      </c>
      <c s="129" r="BZ1028">
        <v>0.0</v>
      </c>
      <c s="129" r="CA1028">
        <v>28.565657</v>
      </c>
      <c s="129" r="CB1028">
        <v>297.89899</v>
      </c>
      <c s="129" r="CC1028">
        <v>8.161616</v>
      </c>
      <c s="129" r="CD1028">
        <v>24.484848</v>
      </c>
      <c s="129" r="CE1028">
        <v>24.484848</v>
      </c>
      <c s="129" r="CF1028">
        <v>69.373737</v>
      </c>
      <c s="129" r="CG1028">
        <v>81.616162</v>
      </c>
      <c s="129" r="CH1028">
        <v>57.1313129999999</v>
      </c>
      <c s="129" r="CI1028">
        <v>4.080808</v>
      </c>
      <c s="129" r="CJ1028">
        <v>28.565657</v>
      </c>
      <c s="129" r="CK1028">
        <v>253.010100999999</v>
      </c>
      <c s="129" r="CL1028">
        <v>0.0</v>
      </c>
      <c s="129" r="CM1028">
        <v>0.0</v>
      </c>
      <c s="129" r="CN1028">
        <v>4.080808</v>
      </c>
      <c s="129" r="CO1028">
        <v>0.0</v>
      </c>
      <c s="129" r="CP1028">
        <v>16.323232</v>
      </c>
      <c s="129" r="CQ1028">
        <v>8.161616</v>
      </c>
      <c s="129" r="CR1028">
        <v>204.040404</v>
      </c>
      <c s="129" r="CS1028">
        <v>20.4040399999999</v>
      </c>
    </row>
    <row customHeight="1" r="1029" ht="15.0">
      <c t="s" s="127" r="A1029">
        <v>9102</v>
      </c>
      <c t="s" s="127" r="B1029">
        <v>9103</v>
      </c>
      <c t="s" s="127" r="C1029">
        <v>9104</v>
      </c>
      <c t="s" s="127" r="D1029">
        <v>9105</v>
      </c>
      <c t="s" s="127" r="E1029">
        <v>9106</v>
      </c>
      <c t="s" s="127" r="F1029">
        <v>9107</v>
      </c>
      <c t="s" s="128" r="G1029">
        <v>9108</v>
      </c>
      <c t="s" s="127" r="H1029">
        <v>9109</v>
      </c>
      <c s="129" r="I1029">
        <v>3053.0</v>
      </c>
      <c s="129" r="J1029">
        <v>542.0</v>
      </c>
      <c s="129" r="K1029">
        <v>506.0</v>
      </c>
      <c s="129" r="L1029">
        <v>540.0</v>
      </c>
      <c s="129" r="M1029">
        <v>532.0</v>
      </c>
      <c s="129" r="N1029">
        <v>544.0</v>
      </c>
      <c s="129" r="O1029">
        <v>389.0</v>
      </c>
      <c s="129" r="P1029">
        <v>387.0</v>
      </c>
      <c s="129" r="Q1029">
        <v>458.0</v>
      </c>
      <c s="129" r="R1029">
        <v>433.0</v>
      </c>
      <c s="129" r="S1029">
        <v>439.0</v>
      </c>
      <c s="129" r="T1029">
        <v>399.0</v>
      </c>
      <c s="129" r="U1029">
        <v>260.0</v>
      </c>
      <c s="129" r="V1029">
        <v>1427.0</v>
      </c>
      <c s="129" r="W1029">
        <v>293.0</v>
      </c>
      <c s="129" r="X1029">
        <v>241.0</v>
      </c>
      <c s="129" r="Y1029">
        <v>243.0</v>
      </c>
      <c s="129" r="Z1029">
        <v>263.0</v>
      </c>
      <c s="129" r="AA1029">
        <v>249.0</v>
      </c>
      <c s="129" r="AB1029">
        <v>129.0</v>
      </c>
      <c s="129" r="AC1029">
        <v>9.0</v>
      </c>
      <c s="129" r="AD1029">
        <v>372.0</v>
      </c>
      <c s="129" r="AE1029">
        <v>775.0</v>
      </c>
      <c s="129" r="AF1029">
        <v>280.0</v>
      </c>
      <c s="129" r="AG1029">
        <v>1626.0</v>
      </c>
      <c s="129" r="AH1029">
        <v>249.0</v>
      </c>
      <c s="129" r="AI1029">
        <v>265.0</v>
      </c>
      <c s="129" r="AJ1029">
        <v>297.0</v>
      </c>
      <c s="129" r="AK1029">
        <v>269.0</v>
      </c>
      <c s="129" r="AL1029">
        <v>295.0</v>
      </c>
      <c s="129" r="AM1029">
        <v>211.0</v>
      </c>
      <c s="129" r="AN1029">
        <v>40.0</v>
      </c>
      <c s="129" r="AO1029">
        <v>325.0</v>
      </c>
      <c s="129" r="AP1029">
        <v>876.0</v>
      </c>
      <c s="129" r="AQ1029">
        <v>425.0</v>
      </c>
      <c s="129" r="AR1029">
        <v>2540.0</v>
      </c>
      <c s="129" r="AS1029">
        <v>4.0</v>
      </c>
      <c s="129" r="AT1029">
        <v>104.0</v>
      </c>
      <c s="129" r="AU1029">
        <v>48.0</v>
      </c>
      <c s="129" r="AV1029">
        <v>220.0</v>
      </c>
      <c s="129" r="AW1029">
        <v>336.0</v>
      </c>
      <c s="129" r="AX1029">
        <v>576.0</v>
      </c>
      <c s="129" r="AY1029">
        <v>896.0</v>
      </c>
      <c s="129" r="AZ1029">
        <v>356.0</v>
      </c>
      <c s="129" r="BA1029">
        <v>1184.0</v>
      </c>
      <c s="129" r="BB1029">
        <v>4.0</v>
      </c>
      <c s="129" r="BC1029">
        <v>48.0</v>
      </c>
      <c s="129" r="BD1029">
        <v>32.0</v>
      </c>
      <c s="129" r="BE1029">
        <v>92.0</v>
      </c>
      <c s="129" r="BF1029">
        <v>76.0</v>
      </c>
      <c s="129" r="BG1029">
        <v>400.0</v>
      </c>
      <c s="129" r="BH1029">
        <v>416.0</v>
      </c>
      <c s="129" r="BI1029">
        <v>116.0</v>
      </c>
      <c s="129" r="BJ1029">
        <v>1356.0</v>
      </c>
      <c s="129" r="BK1029">
        <v>0.0</v>
      </c>
      <c s="129" r="BL1029">
        <v>56.0</v>
      </c>
      <c s="129" r="BM1029">
        <v>16.0</v>
      </c>
      <c s="129" r="BN1029">
        <v>128.0</v>
      </c>
      <c s="129" r="BO1029">
        <v>260.0</v>
      </c>
      <c s="129" r="BP1029">
        <v>176.0</v>
      </c>
      <c s="129" r="BQ1029">
        <v>480.0</v>
      </c>
      <c s="129" r="BR1029">
        <v>240.0</v>
      </c>
      <c s="129" r="BS1029">
        <v>308.0</v>
      </c>
      <c s="129" r="BT1029">
        <v>0.0</v>
      </c>
      <c s="129" r="BU1029">
        <v>16.0</v>
      </c>
      <c s="129" r="BV1029">
        <v>0.0</v>
      </c>
      <c s="129" r="BW1029">
        <v>20.0</v>
      </c>
      <c s="129" r="BX1029">
        <v>40.0</v>
      </c>
      <c s="129" r="BY1029">
        <v>92.0</v>
      </c>
      <c s="129" r="BZ1029">
        <v>0.0</v>
      </c>
      <c s="129" r="CA1029">
        <v>140.0</v>
      </c>
      <c s="129" r="CB1029">
        <v>1108.0</v>
      </c>
      <c s="129" r="CC1029">
        <v>0.0</v>
      </c>
      <c s="129" r="CD1029">
        <v>80.0</v>
      </c>
      <c s="129" r="CE1029">
        <v>40.0</v>
      </c>
      <c s="129" r="CF1029">
        <v>160.0</v>
      </c>
      <c s="129" r="CG1029">
        <v>244.0</v>
      </c>
      <c s="129" r="CH1029">
        <v>456.0</v>
      </c>
      <c s="129" r="CI1029">
        <v>0.0</v>
      </c>
      <c s="129" r="CJ1029">
        <v>128.0</v>
      </c>
      <c s="129" r="CK1029">
        <v>1124.0</v>
      </c>
      <c s="129" r="CL1029">
        <v>4.0</v>
      </c>
      <c s="129" r="CM1029">
        <v>8.0</v>
      </c>
      <c s="129" r="CN1029">
        <v>8.0</v>
      </c>
      <c s="129" r="CO1029">
        <v>40.0</v>
      </c>
      <c s="129" r="CP1029">
        <v>52.0</v>
      </c>
      <c s="129" r="CQ1029">
        <v>28.0</v>
      </c>
      <c s="129" r="CR1029">
        <v>896.0</v>
      </c>
      <c s="129" r="CS1029">
        <v>88.0</v>
      </c>
    </row>
    <row customHeight="1" r="1030" ht="15.0">
      <c t="s" s="127" r="A1030">
        <v>9110</v>
      </c>
      <c t="s" s="127" r="B1030">
        <v>9111</v>
      </c>
      <c t="s" s="127" r="C1030">
        <v>9112</v>
      </c>
      <c t="s" s="127" r="D1030">
        <v>9113</v>
      </c>
      <c t="s" s="127" r="E1030">
        <v>9114</v>
      </c>
      <c t="s" s="127" r="F1030">
        <v>9115</v>
      </c>
      <c t="s" s="128" r="G1030">
        <v>9116</v>
      </c>
      <c t="s" s="127" r="H1030">
        <v>9117</v>
      </c>
      <c s="129" r="I1030">
        <v>213.0</v>
      </c>
      <c s="129" r="J1030">
        <v>48.91866</v>
      </c>
      <c s="129" r="K1030">
        <v>22.421053</v>
      </c>
      <c s="129" r="L1030">
        <v>58.090909</v>
      </c>
      <c s="129" r="M1030">
        <v>42.803828</v>
      </c>
      <c s="129" r="N1030">
        <v>22.421053</v>
      </c>
      <c s="129" r="O1030">
        <v>18.344498</v>
      </c>
      <c s="129" r="P1030">
        <v>45.0</v>
      </c>
      <c s="129" r="Q1030">
        <v>21.0</v>
      </c>
      <c s="129" r="R1030">
        <v>46.0</v>
      </c>
      <c s="129" r="S1030">
        <v>43.0</v>
      </c>
      <c s="129" r="T1030">
        <v>25.0</v>
      </c>
      <c s="129" r="U1030">
        <v>13.0</v>
      </c>
      <c s="129" r="V1030">
        <v>104.971292</v>
      </c>
      <c s="129" r="W1030">
        <v>28.535885</v>
      </c>
      <c s="129" r="X1030">
        <v>9.172249</v>
      </c>
      <c s="129" r="Y1030">
        <v>28.535885</v>
      </c>
      <c s="129" r="Z1030">
        <v>20.3827749999999</v>
      </c>
      <c s="129" r="AA1030">
        <v>12.229665</v>
      </c>
      <c s="129" r="AB1030">
        <v>6.114833</v>
      </c>
      <c s="129" r="AC1030">
        <v>0.0</v>
      </c>
      <c s="129" r="AD1030">
        <v>33.631579</v>
      </c>
      <c s="129" r="AE1030">
        <v>60.129187</v>
      </c>
      <c s="129" r="AF1030">
        <v>11.210526</v>
      </c>
      <c s="129" r="AG1030">
        <v>108.028707999999</v>
      </c>
      <c s="129" r="AH1030">
        <v>20.3827749999999</v>
      </c>
      <c s="129" r="AI1030">
        <v>13.248804</v>
      </c>
      <c s="129" r="AJ1030">
        <v>29.555024</v>
      </c>
      <c s="129" r="AK1030">
        <v>22.421053</v>
      </c>
      <c s="129" r="AL1030">
        <v>10.191388</v>
      </c>
      <c s="129" r="AM1030">
        <v>12.229665</v>
      </c>
      <c s="129" r="AN1030">
        <v>0.0</v>
      </c>
      <c s="129" r="AO1030">
        <v>27.516746</v>
      </c>
      <c s="129" r="AP1030">
        <v>63.1866029999999</v>
      </c>
      <c s="129" r="AQ1030">
        <v>17.3253589999999</v>
      </c>
      <c s="129" r="AR1030">
        <v>187.521531</v>
      </c>
      <c s="129" r="AS1030">
        <v>4.07655499999999</v>
      </c>
      <c s="129" r="AT1030">
        <v>8.15310999999999</v>
      </c>
      <c s="129" r="AU1030">
        <v>0.0</v>
      </c>
      <c s="129" r="AV1030">
        <v>16.30622</v>
      </c>
      <c s="129" r="AW1030">
        <v>36.6889949999999</v>
      </c>
      <c s="129" r="AX1030">
        <v>32.6124399999999</v>
      </c>
      <c s="129" r="AY1030">
        <v>52.995215</v>
      </c>
      <c s="129" r="AZ1030">
        <v>36.6889949999999</v>
      </c>
      <c s="129" r="BA1030">
        <v>85.607656</v>
      </c>
      <c s="129" r="BB1030">
        <v>0.0</v>
      </c>
      <c s="129" r="BC1030">
        <v>8.15310999999999</v>
      </c>
      <c s="129" r="BD1030">
        <v>0.0</v>
      </c>
      <c s="129" r="BE1030">
        <v>8.15310999999999</v>
      </c>
      <c s="129" r="BF1030">
        <v>8.15310999999999</v>
      </c>
      <c s="129" r="BG1030">
        <v>16.30622</v>
      </c>
      <c s="129" r="BH1030">
        <v>28.535885</v>
      </c>
      <c s="129" r="BI1030">
        <v>16.30622</v>
      </c>
      <c s="129" r="BJ1030">
        <v>101.913876</v>
      </c>
      <c s="129" r="BK1030">
        <v>4.07655499999999</v>
      </c>
      <c s="129" r="BL1030">
        <v>0.0</v>
      </c>
      <c s="129" r="BM1030">
        <v>0.0</v>
      </c>
      <c s="129" r="BN1030">
        <v>8.15310999999999</v>
      </c>
      <c s="129" r="BO1030">
        <v>28.535885</v>
      </c>
      <c s="129" r="BP1030">
        <v>16.30622</v>
      </c>
      <c s="129" r="BQ1030">
        <v>24.45933</v>
      </c>
      <c s="129" r="BR1030">
        <v>20.3827749999999</v>
      </c>
      <c s="129" r="BS1030">
        <v>28.535885</v>
      </c>
      <c s="129" r="BT1030">
        <v>0.0</v>
      </c>
      <c s="129" r="BU1030">
        <v>0.0</v>
      </c>
      <c s="129" r="BV1030">
        <v>0.0</v>
      </c>
      <c s="129" r="BW1030">
        <v>0.0</v>
      </c>
      <c s="129" r="BX1030">
        <v>0.0</v>
      </c>
      <c s="129" r="BY1030">
        <v>0.0</v>
      </c>
      <c s="129" r="BZ1030">
        <v>0.0</v>
      </c>
      <c s="129" r="CA1030">
        <v>28.535885</v>
      </c>
      <c s="129" r="CB1030">
        <v>81.5310999999999</v>
      </c>
      <c s="129" r="CC1030">
        <v>4.07655499999999</v>
      </c>
      <c s="129" r="CD1030">
        <v>4.07655499999999</v>
      </c>
      <c s="129" r="CE1030">
        <v>0.0</v>
      </c>
      <c s="129" r="CF1030">
        <v>12.229665</v>
      </c>
      <c s="129" r="CG1030">
        <v>32.6124399999999</v>
      </c>
      <c s="129" r="CH1030">
        <v>28.535885</v>
      </c>
      <c s="129" r="CI1030">
        <v>0.0</v>
      </c>
      <c s="129" r="CJ1030">
        <v>0.0</v>
      </c>
      <c s="129" r="CK1030">
        <v>77.4545449999999</v>
      </c>
      <c s="129" r="CL1030">
        <v>0.0</v>
      </c>
      <c s="129" r="CM1030">
        <v>4.07655499999999</v>
      </c>
      <c s="129" r="CN1030">
        <v>0.0</v>
      </c>
      <c s="129" r="CO1030">
        <v>4.07655499999999</v>
      </c>
      <c s="129" r="CP1030">
        <v>4.07655499999999</v>
      </c>
      <c s="129" r="CQ1030">
        <v>4.07655499999999</v>
      </c>
      <c s="129" r="CR1030">
        <v>52.995215</v>
      </c>
      <c s="129" r="CS1030">
        <v>8.15310999999999</v>
      </c>
    </row>
    <row customHeight="1" r="1031" ht="15.0">
      <c t="s" s="127" r="A1031">
        <v>9118</v>
      </c>
      <c t="s" s="127" r="B1031">
        <v>9119</v>
      </c>
      <c t="s" s="127" r="C1031">
        <v>9120</v>
      </c>
      <c t="s" s="127" r="D1031">
        <v>9121</v>
      </c>
      <c t="s" s="127" r="E1031">
        <v>9122</v>
      </c>
      <c t="s" s="127" r="F1031">
        <v>9123</v>
      </c>
      <c t="s" s="128" r="G1031">
        <v>9124</v>
      </c>
      <c t="s" s="127" r="H1031">
        <v>9125</v>
      </c>
      <c s="129" r="I1031">
        <v>1485.0</v>
      </c>
      <c s="129" r="J1031">
        <v>230.501374</v>
      </c>
      <c s="129" r="K1031">
        <v>195.824175999999</v>
      </c>
      <c s="129" r="L1031">
        <v>239.680632</v>
      </c>
      <c s="129" r="M1031">
        <v>387.568681</v>
      </c>
      <c s="129" r="N1031">
        <v>280.477334999999</v>
      </c>
      <c s="129" r="O1031">
        <v>150.947802</v>
      </c>
      <c s="129" r="P1031">
        <v>275.0</v>
      </c>
      <c s="129" r="Q1031">
        <v>280.0</v>
      </c>
      <c s="129" r="R1031">
        <v>368.0</v>
      </c>
      <c s="129" r="S1031">
        <v>311.0</v>
      </c>
      <c s="129" r="T1031">
        <v>237.0</v>
      </c>
      <c s="129" r="U1031">
        <v>101.0</v>
      </c>
      <c s="129" r="V1031">
        <v>709.862636999999</v>
      </c>
      <c s="129" r="W1031">
        <v>117.290522</v>
      </c>
      <c s="129" r="X1031">
        <v>98.932005</v>
      </c>
      <c s="129" r="Y1031">
        <v>120.350275</v>
      </c>
      <c s="129" r="Z1031">
        <v>184.605082</v>
      </c>
      <c s="129" r="AA1031">
        <v>134.629121</v>
      </c>
      <c s="129" r="AB1031">
        <v>53.0357139999999</v>
      </c>
      <c s="129" r="AC1031">
        <v>1.019918</v>
      </c>
      <c s="129" r="AD1031">
        <v>158.087224999999</v>
      </c>
      <c s="129" r="AE1031">
        <v>428.365385</v>
      </c>
      <c s="129" r="AF1031">
        <v>123.410027</v>
      </c>
      <c s="129" r="AG1031">
        <v>775.137363</v>
      </c>
      <c s="129" r="AH1031">
        <v>113.210852</v>
      </c>
      <c s="129" r="AI1031">
        <v>96.8921699999999</v>
      </c>
      <c s="129" r="AJ1031">
        <v>119.330357</v>
      </c>
      <c s="129" r="AK1031">
        <v>202.963598999999</v>
      </c>
      <c s="129" r="AL1031">
        <v>145.848214</v>
      </c>
      <c s="129" r="AM1031">
        <v>85.673077</v>
      </c>
      <c s="129" r="AN1031">
        <v>11.219093</v>
      </c>
      <c s="129" r="AO1031">
        <v>147.888049</v>
      </c>
      <c s="129" r="AP1031">
        <v>455.903159</v>
      </c>
      <c s="129" r="AQ1031">
        <v>171.346154</v>
      </c>
      <c s="129" r="AR1031">
        <v>1244.299451</v>
      </c>
      <c s="129" r="AS1031">
        <v>69.3543959999999</v>
      </c>
      <c s="129" r="AT1031">
        <v>48.9560439999999</v>
      </c>
      <c s="129" r="AU1031">
        <v>53.0357139999999</v>
      </c>
      <c s="129" r="AV1031">
        <v>122.39011</v>
      </c>
      <c s="129" r="AW1031">
        <v>208.063187</v>
      </c>
      <c s="129" r="AX1031">
        <v>228.461537999999</v>
      </c>
      <c s="129" r="AY1031">
        <v>407.967033</v>
      </c>
      <c s="129" r="AZ1031">
        <v>106.071428999999</v>
      </c>
      <c s="129" r="BA1031">
        <v>591.552197999999</v>
      </c>
      <c s="129" r="BB1031">
        <v>48.9560439999999</v>
      </c>
      <c s="129" r="BC1031">
        <v>28.5576919999999</v>
      </c>
      <c s="129" r="BD1031">
        <v>28.5576919999999</v>
      </c>
      <c s="129" r="BE1031">
        <v>69.3543959999999</v>
      </c>
      <c s="129" r="BF1031">
        <v>44.8763739999999</v>
      </c>
      <c s="129" r="BG1031">
        <v>155.027472999999</v>
      </c>
      <c s="129" r="BH1031">
        <v>175.425824</v>
      </c>
      <c s="129" r="BI1031">
        <v>40.796703</v>
      </c>
      <c s="129" r="BJ1031">
        <v>652.747253</v>
      </c>
      <c s="129" r="BK1031">
        <v>20.3983519999999</v>
      </c>
      <c s="129" r="BL1031">
        <v>20.3983519999999</v>
      </c>
      <c s="129" r="BM1031">
        <v>24.4780219999999</v>
      </c>
      <c s="129" r="BN1031">
        <v>53.0357139999999</v>
      </c>
      <c s="129" r="BO1031">
        <v>163.186813</v>
      </c>
      <c s="129" r="BP1031">
        <v>73.434066</v>
      </c>
      <c s="129" r="BQ1031">
        <v>232.541209</v>
      </c>
      <c s="129" r="BR1031">
        <v>65.274725</v>
      </c>
      <c s="129" r="BS1031">
        <v>130.549451</v>
      </c>
      <c s="129" r="BT1031">
        <v>0.0</v>
      </c>
      <c s="129" r="BU1031">
        <v>0.0</v>
      </c>
      <c s="129" r="BV1031">
        <v>0.0</v>
      </c>
      <c s="129" r="BW1031">
        <v>12.239011</v>
      </c>
      <c s="129" r="BX1031">
        <v>16.318681</v>
      </c>
      <c s="129" r="BY1031">
        <v>44.8763739999999</v>
      </c>
      <c s="129" r="BZ1031">
        <v>0.0</v>
      </c>
      <c s="129" r="CA1031">
        <v>57.115385</v>
      </c>
      <c s="129" r="CB1031">
        <v>558.914835</v>
      </c>
      <c s="129" r="CC1031">
        <v>44.8763739999999</v>
      </c>
      <c s="129" r="CD1031">
        <v>44.8763739999999</v>
      </c>
      <c s="129" r="CE1031">
        <v>53.0357139999999</v>
      </c>
      <c s="129" r="CF1031">
        <v>97.9120879999999</v>
      </c>
      <c s="129" r="CG1031">
        <v>138.708790999999</v>
      </c>
      <c s="129" r="CH1031">
        <v>159.107143</v>
      </c>
      <c s="129" r="CI1031">
        <v>4.07967</v>
      </c>
      <c s="129" r="CJ1031">
        <v>16.318681</v>
      </c>
      <c s="129" r="CK1031">
        <v>554.835164999999</v>
      </c>
      <c s="129" r="CL1031">
        <v>24.4780219999999</v>
      </c>
      <c s="129" r="CM1031">
        <v>4.07967</v>
      </c>
      <c s="129" r="CN1031">
        <v>0.0</v>
      </c>
      <c s="129" r="CO1031">
        <v>12.239011</v>
      </c>
      <c s="129" r="CP1031">
        <v>53.0357139999999</v>
      </c>
      <c s="129" r="CQ1031">
        <v>24.4780219999999</v>
      </c>
      <c s="129" r="CR1031">
        <v>403.887362999999</v>
      </c>
      <c s="129" r="CS1031">
        <v>32.637363</v>
      </c>
    </row>
    <row customHeight="1" r="1032" ht="15.0">
      <c t="s" s="127" r="A1032">
        <v>9126</v>
      </c>
      <c t="s" s="127" r="B1032">
        <v>9127</v>
      </c>
      <c t="s" s="127" r="C1032">
        <v>9128</v>
      </c>
      <c t="s" s="127" r="D1032">
        <v>9129</v>
      </c>
      <c t="s" s="127" r="E1032">
        <v>9130</v>
      </c>
      <c t="s" s="127" r="F1032">
        <v>9131</v>
      </c>
      <c t="s" s="128" r="G1032">
        <v>9132</v>
      </c>
      <c t="s" s="127" r="H1032">
        <v>9133</v>
      </c>
      <c s="129" r="I1032">
        <v>217.0</v>
      </c>
      <c s="129" r="J1032">
        <v>31.420814</v>
      </c>
      <c s="129" r="K1032">
        <v>29.457014</v>
      </c>
      <c s="129" r="L1032">
        <v>48.1131219999999</v>
      </c>
      <c s="129" r="M1032">
        <v>46.149321</v>
      </c>
      <c s="129" r="N1032">
        <v>36.330317</v>
      </c>
      <c s="129" r="O1032">
        <v>25.529412</v>
      </c>
      <c s="129" r="P1032">
        <v>39.0</v>
      </c>
      <c s="129" r="Q1032">
        <v>30.0</v>
      </c>
      <c s="129" r="R1032">
        <v>45.0</v>
      </c>
      <c s="129" r="S1032">
        <v>43.0</v>
      </c>
      <c s="129" r="T1032">
        <v>47.0</v>
      </c>
      <c s="129" r="U1032">
        <v>23.0</v>
      </c>
      <c s="129" r="V1032">
        <v>119.791855</v>
      </c>
      <c s="129" r="W1032">
        <v>18.656109</v>
      </c>
      <c s="129" r="X1032">
        <v>16.692308</v>
      </c>
      <c s="129" r="Y1032">
        <v>25.529412</v>
      </c>
      <c s="129" r="Z1032">
        <v>26.511312</v>
      </c>
      <c s="129" r="AA1032">
        <v>20.61991</v>
      </c>
      <c s="129" r="AB1032">
        <v>10.800905</v>
      </c>
      <c s="129" r="AC1032">
        <v>0.9819</v>
      </c>
      <c s="129" r="AD1032">
        <v>24.547511</v>
      </c>
      <c s="129" r="AE1032">
        <v>71.6787329999999</v>
      </c>
      <c s="129" r="AF1032">
        <v>23.565611</v>
      </c>
      <c s="129" r="AG1032">
        <v>97.208145</v>
      </c>
      <c s="129" r="AH1032">
        <v>12.764706</v>
      </c>
      <c s="129" r="AI1032">
        <v>12.764706</v>
      </c>
      <c s="129" r="AJ1032">
        <v>22.58371</v>
      </c>
      <c s="129" r="AK1032">
        <v>19.638009</v>
      </c>
      <c s="129" r="AL1032">
        <v>15.710407</v>
      </c>
      <c s="129" r="AM1032">
        <v>12.764706</v>
      </c>
      <c s="129" r="AN1032">
        <v>0.9819</v>
      </c>
      <c s="129" r="AO1032">
        <v>16.692308</v>
      </c>
      <c s="129" r="AP1032">
        <v>55.9683259999999</v>
      </c>
      <c s="129" r="AQ1032">
        <v>24.547511</v>
      </c>
      <c s="129" r="AR1032">
        <v>188.524887</v>
      </c>
      <c s="129" r="AS1032">
        <v>19.638009</v>
      </c>
      <c s="129" r="AT1032">
        <v>3.92760199999999</v>
      </c>
      <c s="129" r="AU1032">
        <v>11.782805</v>
      </c>
      <c s="129" r="AV1032">
        <v>11.782805</v>
      </c>
      <c s="129" r="AW1032">
        <v>31.420814</v>
      </c>
      <c s="129" r="AX1032">
        <v>27.493213</v>
      </c>
      <c s="129" r="AY1032">
        <v>62.8416289999999</v>
      </c>
      <c s="129" r="AZ1032">
        <v>19.638009</v>
      </c>
      <c s="129" r="BA1032">
        <v>98.1900449999999</v>
      </c>
      <c s="129" r="BB1032">
        <v>11.782805</v>
      </c>
      <c s="129" r="BC1032">
        <v>3.92760199999999</v>
      </c>
      <c s="129" r="BD1032">
        <v>7.85520399999999</v>
      </c>
      <c s="129" r="BE1032">
        <v>3.92760199999999</v>
      </c>
      <c s="129" r="BF1032">
        <v>11.782805</v>
      </c>
      <c s="129" r="BG1032">
        <v>19.638009</v>
      </c>
      <c s="129" r="BH1032">
        <v>31.420814</v>
      </c>
      <c s="129" r="BI1032">
        <v>7.85520399999999</v>
      </c>
      <c s="129" r="BJ1032">
        <v>90.3348419999999</v>
      </c>
      <c s="129" r="BK1032">
        <v>7.85520399999999</v>
      </c>
      <c s="129" r="BL1032">
        <v>0.0</v>
      </c>
      <c s="129" r="BM1032">
        <v>3.92760199999999</v>
      </c>
      <c s="129" r="BN1032">
        <v>7.85520399999999</v>
      </c>
      <c s="129" r="BO1032">
        <v>19.638009</v>
      </c>
      <c s="129" r="BP1032">
        <v>7.85520399999999</v>
      </c>
      <c s="129" r="BQ1032">
        <v>31.420814</v>
      </c>
      <c s="129" r="BR1032">
        <v>11.782805</v>
      </c>
      <c s="129" r="BS1032">
        <v>23.565611</v>
      </c>
      <c s="129" r="BT1032">
        <v>0.0</v>
      </c>
      <c s="129" r="BU1032">
        <v>0.0</v>
      </c>
      <c s="129" r="BV1032">
        <v>0.0</v>
      </c>
      <c s="129" r="BW1032">
        <v>0.0</v>
      </c>
      <c s="129" r="BX1032">
        <v>3.92760199999999</v>
      </c>
      <c s="129" r="BY1032">
        <v>7.85520399999999</v>
      </c>
      <c s="129" r="BZ1032">
        <v>0.0</v>
      </c>
      <c s="129" r="CA1032">
        <v>11.782805</v>
      </c>
      <c s="129" r="CB1032">
        <v>98.1900449999999</v>
      </c>
      <c s="129" r="CC1032">
        <v>11.782805</v>
      </c>
      <c s="129" r="CD1032">
        <v>3.92760199999999</v>
      </c>
      <c s="129" r="CE1032">
        <v>11.782805</v>
      </c>
      <c s="129" r="CF1032">
        <v>11.782805</v>
      </c>
      <c s="129" r="CG1032">
        <v>27.493213</v>
      </c>
      <c s="129" r="CH1032">
        <v>19.638009</v>
      </c>
      <c s="129" r="CI1032">
        <v>3.92760199999999</v>
      </c>
      <c s="129" r="CJ1032">
        <v>7.85520399999999</v>
      </c>
      <c s="129" r="CK1032">
        <v>66.769231</v>
      </c>
      <c s="129" r="CL1032">
        <v>7.85520399999999</v>
      </c>
      <c s="129" r="CM1032">
        <v>0.0</v>
      </c>
      <c s="129" r="CN1032">
        <v>0.0</v>
      </c>
      <c s="129" r="CO1032">
        <v>0.0</v>
      </c>
      <c s="129" r="CP1032">
        <v>0.0</v>
      </c>
      <c s="129" r="CQ1032">
        <v>0.0</v>
      </c>
      <c s="129" r="CR1032">
        <v>58.9140269999999</v>
      </c>
      <c s="129" r="CS1032">
        <v>0.0</v>
      </c>
    </row>
    <row customHeight="1" r="1033" ht="15.0">
      <c t="s" s="127" r="A1033">
        <v>9134</v>
      </c>
      <c t="s" s="127" r="B1033">
        <v>9135</v>
      </c>
      <c t="s" s="127" r="C1033">
        <v>9136</v>
      </c>
      <c t="s" s="127" r="D1033">
        <v>9137</v>
      </c>
      <c t="s" s="127" r="E1033">
        <v>9138</v>
      </c>
      <c t="s" s="127" r="F1033">
        <v>9139</v>
      </c>
      <c t="s" s="128" r="G1033">
        <v>9140</v>
      </c>
      <c t="s" s="127" r="H1033">
        <v>9141</v>
      </c>
      <c s="129" r="I1033">
        <v>226.0</v>
      </c>
      <c s="129" r="J1033">
        <v>40.0</v>
      </c>
      <c s="129" r="K1033">
        <v>39.0</v>
      </c>
      <c s="129" r="L1033">
        <v>39.0</v>
      </c>
      <c s="129" r="M1033">
        <v>56.0</v>
      </c>
      <c s="129" r="N1033">
        <v>34.0</v>
      </c>
      <c s="129" r="O1033">
        <v>18.0</v>
      </c>
      <c s="129" r="P1033">
        <v>48.0</v>
      </c>
      <c s="129" r="Q1033">
        <v>40.0</v>
      </c>
      <c s="129" r="R1033">
        <v>49.0</v>
      </c>
      <c s="129" r="S1033">
        <v>49.0</v>
      </c>
      <c s="129" r="T1033">
        <v>29.0</v>
      </c>
      <c s="129" r="U1033">
        <v>13.0</v>
      </c>
      <c s="129" r="V1033">
        <v>119.0</v>
      </c>
      <c s="129" r="W1033">
        <v>22.0</v>
      </c>
      <c s="129" r="X1033">
        <v>22.0</v>
      </c>
      <c s="129" r="Y1033">
        <v>19.0</v>
      </c>
      <c s="129" r="Z1033">
        <v>29.0</v>
      </c>
      <c s="129" r="AA1033">
        <v>20.0</v>
      </c>
      <c s="129" r="AB1033">
        <v>7.0</v>
      </c>
      <c s="129" r="AC1033">
        <v>0.0</v>
      </c>
      <c s="129" r="AD1033">
        <v>35.0</v>
      </c>
      <c s="129" r="AE1033">
        <v>70.0</v>
      </c>
      <c s="129" r="AF1033">
        <v>14.0</v>
      </c>
      <c s="129" r="AG1033">
        <v>107.0</v>
      </c>
      <c s="129" r="AH1033">
        <v>18.0</v>
      </c>
      <c s="129" r="AI1033">
        <v>17.0</v>
      </c>
      <c s="129" r="AJ1033">
        <v>20.0</v>
      </c>
      <c s="129" r="AK1033">
        <v>27.0</v>
      </c>
      <c s="129" r="AL1033">
        <v>14.0</v>
      </c>
      <c s="129" r="AM1033">
        <v>8.0</v>
      </c>
      <c s="129" r="AN1033">
        <v>3.0</v>
      </c>
      <c s="129" r="AO1033">
        <v>24.0</v>
      </c>
      <c s="129" r="AP1033">
        <v>65.0</v>
      </c>
      <c s="129" r="AQ1033">
        <v>18.0</v>
      </c>
      <c s="129" r="AR1033">
        <v>176.0</v>
      </c>
      <c s="129" r="AS1033">
        <v>24.0</v>
      </c>
      <c s="129" r="AT1033">
        <v>8.0</v>
      </c>
      <c s="129" r="AU1033">
        <v>20.0</v>
      </c>
      <c s="129" r="AV1033">
        <v>12.0</v>
      </c>
      <c s="129" r="AW1033">
        <v>16.0</v>
      </c>
      <c s="129" r="AX1033">
        <v>28.0</v>
      </c>
      <c s="129" r="AY1033">
        <v>48.0</v>
      </c>
      <c s="129" r="AZ1033">
        <v>20.0</v>
      </c>
      <c s="129" r="BA1033">
        <v>92.0</v>
      </c>
      <c s="129" r="BB1033">
        <v>16.0</v>
      </c>
      <c s="129" r="BC1033">
        <v>4.0</v>
      </c>
      <c s="129" r="BD1033">
        <v>12.0</v>
      </c>
      <c s="129" r="BE1033">
        <v>0.0</v>
      </c>
      <c s="129" r="BF1033">
        <v>8.0</v>
      </c>
      <c s="129" r="BG1033">
        <v>16.0</v>
      </c>
      <c s="129" r="BH1033">
        <v>24.0</v>
      </c>
      <c s="129" r="BI1033">
        <v>12.0</v>
      </c>
      <c s="129" r="BJ1033">
        <v>84.0</v>
      </c>
      <c s="129" r="BK1033">
        <v>8.0</v>
      </c>
      <c s="129" r="BL1033">
        <v>4.0</v>
      </c>
      <c s="129" r="BM1033">
        <v>8.0</v>
      </c>
      <c s="129" r="BN1033">
        <v>12.0</v>
      </c>
      <c s="129" r="BO1033">
        <v>8.0</v>
      </c>
      <c s="129" r="BP1033">
        <v>12.0</v>
      </c>
      <c s="129" r="BQ1033">
        <v>24.0</v>
      </c>
      <c s="129" r="BR1033">
        <v>8.0</v>
      </c>
      <c s="129" r="BS1033">
        <v>12.0</v>
      </c>
      <c s="129" r="BT1033">
        <v>0.0</v>
      </c>
      <c s="129" r="BU1033">
        <v>0.0</v>
      </c>
      <c s="129" r="BV1033">
        <v>0.0</v>
      </c>
      <c s="129" r="BW1033">
        <v>0.0</v>
      </c>
      <c s="129" r="BX1033">
        <v>0.0</v>
      </c>
      <c s="129" r="BY1033">
        <v>0.0</v>
      </c>
      <c s="129" r="BZ1033">
        <v>0.0</v>
      </c>
      <c s="129" r="CA1033">
        <v>12.0</v>
      </c>
      <c s="129" r="CB1033">
        <v>76.0</v>
      </c>
      <c s="129" r="CC1033">
        <v>16.0</v>
      </c>
      <c s="129" r="CD1033">
        <v>8.0</v>
      </c>
      <c s="129" r="CE1033">
        <v>8.0</v>
      </c>
      <c s="129" r="CF1033">
        <v>0.0</v>
      </c>
      <c s="129" r="CG1033">
        <v>16.0</v>
      </c>
      <c s="129" r="CH1033">
        <v>24.0</v>
      </c>
      <c s="129" r="CI1033">
        <v>0.0</v>
      </c>
      <c s="129" r="CJ1033">
        <v>4.0</v>
      </c>
      <c s="129" r="CK1033">
        <v>88.0</v>
      </c>
      <c s="129" r="CL1033">
        <v>8.0</v>
      </c>
      <c s="129" r="CM1033">
        <v>0.0</v>
      </c>
      <c s="129" r="CN1033">
        <v>12.0</v>
      </c>
      <c s="129" r="CO1033">
        <v>12.0</v>
      </c>
      <c s="129" r="CP1033">
        <v>0.0</v>
      </c>
      <c s="129" r="CQ1033">
        <v>4.0</v>
      </c>
      <c s="129" r="CR1033">
        <v>48.0</v>
      </c>
      <c s="129" r="CS1033">
        <v>4.0</v>
      </c>
    </row>
    <row customHeight="1" r="1034" ht="15.0">
      <c t="s" s="127" r="A1034">
        <v>9142</v>
      </c>
      <c t="s" s="127" r="B1034">
        <v>9143</v>
      </c>
      <c t="s" s="127" r="C1034">
        <v>9144</v>
      </c>
      <c t="s" s="127" r="D1034">
        <v>9145</v>
      </c>
      <c t="s" s="127" r="E1034">
        <v>9146</v>
      </c>
      <c t="s" s="127" r="F1034">
        <v>9147</v>
      </c>
      <c t="s" s="128" r="G1034">
        <v>9148</v>
      </c>
      <c t="s" s="127" r="H1034">
        <v>9149</v>
      </c>
      <c s="129" r="I1034">
        <v>4339.0</v>
      </c>
      <c s="129" r="J1034">
        <v>814.286846999999</v>
      </c>
      <c s="129" r="K1034">
        <v>597.293814</v>
      </c>
      <c s="129" r="L1034">
        <v>900.942973</v>
      </c>
      <c s="129" r="M1034">
        <v>1035.297192</v>
      </c>
      <c s="129" r="N1034">
        <v>694.839066</v>
      </c>
      <c s="129" r="O1034">
        <v>296.340107999999</v>
      </c>
      <c s="129" r="P1034">
        <v>707.0</v>
      </c>
      <c s="129" r="Q1034">
        <v>698.0</v>
      </c>
      <c s="129" r="R1034">
        <v>900.0</v>
      </c>
      <c s="129" r="S1034">
        <v>986.0</v>
      </c>
      <c s="129" r="T1034">
        <v>418.0</v>
      </c>
      <c s="129" r="U1034">
        <v>205.0</v>
      </c>
      <c s="129" r="V1034">
        <v>2117.48586299999</v>
      </c>
      <c s="129" r="W1034">
        <v>442.175631</v>
      </c>
      <c s="129" r="X1034">
        <v>303.287510999999</v>
      </c>
      <c s="129" r="Y1034">
        <v>436.403635</v>
      </c>
      <c s="129" r="Z1034">
        <v>478.42392</v>
      </c>
      <c s="129" r="AA1034">
        <v>340.566013</v>
      </c>
      <c s="129" r="AB1034">
        <v>113.507788</v>
      </c>
      <c s="129" r="AC1034">
        <v>3.121366</v>
      </c>
      <c s="129" r="AD1034">
        <v>562.482726999999</v>
      </c>
      <c s="129" r="AE1034">
        <v>1257.60516899999</v>
      </c>
      <c s="129" r="AF1034">
        <v>297.397967999999</v>
      </c>
      <c s="129" r="AG1034">
        <v>2221.514137</v>
      </c>
      <c s="129" r="AH1034">
        <v>372.111216</v>
      </c>
      <c s="129" r="AI1034">
        <v>294.006304</v>
      </c>
      <c s="129" r="AJ1034">
        <v>464.539337999999</v>
      </c>
      <c s="129" r="AK1034">
        <v>556.873272</v>
      </c>
      <c s="129" r="AL1034">
        <v>354.273053</v>
      </c>
      <c s="129" r="AM1034">
        <v>161.946991999999</v>
      </c>
      <c s="129" r="AN1034">
        <v>17.7639619999999</v>
      </c>
      <c s="129" r="AO1034">
        <v>480.791286</v>
      </c>
      <c s="129" r="AP1034">
        <v>1368.492842</v>
      </c>
      <c s="129" r="AQ1034">
        <v>372.230008</v>
      </c>
      <c s="129" r="AR1034">
        <v>3565.395445</v>
      </c>
      <c s="129" r="AS1034">
        <v>29.0581689999999</v>
      </c>
      <c s="129" r="AT1034">
        <v>206.332542999999</v>
      </c>
      <c s="129" r="AU1034">
        <v>354.138906</v>
      </c>
      <c s="129" r="AV1034">
        <v>456.432531999999</v>
      </c>
      <c s="129" r="AW1034">
        <v>695.570563999999</v>
      </c>
      <c s="129" r="AX1034">
        <v>416.618002999999</v>
      </c>
      <c s="129" r="AY1034">
        <v>955.137612999999</v>
      </c>
      <c s="129" r="AZ1034">
        <v>452.107115</v>
      </c>
      <c s="129" r="BA1034">
        <v>1704.696642</v>
      </c>
      <c s="129" r="BB1034">
        <v>12.417776</v>
      </c>
      <c s="129" r="BC1034">
        <v>162.131969</v>
      </c>
      <c s="129" r="BD1034">
        <v>231.174253999999</v>
      </c>
      <c s="129" r="BE1034">
        <v>194.118255</v>
      </c>
      <c s="129" r="BF1034">
        <v>135.203665</v>
      </c>
      <c s="129" r="BG1034">
        <v>347.628539999999</v>
      </c>
      <c s="129" r="BH1034">
        <v>480.699492</v>
      </c>
      <c s="129" r="BI1034">
        <v>141.322691999999</v>
      </c>
      <c s="129" r="BJ1034">
        <v>1860.698803</v>
      </c>
      <c s="129" r="BK1034">
        <v>16.640393</v>
      </c>
      <c s="129" r="BL1034">
        <v>44.200574</v>
      </c>
      <c s="129" r="BM1034">
        <v>122.964652</v>
      </c>
      <c s="129" r="BN1034">
        <v>262.314277</v>
      </c>
      <c s="129" r="BO1034">
        <v>560.366898999999</v>
      </c>
      <c s="129" r="BP1034">
        <v>68.989463</v>
      </c>
      <c s="129" r="BQ1034">
        <v>474.438121</v>
      </c>
      <c s="129" r="BR1034">
        <v>310.784424</v>
      </c>
      <c s="129" r="BS1034">
        <v>428.800655</v>
      </c>
      <c s="129" r="BT1034">
        <v>0.0</v>
      </c>
      <c s="129" r="BU1034">
        <v>4.07411499999999</v>
      </c>
      <c s="129" r="BV1034">
        <v>7.986314</v>
      </c>
      <c s="129" r="BW1034">
        <v>36.849051</v>
      </c>
      <c s="129" r="BX1034">
        <v>91.749171</v>
      </c>
      <c s="129" r="BY1034">
        <v>53.718127</v>
      </c>
      <c s="129" r="BZ1034">
        <v>0.0</v>
      </c>
      <c s="129" r="CA1034">
        <v>234.423877</v>
      </c>
      <c s="129" r="CB1034">
        <v>1695.35627</v>
      </c>
      <c s="129" r="CC1034">
        <v>12.0872449999999</v>
      </c>
      <c s="129" r="CD1034">
        <v>144.182585999999</v>
      </c>
      <c s="129" r="CE1034">
        <v>237.015197</v>
      </c>
      <c s="129" r="CF1034">
        <v>340.583740999999</v>
      </c>
      <c s="129" r="CG1034">
        <v>506.520536999999</v>
      </c>
      <c s="129" r="CH1034">
        <v>329.456898</v>
      </c>
      <c s="129" r="CI1034">
        <v>7.99945</v>
      </c>
      <c s="129" r="CJ1034">
        <v>117.510616</v>
      </c>
      <c s="129" r="CK1034">
        <v>1441.238519</v>
      </c>
      <c s="129" r="CL1034">
        <v>16.970924</v>
      </c>
      <c s="129" r="CM1034">
        <v>58.0758429999999</v>
      </c>
      <c s="129" r="CN1034">
        <v>109.137395</v>
      </c>
      <c s="129" r="CO1034">
        <v>78.99974</v>
      </c>
      <c s="129" r="CP1034">
        <v>97.3008559999999</v>
      </c>
      <c s="129" r="CQ1034">
        <v>33.4429779999999</v>
      </c>
      <c s="129" r="CR1034">
        <v>947.138161999999</v>
      </c>
      <c s="129" r="CS1034">
        <v>100.172622</v>
      </c>
    </row>
    <row customHeight="1" r="1035" ht="15.0">
      <c t="s" s="127" r="A1035">
        <v>9150</v>
      </c>
      <c t="s" s="127" r="B1035">
        <v>9151</v>
      </c>
      <c t="s" s="127" r="C1035">
        <v>9152</v>
      </c>
      <c t="s" s="127" r="D1035">
        <v>9153</v>
      </c>
      <c t="s" s="127" r="E1035">
        <v>9154</v>
      </c>
      <c t="s" s="127" r="F1035">
        <v>9155</v>
      </c>
      <c t="s" s="128" r="G1035">
        <v>9156</v>
      </c>
      <c t="s" s="127" r="H1035">
        <v>9157</v>
      </c>
      <c s="129" r="I1035">
        <v>1742.0</v>
      </c>
      <c s="129" r="J1035">
        <v>324.543294</v>
      </c>
      <c s="129" r="K1035">
        <v>198.55599</v>
      </c>
      <c s="129" r="L1035">
        <v>350.748652999999</v>
      </c>
      <c s="129" r="M1035">
        <v>337.63787</v>
      </c>
      <c s="129" r="N1035">
        <v>279.155451</v>
      </c>
      <c s="129" r="O1035">
        <v>251.358742</v>
      </c>
      <c s="129" r="P1035">
        <v>227.0</v>
      </c>
      <c s="129" r="Q1035">
        <v>195.0</v>
      </c>
      <c s="129" r="R1035">
        <v>299.0</v>
      </c>
      <c s="129" r="S1035">
        <v>256.0</v>
      </c>
      <c s="129" r="T1035">
        <v>264.0</v>
      </c>
      <c s="129" r="U1035">
        <v>156.0</v>
      </c>
      <c s="129" r="V1035">
        <v>842.424808999999</v>
      </c>
      <c s="129" r="W1035">
        <v>175.374326999999</v>
      </c>
      <c s="129" r="X1035">
        <v>106.837233</v>
      </c>
      <c s="129" r="Y1035">
        <v>167.311139</v>
      </c>
      <c s="129" r="Z1035">
        <v>174.366428</v>
      </c>
      <c s="129" r="AA1035">
        <v>140.089778</v>
      </c>
      <c s="129" r="AB1035">
        <v>72.41472</v>
      </c>
      <c s="129" r="AC1035">
        <v>6.03118399999999</v>
      </c>
      <c s="129" r="AD1035">
        <v>211.65867</v>
      </c>
      <c s="129" r="AE1035">
        <v>470.688565999999</v>
      </c>
      <c s="129" r="AF1035">
        <v>160.077573</v>
      </c>
      <c s="129" r="AG1035">
        <v>899.575191</v>
      </c>
      <c s="129" r="AH1035">
        <v>149.168967</v>
      </c>
      <c s="129" r="AI1035">
        <v>91.7187569999999</v>
      </c>
      <c s="129" r="AJ1035">
        <v>183.437513999999</v>
      </c>
      <c s="129" r="AK1035">
        <v>163.271442</v>
      </c>
      <c s="129" r="AL1035">
        <v>139.065673</v>
      </c>
      <c s="129" r="AM1035">
        <v>155.835288999999</v>
      </c>
      <c s="129" r="AN1035">
        <v>17.077549</v>
      </c>
      <c s="129" r="AO1035">
        <v>180.413818999999</v>
      </c>
      <c s="129" r="AP1035">
        <v>460.593374999999</v>
      </c>
      <c s="129" r="AQ1035">
        <v>258.567996999999</v>
      </c>
      <c s="129" r="AR1035">
        <v>1430.567489</v>
      </c>
      <c s="129" r="AS1035">
        <v>16.1263749999999</v>
      </c>
      <c s="129" r="AT1035">
        <v>40.3159369999999</v>
      </c>
      <c s="129" r="AU1035">
        <v>56.442312</v>
      </c>
      <c s="129" r="AV1035">
        <v>96.758249</v>
      </c>
      <c s="129" r="AW1035">
        <v>266.085185</v>
      </c>
      <c s="129" r="AX1035">
        <v>326.559091</v>
      </c>
      <c s="129" r="AY1035">
        <v>483.207793999999</v>
      </c>
      <c s="129" r="AZ1035">
        <v>145.072545999999</v>
      </c>
      <c s="129" r="BA1035">
        <v>685.176448</v>
      </c>
      <c s="129" r="BB1035">
        <v>12.0947809999999</v>
      </c>
      <c s="129" r="BC1035">
        <v>24.1895619999999</v>
      </c>
      <c s="129" r="BD1035">
        <v>36.284343</v>
      </c>
      <c s="129" r="BE1035">
        <v>40.3159369999999</v>
      </c>
      <c s="129" r="BF1035">
        <v>52.410718</v>
      </c>
      <c s="129" r="BG1035">
        <v>262.053590999999</v>
      </c>
      <c s="129" r="BH1035">
        <v>209.448388999999</v>
      </c>
      <c s="129" r="BI1035">
        <v>48.379125</v>
      </c>
      <c s="129" r="BJ1035">
        <v>745.391040999999</v>
      </c>
      <c s="129" r="BK1035">
        <v>4.031594</v>
      </c>
      <c s="129" r="BL1035">
        <v>16.1263749999999</v>
      </c>
      <c s="129" r="BM1035">
        <v>20.157969</v>
      </c>
      <c s="129" r="BN1035">
        <v>56.442312</v>
      </c>
      <c s="129" r="BO1035">
        <v>213.674466999999</v>
      </c>
      <c s="129" r="BP1035">
        <v>64.505499</v>
      </c>
      <c s="129" r="BQ1035">
        <v>273.759405</v>
      </c>
      <c s="129" r="BR1035">
        <v>96.693421</v>
      </c>
      <c s="129" r="BS1035">
        <v>145.137373999999</v>
      </c>
      <c s="129" r="BT1035">
        <v>0.0</v>
      </c>
      <c s="129" r="BU1035">
        <v>0.0</v>
      </c>
      <c s="129" r="BV1035">
        <v>0.0</v>
      </c>
      <c s="129" r="BW1035">
        <v>4.031594</v>
      </c>
      <c s="129" r="BX1035">
        <v>28.221156</v>
      </c>
      <c s="129" r="BY1035">
        <v>72.5686869999999</v>
      </c>
      <c s="129" r="BZ1035">
        <v>0.0</v>
      </c>
      <c s="129" r="CA1035">
        <v>40.3159369999999</v>
      </c>
      <c s="129" r="CB1035">
        <v>673.27615</v>
      </c>
      <c s="129" r="CC1035">
        <v>8.06318699999999</v>
      </c>
      <c s="129" r="CD1035">
        <v>32.2527499999999</v>
      </c>
      <c s="129" r="CE1035">
        <v>44.3475309999999</v>
      </c>
      <c s="129" r="CF1035">
        <v>76.6002809999999</v>
      </c>
      <c s="129" r="CG1035">
        <v>213.674466999999</v>
      </c>
      <c s="129" r="CH1035">
        <v>241.895623</v>
      </c>
      <c s="129" r="CI1035">
        <v>8.06318699999999</v>
      </c>
      <c s="129" r="CJ1035">
        <v>48.379125</v>
      </c>
      <c s="129" r="CK1035">
        <v>612.153964999999</v>
      </c>
      <c s="129" r="CL1035">
        <v>8.06318699999999</v>
      </c>
      <c s="129" r="CM1035">
        <v>8.06318699999999</v>
      </c>
      <c s="129" r="CN1035">
        <v>12.0947809999999</v>
      </c>
      <c s="129" r="CO1035">
        <v>16.1263749999999</v>
      </c>
      <c s="129" r="CP1035">
        <v>24.1895619999999</v>
      </c>
      <c s="129" r="CQ1035">
        <v>12.0947809999999</v>
      </c>
      <c s="129" r="CR1035">
        <v>475.144607</v>
      </c>
      <c s="129" r="CS1035">
        <v>56.377484</v>
      </c>
    </row>
    <row customHeight="1" r="1036" ht="15.0">
      <c t="s" s="127" r="A1036">
        <v>9158</v>
      </c>
      <c t="s" s="127" r="B1036">
        <v>9159</v>
      </c>
      <c t="s" s="127" r="C1036">
        <v>9160</v>
      </c>
      <c t="s" s="127" r="D1036">
        <v>9161</v>
      </c>
      <c t="s" s="127" r="E1036">
        <v>9162</v>
      </c>
      <c t="s" s="127" r="F1036">
        <v>9163</v>
      </c>
      <c t="s" s="128" r="G1036">
        <v>9164</v>
      </c>
      <c t="s" s="127" r="H1036">
        <v>9165</v>
      </c>
      <c s="129" r="I1036">
        <v>1834.0</v>
      </c>
      <c s="129" r="J1036">
        <v>337.030664</v>
      </c>
      <c s="129" r="K1036">
        <v>224.353782</v>
      </c>
      <c s="129" r="L1036">
        <v>369.358187999999</v>
      </c>
      <c s="129" r="M1036">
        <v>415.359698999999</v>
      </c>
      <c s="129" r="N1036">
        <v>280.655432</v>
      </c>
      <c s="129" r="O1036">
        <v>207.242234</v>
      </c>
      <c s="129" r="P1036">
        <v>299.0</v>
      </c>
      <c s="129" r="Q1036">
        <v>253.0</v>
      </c>
      <c s="129" r="R1036">
        <v>343.0</v>
      </c>
      <c s="129" r="S1036">
        <v>306.0</v>
      </c>
      <c s="129" r="T1036">
        <v>283.0</v>
      </c>
      <c s="129" r="U1036">
        <v>151.0</v>
      </c>
      <c s="129" r="V1036">
        <v>902.197498999999</v>
      </c>
      <c s="129" r="W1036">
        <v>172.413459999999</v>
      </c>
      <c s="129" r="X1036">
        <v>109.738016</v>
      </c>
      <c s="129" r="Y1036">
        <v>187.128149</v>
      </c>
      <c s="129" r="Z1036">
        <v>214.537203</v>
      </c>
      <c s="129" r="AA1036">
        <v>136.651007999999</v>
      </c>
      <c s="129" r="AB1036">
        <v>75.380876</v>
      </c>
      <c s="129" r="AC1036">
        <v>6.34878799999999</v>
      </c>
      <c s="129" r="AD1036">
        <v>213.577941</v>
      </c>
      <c s="129" r="AE1036">
        <v>529.499763</v>
      </c>
      <c s="129" r="AF1036">
        <v>159.119796</v>
      </c>
      <c s="129" r="AG1036">
        <v>931.802501</v>
      </c>
      <c s="129" r="AH1036">
        <v>164.617203999999</v>
      </c>
      <c s="129" r="AI1036">
        <v>114.615765999999</v>
      </c>
      <c s="129" r="AJ1036">
        <v>182.230039</v>
      </c>
      <c s="129" r="AK1036">
        <v>200.822496</v>
      </c>
      <c s="129" r="AL1036">
        <v>144.004424</v>
      </c>
      <c s="129" r="AM1036">
        <v>107.570863</v>
      </c>
      <c s="129" r="AN1036">
        <v>17.9417079999999</v>
      </c>
      <c s="129" r="AO1036">
        <v>198.903972</v>
      </c>
      <c s="129" r="AP1036">
        <v>524.118094</v>
      </c>
      <c s="129" r="AQ1036">
        <v>208.780435</v>
      </c>
      <c s="129" r="AR1036">
        <v>1535.59707</v>
      </c>
      <c s="129" r="AS1036">
        <v>39.184877</v>
      </c>
      <c s="129" r="AT1036">
        <v>78.3697549999999</v>
      </c>
      <c s="129" r="AU1036">
        <v>66.6142909999999</v>
      </c>
      <c s="129" r="AV1036">
        <v>203.761361999999</v>
      </c>
      <c s="129" r="AW1036">
        <v>207.679849999999</v>
      </c>
      <c s="129" r="AX1036">
        <v>293.886579999999</v>
      </c>
      <c s="129" r="AY1036">
        <v>477.605384</v>
      </c>
      <c s="129" r="AZ1036">
        <v>168.494971999999</v>
      </c>
      <c s="129" r="BA1036">
        <v>740.494153999999</v>
      </c>
      <c s="129" r="BB1036">
        <v>31.347902</v>
      </c>
      <c s="129" r="BC1036">
        <v>54.858828</v>
      </c>
      <c s="129" r="BD1036">
        <v>47.021853</v>
      </c>
      <c s="129" r="BE1036">
        <v>97.9621929999999</v>
      </c>
      <c s="129" r="BF1036">
        <v>11.755463</v>
      </c>
      <c s="129" r="BG1036">
        <v>219.435313</v>
      </c>
      <c s="129" r="BH1036">
        <v>223.253773999999</v>
      </c>
      <c s="129" r="BI1036">
        <v>54.858828</v>
      </c>
      <c s="129" r="BJ1036">
        <v>795.102916</v>
      </c>
      <c s="129" r="BK1036">
        <v>7.83697499999999</v>
      </c>
      <c s="129" r="BL1036">
        <v>23.510926</v>
      </c>
      <c s="129" r="BM1036">
        <v>19.5924389999999</v>
      </c>
      <c s="129" r="BN1036">
        <v>105.799169</v>
      </c>
      <c s="129" r="BO1036">
        <v>195.924386</v>
      </c>
      <c s="129" r="BP1036">
        <v>74.451267</v>
      </c>
      <c s="129" r="BQ1036">
        <v>254.351609999999</v>
      </c>
      <c s="129" r="BR1036">
        <v>113.636144</v>
      </c>
      <c s="129" r="BS1036">
        <v>156.739509</v>
      </c>
      <c s="129" r="BT1036">
        <v>0.0</v>
      </c>
      <c s="129" r="BU1036">
        <v>0.0</v>
      </c>
      <c s="129" r="BV1036">
        <v>3.918488</v>
      </c>
      <c s="129" r="BW1036">
        <v>0.0</v>
      </c>
      <c s="129" r="BX1036">
        <v>11.755463</v>
      </c>
      <c s="129" r="BY1036">
        <v>66.6142909999999</v>
      </c>
      <c s="129" r="BZ1036">
        <v>0.0</v>
      </c>
      <c s="129" r="CA1036">
        <v>74.451267</v>
      </c>
      <c s="129" r="CB1036">
        <v>717.083254</v>
      </c>
      <c s="129" r="CC1036">
        <v>23.510926</v>
      </c>
      <c s="129" r="CD1036">
        <v>62.695804</v>
      </c>
      <c s="129" r="CE1036">
        <v>54.858828</v>
      </c>
      <c s="129" r="CF1036">
        <v>176.331948</v>
      </c>
      <c s="129" r="CG1036">
        <v>172.413459999999</v>
      </c>
      <c s="129" r="CH1036">
        <v>172.413459999999</v>
      </c>
      <c s="129" r="CI1036">
        <v>0.0</v>
      </c>
      <c s="129" r="CJ1036">
        <v>54.858828</v>
      </c>
      <c s="129" r="CK1036">
        <v>661.774307</v>
      </c>
      <c s="129" r="CL1036">
        <v>15.673951</v>
      </c>
      <c s="129" r="CM1036">
        <v>15.673951</v>
      </c>
      <c s="129" r="CN1036">
        <v>7.83697499999999</v>
      </c>
      <c s="129" r="CO1036">
        <v>27.429414</v>
      </c>
      <c s="129" r="CP1036">
        <v>23.510926</v>
      </c>
      <c s="129" r="CQ1036">
        <v>54.858828</v>
      </c>
      <c s="129" r="CR1036">
        <v>477.605384</v>
      </c>
      <c s="129" r="CS1036">
        <v>39.184877</v>
      </c>
    </row>
    <row customHeight="1" r="1037" ht="15.0">
      <c t="s" s="127" r="A1037">
        <v>9166</v>
      </c>
      <c t="s" s="127" r="B1037">
        <v>9167</v>
      </c>
      <c t="s" s="127" r="C1037">
        <v>9168</v>
      </c>
      <c t="s" s="127" r="D1037">
        <v>9169</v>
      </c>
      <c t="s" s="127" r="E1037">
        <v>9170</v>
      </c>
      <c t="s" s="127" r="F1037">
        <v>9171</v>
      </c>
      <c t="s" s="128" r="G1037">
        <v>9172</v>
      </c>
      <c t="s" s="127" r="H1037">
        <v>9173</v>
      </c>
      <c s="129" r="I1037">
        <v>323.0</v>
      </c>
      <c s="129" r="J1037">
        <v>62.095241</v>
      </c>
      <c s="129" r="K1037">
        <v>36.83616</v>
      </c>
      <c s="129" r="L1037">
        <v>61.042779</v>
      </c>
      <c s="129" r="M1037">
        <v>92.6166309999999</v>
      </c>
      <c s="129" r="N1037">
        <v>46.20257</v>
      </c>
      <c s="129" r="O1037">
        <v>24.206619</v>
      </c>
      <c s="129" r="P1037">
        <v>57.0</v>
      </c>
      <c s="129" r="Q1037">
        <v>49.0</v>
      </c>
      <c s="129" r="R1037">
        <v>68.0</v>
      </c>
      <c s="129" r="S1037">
        <v>65.0</v>
      </c>
      <c s="129" r="T1037">
        <v>47.0</v>
      </c>
      <c s="129" r="U1037">
        <v>32.0</v>
      </c>
      <c s="129" r="V1037">
        <v>158.868845999999</v>
      </c>
      <c s="129" r="W1037">
        <v>29.4689279999999</v>
      </c>
      <c s="129" r="X1037">
        <v>21.0492339999999</v>
      </c>
      <c s="129" r="Y1037">
        <v>29.4689279999999</v>
      </c>
      <c s="129" r="Z1037">
        <v>47.3607769999999</v>
      </c>
      <c s="129" r="AA1037">
        <v>25.206208</v>
      </c>
      <c s="129" r="AB1037">
        <v>6.31477</v>
      </c>
      <c s="129" r="AC1037">
        <v>0.0</v>
      </c>
      <c s="129" r="AD1037">
        <v>43.15093</v>
      </c>
      <c s="129" r="AE1037">
        <v>95.7211429999999</v>
      </c>
      <c s="129" r="AF1037">
        <v>19.996773</v>
      </c>
      <c s="129" r="AG1037">
        <v>164.131154</v>
      </c>
      <c s="129" r="AH1037">
        <v>32.626313</v>
      </c>
      <c s="129" r="AI1037">
        <v>15.7869259999999</v>
      </c>
      <c s="129" r="AJ1037">
        <v>31.573851</v>
      </c>
      <c s="129" r="AK1037">
        <v>45.2558539999999</v>
      </c>
      <c s="129" r="AL1037">
        <v>20.996362</v>
      </c>
      <c s="129" r="AM1037">
        <v>14.7344639999999</v>
      </c>
      <c s="129" r="AN1037">
        <v>3.157385</v>
      </c>
      <c s="129" r="AO1037">
        <v>36.83616</v>
      </c>
      <c s="129" r="AP1037">
        <v>92.6166309999999</v>
      </c>
      <c s="129" r="AQ1037">
        <v>34.678364</v>
      </c>
      <c s="129" r="AR1037">
        <v>256.377676</v>
      </c>
      <c s="129" r="AS1037">
        <v>8.41969399999999</v>
      </c>
      <c s="129" r="AT1037">
        <v>0.0</v>
      </c>
      <c s="129" r="AU1037">
        <v>0.0</v>
      </c>
      <c s="129" r="AV1037">
        <v>16.8393869999999</v>
      </c>
      <c s="129" r="AW1037">
        <v>54.728009</v>
      </c>
      <c s="129" r="AX1037">
        <v>46.308315</v>
      </c>
      <c s="129" r="AY1037">
        <v>79.564108</v>
      </c>
      <c s="129" r="AZ1037">
        <v>50.5181619999999</v>
      </c>
      <c s="129" r="BA1037">
        <v>121.874067999999</v>
      </c>
      <c s="129" r="BB1037">
        <v>8.41969399999999</v>
      </c>
      <c s="129" r="BC1037">
        <v>0.0</v>
      </c>
      <c s="129" r="BD1037">
        <v>0.0</v>
      </c>
      <c s="129" r="BE1037">
        <v>16.8393869999999</v>
      </c>
      <c s="129" r="BF1037">
        <v>8.41969399999999</v>
      </c>
      <c s="129" r="BG1037">
        <v>29.4689279999999</v>
      </c>
      <c s="129" r="BH1037">
        <v>46.0968239999999</v>
      </c>
      <c s="129" r="BI1037">
        <v>12.629541</v>
      </c>
      <c s="129" r="BJ1037">
        <v>134.503608</v>
      </c>
      <c s="129" r="BK1037">
        <v>0.0</v>
      </c>
      <c s="129" r="BL1037">
        <v>0.0</v>
      </c>
      <c s="129" r="BM1037">
        <v>0.0</v>
      </c>
      <c s="129" r="BN1037">
        <v>0.0</v>
      </c>
      <c s="129" r="BO1037">
        <v>46.308315</v>
      </c>
      <c s="129" r="BP1037">
        <v>16.8393869999999</v>
      </c>
      <c s="129" r="BQ1037">
        <v>33.4672839999999</v>
      </c>
      <c s="129" r="BR1037">
        <v>37.8886219999999</v>
      </c>
      <c s="129" r="BS1037">
        <v>21.0492339999999</v>
      </c>
      <c s="129" r="BT1037">
        <v>0.0</v>
      </c>
      <c s="129" r="BU1037">
        <v>0.0</v>
      </c>
      <c s="129" r="BV1037">
        <v>0.0</v>
      </c>
      <c s="129" r="BW1037">
        <v>4.20984699999999</v>
      </c>
      <c s="129" r="BX1037">
        <v>8.41969399999999</v>
      </c>
      <c s="129" r="BY1037">
        <v>4.20984699999999</v>
      </c>
      <c s="129" r="BZ1037">
        <v>0.0</v>
      </c>
      <c s="129" r="CA1037">
        <v>4.20984699999999</v>
      </c>
      <c s="129" r="CB1037">
        <v>134.715099</v>
      </c>
      <c s="129" r="CC1037">
        <v>8.41969399999999</v>
      </c>
      <c s="129" r="CD1037">
        <v>0.0</v>
      </c>
      <c s="129" r="CE1037">
        <v>0.0</v>
      </c>
      <c s="129" r="CF1037">
        <v>12.629541</v>
      </c>
      <c s="129" r="CG1037">
        <v>37.8886219999999</v>
      </c>
      <c s="129" r="CH1037">
        <v>33.678775</v>
      </c>
      <c s="129" r="CI1037">
        <v>4.20984699999999</v>
      </c>
      <c s="129" r="CJ1037">
        <v>37.8886219999999</v>
      </c>
      <c s="129" r="CK1037">
        <v>100.613343</v>
      </c>
      <c s="129" r="CL1037">
        <v>0.0</v>
      </c>
      <c s="129" r="CM1037">
        <v>0.0</v>
      </c>
      <c s="129" r="CN1037">
        <v>0.0</v>
      </c>
      <c s="129" r="CO1037">
        <v>0.0</v>
      </c>
      <c s="129" r="CP1037">
        <v>8.41969399999999</v>
      </c>
      <c s="129" r="CQ1037">
        <v>8.41969399999999</v>
      </c>
      <c s="129" r="CR1037">
        <v>75.354262</v>
      </c>
      <c s="129" r="CS1037">
        <v>8.41969399999999</v>
      </c>
    </row>
    <row customHeight="1" r="1038" ht="15.0">
      <c t="s" s="127" r="A1038">
        <v>9174</v>
      </c>
      <c t="s" s="127" r="B1038">
        <v>9175</v>
      </c>
      <c t="s" s="127" r="C1038">
        <v>9176</v>
      </c>
      <c t="s" s="127" r="D1038">
        <v>9177</v>
      </c>
      <c t="s" s="127" r="E1038">
        <v>9178</v>
      </c>
      <c t="s" s="127" r="F1038">
        <v>9179</v>
      </c>
      <c t="s" s="128" r="G1038">
        <v>9180</v>
      </c>
      <c t="s" s="127" r="H1038">
        <v>9181</v>
      </c>
      <c s="129" r="I1038">
        <v>1050.0</v>
      </c>
      <c s="129" r="J1038">
        <v>211.975159999999</v>
      </c>
      <c s="129" r="K1038">
        <v>183.303512</v>
      </c>
      <c s="129" r="L1038">
        <v>222.323367999999</v>
      </c>
      <c s="129" r="M1038">
        <v>243.870614999999</v>
      </c>
      <c s="129" r="N1038">
        <v>132.208924999999</v>
      </c>
      <c s="129" r="O1038">
        <v>56.3184189999999</v>
      </c>
      <c s="129" r="P1038">
        <v>258.0</v>
      </c>
      <c s="129" r="Q1038">
        <v>209.0</v>
      </c>
      <c s="129" r="R1038">
        <v>273.0</v>
      </c>
      <c s="129" r="S1038">
        <v>187.0</v>
      </c>
      <c s="129" r="T1038">
        <v>93.0</v>
      </c>
      <c s="129" r="U1038">
        <v>36.0</v>
      </c>
      <c s="129" r="V1038">
        <v>511.139319</v>
      </c>
      <c s="129" r="W1038">
        <v>91.064727</v>
      </c>
      <c s="129" r="X1038">
        <v>102.412948</v>
      </c>
      <c s="129" r="Y1038">
        <v>107.587052</v>
      </c>
      <c s="129" r="Z1038">
        <v>123.985058</v>
      </c>
      <c s="129" r="AA1038">
        <v>64.5671499999999</v>
      </c>
      <c s="129" r="AB1038">
        <v>21.522383</v>
      </c>
      <c s="129" r="AC1038">
        <v>0.0</v>
      </c>
      <c s="129" r="AD1038">
        <v>135.109505</v>
      </c>
      <c s="129" r="AE1038">
        <v>330.935295999999</v>
      </c>
      <c s="129" r="AF1038">
        <v>45.094517</v>
      </c>
      <c s="129" r="AG1038">
        <v>538.860681</v>
      </c>
      <c s="129" r="AH1038">
        <v>120.910432</v>
      </c>
      <c s="129" r="AI1038">
        <v>80.8905649999999</v>
      </c>
      <c s="129" r="AJ1038">
        <v>114.736316</v>
      </c>
      <c s="129" r="AK1038">
        <v>119.885557</v>
      </c>
      <c s="129" r="AL1038">
        <v>67.6417759999999</v>
      </c>
      <c s="129" r="AM1038">
        <v>30.696534</v>
      </c>
      <c s="129" r="AN1038">
        <v>4.099502</v>
      </c>
      <c s="129" r="AO1038">
        <v>148.557204</v>
      </c>
      <c s="129" r="AP1038">
        <v>319.636802999999</v>
      </c>
      <c s="129" r="AQ1038">
        <v>70.666674</v>
      </c>
      <c s="129" r="AR1038">
        <v>827.99986</v>
      </c>
      <c s="129" r="AS1038">
        <v>8.19900299999999</v>
      </c>
      <c s="129" r="AT1038">
        <v>16.3980059999999</v>
      </c>
      <c s="129" r="AU1038">
        <v>36.8955139999999</v>
      </c>
      <c s="129" r="AV1038">
        <v>131.18405</v>
      </c>
      <c s="129" r="AW1038">
        <v>163.880607</v>
      </c>
      <c s="129" r="AX1038">
        <v>192.676572999999</v>
      </c>
      <c s="129" r="AY1038">
        <v>176.278567</v>
      </c>
      <c s="129" r="AZ1038">
        <v>102.487539</v>
      </c>
      <c s="129" r="BA1038">
        <v>422.149205999999</v>
      </c>
      <c s="129" r="BB1038">
        <v>0.0</v>
      </c>
      <c s="129" r="BC1038">
        <v>12.298505</v>
      </c>
      <c s="129" r="BD1038">
        <v>32.7960119999999</v>
      </c>
      <c s="129" r="BE1038">
        <v>69.6915259999999</v>
      </c>
      <c s="129" r="BF1038">
        <v>20.398053</v>
      </c>
      <c s="129" r="BG1038">
        <v>155.781059</v>
      </c>
      <c s="129" r="BH1038">
        <v>90.189034</v>
      </c>
      <c s="129" r="BI1038">
        <v>40.995016</v>
      </c>
      <c s="129" r="BJ1038">
        <v>405.850654</v>
      </c>
      <c s="129" r="BK1038">
        <v>8.19900299999999</v>
      </c>
      <c s="129" r="BL1038">
        <v>4.099502</v>
      </c>
      <c s="129" r="BM1038">
        <v>4.099502</v>
      </c>
      <c s="129" r="BN1038">
        <v>61.4925229999999</v>
      </c>
      <c s="129" r="BO1038">
        <v>143.482554999999</v>
      </c>
      <c s="129" r="BP1038">
        <v>36.8955139999999</v>
      </c>
      <c s="129" r="BQ1038">
        <v>86.089533</v>
      </c>
      <c s="129" r="BR1038">
        <v>61.4925229999999</v>
      </c>
      <c s="129" r="BS1038">
        <v>114.786044</v>
      </c>
      <c s="129" r="BT1038">
        <v>0.0</v>
      </c>
      <c s="129" r="BU1038">
        <v>0.0</v>
      </c>
      <c s="129" r="BV1038">
        <v>0.0</v>
      </c>
      <c s="129" r="BW1038">
        <v>8.19900299999999</v>
      </c>
      <c s="129" r="BX1038">
        <v>20.497508</v>
      </c>
      <c s="129" r="BY1038">
        <v>45.094517</v>
      </c>
      <c s="129" r="BZ1038">
        <v>0.0</v>
      </c>
      <c s="129" r="CA1038">
        <v>40.995016</v>
      </c>
      <c s="129" r="CB1038">
        <v>430.348209</v>
      </c>
      <c s="129" r="CC1038">
        <v>4.099502</v>
      </c>
      <c s="129" r="CD1038">
        <v>12.298505</v>
      </c>
      <c s="129" r="CE1038">
        <v>36.8955139999999</v>
      </c>
      <c s="129" r="CF1038">
        <v>94.2885359999999</v>
      </c>
      <c s="129" r="CG1038">
        <v>118.78609</v>
      </c>
      <c s="129" r="CH1038">
        <v>122.985046999999</v>
      </c>
      <c s="129" r="CI1038">
        <v>0.0</v>
      </c>
      <c s="129" r="CJ1038">
        <v>40.995016</v>
      </c>
      <c s="129" r="CK1038">
        <v>282.865608</v>
      </c>
      <c s="129" r="CL1038">
        <v>4.099502</v>
      </c>
      <c s="129" r="CM1038">
        <v>4.099502</v>
      </c>
      <c s="129" r="CN1038">
        <v>0.0</v>
      </c>
      <c s="129" r="CO1038">
        <v>28.696511</v>
      </c>
      <c s="129" r="CP1038">
        <v>24.597009</v>
      </c>
      <c s="129" r="CQ1038">
        <v>24.597009</v>
      </c>
      <c s="129" r="CR1038">
        <v>176.278567</v>
      </c>
      <c s="129" r="CS1038">
        <v>20.497508</v>
      </c>
    </row>
    <row customHeight="1" r="1039" ht="15.0">
      <c t="s" s="127" r="A1039">
        <v>9182</v>
      </c>
      <c t="s" s="127" r="B1039">
        <v>9183</v>
      </c>
      <c t="s" s="127" r="C1039">
        <v>9184</v>
      </c>
      <c t="s" s="127" r="D1039">
        <v>9185</v>
      </c>
      <c t="s" s="127" r="E1039">
        <v>9186</v>
      </c>
      <c t="s" s="127" r="F1039">
        <v>9187</v>
      </c>
      <c t="s" s="128" r="G1039">
        <v>9188</v>
      </c>
      <c t="s" s="127" r="H1039">
        <v>9189</v>
      </c>
      <c s="129" r="I1039">
        <v>364.0</v>
      </c>
      <c s="129" r="J1039">
        <v>64.0</v>
      </c>
      <c s="129" r="K1039">
        <v>35.0</v>
      </c>
      <c s="129" r="L1039">
        <v>75.0</v>
      </c>
      <c s="129" r="M1039">
        <v>94.0</v>
      </c>
      <c s="129" r="N1039">
        <v>53.0</v>
      </c>
      <c s="129" r="O1039">
        <v>43.0</v>
      </c>
      <c s="129" r="P1039">
        <v>58.0</v>
      </c>
      <c s="129" r="Q1039">
        <v>58.0</v>
      </c>
      <c s="129" r="R1039">
        <v>87.0</v>
      </c>
      <c s="129" r="S1039">
        <v>76.0</v>
      </c>
      <c s="129" r="T1039">
        <v>65.0</v>
      </c>
      <c s="129" r="U1039">
        <v>25.0</v>
      </c>
      <c s="129" r="V1039">
        <v>177.0</v>
      </c>
      <c s="129" r="W1039">
        <v>32.0</v>
      </c>
      <c s="129" r="X1039">
        <v>17.0</v>
      </c>
      <c s="129" r="Y1039">
        <v>37.0</v>
      </c>
      <c s="129" r="Z1039">
        <v>45.0</v>
      </c>
      <c s="129" r="AA1039">
        <v>33.0</v>
      </c>
      <c s="129" r="AB1039">
        <v>13.0</v>
      </c>
      <c s="129" r="AC1039">
        <v>0.0</v>
      </c>
      <c s="129" r="AD1039">
        <v>38.0</v>
      </c>
      <c s="129" r="AE1039">
        <v>113.0</v>
      </c>
      <c s="129" r="AF1039">
        <v>26.0</v>
      </c>
      <c s="129" r="AG1039">
        <v>187.0</v>
      </c>
      <c s="129" r="AH1039">
        <v>32.0</v>
      </c>
      <c s="129" r="AI1039">
        <v>18.0</v>
      </c>
      <c s="129" r="AJ1039">
        <v>38.0</v>
      </c>
      <c s="129" r="AK1039">
        <v>49.0</v>
      </c>
      <c s="129" r="AL1039">
        <v>20.0</v>
      </c>
      <c s="129" r="AM1039">
        <v>28.0</v>
      </c>
      <c s="129" r="AN1039">
        <v>2.0</v>
      </c>
      <c s="129" r="AO1039">
        <v>37.0</v>
      </c>
      <c s="129" r="AP1039">
        <v>107.0</v>
      </c>
      <c s="129" r="AQ1039">
        <v>43.0</v>
      </c>
      <c s="129" r="AR1039">
        <v>296.0</v>
      </c>
      <c s="129" r="AS1039">
        <v>20.0</v>
      </c>
      <c s="129" r="AT1039">
        <v>0.0</v>
      </c>
      <c s="129" r="AU1039">
        <v>24.0</v>
      </c>
      <c s="129" r="AV1039">
        <v>48.0</v>
      </c>
      <c s="129" r="AW1039">
        <v>16.0</v>
      </c>
      <c s="129" r="AX1039">
        <v>80.0</v>
      </c>
      <c s="129" r="AY1039">
        <v>80.0</v>
      </c>
      <c s="129" r="AZ1039">
        <v>28.0</v>
      </c>
      <c s="129" r="BA1039">
        <v>148.0</v>
      </c>
      <c s="129" r="BB1039">
        <v>16.0</v>
      </c>
      <c s="129" r="BC1039">
        <v>0.0</v>
      </c>
      <c s="129" r="BD1039">
        <v>8.0</v>
      </c>
      <c s="129" r="BE1039">
        <v>16.0</v>
      </c>
      <c s="129" r="BF1039">
        <v>4.0</v>
      </c>
      <c s="129" r="BG1039">
        <v>60.0</v>
      </c>
      <c s="129" r="BH1039">
        <v>36.0</v>
      </c>
      <c s="129" r="BI1039">
        <v>8.0</v>
      </c>
      <c s="129" r="BJ1039">
        <v>148.0</v>
      </c>
      <c s="129" r="BK1039">
        <v>4.0</v>
      </c>
      <c s="129" r="BL1039">
        <v>0.0</v>
      </c>
      <c s="129" r="BM1039">
        <v>16.0</v>
      </c>
      <c s="129" r="BN1039">
        <v>32.0</v>
      </c>
      <c s="129" r="BO1039">
        <v>12.0</v>
      </c>
      <c s="129" r="BP1039">
        <v>20.0</v>
      </c>
      <c s="129" r="BQ1039">
        <v>44.0</v>
      </c>
      <c s="129" r="BR1039">
        <v>20.0</v>
      </c>
      <c s="129" r="BS1039">
        <v>16.0</v>
      </c>
      <c s="129" r="BT1039">
        <v>0.0</v>
      </c>
      <c s="129" r="BU1039">
        <v>0.0</v>
      </c>
      <c s="129" r="BV1039">
        <v>0.0</v>
      </c>
      <c s="129" r="BW1039">
        <v>0.0</v>
      </c>
      <c s="129" r="BX1039">
        <v>0.0</v>
      </c>
      <c s="129" r="BY1039">
        <v>8.0</v>
      </c>
      <c s="129" r="BZ1039">
        <v>0.0</v>
      </c>
      <c s="129" r="CA1039">
        <v>8.0</v>
      </c>
      <c s="129" r="CB1039">
        <v>156.0</v>
      </c>
      <c s="129" r="CC1039">
        <v>16.0</v>
      </c>
      <c s="129" r="CD1039">
        <v>0.0</v>
      </c>
      <c s="129" r="CE1039">
        <v>20.0</v>
      </c>
      <c s="129" r="CF1039">
        <v>44.0</v>
      </c>
      <c s="129" r="CG1039">
        <v>12.0</v>
      </c>
      <c s="129" r="CH1039">
        <v>52.0</v>
      </c>
      <c s="129" r="CI1039">
        <v>0.0</v>
      </c>
      <c s="129" r="CJ1039">
        <v>12.0</v>
      </c>
      <c s="129" r="CK1039">
        <v>124.0</v>
      </c>
      <c s="129" r="CL1039">
        <v>4.0</v>
      </c>
      <c s="129" r="CM1039">
        <v>0.0</v>
      </c>
      <c s="129" r="CN1039">
        <v>4.0</v>
      </c>
      <c s="129" r="CO1039">
        <v>4.0</v>
      </c>
      <c s="129" r="CP1039">
        <v>4.0</v>
      </c>
      <c s="129" r="CQ1039">
        <v>20.0</v>
      </c>
      <c s="129" r="CR1039">
        <v>80.0</v>
      </c>
      <c s="129" r="CS1039">
        <v>8.0</v>
      </c>
    </row>
    <row customHeight="1" r="1040" ht="15.0">
      <c t="s" s="127" r="A1040">
        <v>9190</v>
      </c>
      <c t="s" s="127" r="B1040">
        <v>9191</v>
      </c>
      <c t="s" s="127" r="C1040">
        <v>9192</v>
      </c>
      <c t="s" s="127" r="D1040">
        <v>9193</v>
      </c>
      <c t="s" s="127" r="E1040">
        <v>9194</v>
      </c>
      <c t="s" s="127" r="F1040">
        <v>9195</v>
      </c>
      <c t="s" s="128" r="G1040">
        <v>9196</v>
      </c>
      <c t="s" s="127" r="H1040">
        <v>9197</v>
      </c>
      <c s="129" r="I1040">
        <v>350.0</v>
      </c>
      <c s="129" r="J1040">
        <v>68.911917</v>
      </c>
      <c s="129" r="K1040">
        <v>48.056995</v>
      </c>
      <c s="129" r="L1040">
        <v>66.19171</v>
      </c>
      <c s="129" r="M1040">
        <v>87.046632</v>
      </c>
      <c s="129" r="N1040">
        <v>46.243523</v>
      </c>
      <c s="129" r="O1040">
        <v>33.5492229999999</v>
      </c>
      <c s="129" r="P1040">
        <v>65.0</v>
      </c>
      <c s="129" r="Q1040">
        <v>51.0</v>
      </c>
      <c s="129" r="R1040">
        <v>81.0</v>
      </c>
      <c s="129" r="S1040">
        <v>58.0</v>
      </c>
      <c s="129" r="T1040">
        <v>41.0</v>
      </c>
      <c s="129" r="U1040">
        <v>25.0</v>
      </c>
      <c s="129" r="V1040">
        <v>170.466320999999</v>
      </c>
      <c s="129" r="W1040">
        <v>32.642487</v>
      </c>
      <c s="129" r="X1040">
        <v>21.761658</v>
      </c>
      <c s="129" r="Y1040">
        <v>35.3626939999999</v>
      </c>
      <c s="129" r="Z1040">
        <v>44.430052</v>
      </c>
      <c s="129" r="AA1040">
        <v>22.6683939999999</v>
      </c>
      <c s="129" r="AB1040">
        <v>13.601036</v>
      </c>
      <c s="129" r="AC1040">
        <v>0.0</v>
      </c>
      <c s="129" r="AD1040">
        <v>40.8031089999999</v>
      </c>
      <c s="129" r="AE1040">
        <v>99.7409329999999</v>
      </c>
      <c s="129" r="AF1040">
        <v>29.92228</v>
      </c>
      <c s="129" r="AG1040">
        <v>179.533679</v>
      </c>
      <c s="129" r="AH1040">
        <v>36.26943</v>
      </c>
      <c s="129" r="AI1040">
        <v>26.295337</v>
      </c>
      <c s="129" r="AJ1040">
        <v>30.8290159999999</v>
      </c>
      <c s="129" r="AK1040">
        <v>42.6165799999999</v>
      </c>
      <c s="129" r="AL1040">
        <v>23.57513</v>
      </c>
      <c s="129" r="AM1040">
        <v>16.321244</v>
      </c>
      <c s="129" r="AN1040">
        <v>3.62694299999999</v>
      </c>
      <c s="129" r="AO1040">
        <v>48.056995</v>
      </c>
      <c s="129" r="AP1040">
        <v>96.11399</v>
      </c>
      <c s="129" r="AQ1040">
        <v>35.3626939999999</v>
      </c>
      <c s="129" r="AR1040">
        <v>279.274610999999</v>
      </c>
      <c s="129" r="AS1040">
        <v>7.25388599999999</v>
      </c>
      <c s="129" r="AT1040">
        <v>7.25388599999999</v>
      </c>
      <c s="129" r="AU1040">
        <v>29.0155439999999</v>
      </c>
      <c s="129" r="AV1040">
        <v>47.1502589999999</v>
      </c>
      <c s="129" r="AW1040">
        <v>29.0155439999999</v>
      </c>
      <c s="129" r="AX1040">
        <v>47.1502589999999</v>
      </c>
      <c s="129" r="AY1040">
        <v>72.53886</v>
      </c>
      <c s="129" r="AZ1040">
        <v>39.8963729999999</v>
      </c>
      <c s="129" r="BA1040">
        <v>145.07772</v>
      </c>
      <c s="129" r="BB1040">
        <v>7.25388599999999</v>
      </c>
      <c s="129" r="BC1040">
        <v>3.62694299999999</v>
      </c>
      <c s="129" r="BD1040">
        <v>14.5077719999999</v>
      </c>
      <c s="129" r="BE1040">
        <v>21.761658</v>
      </c>
      <c s="129" r="BF1040">
        <v>10.880829</v>
      </c>
      <c s="129" r="BG1040">
        <v>36.26943</v>
      </c>
      <c s="129" r="BH1040">
        <v>43.523316</v>
      </c>
      <c s="129" r="BI1040">
        <v>7.25388599999999</v>
      </c>
      <c s="129" r="BJ1040">
        <v>134.196890999999</v>
      </c>
      <c s="129" r="BK1040">
        <v>0.0</v>
      </c>
      <c s="129" r="BL1040">
        <v>3.62694299999999</v>
      </c>
      <c s="129" r="BM1040">
        <v>14.5077719999999</v>
      </c>
      <c s="129" r="BN1040">
        <v>25.388601</v>
      </c>
      <c s="129" r="BO1040">
        <v>18.134715</v>
      </c>
      <c s="129" r="BP1040">
        <v>10.880829</v>
      </c>
      <c s="129" r="BQ1040">
        <v>29.0155439999999</v>
      </c>
      <c s="129" r="BR1040">
        <v>32.642487</v>
      </c>
      <c s="129" r="BS1040">
        <v>32.642487</v>
      </c>
      <c s="129" r="BT1040">
        <v>0.0</v>
      </c>
      <c s="129" r="BU1040">
        <v>0.0</v>
      </c>
      <c s="129" r="BV1040">
        <v>0.0</v>
      </c>
      <c s="129" r="BW1040">
        <v>0.0</v>
      </c>
      <c s="129" r="BX1040">
        <v>0.0</v>
      </c>
      <c s="129" r="BY1040">
        <v>18.134715</v>
      </c>
      <c s="129" r="BZ1040">
        <v>0.0</v>
      </c>
      <c s="129" r="CA1040">
        <v>14.5077719999999</v>
      </c>
      <c s="129" r="CB1040">
        <v>148.704663</v>
      </c>
      <c s="129" r="CC1040">
        <v>7.25388599999999</v>
      </c>
      <c s="129" r="CD1040">
        <v>3.62694299999999</v>
      </c>
      <c s="129" r="CE1040">
        <v>18.134715</v>
      </c>
      <c s="129" r="CF1040">
        <v>47.1502589999999</v>
      </c>
      <c s="129" r="CG1040">
        <v>29.0155439999999</v>
      </c>
      <c s="129" r="CH1040">
        <v>29.0155439999999</v>
      </c>
      <c s="129" r="CI1040">
        <v>0.0</v>
      </c>
      <c s="129" r="CJ1040">
        <v>14.5077719999999</v>
      </c>
      <c s="129" r="CK1040">
        <v>97.9274609999999</v>
      </c>
      <c s="129" r="CL1040">
        <v>0.0</v>
      </c>
      <c s="129" r="CM1040">
        <v>3.62694299999999</v>
      </c>
      <c s="129" r="CN1040">
        <v>10.880829</v>
      </c>
      <c s="129" r="CO1040">
        <v>0.0</v>
      </c>
      <c s="129" r="CP1040">
        <v>0.0</v>
      </c>
      <c s="129" r="CQ1040">
        <v>0.0</v>
      </c>
      <c s="129" r="CR1040">
        <v>72.53886</v>
      </c>
      <c s="129" r="CS1040">
        <v>10.880829</v>
      </c>
    </row>
    <row customHeight="1" r="1041" ht="15.0">
      <c t="s" s="127" r="A1041">
        <v>9198</v>
      </c>
      <c t="s" s="127" r="B1041">
        <v>9199</v>
      </c>
      <c t="s" s="127" r="C1041">
        <v>9200</v>
      </c>
      <c t="s" s="127" r="D1041">
        <v>9201</v>
      </c>
      <c t="s" s="127" r="E1041">
        <v>9202</v>
      </c>
      <c t="s" s="127" r="F1041">
        <v>9203</v>
      </c>
      <c t="s" s="128" r="G1041">
        <v>9204</v>
      </c>
      <c t="s" s="127" r="H1041">
        <v>9205</v>
      </c>
      <c s="129" r="I1041">
        <v>1615.0</v>
      </c>
      <c s="129" r="J1041">
        <v>201.027105</v>
      </c>
      <c s="129" r="K1041">
        <v>162.532553</v>
      </c>
      <c s="129" r="L1041">
        <v>241.590962999999</v>
      </c>
      <c s="129" r="M1041">
        <v>350.58958</v>
      </c>
      <c s="129" r="N1041">
        <v>409.915754999999</v>
      </c>
      <c s="129" r="O1041">
        <v>249.344044999999</v>
      </c>
      <c s="129" r="P1041">
        <v>187.0</v>
      </c>
      <c s="129" r="Q1041">
        <v>159.0</v>
      </c>
      <c s="129" r="R1041">
        <v>249.0</v>
      </c>
      <c s="129" r="S1041">
        <v>235.0</v>
      </c>
      <c s="129" r="T1041">
        <v>345.0</v>
      </c>
      <c s="129" r="U1041">
        <v>190.0</v>
      </c>
      <c s="129" r="V1041">
        <v>773.990466999999</v>
      </c>
      <c s="129" r="W1041">
        <v>96.2363799999999</v>
      </c>
      <c s="129" r="X1041">
        <v>81.266276</v>
      </c>
      <c s="129" r="Y1041">
        <v>117.552961999999</v>
      </c>
      <c s="129" r="Z1041">
        <v>175.29479</v>
      </c>
      <c s="129" r="AA1041">
        <v>209.096489999999</v>
      </c>
      <c s="129" r="AB1041">
        <v>91.335689</v>
      </c>
      <c s="129" r="AC1041">
        <v>3.207879</v>
      </c>
      <c s="129" r="AD1041">
        <v>127.24588</v>
      </c>
      <c s="129" r="AE1041">
        <v>419.955071999999</v>
      </c>
      <c s="129" r="AF1041">
        <v>226.789514</v>
      </c>
      <c s="129" r="AG1041">
        <v>841.009533</v>
      </c>
      <c s="129" r="AH1041">
        <v>104.790724999999</v>
      </c>
      <c s="129" r="AI1041">
        <v>81.266276</v>
      </c>
      <c s="129" r="AJ1041">
        <v>124.038000999999</v>
      </c>
      <c s="129" r="AK1041">
        <v>175.29479</v>
      </c>
      <c s="129" r="AL1041">
        <v>200.819265</v>
      </c>
      <c s="129" r="AM1041">
        <v>139.176759</v>
      </c>
      <c s="129" r="AN1041">
        <v>15.6237169999999</v>
      </c>
      <c s="129" r="AO1041">
        <v>135.800225</v>
      </c>
      <c s="129" r="AP1041">
        <v>415.81646</v>
      </c>
      <c s="129" r="AQ1041">
        <v>289.392849</v>
      </c>
      <c s="129" r="AR1041">
        <v>1378.755503</v>
      </c>
      <c s="129" r="AS1041">
        <v>4.277172</v>
      </c>
      <c s="129" r="AT1041">
        <v>42.7717239999999</v>
      </c>
      <c s="129" r="AU1041">
        <v>29.940207</v>
      </c>
      <c s="129" r="AV1041">
        <v>102.652137999999</v>
      </c>
      <c s="129" r="AW1041">
        <v>205.304277</v>
      </c>
      <c s="129" r="AX1041">
        <v>153.978208</v>
      </c>
      <c s="129" r="AY1041">
        <v>673.022051</v>
      </c>
      <c s="129" r="AZ1041">
        <v>166.809724999999</v>
      </c>
      <c s="129" r="BA1041">
        <v>649.298852</v>
      </c>
      <c s="129" r="BB1041">
        <v>0.0</v>
      </c>
      <c s="129" r="BC1041">
        <v>25.663035</v>
      </c>
      <c s="129" r="BD1041">
        <v>12.831517</v>
      </c>
      <c s="129" r="BE1041">
        <v>68.434759</v>
      </c>
      <c s="129" r="BF1041">
        <v>42.7717239999999</v>
      </c>
      <c s="129" r="BG1041">
        <v>132.592345999999</v>
      </c>
      <c s="129" r="BH1041">
        <v>319.956573999999</v>
      </c>
      <c s="129" r="BI1041">
        <v>47.0488969999999</v>
      </c>
      <c s="129" r="BJ1041">
        <v>729.456650999999</v>
      </c>
      <c s="129" r="BK1041">
        <v>4.277172</v>
      </c>
      <c s="129" r="BL1041">
        <v>17.1086899999999</v>
      </c>
      <c s="129" r="BM1041">
        <v>17.1086899999999</v>
      </c>
      <c s="129" r="BN1041">
        <v>34.217379</v>
      </c>
      <c s="129" r="BO1041">
        <v>162.532553</v>
      </c>
      <c s="129" r="BP1041">
        <v>21.3858619999999</v>
      </c>
      <c s="129" r="BQ1041">
        <v>353.065475999999</v>
      </c>
      <c s="129" r="BR1041">
        <v>119.760828</v>
      </c>
      <c s="129" r="BS1041">
        <v>94.0977939999999</v>
      </c>
      <c s="129" r="BT1041">
        <v>0.0</v>
      </c>
      <c s="129" r="BU1041">
        <v>4.277172</v>
      </c>
      <c s="129" r="BV1041">
        <v>0.0</v>
      </c>
      <c s="129" r="BW1041">
        <v>8.55434499999999</v>
      </c>
      <c s="129" r="BX1041">
        <v>8.55434499999999</v>
      </c>
      <c s="129" r="BY1041">
        <v>29.940207</v>
      </c>
      <c s="129" r="BZ1041">
        <v>0.0</v>
      </c>
      <c s="129" r="CA1041">
        <v>42.7717239999999</v>
      </c>
      <c s="129" r="CB1041">
        <v>517.537865</v>
      </c>
      <c s="129" r="CC1041">
        <v>0.0</v>
      </c>
      <c s="129" r="CD1041">
        <v>38.4945519999999</v>
      </c>
      <c s="129" r="CE1041">
        <v>25.663035</v>
      </c>
      <c s="129" r="CF1041">
        <v>81.266276</v>
      </c>
      <c s="129" r="CG1041">
        <v>175.36407</v>
      </c>
      <c s="129" r="CH1041">
        <v>124.038000999999</v>
      </c>
      <c s="129" r="CI1041">
        <v>17.1086899999999</v>
      </c>
      <c s="129" r="CJ1041">
        <v>55.603242</v>
      </c>
      <c s="129" r="CK1041">
        <v>767.119843999999</v>
      </c>
      <c s="129" r="CL1041">
        <v>4.277172</v>
      </c>
      <c s="129" r="CM1041">
        <v>0.0</v>
      </c>
      <c s="129" r="CN1041">
        <v>4.277172</v>
      </c>
      <c s="129" r="CO1041">
        <v>12.831517</v>
      </c>
      <c s="129" r="CP1041">
        <v>21.3858619999999</v>
      </c>
      <c s="129" r="CQ1041">
        <v>0.0</v>
      </c>
      <c s="129" r="CR1041">
        <v>655.913361</v>
      </c>
      <c s="129" r="CS1041">
        <v>68.434759</v>
      </c>
    </row>
    <row customHeight="1" r="1042" ht="15.0">
      <c t="s" s="127" r="A1042">
        <v>9206</v>
      </c>
      <c t="s" s="127" r="B1042">
        <v>9207</v>
      </c>
      <c t="s" s="127" r="C1042">
        <v>9208</v>
      </c>
      <c t="s" s="127" r="D1042">
        <v>9209</v>
      </c>
      <c t="s" s="127" r="E1042">
        <v>9210</v>
      </c>
      <c t="s" s="127" r="F1042">
        <v>9211</v>
      </c>
      <c t="s" s="128" r="G1042">
        <v>9212</v>
      </c>
      <c t="s" s="127" r="H1042">
        <v>9213</v>
      </c>
      <c s="129" r="I1042">
        <v>385.0</v>
      </c>
      <c s="129" r="J1042">
        <v>59.463351</v>
      </c>
      <c s="129" r="K1042">
        <v>40.3141359999999</v>
      </c>
      <c s="129" r="L1042">
        <v>64.5026179999999</v>
      </c>
      <c s="129" r="M1042">
        <v>108.848168</v>
      </c>
      <c s="129" r="N1042">
        <v>73.5732979999999</v>
      </c>
      <c s="129" r="O1042">
        <v>38.2984289999999</v>
      </c>
      <c s="129" r="P1042">
        <v>53.0</v>
      </c>
      <c s="129" r="Q1042">
        <v>67.0</v>
      </c>
      <c s="129" r="R1042">
        <v>77.0</v>
      </c>
      <c s="129" r="S1042">
        <v>73.0</v>
      </c>
      <c s="129" r="T1042">
        <v>62.0</v>
      </c>
      <c s="129" r="U1042">
        <v>38.0</v>
      </c>
      <c s="129" r="V1042">
        <v>191.492146999999</v>
      </c>
      <c s="129" r="W1042">
        <v>29.2277489999999</v>
      </c>
      <c s="129" r="X1042">
        <v>20.1570679999999</v>
      </c>
      <c s="129" r="Y1042">
        <v>35.274869</v>
      </c>
      <c s="129" r="Z1042">
        <v>51.4005239999999</v>
      </c>
      <c s="129" r="AA1042">
        <v>43.337696</v>
      </c>
      <c s="129" r="AB1042">
        <v>9.070681</v>
      </c>
      <c s="129" r="AC1042">
        <v>3.02355999999999</v>
      </c>
      <c s="129" r="AD1042">
        <v>37.290576</v>
      </c>
      <c s="129" r="AE1042">
        <v>119.934555</v>
      </c>
      <c s="129" r="AF1042">
        <v>34.2670159999999</v>
      </c>
      <c s="129" r="AG1042">
        <v>193.507853</v>
      </c>
      <c s="129" r="AH1042">
        <v>30.235602</v>
      </c>
      <c s="129" r="AI1042">
        <v>20.1570679999999</v>
      </c>
      <c s="129" r="AJ1042">
        <v>29.2277489999999</v>
      </c>
      <c s="129" r="AK1042">
        <v>57.4476439999999</v>
      </c>
      <c s="129" r="AL1042">
        <v>30.235602</v>
      </c>
      <c s="129" r="AM1042">
        <v>25.196335</v>
      </c>
      <c s="129" r="AN1042">
        <v>1.007853</v>
      </c>
      <c s="129" r="AO1042">
        <v>38.2984289999999</v>
      </c>
      <c s="129" r="AP1042">
        <v>110.863874</v>
      </c>
      <c s="129" r="AQ1042">
        <v>44.34555</v>
      </c>
      <c s="129" r="AR1042">
        <v>322.513088999999</v>
      </c>
      <c s="129" r="AS1042">
        <v>28.219895</v>
      </c>
      <c s="129" r="AT1042">
        <v>24.188482</v>
      </c>
      <c s="129" r="AU1042">
        <v>8.062827</v>
      </c>
      <c s="129" r="AV1042">
        <v>16.125654</v>
      </c>
      <c s="129" r="AW1042">
        <v>32.2513089999999</v>
      </c>
      <c s="129" r="AX1042">
        <v>56.439791</v>
      </c>
      <c s="129" r="AY1042">
        <v>120.942408</v>
      </c>
      <c s="129" r="AZ1042">
        <v>36.2827229999999</v>
      </c>
      <c s="129" r="BA1042">
        <v>165.287958</v>
      </c>
      <c s="129" r="BB1042">
        <v>20.1570679999999</v>
      </c>
      <c s="129" r="BC1042">
        <v>20.1570679999999</v>
      </c>
      <c s="129" r="BD1042">
        <v>4.03141399999999</v>
      </c>
      <c s="129" r="BE1042">
        <v>4.03141399999999</v>
      </c>
      <c s="129" r="BF1042">
        <v>0.0</v>
      </c>
      <c s="129" r="BG1042">
        <v>36.2827229999999</v>
      </c>
      <c s="129" r="BH1042">
        <v>64.5026179999999</v>
      </c>
      <c s="129" r="BI1042">
        <v>16.125654</v>
      </c>
      <c s="129" r="BJ1042">
        <v>157.225131</v>
      </c>
      <c s="129" r="BK1042">
        <v>8.062827</v>
      </c>
      <c s="129" r="BL1042">
        <v>4.03141399999999</v>
      </c>
      <c s="129" r="BM1042">
        <v>4.03141399999999</v>
      </c>
      <c s="129" r="BN1042">
        <v>12.094241</v>
      </c>
      <c s="129" r="BO1042">
        <v>32.2513089999999</v>
      </c>
      <c s="129" r="BP1042">
        <v>20.1570679999999</v>
      </c>
      <c s="129" r="BQ1042">
        <v>56.439791</v>
      </c>
      <c s="129" r="BR1042">
        <v>20.1570679999999</v>
      </c>
      <c s="129" r="BS1042">
        <v>24.188482</v>
      </c>
      <c s="129" r="BT1042">
        <v>0.0</v>
      </c>
      <c s="129" r="BU1042">
        <v>0.0</v>
      </c>
      <c s="129" r="BV1042">
        <v>0.0</v>
      </c>
      <c s="129" r="BW1042">
        <v>0.0</v>
      </c>
      <c s="129" r="BX1042">
        <v>0.0</v>
      </c>
      <c s="129" r="BY1042">
        <v>8.062827</v>
      </c>
      <c s="129" r="BZ1042">
        <v>0.0</v>
      </c>
      <c s="129" r="CA1042">
        <v>16.125654</v>
      </c>
      <c s="129" r="CB1042">
        <v>137.068063</v>
      </c>
      <c s="129" r="CC1042">
        <v>28.219895</v>
      </c>
      <c s="129" r="CD1042">
        <v>12.094241</v>
      </c>
      <c s="129" r="CE1042">
        <v>8.062827</v>
      </c>
      <c s="129" r="CF1042">
        <v>16.125654</v>
      </c>
      <c s="129" r="CG1042">
        <v>20.1570679999999</v>
      </c>
      <c s="129" r="CH1042">
        <v>40.3141359999999</v>
      </c>
      <c s="129" r="CI1042">
        <v>4.03141399999999</v>
      </c>
      <c s="129" r="CJ1042">
        <v>8.062827</v>
      </c>
      <c s="129" r="CK1042">
        <v>161.256544999999</v>
      </c>
      <c s="129" r="CL1042">
        <v>0.0</v>
      </c>
      <c s="129" r="CM1042">
        <v>12.094241</v>
      </c>
      <c s="129" r="CN1042">
        <v>0.0</v>
      </c>
      <c s="129" r="CO1042">
        <v>0.0</v>
      </c>
      <c s="129" r="CP1042">
        <v>12.094241</v>
      </c>
      <c s="129" r="CQ1042">
        <v>8.062827</v>
      </c>
      <c s="129" r="CR1042">
        <v>116.910995</v>
      </c>
      <c s="129" r="CS1042">
        <v>12.094241</v>
      </c>
    </row>
    <row customHeight="1" r="1043" ht="15.0">
      <c t="s" s="127" r="A1043">
        <v>9214</v>
      </c>
      <c t="s" s="127" r="B1043">
        <v>9215</v>
      </c>
      <c t="s" s="127" r="C1043">
        <v>9216</v>
      </c>
      <c t="s" s="127" r="D1043">
        <v>9217</v>
      </c>
      <c t="s" s="127" r="E1043">
        <v>9218</v>
      </c>
      <c t="s" s="127" r="F1043">
        <v>9219</v>
      </c>
      <c t="s" s="128" r="G1043">
        <v>9220</v>
      </c>
      <c t="s" s="127" r="H1043">
        <v>9221</v>
      </c>
      <c s="129" r="I1043">
        <v>2186.0</v>
      </c>
      <c s="129" r="J1043">
        <v>515.153402</v>
      </c>
      <c s="129" r="K1043">
        <v>403.374833</v>
      </c>
      <c s="129" r="L1043">
        <v>517.097377</v>
      </c>
      <c s="129" r="M1043">
        <v>378.103157</v>
      </c>
      <c s="129" r="N1043">
        <v>247.856824999999</v>
      </c>
      <c s="129" r="O1043">
        <v>124.414406</v>
      </c>
      <c s="129" r="P1043">
        <v>312.0</v>
      </c>
      <c s="129" r="Q1043">
        <v>313.0</v>
      </c>
      <c s="129" r="R1043">
        <v>329.0</v>
      </c>
      <c s="129" r="S1043">
        <v>290.0</v>
      </c>
      <c s="129" r="T1043">
        <v>182.0</v>
      </c>
      <c s="129" r="U1043">
        <v>105.0</v>
      </c>
      <c s="129" r="V1043">
        <v>1099.317919</v>
      </c>
      <c s="129" r="W1043">
        <v>271.184526</v>
      </c>
      <c s="129" r="X1043">
        <v>198.28546</v>
      </c>
      <c s="129" r="Y1043">
        <v>260.492662999999</v>
      </c>
      <c s="129" r="Z1043">
        <v>191.481547</v>
      </c>
      <c s="129" r="AA1043">
        <v>128.302357</v>
      </c>
      <c s="129" r="AB1043">
        <v>46.655402</v>
      </c>
      <c s="129" r="AC1043">
        <v>2.915963</v>
      </c>
      <c s="129" r="AD1043">
        <v>344.083593</v>
      </c>
      <c s="129" r="AE1043">
        <v>637.623832999999</v>
      </c>
      <c s="129" r="AF1043">
        <v>117.610494</v>
      </c>
      <c s="129" r="AG1043">
        <v>1086.68208099999</v>
      </c>
      <c s="129" r="AH1043">
        <v>243.968875</v>
      </c>
      <c s="129" r="AI1043">
        <v>205.089372999999</v>
      </c>
      <c s="129" r="AJ1043">
        <v>256.604713</v>
      </c>
      <c s="129" r="AK1043">
        <v>186.62161</v>
      </c>
      <c s="129" r="AL1043">
        <v>119.554469</v>
      </c>
      <c s="129" r="AM1043">
        <v>60.2632279999999</v>
      </c>
      <c s="129" r="AN1043">
        <v>14.579813</v>
      </c>
      <c s="129" r="AO1043">
        <v>296.456203</v>
      </c>
      <c s="129" r="AP1043">
        <v>658.035571</v>
      </c>
      <c s="129" r="AQ1043">
        <v>132.190306999999</v>
      </c>
      <c s="129" r="AR1043">
        <v>1706.810138</v>
      </c>
      <c s="129" r="AS1043">
        <v>0.0</v>
      </c>
      <c s="129" r="AT1043">
        <v>50.543353</v>
      </c>
      <c s="129" r="AU1043">
        <v>31.1036019999999</v>
      </c>
      <c s="129" r="AV1043">
        <v>198.28546</v>
      </c>
      <c s="129" r="AW1043">
        <v>392.68297</v>
      </c>
      <c s="129" r="AX1043">
        <v>408.234771</v>
      </c>
      <c s="129" r="AY1043">
        <v>365.467318999999</v>
      </c>
      <c s="129" r="AZ1043">
        <v>260.492662999999</v>
      </c>
      <c s="129" r="BA1043">
        <v>832.021343</v>
      </c>
      <c s="129" r="BB1043">
        <v>0.0</v>
      </c>
      <c s="129" r="BC1043">
        <v>38.879502</v>
      </c>
      <c s="129" r="BD1043">
        <v>19.439751</v>
      </c>
      <c s="129" r="BE1043">
        <v>97.198755</v>
      </c>
      <c s="129" r="BF1043">
        <v>77.759004</v>
      </c>
      <c s="129" r="BG1043">
        <v>346.027567999999</v>
      </c>
      <c s="129" r="BH1043">
        <v>182.733658999999</v>
      </c>
      <c s="129" r="BI1043">
        <v>69.9831039999999</v>
      </c>
      <c s="129" r="BJ1043">
        <v>874.788795</v>
      </c>
      <c s="129" r="BK1043">
        <v>0.0</v>
      </c>
      <c s="129" r="BL1043">
        <v>11.6638509999999</v>
      </c>
      <c s="129" r="BM1043">
        <v>11.6638509999999</v>
      </c>
      <c s="129" r="BN1043">
        <v>101.086704999999</v>
      </c>
      <c s="129" r="BO1043">
        <v>314.923966</v>
      </c>
      <c s="129" r="BP1043">
        <v>62.207203</v>
      </c>
      <c s="129" r="BQ1043">
        <v>182.733658999999</v>
      </c>
      <c s="129" r="BR1043">
        <v>190.509559999999</v>
      </c>
      <c s="129" r="BS1043">
        <v>221.613160999999</v>
      </c>
      <c s="129" r="BT1043">
        <v>0.0</v>
      </c>
      <c s="129" r="BU1043">
        <v>3.88795</v>
      </c>
      <c s="129" r="BV1043">
        <v>0.0</v>
      </c>
      <c s="129" r="BW1043">
        <v>7.7759</v>
      </c>
      <c s="129" r="BX1043">
        <v>58.319253</v>
      </c>
      <c s="129" r="BY1043">
        <v>50.543353</v>
      </c>
      <c s="129" r="BZ1043">
        <v>0.0</v>
      </c>
      <c s="129" r="CA1043">
        <v>101.086704999999</v>
      </c>
      <c s="129" r="CB1043">
        <v>948.659849</v>
      </c>
      <c s="129" r="CC1043">
        <v>0.0</v>
      </c>
      <c s="129" r="CD1043">
        <v>31.1036019999999</v>
      </c>
      <c s="129" r="CE1043">
        <v>31.1036019999999</v>
      </c>
      <c s="129" r="CF1043">
        <v>178.845709</v>
      </c>
      <c s="129" r="CG1043">
        <v>303.260115999999</v>
      </c>
      <c s="129" r="CH1043">
        <v>330.475767</v>
      </c>
      <c s="129" r="CI1043">
        <v>0.0</v>
      </c>
      <c s="129" r="CJ1043">
        <v>73.871054</v>
      </c>
      <c s="129" r="CK1043">
        <v>536.537128</v>
      </c>
      <c s="129" r="CL1043">
        <v>0.0</v>
      </c>
      <c s="129" r="CM1043">
        <v>15.5518009999999</v>
      </c>
      <c s="129" r="CN1043">
        <v>0.0</v>
      </c>
      <c s="129" r="CO1043">
        <v>11.6638509999999</v>
      </c>
      <c s="129" r="CP1043">
        <v>31.1036019999999</v>
      </c>
      <c s="129" r="CQ1043">
        <v>27.215651</v>
      </c>
      <c s="129" r="CR1043">
        <v>365.467318999999</v>
      </c>
      <c s="129" r="CS1043">
        <v>85.5349039999999</v>
      </c>
    </row>
    <row customHeight="1" r="1044" ht="15.0">
      <c t="s" s="127" r="A1044">
        <v>9222</v>
      </c>
      <c t="s" s="127" r="B1044">
        <v>9223</v>
      </c>
      <c t="s" s="127" r="C1044">
        <v>9224</v>
      </c>
      <c t="s" s="127" r="D1044">
        <v>9225</v>
      </c>
      <c t="s" s="127" r="E1044">
        <v>9226</v>
      </c>
      <c t="s" s="127" r="F1044">
        <v>9227</v>
      </c>
      <c t="s" s="128" r="G1044">
        <v>9228</v>
      </c>
      <c t="s" s="127" r="H1044">
        <v>9229</v>
      </c>
      <c s="129" r="I1044">
        <v>397.0</v>
      </c>
      <c s="129" r="J1044">
        <v>51.2140559999999</v>
      </c>
      <c s="129" r="K1044">
        <v>59.1842049999999</v>
      </c>
      <c s="129" r="L1044">
        <v>65.9873419999999</v>
      </c>
      <c s="129" r="M1044">
        <v>107.352541</v>
      </c>
      <c s="129" r="N1044">
        <v>59.093142</v>
      </c>
      <c s="129" r="O1044">
        <v>54.1687129999999</v>
      </c>
      <c s="129" r="P1044">
        <v>102.0</v>
      </c>
      <c s="129" r="Q1044">
        <v>75.0</v>
      </c>
      <c s="129" r="R1044">
        <v>113.0</v>
      </c>
      <c s="129" r="S1044">
        <v>71.0</v>
      </c>
      <c s="129" r="T1044">
        <v>75.0</v>
      </c>
      <c s="129" r="U1044">
        <v>35.0</v>
      </c>
      <c s="129" r="V1044">
        <v>201.962277</v>
      </c>
      <c s="129" r="W1044">
        <v>29.546571</v>
      </c>
      <c s="129" r="X1044">
        <v>29.6072799999999</v>
      </c>
      <c s="129" r="Y1044">
        <v>31.516342</v>
      </c>
      <c s="129" r="Z1044">
        <v>58.1082559999999</v>
      </c>
      <c s="129" r="AA1044">
        <v>29.546571</v>
      </c>
      <c s="129" r="AB1044">
        <v>23.637257</v>
      </c>
      <c s="129" r="AC1044">
        <v>0.0</v>
      </c>
      <c s="129" r="AD1044">
        <v>42.395617</v>
      </c>
      <c s="129" r="AE1044">
        <v>121.156118</v>
      </c>
      <c s="129" r="AF1044">
        <v>38.410542</v>
      </c>
      <c s="129" r="AG1044">
        <v>195.037723</v>
      </c>
      <c s="129" r="AH1044">
        <v>21.6674849999999</v>
      </c>
      <c s="129" r="AI1044">
        <v>29.5769249999999</v>
      </c>
      <c s="129" r="AJ1044">
        <v>34.4709989999999</v>
      </c>
      <c s="129" r="AK1044">
        <v>49.2442849999999</v>
      </c>
      <c s="129" r="AL1044">
        <v>29.546571</v>
      </c>
      <c s="129" r="AM1044">
        <v>30.531457</v>
      </c>
      <c s="129" r="AN1044">
        <v>0.0</v>
      </c>
      <c s="129" r="AO1044">
        <v>37.4560109999999</v>
      </c>
      <c s="129" r="AP1044">
        <v>112.27697</v>
      </c>
      <c s="129" r="AQ1044">
        <v>45.3047419999999</v>
      </c>
      <c s="129" r="AR1044">
        <v>350.740726999999</v>
      </c>
      <c s="129" r="AS1044">
        <v>19.697714</v>
      </c>
      <c s="129" r="AT1044">
        <v>19.697714</v>
      </c>
      <c s="129" r="AU1044">
        <v>3.939543</v>
      </c>
      <c s="129" r="AV1044">
        <v>23.637257</v>
      </c>
      <c s="129" r="AW1044">
        <v>47.274514</v>
      </c>
      <c s="129" r="AX1044">
        <v>86.7306499999999</v>
      </c>
      <c s="129" r="AY1044">
        <v>98.4885699999999</v>
      </c>
      <c s="129" r="AZ1044">
        <v>51.274765</v>
      </c>
      <c s="129" r="BA1044">
        <v>204.916934</v>
      </c>
      <c s="129" r="BB1044">
        <v>15.758171</v>
      </c>
      <c s="129" r="BC1044">
        <v>15.758171</v>
      </c>
      <c s="129" r="BD1044">
        <v>0.0</v>
      </c>
      <c s="129" r="BE1044">
        <v>11.818628</v>
      </c>
      <c s="129" r="BF1044">
        <v>15.758171</v>
      </c>
      <c s="129" r="BG1044">
        <v>63.093394</v>
      </c>
      <c s="129" r="BH1044">
        <v>63.032685</v>
      </c>
      <c s="129" r="BI1044">
        <v>19.697714</v>
      </c>
      <c s="129" r="BJ1044">
        <v>145.823792</v>
      </c>
      <c s="129" r="BK1044">
        <v>3.939543</v>
      </c>
      <c s="129" r="BL1044">
        <v>3.939543</v>
      </c>
      <c s="129" r="BM1044">
        <v>3.939543</v>
      </c>
      <c s="129" r="BN1044">
        <v>11.818628</v>
      </c>
      <c s="129" r="BO1044">
        <v>31.516342</v>
      </c>
      <c s="129" r="BP1044">
        <v>23.637257</v>
      </c>
      <c s="129" r="BQ1044">
        <v>35.455885</v>
      </c>
      <c s="129" r="BR1044">
        <v>31.577051</v>
      </c>
      <c s="129" r="BS1044">
        <v>47.3959309999999</v>
      </c>
      <c s="129" r="BT1044">
        <v>0.0</v>
      </c>
      <c s="129" r="BU1044">
        <v>0.0</v>
      </c>
      <c s="129" r="BV1044">
        <v>0.0</v>
      </c>
      <c s="129" r="BW1044">
        <v>3.939543</v>
      </c>
      <c s="129" r="BX1044">
        <v>7.879086</v>
      </c>
      <c s="129" r="BY1044">
        <v>7.939794</v>
      </c>
      <c s="129" r="BZ1044">
        <v>0.0</v>
      </c>
      <c s="129" r="CA1044">
        <v>27.637508</v>
      </c>
      <c s="129" r="CB1044">
        <v>173.339882999999</v>
      </c>
      <c s="129" r="CC1044">
        <v>3.939543</v>
      </c>
      <c s="129" r="CD1044">
        <v>19.697714</v>
      </c>
      <c s="129" r="CE1044">
        <v>3.939543</v>
      </c>
      <c s="129" r="CF1044">
        <v>11.818628</v>
      </c>
      <c s="129" r="CG1044">
        <v>39.395428</v>
      </c>
      <c s="129" r="CH1044">
        <v>74.851313</v>
      </c>
      <c s="129" r="CI1044">
        <v>3.939543</v>
      </c>
      <c s="129" r="CJ1044">
        <v>15.758171</v>
      </c>
      <c s="129" r="CK1044">
        <v>130.004911999999</v>
      </c>
      <c s="129" r="CL1044">
        <v>15.758171</v>
      </c>
      <c s="129" r="CM1044">
        <v>0.0</v>
      </c>
      <c s="129" r="CN1044">
        <v>0.0</v>
      </c>
      <c s="129" r="CO1044">
        <v>7.879086</v>
      </c>
      <c s="129" r="CP1044">
        <v>0.0</v>
      </c>
      <c s="129" r="CQ1044">
        <v>3.939543</v>
      </c>
      <c s="129" r="CR1044">
        <v>94.5490269999999</v>
      </c>
      <c s="129" r="CS1044">
        <v>7.879086</v>
      </c>
    </row>
    <row customHeight="1" r="1045" ht="15.0">
      <c t="s" s="127" r="A1045">
        <v>9230</v>
      </c>
      <c t="s" s="127" r="B1045">
        <v>9231</v>
      </c>
      <c t="s" s="127" r="C1045">
        <v>9232</v>
      </c>
      <c t="s" s="127" r="D1045">
        <v>9233</v>
      </c>
      <c t="s" s="127" r="E1045">
        <v>9234</v>
      </c>
      <c t="s" s="127" r="F1045">
        <v>9235</v>
      </c>
      <c t="s" s="128" r="G1045">
        <v>9236</v>
      </c>
      <c t="s" s="127" r="H1045">
        <v>9237</v>
      </c>
      <c s="129" r="I1045">
        <v>779.0</v>
      </c>
      <c s="129" r="J1045">
        <v>174.041816</v>
      </c>
      <c s="129" r="K1045">
        <v>100.516129</v>
      </c>
      <c s="129" r="L1045">
        <v>207.547192</v>
      </c>
      <c s="129" r="M1045">
        <v>157.289128</v>
      </c>
      <c s="129" r="N1045">
        <v>94.9318999999999</v>
      </c>
      <c s="129" r="O1045">
        <v>44.6738349999999</v>
      </c>
      <c s="129" r="P1045">
        <v>99.0</v>
      </c>
      <c s="129" r="Q1045">
        <v>121.0</v>
      </c>
      <c s="129" r="R1045">
        <v>135.0</v>
      </c>
      <c s="129" r="S1045">
        <v>124.0</v>
      </c>
      <c s="129" r="T1045">
        <v>71.0</v>
      </c>
      <c s="129" r="U1045">
        <v>24.0</v>
      </c>
      <c s="129" r="V1045">
        <v>428.124253</v>
      </c>
      <c s="129" r="W1045">
        <v>113.545998</v>
      </c>
      <c s="129" r="X1045">
        <v>49.3273599999999</v>
      </c>
      <c s="129" r="Y1045">
        <v>107.031063</v>
      </c>
      <c s="129" r="Z1045">
        <v>91.20908</v>
      </c>
      <c s="129" r="AA1045">
        <v>44.6738349999999</v>
      </c>
      <c s="129" r="AB1045">
        <v>22.336918</v>
      </c>
      <c s="129" r="AC1045">
        <v>0.0</v>
      </c>
      <c s="129" r="AD1045">
        <v>132.160096</v>
      </c>
      <c s="129" r="AE1045">
        <v>249.428912999999</v>
      </c>
      <c s="129" r="AF1045">
        <v>46.535245</v>
      </c>
      <c s="129" r="AG1045">
        <v>350.875746999999</v>
      </c>
      <c s="129" r="AH1045">
        <v>60.495818</v>
      </c>
      <c s="129" r="AI1045">
        <v>51.188769</v>
      </c>
      <c s="129" r="AJ1045">
        <v>100.516129</v>
      </c>
      <c s="129" r="AK1045">
        <v>66.080048</v>
      </c>
      <c s="129" r="AL1045">
        <v>50.258065</v>
      </c>
      <c s="129" r="AM1045">
        <v>22.336918</v>
      </c>
      <c s="129" r="AN1045">
        <v>0.0</v>
      </c>
      <c s="129" r="AO1045">
        <v>78.1792109999999</v>
      </c>
      <c s="129" r="AP1045">
        <v>223.369176</v>
      </c>
      <c s="129" r="AQ1045">
        <v>49.3273599999999</v>
      </c>
      <c s="129" r="AR1045">
        <v>591.928315</v>
      </c>
      <c s="129" r="AS1045">
        <v>3.72282</v>
      </c>
      <c s="129" r="AT1045">
        <v>29.782557</v>
      </c>
      <c s="129" r="AU1045">
        <v>40.951016</v>
      </c>
      <c s="129" r="AV1045">
        <v>137.744325</v>
      </c>
      <c s="129" r="AW1045">
        <v>126.575866</v>
      </c>
      <c s="129" r="AX1045">
        <v>63.287933</v>
      </c>
      <c s="129" r="AY1045">
        <v>126.575866</v>
      </c>
      <c s="129" r="AZ1045">
        <v>63.287933</v>
      </c>
      <c s="129" r="BA1045">
        <v>308.994026</v>
      </c>
      <c s="129" r="BB1045">
        <v>0.0</v>
      </c>
      <c s="129" r="BC1045">
        <v>14.891278</v>
      </c>
      <c s="129" r="BD1045">
        <v>29.782557</v>
      </c>
      <c s="129" r="BE1045">
        <v>74.4563919999999</v>
      </c>
      <c s="129" r="BF1045">
        <v>40.951016</v>
      </c>
      <c s="129" r="BG1045">
        <v>52.1194739999999</v>
      </c>
      <c s="129" r="BH1045">
        <v>63.287933</v>
      </c>
      <c s="129" r="BI1045">
        <v>33.5053759999999</v>
      </c>
      <c s="129" r="BJ1045">
        <v>282.934288999999</v>
      </c>
      <c s="129" r="BK1045">
        <v>3.72282</v>
      </c>
      <c s="129" r="BL1045">
        <v>14.891278</v>
      </c>
      <c s="129" r="BM1045">
        <v>11.168459</v>
      </c>
      <c s="129" r="BN1045">
        <v>63.287933</v>
      </c>
      <c s="129" r="BO1045">
        <v>85.624851</v>
      </c>
      <c s="129" r="BP1045">
        <v>11.168459</v>
      </c>
      <c s="129" r="BQ1045">
        <v>63.287933</v>
      </c>
      <c s="129" r="BR1045">
        <v>29.782557</v>
      </c>
      <c s="129" r="BS1045">
        <v>63.287933</v>
      </c>
      <c s="129" r="BT1045">
        <v>0.0</v>
      </c>
      <c s="129" r="BU1045">
        <v>0.0</v>
      </c>
      <c s="129" r="BV1045">
        <v>0.0</v>
      </c>
      <c s="129" r="BW1045">
        <v>3.72282</v>
      </c>
      <c s="129" r="BX1045">
        <v>14.891278</v>
      </c>
      <c s="129" r="BY1045">
        <v>7.44563899999999</v>
      </c>
      <c s="129" r="BZ1045">
        <v>0.0</v>
      </c>
      <c s="129" r="CA1045">
        <v>37.2281959999999</v>
      </c>
      <c s="129" r="CB1045">
        <v>368.55914</v>
      </c>
      <c s="129" r="CC1045">
        <v>0.0</v>
      </c>
      <c s="129" r="CD1045">
        <v>26.0597369999999</v>
      </c>
      <c s="129" r="CE1045">
        <v>37.2281959999999</v>
      </c>
      <c s="129" r="CF1045">
        <v>130.298686</v>
      </c>
      <c s="129" r="CG1045">
        <v>100.516129</v>
      </c>
      <c s="129" r="CH1045">
        <v>52.1194739999999</v>
      </c>
      <c s="129" r="CI1045">
        <v>0.0</v>
      </c>
      <c s="129" r="CJ1045">
        <v>22.336918</v>
      </c>
      <c s="129" r="CK1045">
        <v>160.081243</v>
      </c>
      <c s="129" r="CL1045">
        <v>3.72282</v>
      </c>
      <c s="129" r="CM1045">
        <v>3.72282</v>
      </c>
      <c s="129" r="CN1045">
        <v>3.72282</v>
      </c>
      <c s="129" r="CO1045">
        <v>3.72282</v>
      </c>
      <c s="129" r="CP1045">
        <v>11.168459</v>
      </c>
      <c s="129" r="CQ1045">
        <v>3.72282</v>
      </c>
      <c s="129" r="CR1045">
        <v>126.575866</v>
      </c>
      <c s="129" r="CS1045">
        <v>3.72282</v>
      </c>
    </row>
    <row customHeight="1" r="1046" ht="15.0">
      <c t="s" s="127" r="A1046">
        <v>9238</v>
      </c>
      <c t="s" s="127" r="B1046">
        <v>9239</v>
      </c>
      <c t="s" s="127" r="C1046">
        <v>9240</v>
      </c>
      <c t="s" s="127" r="D1046">
        <v>9241</v>
      </c>
      <c t="s" s="127" r="E1046">
        <v>9242</v>
      </c>
      <c t="s" s="127" r="F1046">
        <v>9243</v>
      </c>
      <c t="s" s="128" r="G1046">
        <v>9244</v>
      </c>
      <c t="s" s="127" r="H1046">
        <v>9245</v>
      </c>
      <c s="129" r="I1046">
        <v>1443.0</v>
      </c>
      <c s="129" r="J1046">
        <v>297.693173</v>
      </c>
      <c s="129" r="K1046">
        <v>219.751688</v>
      </c>
      <c s="129" r="L1046">
        <v>339.911477999999</v>
      </c>
      <c s="129" r="M1046">
        <v>324.756189</v>
      </c>
      <c s="129" r="N1046">
        <v>188.358589999999</v>
      </c>
      <c s="129" r="O1046">
        <v>72.5288819999999</v>
      </c>
      <c s="129" r="P1046">
        <v>209.0</v>
      </c>
      <c s="129" r="Q1046">
        <v>216.0</v>
      </c>
      <c s="129" r="R1046">
        <v>251.0</v>
      </c>
      <c s="129" r="S1046">
        <v>267.0</v>
      </c>
      <c s="129" r="T1046">
        <v>136.0</v>
      </c>
      <c s="129" r="U1046">
        <v>54.0</v>
      </c>
      <c s="129" r="V1046">
        <v>744.774193999999</v>
      </c>
      <c s="129" r="W1046">
        <v>171.03826</v>
      </c>
      <c s="129" r="X1046">
        <v>114.747187</v>
      </c>
      <c s="129" r="Y1046">
        <v>175.368342</v>
      </c>
      <c s="129" r="Z1046">
        <v>155.882971</v>
      </c>
      <c s="129" r="AA1046">
        <v>93.0967739999999</v>
      </c>
      <c s="129" r="AB1046">
        <v>34.6406599999999</v>
      </c>
      <c s="129" r="AC1046">
        <v>0.0</v>
      </c>
      <c s="129" r="AD1046">
        <v>224.08177</v>
      </c>
      <c s="129" r="AE1046">
        <v>433.008252</v>
      </c>
      <c s="129" r="AF1046">
        <v>87.684171</v>
      </c>
      <c s="129" r="AG1046">
        <v>698.225806</v>
      </c>
      <c s="129" r="AH1046">
        <v>126.654914</v>
      </c>
      <c s="129" r="AI1046">
        <v>105.004501</v>
      </c>
      <c s="129" r="AJ1046">
        <v>164.543136</v>
      </c>
      <c s="129" r="AK1046">
        <v>168.873218</v>
      </c>
      <c s="129" r="AL1046">
        <v>95.2618149999999</v>
      </c>
      <c s="129" r="AM1046">
        <v>34.6406599999999</v>
      </c>
      <c s="129" r="AN1046">
        <v>3.24756199999999</v>
      </c>
      <c s="129" r="AO1046">
        <v>150.470368</v>
      </c>
      <c s="129" r="AP1046">
        <v>454.658664999999</v>
      </c>
      <c s="129" r="AQ1046">
        <v>93.0967739999999</v>
      </c>
      <c s="129" r="AR1046">
        <v>1112.831208</v>
      </c>
      <c s="129" r="AS1046">
        <v>12.9902479999999</v>
      </c>
      <c s="129" r="AT1046">
        <v>25.980495</v>
      </c>
      <c s="129" r="AU1046">
        <v>73.6114029999999</v>
      </c>
      <c s="129" r="AV1046">
        <v>199.183796</v>
      </c>
      <c s="129" r="AW1046">
        <v>181.863465999999</v>
      </c>
      <c s="129" r="AX1046">
        <v>220.834208999999</v>
      </c>
      <c s="129" r="AY1046">
        <v>229.494373999999</v>
      </c>
      <c s="129" r="AZ1046">
        <v>168.873218</v>
      </c>
      <c s="129" r="BA1046">
        <v>575.900975</v>
      </c>
      <c s="129" r="BB1046">
        <v>8.66016499999999</v>
      </c>
      <c s="129" r="BC1046">
        <v>21.650413</v>
      </c>
      <c s="129" r="BD1046">
        <v>51.96099</v>
      </c>
      <c s="129" r="BE1046">
        <v>82.271568</v>
      </c>
      <c s="129" r="BF1046">
        <v>30.310578</v>
      </c>
      <c s="129" r="BG1046">
        <v>173.203301</v>
      </c>
      <c s="129" r="BH1046">
        <v>142.892722999999</v>
      </c>
      <c s="129" r="BI1046">
        <v>64.951238</v>
      </c>
      <c s="129" r="BJ1046">
        <v>536.930233</v>
      </c>
      <c s="129" r="BK1046">
        <v>4.330083</v>
      </c>
      <c s="129" r="BL1046">
        <v>4.330083</v>
      </c>
      <c s="129" r="BM1046">
        <v>21.650413</v>
      </c>
      <c s="129" r="BN1046">
        <v>116.912228</v>
      </c>
      <c s="129" r="BO1046">
        <v>151.552888</v>
      </c>
      <c s="129" r="BP1046">
        <v>47.6309079999999</v>
      </c>
      <c s="129" r="BQ1046">
        <v>86.60165</v>
      </c>
      <c s="129" r="BR1046">
        <v>103.92198</v>
      </c>
      <c s="129" r="BS1046">
        <v>121.242311</v>
      </c>
      <c s="129" r="BT1046">
        <v>0.0</v>
      </c>
      <c s="129" r="BU1046">
        <v>0.0</v>
      </c>
      <c s="129" r="BV1046">
        <v>0.0</v>
      </c>
      <c s="129" r="BW1046">
        <v>12.9902479999999</v>
      </c>
      <c s="129" r="BX1046">
        <v>21.650413</v>
      </c>
      <c s="129" r="BY1046">
        <v>12.9902479999999</v>
      </c>
      <c s="129" r="BZ1046">
        <v>0.0</v>
      </c>
      <c s="129" r="CA1046">
        <v>73.6114029999999</v>
      </c>
      <c s="129" r="CB1046">
        <v>649.512378</v>
      </c>
      <c s="129" r="CC1046">
        <v>4.330083</v>
      </c>
      <c s="129" r="CD1046">
        <v>21.650413</v>
      </c>
      <c s="129" r="CE1046">
        <v>56.2910729999999</v>
      </c>
      <c s="129" r="CF1046">
        <v>164.543136</v>
      </c>
      <c s="129" r="CG1046">
        <v>151.552888</v>
      </c>
      <c s="129" r="CH1046">
        <v>186.193547999999</v>
      </c>
      <c s="129" r="CI1046">
        <v>4.330083</v>
      </c>
      <c s="129" r="CJ1046">
        <v>60.621155</v>
      </c>
      <c s="129" r="CK1046">
        <v>342.076519</v>
      </c>
      <c s="129" r="CL1046">
        <v>8.66016499999999</v>
      </c>
      <c s="129" r="CM1046">
        <v>4.330083</v>
      </c>
      <c s="129" r="CN1046">
        <v>17.3203299999999</v>
      </c>
      <c s="129" r="CO1046">
        <v>21.650413</v>
      </c>
      <c s="129" r="CP1046">
        <v>8.66016499999999</v>
      </c>
      <c s="129" r="CQ1046">
        <v>21.650413</v>
      </c>
      <c s="129" r="CR1046">
        <v>225.164290999999</v>
      </c>
      <c s="129" r="CS1046">
        <v>34.6406599999999</v>
      </c>
    </row>
    <row customHeight="1" r="1047" ht="15.0">
      <c t="s" s="127" r="A1047">
        <v>9246</v>
      </c>
      <c t="s" s="127" r="B1047">
        <v>9247</v>
      </c>
      <c t="s" s="127" r="C1047">
        <v>9248</v>
      </c>
      <c t="s" s="127" r="D1047">
        <v>9249</v>
      </c>
      <c t="s" s="127" r="E1047">
        <v>9250</v>
      </c>
      <c t="s" s="127" r="F1047">
        <v>9251</v>
      </c>
      <c t="s" s="128" r="G1047">
        <v>9252</v>
      </c>
      <c t="s" s="127" r="H1047">
        <v>9253</v>
      </c>
      <c s="129" r="I1047">
        <v>2223.0</v>
      </c>
      <c s="129" r="J1047">
        <v>453.478469</v>
      </c>
      <c s="129" r="K1047">
        <v>247.258622</v>
      </c>
      <c s="129" r="L1047">
        <v>510.932753999999</v>
      </c>
      <c s="129" r="M1047">
        <v>472.971886999999</v>
      </c>
      <c s="129" r="N1047">
        <v>340.543738</v>
      </c>
      <c s="129" r="O1047">
        <v>197.814528999999</v>
      </c>
      <c s="129" r="P1047">
        <v>362.0</v>
      </c>
      <c s="129" r="Q1047">
        <v>296.0</v>
      </c>
      <c s="129" r="R1047">
        <v>438.0</v>
      </c>
      <c s="129" r="S1047">
        <v>467.0</v>
      </c>
      <c s="129" r="T1047">
        <v>213.0</v>
      </c>
      <c s="129" r="U1047">
        <v>152.0</v>
      </c>
      <c s="129" r="V1047">
        <v>1045.306609</v>
      </c>
      <c s="129" r="W1047">
        <v>200.06403</v>
      </c>
      <c s="129" r="X1047">
        <v>124.142296</v>
      </c>
      <c s="129" r="Y1047">
        <v>248.284591</v>
      </c>
      <c s="129" r="Z1047">
        <v>240.076835999999</v>
      </c>
      <c s="129" r="AA1047">
        <v>170.284886</v>
      </c>
      <c s="129" r="AB1047">
        <v>56.376251</v>
      </c>
      <c s="129" r="AC1047">
        <v>6.077719</v>
      </c>
      <c s="129" r="AD1047">
        <v>258.544285</v>
      </c>
      <c s="129" r="AE1047">
        <v>636.074986999999</v>
      </c>
      <c s="129" r="AF1047">
        <v>150.687337</v>
      </c>
      <c s="129" r="AG1047">
        <v>1177.693391</v>
      </c>
      <c s="129" r="AH1047">
        <v>253.414437999999</v>
      </c>
      <c s="129" r="AI1047">
        <v>123.116326</v>
      </c>
      <c s="129" r="AJ1047">
        <v>262.648163</v>
      </c>
      <c s="129" r="AK1047">
        <v>232.895051</v>
      </c>
      <c s="129" r="AL1047">
        <v>170.258852999999</v>
      </c>
      <c s="129" r="AM1047">
        <v>114.179659</v>
      </c>
      <c s="129" r="AN1047">
        <v>21.1809009999999</v>
      </c>
      <c s="129" r="AO1047">
        <v>306.764846999999</v>
      </c>
      <c s="129" r="AP1047">
        <v>655.594437999999</v>
      </c>
      <c s="129" r="AQ1047">
        <v>215.334105999999</v>
      </c>
      <c s="129" r="AR1047">
        <v>1742.79426199999</v>
      </c>
      <c s="129" r="AS1047">
        <v>12.311633</v>
      </c>
      <c s="129" r="AT1047">
        <v>69.7659179999999</v>
      </c>
      <c s="129" r="AU1047">
        <v>139.531837</v>
      </c>
      <c s="129" r="AV1047">
        <v>303.686938</v>
      </c>
      <c s="129" r="AW1047">
        <v>266.75204</v>
      </c>
      <c s="129" r="AX1047">
        <v>147.739591999999</v>
      </c>
      <c s="129" r="AY1047">
        <v>557.086042</v>
      </c>
      <c s="129" r="AZ1047">
        <v>245.920262</v>
      </c>
      <c s="129" r="BA1047">
        <v>824.775256</v>
      </c>
      <c s="129" r="BB1047">
        <v>4.10387799999999</v>
      </c>
      <c s="129" r="BC1047">
        <v>61.558163</v>
      </c>
      <c s="129" r="BD1047">
        <v>94.389184</v>
      </c>
      <c s="129" r="BE1047">
        <v>139.531837</v>
      </c>
      <c s="129" r="BF1047">
        <v>49.2465309999999</v>
      </c>
      <c s="129" r="BG1047">
        <v>123.116326</v>
      </c>
      <c s="129" r="BH1047">
        <v>258.440155</v>
      </c>
      <c s="129" r="BI1047">
        <v>94.389184</v>
      </c>
      <c s="129" r="BJ1047">
        <v>918.019005999999</v>
      </c>
      <c s="129" r="BK1047">
        <v>8.207755</v>
      </c>
      <c s="129" r="BL1047">
        <v>8.207755</v>
      </c>
      <c s="129" r="BM1047">
        <v>45.142653</v>
      </c>
      <c s="129" r="BN1047">
        <v>164.155102</v>
      </c>
      <c s="129" r="BO1047">
        <v>217.505509999999</v>
      </c>
      <c s="129" r="BP1047">
        <v>24.623265</v>
      </c>
      <c s="129" r="BQ1047">
        <v>298.645888</v>
      </c>
      <c s="129" r="BR1047">
        <v>151.531078</v>
      </c>
      <c s="129" r="BS1047">
        <v>135.427958999999</v>
      </c>
      <c s="129" r="BT1047">
        <v>0.0</v>
      </c>
      <c s="129" r="BU1047">
        <v>0.0</v>
      </c>
      <c s="129" r="BV1047">
        <v>0.0</v>
      </c>
      <c s="129" r="BW1047">
        <v>12.311633</v>
      </c>
      <c s="129" r="BX1047">
        <v>8.207755</v>
      </c>
      <c s="129" r="BY1047">
        <v>8.207755</v>
      </c>
      <c s="129" r="BZ1047">
        <v>0.0</v>
      </c>
      <c s="129" r="CA1047">
        <v>106.700816</v>
      </c>
      <c s="129" r="CB1047">
        <v>865.918162</v>
      </c>
      <c s="129" r="CC1047">
        <v>12.311633</v>
      </c>
      <c s="129" r="CD1047">
        <v>57.454286</v>
      </c>
      <c s="129" r="CE1047">
        <v>127.220204</v>
      </c>
      <c s="129" r="CF1047">
        <v>266.75204</v>
      </c>
      <c s="129" r="CG1047">
        <v>205.193876999999</v>
      </c>
      <c s="129" r="CH1047">
        <v>123.116326</v>
      </c>
      <c s="129" r="CI1047">
        <v>4.10387799999999</v>
      </c>
      <c s="129" r="CJ1047">
        <v>69.7659179999999</v>
      </c>
      <c s="129" r="CK1047">
        <v>741.448140999999</v>
      </c>
      <c s="129" r="CL1047">
        <v>0.0</v>
      </c>
      <c s="129" r="CM1047">
        <v>12.311633</v>
      </c>
      <c s="129" r="CN1047">
        <v>12.311633</v>
      </c>
      <c s="129" r="CO1047">
        <v>24.623265</v>
      </c>
      <c s="129" r="CP1047">
        <v>53.350408</v>
      </c>
      <c s="129" r="CQ1047">
        <v>16.41551</v>
      </c>
      <c s="129" r="CR1047">
        <v>552.982165</v>
      </c>
      <c s="129" r="CS1047">
        <v>69.4535269999999</v>
      </c>
    </row>
    <row customHeight="1" r="1048" ht="15.0">
      <c t="s" s="127" r="A1048">
        <v>9254</v>
      </c>
      <c t="s" s="127" r="B1048">
        <v>9255</v>
      </c>
      <c t="s" s="127" r="C1048">
        <v>9256</v>
      </c>
      <c t="s" s="127" r="D1048">
        <v>9257</v>
      </c>
      <c t="s" s="127" r="E1048">
        <v>9258</v>
      </c>
      <c t="s" s="127" r="F1048">
        <v>9259</v>
      </c>
      <c t="s" s="128" r="G1048">
        <v>9260</v>
      </c>
      <c t="s" s="127" r="H1048">
        <v>9261</v>
      </c>
      <c s="129" r="I1048">
        <v>6158.0</v>
      </c>
      <c s="129" r="J1048">
        <v>1349.29439</v>
      </c>
      <c s="129" r="K1048">
        <v>840.595072999999</v>
      </c>
      <c s="129" r="L1048">
        <v>1435.687005</v>
      </c>
      <c s="129" r="M1048">
        <v>1232.33483299999</v>
      </c>
      <c s="129" r="N1048">
        <v>838.57685</v>
      </c>
      <c s="129" r="O1048">
        <v>461.511849999999</v>
      </c>
      <c s="129" r="P1048">
        <v>841.0</v>
      </c>
      <c s="129" r="Q1048">
        <v>747.0</v>
      </c>
      <c s="129" r="R1048">
        <v>1014.0</v>
      </c>
      <c s="129" r="S1048">
        <v>871.0</v>
      </c>
      <c s="129" r="T1048">
        <v>678.0</v>
      </c>
      <c s="129" r="U1048">
        <v>338.0</v>
      </c>
      <c s="129" r="V1048">
        <v>2993.080241</v>
      </c>
      <c s="129" r="W1048">
        <v>682.502715999999</v>
      </c>
      <c s="129" r="X1048">
        <v>410.469078</v>
      </c>
      <c s="129" r="Y1048">
        <v>676.611075</v>
      </c>
      <c s="129" r="Z1048">
        <v>621.568086999999</v>
      </c>
      <c s="129" r="AA1048">
        <v>413.396785</v>
      </c>
      <c s="129" r="AB1048">
        <v>185.58668</v>
      </c>
      <c s="129" r="AC1048">
        <v>2.94581999999999</v>
      </c>
      <c s="129" r="AD1048">
        <v>856.306113999999</v>
      </c>
      <c s="129" r="AE1048">
        <v>1711.594061</v>
      </c>
      <c s="129" r="AF1048">
        <v>425.180066</v>
      </c>
      <c s="129" r="AG1048">
        <v>3164.91975899999</v>
      </c>
      <c s="129" r="AH1048">
        <v>666.791673999999</v>
      </c>
      <c s="129" r="AI1048">
        <v>430.125993999999</v>
      </c>
      <c s="129" r="AJ1048">
        <v>759.075929999999</v>
      </c>
      <c s="129" r="AK1048">
        <v>610.766746</v>
      </c>
      <c s="129" r="AL1048">
        <v>425.180066</v>
      </c>
      <c s="129" r="AM1048">
        <v>247.448906999999</v>
      </c>
      <c s="129" r="AN1048">
        <v>25.530443</v>
      </c>
      <c s="129" r="AO1048">
        <v>864.161635</v>
      </c>
      <c s="129" r="AP1048">
        <v>1797.02285</v>
      </c>
      <c s="129" r="AQ1048">
        <v>503.735274</v>
      </c>
      <c s="129" r="AR1048">
        <v>4819.36203899999</v>
      </c>
      <c s="129" r="AS1048">
        <v>27.494323</v>
      </c>
      <c s="129" r="AT1048">
        <v>208.171302</v>
      </c>
      <c s="129" r="AU1048">
        <v>388.848281999999</v>
      </c>
      <c s="129" r="AV1048">
        <v>726.635677999999</v>
      </c>
      <c s="129" r="AW1048">
        <v>954.445783</v>
      </c>
      <c s="129" r="AX1048">
        <v>612.730626</v>
      </c>
      <c s="129" r="AY1048">
        <v>1237.244533</v>
      </c>
      <c s="129" r="AZ1048">
        <v>663.791512</v>
      </c>
      <c s="129" r="BA1048">
        <v>2266.31776399999</v>
      </c>
      <c s="129" r="BB1048">
        <v>23.5665629999999</v>
      </c>
      <c s="129" r="BC1048">
        <v>153.182657</v>
      </c>
      <c s="129" r="BD1048">
        <v>255.304428</v>
      </c>
      <c s="129" r="BE1048">
        <v>306.365313</v>
      </c>
      <c s="129" r="BF1048">
        <v>208.171302</v>
      </c>
      <c s="129" r="BG1048">
        <v>506.681095</v>
      </c>
      <c s="129" r="BH1048">
        <v>612.730626</v>
      </c>
      <c s="129" r="BI1048">
        <v>200.315782</v>
      </c>
      <c s="129" r="BJ1048">
        <v>2553.044275</v>
      </c>
      <c s="129" r="BK1048">
        <v>3.92776</v>
      </c>
      <c s="129" r="BL1048">
        <v>54.988646</v>
      </c>
      <c s="129" r="BM1048">
        <v>133.543854</v>
      </c>
      <c s="129" r="BN1048">
        <v>420.270365</v>
      </c>
      <c s="129" r="BO1048">
        <v>746.27448</v>
      </c>
      <c s="129" r="BP1048">
        <v>106.049531</v>
      </c>
      <c s="129" r="BQ1048">
        <v>624.513907</v>
      </c>
      <c s="129" r="BR1048">
        <v>463.47573</v>
      </c>
      <c s="129" r="BS1048">
        <v>589.164063</v>
      </c>
      <c s="129" r="BT1048">
        <v>0.0</v>
      </c>
      <c s="129" r="BU1048">
        <v>11.783281</v>
      </c>
      <c s="129" r="BV1048">
        <v>0.0</v>
      </c>
      <c s="129" r="BW1048">
        <v>31.422083</v>
      </c>
      <c s="129" r="BX1048">
        <v>109.977292</v>
      </c>
      <c s="129" r="BY1048">
        <v>94.2662499999999</v>
      </c>
      <c s="129" r="BZ1048">
        <v>0.0</v>
      </c>
      <c s="129" r="CA1048">
        <v>341.715156999999</v>
      </c>
      <c s="129" r="CB1048">
        <v>2490.200108</v>
      </c>
      <c s="129" r="CC1048">
        <v>23.5665629999999</v>
      </c>
      <c s="129" r="CD1048">
        <v>149.254896</v>
      </c>
      <c s="129" r="CE1048">
        <v>310.293072999999</v>
      </c>
      <c s="129" r="CF1048">
        <v>652.00823</v>
      </c>
      <c s="129" r="CG1048">
        <v>734.491199</v>
      </c>
      <c s="129" r="CH1048">
        <v>447.764687999999</v>
      </c>
      <c s="129" r="CI1048">
        <v>15.711042</v>
      </c>
      <c s="129" r="CJ1048">
        <v>157.110417</v>
      </c>
      <c s="129" r="CK1048">
        <v>1739.99786799999</v>
      </c>
      <c s="129" r="CL1048">
        <v>3.92776</v>
      </c>
      <c s="129" r="CM1048">
        <v>47.133125</v>
      </c>
      <c s="129" r="CN1048">
        <v>78.5552079999999</v>
      </c>
      <c s="129" r="CO1048">
        <v>43.205365</v>
      </c>
      <c s="129" r="CP1048">
        <v>109.977292</v>
      </c>
      <c s="129" r="CQ1048">
        <v>70.6996879999999</v>
      </c>
      <c s="129" r="CR1048">
        <v>1221.533492</v>
      </c>
      <c s="129" r="CS1048">
        <v>164.965937999999</v>
      </c>
    </row>
    <row customHeight="1" r="1049" ht="15.0">
      <c t="s" s="127" r="A1049">
        <v>9262</v>
      </c>
      <c t="s" s="127" r="B1049">
        <v>9263</v>
      </c>
      <c t="s" s="127" r="C1049">
        <v>9264</v>
      </c>
      <c t="s" s="127" r="D1049">
        <v>9265</v>
      </c>
      <c t="s" s="127" r="E1049">
        <v>9266</v>
      </c>
      <c t="s" s="127" r="F1049">
        <v>9267</v>
      </c>
      <c t="s" s="128" r="G1049">
        <v>9268</v>
      </c>
      <c t="s" s="127" r="H1049">
        <v>9269</v>
      </c>
      <c s="129" r="I1049">
        <v>390.0</v>
      </c>
      <c s="129" r="J1049">
        <v>86.891192</v>
      </c>
      <c s="129" r="K1049">
        <v>52.53886</v>
      </c>
      <c s="129" r="L1049">
        <v>88.911917</v>
      </c>
      <c s="129" r="M1049">
        <v>73.756477</v>
      </c>
      <c s="129" r="N1049">
        <v>64.663212</v>
      </c>
      <c s="129" r="O1049">
        <v>23.2383419999999</v>
      </c>
      <c s="129" r="P1049">
        <v>85.0</v>
      </c>
      <c s="129" r="Q1049">
        <v>65.0</v>
      </c>
      <c s="129" r="R1049">
        <v>83.0</v>
      </c>
      <c s="129" r="S1049">
        <v>56.0</v>
      </c>
      <c s="129" r="T1049">
        <v>57.0</v>
      </c>
      <c s="129" r="U1049">
        <v>24.0</v>
      </c>
      <c s="129" r="V1049">
        <v>198.031088</v>
      </c>
      <c s="129" r="W1049">
        <v>44.455959</v>
      </c>
      <c s="129" r="X1049">
        <v>22.227979</v>
      </c>
      <c s="129" r="Y1049">
        <v>45.466321</v>
      </c>
      <c s="129" r="Z1049">
        <v>40.4145079999999</v>
      </c>
      <c s="129" r="AA1049">
        <v>33.3419689999999</v>
      </c>
      <c s="129" r="AB1049">
        <v>12.124352</v>
      </c>
      <c s="129" r="AC1049">
        <v>0.0</v>
      </c>
      <c s="129" r="AD1049">
        <v>56.580311</v>
      </c>
      <c s="129" r="AE1049">
        <v>108.108808</v>
      </c>
      <c s="129" r="AF1049">
        <v>33.3419689999999</v>
      </c>
      <c s="129" r="AG1049">
        <v>191.968911999999</v>
      </c>
      <c s="129" r="AH1049">
        <v>42.4352329999999</v>
      </c>
      <c s="129" r="AI1049">
        <v>30.3108809999999</v>
      </c>
      <c s="129" r="AJ1049">
        <v>43.445596</v>
      </c>
      <c s="129" r="AK1049">
        <v>33.3419689999999</v>
      </c>
      <c s="129" r="AL1049">
        <v>31.321244</v>
      </c>
      <c s="129" r="AM1049">
        <v>10.1036269999999</v>
      </c>
      <c s="129" r="AN1049">
        <v>1.01036299999999</v>
      </c>
      <c s="129" r="AO1049">
        <v>58.601036</v>
      </c>
      <c s="129" r="AP1049">
        <v>103.056995</v>
      </c>
      <c s="129" r="AQ1049">
        <v>30.3108809999999</v>
      </c>
      <c s="129" r="AR1049">
        <v>290.984456</v>
      </c>
      <c s="129" r="AS1049">
        <v>20.2072539999999</v>
      </c>
      <c s="129" r="AT1049">
        <v>4.041451</v>
      </c>
      <c s="129" r="AU1049">
        <v>20.2072539999999</v>
      </c>
      <c s="129" r="AV1049">
        <v>16.165803</v>
      </c>
      <c s="129" r="AW1049">
        <v>40.4145079999999</v>
      </c>
      <c s="129" r="AX1049">
        <v>60.6217619999999</v>
      </c>
      <c s="129" r="AY1049">
        <v>80.8290159999999</v>
      </c>
      <c s="129" r="AZ1049">
        <v>48.4974089999999</v>
      </c>
      <c s="129" r="BA1049">
        <v>149.533679</v>
      </c>
      <c s="129" r="BB1049">
        <v>16.165803</v>
      </c>
      <c s="129" r="BC1049">
        <v>4.041451</v>
      </c>
      <c s="129" r="BD1049">
        <v>12.124352</v>
      </c>
      <c s="129" r="BE1049">
        <v>12.124352</v>
      </c>
      <c s="129" r="BF1049">
        <v>8.082902</v>
      </c>
      <c s="129" r="BG1049">
        <v>28.2901549999999</v>
      </c>
      <c s="129" r="BH1049">
        <v>48.4974089999999</v>
      </c>
      <c s="129" r="BI1049">
        <v>20.2072539999999</v>
      </c>
      <c s="129" r="BJ1049">
        <v>141.450776999999</v>
      </c>
      <c s="129" r="BK1049">
        <v>4.041451</v>
      </c>
      <c s="129" r="BL1049">
        <v>0.0</v>
      </c>
      <c s="129" r="BM1049">
        <v>8.082902</v>
      </c>
      <c s="129" r="BN1049">
        <v>4.041451</v>
      </c>
      <c s="129" r="BO1049">
        <v>32.331606</v>
      </c>
      <c s="129" r="BP1049">
        <v>32.331606</v>
      </c>
      <c s="129" r="BQ1049">
        <v>32.331606</v>
      </c>
      <c s="129" r="BR1049">
        <v>28.2901549999999</v>
      </c>
      <c s="129" r="BS1049">
        <v>28.2901549999999</v>
      </c>
      <c s="129" r="BT1049">
        <v>0.0</v>
      </c>
      <c s="129" r="BU1049">
        <v>0.0</v>
      </c>
      <c s="129" r="BV1049">
        <v>0.0</v>
      </c>
      <c s="129" r="BW1049">
        <v>0.0</v>
      </c>
      <c s="129" r="BX1049">
        <v>0.0</v>
      </c>
      <c s="129" r="BY1049">
        <v>0.0</v>
      </c>
      <c s="129" r="BZ1049">
        <v>0.0</v>
      </c>
      <c s="129" r="CA1049">
        <v>28.2901549999999</v>
      </c>
      <c s="129" r="CB1049">
        <v>145.492228</v>
      </c>
      <c s="129" r="CC1049">
        <v>20.2072539999999</v>
      </c>
      <c s="129" r="CD1049">
        <v>4.041451</v>
      </c>
      <c s="129" r="CE1049">
        <v>20.2072539999999</v>
      </c>
      <c s="129" r="CF1049">
        <v>16.165803</v>
      </c>
      <c s="129" r="CG1049">
        <v>32.331606</v>
      </c>
      <c s="129" r="CH1049">
        <v>40.4145079999999</v>
      </c>
      <c s="129" r="CI1049">
        <v>4.041451</v>
      </c>
      <c s="129" r="CJ1049">
        <v>8.082902</v>
      </c>
      <c s="129" r="CK1049">
        <v>117.202073</v>
      </c>
      <c s="129" r="CL1049">
        <v>0.0</v>
      </c>
      <c s="129" r="CM1049">
        <v>0.0</v>
      </c>
      <c s="129" r="CN1049">
        <v>0.0</v>
      </c>
      <c s="129" r="CO1049">
        <v>0.0</v>
      </c>
      <c s="129" r="CP1049">
        <v>8.082902</v>
      </c>
      <c s="129" r="CQ1049">
        <v>20.2072539999999</v>
      </c>
      <c s="129" r="CR1049">
        <v>76.787565</v>
      </c>
      <c s="129" r="CS1049">
        <v>12.124352</v>
      </c>
    </row>
    <row customHeight="1" r="1050" ht="15.0">
      <c t="s" s="127" r="A1050">
        <v>9270</v>
      </c>
      <c t="s" s="127" r="B1050">
        <v>9271</v>
      </c>
      <c t="s" s="127" r="C1050">
        <v>9272</v>
      </c>
      <c t="s" s="127" r="D1050">
        <v>9273</v>
      </c>
      <c t="s" s="127" r="E1050">
        <v>9274</v>
      </c>
      <c t="s" s="127" r="F1050">
        <v>9275</v>
      </c>
      <c t="s" s="128" r="G1050">
        <v>9276</v>
      </c>
      <c t="s" s="127" r="H1050">
        <v>9277</v>
      </c>
      <c s="129" r="I1050">
        <v>426.0</v>
      </c>
      <c s="129" r="J1050">
        <v>61.5550459999999</v>
      </c>
      <c s="129" r="K1050">
        <v>74.256881</v>
      </c>
      <c s="129" r="L1050">
        <v>71.325688</v>
      </c>
      <c s="129" r="M1050">
        <v>114.316514</v>
      </c>
      <c s="129" r="N1050">
        <v>69.37156</v>
      </c>
      <c s="129" r="O1050">
        <v>35.174312</v>
      </c>
      <c s="129" r="P1050">
        <v>68.0</v>
      </c>
      <c s="129" r="Q1050">
        <v>68.0</v>
      </c>
      <c s="129" r="R1050">
        <v>86.0</v>
      </c>
      <c s="129" r="S1050">
        <v>83.0</v>
      </c>
      <c s="129" r="T1050">
        <v>54.0</v>
      </c>
      <c s="129" r="U1050">
        <v>19.0</v>
      </c>
      <c s="129" r="V1050">
        <v>222.770642</v>
      </c>
      <c s="129" r="W1050">
        <v>34.197248</v>
      </c>
      <c s="129" r="X1050">
        <v>41.0366969999999</v>
      </c>
      <c s="129" r="Y1050">
        <v>35.174312</v>
      </c>
      <c s="129" r="Z1050">
        <v>58.6238529999999</v>
      </c>
      <c s="129" r="AA1050">
        <v>39.0825689999999</v>
      </c>
      <c s="129" r="AB1050">
        <v>14.655963</v>
      </c>
      <c s="129" r="AC1050">
        <v>0.0</v>
      </c>
      <c s="129" r="AD1050">
        <v>54.7155959999999</v>
      </c>
      <c s="129" r="AE1050">
        <v>131.90367</v>
      </c>
      <c s="129" r="AF1050">
        <v>36.1513759999999</v>
      </c>
      <c s="129" r="AG1050">
        <v>203.229357999999</v>
      </c>
      <c s="129" r="AH1050">
        <v>27.3577979999999</v>
      </c>
      <c s="129" r="AI1050">
        <v>33.2201829999999</v>
      </c>
      <c s="129" r="AJ1050">
        <v>36.1513759999999</v>
      </c>
      <c s="129" r="AK1050">
        <v>55.692661</v>
      </c>
      <c s="129" r="AL1050">
        <v>30.2889909999999</v>
      </c>
      <c s="129" r="AM1050">
        <v>17.587156</v>
      </c>
      <c s="129" r="AN1050">
        <v>2.93119299999999</v>
      </c>
      <c s="129" r="AO1050">
        <v>39.0825689999999</v>
      </c>
      <c s="129" r="AP1050">
        <v>124.087155999999</v>
      </c>
      <c s="129" r="AQ1050">
        <v>40.0596329999999</v>
      </c>
      <c s="129" r="AR1050">
        <v>375.192660999999</v>
      </c>
      <c s="129" r="AS1050">
        <v>23.449541</v>
      </c>
      <c s="129" r="AT1050">
        <v>7.81651399999999</v>
      </c>
      <c s="129" r="AU1050">
        <v>11.724771</v>
      </c>
      <c s="129" r="AV1050">
        <v>62.53211</v>
      </c>
      <c s="129" r="AW1050">
        <v>39.0825689999999</v>
      </c>
      <c s="129" r="AX1050">
        <v>54.7155959999999</v>
      </c>
      <c s="129" r="AY1050">
        <v>97.706422</v>
      </c>
      <c s="129" r="AZ1050">
        <v>78.1651379999999</v>
      </c>
      <c s="129" r="BA1050">
        <v>195.412844</v>
      </c>
      <c s="129" r="BB1050">
        <v>15.6330279999999</v>
      </c>
      <c s="129" r="BC1050">
        <v>3.90825699999999</v>
      </c>
      <c s="129" r="BD1050">
        <v>7.81651399999999</v>
      </c>
      <c s="129" r="BE1050">
        <v>39.0825689999999</v>
      </c>
      <c s="129" r="BF1050">
        <v>0.0</v>
      </c>
      <c s="129" r="BG1050">
        <v>46.8990829999999</v>
      </c>
      <c s="129" r="BH1050">
        <v>50.8073389999999</v>
      </c>
      <c s="129" r="BI1050">
        <v>31.266055</v>
      </c>
      <c s="129" r="BJ1050">
        <v>179.779817</v>
      </c>
      <c s="129" r="BK1050">
        <v>7.81651399999999</v>
      </c>
      <c s="129" r="BL1050">
        <v>3.90825699999999</v>
      </c>
      <c s="129" r="BM1050">
        <v>3.90825699999999</v>
      </c>
      <c s="129" r="BN1050">
        <v>23.449541</v>
      </c>
      <c s="129" r="BO1050">
        <v>39.0825689999999</v>
      </c>
      <c s="129" r="BP1050">
        <v>7.81651399999999</v>
      </c>
      <c s="129" r="BQ1050">
        <v>46.8990829999999</v>
      </c>
      <c s="129" r="BR1050">
        <v>46.8990829999999</v>
      </c>
      <c s="129" r="BS1050">
        <v>62.53211</v>
      </c>
      <c s="129" r="BT1050">
        <v>0.0</v>
      </c>
      <c s="129" r="BU1050">
        <v>0.0</v>
      </c>
      <c s="129" r="BV1050">
        <v>0.0</v>
      </c>
      <c s="129" r="BW1050">
        <v>0.0</v>
      </c>
      <c s="129" r="BX1050">
        <v>3.90825699999999</v>
      </c>
      <c s="129" r="BY1050">
        <v>11.724771</v>
      </c>
      <c s="129" r="BZ1050">
        <v>0.0</v>
      </c>
      <c s="129" r="CA1050">
        <v>46.8990829999999</v>
      </c>
      <c s="129" r="CB1050">
        <v>175.871559999999</v>
      </c>
      <c s="129" r="CC1050">
        <v>19.541284</v>
      </c>
      <c s="129" r="CD1050">
        <v>7.81651399999999</v>
      </c>
      <c s="129" r="CE1050">
        <v>3.90825699999999</v>
      </c>
      <c s="129" r="CF1050">
        <v>62.53211</v>
      </c>
      <c s="129" r="CG1050">
        <v>31.266055</v>
      </c>
      <c s="129" r="CH1050">
        <v>35.174312</v>
      </c>
      <c s="129" r="CI1050">
        <v>0.0</v>
      </c>
      <c s="129" r="CJ1050">
        <v>15.6330279999999</v>
      </c>
      <c s="129" r="CK1050">
        <v>136.788991</v>
      </c>
      <c s="129" r="CL1050">
        <v>3.90825699999999</v>
      </c>
      <c s="129" r="CM1050">
        <v>0.0</v>
      </c>
      <c s="129" r="CN1050">
        <v>7.81651399999999</v>
      </c>
      <c s="129" r="CO1050">
        <v>0.0</v>
      </c>
      <c s="129" r="CP1050">
        <v>3.90825699999999</v>
      </c>
      <c s="129" r="CQ1050">
        <v>7.81651399999999</v>
      </c>
      <c s="129" r="CR1050">
        <v>97.706422</v>
      </c>
      <c s="129" r="CS1050">
        <v>15.6330279999999</v>
      </c>
    </row>
    <row customHeight="1" r="1051" ht="15.0">
      <c t="s" s="127" r="A1051">
        <v>9278</v>
      </c>
      <c t="s" s="127" r="B1051">
        <v>9279</v>
      </c>
      <c t="s" s="127" r="C1051">
        <v>9280</v>
      </c>
      <c t="s" s="127" r="D1051">
        <v>9281</v>
      </c>
      <c t="s" s="127" r="E1051">
        <v>9282</v>
      </c>
      <c t="s" s="127" r="F1051">
        <v>9283</v>
      </c>
      <c t="s" s="128" r="G1051">
        <v>9284</v>
      </c>
      <c t="s" s="127" r="H1051">
        <v>9285</v>
      </c>
      <c s="129" r="I1051">
        <v>2136.0</v>
      </c>
      <c s="129" r="J1051">
        <v>455.0</v>
      </c>
      <c s="129" r="K1051">
        <v>290.0</v>
      </c>
      <c s="129" r="L1051">
        <v>505.0</v>
      </c>
      <c s="129" r="M1051">
        <v>528.0</v>
      </c>
      <c s="129" r="N1051">
        <v>279.0</v>
      </c>
      <c s="129" r="O1051">
        <v>79.0</v>
      </c>
      <c s="129" r="P1051">
        <v>323.0</v>
      </c>
      <c s="129" r="Q1051">
        <v>327.0</v>
      </c>
      <c s="129" r="R1051">
        <v>401.0</v>
      </c>
      <c s="129" r="S1051">
        <v>387.0</v>
      </c>
      <c s="129" r="T1051">
        <v>161.0</v>
      </c>
      <c s="129" r="U1051">
        <v>64.0</v>
      </c>
      <c s="129" r="V1051">
        <v>1084.0</v>
      </c>
      <c s="129" r="W1051">
        <v>240.0</v>
      </c>
      <c s="129" r="X1051">
        <v>158.0</v>
      </c>
      <c s="129" r="Y1051">
        <v>238.0</v>
      </c>
      <c s="129" r="Z1051">
        <v>274.0</v>
      </c>
      <c s="129" r="AA1051">
        <v>137.0</v>
      </c>
      <c s="129" r="AB1051">
        <v>36.0</v>
      </c>
      <c s="129" r="AC1051">
        <v>1.0</v>
      </c>
      <c s="129" r="AD1051">
        <v>303.0</v>
      </c>
      <c s="129" r="AE1051">
        <v>680.0</v>
      </c>
      <c s="129" r="AF1051">
        <v>101.0</v>
      </c>
      <c s="129" r="AG1051">
        <v>1052.0</v>
      </c>
      <c s="129" r="AH1051">
        <v>215.0</v>
      </c>
      <c s="129" r="AI1051">
        <v>132.0</v>
      </c>
      <c s="129" r="AJ1051">
        <v>267.0</v>
      </c>
      <c s="129" r="AK1051">
        <v>254.0</v>
      </c>
      <c s="129" r="AL1051">
        <v>142.0</v>
      </c>
      <c s="129" r="AM1051">
        <v>42.0</v>
      </c>
      <c s="129" r="AN1051">
        <v>0.0</v>
      </c>
      <c s="129" r="AO1051">
        <v>267.0</v>
      </c>
      <c s="129" r="AP1051">
        <v>663.0</v>
      </c>
      <c s="129" r="AQ1051">
        <v>122.0</v>
      </c>
      <c s="129" r="AR1051">
        <v>1676.0</v>
      </c>
      <c s="129" r="AS1051">
        <v>4.0</v>
      </c>
      <c s="129" r="AT1051">
        <v>104.0</v>
      </c>
      <c s="129" r="AU1051">
        <v>228.0</v>
      </c>
      <c s="129" r="AV1051">
        <v>304.0</v>
      </c>
      <c s="129" r="AW1051">
        <v>280.0</v>
      </c>
      <c s="129" r="AX1051">
        <v>184.0</v>
      </c>
      <c s="129" r="AY1051">
        <v>340.0</v>
      </c>
      <c s="129" r="AZ1051">
        <v>232.0</v>
      </c>
      <c s="129" r="BA1051">
        <v>824.0</v>
      </c>
      <c s="129" r="BB1051">
        <v>4.0</v>
      </c>
      <c s="129" r="BC1051">
        <v>84.0</v>
      </c>
      <c s="129" r="BD1051">
        <v>156.0</v>
      </c>
      <c s="129" r="BE1051">
        <v>108.0</v>
      </c>
      <c s="129" r="BF1051">
        <v>40.0</v>
      </c>
      <c s="129" r="BG1051">
        <v>160.0</v>
      </c>
      <c s="129" r="BH1051">
        <v>176.0</v>
      </c>
      <c s="129" r="BI1051">
        <v>96.0</v>
      </c>
      <c s="129" r="BJ1051">
        <v>852.0</v>
      </c>
      <c s="129" r="BK1051">
        <v>0.0</v>
      </c>
      <c s="129" r="BL1051">
        <v>20.0</v>
      </c>
      <c s="129" r="BM1051">
        <v>72.0</v>
      </c>
      <c s="129" r="BN1051">
        <v>196.0</v>
      </c>
      <c s="129" r="BO1051">
        <v>240.0</v>
      </c>
      <c s="129" r="BP1051">
        <v>24.0</v>
      </c>
      <c s="129" r="BQ1051">
        <v>164.0</v>
      </c>
      <c s="129" r="BR1051">
        <v>136.0</v>
      </c>
      <c s="129" r="BS1051">
        <v>208.0</v>
      </c>
      <c s="129" r="BT1051">
        <v>0.0</v>
      </c>
      <c s="129" r="BU1051">
        <v>0.0</v>
      </c>
      <c s="129" r="BV1051">
        <v>4.0</v>
      </c>
      <c s="129" r="BW1051">
        <v>16.0</v>
      </c>
      <c s="129" r="BX1051">
        <v>16.0</v>
      </c>
      <c s="129" r="BY1051">
        <v>32.0</v>
      </c>
      <c s="129" r="BZ1051">
        <v>0.0</v>
      </c>
      <c s="129" r="CA1051">
        <v>140.0</v>
      </c>
      <c s="129" r="CB1051">
        <v>900.0</v>
      </c>
      <c s="129" r="CC1051">
        <v>4.0</v>
      </c>
      <c s="129" r="CD1051">
        <v>76.0</v>
      </c>
      <c s="129" r="CE1051">
        <v>172.0</v>
      </c>
      <c s="129" r="CF1051">
        <v>248.0</v>
      </c>
      <c s="129" r="CG1051">
        <v>220.0</v>
      </c>
      <c s="129" r="CH1051">
        <v>116.0</v>
      </c>
      <c s="129" r="CI1051">
        <v>8.0</v>
      </c>
      <c s="129" r="CJ1051">
        <v>56.0</v>
      </c>
      <c s="129" r="CK1051">
        <v>568.0</v>
      </c>
      <c s="129" r="CL1051">
        <v>0.0</v>
      </c>
      <c s="129" r="CM1051">
        <v>28.0</v>
      </c>
      <c s="129" r="CN1051">
        <v>52.0</v>
      </c>
      <c s="129" r="CO1051">
        <v>40.0</v>
      </c>
      <c s="129" r="CP1051">
        <v>44.0</v>
      </c>
      <c s="129" r="CQ1051">
        <v>36.0</v>
      </c>
      <c s="129" r="CR1051">
        <v>332.0</v>
      </c>
      <c s="129" r="CS1051">
        <v>36.0</v>
      </c>
    </row>
    <row customHeight="1" r="1052" ht="15.0">
      <c t="s" s="127" r="A1052">
        <v>9286</v>
      </c>
      <c t="s" s="127" r="B1052">
        <v>9287</v>
      </c>
      <c t="s" s="127" r="C1052">
        <v>9288</v>
      </c>
      <c t="s" s="127" r="D1052">
        <v>9289</v>
      </c>
      <c t="s" s="127" r="E1052">
        <v>9290</v>
      </c>
      <c t="s" s="127" r="F1052">
        <v>9291</v>
      </c>
      <c t="s" s="128" r="G1052">
        <v>9292</v>
      </c>
      <c t="s" s="127" r="H1052">
        <v>9293</v>
      </c>
      <c s="129" r="I1052">
        <v>405.0</v>
      </c>
      <c s="129" r="J1052">
        <v>94.3002979999999</v>
      </c>
      <c s="129" r="K1052">
        <v>61.567252</v>
      </c>
      <c s="129" r="L1052">
        <v>100.248516</v>
      </c>
      <c s="129" r="M1052">
        <v>73.4494069999999</v>
      </c>
      <c s="129" r="N1052">
        <v>38.709823</v>
      </c>
      <c s="129" r="O1052">
        <v>36.724704</v>
      </c>
      <c s="129" r="P1052">
        <v>71.0</v>
      </c>
      <c s="129" r="Q1052">
        <v>44.0</v>
      </c>
      <c s="129" r="R1052">
        <v>73.0</v>
      </c>
      <c s="129" r="S1052">
        <v>57.0</v>
      </c>
      <c s="129" r="T1052">
        <v>48.0</v>
      </c>
      <c s="129" r="U1052">
        <v>35.0</v>
      </c>
      <c s="129" r="V1052">
        <v>202.49643</v>
      </c>
      <c s="129" r="W1052">
        <v>51.613097</v>
      </c>
      <c s="129" r="X1052">
        <v>28.798507</v>
      </c>
      <c s="129" r="Y1052">
        <v>49.6279779999999</v>
      </c>
      <c s="129" r="Z1052">
        <v>39.702382</v>
      </c>
      <c s="129" r="AA1052">
        <v>17.8660719999999</v>
      </c>
      <c s="129" r="AB1052">
        <v>13.895834</v>
      </c>
      <c s="129" r="AC1052">
        <v>0.99256</v>
      </c>
      <c s="129" r="AD1052">
        <v>61.538693</v>
      </c>
      <c s="129" r="AE1052">
        <v>114.158629</v>
      </c>
      <c s="129" r="AF1052">
        <v>26.799108</v>
      </c>
      <c s="129" r="AG1052">
        <v>202.50357</v>
      </c>
      <c s="129" r="AH1052">
        <v>42.687201</v>
      </c>
      <c s="129" r="AI1052">
        <v>32.768745</v>
      </c>
      <c s="129" r="AJ1052">
        <v>50.620538</v>
      </c>
      <c s="129" r="AK1052">
        <v>33.747025</v>
      </c>
      <c s="129" r="AL1052">
        <v>20.843751</v>
      </c>
      <c s="129" r="AM1052">
        <v>20.843751</v>
      </c>
      <c s="129" r="AN1052">
        <v>0.99256</v>
      </c>
      <c s="129" r="AO1052">
        <v>56.583035</v>
      </c>
      <c s="129" r="AP1052">
        <v>116.143748</v>
      </c>
      <c s="129" r="AQ1052">
        <v>29.7767869999999</v>
      </c>
      <c s="129" r="AR1052">
        <v>313.70594</v>
      </c>
      <c s="129" r="AS1052">
        <v>7.940476</v>
      </c>
      <c s="129" r="AT1052">
        <v>7.940476</v>
      </c>
      <c s="129" r="AU1052">
        <v>0.0</v>
      </c>
      <c s="129" r="AV1052">
        <v>27.791668</v>
      </c>
      <c s="129" r="AW1052">
        <v>43.6726209999999</v>
      </c>
      <c s="129" r="AX1052">
        <v>83.375003</v>
      </c>
      <c s="129" r="AY1052">
        <v>71.4642879999999</v>
      </c>
      <c s="129" r="AZ1052">
        <v>71.5214069999999</v>
      </c>
      <c s="129" r="BA1052">
        <v>154.867851</v>
      </c>
      <c s="129" r="BB1052">
        <v>3.970238</v>
      </c>
      <c s="129" r="BC1052">
        <v>3.970238</v>
      </c>
      <c s="129" r="BD1052">
        <v>0.0</v>
      </c>
      <c s="129" r="BE1052">
        <v>7.940476</v>
      </c>
      <c s="129" r="BF1052">
        <v>3.970238</v>
      </c>
      <c s="129" r="BG1052">
        <v>75.434527</v>
      </c>
      <c s="129" r="BH1052">
        <v>31.761906</v>
      </c>
      <c s="129" r="BI1052">
        <v>27.8202269999999</v>
      </c>
      <c s="129" r="BJ1052">
        <v>158.838089</v>
      </c>
      <c s="129" r="BK1052">
        <v>3.970238</v>
      </c>
      <c s="129" r="BL1052">
        <v>3.970238</v>
      </c>
      <c s="129" r="BM1052">
        <v>0.0</v>
      </c>
      <c s="129" r="BN1052">
        <v>19.851191</v>
      </c>
      <c s="129" r="BO1052">
        <v>39.702382</v>
      </c>
      <c s="129" r="BP1052">
        <v>7.940476</v>
      </c>
      <c s="129" r="BQ1052">
        <v>39.702382</v>
      </c>
      <c s="129" r="BR1052">
        <v>43.70118</v>
      </c>
      <c s="129" r="BS1052">
        <v>55.640455</v>
      </c>
      <c s="129" r="BT1052">
        <v>0.0</v>
      </c>
      <c s="129" r="BU1052">
        <v>0.0</v>
      </c>
      <c s="129" r="BV1052">
        <v>0.0</v>
      </c>
      <c s="129" r="BW1052">
        <v>0.0</v>
      </c>
      <c s="129" r="BX1052">
        <v>0.0</v>
      </c>
      <c s="129" r="BY1052">
        <v>7.940476</v>
      </c>
      <c s="129" r="BZ1052">
        <v>0.0</v>
      </c>
      <c s="129" r="CA1052">
        <v>47.699978</v>
      </c>
      <c s="129" r="CB1052">
        <v>186.601197</v>
      </c>
      <c s="129" r="CC1052">
        <v>7.940476</v>
      </c>
      <c s="129" r="CD1052">
        <v>7.940476</v>
      </c>
      <c s="129" r="CE1052">
        <v>0.0</v>
      </c>
      <c s="129" r="CF1052">
        <v>27.791668</v>
      </c>
      <c s="129" r="CG1052">
        <v>43.6726209999999</v>
      </c>
      <c s="129" r="CH1052">
        <v>71.4642879999999</v>
      </c>
      <c s="129" r="CI1052">
        <v>3.970238</v>
      </c>
      <c s="129" r="CJ1052">
        <v>23.8214289999999</v>
      </c>
      <c s="129" r="CK1052">
        <v>71.4642879999999</v>
      </c>
      <c s="129" r="CL1052">
        <v>0.0</v>
      </c>
      <c s="129" r="CM1052">
        <v>0.0</v>
      </c>
      <c s="129" r="CN1052">
        <v>0.0</v>
      </c>
      <c s="129" r="CO1052">
        <v>0.0</v>
      </c>
      <c s="129" r="CP1052">
        <v>0.0</v>
      </c>
      <c s="129" r="CQ1052">
        <v>3.970238</v>
      </c>
      <c s="129" r="CR1052">
        <v>67.49405</v>
      </c>
      <c s="129" r="CS1052">
        <v>0.0</v>
      </c>
    </row>
    <row customHeight="1" r="1053" ht="15.0">
      <c t="s" s="127" r="A1053">
        <v>9294</v>
      </c>
      <c t="s" s="127" r="B1053">
        <v>9295</v>
      </c>
      <c t="s" s="127" r="C1053">
        <v>9296</v>
      </c>
      <c t="s" s="127" r="D1053">
        <v>9297</v>
      </c>
      <c t="s" s="127" r="E1053">
        <v>9298</v>
      </c>
      <c t="s" s="127" r="F1053">
        <v>9299</v>
      </c>
      <c t="s" s="128" r="G1053">
        <v>9300</v>
      </c>
      <c t="s" s="127" r="H1053">
        <v>9301</v>
      </c>
      <c s="129" r="I1053">
        <v>556.0</v>
      </c>
      <c s="129" r="J1053">
        <v>117.341223</v>
      </c>
      <c s="129" r="K1053">
        <v>77.8619329999999</v>
      </c>
      <c s="129" r="L1053">
        <v>155.723865999999</v>
      </c>
      <c s="129" r="M1053">
        <v>104.18146</v>
      </c>
      <c s="129" r="N1053">
        <v>63.6055229999999</v>
      </c>
      <c s="129" r="O1053">
        <v>37.2859959999999</v>
      </c>
      <c s="129" r="P1053">
        <v>46.0</v>
      </c>
      <c s="129" r="Q1053">
        <v>66.0</v>
      </c>
      <c s="129" r="R1053">
        <v>77.0</v>
      </c>
      <c s="129" r="S1053">
        <v>76.0</v>
      </c>
      <c s="129" r="T1053">
        <v>50.0</v>
      </c>
      <c s="129" r="U1053">
        <v>24.0</v>
      </c>
      <c s="129" r="V1053">
        <v>284.031558</v>
      </c>
      <c s="129" r="W1053">
        <v>58.1222879999999</v>
      </c>
      <c s="129" r="X1053">
        <v>39.4792899999999</v>
      </c>
      <c s="129" r="Y1053">
        <v>85.5384619999999</v>
      </c>
      <c s="129" r="Z1053">
        <v>57.025641</v>
      </c>
      <c s="129" r="AA1053">
        <v>31.802761</v>
      </c>
      <c s="129" r="AB1053">
        <v>10.966469</v>
      </c>
      <c s="129" r="AC1053">
        <v>1.09664699999999</v>
      </c>
      <c s="129" r="AD1053">
        <v>67.9921099999999</v>
      </c>
      <c s="129" r="AE1053">
        <v>184.236685999999</v>
      </c>
      <c s="129" r="AF1053">
        <v>31.802761</v>
      </c>
      <c s="129" r="AG1053">
        <v>271.968441999999</v>
      </c>
      <c s="129" r="AH1053">
        <v>59.218935</v>
      </c>
      <c s="129" r="AI1053">
        <v>38.382643</v>
      </c>
      <c s="129" r="AJ1053">
        <v>70.185404</v>
      </c>
      <c s="129" r="AK1053">
        <v>47.155819</v>
      </c>
      <c s="129" r="AL1053">
        <v>31.802761</v>
      </c>
      <c s="129" r="AM1053">
        <v>19.7396449999999</v>
      </c>
      <c s="129" r="AN1053">
        <v>5.48323499999999</v>
      </c>
      <c s="129" r="AO1053">
        <v>69.088757</v>
      </c>
      <c s="129" r="AP1053">
        <v>162.303748</v>
      </c>
      <c s="129" r="AQ1053">
        <v>40.575937</v>
      </c>
      <c s="129" r="AR1053">
        <v>429.885602</v>
      </c>
      <c s="129" r="AS1053">
        <v>4.38658799999999</v>
      </c>
      <c s="129" r="AT1053">
        <v>0.0</v>
      </c>
      <c s="129" r="AU1053">
        <v>21.932939</v>
      </c>
      <c s="129" r="AV1053">
        <v>52.6390529999999</v>
      </c>
      <c s="129" r="AW1053">
        <v>70.185404</v>
      </c>
      <c s="129" r="AX1053">
        <v>118.43787</v>
      </c>
      <c s="129" r="AY1053">
        <v>118.43787</v>
      </c>
      <c s="129" r="AZ1053">
        <v>43.865878</v>
      </c>
      <c s="129" r="BA1053">
        <v>223.715976</v>
      </c>
      <c s="129" r="BB1053">
        <v>0.0</v>
      </c>
      <c s="129" r="BC1053">
        <v>0.0</v>
      </c>
      <c s="129" r="BD1053">
        <v>17.546351</v>
      </c>
      <c s="129" r="BE1053">
        <v>21.932939</v>
      </c>
      <c s="129" r="BF1053">
        <v>13.159763</v>
      </c>
      <c s="129" r="BG1053">
        <v>96.5049309999999</v>
      </c>
      <c s="129" r="BH1053">
        <v>65.798817</v>
      </c>
      <c s="129" r="BI1053">
        <v>8.77317599999999</v>
      </c>
      <c s="129" r="BJ1053">
        <v>206.169625</v>
      </c>
      <c s="129" r="BK1053">
        <v>4.38658799999999</v>
      </c>
      <c s="129" r="BL1053">
        <v>0.0</v>
      </c>
      <c s="129" r="BM1053">
        <v>4.38658799999999</v>
      </c>
      <c s="129" r="BN1053">
        <v>30.7061139999999</v>
      </c>
      <c s="129" r="BO1053">
        <v>57.025641</v>
      </c>
      <c s="129" r="BP1053">
        <v>21.932939</v>
      </c>
      <c s="129" r="BQ1053">
        <v>52.6390529999999</v>
      </c>
      <c s="129" r="BR1053">
        <v>35.092702</v>
      </c>
      <c s="129" r="BS1053">
        <v>26.319527</v>
      </c>
      <c s="129" r="BT1053">
        <v>0.0</v>
      </c>
      <c s="129" r="BU1053">
        <v>0.0</v>
      </c>
      <c s="129" r="BV1053">
        <v>0.0</v>
      </c>
      <c s="129" r="BW1053">
        <v>0.0</v>
      </c>
      <c s="129" r="BX1053">
        <v>0.0</v>
      </c>
      <c s="129" r="BY1053">
        <v>8.77317599999999</v>
      </c>
      <c s="129" r="BZ1053">
        <v>0.0</v>
      </c>
      <c s="129" r="CA1053">
        <v>17.546351</v>
      </c>
      <c s="129" r="CB1053">
        <v>245.648914999999</v>
      </c>
      <c s="129" r="CC1053">
        <v>4.38658799999999</v>
      </c>
      <c s="129" r="CD1053">
        <v>0.0</v>
      </c>
      <c s="129" r="CE1053">
        <v>17.546351</v>
      </c>
      <c s="129" r="CF1053">
        <v>43.865878</v>
      </c>
      <c s="129" r="CG1053">
        <v>70.185404</v>
      </c>
      <c s="129" r="CH1053">
        <v>100.891519</v>
      </c>
      <c s="129" r="CI1053">
        <v>0.0</v>
      </c>
      <c s="129" r="CJ1053">
        <v>8.77317599999999</v>
      </c>
      <c s="129" r="CK1053">
        <v>157.91716</v>
      </c>
      <c s="129" r="CL1053">
        <v>0.0</v>
      </c>
      <c s="129" r="CM1053">
        <v>0.0</v>
      </c>
      <c s="129" r="CN1053">
        <v>4.38658799999999</v>
      </c>
      <c s="129" r="CO1053">
        <v>8.77317599999999</v>
      </c>
      <c s="129" r="CP1053">
        <v>0.0</v>
      </c>
      <c s="129" r="CQ1053">
        <v>8.77317599999999</v>
      </c>
      <c s="129" r="CR1053">
        <v>118.43787</v>
      </c>
      <c s="129" r="CS1053">
        <v>17.546351</v>
      </c>
    </row>
    <row customHeight="1" r="1054" ht="15.0">
      <c t="s" s="127" r="A1054">
        <v>9302</v>
      </c>
      <c t="s" s="127" r="B1054">
        <v>9303</v>
      </c>
      <c t="s" s="127" r="C1054">
        <v>9304</v>
      </c>
      <c t="s" s="127" r="D1054">
        <v>9305</v>
      </c>
      <c t="s" s="127" r="E1054">
        <v>9306</v>
      </c>
      <c t="s" s="127" r="F1054">
        <v>9307</v>
      </c>
      <c t="s" s="128" r="G1054">
        <v>9308</v>
      </c>
      <c t="s" s="127" r="H1054">
        <v>9309</v>
      </c>
      <c s="129" r="I1054">
        <v>732.0</v>
      </c>
      <c s="129" r="J1054">
        <v>155.524079</v>
      </c>
      <c s="129" r="K1054">
        <v>89.167139</v>
      </c>
      <c s="129" r="L1054">
        <v>176.260623</v>
      </c>
      <c s="129" r="M1054">
        <v>154.487252</v>
      </c>
      <c s="129" r="N1054">
        <v>101.609065</v>
      </c>
      <c s="129" r="O1054">
        <v>54.951841</v>
      </c>
      <c s="129" r="P1054">
        <v>110.0</v>
      </c>
      <c s="129" r="Q1054">
        <v>96.0</v>
      </c>
      <c s="129" r="R1054">
        <v>130.0</v>
      </c>
      <c s="129" r="S1054">
        <v>117.0</v>
      </c>
      <c s="129" r="T1054">
        <v>83.0</v>
      </c>
      <c s="129" r="U1054">
        <v>51.0</v>
      </c>
      <c s="129" r="V1054">
        <v>376.368271999999</v>
      </c>
      <c s="129" r="W1054">
        <v>80.872521</v>
      </c>
      <c s="129" r="X1054">
        <v>49.7677049999999</v>
      </c>
      <c s="129" r="Y1054">
        <v>86.056657</v>
      </c>
      <c s="129" r="Z1054">
        <v>91.2407929999999</v>
      </c>
      <c s="129" r="AA1054">
        <v>49.7677049999999</v>
      </c>
      <c s="129" r="AB1054">
        <v>18.66289</v>
      </c>
      <c s="129" r="AC1054">
        <v>0.0</v>
      </c>
      <c s="129" r="AD1054">
        <v>97.4617559999999</v>
      </c>
      <c s="129" r="AE1054">
        <v>231.212465</v>
      </c>
      <c s="129" r="AF1054">
        <v>47.694051</v>
      </c>
      <c s="129" r="AG1054">
        <v>355.631728</v>
      </c>
      <c s="129" r="AH1054">
        <v>74.6515579999999</v>
      </c>
      <c s="129" r="AI1054">
        <v>39.399433</v>
      </c>
      <c s="129" r="AJ1054">
        <v>90.2039659999999</v>
      </c>
      <c s="129" r="AK1054">
        <v>63.246459</v>
      </c>
      <c s="129" r="AL1054">
        <v>51.84136</v>
      </c>
      <c s="129" r="AM1054">
        <v>32.141643</v>
      </c>
      <c s="129" r="AN1054">
        <v>4.14730899999999</v>
      </c>
      <c s="129" r="AO1054">
        <v>92.2776199999999</v>
      </c>
      <c s="129" r="AP1054">
        <v>194.923513</v>
      </c>
      <c s="129" r="AQ1054">
        <v>68.4305949999999</v>
      </c>
      <c s="129" r="AR1054">
        <v>593.065156</v>
      </c>
      <c s="129" r="AS1054">
        <v>12.441926</v>
      </c>
      <c s="129" r="AT1054">
        <v>33.1784699999999</v>
      </c>
      <c s="129" r="AU1054">
        <v>33.1784699999999</v>
      </c>
      <c s="129" r="AV1054">
        <v>74.6515579999999</v>
      </c>
      <c s="129" r="AW1054">
        <v>66.356941</v>
      </c>
      <c s="129" r="AX1054">
        <v>120.271955</v>
      </c>
      <c s="129" r="AY1054">
        <v>174.186969</v>
      </c>
      <c s="129" r="AZ1054">
        <v>78.798867</v>
      </c>
      <c s="129" r="BA1054">
        <v>286.164306</v>
      </c>
      <c s="129" r="BB1054">
        <v>8.29461799999999</v>
      </c>
      <c s="129" r="BC1054">
        <v>29.031161</v>
      </c>
      <c s="129" r="BD1054">
        <v>24.8838529999999</v>
      </c>
      <c s="129" r="BE1054">
        <v>33.1784699999999</v>
      </c>
      <c s="129" r="BF1054">
        <v>12.441926</v>
      </c>
      <c s="129" r="BG1054">
        <v>78.798867</v>
      </c>
      <c s="129" r="BH1054">
        <v>74.6515579999999</v>
      </c>
      <c s="129" r="BI1054">
        <v>24.8838529999999</v>
      </c>
      <c s="129" r="BJ1054">
        <v>306.900849999999</v>
      </c>
      <c s="129" r="BK1054">
        <v>4.14730899999999</v>
      </c>
      <c s="129" r="BL1054">
        <v>4.14730899999999</v>
      </c>
      <c s="129" r="BM1054">
        <v>8.29461799999999</v>
      </c>
      <c s="129" r="BN1054">
        <v>41.4730879999999</v>
      </c>
      <c s="129" r="BO1054">
        <v>53.9150139999999</v>
      </c>
      <c s="129" r="BP1054">
        <v>41.4730879999999</v>
      </c>
      <c s="129" r="BQ1054">
        <v>99.5354109999999</v>
      </c>
      <c s="129" r="BR1054">
        <v>53.9150139999999</v>
      </c>
      <c s="129" r="BS1054">
        <v>74.6515579999999</v>
      </c>
      <c s="129" r="BT1054">
        <v>0.0</v>
      </c>
      <c s="129" r="BU1054">
        <v>0.0</v>
      </c>
      <c s="129" r="BV1054">
        <v>0.0</v>
      </c>
      <c s="129" r="BW1054">
        <v>8.29461799999999</v>
      </c>
      <c s="129" r="BX1054">
        <v>0.0</v>
      </c>
      <c s="129" r="BY1054">
        <v>16.5892349999999</v>
      </c>
      <c s="129" r="BZ1054">
        <v>0.0</v>
      </c>
      <c s="129" r="CA1054">
        <v>49.7677049999999</v>
      </c>
      <c s="129" r="CB1054">
        <v>277.869688</v>
      </c>
      <c s="129" r="CC1054">
        <v>12.441926</v>
      </c>
      <c s="129" r="CD1054">
        <v>29.031161</v>
      </c>
      <c s="129" r="CE1054">
        <v>29.031161</v>
      </c>
      <c s="129" r="CF1054">
        <v>62.2096319999999</v>
      </c>
      <c s="129" r="CG1054">
        <v>49.7677049999999</v>
      </c>
      <c s="129" r="CH1054">
        <v>82.9461759999999</v>
      </c>
      <c s="129" r="CI1054">
        <v>0.0</v>
      </c>
      <c s="129" r="CJ1054">
        <v>12.441926</v>
      </c>
      <c s="129" r="CK1054">
        <v>240.543909</v>
      </c>
      <c s="129" r="CL1054">
        <v>0.0</v>
      </c>
      <c s="129" r="CM1054">
        <v>4.14730899999999</v>
      </c>
      <c s="129" r="CN1054">
        <v>4.14730899999999</v>
      </c>
      <c s="129" r="CO1054">
        <v>4.14730899999999</v>
      </c>
      <c s="129" r="CP1054">
        <v>16.5892349999999</v>
      </c>
      <c s="129" r="CQ1054">
        <v>20.7365439999999</v>
      </c>
      <c s="129" r="CR1054">
        <v>174.186969</v>
      </c>
      <c s="129" r="CS1054">
        <v>16.5892349999999</v>
      </c>
    </row>
    <row customHeight="1" r="1055" ht="15.0">
      <c t="s" s="127" r="A1055">
        <v>9310</v>
      </c>
      <c t="s" s="127" r="B1055">
        <v>9311</v>
      </c>
      <c t="s" s="127" r="C1055">
        <v>9312</v>
      </c>
      <c t="s" s="127" r="D1055">
        <v>9313</v>
      </c>
      <c t="s" s="127" r="E1055">
        <v>9314</v>
      </c>
      <c t="s" s="127" r="F1055">
        <v>9315</v>
      </c>
      <c t="s" s="128" r="G1055">
        <v>9316</v>
      </c>
      <c t="s" s="127" r="H1055">
        <v>9317</v>
      </c>
      <c s="129" r="I1055">
        <v>1417.0</v>
      </c>
      <c s="129" r="J1055">
        <v>295.0</v>
      </c>
      <c s="129" r="K1055">
        <v>256.0</v>
      </c>
      <c s="129" r="L1055">
        <v>332.0</v>
      </c>
      <c s="129" r="M1055">
        <v>281.0</v>
      </c>
      <c s="129" r="N1055">
        <v>163.0</v>
      </c>
      <c s="129" r="O1055">
        <v>90.0</v>
      </c>
      <c s="129" r="P1055">
        <v>246.0</v>
      </c>
      <c s="129" r="Q1055">
        <v>234.0</v>
      </c>
      <c s="129" r="R1055">
        <v>297.0</v>
      </c>
      <c s="129" r="S1055">
        <v>214.0</v>
      </c>
      <c s="129" r="T1055">
        <v>143.0</v>
      </c>
      <c s="129" r="U1055">
        <v>82.0</v>
      </c>
      <c s="129" r="V1055">
        <v>722.0</v>
      </c>
      <c s="129" r="W1055">
        <v>153.0</v>
      </c>
      <c s="129" r="X1055">
        <v>144.0</v>
      </c>
      <c s="129" r="Y1055">
        <v>158.0</v>
      </c>
      <c s="129" r="Z1055">
        <v>143.0</v>
      </c>
      <c s="129" r="AA1055">
        <v>84.0</v>
      </c>
      <c s="129" r="AB1055">
        <v>38.0</v>
      </c>
      <c s="129" r="AC1055">
        <v>2.0</v>
      </c>
      <c s="129" r="AD1055">
        <v>220.0</v>
      </c>
      <c s="129" r="AE1055">
        <v>419.0</v>
      </c>
      <c s="129" r="AF1055">
        <v>83.0</v>
      </c>
      <c s="129" r="AG1055">
        <v>695.0</v>
      </c>
      <c s="129" r="AH1055">
        <v>142.0</v>
      </c>
      <c s="129" r="AI1055">
        <v>112.0</v>
      </c>
      <c s="129" r="AJ1055">
        <v>174.0</v>
      </c>
      <c s="129" r="AK1055">
        <v>138.0</v>
      </c>
      <c s="129" r="AL1055">
        <v>79.0</v>
      </c>
      <c s="129" r="AM1055">
        <v>47.0</v>
      </c>
      <c s="129" r="AN1055">
        <v>3.0</v>
      </c>
      <c s="129" r="AO1055">
        <v>181.0</v>
      </c>
      <c s="129" r="AP1055">
        <v>420.0</v>
      </c>
      <c s="129" r="AQ1055">
        <v>94.0</v>
      </c>
      <c s="129" r="AR1055">
        <v>1100.0</v>
      </c>
      <c s="129" r="AS1055">
        <v>24.0</v>
      </c>
      <c s="129" r="AT1055">
        <v>36.0</v>
      </c>
      <c s="129" r="AU1055">
        <v>44.0</v>
      </c>
      <c s="129" r="AV1055">
        <v>200.0</v>
      </c>
      <c s="129" r="AW1055">
        <v>236.0</v>
      </c>
      <c s="129" r="AX1055">
        <v>212.0</v>
      </c>
      <c s="129" r="AY1055">
        <v>220.0</v>
      </c>
      <c s="129" r="AZ1055">
        <v>128.0</v>
      </c>
      <c s="129" r="BA1055">
        <v>572.0</v>
      </c>
      <c s="129" r="BB1055">
        <v>24.0</v>
      </c>
      <c s="129" r="BC1055">
        <v>28.0</v>
      </c>
      <c s="129" r="BD1055">
        <v>32.0</v>
      </c>
      <c s="129" r="BE1055">
        <v>100.0</v>
      </c>
      <c s="129" r="BF1055">
        <v>64.0</v>
      </c>
      <c s="129" r="BG1055">
        <v>164.0</v>
      </c>
      <c s="129" r="BH1055">
        <v>96.0</v>
      </c>
      <c s="129" r="BI1055">
        <v>64.0</v>
      </c>
      <c s="129" r="BJ1055">
        <v>528.0</v>
      </c>
      <c s="129" r="BK1055">
        <v>0.0</v>
      </c>
      <c s="129" r="BL1055">
        <v>8.0</v>
      </c>
      <c s="129" r="BM1055">
        <v>12.0</v>
      </c>
      <c s="129" r="BN1055">
        <v>100.0</v>
      </c>
      <c s="129" r="BO1055">
        <v>172.0</v>
      </c>
      <c s="129" r="BP1055">
        <v>48.0</v>
      </c>
      <c s="129" r="BQ1055">
        <v>124.0</v>
      </c>
      <c s="129" r="BR1055">
        <v>64.0</v>
      </c>
      <c s="129" r="BS1055">
        <v>180.0</v>
      </c>
      <c s="129" r="BT1055">
        <v>4.0</v>
      </c>
      <c s="129" r="BU1055">
        <v>0.0</v>
      </c>
      <c s="129" r="BV1055">
        <v>0.0</v>
      </c>
      <c s="129" r="BW1055">
        <v>8.0</v>
      </c>
      <c s="129" r="BX1055">
        <v>40.0</v>
      </c>
      <c s="129" r="BY1055">
        <v>52.0</v>
      </c>
      <c s="129" r="BZ1055">
        <v>0.0</v>
      </c>
      <c s="129" r="CA1055">
        <v>76.0</v>
      </c>
      <c s="129" r="CB1055">
        <v>596.0</v>
      </c>
      <c s="129" r="CC1055">
        <v>20.0</v>
      </c>
      <c s="129" r="CD1055">
        <v>28.0</v>
      </c>
      <c s="129" r="CE1055">
        <v>32.0</v>
      </c>
      <c s="129" r="CF1055">
        <v>152.0</v>
      </c>
      <c s="129" r="CG1055">
        <v>180.0</v>
      </c>
      <c s="129" r="CH1055">
        <v>140.0</v>
      </c>
      <c s="129" r="CI1055">
        <v>8.0</v>
      </c>
      <c s="129" r="CJ1055">
        <v>36.0</v>
      </c>
      <c s="129" r="CK1055">
        <v>324.0</v>
      </c>
      <c s="129" r="CL1055">
        <v>0.0</v>
      </c>
      <c s="129" r="CM1055">
        <v>8.0</v>
      </c>
      <c s="129" r="CN1055">
        <v>12.0</v>
      </c>
      <c s="129" r="CO1055">
        <v>40.0</v>
      </c>
      <c s="129" r="CP1055">
        <v>16.0</v>
      </c>
      <c s="129" r="CQ1055">
        <v>20.0</v>
      </c>
      <c s="129" r="CR1055">
        <v>212.0</v>
      </c>
      <c s="129" r="CS1055">
        <v>16.0</v>
      </c>
    </row>
    <row customHeight="1" r="1056" ht="15.0">
      <c t="s" s="127" r="A1056">
        <v>9318</v>
      </c>
      <c t="s" s="127" r="B1056">
        <v>9319</v>
      </c>
      <c t="s" s="127" r="C1056">
        <v>9320</v>
      </c>
      <c t="s" s="127" r="D1056">
        <v>9321</v>
      </c>
      <c t="s" s="127" r="E1056">
        <v>9322</v>
      </c>
      <c t="s" s="127" r="F1056">
        <v>9323</v>
      </c>
      <c t="s" s="128" r="G1056">
        <v>9324</v>
      </c>
      <c t="s" s="127" r="H1056">
        <v>9325</v>
      </c>
      <c s="129" r="I1056">
        <v>1811.0</v>
      </c>
      <c s="129" r="J1056">
        <v>290.684834</v>
      </c>
      <c s="129" r="K1056">
        <v>280.810561</v>
      </c>
      <c s="129" r="L1056">
        <v>313.565379</v>
      </c>
      <c s="129" r="M1056">
        <v>361.139391999999</v>
      </c>
      <c s="129" r="N1056">
        <v>289.723877</v>
      </c>
      <c s="129" r="O1056">
        <v>275.075957</v>
      </c>
      <c s="129" r="P1056">
        <v>303.0</v>
      </c>
      <c s="129" r="Q1056">
        <v>264.0</v>
      </c>
      <c s="129" r="R1056">
        <v>384.0</v>
      </c>
      <c s="129" r="S1056">
        <v>297.0</v>
      </c>
      <c s="129" r="T1056">
        <v>321.0</v>
      </c>
      <c s="129" r="U1056">
        <v>224.0</v>
      </c>
      <c s="129" r="V1056">
        <v>871.29596</v>
      </c>
      <c s="129" r="W1056">
        <v>144.846368</v>
      </c>
      <c s="129" r="X1056">
        <v>154.814063</v>
      </c>
      <c s="129" r="Y1056">
        <v>160.782224</v>
      </c>
      <c s="129" r="Z1056">
        <v>165.696005</v>
      </c>
      <c s="129" r="AA1056">
        <v>140.885759</v>
      </c>
      <c s="129" r="AB1056">
        <v>99.295478</v>
      </c>
      <c s="129" r="AC1056">
        <v>4.97606199999999</v>
      </c>
      <c s="129" r="AD1056">
        <v>198.419681999999</v>
      </c>
      <c s="129" r="AE1056">
        <v>476.339585</v>
      </c>
      <c s="129" r="AF1056">
        <v>196.536693</v>
      </c>
      <c s="129" r="AG1056">
        <v>939.704039999999</v>
      </c>
      <c s="129" r="AH1056">
        <v>145.838466</v>
      </c>
      <c s="129" r="AI1056">
        <v>125.996498</v>
      </c>
      <c s="129" r="AJ1056">
        <v>152.783154999999</v>
      </c>
      <c s="129" r="AK1056">
        <v>195.443387</v>
      </c>
      <c s="129" r="AL1056">
        <v>148.838117</v>
      </c>
      <c s="129" r="AM1056">
        <v>154.88413</v>
      </c>
      <c s="129" r="AN1056">
        <v>15.920286</v>
      </c>
      <c s="129" r="AO1056">
        <v>186.514501</v>
      </c>
      <c s="129" r="AP1056">
        <v>483.159711</v>
      </c>
      <c s="129" r="AQ1056">
        <v>270.029827</v>
      </c>
      <c s="129" r="AR1056">
        <v>1484.615193</v>
      </c>
      <c s="129" r="AS1056">
        <v>71.4310859999999</v>
      </c>
      <c s="129" r="AT1056">
        <v>47.620724</v>
      </c>
      <c s="129" r="AU1056">
        <v>51.589117</v>
      </c>
      <c s="129" r="AV1056">
        <v>99.2098409999999</v>
      </c>
      <c s="129" r="AW1056">
        <v>198.419681999999</v>
      </c>
      <c s="129" r="AX1056">
        <v>222.354606999999</v>
      </c>
      <c s="129" r="AY1056">
        <v>635.22325</v>
      </c>
      <c s="129" r="AZ1056">
        <v>158.766886</v>
      </c>
      <c s="129" r="BA1056">
        <v>702.623659999999</v>
      </c>
      <c s="129" r="BB1056">
        <v>51.589117</v>
      </c>
      <c s="129" r="BC1056">
        <v>35.7155429999999</v>
      </c>
      <c s="129" r="BD1056">
        <v>23.810362</v>
      </c>
      <c s="129" r="BE1056">
        <v>55.5575109999999</v>
      </c>
      <c s="129" r="BF1056">
        <v>23.810362</v>
      </c>
      <c s="129" r="BG1056">
        <v>158.860309</v>
      </c>
      <c s="129" r="BH1056">
        <v>293.754551999999</v>
      </c>
      <c s="129" r="BI1056">
        <v>59.525905</v>
      </c>
      <c s="129" r="BJ1056">
        <v>781.991533</v>
      </c>
      <c s="129" r="BK1056">
        <v>19.841968</v>
      </c>
      <c s="129" r="BL1056">
        <v>11.905181</v>
      </c>
      <c s="129" r="BM1056">
        <v>27.778755</v>
      </c>
      <c s="129" r="BN1056">
        <v>43.6523299999999</v>
      </c>
      <c s="129" r="BO1056">
        <v>174.60932</v>
      </c>
      <c s="129" r="BP1056">
        <v>63.494298</v>
      </c>
      <c s="129" r="BQ1056">
        <v>341.468698</v>
      </c>
      <c s="129" r="BR1056">
        <v>99.240982</v>
      </c>
      <c s="129" r="BS1056">
        <v>150.86124</v>
      </c>
      <c s="129" r="BT1056">
        <v>3.968394</v>
      </c>
      <c s="129" r="BU1056">
        <v>3.968394</v>
      </c>
      <c s="129" r="BV1056">
        <v>0.0</v>
      </c>
      <c s="129" r="BW1056">
        <v>0.0</v>
      </c>
      <c s="129" r="BX1056">
        <v>19.841968</v>
      </c>
      <c s="129" r="BY1056">
        <v>55.619793</v>
      </c>
      <c s="129" r="BZ1056">
        <v>0.0</v>
      </c>
      <c s="129" r="CA1056">
        <v>67.462692</v>
      </c>
      <c s="129" r="CB1056">
        <v>599.289720999999</v>
      </c>
      <c s="129" r="CC1056">
        <v>59.525905</v>
      </c>
      <c s="129" r="CD1056">
        <v>43.6523299999999</v>
      </c>
      <c s="129" r="CE1056">
        <v>43.6523299999999</v>
      </c>
      <c s="129" r="CF1056">
        <v>91.273054</v>
      </c>
      <c s="129" r="CG1056">
        <v>166.672532999999</v>
      </c>
      <c s="129" r="CH1056">
        <v>142.924453</v>
      </c>
      <c s="129" r="CI1056">
        <v>0.0</v>
      </c>
      <c s="129" r="CJ1056">
        <v>51.589117</v>
      </c>
      <c s="129" r="CK1056">
        <v>734.464232</v>
      </c>
      <c s="129" r="CL1056">
        <v>7.93678699999999</v>
      </c>
      <c s="129" r="CM1056">
        <v>0.0</v>
      </c>
      <c s="129" r="CN1056">
        <v>7.93678699999999</v>
      </c>
      <c s="129" r="CO1056">
        <v>7.93678699999999</v>
      </c>
      <c s="129" r="CP1056">
        <v>11.905181</v>
      </c>
      <c s="129" r="CQ1056">
        <v>23.810362</v>
      </c>
      <c s="129" r="CR1056">
        <v>635.22325</v>
      </c>
      <c s="129" r="CS1056">
        <v>39.715077</v>
      </c>
    </row>
    <row customHeight="1" r="1057" ht="15.0">
      <c t="s" s="127" r="A1057">
        <v>9326</v>
      </c>
      <c t="s" s="127" r="B1057">
        <v>9327</v>
      </c>
      <c t="s" s="127" r="C1057">
        <v>9328</v>
      </c>
      <c t="s" s="127" r="D1057">
        <v>9329</v>
      </c>
      <c t="s" s="127" r="E1057">
        <v>9330</v>
      </c>
      <c t="s" s="127" r="F1057">
        <v>9331</v>
      </c>
      <c t="s" s="128" r="G1057">
        <v>9332</v>
      </c>
      <c t="s" s="127" r="H1057">
        <v>9333</v>
      </c>
      <c s="129" r="I1057">
        <v>334.0</v>
      </c>
      <c s="129" r="J1057">
        <v>63.66875</v>
      </c>
      <c s="129" r="K1057">
        <v>34.44375</v>
      </c>
      <c s="129" r="L1057">
        <v>74.10625</v>
      </c>
      <c s="129" r="M1057">
        <v>72.0187499999999</v>
      </c>
      <c s="129" r="N1057">
        <v>62.625</v>
      </c>
      <c s="129" r="O1057">
        <v>27.1374999999999</v>
      </c>
      <c s="129" r="P1057">
        <v>41.0</v>
      </c>
      <c s="129" r="Q1057">
        <v>42.0</v>
      </c>
      <c s="129" r="R1057">
        <v>52.0</v>
      </c>
      <c s="129" r="S1057">
        <v>50.0</v>
      </c>
      <c s="129" r="T1057">
        <v>45.0</v>
      </c>
      <c s="129" r="U1057">
        <v>16.0</v>
      </c>
      <c s="129" r="V1057">
        <v>170.131249999999</v>
      </c>
      <c s="129" r="W1057">
        <v>30.26875</v>
      </c>
      <c s="129" r="X1057">
        <v>15.65625</v>
      </c>
      <c s="129" r="Y1057">
        <v>40.7062499999999</v>
      </c>
      <c s="129" r="Z1057">
        <v>39.6625</v>
      </c>
      <c s="129" r="AA1057">
        <v>33.4</v>
      </c>
      <c s="129" r="AB1057">
        <v>10.4375</v>
      </c>
      <c s="129" r="AC1057">
        <v>0.0</v>
      </c>
      <c s="129" r="AD1057">
        <v>36.53125</v>
      </c>
      <c s="129" r="AE1057">
        <v>108.55</v>
      </c>
      <c s="129" r="AF1057">
        <v>25.05</v>
      </c>
      <c s="129" r="AG1057">
        <v>163.86875</v>
      </c>
      <c s="129" r="AH1057">
        <v>33.4</v>
      </c>
      <c s="129" r="AI1057">
        <v>18.7875</v>
      </c>
      <c s="129" r="AJ1057">
        <v>33.4</v>
      </c>
      <c s="129" r="AK1057">
        <v>32.35625</v>
      </c>
      <c s="129" r="AL1057">
        <v>29.225</v>
      </c>
      <c s="129" r="AM1057">
        <v>16.7</v>
      </c>
      <c s="129" r="AN1057">
        <v>0.0</v>
      </c>
      <c s="129" r="AO1057">
        <v>42.79375</v>
      </c>
      <c s="129" r="AP1057">
        <v>89.7625</v>
      </c>
      <c s="129" r="AQ1057">
        <v>31.3125</v>
      </c>
      <c s="129" r="AR1057">
        <v>279.725</v>
      </c>
      <c s="129" r="AS1057">
        <v>20.875</v>
      </c>
      <c s="129" r="AT1057">
        <v>8.35</v>
      </c>
      <c s="129" r="AU1057">
        <v>16.7</v>
      </c>
      <c s="129" r="AV1057">
        <v>12.525</v>
      </c>
      <c s="129" r="AW1057">
        <v>58.45</v>
      </c>
      <c s="129" r="AX1057">
        <v>37.575</v>
      </c>
      <c s="129" r="AY1057">
        <v>79.325</v>
      </c>
      <c s="129" r="AZ1057">
        <v>45.9249999999999</v>
      </c>
      <c s="129" r="BA1057">
        <v>146.125</v>
      </c>
      <c s="129" r="BB1057">
        <v>16.7</v>
      </c>
      <c s="129" r="BC1057">
        <v>8.35</v>
      </c>
      <c s="129" r="BD1057">
        <v>12.525</v>
      </c>
      <c s="129" r="BE1057">
        <v>12.525</v>
      </c>
      <c s="129" r="BF1057">
        <v>8.35</v>
      </c>
      <c s="129" r="BG1057">
        <v>33.4</v>
      </c>
      <c s="129" r="BH1057">
        <v>33.4</v>
      </c>
      <c s="129" r="BI1057">
        <v>20.875</v>
      </c>
      <c s="129" r="BJ1057">
        <v>133.6</v>
      </c>
      <c s="129" r="BK1057">
        <v>4.17499999999999</v>
      </c>
      <c s="129" r="BL1057">
        <v>0.0</v>
      </c>
      <c s="129" r="BM1057">
        <v>4.17499999999999</v>
      </c>
      <c s="129" r="BN1057">
        <v>0.0</v>
      </c>
      <c s="129" r="BO1057">
        <v>50.1</v>
      </c>
      <c s="129" r="BP1057">
        <v>4.17499999999999</v>
      </c>
      <c s="129" r="BQ1057">
        <v>45.9249999999999</v>
      </c>
      <c s="129" r="BR1057">
        <v>25.05</v>
      </c>
      <c s="129" r="BS1057">
        <v>33.4</v>
      </c>
      <c s="129" r="BT1057">
        <v>0.0</v>
      </c>
      <c s="129" r="BU1057">
        <v>0.0</v>
      </c>
      <c s="129" r="BV1057">
        <v>0.0</v>
      </c>
      <c s="129" r="BW1057">
        <v>0.0</v>
      </c>
      <c s="129" r="BX1057">
        <v>0.0</v>
      </c>
      <c s="129" r="BY1057">
        <v>8.35</v>
      </c>
      <c s="129" r="BZ1057">
        <v>0.0</v>
      </c>
      <c s="129" r="CA1057">
        <v>25.05</v>
      </c>
      <c s="129" r="CB1057">
        <v>137.775</v>
      </c>
      <c s="129" r="CC1057">
        <v>20.875</v>
      </c>
      <c s="129" r="CD1057">
        <v>4.17499999999999</v>
      </c>
      <c s="129" r="CE1057">
        <v>16.7</v>
      </c>
      <c s="129" r="CF1057">
        <v>8.35</v>
      </c>
      <c s="129" r="CG1057">
        <v>54.2749999999999</v>
      </c>
      <c s="129" r="CH1057">
        <v>25.05</v>
      </c>
      <c s="129" r="CI1057">
        <v>0.0</v>
      </c>
      <c s="129" r="CJ1057">
        <v>8.35</v>
      </c>
      <c s="129" r="CK1057">
        <v>108.55</v>
      </c>
      <c s="129" r="CL1057">
        <v>0.0</v>
      </c>
      <c s="129" r="CM1057">
        <v>4.17499999999999</v>
      </c>
      <c s="129" r="CN1057">
        <v>0.0</v>
      </c>
      <c s="129" r="CO1057">
        <v>4.17499999999999</v>
      </c>
      <c s="129" r="CP1057">
        <v>4.17499999999999</v>
      </c>
      <c s="129" r="CQ1057">
        <v>4.17499999999999</v>
      </c>
      <c s="129" r="CR1057">
        <v>79.325</v>
      </c>
      <c s="129" r="CS1057">
        <v>12.525</v>
      </c>
    </row>
    <row customHeight="1" r="1058" ht="15.0">
      <c t="s" s="127" r="A1058">
        <v>9334</v>
      </c>
      <c t="s" s="127" r="B1058">
        <v>9335</v>
      </c>
      <c t="s" s="127" r="C1058">
        <v>9336</v>
      </c>
      <c t="s" s="127" r="D1058">
        <v>9337</v>
      </c>
      <c t="s" s="127" r="E1058">
        <v>9338</v>
      </c>
      <c t="s" s="127" r="F1058">
        <v>9339</v>
      </c>
      <c t="s" s="128" r="G1058">
        <v>9340</v>
      </c>
      <c t="s" s="127" r="H1058">
        <v>9341</v>
      </c>
      <c s="129" r="I1058">
        <v>600.0</v>
      </c>
      <c s="129" r="J1058">
        <v>124.173913</v>
      </c>
      <c s="129" r="K1058">
        <v>70.956522</v>
      </c>
      <c s="129" r="L1058">
        <v>147.130435</v>
      </c>
      <c s="129" r="M1058">
        <v>125.217391</v>
      </c>
      <c s="129" r="N1058">
        <v>73.0434779999999</v>
      </c>
      <c s="129" r="O1058">
        <v>59.478261</v>
      </c>
      <c s="129" r="P1058">
        <v>92.0</v>
      </c>
      <c s="129" r="Q1058">
        <v>85.0</v>
      </c>
      <c s="129" r="R1058">
        <v>119.0</v>
      </c>
      <c s="129" r="S1058">
        <v>70.0</v>
      </c>
      <c s="129" r="T1058">
        <v>85.0</v>
      </c>
      <c s="129" r="U1058">
        <v>42.0</v>
      </c>
      <c s="129" r="V1058">
        <v>317.217391</v>
      </c>
      <c s="129" r="W1058">
        <v>67.826087</v>
      </c>
      <c s="129" r="X1058">
        <v>42.782609</v>
      </c>
      <c s="129" r="Y1058">
        <v>74.0869569999999</v>
      </c>
      <c s="129" r="Z1058">
        <v>67.826087</v>
      </c>
      <c s="129" r="AA1058">
        <v>40.695652</v>
      </c>
      <c s="129" r="AB1058">
        <v>24.0</v>
      </c>
      <c s="129" r="AC1058">
        <v>0.0</v>
      </c>
      <c s="129" r="AD1058">
        <v>84.5217389999999</v>
      </c>
      <c s="129" r="AE1058">
        <v>185.739129999999</v>
      </c>
      <c s="129" r="AF1058">
        <v>46.956522</v>
      </c>
      <c s="129" r="AG1058">
        <v>282.782608999999</v>
      </c>
      <c s="129" r="AH1058">
        <v>56.3478259999999</v>
      </c>
      <c s="129" r="AI1058">
        <v>28.1739129999999</v>
      </c>
      <c s="129" r="AJ1058">
        <v>73.0434779999999</v>
      </c>
      <c s="129" r="AK1058">
        <v>57.3913039999999</v>
      </c>
      <c s="129" r="AL1058">
        <v>32.3478259999999</v>
      </c>
      <c s="129" r="AM1058">
        <v>33.3913039999999</v>
      </c>
      <c s="129" r="AN1058">
        <v>2.086957</v>
      </c>
      <c s="129" r="AO1058">
        <v>65.73913</v>
      </c>
      <c s="129" r="AP1058">
        <v>159.652174</v>
      </c>
      <c s="129" r="AQ1058">
        <v>57.3913039999999</v>
      </c>
      <c s="129" r="AR1058">
        <v>488.347826</v>
      </c>
      <c s="129" r="AS1058">
        <v>20.869565</v>
      </c>
      <c s="129" r="AT1058">
        <v>12.521739</v>
      </c>
      <c s="129" r="AU1058">
        <v>12.521739</v>
      </c>
      <c s="129" r="AV1058">
        <v>75.130435</v>
      </c>
      <c s="129" r="AW1058">
        <v>104.347826</v>
      </c>
      <c s="129" r="AX1058">
        <v>100.173913</v>
      </c>
      <c s="129" r="AY1058">
        <v>91.826087</v>
      </c>
      <c s="129" r="AZ1058">
        <v>70.956522</v>
      </c>
      <c s="129" r="BA1058">
        <v>250.434783</v>
      </c>
      <c s="129" r="BB1058">
        <v>16.6956519999999</v>
      </c>
      <c s="129" r="BC1058">
        <v>12.521739</v>
      </c>
      <c s="129" r="BD1058">
        <v>4.17391299999999</v>
      </c>
      <c s="129" r="BE1058">
        <v>41.73913</v>
      </c>
      <c s="129" r="BF1058">
        <v>16.6956519999999</v>
      </c>
      <c s="129" r="BG1058">
        <v>87.652174</v>
      </c>
      <c s="129" r="BH1058">
        <v>37.5652169999999</v>
      </c>
      <c s="129" r="BI1058">
        <v>33.3913039999999</v>
      </c>
      <c s="129" r="BJ1058">
        <v>237.913042999999</v>
      </c>
      <c s="129" r="BK1058">
        <v>4.17391299999999</v>
      </c>
      <c s="129" r="BL1058">
        <v>0.0</v>
      </c>
      <c s="129" r="BM1058">
        <v>8.34782599999999</v>
      </c>
      <c s="129" r="BN1058">
        <v>33.3913039999999</v>
      </c>
      <c s="129" r="BO1058">
        <v>87.652174</v>
      </c>
      <c s="129" r="BP1058">
        <v>12.521739</v>
      </c>
      <c s="129" r="BQ1058">
        <v>54.2608699999999</v>
      </c>
      <c s="129" r="BR1058">
        <v>37.5652169999999</v>
      </c>
      <c s="129" r="BS1058">
        <v>62.608696</v>
      </c>
      <c s="129" r="BT1058">
        <v>0.0</v>
      </c>
      <c s="129" r="BU1058">
        <v>0.0</v>
      </c>
      <c s="129" r="BV1058">
        <v>0.0</v>
      </c>
      <c s="129" r="BW1058">
        <v>0.0</v>
      </c>
      <c s="129" r="BX1058">
        <v>4.17391299999999</v>
      </c>
      <c s="129" r="BY1058">
        <v>16.6956519999999</v>
      </c>
      <c s="129" r="BZ1058">
        <v>0.0</v>
      </c>
      <c s="129" r="CA1058">
        <v>41.73913</v>
      </c>
      <c s="129" r="CB1058">
        <v>300.521739</v>
      </c>
      <c s="129" r="CC1058">
        <v>20.869565</v>
      </c>
      <c s="129" r="CD1058">
        <v>12.521739</v>
      </c>
      <c s="129" r="CE1058">
        <v>12.521739</v>
      </c>
      <c s="129" r="CF1058">
        <v>70.956522</v>
      </c>
      <c s="129" r="CG1058">
        <v>96.0</v>
      </c>
      <c s="129" r="CH1058">
        <v>70.956522</v>
      </c>
      <c s="129" r="CI1058">
        <v>0.0</v>
      </c>
      <c s="129" r="CJ1058">
        <v>16.6956519999999</v>
      </c>
      <c s="129" r="CK1058">
        <v>125.217391</v>
      </c>
      <c s="129" r="CL1058">
        <v>0.0</v>
      </c>
      <c s="129" r="CM1058">
        <v>0.0</v>
      </c>
      <c s="129" r="CN1058">
        <v>0.0</v>
      </c>
      <c s="129" r="CO1058">
        <v>4.17391299999999</v>
      </c>
      <c s="129" r="CP1058">
        <v>4.17391299999999</v>
      </c>
      <c s="129" r="CQ1058">
        <v>12.521739</v>
      </c>
      <c s="129" r="CR1058">
        <v>91.826087</v>
      </c>
      <c s="129" r="CS1058">
        <v>12.521739</v>
      </c>
    </row>
    <row customHeight="1" r="1059" ht="15.0">
      <c t="s" s="127" r="A1059">
        <v>9342</v>
      </c>
      <c t="s" s="127" r="B1059">
        <v>9343</v>
      </c>
      <c t="s" s="127" r="C1059">
        <v>9344</v>
      </c>
      <c t="s" s="127" r="D1059">
        <v>9345</v>
      </c>
      <c t="s" s="127" r="E1059">
        <v>9346</v>
      </c>
      <c t="s" s="127" r="F1059">
        <v>9347</v>
      </c>
      <c t="s" s="128" r="G1059">
        <v>9348</v>
      </c>
      <c t="s" s="127" r="H1059">
        <v>9349</v>
      </c>
      <c s="129" r="I1059">
        <v>510.0</v>
      </c>
      <c s="129" r="J1059">
        <v>81.67756</v>
      </c>
      <c s="129" r="K1059">
        <v>62.7522719999999</v>
      </c>
      <c s="129" r="L1059">
        <v>99.6067809999999</v>
      </c>
      <c s="129" r="M1059">
        <v>121.520272</v>
      </c>
      <c s="129" r="N1059">
        <v>107.575323</v>
      </c>
      <c s="129" r="O1059">
        <v>36.867792</v>
      </c>
      <c s="129" r="P1059">
        <v>78.0</v>
      </c>
      <c s="129" r="Q1059">
        <v>72.0</v>
      </c>
      <c s="129" r="R1059">
        <v>101.0</v>
      </c>
      <c s="129" r="S1059">
        <v>119.0</v>
      </c>
      <c s="129" r="T1059">
        <v>67.0</v>
      </c>
      <c s="129" r="U1059">
        <v>39.0</v>
      </c>
      <c s="129" r="V1059">
        <v>253.667482</v>
      </c>
      <c s="129" r="W1059">
        <v>45.819119</v>
      </c>
      <c s="129" r="X1059">
        <v>33.8663049999999</v>
      </c>
      <c s="129" r="Y1059">
        <v>50.799458</v>
      </c>
      <c s="129" r="Z1059">
        <v>55.779797</v>
      </c>
      <c s="129" r="AA1059">
        <v>52.791594</v>
      </c>
      <c s="129" r="AB1059">
        <v>12.948881</v>
      </c>
      <c s="129" r="AC1059">
        <v>1.662327</v>
      </c>
      <c s="129" r="AD1059">
        <v>59.764068</v>
      </c>
      <c s="129" r="AE1059">
        <v>155.386577999999</v>
      </c>
      <c s="129" r="AF1059">
        <v>38.5168359999999</v>
      </c>
      <c s="129" r="AG1059">
        <v>256.332517999999</v>
      </c>
      <c s="129" r="AH1059">
        <v>35.8584409999999</v>
      </c>
      <c s="129" r="AI1059">
        <v>28.885966</v>
      </c>
      <c s="129" r="AJ1059">
        <v>48.8073229999999</v>
      </c>
      <c s="129" r="AK1059">
        <v>65.740475</v>
      </c>
      <c s="129" r="AL1059">
        <v>54.783729</v>
      </c>
      <c s="129" r="AM1059">
        <v>18.268992</v>
      </c>
      <c s="129" r="AN1059">
        <v>3.98759199999999</v>
      </c>
      <c s="129" r="AO1059">
        <v>42.830916</v>
      </c>
      <c s="129" r="AP1059">
        <v>165.347255999999</v>
      </c>
      <c s="129" r="AQ1059">
        <v>48.154347</v>
      </c>
      <c s="129" r="AR1059">
        <v>446.25166</v>
      </c>
      <c s="129" r="AS1059">
        <v>0.0</v>
      </c>
      <c s="129" r="AT1059">
        <v>15.937085</v>
      </c>
      <c s="129" r="AU1059">
        <v>11.952814</v>
      </c>
      <c s="129" r="AV1059">
        <v>47.811255</v>
      </c>
      <c s="129" r="AW1059">
        <v>83.669696</v>
      </c>
      <c s="129" r="AX1059">
        <v>59.764068</v>
      </c>
      <c s="129" r="AY1059">
        <v>175.321216999999</v>
      </c>
      <c s="129" r="AZ1059">
        <v>51.795526</v>
      </c>
      <c s="129" r="BA1059">
        <v>199.213561</v>
      </c>
      <c s="129" r="BB1059">
        <v>0.0</v>
      </c>
      <c s="129" r="BC1059">
        <v>15.937085</v>
      </c>
      <c s="129" r="BD1059">
        <v>11.952814</v>
      </c>
      <c s="129" r="BE1059">
        <v>11.952814</v>
      </c>
      <c s="129" r="BF1059">
        <v>15.937085</v>
      </c>
      <c s="129" r="BG1059">
        <v>43.8269829999999</v>
      </c>
      <c s="129" r="BH1059">
        <v>75.701153</v>
      </c>
      <c s="129" r="BI1059">
        <v>23.9056269999999</v>
      </c>
      <c s="129" r="BJ1059">
        <v>247.038098999999</v>
      </c>
      <c s="129" r="BK1059">
        <v>0.0</v>
      </c>
      <c s="129" r="BL1059">
        <v>0.0</v>
      </c>
      <c s="129" r="BM1059">
        <v>0.0</v>
      </c>
      <c s="129" r="BN1059">
        <v>35.8584409999999</v>
      </c>
      <c s="129" r="BO1059">
        <v>67.732611</v>
      </c>
      <c s="129" r="BP1059">
        <v>15.937085</v>
      </c>
      <c s="129" r="BQ1059">
        <v>99.6200639999999</v>
      </c>
      <c s="129" r="BR1059">
        <v>27.889899</v>
      </c>
      <c s="129" r="BS1059">
        <v>55.779797</v>
      </c>
      <c s="129" r="BT1059">
        <v>0.0</v>
      </c>
      <c s="129" r="BU1059">
        <v>0.0</v>
      </c>
      <c s="129" r="BV1059">
        <v>0.0</v>
      </c>
      <c s="129" r="BW1059">
        <v>3.984271</v>
      </c>
      <c s="129" r="BX1059">
        <v>7.968542</v>
      </c>
      <c s="129" r="BY1059">
        <v>3.984271</v>
      </c>
      <c s="129" r="BZ1059">
        <v>0.0</v>
      </c>
      <c s="129" r="CA1059">
        <v>39.8427119999999</v>
      </c>
      <c s="129" r="CB1059">
        <v>171.323663</v>
      </c>
      <c s="129" r="CC1059">
        <v>0.0</v>
      </c>
      <c s="129" r="CD1059">
        <v>7.968542</v>
      </c>
      <c s="129" r="CE1059">
        <v>11.952814</v>
      </c>
      <c s="129" r="CF1059">
        <v>27.889899</v>
      </c>
      <c s="129" r="CG1059">
        <v>67.732611</v>
      </c>
      <c s="129" r="CH1059">
        <v>43.8269829999999</v>
      </c>
      <c s="129" r="CI1059">
        <v>0.0</v>
      </c>
      <c s="129" r="CJ1059">
        <v>11.952814</v>
      </c>
      <c s="129" r="CK1059">
        <v>219.148201</v>
      </c>
      <c s="129" r="CL1059">
        <v>0.0</v>
      </c>
      <c s="129" r="CM1059">
        <v>7.968542</v>
      </c>
      <c s="129" r="CN1059">
        <v>0.0</v>
      </c>
      <c s="129" r="CO1059">
        <v>15.937085</v>
      </c>
      <c s="129" r="CP1059">
        <v>7.968542</v>
      </c>
      <c s="129" r="CQ1059">
        <v>11.952814</v>
      </c>
      <c s="129" r="CR1059">
        <v>175.321216999999</v>
      </c>
      <c s="129" r="CS1059">
        <v>0.0</v>
      </c>
    </row>
    <row customHeight="1" r="1060" ht="15.0">
      <c t="s" s="127" r="A1060">
        <v>9350</v>
      </c>
      <c t="s" s="127" r="B1060">
        <v>9351</v>
      </c>
      <c t="s" s="127" r="C1060">
        <v>9352</v>
      </c>
      <c t="s" s="127" r="D1060">
        <v>9353</v>
      </c>
      <c t="s" s="127" r="E1060">
        <v>9354</v>
      </c>
      <c t="s" s="127" r="F1060">
        <v>9355</v>
      </c>
      <c t="s" s="128" r="G1060">
        <v>9356</v>
      </c>
      <c t="s" s="127" r="H1060">
        <v>9357</v>
      </c>
      <c s="129" r="I1060">
        <v>207.0</v>
      </c>
      <c s="129" r="J1060">
        <v>44.814433</v>
      </c>
      <c s="129" r="K1060">
        <v>41.613402</v>
      </c>
      <c s="129" r="L1060">
        <v>43.7474229999999</v>
      </c>
      <c s="129" r="M1060">
        <v>52.2835049999999</v>
      </c>
      <c s="129" r="N1060">
        <v>14.9381439999999</v>
      </c>
      <c s="129" r="O1060">
        <v>9.60309299999999</v>
      </c>
      <c s="129" r="P1060">
        <v>40.0</v>
      </c>
      <c s="129" r="Q1060">
        <v>25.0</v>
      </c>
      <c s="129" r="R1060">
        <v>47.0</v>
      </c>
      <c s="129" r="S1060">
        <v>27.0</v>
      </c>
      <c s="129" r="T1060">
        <v>18.0</v>
      </c>
      <c s="129" r="U1060">
        <v>13.0</v>
      </c>
      <c s="129" r="V1060">
        <v>108.835052</v>
      </c>
      <c s="129" r="W1060">
        <v>26.6752579999999</v>
      </c>
      <c s="129" r="X1060">
        <v>19.2061859999999</v>
      </c>
      <c s="129" r="Y1060">
        <v>20.2731959999999</v>
      </c>
      <c s="129" r="Z1060">
        <v>27.7422679999999</v>
      </c>
      <c s="129" r="AA1060">
        <v>8.536082</v>
      </c>
      <c s="129" r="AB1060">
        <v>6.40206199999999</v>
      </c>
      <c s="129" r="AC1060">
        <v>0.0</v>
      </c>
      <c s="129" r="AD1060">
        <v>29.876289</v>
      </c>
      <c s="129" r="AE1060">
        <v>67.2216489999999</v>
      </c>
      <c s="129" r="AF1060">
        <v>11.737113</v>
      </c>
      <c s="129" r="AG1060">
        <v>98.1649479999999</v>
      </c>
      <c s="129" r="AH1060">
        <v>18.139175</v>
      </c>
      <c s="129" r="AI1060">
        <v>22.4072159999999</v>
      </c>
      <c s="129" r="AJ1060">
        <v>23.4742269999999</v>
      </c>
      <c s="129" r="AK1060">
        <v>24.5412369999999</v>
      </c>
      <c s="129" r="AL1060">
        <v>6.40206199999999</v>
      </c>
      <c s="129" r="AM1060">
        <v>3.201031</v>
      </c>
      <c s="129" r="AN1060">
        <v>0.0</v>
      </c>
      <c s="129" r="AO1060">
        <v>26.6752579999999</v>
      </c>
      <c s="129" r="AP1060">
        <v>65.087629</v>
      </c>
      <c s="129" r="AQ1060">
        <v>6.40206199999999</v>
      </c>
      <c s="129" r="AR1060">
        <v>149.381442999999</v>
      </c>
      <c s="129" r="AS1060">
        <v>4.268041</v>
      </c>
      <c s="129" r="AT1060">
        <v>4.268041</v>
      </c>
      <c s="129" r="AU1060">
        <v>8.536082</v>
      </c>
      <c s="129" r="AV1060">
        <v>12.804124</v>
      </c>
      <c s="129" r="AW1060">
        <v>42.6804119999999</v>
      </c>
      <c s="129" r="AX1060">
        <v>42.6804119999999</v>
      </c>
      <c s="129" r="AY1060">
        <v>17.0721649999999</v>
      </c>
      <c s="129" r="AZ1060">
        <v>17.0721649999999</v>
      </c>
      <c s="129" r="BA1060">
        <v>76.824742</v>
      </c>
      <c s="129" r="BB1060">
        <v>4.268041</v>
      </c>
      <c s="129" r="BC1060">
        <v>4.268041</v>
      </c>
      <c s="129" r="BD1060">
        <v>4.268041</v>
      </c>
      <c s="129" r="BE1060">
        <v>0.0</v>
      </c>
      <c s="129" r="BF1060">
        <v>12.804124</v>
      </c>
      <c s="129" r="BG1060">
        <v>38.412371</v>
      </c>
      <c s="129" r="BH1060">
        <v>12.804124</v>
      </c>
      <c s="129" r="BI1060">
        <v>0.0</v>
      </c>
      <c s="129" r="BJ1060">
        <v>72.556701</v>
      </c>
      <c s="129" r="BK1060">
        <v>0.0</v>
      </c>
      <c s="129" r="BL1060">
        <v>0.0</v>
      </c>
      <c s="129" r="BM1060">
        <v>4.268041</v>
      </c>
      <c s="129" r="BN1060">
        <v>12.804124</v>
      </c>
      <c s="129" r="BO1060">
        <v>29.876289</v>
      </c>
      <c s="129" r="BP1060">
        <v>4.268041</v>
      </c>
      <c s="129" r="BQ1060">
        <v>4.268041</v>
      </c>
      <c s="129" r="BR1060">
        <v>17.0721649999999</v>
      </c>
      <c s="129" r="BS1060">
        <v>12.804124</v>
      </c>
      <c s="129" r="BT1060">
        <v>0.0</v>
      </c>
      <c s="129" r="BU1060">
        <v>0.0</v>
      </c>
      <c s="129" r="BV1060">
        <v>0.0</v>
      </c>
      <c s="129" r="BW1060">
        <v>0.0</v>
      </c>
      <c s="129" r="BX1060">
        <v>0.0</v>
      </c>
      <c s="129" r="BY1060">
        <v>8.536082</v>
      </c>
      <c s="129" r="BZ1060">
        <v>0.0</v>
      </c>
      <c s="129" r="CA1060">
        <v>4.268041</v>
      </c>
      <c s="129" r="CB1060">
        <v>119.505155</v>
      </c>
      <c s="129" r="CC1060">
        <v>4.268041</v>
      </c>
      <c s="129" r="CD1060">
        <v>4.268041</v>
      </c>
      <c s="129" r="CE1060">
        <v>8.536082</v>
      </c>
      <c s="129" r="CF1060">
        <v>12.804124</v>
      </c>
      <c s="129" r="CG1060">
        <v>42.6804119999999</v>
      </c>
      <c s="129" r="CH1060">
        <v>29.876289</v>
      </c>
      <c s="129" r="CI1060">
        <v>4.268041</v>
      </c>
      <c s="129" r="CJ1060">
        <v>12.804124</v>
      </c>
      <c s="129" r="CK1060">
        <v>17.0721649999999</v>
      </c>
      <c s="129" r="CL1060">
        <v>0.0</v>
      </c>
      <c s="129" r="CM1060">
        <v>0.0</v>
      </c>
      <c s="129" r="CN1060">
        <v>0.0</v>
      </c>
      <c s="129" r="CO1060">
        <v>0.0</v>
      </c>
      <c s="129" r="CP1060">
        <v>0.0</v>
      </c>
      <c s="129" r="CQ1060">
        <v>4.268041</v>
      </c>
      <c s="129" r="CR1060">
        <v>12.804124</v>
      </c>
      <c s="129" r="CS1060">
        <v>0.0</v>
      </c>
    </row>
    <row customHeight="1" r="1061" ht="15.0">
      <c t="s" s="127" r="A1061">
        <v>9358</v>
      </c>
      <c t="s" s="127" r="B1061">
        <v>9359</v>
      </c>
      <c t="s" s="127" r="C1061">
        <v>9360</v>
      </c>
      <c t="s" s="127" r="D1061">
        <v>9361</v>
      </c>
      <c t="s" s="127" r="E1061">
        <v>9362</v>
      </c>
      <c t="s" s="127" r="F1061">
        <v>9363</v>
      </c>
      <c t="s" s="128" r="G1061">
        <v>9364</v>
      </c>
      <c t="s" s="127" r="H1061">
        <v>9365</v>
      </c>
      <c s="129" r="I1061">
        <v>328.0</v>
      </c>
      <c s="129" r="J1061">
        <v>63.483871</v>
      </c>
      <c s="129" r="K1061">
        <v>34.627566</v>
      </c>
      <c s="129" r="L1061">
        <v>74.0645159999999</v>
      </c>
      <c s="129" r="M1061">
        <v>74.0645159999999</v>
      </c>
      <c s="129" r="N1061">
        <v>49.0557179999999</v>
      </c>
      <c s="129" r="O1061">
        <v>32.7038119999999</v>
      </c>
      <c s="129" r="P1061">
        <v>40.0</v>
      </c>
      <c s="129" r="Q1061">
        <v>41.0</v>
      </c>
      <c s="129" r="R1061">
        <v>52.0</v>
      </c>
      <c s="129" r="S1061">
        <v>41.0</v>
      </c>
      <c s="129" r="T1061">
        <v>45.0</v>
      </c>
      <c s="129" r="U1061">
        <v>36.0</v>
      </c>
      <c s="129" r="V1061">
        <v>168.328446</v>
      </c>
      <c s="129" r="W1061">
        <v>31.741935</v>
      </c>
      <c s="129" r="X1061">
        <v>17.313783</v>
      </c>
      <c s="129" r="Y1061">
        <v>39.43695</v>
      </c>
      <c s="129" r="Z1061">
        <v>38.475073</v>
      </c>
      <c s="129" r="AA1061">
        <v>28.8563049999999</v>
      </c>
      <c s="129" r="AB1061">
        <v>11.542522</v>
      </c>
      <c s="129" r="AC1061">
        <v>0.961876999999999</v>
      </c>
      <c s="129" r="AD1061">
        <v>41.3607039999999</v>
      </c>
      <c s="129" r="AE1061">
        <v>94.26393</v>
      </c>
      <c s="129" r="AF1061">
        <v>32.7038119999999</v>
      </c>
      <c s="129" r="AG1061">
        <v>159.671553999999</v>
      </c>
      <c s="129" r="AH1061">
        <v>31.741935</v>
      </c>
      <c s="129" r="AI1061">
        <v>17.313783</v>
      </c>
      <c s="129" r="AJ1061">
        <v>34.627566</v>
      </c>
      <c s="129" r="AK1061">
        <v>35.589443</v>
      </c>
      <c s="129" r="AL1061">
        <v>20.199413</v>
      </c>
      <c s="129" r="AM1061">
        <v>18.2756599999999</v>
      </c>
      <c s="129" r="AN1061">
        <v>1.923754</v>
      </c>
      <c s="129" r="AO1061">
        <v>37.513196</v>
      </c>
      <c s="129" r="AP1061">
        <v>85.607038</v>
      </c>
      <c s="129" r="AQ1061">
        <v>36.5513199999999</v>
      </c>
      <c s="129" r="AR1061">
        <v>269.325513</v>
      </c>
      <c s="129" r="AS1061">
        <v>7.69501499999999</v>
      </c>
      <c s="129" r="AT1061">
        <v>15.390029</v>
      </c>
      <c s="129" r="AU1061">
        <v>7.69501499999999</v>
      </c>
      <c s="129" r="AV1061">
        <v>38.475073</v>
      </c>
      <c s="129" r="AW1061">
        <v>50.017595</v>
      </c>
      <c s="129" r="AX1061">
        <v>42.322581</v>
      </c>
      <c s="129" r="AY1061">
        <v>73.1026389999999</v>
      </c>
      <c s="129" r="AZ1061">
        <v>34.627566</v>
      </c>
      <c s="129" r="BA1061">
        <v>146.205278999999</v>
      </c>
      <c s="129" r="BB1061">
        <v>3.84750699999999</v>
      </c>
      <c s="129" r="BC1061">
        <v>3.84750699999999</v>
      </c>
      <c s="129" r="BD1061">
        <v>3.84750699999999</v>
      </c>
      <c s="129" r="BE1061">
        <v>19.237537</v>
      </c>
      <c s="129" r="BF1061">
        <v>7.69501499999999</v>
      </c>
      <c s="129" r="BG1061">
        <v>42.322581</v>
      </c>
      <c s="129" r="BH1061">
        <v>50.017595</v>
      </c>
      <c s="129" r="BI1061">
        <v>15.390029</v>
      </c>
      <c s="129" r="BJ1061">
        <v>123.120234999999</v>
      </c>
      <c s="129" r="BK1061">
        <v>3.84750699999999</v>
      </c>
      <c s="129" r="BL1061">
        <v>11.542522</v>
      </c>
      <c s="129" r="BM1061">
        <v>3.84750699999999</v>
      </c>
      <c s="129" r="BN1061">
        <v>19.237537</v>
      </c>
      <c s="129" r="BO1061">
        <v>42.322581</v>
      </c>
      <c s="129" r="BP1061">
        <v>0.0</v>
      </c>
      <c s="129" r="BQ1061">
        <v>23.085044</v>
      </c>
      <c s="129" r="BR1061">
        <v>19.237537</v>
      </c>
      <c s="129" r="BS1061">
        <v>26.932551</v>
      </c>
      <c s="129" r="BT1061">
        <v>0.0</v>
      </c>
      <c s="129" r="BU1061">
        <v>0.0</v>
      </c>
      <c s="129" r="BV1061">
        <v>0.0</v>
      </c>
      <c s="129" r="BW1061">
        <v>0.0</v>
      </c>
      <c s="129" r="BX1061">
        <v>3.84750699999999</v>
      </c>
      <c s="129" r="BY1061">
        <v>3.84750699999999</v>
      </c>
      <c s="129" r="BZ1061">
        <v>0.0</v>
      </c>
      <c s="129" r="CA1061">
        <v>19.237537</v>
      </c>
      <c s="129" r="CB1061">
        <v>134.662757</v>
      </c>
      <c s="129" r="CC1061">
        <v>3.84750699999999</v>
      </c>
      <c s="129" r="CD1061">
        <v>11.542522</v>
      </c>
      <c s="129" r="CE1061">
        <v>3.84750699999999</v>
      </c>
      <c s="129" r="CF1061">
        <v>26.932551</v>
      </c>
      <c s="129" r="CG1061">
        <v>46.170088</v>
      </c>
      <c s="129" r="CH1061">
        <v>30.780059</v>
      </c>
      <c s="129" r="CI1061">
        <v>7.69501499999999</v>
      </c>
      <c s="129" r="CJ1061">
        <v>3.84750699999999</v>
      </c>
      <c s="129" r="CK1061">
        <v>107.730205</v>
      </c>
      <c s="129" r="CL1061">
        <v>3.84750699999999</v>
      </c>
      <c s="129" r="CM1061">
        <v>3.84750699999999</v>
      </c>
      <c s="129" r="CN1061">
        <v>3.84750699999999</v>
      </c>
      <c s="129" r="CO1061">
        <v>11.542522</v>
      </c>
      <c s="129" r="CP1061">
        <v>0.0</v>
      </c>
      <c s="129" r="CQ1061">
        <v>7.69501499999999</v>
      </c>
      <c s="129" r="CR1061">
        <v>65.4076249999999</v>
      </c>
      <c s="129" r="CS1061">
        <v>11.542522</v>
      </c>
    </row>
    <row customHeight="1" r="1062" ht="15.0">
      <c t="s" s="127" r="A1062">
        <v>9366</v>
      </c>
      <c t="s" s="127" r="B1062">
        <v>9367</v>
      </c>
      <c t="s" s="127" r="C1062">
        <v>9368</v>
      </c>
      <c t="s" s="127" r="D1062">
        <v>9369</v>
      </c>
      <c t="s" s="127" r="E1062">
        <v>9370</v>
      </c>
      <c t="s" s="127" r="F1062">
        <v>9371</v>
      </c>
      <c t="s" s="128" r="G1062">
        <v>9372</v>
      </c>
      <c t="s" s="127" r="H1062">
        <v>9373</v>
      </c>
      <c s="129" r="I1062">
        <v>356.0</v>
      </c>
      <c s="129" r="J1062">
        <v>76.0</v>
      </c>
      <c s="129" r="K1062">
        <v>46.0</v>
      </c>
      <c s="129" r="L1062">
        <v>64.0</v>
      </c>
      <c s="129" r="M1062">
        <v>80.0</v>
      </c>
      <c s="129" r="N1062">
        <v>52.0</v>
      </c>
      <c s="129" r="O1062">
        <v>38.0</v>
      </c>
      <c s="129" r="P1062">
        <v>26.0</v>
      </c>
      <c s="129" r="Q1062">
        <v>37.0</v>
      </c>
      <c s="129" r="R1062">
        <v>36.0</v>
      </c>
      <c s="129" r="S1062">
        <v>51.0</v>
      </c>
      <c s="129" r="T1062">
        <v>61.0</v>
      </c>
      <c s="129" r="U1062">
        <v>27.0</v>
      </c>
      <c s="129" r="V1062">
        <v>176.0</v>
      </c>
      <c s="129" r="W1062">
        <v>40.0</v>
      </c>
      <c s="129" r="X1062">
        <v>21.0</v>
      </c>
      <c s="129" r="Y1062">
        <v>33.0</v>
      </c>
      <c s="129" r="Z1062">
        <v>37.0</v>
      </c>
      <c s="129" r="AA1062">
        <v>26.0</v>
      </c>
      <c s="129" r="AB1062">
        <v>19.0</v>
      </c>
      <c s="129" r="AC1062">
        <v>0.0</v>
      </c>
      <c s="129" r="AD1062">
        <v>44.0</v>
      </c>
      <c s="129" r="AE1062">
        <v>96.0</v>
      </c>
      <c s="129" r="AF1062">
        <v>36.0</v>
      </c>
      <c s="129" r="AG1062">
        <v>180.0</v>
      </c>
      <c s="129" r="AH1062">
        <v>36.0</v>
      </c>
      <c s="129" r="AI1062">
        <v>25.0</v>
      </c>
      <c s="129" r="AJ1062">
        <v>31.0</v>
      </c>
      <c s="129" r="AK1062">
        <v>43.0</v>
      </c>
      <c s="129" r="AL1062">
        <v>26.0</v>
      </c>
      <c s="129" r="AM1062">
        <v>17.0</v>
      </c>
      <c s="129" r="AN1062">
        <v>2.0</v>
      </c>
      <c s="129" r="AO1062">
        <v>42.0</v>
      </c>
      <c s="129" r="AP1062">
        <v>101.0</v>
      </c>
      <c s="129" r="AQ1062">
        <v>37.0</v>
      </c>
      <c s="129" r="AR1062">
        <v>296.0</v>
      </c>
      <c s="129" r="AS1062">
        <v>20.0</v>
      </c>
      <c s="129" r="AT1062">
        <v>8.0</v>
      </c>
      <c s="129" r="AU1062">
        <v>8.0</v>
      </c>
      <c s="129" r="AV1062">
        <v>28.0</v>
      </c>
      <c s="129" r="AW1062">
        <v>48.0</v>
      </c>
      <c s="129" r="AX1062">
        <v>44.0</v>
      </c>
      <c s="129" r="AY1062">
        <v>92.0</v>
      </c>
      <c s="129" r="AZ1062">
        <v>48.0</v>
      </c>
      <c s="129" r="BA1062">
        <v>156.0</v>
      </c>
      <c s="129" r="BB1062">
        <v>12.0</v>
      </c>
      <c s="129" r="BC1062">
        <v>4.0</v>
      </c>
      <c s="129" r="BD1062">
        <v>8.0</v>
      </c>
      <c s="129" r="BE1062">
        <v>20.0</v>
      </c>
      <c s="129" r="BF1062">
        <v>4.0</v>
      </c>
      <c s="129" r="BG1062">
        <v>44.0</v>
      </c>
      <c s="129" r="BH1062">
        <v>56.0</v>
      </c>
      <c s="129" r="BI1062">
        <v>8.0</v>
      </c>
      <c s="129" r="BJ1062">
        <v>140.0</v>
      </c>
      <c s="129" r="BK1062">
        <v>8.0</v>
      </c>
      <c s="129" r="BL1062">
        <v>4.0</v>
      </c>
      <c s="129" r="BM1062">
        <v>0.0</v>
      </c>
      <c s="129" r="BN1062">
        <v>8.0</v>
      </c>
      <c s="129" r="BO1062">
        <v>44.0</v>
      </c>
      <c s="129" r="BP1062">
        <v>0.0</v>
      </c>
      <c s="129" r="BQ1062">
        <v>36.0</v>
      </c>
      <c s="129" r="BR1062">
        <v>40.0</v>
      </c>
      <c s="129" r="BS1062">
        <v>32.0</v>
      </c>
      <c s="129" r="BT1062">
        <v>0.0</v>
      </c>
      <c s="129" r="BU1062">
        <v>0.0</v>
      </c>
      <c s="129" r="BV1062">
        <v>0.0</v>
      </c>
      <c s="129" r="BW1062">
        <v>0.0</v>
      </c>
      <c s="129" r="BX1062">
        <v>12.0</v>
      </c>
      <c s="129" r="BY1062">
        <v>8.0</v>
      </c>
      <c s="129" r="BZ1062">
        <v>0.0</v>
      </c>
      <c s="129" r="CA1062">
        <v>12.0</v>
      </c>
      <c s="129" r="CB1062">
        <v>144.0</v>
      </c>
      <c s="129" r="CC1062">
        <v>12.0</v>
      </c>
      <c s="129" r="CD1062">
        <v>4.0</v>
      </c>
      <c s="129" r="CE1062">
        <v>4.0</v>
      </c>
      <c s="129" r="CF1062">
        <v>28.0</v>
      </c>
      <c s="129" r="CG1062">
        <v>36.0</v>
      </c>
      <c s="129" r="CH1062">
        <v>32.0</v>
      </c>
      <c s="129" r="CI1062">
        <v>0.0</v>
      </c>
      <c s="129" r="CJ1062">
        <v>28.0</v>
      </c>
      <c s="129" r="CK1062">
        <v>120.0</v>
      </c>
      <c s="129" r="CL1062">
        <v>8.0</v>
      </c>
      <c s="129" r="CM1062">
        <v>4.0</v>
      </c>
      <c s="129" r="CN1062">
        <v>4.0</v>
      </c>
      <c s="129" r="CO1062">
        <v>0.0</v>
      </c>
      <c s="129" r="CP1062">
        <v>0.0</v>
      </c>
      <c s="129" r="CQ1062">
        <v>4.0</v>
      </c>
      <c s="129" r="CR1062">
        <v>92.0</v>
      </c>
      <c s="129" r="CS1062">
        <v>8.0</v>
      </c>
    </row>
    <row customHeight="1" r="1063" ht="15.0">
      <c t="s" s="127" r="A1063">
        <v>9374</v>
      </c>
      <c t="s" s="127" r="B1063">
        <v>9375</v>
      </c>
      <c t="s" s="127" r="C1063">
        <v>9376</v>
      </c>
      <c t="s" s="127" r="D1063">
        <v>9377</v>
      </c>
      <c t="s" s="127" r="E1063">
        <v>9378</v>
      </c>
      <c t="s" s="127" r="F1063">
        <v>9379</v>
      </c>
      <c t="s" s="128" r="G1063">
        <v>9380</v>
      </c>
      <c t="s" s="127" r="H1063">
        <v>9381</v>
      </c>
      <c s="129" r="I1063">
        <v>113.0</v>
      </c>
      <c s="129" r="J1063">
        <v>9.330275</v>
      </c>
      <c s="129" r="K1063">
        <v>12.440367</v>
      </c>
      <c s="129" r="L1063">
        <v>21.7706419999999</v>
      </c>
      <c s="129" r="M1063">
        <v>30.0642199999999</v>
      </c>
      <c s="129" r="N1063">
        <v>30.0642199999999</v>
      </c>
      <c s="129" r="O1063">
        <v>9.330275</v>
      </c>
      <c s="129" r="P1063">
        <v>15.0</v>
      </c>
      <c s="129" r="Q1063">
        <v>20.0</v>
      </c>
      <c s="129" r="R1063">
        <v>17.0</v>
      </c>
      <c s="129" r="S1063">
        <v>20.0</v>
      </c>
      <c s="129" r="T1063">
        <v>24.0</v>
      </c>
      <c s="129" r="U1063">
        <v>9.0</v>
      </c>
      <c s="129" r="V1063">
        <v>60.1284399999999</v>
      </c>
      <c s="129" r="W1063">
        <v>5.183486</v>
      </c>
      <c s="129" r="X1063">
        <v>7.25688099999999</v>
      </c>
      <c s="129" r="Y1063">
        <v>11.40367</v>
      </c>
      <c s="129" r="Z1063">
        <v>16.587156</v>
      </c>
      <c s="129" r="AA1063">
        <v>13.477064</v>
      </c>
      <c s="129" r="AB1063">
        <v>6.22018299999999</v>
      </c>
      <c s="129" r="AC1063">
        <v>0.0</v>
      </c>
      <c s="129" r="AD1063">
        <v>9.330275</v>
      </c>
      <c s="129" r="AE1063">
        <v>36.284404</v>
      </c>
      <c s="129" r="AF1063">
        <v>14.513761</v>
      </c>
      <c s="129" r="AG1063">
        <v>52.87156</v>
      </c>
      <c s="129" r="AH1063">
        <v>4.146789</v>
      </c>
      <c s="129" r="AI1063">
        <v>5.183486</v>
      </c>
      <c s="129" r="AJ1063">
        <v>10.366972</v>
      </c>
      <c s="129" r="AK1063">
        <v>13.477064</v>
      </c>
      <c s="129" r="AL1063">
        <v>16.587156</v>
      </c>
      <c s="129" r="AM1063">
        <v>3.11009199999999</v>
      </c>
      <c s="129" r="AN1063">
        <v>0.0</v>
      </c>
      <c s="129" r="AO1063">
        <v>7.25688099999999</v>
      </c>
      <c s="129" r="AP1063">
        <v>31.1009169999999</v>
      </c>
      <c s="129" r="AQ1063">
        <v>14.513761</v>
      </c>
      <c s="129" r="AR1063">
        <v>107.816514</v>
      </c>
      <c s="129" r="AS1063">
        <v>4.146789</v>
      </c>
      <c s="129" r="AT1063">
        <v>4.146789</v>
      </c>
      <c s="129" r="AU1063">
        <v>8.293578</v>
      </c>
      <c s="129" r="AV1063">
        <v>12.440367</v>
      </c>
      <c s="129" r="AW1063">
        <v>16.587156</v>
      </c>
      <c s="129" r="AX1063">
        <v>12.440367</v>
      </c>
      <c s="129" r="AY1063">
        <v>29.0275229999999</v>
      </c>
      <c s="129" r="AZ1063">
        <v>20.7339449999999</v>
      </c>
      <c s="129" r="BA1063">
        <v>53.9082569999999</v>
      </c>
      <c s="129" r="BB1063">
        <v>4.146789</v>
      </c>
      <c s="129" r="BC1063">
        <v>0.0</v>
      </c>
      <c s="129" r="BD1063">
        <v>8.293578</v>
      </c>
      <c s="129" r="BE1063">
        <v>8.293578</v>
      </c>
      <c s="129" r="BF1063">
        <v>0.0</v>
      </c>
      <c s="129" r="BG1063">
        <v>8.293578</v>
      </c>
      <c s="129" r="BH1063">
        <v>16.587156</v>
      </c>
      <c s="129" r="BI1063">
        <v>8.293578</v>
      </c>
      <c s="129" r="BJ1063">
        <v>53.9082569999999</v>
      </c>
      <c s="129" r="BK1063">
        <v>0.0</v>
      </c>
      <c s="129" r="BL1063">
        <v>4.146789</v>
      </c>
      <c s="129" r="BM1063">
        <v>0.0</v>
      </c>
      <c s="129" r="BN1063">
        <v>4.146789</v>
      </c>
      <c s="129" r="BO1063">
        <v>16.587156</v>
      </c>
      <c s="129" r="BP1063">
        <v>4.146789</v>
      </c>
      <c s="129" r="BQ1063">
        <v>12.440367</v>
      </c>
      <c s="129" r="BR1063">
        <v>12.440367</v>
      </c>
      <c s="129" r="BS1063">
        <v>16.587156</v>
      </c>
      <c s="129" r="BT1063">
        <v>0.0</v>
      </c>
      <c s="129" r="BU1063">
        <v>0.0</v>
      </c>
      <c s="129" r="BV1063">
        <v>0.0</v>
      </c>
      <c s="129" r="BW1063">
        <v>0.0</v>
      </c>
      <c s="129" r="BX1063">
        <v>0.0</v>
      </c>
      <c s="129" r="BY1063">
        <v>4.146789</v>
      </c>
      <c s="129" r="BZ1063">
        <v>0.0</v>
      </c>
      <c s="129" r="CA1063">
        <v>12.440367</v>
      </c>
      <c s="129" r="CB1063">
        <v>49.761468</v>
      </c>
      <c s="129" r="CC1063">
        <v>4.146789</v>
      </c>
      <c s="129" r="CD1063">
        <v>4.146789</v>
      </c>
      <c s="129" r="CE1063">
        <v>8.293578</v>
      </c>
      <c s="129" r="CF1063">
        <v>8.293578</v>
      </c>
      <c s="129" r="CG1063">
        <v>16.587156</v>
      </c>
      <c s="129" r="CH1063">
        <v>4.146789</v>
      </c>
      <c s="129" r="CI1063">
        <v>0.0</v>
      </c>
      <c s="129" r="CJ1063">
        <v>4.146789</v>
      </c>
      <c s="129" r="CK1063">
        <v>41.4678899999999</v>
      </c>
      <c s="129" r="CL1063">
        <v>0.0</v>
      </c>
      <c s="129" r="CM1063">
        <v>0.0</v>
      </c>
      <c s="129" r="CN1063">
        <v>0.0</v>
      </c>
      <c s="129" r="CO1063">
        <v>4.146789</v>
      </c>
      <c s="129" r="CP1063">
        <v>0.0</v>
      </c>
      <c s="129" r="CQ1063">
        <v>4.146789</v>
      </c>
      <c s="129" r="CR1063">
        <v>29.0275229999999</v>
      </c>
      <c s="129" r="CS1063">
        <v>4.146789</v>
      </c>
    </row>
    <row customHeight="1" r="1064" ht="15.0">
      <c t="s" s="127" r="A1064">
        <v>9382</v>
      </c>
      <c t="s" s="127" r="B1064">
        <v>9383</v>
      </c>
      <c t="s" s="127" r="C1064">
        <v>9384</v>
      </c>
      <c t="s" s="127" r="D1064">
        <v>9385</v>
      </c>
      <c t="s" s="127" r="E1064">
        <v>9386</v>
      </c>
      <c t="s" s="127" r="F1064">
        <v>9387</v>
      </c>
      <c t="s" s="128" r="G1064">
        <v>9388</v>
      </c>
      <c t="s" s="127" r="H1064">
        <v>9389</v>
      </c>
      <c s="129" r="I1064">
        <v>2645.0</v>
      </c>
      <c s="129" r="J1064">
        <v>271.896003</v>
      </c>
      <c s="129" r="K1064">
        <v>259.249678</v>
      </c>
      <c s="129" r="L1064">
        <v>317.212003999999</v>
      </c>
      <c s="129" r="M1064">
        <v>498.476005999999</v>
      </c>
      <c s="129" r="N1064">
        <v>701.397103</v>
      </c>
      <c s="129" r="O1064">
        <v>596.769206</v>
      </c>
      <c s="129" r="P1064">
        <v>331.0</v>
      </c>
      <c s="129" r="Q1064">
        <v>370.0</v>
      </c>
      <c s="129" r="R1064">
        <v>452.0</v>
      </c>
      <c s="129" r="S1064">
        <v>511.0</v>
      </c>
      <c s="129" r="T1064">
        <v>602.0</v>
      </c>
      <c s="129" r="U1064">
        <v>463.0</v>
      </c>
      <c s="129" r="V1064">
        <v>1208.851188</v>
      </c>
      <c s="129" r="W1064">
        <v>141.217304</v>
      </c>
      <c s="129" r="X1064">
        <v>139.109582999999</v>
      </c>
      <c s="129" r="Y1064">
        <v>147.540467</v>
      </c>
      <c s="129" r="Z1064">
        <v>232.903166</v>
      </c>
      <c s="129" r="AA1064">
        <v>342.490607</v>
      </c>
      <c s="129" r="AB1064">
        <v>174.05004</v>
      </c>
      <c s="129" r="AC1064">
        <v>31.540022</v>
      </c>
      <c s="129" r="AD1064">
        <v>207.610513999999</v>
      </c>
      <c s="129" r="AE1064">
        <v>597.082117</v>
      </c>
      <c s="129" r="AF1064">
        <v>404.158556999999</v>
      </c>
      <c s="129" r="AG1064">
        <v>1436.14881199999</v>
      </c>
      <c s="129" r="AH1064">
        <v>130.678698999999</v>
      </c>
      <c s="129" r="AI1064">
        <v>120.140095</v>
      </c>
      <c s="129" r="AJ1064">
        <v>169.671537</v>
      </c>
      <c s="129" r="AK1064">
        <v>265.572840999999</v>
      </c>
      <c s="129" r="AL1064">
        <v>358.906496</v>
      </c>
      <c s="129" r="AM1064">
        <v>315.227971</v>
      </c>
      <c s="129" r="AN1064">
        <v>75.9511729999999</v>
      </c>
      <c s="129" r="AO1064">
        <v>174.940839</v>
      </c>
      <c s="129" r="AP1064">
        <v>657.608938999999</v>
      </c>
      <c s="129" r="AQ1064">
        <v>603.599033999999</v>
      </c>
      <c s="129" r="AR1064">
        <v>2388.911904</v>
      </c>
      <c s="129" r="AS1064">
        <v>33.7235349999999</v>
      </c>
      <c s="129" r="AT1064">
        <v>147.540467</v>
      </c>
      <c s="129" r="AU1064">
        <v>79.241591</v>
      </c>
      <c s="129" r="AV1064">
        <v>181.264002</v>
      </c>
      <c s="129" r="AW1064">
        <v>278.219165999999</v>
      </c>
      <c s="129" r="AX1064">
        <v>193.910327999999</v>
      </c>
      <c s="129" r="AY1064">
        <v>1209.439973</v>
      </c>
      <c s="129" r="AZ1064">
        <v>265.572840999999</v>
      </c>
      <c s="129" r="BA1064">
        <v>1094.020725</v>
      </c>
      <c s="129" r="BB1064">
        <v>16.861768</v>
      </c>
      <c s="129" r="BC1064">
        <v>80.0933959999999</v>
      </c>
      <c s="129" r="BD1064">
        <v>49.733497</v>
      </c>
      <c s="129" r="BE1064">
        <v>92.739722</v>
      </c>
      <c s="129" r="BF1064">
        <v>75.877954</v>
      </c>
      <c s="129" r="BG1064">
        <v>181.264002</v>
      </c>
      <c s="129" r="BH1064">
        <v>508.926104</v>
      </c>
      <c s="129" r="BI1064">
        <v>88.52428</v>
      </c>
      <c s="129" r="BJ1064">
        <v>1294.891179</v>
      </c>
      <c s="129" r="BK1064">
        <v>16.861768</v>
      </c>
      <c s="129" r="BL1064">
        <v>67.4470709999999</v>
      </c>
      <c s="129" r="BM1064">
        <v>29.5080929999999</v>
      </c>
      <c s="129" r="BN1064">
        <v>88.52428</v>
      </c>
      <c s="129" r="BO1064">
        <v>202.341212</v>
      </c>
      <c s="129" r="BP1064">
        <v>12.646326</v>
      </c>
      <c s="129" r="BQ1064">
        <v>700.513869</v>
      </c>
      <c s="129" r="BR1064">
        <v>177.04856</v>
      </c>
      <c s="129" r="BS1064">
        <v>223.418421</v>
      </c>
      <c s="129" r="BT1064">
        <v>0.0</v>
      </c>
      <c s="129" r="BU1064">
        <v>0.0</v>
      </c>
      <c s="129" r="BV1064">
        <v>0.0</v>
      </c>
      <c s="129" r="BW1064">
        <v>21.07721</v>
      </c>
      <c s="129" r="BX1064">
        <v>33.7235349999999</v>
      </c>
      <c s="129" r="BY1064">
        <v>67.4470709999999</v>
      </c>
      <c s="129" r="BZ1064">
        <v>0.0</v>
      </c>
      <c s="129" r="CA1064">
        <v>101.170606</v>
      </c>
      <c s="129" r="CB1064">
        <v>678.686148</v>
      </c>
      <c s="129" r="CC1064">
        <v>8.430884</v>
      </c>
      <c s="129" r="CD1064">
        <v>88.52428</v>
      </c>
      <c s="129" r="CE1064">
        <v>54.8007449999999</v>
      </c>
      <c s="129" r="CF1064">
        <v>130.678698999999</v>
      </c>
      <c s="129" r="CG1064">
        <v>193.910327999999</v>
      </c>
      <c s="129" r="CH1064">
        <v>118.032374</v>
      </c>
      <c s="129" r="CI1064">
        <v>4.215442</v>
      </c>
      <c s="129" r="CJ1064">
        <v>80.0933959999999</v>
      </c>
      <c s="129" r="CK1064">
        <v>1486.807334</v>
      </c>
      <c s="129" r="CL1064">
        <v>25.2926509999999</v>
      </c>
      <c s="129" r="CM1064">
        <v>59.016187</v>
      </c>
      <c s="129" r="CN1064">
        <v>24.440846</v>
      </c>
      <c s="129" r="CO1064">
        <v>29.5080929999999</v>
      </c>
      <c s="129" r="CP1064">
        <v>50.585303</v>
      </c>
      <c s="129" r="CQ1064">
        <v>8.430884</v>
      </c>
      <c s="129" r="CR1064">
        <v>1205.224532</v>
      </c>
      <c s="129" r="CS1064">
        <v>84.3088379999999</v>
      </c>
    </row>
    <row customHeight="1" r="1065" ht="15.0">
      <c t="s" s="127" r="A1065">
        <v>9390</v>
      </c>
      <c t="s" s="127" r="B1065">
        <v>9391</v>
      </c>
      <c t="s" s="127" r="C1065">
        <v>9392</v>
      </c>
      <c t="s" s="127" r="D1065">
        <v>9393</v>
      </c>
      <c t="s" s="127" r="E1065">
        <v>9394</v>
      </c>
      <c t="s" s="127" r="F1065">
        <v>9395</v>
      </c>
      <c t="s" s="128" r="G1065">
        <v>9396</v>
      </c>
      <c t="s" s="127" r="H1065">
        <v>9397</v>
      </c>
      <c s="129" r="I1065">
        <v>450.0</v>
      </c>
      <c s="129" r="J1065">
        <v>75.0</v>
      </c>
      <c s="129" r="K1065">
        <v>80.0</v>
      </c>
      <c s="129" r="L1065">
        <v>89.0</v>
      </c>
      <c s="129" r="M1065">
        <v>112.0</v>
      </c>
      <c s="129" r="N1065">
        <v>57.0</v>
      </c>
      <c s="129" r="O1065">
        <v>37.0</v>
      </c>
      <c s="129" r="P1065">
        <v>94.0</v>
      </c>
      <c s="129" r="Q1065">
        <v>77.0</v>
      </c>
      <c s="129" r="R1065">
        <v>98.0</v>
      </c>
      <c s="129" r="S1065">
        <v>69.0</v>
      </c>
      <c s="129" r="T1065">
        <v>61.0</v>
      </c>
      <c s="129" r="U1065">
        <v>25.0</v>
      </c>
      <c s="129" r="V1065">
        <v>214.0</v>
      </c>
      <c s="129" r="W1065">
        <v>30.0</v>
      </c>
      <c s="129" r="X1065">
        <v>39.0</v>
      </c>
      <c s="129" r="Y1065">
        <v>46.0</v>
      </c>
      <c s="129" r="Z1065">
        <v>55.0</v>
      </c>
      <c s="129" r="AA1065">
        <v>27.0</v>
      </c>
      <c s="129" r="AB1065">
        <v>17.0</v>
      </c>
      <c s="129" r="AC1065">
        <v>0.0</v>
      </c>
      <c s="129" r="AD1065">
        <v>50.0</v>
      </c>
      <c s="129" r="AE1065">
        <v>133.0</v>
      </c>
      <c s="129" r="AF1065">
        <v>31.0</v>
      </c>
      <c s="129" r="AG1065">
        <v>236.0</v>
      </c>
      <c s="129" r="AH1065">
        <v>45.0</v>
      </c>
      <c s="129" r="AI1065">
        <v>41.0</v>
      </c>
      <c s="129" r="AJ1065">
        <v>43.0</v>
      </c>
      <c s="129" r="AK1065">
        <v>57.0</v>
      </c>
      <c s="129" r="AL1065">
        <v>30.0</v>
      </c>
      <c s="129" r="AM1065">
        <v>17.0</v>
      </c>
      <c s="129" r="AN1065">
        <v>3.0</v>
      </c>
      <c s="129" r="AO1065">
        <v>63.0</v>
      </c>
      <c s="129" r="AP1065">
        <v>138.0</v>
      </c>
      <c s="129" r="AQ1065">
        <v>35.0</v>
      </c>
      <c s="129" r="AR1065">
        <v>364.0</v>
      </c>
      <c s="129" r="AS1065">
        <v>28.0</v>
      </c>
      <c s="129" r="AT1065">
        <v>16.0</v>
      </c>
      <c s="129" r="AU1065">
        <v>20.0</v>
      </c>
      <c s="129" r="AV1065">
        <v>48.0</v>
      </c>
      <c s="129" r="AW1065">
        <v>72.0</v>
      </c>
      <c s="129" r="AX1065">
        <v>48.0</v>
      </c>
      <c s="129" r="AY1065">
        <v>96.0</v>
      </c>
      <c s="129" r="AZ1065">
        <v>36.0</v>
      </c>
      <c s="129" r="BA1065">
        <v>184.0</v>
      </c>
      <c s="129" r="BB1065">
        <v>16.0</v>
      </c>
      <c s="129" r="BC1065">
        <v>12.0</v>
      </c>
      <c s="129" r="BD1065">
        <v>16.0</v>
      </c>
      <c s="129" r="BE1065">
        <v>24.0</v>
      </c>
      <c s="129" r="BF1065">
        <v>8.0</v>
      </c>
      <c s="129" r="BG1065">
        <v>40.0</v>
      </c>
      <c s="129" r="BH1065">
        <v>56.0</v>
      </c>
      <c s="129" r="BI1065">
        <v>12.0</v>
      </c>
      <c s="129" r="BJ1065">
        <v>180.0</v>
      </c>
      <c s="129" r="BK1065">
        <v>12.0</v>
      </c>
      <c s="129" r="BL1065">
        <v>4.0</v>
      </c>
      <c s="129" r="BM1065">
        <v>4.0</v>
      </c>
      <c s="129" r="BN1065">
        <v>24.0</v>
      </c>
      <c s="129" r="BO1065">
        <v>64.0</v>
      </c>
      <c s="129" r="BP1065">
        <v>8.0</v>
      </c>
      <c s="129" r="BQ1065">
        <v>40.0</v>
      </c>
      <c s="129" r="BR1065">
        <v>24.0</v>
      </c>
      <c s="129" r="BS1065">
        <v>48.0</v>
      </c>
      <c s="129" r="BT1065">
        <v>0.0</v>
      </c>
      <c s="129" r="BU1065">
        <v>0.0</v>
      </c>
      <c s="129" r="BV1065">
        <v>0.0</v>
      </c>
      <c s="129" r="BW1065">
        <v>4.0</v>
      </c>
      <c s="129" r="BX1065">
        <v>4.0</v>
      </c>
      <c s="129" r="BY1065">
        <v>12.0</v>
      </c>
      <c s="129" r="BZ1065">
        <v>0.0</v>
      </c>
      <c s="129" r="CA1065">
        <v>28.0</v>
      </c>
      <c s="129" r="CB1065">
        <v>196.0</v>
      </c>
      <c s="129" r="CC1065">
        <v>20.0</v>
      </c>
      <c s="129" r="CD1065">
        <v>16.0</v>
      </c>
      <c s="129" r="CE1065">
        <v>16.0</v>
      </c>
      <c s="129" r="CF1065">
        <v>40.0</v>
      </c>
      <c s="129" r="CG1065">
        <v>60.0</v>
      </c>
      <c s="129" r="CH1065">
        <v>36.0</v>
      </c>
      <c s="129" r="CI1065">
        <v>0.0</v>
      </c>
      <c s="129" r="CJ1065">
        <v>8.0</v>
      </c>
      <c s="129" r="CK1065">
        <v>120.0</v>
      </c>
      <c s="129" r="CL1065">
        <v>8.0</v>
      </c>
      <c s="129" r="CM1065">
        <v>0.0</v>
      </c>
      <c s="129" r="CN1065">
        <v>4.0</v>
      </c>
      <c s="129" r="CO1065">
        <v>4.0</v>
      </c>
      <c s="129" r="CP1065">
        <v>8.0</v>
      </c>
      <c s="129" r="CQ1065">
        <v>0.0</v>
      </c>
      <c s="129" r="CR1065">
        <v>96.0</v>
      </c>
      <c s="129" r="CS1065">
        <v>0.0</v>
      </c>
    </row>
    <row customHeight="1" r="1066" ht="15.0">
      <c t="s" s="127" r="A1066">
        <v>9398</v>
      </c>
      <c t="s" s="127" r="B1066">
        <v>9399</v>
      </c>
      <c t="s" s="127" r="C1066">
        <v>9400</v>
      </c>
      <c t="s" s="127" r="D1066">
        <v>9401</v>
      </c>
      <c t="s" s="127" r="E1066">
        <v>9402</v>
      </c>
      <c t="s" s="127" r="F1066">
        <v>9403</v>
      </c>
      <c t="s" s="128" r="G1066">
        <v>9404</v>
      </c>
      <c t="s" s="127" r="H1066">
        <v>9405</v>
      </c>
      <c s="129" r="I1066">
        <v>179.0</v>
      </c>
      <c s="129" r="J1066">
        <v>35.3954799999999</v>
      </c>
      <c s="129" r="K1066">
        <v>19.214689</v>
      </c>
      <c s="129" r="L1066">
        <v>41.4632769999999</v>
      </c>
      <c s="129" r="M1066">
        <v>35.3954799999999</v>
      </c>
      <c s="129" r="N1066">
        <v>31.350282</v>
      </c>
      <c s="129" r="O1066">
        <v>16.1807909999999</v>
      </c>
      <c s="129" r="P1066">
        <v>23.0</v>
      </c>
      <c s="129" r="Q1066">
        <v>31.0</v>
      </c>
      <c s="129" r="R1066">
        <v>34.0</v>
      </c>
      <c s="129" r="S1066">
        <v>25.0</v>
      </c>
      <c s="129" r="T1066">
        <v>33.0</v>
      </c>
      <c s="129" r="U1066">
        <v>13.0</v>
      </c>
      <c s="129" r="V1066">
        <v>90.00565</v>
      </c>
      <c s="129" r="W1066">
        <v>22.248588</v>
      </c>
      <c s="129" r="X1066">
        <v>9.10169499999999</v>
      </c>
      <c s="129" r="Y1066">
        <v>18.2033899999999</v>
      </c>
      <c s="129" r="Z1066">
        <v>18.2033899999999</v>
      </c>
      <c s="129" r="AA1066">
        <v>15.169492</v>
      </c>
      <c s="129" r="AB1066">
        <v>7.07909599999999</v>
      </c>
      <c s="129" r="AC1066">
        <v>0.0</v>
      </c>
      <c s="129" r="AD1066">
        <v>26.293785</v>
      </c>
      <c s="129" r="AE1066">
        <v>47.5310729999999</v>
      </c>
      <c s="129" r="AF1066">
        <v>16.1807909999999</v>
      </c>
      <c s="129" r="AG1066">
        <v>88.9943499999999</v>
      </c>
      <c s="129" r="AH1066">
        <v>13.146893</v>
      </c>
      <c s="129" r="AI1066">
        <v>10.112994</v>
      </c>
      <c s="129" r="AJ1066">
        <v>23.2598869999999</v>
      </c>
      <c s="129" r="AK1066">
        <v>17.19209</v>
      </c>
      <c s="129" r="AL1066">
        <v>16.1807909999999</v>
      </c>
      <c s="129" r="AM1066">
        <v>8.09039499999999</v>
      </c>
      <c s="129" r="AN1066">
        <v>1.01129899999999</v>
      </c>
      <c s="129" r="AO1066">
        <v>19.214689</v>
      </c>
      <c s="129" r="AP1066">
        <v>49.5536719999999</v>
      </c>
      <c s="129" r="AQ1066">
        <v>20.2259889999999</v>
      </c>
      <c s="129" r="AR1066">
        <v>141.581920999999</v>
      </c>
      <c s="129" r="AS1066">
        <v>16.1807909999999</v>
      </c>
      <c s="129" r="AT1066">
        <v>4.045198</v>
      </c>
      <c s="129" r="AU1066">
        <v>4.045198</v>
      </c>
      <c s="129" r="AV1066">
        <v>0.0</v>
      </c>
      <c s="129" r="AW1066">
        <v>12.135593</v>
      </c>
      <c s="129" r="AX1066">
        <v>56.6327679999999</v>
      </c>
      <c s="129" r="AY1066">
        <v>36.4067799999999</v>
      </c>
      <c s="129" r="AZ1066">
        <v>12.135593</v>
      </c>
      <c s="129" r="BA1066">
        <v>64.7231639999999</v>
      </c>
      <c s="129" r="BB1066">
        <v>12.135593</v>
      </c>
      <c s="129" r="BC1066">
        <v>4.045198</v>
      </c>
      <c s="129" r="BD1066">
        <v>0.0</v>
      </c>
      <c s="129" r="BE1066">
        <v>0.0</v>
      </c>
      <c s="129" r="BF1066">
        <v>0.0</v>
      </c>
      <c s="129" r="BG1066">
        <v>24.271186</v>
      </c>
      <c s="129" r="BH1066">
        <v>16.1807909999999</v>
      </c>
      <c s="129" r="BI1066">
        <v>8.09039499999999</v>
      </c>
      <c s="129" r="BJ1066">
        <v>76.8587569999999</v>
      </c>
      <c s="129" r="BK1066">
        <v>4.045198</v>
      </c>
      <c s="129" r="BL1066">
        <v>0.0</v>
      </c>
      <c s="129" r="BM1066">
        <v>4.045198</v>
      </c>
      <c s="129" r="BN1066">
        <v>0.0</v>
      </c>
      <c s="129" r="BO1066">
        <v>12.135593</v>
      </c>
      <c s="129" r="BP1066">
        <v>32.3615819999999</v>
      </c>
      <c s="129" r="BQ1066">
        <v>20.2259889999999</v>
      </c>
      <c s="129" r="BR1066">
        <v>4.045198</v>
      </c>
      <c s="129" r="BS1066">
        <v>12.135593</v>
      </c>
      <c s="129" r="BT1066">
        <v>0.0</v>
      </c>
      <c s="129" r="BU1066">
        <v>0.0</v>
      </c>
      <c s="129" r="BV1066">
        <v>0.0</v>
      </c>
      <c s="129" r="BW1066">
        <v>0.0</v>
      </c>
      <c s="129" r="BX1066">
        <v>0.0</v>
      </c>
      <c s="129" r="BY1066">
        <v>0.0</v>
      </c>
      <c s="129" r="BZ1066">
        <v>0.0</v>
      </c>
      <c s="129" r="CA1066">
        <v>12.135593</v>
      </c>
      <c s="129" r="CB1066">
        <v>88.9943499999999</v>
      </c>
      <c s="129" r="CC1066">
        <v>16.1807909999999</v>
      </c>
      <c s="129" r="CD1066">
        <v>4.045198</v>
      </c>
      <c s="129" r="CE1066">
        <v>4.045198</v>
      </c>
      <c s="129" r="CF1066">
        <v>0.0</v>
      </c>
      <c s="129" r="CG1066">
        <v>12.135593</v>
      </c>
      <c s="129" r="CH1066">
        <v>52.5875709999999</v>
      </c>
      <c s="129" r="CI1066">
        <v>0.0</v>
      </c>
      <c s="129" r="CJ1066">
        <v>0.0</v>
      </c>
      <c s="129" r="CK1066">
        <v>40.4519769999999</v>
      </c>
      <c s="129" r="CL1066">
        <v>0.0</v>
      </c>
      <c s="129" r="CM1066">
        <v>0.0</v>
      </c>
      <c s="129" r="CN1066">
        <v>0.0</v>
      </c>
      <c s="129" r="CO1066">
        <v>0.0</v>
      </c>
      <c s="129" r="CP1066">
        <v>0.0</v>
      </c>
      <c s="129" r="CQ1066">
        <v>4.045198</v>
      </c>
      <c s="129" r="CR1066">
        <v>36.4067799999999</v>
      </c>
      <c s="129" r="CS1066">
        <v>0.0</v>
      </c>
    </row>
    <row customHeight="1" r="1067" ht="15.0">
      <c t="s" s="127" r="A1067">
        <v>9406</v>
      </c>
      <c t="s" s="127" r="B1067">
        <v>9407</v>
      </c>
      <c t="s" s="127" r="C1067">
        <v>9408</v>
      </c>
      <c t="s" s="127" r="D1067">
        <v>9409</v>
      </c>
      <c t="s" s="127" r="E1067">
        <v>9410</v>
      </c>
      <c t="s" s="127" r="F1067">
        <v>9411</v>
      </c>
      <c t="s" s="128" r="G1067">
        <v>9412</v>
      </c>
      <c t="s" s="127" r="H1067">
        <v>9413</v>
      </c>
      <c s="129" r="I1067">
        <v>1544.0</v>
      </c>
      <c s="129" r="J1067">
        <v>333.076381</v>
      </c>
      <c s="129" r="K1067">
        <v>249.805698</v>
      </c>
      <c s="129" r="L1067">
        <v>354.15122</v>
      </c>
      <c s="129" r="M1067">
        <v>301.981634999999</v>
      </c>
      <c s="129" r="N1067">
        <v>202.652419</v>
      </c>
      <c s="129" r="O1067">
        <v>102.332646999999</v>
      </c>
      <c s="129" r="P1067">
        <v>289.0</v>
      </c>
      <c s="129" r="Q1067">
        <v>244.0</v>
      </c>
      <c s="129" r="R1067">
        <v>307.0</v>
      </c>
      <c s="129" r="S1067">
        <v>275.0</v>
      </c>
      <c s="129" r="T1067">
        <v>161.0</v>
      </c>
      <c s="129" r="U1067">
        <v>64.0</v>
      </c>
      <c s="129" r="V1067">
        <v>779.524458999999</v>
      </c>
      <c s="129" r="W1067">
        <v>179.580587</v>
      </c>
      <c s="129" r="X1067">
        <v>128.414263</v>
      </c>
      <c s="129" r="Y1067">
        <v>184.600068999999</v>
      </c>
      <c s="129" r="Z1067">
        <v>140.456573999999</v>
      </c>
      <c s="129" r="AA1067">
        <v>105.339254999999</v>
      </c>
      <c s="129" r="AB1067">
        <v>39.127189</v>
      </c>
      <c s="129" r="AC1067">
        <v>2.00652199999999</v>
      </c>
      <c s="129" r="AD1067">
        <v>222.72082</v>
      </c>
      <c s="129" r="AE1067">
        <v>451.464384</v>
      </c>
      <c s="129" r="AF1067">
        <v>105.339254999999</v>
      </c>
      <c s="129" r="AG1067">
        <v>764.475541</v>
      </c>
      <c s="129" r="AH1067">
        <v>153.495793999999</v>
      </c>
      <c s="129" r="AI1067">
        <v>121.391434</v>
      </c>
      <c s="129" r="AJ1067">
        <v>169.551151</v>
      </c>
      <c s="129" r="AK1067">
        <v>161.525060999999</v>
      </c>
      <c s="129" r="AL1067">
        <v>97.3131649999999</v>
      </c>
      <c s="129" r="AM1067">
        <v>55.179369</v>
      </c>
      <c s="129" r="AN1067">
        <v>6.019567</v>
      </c>
      <c s="129" r="AO1067">
        <v>183.593632</v>
      </c>
      <c s="129" r="AP1067">
        <v>466.510127</v>
      </c>
      <c s="129" r="AQ1067">
        <v>114.371782</v>
      </c>
      <c s="129" r="AR1067">
        <v>1240.018195</v>
      </c>
      <c s="129" r="AS1067">
        <v>4.013045</v>
      </c>
      <c s="129" r="AT1067">
        <v>28.091315</v>
      </c>
      <c s="129" r="AU1067">
        <v>48.15654</v>
      </c>
      <c s="129" r="AV1067">
        <v>168.547889</v>
      </c>
      <c s="129" r="AW1067">
        <v>248.808788999999</v>
      </c>
      <c s="129" r="AX1067">
        <v>292.939578999999</v>
      </c>
      <c s="129" r="AY1067">
        <v>317.030554</v>
      </c>
      <c s="129" r="AZ1067">
        <v>132.430484</v>
      </c>
      <c s="129" r="BA1067">
        <v>601.944041999999</v>
      </c>
      <c s="129" r="BB1067">
        <v>0.0</v>
      </c>
      <c s="129" r="BC1067">
        <v>8.02608999999999</v>
      </c>
      <c s="129" r="BD1067">
        <v>32.10436</v>
      </c>
      <c s="129" r="BE1067">
        <v>96.3130799999999</v>
      </c>
      <c s="129" r="BF1067">
        <v>28.091315</v>
      </c>
      <c s="129" r="BG1067">
        <v>228.730859</v>
      </c>
      <c s="129" r="BH1067">
        <v>160.521798999999</v>
      </c>
      <c s="129" r="BI1067">
        <v>48.15654</v>
      </c>
      <c s="129" r="BJ1067">
        <v>638.074153</v>
      </c>
      <c s="129" r="BK1067">
        <v>4.013045</v>
      </c>
      <c s="129" r="BL1067">
        <v>20.065225</v>
      </c>
      <c s="129" r="BM1067">
        <v>16.05218</v>
      </c>
      <c s="129" r="BN1067">
        <v>72.2348099999999</v>
      </c>
      <c s="129" r="BO1067">
        <v>220.717474</v>
      </c>
      <c s="129" r="BP1067">
        <v>64.20872</v>
      </c>
      <c s="129" r="BQ1067">
        <v>156.508754</v>
      </c>
      <c s="129" r="BR1067">
        <v>84.2739449999999</v>
      </c>
      <c s="129" r="BS1067">
        <v>188.600409</v>
      </c>
      <c s="129" r="BT1067">
        <v>0.0</v>
      </c>
      <c s="129" r="BU1067">
        <v>0.0</v>
      </c>
      <c s="129" r="BV1067">
        <v>0.0</v>
      </c>
      <c s="129" r="BW1067">
        <v>4.013045</v>
      </c>
      <c s="129" r="BX1067">
        <v>36.1174049999999</v>
      </c>
      <c s="129" r="BY1067">
        <v>72.2221049999999</v>
      </c>
      <c s="129" r="BZ1067">
        <v>0.0</v>
      </c>
      <c s="129" r="CA1067">
        <v>76.247855</v>
      </c>
      <c s="129" r="CB1067">
        <v>626.035018</v>
      </c>
      <c s="129" r="CC1067">
        <v>4.013045</v>
      </c>
      <c s="129" r="CD1067">
        <v>28.091315</v>
      </c>
      <c s="129" r="CE1067">
        <v>36.1174049999999</v>
      </c>
      <c s="129" r="CF1067">
        <v>140.456573999999</v>
      </c>
      <c s="129" r="CG1067">
        <v>184.600068999999</v>
      </c>
      <c s="129" r="CH1067">
        <v>200.652249</v>
      </c>
      <c s="129" r="CI1067">
        <v>4.013045</v>
      </c>
      <c s="129" r="CJ1067">
        <v>28.091315</v>
      </c>
      <c s="129" r="CK1067">
        <v>425.382768</v>
      </c>
      <c s="129" r="CL1067">
        <v>0.0</v>
      </c>
      <c s="129" r="CM1067">
        <v>0.0</v>
      </c>
      <c s="129" r="CN1067">
        <v>12.039135</v>
      </c>
      <c s="129" r="CO1067">
        <v>24.07827</v>
      </c>
      <c s="129" r="CP1067">
        <v>28.091315</v>
      </c>
      <c s="129" r="CQ1067">
        <v>20.065225</v>
      </c>
      <c s="129" r="CR1067">
        <v>313.017509</v>
      </c>
      <c s="129" r="CS1067">
        <v>28.091315</v>
      </c>
    </row>
    <row customHeight="1" r="1068" ht="15.0">
      <c t="s" s="127" r="A1068">
        <v>9414</v>
      </c>
      <c t="s" s="127" r="B1068">
        <v>9415</v>
      </c>
      <c t="s" s="127" r="C1068">
        <v>9416</v>
      </c>
      <c t="s" s="127" r="D1068">
        <v>9417</v>
      </c>
      <c t="s" s="127" r="E1068">
        <v>9418</v>
      </c>
      <c t="s" s="127" r="F1068">
        <v>9419</v>
      </c>
      <c t="s" s="128" r="G1068">
        <v>9420</v>
      </c>
      <c t="s" s="127" r="H1068">
        <v>9421</v>
      </c>
      <c s="129" r="I1068">
        <v>1056.0</v>
      </c>
      <c s="129" r="J1068">
        <v>197.373814</v>
      </c>
      <c s="129" r="K1068">
        <v>147.278937</v>
      </c>
      <c s="129" r="L1068">
        <v>213.404175</v>
      </c>
      <c s="129" r="M1068">
        <v>245.464896</v>
      </c>
      <c s="129" r="N1068">
        <v>166.314990999999</v>
      </c>
      <c s="129" r="O1068">
        <v>86.163188</v>
      </c>
      <c s="129" r="P1068">
        <v>181.0</v>
      </c>
      <c s="129" r="Q1068">
        <v>182.0</v>
      </c>
      <c s="129" r="R1068">
        <v>195.0</v>
      </c>
      <c s="129" r="S1068">
        <v>214.0</v>
      </c>
      <c s="129" r="T1068">
        <v>147.0</v>
      </c>
      <c s="129" r="U1068">
        <v>55.0</v>
      </c>
      <c s="129" r="V1068">
        <v>534.011385</v>
      </c>
      <c s="129" r="W1068">
        <v>101.191650999999</v>
      </c>
      <c s="129" r="X1068">
        <v>78.148008</v>
      </c>
      <c s="129" r="Y1068">
        <v>104.197343</v>
      </c>
      <c s="129" r="Z1068">
        <v>127.240987</v>
      </c>
      <c s="129" r="AA1068">
        <v>81.1537</v>
      </c>
      <c s="129" r="AB1068">
        <v>40.075901</v>
      </c>
      <c s="129" r="AC1068">
        <v>2.003795</v>
      </c>
      <c s="129" r="AD1068">
        <v>135.256167</v>
      </c>
      <c s="129" r="AE1068">
        <v>308.584439999999</v>
      </c>
      <c s="129" r="AF1068">
        <v>90.1707779999999</v>
      </c>
      <c s="129" r="AG1068">
        <v>521.988614999999</v>
      </c>
      <c s="129" r="AH1068">
        <v>96.182163</v>
      </c>
      <c s="129" r="AI1068">
        <v>69.13093</v>
      </c>
      <c s="129" r="AJ1068">
        <v>109.206830999999</v>
      </c>
      <c s="129" r="AK1068">
        <v>118.223909</v>
      </c>
      <c s="129" r="AL1068">
        <v>85.1612899999999</v>
      </c>
      <c s="129" r="AM1068">
        <v>40.075901</v>
      </c>
      <c s="129" r="AN1068">
        <v>4.00759</v>
      </c>
      <c s="129" r="AO1068">
        <v>131.248577</v>
      </c>
      <c s="129" r="AP1068">
        <v>300.569259999999</v>
      </c>
      <c s="129" r="AQ1068">
        <v>90.1707779999999</v>
      </c>
      <c s="129" r="AR1068">
        <v>841.593928</v>
      </c>
      <c s="129" r="AS1068">
        <v>8.01518</v>
      </c>
      <c s="129" r="AT1068">
        <v>60.113852</v>
      </c>
      <c s="129" r="AU1068">
        <v>88.166983</v>
      </c>
      <c s="129" r="AV1068">
        <v>140.265655</v>
      </c>
      <c s="129" r="AW1068">
        <v>92.1745729999999</v>
      </c>
      <c s="129" r="AX1068">
        <v>72.136622</v>
      </c>
      <c s="129" r="AY1068">
        <v>232.440227999999</v>
      </c>
      <c s="129" r="AZ1068">
        <v>148.280835</v>
      </c>
      <c s="129" r="BA1068">
        <v>416.789374</v>
      </c>
      <c s="129" r="BB1068">
        <v>4.00759</v>
      </c>
      <c s="129" r="BC1068">
        <v>40.075901</v>
      </c>
      <c s="129" r="BD1068">
        <v>48.091082</v>
      </c>
      <c s="129" r="BE1068">
        <v>80.151803</v>
      </c>
      <c s="129" r="BF1068">
        <v>8.01518</v>
      </c>
      <c s="129" r="BG1068">
        <v>60.113852</v>
      </c>
      <c s="129" r="BH1068">
        <v>128.242884</v>
      </c>
      <c s="129" r="BI1068">
        <v>48.091082</v>
      </c>
      <c s="129" r="BJ1068">
        <v>424.804554</v>
      </c>
      <c s="129" r="BK1068">
        <v>4.00759</v>
      </c>
      <c s="129" r="BL1068">
        <v>20.037951</v>
      </c>
      <c s="129" r="BM1068">
        <v>40.075901</v>
      </c>
      <c s="129" r="BN1068">
        <v>60.113852</v>
      </c>
      <c s="129" r="BO1068">
        <v>84.1593929999999</v>
      </c>
      <c s="129" r="BP1068">
        <v>12.02277</v>
      </c>
      <c s="129" r="BQ1068">
        <v>104.197343</v>
      </c>
      <c s="129" r="BR1068">
        <v>100.189753</v>
      </c>
      <c s="129" r="BS1068">
        <v>92.1745729999999</v>
      </c>
      <c s="129" r="BT1068">
        <v>0.0</v>
      </c>
      <c s="129" r="BU1068">
        <v>0.0</v>
      </c>
      <c s="129" r="BV1068">
        <v>0.0</v>
      </c>
      <c s="129" r="BW1068">
        <v>4.00759</v>
      </c>
      <c s="129" r="BX1068">
        <v>12.02277</v>
      </c>
      <c s="129" r="BY1068">
        <v>8.01518</v>
      </c>
      <c s="129" r="BZ1068">
        <v>0.0</v>
      </c>
      <c s="129" r="CA1068">
        <v>68.1290319999999</v>
      </c>
      <c s="129" r="CB1068">
        <v>396.751422999999</v>
      </c>
      <c s="129" r="CC1068">
        <v>4.00759</v>
      </c>
      <c s="129" r="CD1068">
        <v>40.075901</v>
      </c>
      <c s="129" r="CE1068">
        <v>68.1290319999999</v>
      </c>
      <c s="129" r="CF1068">
        <v>100.189753</v>
      </c>
      <c s="129" r="CG1068">
        <v>72.136622</v>
      </c>
      <c s="129" r="CH1068">
        <v>60.113852</v>
      </c>
      <c s="129" r="CI1068">
        <v>0.0</v>
      </c>
      <c s="129" r="CJ1068">
        <v>52.098672</v>
      </c>
      <c s="129" r="CK1068">
        <v>352.667932</v>
      </c>
      <c s="129" r="CL1068">
        <v>4.00759</v>
      </c>
      <c s="129" r="CM1068">
        <v>20.037951</v>
      </c>
      <c s="129" r="CN1068">
        <v>20.037951</v>
      </c>
      <c s="129" r="CO1068">
        <v>36.068311</v>
      </c>
      <c s="129" r="CP1068">
        <v>8.01518</v>
      </c>
      <c s="129" r="CQ1068">
        <v>4.00759</v>
      </c>
      <c s="129" r="CR1068">
        <v>232.440227999999</v>
      </c>
      <c s="129" r="CS1068">
        <v>28.053131</v>
      </c>
    </row>
    <row customHeight="1" r="1069" ht="15.0">
      <c t="s" s="127" r="A1069">
        <v>9422</v>
      </c>
      <c t="s" s="127" r="B1069">
        <v>9423</v>
      </c>
      <c t="s" s="127" r="C1069">
        <v>9424</v>
      </c>
      <c t="s" s="127" r="D1069">
        <v>9425</v>
      </c>
      <c t="s" s="127" r="E1069">
        <v>9426</v>
      </c>
      <c t="s" s="127" r="F1069">
        <v>9427</v>
      </c>
      <c t="s" s="128" r="G1069">
        <v>9428</v>
      </c>
      <c t="s" s="127" r="H1069">
        <v>9429</v>
      </c>
      <c s="129" r="I1069">
        <v>9099.0</v>
      </c>
      <c s="129" r="J1069">
        <v>1799.26177299999</v>
      </c>
      <c s="129" r="K1069">
        <v>1340.63870999999</v>
      </c>
      <c s="129" r="L1069">
        <v>1973.832102</v>
      </c>
      <c s="129" r="M1069">
        <v>2073.832639</v>
      </c>
      <c s="129" r="N1069">
        <v>1352.165625</v>
      </c>
      <c s="129" r="O1069">
        <v>559.269150999999</v>
      </c>
      <c s="129" r="P1069">
        <v>1652.0</v>
      </c>
      <c s="129" r="Q1069">
        <v>1380.0</v>
      </c>
      <c s="129" r="R1069">
        <v>1867.0</v>
      </c>
      <c s="129" r="S1069">
        <v>1739.0</v>
      </c>
      <c s="129" r="T1069">
        <v>909.0</v>
      </c>
      <c s="129" r="U1069">
        <v>337.0</v>
      </c>
      <c s="129" r="V1069">
        <v>4462.605687</v>
      </c>
      <c s="129" r="W1069">
        <v>955.209962</v>
      </c>
      <c s="129" r="X1069">
        <v>650.961194999999</v>
      </c>
      <c s="129" r="Y1069">
        <v>954.294358999999</v>
      </c>
      <c s="129" r="Z1069">
        <v>1015.68297399999</v>
      </c>
      <c s="129" r="AA1069">
        <v>660.126569</v>
      </c>
      <c s="129" r="AB1069">
        <v>220.097589</v>
      </c>
      <c s="129" r="AC1069">
        <v>6.23303799999999</v>
      </c>
      <c s="129" r="AD1069">
        <v>1236.491052</v>
      </c>
      <c s="129" r="AE1069">
        <v>2597.432636</v>
      </c>
      <c s="129" r="AF1069">
        <v>628.681998</v>
      </c>
      <c s="129" r="AG1069">
        <v>4636.39431299999</v>
      </c>
      <c s="129" r="AH1069">
        <v>844.051811</v>
      </c>
      <c s="129" r="AI1069">
        <v>689.677514999999</v>
      </c>
      <c s="129" r="AJ1069">
        <v>1019.537743</v>
      </c>
      <c s="129" r="AK1069">
        <v>1058.14966499999</v>
      </c>
      <c s="129" r="AL1069">
        <v>692.039055999999</v>
      </c>
      <c s="129" r="AM1069">
        <v>296.883059</v>
      </c>
      <c s="129" r="AN1069">
        <v>36.055464</v>
      </c>
      <c s="129" r="AO1069">
        <v>1157.851062</v>
      </c>
      <c s="129" r="AP1069">
        <v>2738.904821</v>
      </c>
      <c s="129" r="AQ1069">
        <v>739.638429999999</v>
      </c>
      <c s="129" r="AR1069">
        <v>7339.101525</v>
      </c>
      <c s="129" r="AS1069">
        <v>12.210963</v>
      </c>
      <c s="129" r="AT1069">
        <v>195.491632</v>
      </c>
      <c s="129" r="AU1069">
        <v>980.631184999999</v>
      </c>
      <c s="129" r="AV1069">
        <v>1324.226488</v>
      </c>
      <c s="129" r="AW1069">
        <v>1234.67199499999</v>
      </c>
      <c s="129" r="AX1069">
        <v>631.291465</v>
      </c>
      <c s="129" r="AY1069">
        <v>1888.469835</v>
      </c>
      <c s="129" r="AZ1069">
        <v>1072.107962</v>
      </c>
      <c s="129" r="BA1069">
        <v>3581.74974999999</v>
      </c>
      <c s="129" r="BB1069">
        <v>12.210963</v>
      </c>
      <c s="129" r="BC1069">
        <v>150.617515999999</v>
      </c>
      <c s="129" r="BD1069">
        <v>624.680682</v>
      </c>
      <c s="129" r="BE1069">
        <v>682.651936999999</v>
      </c>
      <c s="129" r="BF1069">
        <v>198.752658999999</v>
      </c>
      <c s="129" r="BG1069">
        <v>545.693595999999</v>
      </c>
      <c s="129" r="BH1069">
        <v>978.510877</v>
      </c>
      <c s="129" r="BI1069">
        <v>388.63152</v>
      </c>
      <c s="129" r="BJ1069">
        <v>3757.351775</v>
      </c>
      <c s="129" r="BK1069">
        <v>0.0</v>
      </c>
      <c s="129" r="BL1069">
        <v>44.874116</v>
      </c>
      <c s="129" r="BM1069">
        <v>355.950504</v>
      </c>
      <c s="129" r="BN1069">
        <v>641.574551</v>
      </c>
      <c s="129" r="BO1069">
        <v>1035.91933599999</v>
      </c>
      <c s="129" r="BP1069">
        <v>85.597869</v>
      </c>
      <c s="129" r="BQ1069">
        <v>909.958958</v>
      </c>
      <c s="129" r="BR1069">
        <v>683.476442</v>
      </c>
      <c s="129" r="BS1069">
        <v>1026.381603</v>
      </c>
      <c s="129" r="BT1069">
        <v>3.96477099999999</v>
      </c>
      <c s="129" r="BU1069">
        <v>0.0</v>
      </c>
      <c s="129" r="BV1069">
        <v>12.118141</v>
      </c>
      <c s="129" r="BW1069">
        <v>61.247484</v>
      </c>
      <c s="129" r="BX1069">
        <v>162.287826999999</v>
      </c>
      <c s="129" r="BY1069">
        <v>121.407732</v>
      </c>
      <c s="129" r="BZ1069">
        <v>0.0</v>
      </c>
      <c s="129" r="CA1069">
        <v>665.355647999999</v>
      </c>
      <c s="129" r="CB1069">
        <v>3701.67822399999</v>
      </c>
      <c s="129" r="CC1069">
        <v>4.09083299999999</v>
      </c>
      <c s="129" r="CD1069">
        <v>166.596696</v>
      </c>
      <c s="129" r="CE1069">
        <v>836.180760999999</v>
      </c>
      <c s="129" r="CF1069">
        <v>1110.18749899999</v>
      </c>
      <c s="129" r="CG1069">
        <v>927.32465</v>
      </c>
      <c s="129" r="CH1069">
        <v>424.020823</v>
      </c>
      <c s="129" r="CI1069">
        <v>16.493385</v>
      </c>
      <c s="129" r="CJ1069">
        <v>216.783577</v>
      </c>
      <c s="129" r="CK1069">
        <v>2611.041698</v>
      </c>
      <c s="129" r="CL1069">
        <v>4.15535899999999</v>
      </c>
      <c s="129" r="CM1069">
        <v>28.894936</v>
      </c>
      <c s="129" r="CN1069">
        <v>132.332282999999</v>
      </c>
      <c s="129" r="CO1069">
        <v>152.791505</v>
      </c>
      <c s="129" r="CP1069">
        <v>145.059518</v>
      </c>
      <c s="129" r="CQ1069">
        <v>85.8629099999999</v>
      </c>
      <c s="129" r="CR1069">
        <v>1871.97645</v>
      </c>
      <c s="129" r="CS1069">
        <v>189.968738</v>
      </c>
    </row>
    <row customHeight="1" r="1070" ht="15.0">
      <c t="s" s="127" r="A1070">
        <v>9430</v>
      </c>
      <c t="s" s="127" r="B1070">
        <v>9431</v>
      </c>
      <c t="s" s="127" r="C1070">
        <v>9432</v>
      </c>
      <c t="s" s="127" r="D1070">
        <v>9433</v>
      </c>
      <c t="s" s="127" r="E1070">
        <v>9434</v>
      </c>
      <c t="s" s="127" r="F1070">
        <v>9435</v>
      </c>
      <c t="s" s="128" r="G1070">
        <v>9436</v>
      </c>
      <c t="s" s="127" r="H1070">
        <v>9437</v>
      </c>
      <c s="129" r="I1070">
        <v>308.0</v>
      </c>
      <c s="129" r="J1070">
        <v>65.1140939999999</v>
      </c>
      <c s="129" r="K1070">
        <v>41.3422819999999</v>
      </c>
      <c s="129" r="L1070">
        <v>56.845638</v>
      </c>
      <c s="129" r="M1070">
        <v>74.4161069999999</v>
      </c>
      <c s="129" r="N1070">
        <v>43.409396</v>
      </c>
      <c s="129" r="O1070">
        <v>26.8724829999999</v>
      </c>
      <c s="129" r="P1070">
        <v>57.0</v>
      </c>
      <c s="129" r="Q1070">
        <v>37.0</v>
      </c>
      <c s="129" r="R1070">
        <v>55.0</v>
      </c>
      <c s="129" r="S1070">
        <v>53.0</v>
      </c>
      <c s="129" r="T1070">
        <v>46.0</v>
      </c>
      <c s="129" r="U1070">
        <v>15.0</v>
      </c>
      <c s="129" r="V1070">
        <v>147.798657999999</v>
      </c>
      <c s="129" r="W1070">
        <v>27.90604</v>
      </c>
      <c s="129" r="X1070">
        <v>20.6711409999999</v>
      </c>
      <c s="129" r="Y1070">
        <v>27.90604</v>
      </c>
      <c s="129" r="Z1070">
        <v>38.2416109999999</v>
      </c>
      <c s="129" r="AA1070">
        <v>23.771812</v>
      </c>
      <c s="129" r="AB1070">
        <v>9.302013</v>
      </c>
      <c s="129" r="AC1070">
        <v>0.0</v>
      </c>
      <c s="129" r="AD1070">
        <v>37.2080539999999</v>
      </c>
      <c s="129" r="AE1070">
        <v>84.7516779999999</v>
      </c>
      <c s="129" r="AF1070">
        <v>25.838926</v>
      </c>
      <c s="129" r="AG1070">
        <v>160.201342</v>
      </c>
      <c s="129" r="AH1070">
        <v>37.2080539999999</v>
      </c>
      <c s="129" r="AI1070">
        <v>20.6711409999999</v>
      </c>
      <c s="129" r="AJ1070">
        <v>28.9395969999999</v>
      </c>
      <c s="129" r="AK1070">
        <v>36.174497</v>
      </c>
      <c s="129" r="AL1070">
        <v>19.637584</v>
      </c>
      <c s="129" r="AM1070">
        <v>17.57047</v>
      </c>
      <c s="129" r="AN1070">
        <v>0.0</v>
      </c>
      <c s="129" r="AO1070">
        <v>43.409396</v>
      </c>
      <c s="129" r="AP1070">
        <v>85.785235</v>
      </c>
      <c s="129" r="AQ1070">
        <v>31.0067109999999</v>
      </c>
      <c s="129" r="AR1070">
        <v>239.785235</v>
      </c>
      <c s="129" r="AS1070">
        <v>16.5369129999999</v>
      </c>
      <c s="129" r="AT1070">
        <v>16.5369129999999</v>
      </c>
      <c s="129" r="AU1070">
        <v>12.402685</v>
      </c>
      <c s="129" r="AV1070">
        <v>28.9395969999999</v>
      </c>
      <c s="129" r="AW1070">
        <v>24.8053689999999</v>
      </c>
      <c s="129" r="AX1070">
        <v>16.5369129999999</v>
      </c>
      <c s="129" r="AY1070">
        <v>90.9530199999999</v>
      </c>
      <c s="129" r="AZ1070">
        <v>33.0738259999999</v>
      </c>
      <c s="129" r="BA1070">
        <v>103.355705</v>
      </c>
      <c s="129" r="BB1070">
        <v>12.402685</v>
      </c>
      <c s="129" r="BC1070">
        <v>16.5369129999999</v>
      </c>
      <c s="129" r="BD1070">
        <v>8.268456</v>
      </c>
      <c s="129" r="BE1070">
        <v>20.6711409999999</v>
      </c>
      <c s="129" r="BF1070">
        <v>0.0</v>
      </c>
      <c s="129" r="BG1070">
        <v>4.134228</v>
      </c>
      <c s="129" r="BH1070">
        <v>37.2080539999999</v>
      </c>
      <c s="129" r="BI1070">
        <v>4.134228</v>
      </c>
      <c s="129" r="BJ1070">
        <v>136.42953</v>
      </c>
      <c s="129" r="BK1070">
        <v>4.134228</v>
      </c>
      <c s="129" r="BL1070">
        <v>0.0</v>
      </c>
      <c s="129" r="BM1070">
        <v>4.134228</v>
      </c>
      <c s="129" r="BN1070">
        <v>8.268456</v>
      </c>
      <c s="129" r="BO1070">
        <v>24.8053689999999</v>
      </c>
      <c s="129" r="BP1070">
        <v>12.402685</v>
      </c>
      <c s="129" r="BQ1070">
        <v>53.7449659999999</v>
      </c>
      <c s="129" r="BR1070">
        <v>28.9395969999999</v>
      </c>
      <c s="129" r="BS1070">
        <v>8.268456</v>
      </c>
      <c s="129" r="BT1070">
        <v>0.0</v>
      </c>
      <c s="129" r="BU1070">
        <v>0.0</v>
      </c>
      <c s="129" r="BV1070">
        <v>0.0</v>
      </c>
      <c s="129" r="BW1070">
        <v>0.0</v>
      </c>
      <c s="129" r="BX1070">
        <v>4.134228</v>
      </c>
      <c s="129" r="BY1070">
        <v>0.0</v>
      </c>
      <c s="129" r="BZ1070">
        <v>0.0</v>
      </c>
      <c s="129" r="CA1070">
        <v>4.134228</v>
      </c>
      <c s="129" r="CB1070">
        <v>107.489932999999</v>
      </c>
      <c s="129" r="CC1070">
        <v>12.402685</v>
      </c>
      <c s="129" r="CD1070">
        <v>16.5369129999999</v>
      </c>
      <c s="129" r="CE1070">
        <v>12.402685</v>
      </c>
      <c s="129" r="CF1070">
        <v>24.8053689999999</v>
      </c>
      <c s="129" r="CG1070">
        <v>16.5369129999999</v>
      </c>
      <c s="129" r="CH1070">
        <v>16.5369129999999</v>
      </c>
      <c s="129" r="CI1070">
        <v>0.0</v>
      </c>
      <c s="129" r="CJ1070">
        <v>8.268456</v>
      </c>
      <c s="129" r="CK1070">
        <v>124.026846</v>
      </c>
      <c s="129" r="CL1070">
        <v>4.134228</v>
      </c>
      <c s="129" r="CM1070">
        <v>0.0</v>
      </c>
      <c s="129" r="CN1070">
        <v>0.0</v>
      </c>
      <c s="129" r="CO1070">
        <v>4.134228</v>
      </c>
      <c s="129" r="CP1070">
        <v>4.134228</v>
      </c>
      <c s="129" r="CQ1070">
        <v>0.0</v>
      </c>
      <c s="129" r="CR1070">
        <v>90.9530199999999</v>
      </c>
      <c s="129" r="CS1070">
        <v>20.6711409999999</v>
      </c>
    </row>
    <row customHeight="1" r="1071" ht="15.0">
      <c t="s" s="127" r="A1071">
        <v>9438</v>
      </c>
      <c t="s" s="127" r="B1071">
        <v>9439</v>
      </c>
      <c t="s" s="127" r="C1071">
        <v>9440</v>
      </c>
      <c t="s" s="127" r="D1071">
        <v>9441</v>
      </c>
      <c t="s" s="127" r="E1071">
        <v>9442</v>
      </c>
      <c t="s" s="127" r="F1071">
        <v>9443</v>
      </c>
      <c t="s" s="128" r="G1071">
        <v>9444</v>
      </c>
      <c t="s" s="127" r="H1071">
        <v>9445</v>
      </c>
      <c s="129" r="I1071">
        <v>662.0</v>
      </c>
      <c s="129" r="J1071">
        <v>101.016296</v>
      </c>
      <c s="129" r="K1071">
        <v>74.5362959999999</v>
      </c>
      <c s="129" r="L1071">
        <v>111.804444</v>
      </c>
      <c s="129" r="M1071">
        <v>129.457777999999</v>
      </c>
      <c s="129" r="N1071">
        <v>166.725925999999</v>
      </c>
      <c s="129" r="O1071">
        <v>78.459259</v>
      </c>
      <c s="129" r="P1071">
        <v>67.0</v>
      </c>
      <c s="129" r="Q1071">
        <v>78.0</v>
      </c>
      <c s="129" r="R1071">
        <v>101.0</v>
      </c>
      <c s="129" r="S1071">
        <v>123.0</v>
      </c>
      <c s="129" r="T1071">
        <v>123.0</v>
      </c>
      <c s="129" r="U1071">
        <v>58.0</v>
      </c>
      <c s="129" r="V1071">
        <v>317.76</v>
      </c>
      <c s="129" r="W1071">
        <v>49.0370369999999</v>
      </c>
      <c s="129" r="X1071">
        <v>31.383704</v>
      </c>
      <c s="129" r="Y1071">
        <v>57.8637039999999</v>
      </c>
      <c s="129" r="Z1071">
        <v>68.651852</v>
      </c>
      <c s="129" r="AA1071">
        <v>80.420741</v>
      </c>
      <c s="129" r="AB1071">
        <v>27.4607409999999</v>
      </c>
      <c s="129" r="AC1071">
        <v>2.942222</v>
      </c>
      <c s="129" r="AD1071">
        <v>62.7674069999999</v>
      </c>
      <c s="129" r="AE1071">
        <v>167.706667</v>
      </c>
      <c s="129" r="AF1071">
        <v>87.285926</v>
      </c>
      <c s="129" r="AG1071">
        <v>344.24</v>
      </c>
      <c s="129" r="AH1071">
        <v>51.9792589999999</v>
      </c>
      <c s="129" r="AI1071">
        <v>43.152593</v>
      </c>
      <c s="129" r="AJ1071">
        <v>53.940741</v>
      </c>
      <c s="129" r="AK1071">
        <v>60.8059259999999</v>
      </c>
      <c s="129" r="AL1071">
        <v>86.3051849999999</v>
      </c>
      <c s="129" r="AM1071">
        <v>45.114074</v>
      </c>
      <c s="129" r="AN1071">
        <v>2.942222</v>
      </c>
      <c s="129" r="AO1071">
        <v>61.786667</v>
      </c>
      <c s="129" r="AP1071">
        <v>182.417778</v>
      </c>
      <c s="129" r="AQ1071">
        <v>100.035556</v>
      </c>
      <c s="129" r="AR1071">
        <v>560.983703999999</v>
      </c>
      <c s="129" r="AS1071">
        <v>7.845926</v>
      </c>
      <c s="129" r="AT1071">
        <v>19.614815</v>
      </c>
      <c s="129" r="AU1071">
        <v>7.845926</v>
      </c>
      <c s="129" r="AV1071">
        <v>23.5377779999999</v>
      </c>
      <c s="129" r="AW1071">
        <v>98.0740739999999</v>
      </c>
      <c s="129" r="AX1071">
        <v>78.459259</v>
      </c>
      <c s="129" r="AY1071">
        <v>258.915555999999</v>
      </c>
      <c s="129" r="AZ1071">
        <v>66.69037</v>
      </c>
      <c s="129" r="BA1071">
        <v>270.684443999999</v>
      </c>
      <c s="129" r="BB1071">
        <v>7.845926</v>
      </c>
      <c s="129" r="BC1071">
        <v>11.768889</v>
      </c>
      <c s="129" r="BD1071">
        <v>3.922963</v>
      </c>
      <c s="129" r="BE1071">
        <v>7.845926</v>
      </c>
      <c s="129" r="BF1071">
        <v>19.614815</v>
      </c>
      <c s="129" r="BG1071">
        <v>66.69037</v>
      </c>
      <c s="129" r="BH1071">
        <v>129.457777999999</v>
      </c>
      <c s="129" r="BI1071">
        <v>23.5377779999999</v>
      </c>
      <c s="129" r="BJ1071">
        <v>290.299259</v>
      </c>
      <c s="129" r="BK1071">
        <v>0.0</v>
      </c>
      <c s="129" r="BL1071">
        <v>7.845926</v>
      </c>
      <c s="129" r="BM1071">
        <v>3.922963</v>
      </c>
      <c s="129" r="BN1071">
        <v>15.691852</v>
      </c>
      <c s="129" r="BO1071">
        <v>78.459259</v>
      </c>
      <c s="129" r="BP1071">
        <v>11.768889</v>
      </c>
      <c s="129" r="BQ1071">
        <v>129.457777999999</v>
      </c>
      <c s="129" r="BR1071">
        <v>43.152593</v>
      </c>
      <c s="129" r="BS1071">
        <v>54.921481</v>
      </c>
      <c s="129" r="BT1071">
        <v>0.0</v>
      </c>
      <c s="129" r="BU1071">
        <v>0.0</v>
      </c>
      <c s="129" r="BV1071">
        <v>0.0</v>
      </c>
      <c s="129" r="BW1071">
        <v>3.922963</v>
      </c>
      <c s="129" r="BX1071">
        <v>19.614815</v>
      </c>
      <c s="129" r="BY1071">
        <v>15.691852</v>
      </c>
      <c s="129" r="BZ1071">
        <v>0.0</v>
      </c>
      <c s="129" r="CA1071">
        <v>15.691852</v>
      </c>
      <c s="129" r="CB1071">
        <v>196.148147999999</v>
      </c>
      <c s="129" r="CC1071">
        <v>7.845926</v>
      </c>
      <c s="129" r="CD1071">
        <v>19.614815</v>
      </c>
      <c s="129" r="CE1071">
        <v>3.922963</v>
      </c>
      <c s="129" r="CF1071">
        <v>19.614815</v>
      </c>
      <c s="129" r="CG1071">
        <v>58.844444</v>
      </c>
      <c s="129" r="CH1071">
        <v>50.998519</v>
      </c>
      <c s="129" r="CI1071">
        <v>0.0</v>
      </c>
      <c s="129" r="CJ1071">
        <v>35.3066669999999</v>
      </c>
      <c s="129" r="CK1071">
        <v>309.914074</v>
      </c>
      <c s="129" r="CL1071">
        <v>0.0</v>
      </c>
      <c s="129" r="CM1071">
        <v>0.0</v>
      </c>
      <c s="129" r="CN1071">
        <v>3.922963</v>
      </c>
      <c s="129" r="CO1071">
        <v>0.0</v>
      </c>
      <c s="129" r="CP1071">
        <v>19.614815</v>
      </c>
      <c s="129" r="CQ1071">
        <v>11.768889</v>
      </c>
      <c s="129" r="CR1071">
        <v>258.915555999999</v>
      </c>
      <c s="129" r="CS1071">
        <v>15.691852</v>
      </c>
    </row>
    <row customHeight="1" r="1072" ht="15.0">
      <c t="s" s="127" r="A1072">
        <v>9446</v>
      </c>
      <c t="s" s="127" r="B1072">
        <v>9447</v>
      </c>
      <c t="s" s="127" r="C1072">
        <v>9448</v>
      </c>
      <c t="s" s="127" r="D1072">
        <v>9449</v>
      </c>
      <c t="s" s="127" r="E1072">
        <v>9450</v>
      </c>
      <c t="s" s="127" r="F1072">
        <v>9451</v>
      </c>
      <c t="s" s="128" r="G1072">
        <v>9452</v>
      </c>
      <c t="s" s="127" r="H1072">
        <v>9453</v>
      </c>
      <c s="129" r="I1072">
        <v>40600.0</v>
      </c>
      <c s="129" r="J1072">
        <v>5227.421454</v>
      </c>
      <c s="129" r="K1072">
        <v>15025.0532</v>
      </c>
      <c s="129" r="L1072">
        <v>7062.75137799999</v>
      </c>
      <c s="129" r="M1072">
        <v>6187.775015</v>
      </c>
      <c s="129" r="N1072">
        <v>4015.914115</v>
      </c>
      <c s="129" r="O1072">
        <v>3081.084839</v>
      </c>
      <c s="129" r="P1072">
        <v>5085.0</v>
      </c>
      <c s="129" r="Q1072">
        <v>13124.0</v>
      </c>
      <c s="129" r="R1072">
        <v>6779.0</v>
      </c>
      <c s="129" r="S1072">
        <v>5611.0</v>
      </c>
      <c s="129" r="T1072">
        <v>3780.0</v>
      </c>
      <c s="129" r="U1072">
        <v>2849.0</v>
      </c>
      <c s="129" r="V1072">
        <v>19214.9249679999</v>
      </c>
      <c s="129" r="W1072">
        <v>2701.346523</v>
      </c>
      <c s="129" r="X1072">
        <v>7464.764741</v>
      </c>
      <c s="129" r="Y1072">
        <v>3451.278924</v>
      </c>
      <c s="129" r="Z1072">
        <v>2833.21936599999</v>
      </c>
      <c s="129" r="AA1072">
        <v>1794.48130999999</v>
      </c>
      <c s="129" r="AB1072">
        <v>865.148001</v>
      </c>
      <c s="129" r="AC1072">
        <v>104.686103</v>
      </c>
      <c s="129" r="AD1072">
        <v>4500.88814</v>
      </c>
      <c s="129" r="AE1072">
        <v>12724.6586119999</v>
      </c>
      <c s="129" r="AF1072">
        <v>1989.378216</v>
      </c>
      <c s="129" r="AG1072">
        <v>21385.075032</v>
      </c>
      <c s="129" r="AH1072">
        <v>2526.074931</v>
      </c>
      <c s="129" r="AI1072">
        <v>7560.288458</v>
      </c>
      <c s="129" r="AJ1072">
        <v>3611.472454</v>
      </c>
      <c s="129" r="AK1072">
        <v>3354.55564999999</v>
      </c>
      <c s="129" r="AL1072">
        <v>2221.43280499999</v>
      </c>
      <c s="129" r="AM1072">
        <v>1850.632417</v>
      </c>
      <c s="129" r="AN1072">
        <v>260.618317999999</v>
      </c>
      <c s="129" r="AO1072">
        <v>4361.389581</v>
      </c>
      <c s="129" r="AP1072">
        <v>13755.8277579999</v>
      </c>
      <c s="129" r="AQ1072">
        <v>3267.85769299999</v>
      </c>
      <c s="129" r="AR1072">
        <v>35362.5547819999</v>
      </c>
      <c s="129" r="AS1072">
        <v>27.8786999999999</v>
      </c>
      <c s="129" r="AT1072">
        <v>730.86535</v>
      </c>
      <c s="129" r="AU1072">
        <v>4676.06213</v>
      </c>
      <c s="129" r="AV1072">
        <v>5453.974882</v>
      </c>
      <c s="129" r="AW1072">
        <v>5252.48609099999</v>
      </c>
      <c s="129" r="AX1072">
        <v>2524.107011</v>
      </c>
      <c s="129" r="AY1072">
        <v>6375.615617</v>
      </c>
      <c s="129" r="AZ1072">
        <v>10321.565</v>
      </c>
      <c s="129" r="BA1072">
        <v>16486.554809</v>
      </c>
      <c s="129" r="BB1072">
        <v>19.1434749999999</v>
      </c>
      <c s="129" r="BC1072">
        <v>557.94298</v>
      </c>
      <c s="129" r="BD1072">
        <v>2672.22251999999</v>
      </c>
      <c s="129" r="BE1072">
        <v>2440.540426</v>
      </c>
      <c s="129" r="BF1072">
        <v>1437.04560799999</v>
      </c>
      <c s="129" r="BG1072">
        <v>2134.231063</v>
      </c>
      <c s="129" r="BH1072">
        <v>2560.01008899999</v>
      </c>
      <c s="129" r="BI1072">
        <v>4665.418647</v>
      </c>
      <c s="129" r="BJ1072">
        <v>18875.999973</v>
      </c>
      <c s="129" r="BK1072">
        <v>8.73522499999999</v>
      </c>
      <c s="129" r="BL1072">
        <v>172.922371</v>
      </c>
      <c s="129" r="BM1072">
        <v>2003.83961</v>
      </c>
      <c s="129" r="BN1072">
        <v>3013.43445699999</v>
      </c>
      <c s="129" r="BO1072">
        <v>3815.44048299999</v>
      </c>
      <c s="129" r="BP1072">
        <v>389.875947999999</v>
      </c>
      <c s="129" r="BQ1072">
        <v>3815.605528</v>
      </c>
      <c s="129" r="BR1072">
        <v>5656.146353</v>
      </c>
      <c s="129" r="BS1072">
        <v>11059.961572</v>
      </c>
      <c s="129" r="BT1072">
        <v>0.0</v>
      </c>
      <c s="129" r="BU1072">
        <v>12.786711</v>
      </c>
      <c s="129" r="BV1072">
        <v>323.162641</v>
      </c>
      <c s="129" r="BW1072">
        <v>828.895468</v>
      </c>
      <c s="129" r="BX1072">
        <v>1256.253747</v>
      </c>
      <c s="129" r="BY1072">
        <v>634.601914999999</v>
      </c>
      <c s="129" r="BZ1072">
        <v>0.0</v>
      </c>
      <c s="129" r="CA1072">
        <v>8004.261091</v>
      </c>
      <c s="129" r="CB1072">
        <v>15226.1681229999</v>
      </c>
      <c s="129" r="CC1072">
        <v>18.9418849999999</v>
      </c>
      <c s="129" r="CD1072">
        <v>556.399594999999</v>
      </c>
      <c s="129" r="CE1072">
        <v>3669.342281</v>
      </c>
      <c s="129" r="CF1072">
        <v>4085.26812599999</v>
      </c>
      <c s="129" r="CG1072">
        <v>3526.28618499999</v>
      </c>
      <c s="129" r="CH1072">
        <v>1675.415847</v>
      </c>
      <c s="129" r="CI1072">
        <v>40.073397</v>
      </c>
      <c s="129" r="CJ1072">
        <v>1654.44080699999</v>
      </c>
      <c s="129" r="CK1072">
        <v>9076.42508699999</v>
      </c>
      <c s="129" r="CL1072">
        <v>8.93681499999999</v>
      </c>
      <c s="129" r="CM1072">
        <v>161.679045</v>
      </c>
      <c s="129" r="CN1072">
        <v>683.557207999999</v>
      </c>
      <c s="129" r="CO1072">
        <v>539.811288999999</v>
      </c>
      <c s="129" r="CP1072">
        <v>469.94616</v>
      </c>
      <c s="129" r="CQ1072">
        <v>214.089248</v>
      </c>
      <c s="129" r="CR1072">
        <v>6335.54222</v>
      </c>
      <c s="129" r="CS1072">
        <v>662.863102</v>
      </c>
    </row>
    <row customHeight="1" r="1073" ht="15.0">
      <c t="s" s="127" r="A1073">
        <v>9454</v>
      </c>
      <c t="s" s="127" r="B1073">
        <v>9455</v>
      </c>
      <c t="s" s="127" r="C1073">
        <v>9456</v>
      </c>
      <c t="s" s="127" r="D1073">
        <v>9457</v>
      </c>
      <c t="s" s="127" r="E1073">
        <v>9458</v>
      </c>
      <c t="s" s="127" r="F1073">
        <v>9459</v>
      </c>
      <c t="s" s="128" r="G1073">
        <v>9460</v>
      </c>
      <c t="s" s="127" r="H1073">
        <v>9461</v>
      </c>
      <c s="129" r="I1073">
        <v>1851.0</v>
      </c>
      <c s="129" r="J1073">
        <v>348.0</v>
      </c>
      <c s="129" r="K1073">
        <v>249.0</v>
      </c>
      <c s="129" r="L1073">
        <v>354.0</v>
      </c>
      <c s="129" r="M1073">
        <v>426.0</v>
      </c>
      <c s="129" r="N1073">
        <v>280.0</v>
      </c>
      <c s="129" r="O1073">
        <v>194.0</v>
      </c>
      <c s="129" r="P1073">
        <v>326.0</v>
      </c>
      <c s="129" r="Q1073">
        <v>304.0</v>
      </c>
      <c s="129" r="R1073">
        <v>386.0</v>
      </c>
      <c s="129" r="S1073">
        <v>311.0</v>
      </c>
      <c s="129" r="T1073">
        <v>246.0</v>
      </c>
      <c s="129" r="U1073">
        <v>113.0</v>
      </c>
      <c s="129" r="V1073">
        <v>898.0</v>
      </c>
      <c s="129" r="W1073">
        <v>173.0</v>
      </c>
      <c s="129" r="X1073">
        <v>132.0</v>
      </c>
      <c s="129" r="Y1073">
        <v>178.0</v>
      </c>
      <c s="129" r="Z1073">
        <v>210.0</v>
      </c>
      <c s="129" r="AA1073">
        <v>142.0</v>
      </c>
      <c s="129" r="AB1073">
        <v>53.0</v>
      </c>
      <c s="129" r="AC1073">
        <v>10.0</v>
      </c>
      <c s="129" r="AD1073">
        <v>212.0</v>
      </c>
      <c s="129" r="AE1073">
        <v>537.0</v>
      </c>
      <c s="129" r="AF1073">
        <v>149.0</v>
      </c>
      <c s="129" r="AG1073">
        <v>953.0</v>
      </c>
      <c s="129" r="AH1073">
        <v>175.0</v>
      </c>
      <c s="129" r="AI1073">
        <v>117.0</v>
      </c>
      <c s="129" r="AJ1073">
        <v>176.0</v>
      </c>
      <c s="129" r="AK1073">
        <v>216.0</v>
      </c>
      <c s="129" r="AL1073">
        <v>138.0</v>
      </c>
      <c s="129" r="AM1073">
        <v>112.0</v>
      </c>
      <c s="129" r="AN1073">
        <v>19.0</v>
      </c>
      <c s="129" r="AO1073">
        <v>213.0</v>
      </c>
      <c s="129" r="AP1073">
        <v>523.0</v>
      </c>
      <c s="129" r="AQ1073">
        <v>217.0</v>
      </c>
      <c s="129" r="AR1073">
        <v>1520.0</v>
      </c>
      <c s="129" r="AS1073">
        <v>44.0</v>
      </c>
      <c s="129" r="AT1073">
        <v>84.0</v>
      </c>
      <c s="129" r="AU1073">
        <v>52.0</v>
      </c>
      <c s="129" r="AV1073">
        <v>192.0</v>
      </c>
      <c s="129" r="AW1073">
        <v>220.0</v>
      </c>
      <c s="129" r="AX1073">
        <v>284.0</v>
      </c>
      <c s="129" r="AY1073">
        <v>476.0</v>
      </c>
      <c s="129" r="AZ1073">
        <v>168.0</v>
      </c>
      <c s="129" r="BA1073">
        <v>736.0</v>
      </c>
      <c s="129" r="BB1073">
        <v>36.0</v>
      </c>
      <c s="129" r="BC1073">
        <v>56.0</v>
      </c>
      <c s="129" r="BD1073">
        <v>24.0</v>
      </c>
      <c s="129" r="BE1073">
        <v>92.0</v>
      </c>
      <c s="129" r="BF1073">
        <v>32.0</v>
      </c>
      <c s="129" r="BG1073">
        <v>228.0</v>
      </c>
      <c s="129" r="BH1073">
        <v>200.0</v>
      </c>
      <c s="129" r="BI1073">
        <v>68.0</v>
      </c>
      <c s="129" r="BJ1073">
        <v>784.0</v>
      </c>
      <c s="129" r="BK1073">
        <v>8.0</v>
      </c>
      <c s="129" r="BL1073">
        <v>28.0</v>
      </c>
      <c s="129" r="BM1073">
        <v>28.0</v>
      </c>
      <c s="129" r="BN1073">
        <v>100.0</v>
      </c>
      <c s="129" r="BO1073">
        <v>188.0</v>
      </c>
      <c s="129" r="BP1073">
        <v>56.0</v>
      </c>
      <c s="129" r="BQ1073">
        <v>276.0</v>
      </c>
      <c s="129" r="BR1073">
        <v>100.0</v>
      </c>
      <c s="129" r="BS1073">
        <v>220.0</v>
      </c>
      <c s="129" r="BT1073">
        <v>0.0</v>
      </c>
      <c s="129" r="BU1073">
        <v>4.0</v>
      </c>
      <c s="129" r="BV1073">
        <v>0.0</v>
      </c>
      <c s="129" r="BW1073">
        <v>24.0</v>
      </c>
      <c s="129" r="BX1073">
        <v>32.0</v>
      </c>
      <c s="129" r="BY1073">
        <v>68.0</v>
      </c>
      <c s="129" r="BZ1073">
        <v>0.0</v>
      </c>
      <c s="129" r="CA1073">
        <v>92.0</v>
      </c>
      <c s="129" r="CB1073">
        <v>680.0</v>
      </c>
      <c s="129" r="CC1073">
        <v>40.0</v>
      </c>
      <c s="129" r="CD1073">
        <v>56.0</v>
      </c>
      <c s="129" r="CE1073">
        <v>40.0</v>
      </c>
      <c s="129" r="CF1073">
        <v>136.0</v>
      </c>
      <c s="129" r="CG1073">
        <v>156.0</v>
      </c>
      <c s="129" r="CH1073">
        <v>184.0</v>
      </c>
      <c s="129" r="CI1073">
        <v>8.0</v>
      </c>
      <c s="129" r="CJ1073">
        <v>60.0</v>
      </c>
      <c s="129" r="CK1073">
        <v>620.0</v>
      </c>
      <c s="129" r="CL1073">
        <v>4.0</v>
      </c>
      <c s="129" r="CM1073">
        <v>24.0</v>
      </c>
      <c s="129" r="CN1073">
        <v>12.0</v>
      </c>
      <c s="129" r="CO1073">
        <v>32.0</v>
      </c>
      <c s="129" r="CP1073">
        <v>32.0</v>
      </c>
      <c s="129" r="CQ1073">
        <v>32.0</v>
      </c>
      <c s="129" r="CR1073">
        <v>468.0</v>
      </c>
      <c s="129" r="CS1073">
        <v>16.0</v>
      </c>
    </row>
    <row customHeight="1" r="1074" ht="15.0">
      <c t="s" s="127" r="A1074">
        <v>9462</v>
      </c>
      <c t="s" s="127" r="B1074">
        <v>9463</v>
      </c>
      <c t="s" s="127" r="C1074">
        <v>9464</v>
      </c>
      <c t="s" s="127" r="D1074">
        <v>9465</v>
      </c>
      <c t="s" s="127" r="E1074">
        <v>9466</v>
      </c>
      <c t="s" s="127" r="F1074">
        <v>9467</v>
      </c>
      <c t="s" s="128" r="G1074">
        <v>9468</v>
      </c>
      <c t="s" s="127" r="H1074">
        <v>9469</v>
      </c>
      <c s="129" r="I1074">
        <v>266.0</v>
      </c>
      <c s="129" r="J1074">
        <v>45.015385</v>
      </c>
      <c s="129" r="K1074">
        <v>42.969231</v>
      </c>
      <c s="129" r="L1074">
        <v>53.2</v>
      </c>
      <c s="129" r="M1074">
        <v>59.338462</v>
      </c>
      <c s="129" r="N1074">
        <v>52.176923</v>
      </c>
      <c s="129" r="O1074">
        <v>13.3</v>
      </c>
      <c s="129" r="P1074">
        <v>53.0</v>
      </c>
      <c s="129" r="Q1074">
        <v>43.0</v>
      </c>
      <c s="129" r="R1074">
        <v>64.0</v>
      </c>
      <c s="129" r="S1074">
        <v>59.0</v>
      </c>
      <c s="129" r="T1074">
        <v>23.0</v>
      </c>
      <c s="129" r="U1074">
        <v>12.0</v>
      </c>
      <c s="129" r="V1074">
        <v>141.184615</v>
      </c>
      <c s="129" r="W1074">
        <v>27.6230769999999</v>
      </c>
      <c s="129" r="X1074">
        <v>30.692308</v>
      </c>
      <c s="129" r="Y1074">
        <v>23.5307689999999</v>
      </c>
      <c s="129" r="Z1074">
        <v>25.576923</v>
      </c>
      <c s="129" r="AA1074">
        <v>28.6461539999999</v>
      </c>
      <c s="129" r="AB1074">
        <v>5.11538499999999</v>
      </c>
      <c s="129" r="AC1074">
        <v>0.0</v>
      </c>
      <c s="129" r="AD1074">
        <v>47.0615379999999</v>
      </c>
      <c s="129" r="AE1074">
        <v>74.6846149999999</v>
      </c>
      <c s="129" r="AF1074">
        <v>19.438462</v>
      </c>
      <c s="129" r="AG1074">
        <v>124.815385</v>
      </c>
      <c s="129" r="AH1074">
        <v>17.392308</v>
      </c>
      <c s="129" r="AI1074">
        <v>12.276923</v>
      </c>
      <c s="129" r="AJ1074">
        <v>29.669231</v>
      </c>
      <c s="129" r="AK1074">
        <v>33.761538</v>
      </c>
      <c s="129" r="AL1074">
        <v>23.5307689999999</v>
      </c>
      <c s="129" r="AM1074">
        <v>7.161538</v>
      </c>
      <c s="129" r="AN1074">
        <v>1.023077</v>
      </c>
      <c s="129" r="AO1074">
        <v>21.484615</v>
      </c>
      <c s="129" r="AP1074">
        <v>77.7538459999999</v>
      </c>
      <c s="129" r="AQ1074">
        <v>25.576923</v>
      </c>
      <c s="129" r="AR1074">
        <v>245.538462</v>
      </c>
      <c s="129" r="AS1074">
        <v>12.276923</v>
      </c>
      <c s="129" r="AT1074">
        <v>4.092308</v>
      </c>
      <c s="129" r="AU1074">
        <v>8.184615</v>
      </c>
      <c s="129" r="AV1074">
        <v>32.7384619999999</v>
      </c>
      <c s="129" r="AW1074">
        <v>53.2</v>
      </c>
      <c s="129" r="AX1074">
        <v>40.9230769999999</v>
      </c>
      <c s="129" r="AY1074">
        <v>65.4769229999999</v>
      </c>
      <c s="129" r="AZ1074">
        <v>28.6461539999999</v>
      </c>
      <c s="129" r="BA1074">
        <v>139.138462</v>
      </c>
      <c s="129" r="BB1074">
        <v>12.276923</v>
      </c>
      <c s="129" r="BC1074">
        <v>4.092308</v>
      </c>
      <c s="129" r="BD1074">
        <v>0.0</v>
      </c>
      <c s="129" r="BE1074">
        <v>12.276923</v>
      </c>
      <c s="129" r="BF1074">
        <v>20.461538</v>
      </c>
      <c s="129" r="BG1074">
        <v>28.6461539999999</v>
      </c>
      <c s="129" r="BH1074">
        <v>36.8307689999999</v>
      </c>
      <c s="129" r="BI1074">
        <v>24.553846</v>
      </c>
      <c s="129" r="BJ1074">
        <v>106.4</v>
      </c>
      <c s="129" r="BK1074">
        <v>0.0</v>
      </c>
      <c s="129" r="BL1074">
        <v>0.0</v>
      </c>
      <c s="129" r="BM1074">
        <v>8.184615</v>
      </c>
      <c s="129" r="BN1074">
        <v>20.461538</v>
      </c>
      <c s="129" r="BO1074">
        <v>32.7384619999999</v>
      </c>
      <c s="129" r="BP1074">
        <v>12.276923</v>
      </c>
      <c s="129" r="BQ1074">
        <v>28.6461539999999</v>
      </c>
      <c s="129" r="BR1074">
        <v>4.092308</v>
      </c>
      <c s="129" r="BS1074">
        <v>45.015385</v>
      </c>
      <c s="129" r="BT1074">
        <v>4.092308</v>
      </c>
      <c s="129" r="BU1074">
        <v>0.0</v>
      </c>
      <c s="129" r="BV1074">
        <v>0.0</v>
      </c>
      <c s="129" r="BW1074">
        <v>0.0</v>
      </c>
      <c s="129" r="BX1074">
        <v>0.0</v>
      </c>
      <c s="129" r="BY1074">
        <v>12.276923</v>
      </c>
      <c s="129" r="BZ1074">
        <v>0.0</v>
      </c>
      <c s="129" r="CA1074">
        <v>28.6461539999999</v>
      </c>
      <c s="129" r="CB1074">
        <v>118.676923</v>
      </c>
      <c s="129" r="CC1074">
        <v>4.092308</v>
      </c>
      <c s="129" r="CD1074">
        <v>4.092308</v>
      </c>
      <c s="129" r="CE1074">
        <v>8.184615</v>
      </c>
      <c s="129" r="CF1074">
        <v>28.6461539999999</v>
      </c>
      <c s="129" r="CG1074">
        <v>45.015385</v>
      </c>
      <c s="129" r="CH1074">
        <v>28.6461539999999</v>
      </c>
      <c s="129" r="CI1074">
        <v>0.0</v>
      </c>
      <c s="129" r="CJ1074">
        <v>0.0</v>
      </c>
      <c s="129" r="CK1074">
        <v>81.8461539999999</v>
      </c>
      <c s="129" r="CL1074">
        <v>4.092308</v>
      </c>
      <c s="129" r="CM1074">
        <v>0.0</v>
      </c>
      <c s="129" r="CN1074">
        <v>0.0</v>
      </c>
      <c s="129" r="CO1074">
        <v>4.092308</v>
      </c>
      <c s="129" r="CP1074">
        <v>8.184615</v>
      </c>
      <c s="129" r="CQ1074">
        <v>0.0</v>
      </c>
      <c s="129" r="CR1074">
        <v>65.4769229999999</v>
      </c>
      <c s="129" r="CS1074">
        <v>0.0</v>
      </c>
    </row>
    <row customHeight="1" r="1075" ht="15.0">
      <c t="s" s="127" r="A1075">
        <v>9470</v>
      </c>
      <c t="s" s="127" r="B1075">
        <v>9471</v>
      </c>
      <c t="s" s="127" r="C1075">
        <v>9472</v>
      </c>
      <c t="s" s="127" r="D1075">
        <v>9473</v>
      </c>
      <c t="s" s="127" r="E1075">
        <v>9474</v>
      </c>
      <c t="s" s="127" r="F1075">
        <v>9475</v>
      </c>
      <c t="s" s="128" r="G1075">
        <v>9476</v>
      </c>
      <c t="s" s="127" r="H1075">
        <v>9477</v>
      </c>
      <c s="129" r="I1075">
        <v>1301.0</v>
      </c>
      <c s="129" r="J1075">
        <v>255.806875999999</v>
      </c>
      <c s="129" r="K1075">
        <v>195.851777</v>
      </c>
      <c s="129" r="L1075">
        <v>276.786411999999</v>
      </c>
      <c s="129" r="M1075">
        <v>314.756695999999</v>
      </c>
      <c s="129" r="N1075">
        <v>166.869403</v>
      </c>
      <c s="129" r="O1075">
        <v>90.928836</v>
      </c>
      <c s="129" r="P1075">
        <v>259.0</v>
      </c>
      <c s="129" r="Q1075">
        <v>257.0</v>
      </c>
      <c s="129" r="R1075">
        <v>301.0</v>
      </c>
      <c s="129" r="S1075">
        <v>230.0</v>
      </c>
      <c s="129" r="T1075">
        <v>159.0</v>
      </c>
      <c s="129" r="U1075">
        <v>88.0</v>
      </c>
      <c s="129" r="V1075">
        <v>647.503356</v>
      </c>
      <c s="129" r="W1075">
        <v>139.89658</v>
      </c>
      <c s="129" r="X1075">
        <v>87.933203</v>
      </c>
      <c s="129" r="Y1075">
        <v>135.894656</v>
      </c>
      <c s="129" r="Z1075">
        <v>162.873540999999</v>
      </c>
      <c s="129" r="AA1075">
        <v>83.9343109999999</v>
      </c>
      <c s="129" r="AB1075">
        <v>35.9718469999999</v>
      </c>
      <c s="129" r="AC1075">
        <v>0.999218</v>
      </c>
      <c s="129" r="AD1075">
        <v>170.872336999999</v>
      </c>
      <c s="129" r="AE1075">
        <v>391.697491</v>
      </c>
      <c s="129" r="AF1075">
        <v>84.9335279999999</v>
      </c>
      <c s="129" r="AG1075">
        <v>653.496643999999</v>
      </c>
      <c s="129" r="AH1075">
        <v>115.910296</v>
      </c>
      <c s="129" r="AI1075">
        <v>107.918572999999</v>
      </c>
      <c s="129" r="AJ1075">
        <v>140.891755999999</v>
      </c>
      <c s="129" r="AK1075">
        <v>151.883153999999</v>
      </c>
      <c s="129" r="AL1075">
        <v>82.9350929999999</v>
      </c>
      <c s="129" r="AM1075">
        <v>48.9616809999999</v>
      </c>
      <c s="129" r="AN1075">
        <v>4.99608999999999</v>
      </c>
      <c s="129" r="AO1075">
        <v>156.878233999999</v>
      </c>
      <c s="129" r="AP1075">
        <v>399.694266</v>
      </c>
      <c s="129" r="AQ1075">
        <v>96.9241439999999</v>
      </c>
      <c s="129" r="AR1075">
        <v>1027.200127</v>
      </c>
      <c s="129" r="AS1075">
        <v>39.968719</v>
      </c>
      <c s="129" r="AT1075">
        <v>39.968719</v>
      </c>
      <c s="129" r="AU1075">
        <v>39.968719</v>
      </c>
      <c s="129" r="AV1075">
        <v>143.887389</v>
      </c>
      <c s="129" r="AW1075">
        <v>183.856109</v>
      </c>
      <c s="129" r="AX1075">
        <v>179.859237</v>
      </c>
      <c s="129" r="AY1075">
        <v>239.812316</v>
      </c>
      <c s="129" r="AZ1075">
        <v>159.878919</v>
      </c>
      <c s="129" r="BA1075">
        <v>511.599606999999</v>
      </c>
      <c s="129" r="BB1075">
        <v>23.9812319999999</v>
      </c>
      <c s="129" r="BC1075">
        <v>39.968719</v>
      </c>
      <c s="129" r="BD1075">
        <v>31.974975</v>
      </c>
      <c s="129" r="BE1075">
        <v>67.9468229999999</v>
      </c>
      <c s="129" r="BF1075">
        <v>27.9781039999999</v>
      </c>
      <c s="129" r="BG1075">
        <v>123.90303</v>
      </c>
      <c s="129" r="BH1075">
        <v>127.899902</v>
      </c>
      <c s="129" r="BI1075">
        <v>67.9468229999999</v>
      </c>
      <c s="129" r="BJ1075">
        <v>515.600519999999</v>
      </c>
      <c s="129" r="BK1075">
        <v>15.987488</v>
      </c>
      <c s="129" r="BL1075">
        <v>0.0</v>
      </c>
      <c s="129" r="BM1075">
        <v>7.993744</v>
      </c>
      <c s="129" r="BN1075">
        <v>75.940567</v>
      </c>
      <c s="129" r="BO1075">
        <v>155.878005</v>
      </c>
      <c s="129" r="BP1075">
        <v>55.9562069999999</v>
      </c>
      <c s="129" r="BQ1075">
        <v>111.912414</v>
      </c>
      <c s="129" r="BR1075">
        <v>91.932096</v>
      </c>
      <c s="129" r="BS1075">
        <v>103.922712</v>
      </c>
      <c s="129" r="BT1075">
        <v>0.0</v>
      </c>
      <c s="129" r="BU1075">
        <v>0.0</v>
      </c>
      <c s="129" r="BV1075">
        <v>0.0</v>
      </c>
      <c s="129" r="BW1075">
        <v>3.996872</v>
      </c>
      <c s="129" r="BX1075">
        <v>7.993744</v>
      </c>
      <c s="129" r="BY1075">
        <v>15.987488</v>
      </c>
      <c s="129" r="BZ1075">
        <v>0.0</v>
      </c>
      <c s="129" r="CA1075">
        <v>75.944608</v>
      </c>
      <c s="129" r="CB1075">
        <v>535.580837999999</v>
      </c>
      <c s="129" r="CC1075">
        <v>23.9812319999999</v>
      </c>
      <c s="129" r="CD1075">
        <v>35.9718469999999</v>
      </c>
      <c s="129" r="CE1075">
        <v>31.974975</v>
      </c>
      <c s="129" r="CF1075">
        <v>119.906158</v>
      </c>
      <c s="129" r="CG1075">
        <v>139.890517999999</v>
      </c>
      <c s="129" r="CH1075">
        <v>139.890517999999</v>
      </c>
      <c s="129" r="CI1075">
        <v>3.996872</v>
      </c>
      <c s="129" r="CJ1075">
        <v>39.968719</v>
      </c>
      <c s="129" r="CK1075">
        <v>387.696576999999</v>
      </c>
      <c s="129" r="CL1075">
        <v>15.987488</v>
      </c>
      <c s="129" r="CM1075">
        <v>3.996872</v>
      </c>
      <c s="129" r="CN1075">
        <v>7.993744</v>
      </c>
      <c s="129" r="CO1075">
        <v>19.9843599999999</v>
      </c>
      <c s="129" r="CP1075">
        <v>35.9718469999999</v>
      </c>
      <c s="129" r="CQ1075">
        <v>23.9812319999999</v>
      </c>
      <c s="129" r="CR1075">
        <v>235.815444</v>
      </c>
      <c s="129" r="CS1075">
        <v>43.965591</v>
      </c>
    </row>
    <row customHeight="1" r="1076" ht="15.0">
      <c t="s" s="127" r="A1076">
        <v>9478</v>
      </c>
      <c t="s" s="127" r="B1076">
        <v>9479</v>
      </c>
      <c t="s" s="127" r="C1076">
        <v>9480</v>
      </c>
      <c t="s" s="127" r="D1076">
        <v>9481</v>
      </c>
      <c t="s" s="127" r="E1076">
        <v>9482</v>
      </c>
      <c t="s" s="127" r="F1076">
        <v>9483</v>
      </c>
      <c t="s" s="128" r="G1076">
        <v>9484</v>
      </c>
      <c t="s" s="127" r="H1076">
        <v>9485</v>
      </c>
      <c s="129" r="I1076">
        <v>144.0</v>
      </c>
      <c s="129" r="J1076">
        <v>26.277372</v>
      </c>
      <c s="129" r="K1076">
        <v>11.562044</v>
      </c>
      <c s="129" r="L1076">
        <v>30.481752</v>
      </c>
      <c s="129" r="M1076">
        <v>31.532847</v>
      </c>
      <c s="129" r="N1076">
        <v>29.430657</v>
      </c>
      <c s="129" r="O1076">
        <v>14.715328</v>
      </c>
      <c s="129" r="P1076">
        <v>18.0</v>
      </c>
      <c s="129" r="Q1076">
        <v>22.0</v>
      </c>
      <c s="129" r="R1076">
        <v>29.0</v>
      </c>
      <c s="129" r="S1076">
        <v>29.0</v>
      </c>
      <c s="129" r="T1076">
        <v>17.0</v>
      </c>
      <c s="129" r="U1076">
        <v>16.0</v>
      </c>
      <c s="129" r="V1076">
        <v>71.4744529999999</v>
      </c>
      <c s="129" r="W1076">
        <v>14.715328</v>
      </c>
      <c s="129" r="X1076">
        <v>4.20437999999999</v>
      </c>
      <c s="129" r="Y1076">
        <v>13.664234</v>
      </c>
      <c s="129" r="Z1076">
        <v>16.817518</v>
      </c>
      <c s="129" r="AA1076">
        <v>15.766423</v>
      </c>
      <c s="129" r="AB1076">
        <v>5.255474</v>
      </c>
      <c s="129" r="AC1076">
        <v>1.05109499999999</v>
      </c>
      <c s="129" r="AD1076">
        <v>16.817518</v>
      </c>
      <c s="129" r="AE1076">
        <v>42.043796</v>
      </c>
      <c s="129" r="AF1076">
        <v>12.613139</v>
      </c>
      <c s="129" r="AG1076">
        <v>72.525547</v>
      </c>
      <c s="129" r="AH1076">
        <v>11.562044</v>
      </c>
      <c s="129" r="AI1076">
        <v>7.35766399999999</v>
      </c>
      <c s="129" r="AJ1076">
        <v>16.817518</v>
      </c>
      <c s="129" r="AK1076">
        <v>14.715328</v>
      </c>
      <c s="129" r="AL1076">
        <v>13.664234</v>
      </c>
      <c s="129" r="AM1076">
        <v>6.30656899999999</v>
      </c>
      <c s="129" r="AN1076">
        <v>2.10218999999999</v>
      </c>
      <c s="129" r="AO1076">
        <v>16.817518</v>
      </c>
      <c s="129" r="AP1076">
        <v>40.9927009999999</v>
      </c>
      <c s="129" r="AQ1076">
        <v>14.715328</v>
      </c>
      <c s="129" r="AR1076">
        <v>109.313869</v>
      </c>
      <c s="129" r="AS1076">
        <v>0.0</v>
      </c>
      <c s="129" r="AT1076">
        <v>0.0</v>
      </c>
      <c s="129" r="AU1076">
        <v>12.613139</v>
      </c>
      <c s="129" r="AV1076">
        <v>4.20437999999999</v>
      </c>
      <c s="129" r="AW1076">
        <v>16.817518</v>
      </c>
      <c s="129" r="AX1076">
        <v>33.6350359999999</v>
      </c>
      <c s="129" r="AY1076">
        <v>33.6350359999999</v>
      </c>
      <c s="129" r="AZ1076">
        <v>8.40875899999999</v>
      </c>
      <c s="129" r="BA1076">
        <v>46.248175</v>
      </c>
      <c s="129" r="BB1076">
        <v>0.0</v>
      </c>
      <c s="129" r="BC1076">
        <v>0.0</v>
      </c>
      <c s="129" r="BD1076">
        <v>4.20437999999999</v>
      </c>
      <c s="129" r="BE1076">
        <v>0.0</v>
      </c>
      <c s="129" r="BF1076">
        <v>0.0</v>
      </c>
      <c s="129" r="BG1076">
        <v>25.226277</v>
      </c>
      <c s="129" r="BH1076">
        <v>16.817518</v>
      </c>
      <c s="129" r="BI1076">
        <v>0.0</v>
      </c>
      <c s="129" r="BJ1076">
        <v>63.065693</v>
      </c>
      <c s="129" r="BK1076">
        <v>0.0</v>
      </c>
      <c s="129" r="BL1076">
        <v>0.0</v>
      </c>
      <c s="129" r="BM1076">
        <v>8.40875899999999</v>
      </c>
      <c s="129" r="BN1076">
        <v>4.20437999999999</v>
      </c>
      <c s="129" r="BO1076">
        <v>16.817518</v>
      </c>
      <c s="129" r="BP1076">
        <v>8.40875899999999</v>
      </c>
      <c s="129" r="BQ1076">
        <v>16.817518</v>
      </c>
      <c s="129" r="BR1076">
        <v>8.40875899999999</v>
      </c>
      <c s="129" r="BS1076">
        <v>4.20437999999999</v>
      </c>
      <c s="129" r="BT1076">
        <v>0.0</v>
      </c>
      <c s="129" r="BU1076">
        <v>0.0</v>
      </c>
      <c s="129" r="BV1076">
        <v>4.20437999999999</v>
      </c>
      <c s="129" r="BW1076">
        <v>0.0</v>
      </c>
      <c s="129" r="BX1076">
        <v>0.0</v>
      </c>
      <c s="129" r="BY1076">
        <v>0.0</v>
      </c>
      <c s="129" r="BZ1076">
        <v>0.0</v>
      </c>
      <c s="129" r="CA1076">
        <v>0.0</v>
      </c>
      <c s="129" r="CB1076">
        <v>63.065693</v>
      </c>
      <c s="129" r="CC1076">
        <v>0.0</v>
      </c>
      <c s="129" r="CD1076">
        <v>0.0</v>
      </c>
      <c s="129" r="CE1076">
        <v>8.40875899999999</v>
      </c>
      <c s="129" r="CF1076">
        <v>4.20437999999999</v>
      </c>
      <c s="129" r="CG1076">
        <v>16.817518</v>
      </c>
      <c s="129" r="CH1076">
        <v>29.430657</v>
      </c>
      <c s="129" r="CI1076">
        <v>0.0</v>
      </c>
      <c s="129" r="CJ1076">
        <v>4.20437999999999</v>
      </c>
      <c s="129" r="CK1076">
        <v>42.043796</v>
      </c>
      <c s="129" r="CL1076">
        <v>0.0</v>
      </c>
      <c s="129" r="CM1076">
        <v>0.0</v>
      </c>
      <c s="129" r="CN1076">
        <v>0.0</v>
      </c>
      <c s="129" r="CO1076">
        <v>0.0</v>
      </c>
      <c s="129" r="CP1076">
        <v>0.0</v>
      </c>
      <c s="129" r="CQ1076">
        <v>4.20437999999999</v>
      </c>
      <c s="129" r="CR1076">
        <v>33.6350359999999</v>
      </c>
      <c s="129" r="CS1076">
        <v>4.20437999999999</v>
      </c>
    </row>
    <row customHeight="1" r="1077" ht="15.0">
      <c t="s" s="127" r="A1077">
        <v>9486</v>
      </c>
      <c t="s" s="127" r="B1077">
        <v>9487</v>
      </c>
      <c t="s" s="127" r="C1077">
        <v>9488</v>
      </c>
      <c t="s" s="127" r="D1077">
        <v>9489</v>
      </c>
      <c t="s" s="127" r="E1077">
        <v>9490</v>
      </c>
      <c t="s" s="127" r="F1077">
        <v>9491</v>
      </c>
      <c t="s" s="128" r="G1077">
        <v>9492</v>
      </c>
      <c t="s" s="127" r="H1077">
        <v>9493</v>
      </c>
      <c s="129" r="I1077">
        <v>6586.0</v>
      </c>
      <c s="129" r="J1077">
        <v>1316.0</v>
      </c>
      <c s="129" r="K1077">
        <v>1039.0</v>
      </c>
      <c s="129" r="L1077">
        <v>1395.0</v>
      </c>
      <c s="129" r="M1077">
        <v>1416.0</v>
      </c>
      <c s="129" r="N1077">
        <v>904.0</v>
      </c>
      <c s="129" r="O1077">
        <v>516.0</v>
      </c>
      <c s="129" r="P1077">
        <v>1013.0</v>
      </c>
      <c s="129" r="Q1077">
        <v>846.0</v>
      </c>
      <c s="129" r="R1077">
        <v>1174.0</v>
      </c>
      <c s="129" r="S1077">
        <v>861.0</v>
      </c>
      <c s="129" r="T1077">
        <v>605.0</v>
      </c>
      <c s="129" r="U1077">
        <v>321.0</v>
      </c>
      <c s="129" r="V1077">
        <v>3208.0</v>
      </c>
      <c s="129" r="W1077">
        <v>667.0</v>
      </c>
      <c s="129" r="X1077">
        <v>541.0</v>
      </c>
      <c s="129" r="Y1077">
        <v>662.0</v>
      </c>
      <c s="129" r="Z1077">
        <v>701.0</v>
      </c>
      <c s="129" r="AA1077">
        <v>446.0</v>
      </c>
      <c s="129" r="AB1077">
        <v>180.0</v>
      </c>
      <c s="129" r="AC1077">
        <v>11.0</v>
      </c>
      <c s="129" r="AD1077">
        <v>905.0</v>
      </c>
      <c s="129" r="AE1077">
        <v>1891.0</v>
      </c>
      <c s="129" r="AF1077">
        <v>412.0</v>
      </c>
      <c s="129" r="AG1077">
        <v>3378.0</v>
      </c>
      <c s="129" r="AH1077">
        <v>649.0</v>
      </c>
      <c s="129" r="AI1077">
        <v>498.0</v>
      </c>
      <c s="129" r="AJ1077">
        <v>733.0</v>
      </c>
      <c s="129" r="AK1077">
        <v>715.0</v>
      </c>
      <c s="129" r="AL1077">
        <v>458.0</v>
      </c>
      <c s="129" r="AM1077">
        <v>274.0</v>
      </c>
      <c s="129" r="AN1077">
        <v>51.0</v>
      </c>
      <c s="129" r="AO1077">
        <v>850.0</v>
      </c>
      <c s="129" r="AP1077">
        <v>1959.0</v>
      </c>
      <c s="129" r="AQ1077">
        <v>569.0</v>
      </c>
      <c s="129" r="AR1077">
        <v>5272.0</v>
      </c>
      <c s="129" r="AS1077">
        <v>40.0</v>
      </c>
      <c s="129" r="AT1077">
        <v>220.0</v>
      </c>
      <c s="129" r="AU1077">
        <v>336.0</v>
      </c>
      <c s="129" r="AV1077">
        <v>836.0</v>
      </c>
      <c s="129" r="AW1077">
        <v>1120.0</v>
      </c>
      <c s="129" r="AX1077">
        <v>656.0</v>
      </c>
      <c s="129" r="AY1077">
        <v>1332.0</v>
      </c>
      <c s="129" r="AZ1077">
        <v>732.0</v>
      </c>
      <c s="129" r="BA1077">
        <v>2580.0</v>
      </c>
      <c s="129" r="BB1077">
        <v>32.0</v>
      </c>
      <c s="129" r="BC1077">
        <v>168.0</v>
      </c>
      <c s="129" r="BD1077">
        <v>244.0</v>
      </c>
      <c s="129" r="BE1077">
        <v>384.0</v>
      </c>
      <c s="129" r="BF1077">
        <v>256.0</v>
      </c>
      <c s="129" r="BG1077">
        <v>584.0</v>
      </c>
      <c s="129" r="BH1077">
        <v>632.0</v>
      </c>
      <c s="129" r="BI1077">
        <v>280.0</v>
      </c>
      <c s="129" r="BJ1077">
        <v>2692.0</v>
      </c>
      <c s="129" r="BK1077">
        <v>8.0</v>
      </c>
      <c s="129" r="BL1077">
        <v>52.0</v>
      </c>
      <c s="129" r="BM1077">
        <v>92.0</v>
      </c>
      <c s="129" r="BN1077">
        <v>452.0</v>
      </c>
      <c s="129" r="BO1077">
        <v>864.0</v>
      </c>
      <c s="129" r="BP1077">
        <v>72.0</v>
      </c>
      <c s="129" r="BQ1077">
        <v>700.0</v>
      </c>
      <c s="129" r="BR1077">
        <v>452.0</v>
      </c>
      <c s="129" r="BS1077">
        <v>756.0</v>
      </c>
      <c s="129" r="BT1077">
        <v>0.0</v>
      </c>
      <c s="129" r="BU1077">
        <v>20.0</v>
      </c>
      <c s="129" r="BV1077">
        <v>8.0</v>
      </c>
      <c s="129" r="BW1077">
        <v>28.0</v>
      </c>
      <c s="129" r="BX1077">
        <v>168.0</v>
      </c>
      <c s="129" r="BY1077">
        <v>112.0</v>
      </c>
      <c s="129" r="BZ1077">
        <v>0.0</v>
      </c>
      <c s="129" r="CA1077">
        <v>420.0</v>
      </c>
      <c s="129" r="CB1077">
        <v>2792.0</v>
      </c>
      <c s="129" r="CC1077">
        <v>36.0</v>
      </c>
      <c s="129" r="CD1077">
        <v>184.0</v>
      </c>
      <c s="129" r="CE1077">
        <v>300.0</v>
      </c>
      <c s="129" r="CF1077">
        <v>728.0</v>
      </c>
      <c s="129" r="CG1077">
        <v>856.0</v>
      </c>
      <c s="129" r="CH1077">
        <v>488.0</v>
      </c>
      <c s="129" r="CI1077">
        <v>24.0</v>
      </c>
      <c s="129" r="CJ1077">
        <v>176.0</v>
      </c>
      <c s="129" r="CK1077">
        <v>1724.0</v>
      </c>
      <c s="129" r="CL1077">
        <v>4.0</v>
      </c>
      <c s="129" r="CM1077">
        <v>16.0</v>
      </c>
      <c s="129" r="CN1077">
        <v>28.0</v>
      </c>
      <c s="129" r="CO1077">
        <v>80.0</v>
      </c>
      <c s="129" r="CP1077">
        <v>96.0</v>
      </c>
      <c s="129" r="CQ1077">
        <v>56.0</v>
      </c>
      <c s="129" r="CR1077">
        <v>1308.0</v>
      </c>
      <c s="129" r="CS1077">
        <v>136.0</v>
      </c>
    </row>
    <row customHeight="1" r="1078" ht="15.0">
      <c t="s" s="127" r="A1078">
        <v>9494</v>
      </c>
      <c t="s" s="127" r="B1078">
        <v>9495</v>
      </c>
      <c t="s" s="127" r="C1078">
        <v>9496</v>
      </c>
      <c t="s" s="127" r="D1078">
        <v>9497</v>
      </c>
      <c t="s" s="127" r="E1078">
        <v>9498</v>
      </c>
      <c t="s" s="127" r="F1078">
        <v>9499</v>
      </c>
      <c t="s" s="128" r="G1078">
        <v>9500</v>
      </c>
      <c t="s" s="127" r="H1078">
        <v>9501</v>
      </c>
      <c s="129" r="I1078">
        <v>524.0</v>
      </c>
      <c s="129" r="J1078">
        <v>88.0</v>
      </c>
      <c s="129" r="K1078">
        <v>81.0</v>
      </c>
      <c s="129" r="L1078">
        <v>124.0</v>
      </c>
      <c s="129" r="M1078">
        <v>119.0</v>
      </c>
      <c s="129" r="N1078">
        <v>73.0</v>
      </c>
      <c s="129" r="O1078">
        <v>39.0</v>
      </c>
      <c s="129" r="P1078">
        <v>95.0</v>
      </c>
      <c s="129" r="Q1078">
        <v>86.0</v>
      </c>
      <c s="129" r="R1078">
        <v>122.0</v>
      </c>
      <c s="129" r="S1078">
        <v>99.0</v>
      </c>
      <c s="129" r="T1078">
        <v>67.0</v>
      </c>
      <c s="129" r="U1078">
        <v>29.0</v>
      </c>
      <c s="129" r="V1078">
        <v>272.0</v>
      </c>
      <c s="129" r="W1078">
        <v>47.0</v>
      </c>
      <c s="129" r="X1078">
        <v>42.0</v>
      </c>
      <c s="129" r="Y1078">
        <v>60.0</v>
      </c>
      <c s="129" r="Z1078">
        <v>62.0</v>
      </c>
      <c s="129" r="AA1078">
        <v>43.0</v>
      </c>
      <c s="129" r="AB1078">
        <v>17.0</v>
      </c>
      <c s="129" r="AC1078">
        <v>1.0</v>
      </c>
      <c s="129" r="AD1078">
        <v>66.0</v>
      </c>
      <c s="129" r="AE1078">
        <v>168.0</v>
      </c>
      <c s="129" r="AF1078">
        <v>38.0</v>
      </c>
      <c s="129" r="AG1078">
        <v>252.0</v>
      </c>
      <c s="129" r="AH1078">
        <v>41.0</v>
      </c>
      <c s="129" r="AI1078">
        <v>39.0</v>
      </c>
      <c s="129" r="AJ1078">
        <v>64.0</v>
      </c>
      <c s="129" r="AK1078">
        <v>57.0</v>
      </c>
      <c s="129" r="AL1078">
        <v>30.0</v>
      </c>
      <c s="129" r="AM1078">
        <v>19.0</v>
      </c>
      <c s="129" r="AN1078">
        <v>2.0</v>
      </c>
      <c s="129" r="AO1078">
        <v>53.0</v>
      </c>
      <c s="129" r="AP1078">
        <v>160.0</v>
      </c>
      <c s="129" r="AQ1078">
        <v>39.0</v>
      </c>
      <c s="129" r="AR1078">
        <v>420.0</v>
      </c>
      <c s="129" r="AS1078">
        <v>4.0</v>
      </c>
      <c s="129" r="AT1078">
        <v>52.0</v>
      </c>
      <c s="129" r="AU1078">
        <v>16.0</v>
      </c>
      <c s="129" r="AV1078">
        <v>56.0</v>
      </c>
      <c s="129" r="AW1078">
        <v>88.0</v>
      </c>
      <c s="129" r="AX1078">
        <v>60.0</v>
      </c>
      <c s="129" r="AY1078">
        <v>80.0</v>
      </c>
      <c s="129" r="AZ1078">
        <v>64.0</v>
      </c>
      <c s="129" r="BA1078">
        <v>208.0</v>
      </c>
      <c s="129" r="BB1078">
        <v>4.0</v>
      </c>
      <c s="129" r="BC1078">
        <v>36.0</v>
      </c>
      <c s="129" r="BD1078">
        <v>8.0</v>
      </c>
      <c s="129" r="BE1078">
        <v>20.0</v>
      </c>
      <c s="129" r="BF1078">
        <v>20.0</v>
      </c>
      <c s="129" r="BG1078">
        <v>52.0</v>
      </c>
      <c s="129" r="BH1078">
        <v>44.0</v>
      </c>
      <c s="129" r="BI1078">
        <v>24.0</v>
      </c>
      <c s="129" r="BJ1078">
        <v>212.0</v>
      </c>
      <c s="129" r="BK1078">
        <v>0.0</v>
      </c>
      <c s="129" r="BL1078">
        <v>16.0</v>
      </c>
      <c s="129" r="BM1078">
        <v>8.0</v>
      </c>
      <c s="129" r="BN1078">
        <v>36.0</v>
      </c>
      <c s="129" r="BO1078">
        <v>68.0</v>
      </c>
      <c s="129" r="BP1078">
        <v>8.0</v>
      </c>
      <c s="129" r="BQ1078">
        <v>36.0</v>
      </c>
      <c s="129" r="BR1078">
        <v>40.0</v>
      </c>
      <c s="129" r="BS1078">
        <v>32.0</v>
      </c>
      <c s="129" r="BT1078">
        <v>0.0</v>
      </c>
      <c s="129" r="BU1078">
        <v>0.0</v>
      </c>
      <c s="129" r="BV1078">
        <v>0.0</v>
      </c>
      <c s="129" r="BW1078">
        <v>4.0</v>
      </c>
      <c s="129" r="BX1078">
        <v>4.0</v>
      </c>
      <c s="129" r="BY1078">
        <v>8.0</v>
      </c>
      <c s="129" r="BZ1078">
        <v>0.0</v>
      </c>
      <c s="129" r="CA1078">
        <v>16.0</v>
      </c>
      <c s="129" r="CB1078">
        <v>232.0</v>
      </c>
      <c s="129" r="CC1078">
        <v>4.0</v>
      </c>
      <c s="129" r="CD1078">
        <v>48.0</v>
      </c>
      <c s="129" r="CE1078">
        <v>8.0</v>
      </c>
      <c s="129" r="CF1078">
        <v>44.0</v>
      </c>
      <c s="129" r="CG1078">
        <v>64.0</v>
      </c>
      <c s="129" r="CH1078">
        <v>40.0</v>
      </c>
      <c s="129" r="CI1078">
        <v>0.0</v>
      </c>
      <c s="129" r="CJ1078">
        <v>24.0</v>
      </c>
      <c s="129" r="CK1078">
        <v>156.0</v>
      </c>
      <c s="129" r="CL1078">
        <v>0.0</v>
      </c>
      <c s="129" r="CM1078">
        <v>4.0</v>
      </c>
      <c s="129" r="CN1078">
        <v>8.0</v>
      </c>
      <c s="129" r="CO1078">
        <v>8.0</v>
      </c>
      <c s="129" r="CP1078">
        <v>20.0</v>
      </c>
      <c s="129" r="CQ1078">
        <v>12.0</v>
      </c>
      <c s="129" r="CR1078">
        <v>80.0</v>
      </c>
      <c s="129" r="CS1078">
        <v>24.0</v>
      </c>
    </row>
    <row customHeight="1" r="1079" ht="15.0">
      <c t="s" s="127" r="A1079">
        <v>9502</v>
      </c>
      <c t="s" s="127" r="B1079">
        <v>9503</v>
      </c>
      <c t="s" s="127" r="C1079">
        <v>9504</v>
      </c>
      <c t="s" s="127" r="D1079">
        <v>9505</v>
      </c>
      <c t="s" s="127" r="E1079">
        <v>9506</v>
      </c>
      <c t="s" s="127" r="F1079">
        <v>9507</v>
      </c>
      <c t="s" s="128" r="G1079">
        <v>9508</v>
      </c>
      <c t="s" s="127" r="H1079">
        <v>9509</v>
      </c>
      <c s="129" r="I1079">
        <v>24591.0</v>
      </c>
      <c s="129" r="J1079">
        <v>3682.11523799999</v>
      </c>
      <c s="129" r="K1079">
        <v>3361.541184</v>
      </c>
      <c s="129" r="L1079">
        <v>4370.506757</v>
      </c>
      <c s="129" r="M1079">
        <v>5254.947191</v>
      </c>
      <c s="129" r="N1079">
        <v>4797.539851</v>
      </c>
      <c s="129" r="O1079">
        <v>3124.349779</v>
      </c>
      <c s="129" r="P1079">
        <v>3974.0</v>
      </c>
      <c s="129" r="Q1079">
        <v>3900.0</v>
      </c>
      <c s="129" r="R1079">
        <v>4835.0</v>
      </c>
      <c s="129" r="S1079">
        <v>4484.0</v>
      </c>
      <c s="129" r="T1079">
        <v>3975.0</v>
      </c>
      <c s="129" r="U1079">
        <v>1808.0</v>
      </c>
      <c s="129" r="V1079">
        <v>11578.6937089999</v>
      </c>
      <c s="129" r="W1079">
        <v>1809.16118699999</v>
      </c>
      <c s="129" r="X1079">
        <v>1733.794762</v>
      </c>
      <c s="129" r="Y1079">
        <v>2110.50151099999</v>
      </c>
      <c s="129" r="Z1079">
        <v>2488.823276</v>
      </c>
      <c s="129" r="AA1079">
        <v>2227.830902</v>
      </c>
      <c s="129" r="AB1079">
        <v>1148.391498</v>
      </c>
      <c s="129" r="AC1079">
        <v>60.190573</v>
      </c>
      <c s="129" r="AD1079">
        <v>2572.13544099999</v>
      </c>
      <c s="129" r="AE1079">
        <v>6543.94654199999</v>
      </c>
      <c s="129" r="AF1079">
        <v>2462.611726</v>
      </c>
      <c s="129" r="AG1079">
        <v>13012.306291</v>
      </c>
      <c s="129" r="AH1079">
        <v>1872.95405099999</v>
      </c>
      <c s="129" r="AI1079">
        <v>1627.74642199999</v>
      </c>
      <c s="129" r="AJ1079">
        <v>2260.00524499999</v>
      </c>
      <c s="129" r="AK1079">
        <v>2766.123915</v>
      </c>
      <c s="129" r="AL1079">
        <v>2569.70894899999</v>
      </c>
      <c s="129" r="AM1079">
        <v>1700.96346999999</v>
      </c>
      <c s="129" r="AN1079">
        <v>214.804238</v>
      </c>
      <c s="129" r="AO1079">
        <v>2591.18377</v>
      </c>
      <c s="129" r="AP1079">
        <v>7022.42045599999</v>
      </c>
      <c s="129" r="AQ1079">
        <v>3398.70206499999</v>
      </c>
      <c s="129" r="AR1079">
        <v>20910.884801</v>
      </c>
      <c s="129" r="AS1079">
        <v>91.2159759999999</v>
      </c>
      <c s="129" r="AT1079">
        <v>974.945378</v>
      </c>
      <c s="129" r="AU1079">
        <v>1130.364199</v>
      </c>
      <c s="129" r="AV1079">
        <v>2482.963493</v>
      </c>
      <c s="129" r="AW1079">
        <v>3901.157919</v>
      </c>
      <c s="129" r="AX1079">
        <v>1992.329401</v>
      </c>
      <c s="129" r="AY1079">
        <v>7298.640312</v>
      </c>
      <c s="129" r="AZ1079">
        <v>3039.26812199999</v>
      </c>
      <c s="129" r="BA1079">
        <v>9775.532637</v>
      </c>
      <c s="129" r="BB1079">
        <v>73.6128089999999</v>
      </c>
      <c s="129" r="BC1079">
        <v>640.920247</v>
      </c>
      <c s="129" r="BD1079">
        <v>741.557898</v>
      </c>
      <c s="129" r="BE1079">
        <v>1256.628875</v>
      </c>
      <c s="129" r="BF1079">
        <v>1066.04591499999</v>
      </c>
      <c s="129" r="BG1079">
        <v>1689.778793</v>
      </c>
      <c s="129" r="BH1079">
        <v>3339.14224199999</v>
      </c>
      <c s="129" r="BI1079">
        <v>967.845857</v>
      </c>
      <c s="129" r="BJ1079">
        <v>11135.352164</v>
      </c>
      <c s="129" r="BK1079">
        <v>17.6031669999999</v>
      </c>
      <c s="129" r="BL1079">
        <v>334.025130999999</v>
      </c>
      <c s="129" r="BM1079">
        <v>388.806301</v>
      </c>
      <c s="129" r="BN1079">
        <v>1226.334618</v>
      </c>
      <c s="129" r="BO1079">
        <v>2835.112004</v>
      </c>
      <c s="129" r="BP1079">
        <v>302.550607</v>
      </c>
      <c s="129" r="BQ1079">
        <v>3959.49807</v>
      </c>
      <c s="129" r="BR1079">
        <v>2071.422265</v>
      </c>
      <c s="129" r="BS1079">
        <v>2467.912362</v>
      </c>
      <c s="129" r="BT1079">
        <v>0.0</v>
      </c>
      <c s="129" r="BU1079">
        <v>36.557079</v>
      </c>
      <c s="129" r="BV1079">
        <v>6.181961</v>
      </c>
      <c s="129" r="BW1079">
        <v>133.464942</v>
      </c>
      <c s="129" r="BX1079">
        <v>533.12061</v>
      </c>
      <c s="129" r="BY1079">
        <v>303.543002</v>
      </c>
      <c s="129" r="BZ1079">
        <v>0.0</v>
      </c>
      <c s="129" r="CA1079">
        <v>1455.044767</v>
      </c>
      <c s="129" r="CB1079">
        <v>8785.28900099999</v>
      </c>
      <c s="129" r="CC1079">
        <v>64.5503999999999</v>
      </c>
      <c s="129" r="CD1079">
        <v>719.275297</v>
      </c>
      <c s="129" r="CE1079">
        <v>803.214397999999</v>
      </c>
      <c s="129" r="CF1079">
        <v>1989.386583</v>
      </c>
      <c s="129" r="CG1079">
        <v>2906.18639699999</v>
      </c>
      <c s="129" r="CH1079">
        <v>1453.643883</v>
      </c>
      <c s="129" r="CI1079">
        <v>87.7560629999999</v>
      </c>
      <c s="129" r="CJ1079">
        <v>761.275979</v>
      </c>
      <c s="129" r="CK1079">
        <v>9657.683438</v>
      </c>
      <c s="129" r="CL1079">
        <v>26.665576</v>
      </c>
      <c s="129" r="CM1079">
        <v>219.113001</v>
      </c>
      <c s="129" r="CN1079">
        <v>320.96784</v>
      </c>
      <c s="129" r="CO1079">
        <v>360.111966999999</v>
      </c>
      <c s="129" r="CP1079">
        <v>461.850911999999</v>
      </c>
      <c s="129" r="CQ1079">
        <v>235.142515</v>
      </c>
      <c s="129" r="CR1079">
        <v>7210.88424899999</v>
      </c>
      <c s="129" r="CS1079">
        <v>822.947375999999</v>
      </c>
    </row>
    <row customHeight="1" r="1080" ht="15.0">
      <c t="s" s="127" r="A1080">
        <v>9510</v>
      </c>
      <c t="s" s="127" r="B1080">
        <v>9511</v>
      </c>
      <c t="s" s="127" r="C1080">
        <v>9512</v>
      </c>
      <c t="s" s="127" r="D1080">
        <v>9513</v>
      </c>
      <c t="s" s="127" r="E1080">
        <v>9514</v>
      </c>
      <c t="s" s="127" r="F1080">
        <v>9515</v>
      </c>
      <c t="s" s="128" r="G1080">
        <v>9516</v>
      </c>
      <c t="s" s="127" r="H1080">
        <v>9517</v>
      </c>
      <c s="129" r="I1080">
        <v>778.0</v>
      </c>
      <c s="129" r="J1080">
        <v>177.828571</v>
      </c>
      <c s="129" r="K1080">
        <v>123.590857</v>
      </c>
      <c s="129" r="L1080">
        <v>188.498286</v>
      </c>
      <c s="129" r="M1080">
        <v>139.595429</v>
      </c>
      <c s="129" r="N1080">
        <v>104.029714</v>
      </c>
      <c s="129" r="O1080">
        <v>44.457143</v>
      </c>
      <c s="129" r="P1080">
        <v>137.0</v>
      </c>
      <c s="129" r="Q1080">
        <v>120.0</v>
      </c>
      <c s="129" r="R1080">
        <v>155.0</v>
      </c>
      <c s="129" r="S1080">
        <v>131.0</v>
      </c>
      <c s="129" r="T1080">
        <v>82.0</v>
      </c>
      <c s="129" r="U1080">
        <v>42.0</v>
      </c>
      <c s="129" r="V1080">
        <v>390.333713999999</v>
      </c>
      <c s="129" r="W1080">
        <v>92.4708569999999</v>
      </c>
      <c s="129" r="X1080">
        <v>66.685714</v>
      </c>
      <c s="129" r="Y1080">
        <v>95.1382859999999</v>
      </c>
      <c s="129" r="Z1080">
        <v>65.796571</v>
      </c>
      <c s="129" r="AA1080">
        <v>48.9028569999999</v>
      </c>
      <c s="129" r="AB1080">
        <v>19.561143</v>
      </c>
      <c s="129" r="AC1080">
        <v>1.778286</v>
      </c>
      <c s="129" r="AD1080">
        <v>120.034285999999</v>
      </c>
      <c s="129" r="AE1080">
        <v>223.174857</v>
      </c>
      <c s="129" r="AF1080">
        <v>47.124571</v>
      </c>
      <c s="129" r="AG1080">
        <v>387.666286</v>
      </c>
      <c s="129" r="AH1080">
        <v>85.357714</v>
      </c>
      <c s="129" r="AI1080">
        <v>56.905143</v>
      </c>
      <c s="129" r="AJ1080">
        <v>93.36</v>
      </c>
      <c s="129" r="AK1080">
        <v>73.7988569999999</v>
      </c>
      <c s="129" r="AL1080">
        <v>55.126857</v>
      </c>
      <c s="129" r="AM1080">
        <v>21.3394289999999</v>
      </c>
      <c s="129" r="AN1080">
        <v>1.778286</v>
      </c>
      <c s="129" r="AO1080">
        <v>109.364571</v>
      </c>
      <c s="129" r="AP1080">
        <v>229.398856999999</v>
      </c>
      <c s="129" r="AQ1080">
        <v>48.9028569999999</v>
      </c>
      <c s="129" r="AR1080">
        <v>604.617143</v>
      </c>
      <c s="129" r="AS1080">
        <v>17.782857</v>
      </c>
      <c s="129" r="AT1080">
        <v>35.565714</v>
      </c>
      <c s="129" r="AU1080">
        <v>14.226286</v>
      </c>
      <c s="129" r="AV1080">
        <v>81.8011429999999</v>
      </c>
      <c s="129" r="AW1080">
        <v>120.923429</v>
      </c>
      <c s="129" r="AX1080">
        <v>117.366857</v>
      </c>
      <c s="129" r="AY1080">
        <v>110.253714</v>
      </c>
      <c s="129" r="AZ1080">
        <v>106.697143</v>
      </c>
      <c s="129" r="BA1080">
        <v>309.421714</v>
      </c>
      <c s="129" r="BB1080">
        <v>14.226286</v>
      </c>
      <c s="129" r="BC1080">
        <v>24.896</v>
      </c>
      <c s="129" r="BD1080">
        <v>3.55657099999999</v>
      </c>
      <c s="129" r="BE1080">
        <v>39.122286</v>
      </c>
      <c s="129" r="BF1080">
        <v>35.565714</v>
      </c>
      <c s="129" r="BG1080">
        <v>96.0274289999999</v>
      </c>
      <c s="129" r="BH1080">
        <v>56.905143</v>
      </c>
      <c s="129" r="BI1080">
        <v>39.122286</v>
      </c>
      <c s="129" r="BJ1080">
        <v>295.195428999999</v>
      </c>
      <c s="129" r="BK1080">
        <v>3.55657099999999</v>
      </c>
      <c s="129" r="BL1080">
        <v>10.669714</v>
      </c>
      <c s="129" r="BM1080">
        <v>10.669714</v>
      </c>
      <c s="129" r="BN1080">
        <v>42.678857</v>
      </c>
      <c s="129" r="BO1080">
        <v>85.357714</v>
      </c>
      <c s="129" r="BP1080">
        <v>21.3394289999999</v>
      </c>
      <c s="129" r="BQ1080">
        <v>53.348571</v>
      </c>
      <c s="129" r="BR1080">
        <v>67.5748569999999</v>
      </c>
      <c s="129" r="BS1080">
        <v>92.4708569999999</v>
      </c>
      <c s="129" r="BT1080">
        <v>0.0</v>
      </c>
      <c s="129" r="BU1080">
        <v>0.0</v>
      </c>
      <c s="129" r="BV1080">
        <v>7.113143</v>
      </c>
      <c s="129" r="BW1080">
        <v>7.113143</v>
      </c>
      <c s="129" r="BX1080">
        <v>10.669714</v>
      </c>
      <c s="129" r="BY1080">
        <v>17.782857</v>
      </c>
      <c s="129" r="BZ1080">
        <v>0.0</v>
      </c>
      <c s="129" r="CA1080">
        <v>49.792</v>
      </c>
      <c s="129" r="CB1080">
        <v>344.987429</v>
      </c>
      <c s="129" r="CC1080">
        <v>17.782857</v>
      </c>
      <c s="129" r="CD1080">
        <v>24.896</v>
      </c>
      <c s="129" r="CE1080">
        <v>0.0</v>
      </c>
      <c s="129" r="CF1080">
        <v>67.5748569999999</v>
      </c>
      <c s="129" r="CG1080">
        <v>96.0274289999999</v>
      </c>
      <c s="129" r="CH1080">
        <v>92.4708569999999</v>
      </c>
      <c s="129" r="CI1080">
        <v>0.0</v>
      </c>
      <c s="129" r="CJ1080">
        <v>46.235429</v>
      </c>
      <c s="129" r="CK1080">
        <v>167.158857</v>
      </c>
      <c s="129" r="CL1080">
        <v>0.0</v>
      </c>
      <c s="129" r="CM1080">
        <v>10.669714</v>
      </c>
      <c s="129" r="CN1080">
        <v>7.113143</v>
      </c>
      <c s="129" r="CO1080">
        <v>7.113143</v>
      </c>
      <c s="129" r="CP1080">
        <v>14.226286</v>
      </c>
      <c s="129" r="CQ1080">
        <v>7.113143</v>
      </c>
      <c s="129" r="CR1080">
        <v>110.253714</v>
      </c>
      <c s="129" r="CS1080">
        <v>10.669714</v>
      </c>
    </row>
    <row customHeight="1" r="1081" ht="15.0">
      <c t="s" s="127" r="A1081">
        <v>9518</v>
      </c>
      <c t="s" s="127" r="B1081">
        <v>9519</v>
      </c>
      <c t="s" s="127" r="C1081">
        <v>9520</v>
      </c>
      <c t="s" s="127" r="D1081">
        <v>9521</v>
      </c>
      <c t="s" s="127" r="E1081">
        <v>9522</v>
      </c>
      <c t="s" s="127" r="F1081">
        <v>9523</v>
      </c>
      <c t="s" s="128" r="G1081">
        <v>9524</v>
      </c>
      <c t="s" s="127" r="H1081">
        <v>9525</v>
      </c>
      <c s="129" r="I1081">
        <v>287.0</v>
      </c>
      <c s="129" r="J1081">
        <v>45.5709459999999</v>
      </c>
      <c s="129" r="K1081">
        <v>31.9966219999999</v>
      </c>
      <c s="129" r="L1081">
        <v>63.993243</v>
      </c>
      <c s="129" r="M1081">
        <v>65.932432</v>
      </c>
      <c s="129" r="N1081">
        <v>54.297297</v>
      </c>
      <c s="129" r="O1081">
        <v>25.2094589999999</v>
      </c>
      <c s="129" r="P1081">
        <v>53.0</v>
      </c>
      <c s="129" r="Q1081">
        <v>54.0</v>
      </c>
      <c s="129" r="R1081">
        <v>71.0</v>
      </c>
      <c s="129" r="S1081">
        <v>65.0</v>
      </c>
      <c s="129" r="T1081">
        <v>40.0</v>
      </c>
      <c s="129" r="U1081">
        <v>13.0</v>
      </c>
      <c s="129" r="V1081">
        <v>146.408784</v>
      </c>
      <c s="129" r="W1081">
        <v>24.239865</v>
      </c>
      <c s="129" r="X1081">
        <v>15.513514</v>
      </c>
      <c s="129" r="Y1081">
        <v>31.9966219999999</v>
      </c>
      <c s="129" r="Z1081">
        <v>34.905405</v>
      </c>
      <c s="129" r="AA1081">
        <v>25.2094589999999</v>
      </c>
      <c s="129" r="AB1081">
        <v>14.543919</v>
      </c>
      <c s="129" r="AC1081">
        <v>0.0</v>
      </c>
      <c s="129" r="AD1081">
        <v>28.118243</v>
      </c>
      <c s="129" r="AE1081">
        <v>92.1114859999999</v>
      </c>
      <c s="129" r="AF1081">
        <v>26.179054</v>
      </c>
      <c s="129" r="AG1081">
        <v>140.591216</v>
      </c>
      <c s="129" r="AH1081">
        <v>21.331081</v>
      </c>
      <c s="129" r="AI1081">
        <v>16.483108</v>
      </c>
      <c s="129" r="AJ1081">
        <v>31.9966219999999</v>
      </c>
      <c s="129" r="AK1081">
        <v>31.027027</v>
      </c>
      <c s="129" r="AL1081">
        <v>29.087838</v>
      </c>
      <c s="129" r="AM1081">
        <v>10.6655409999999</v>
      </c>
      <c s="129" r="AN1081">
        <v>0.0</v>
      </c>
      <c s="129" r="AO1081">
        <v>27.1486489999999</v>
      </c>
      <c s="129" r="AP1081">
        <v>89.202703</v>
      </c>
      <c s="129" r="AQ1081">
        <v>24.239865</v>
      </c>
      <c s="129" r="AR1081">
        <v>232.702703</v>
      </c>
      <c s="129" r="AS1081">
        <v>11.635135</v>
      </c>
      <c s="129" r="AT1081">
        <v>15.513514</v>
      </c>
      <c s="129" r="AU1081">
        <v>3.878378</v>
      </c>
      <c s="129" r="AV1081">
        <v>54.297297</v>
      </c>
      <c s="129" r="AW1081">
        <v>34.905405</v>
      </c>
      <c s="129" r="AX1081">
        <v>27.1486489999999</v>
      </c>
      <c s="129" r="AY1081">
        <v>58.175676</v>
      </c>
      <c s="129" r="AZ1081">
        <v>27.1486489999999</v>
      </c>
      <c s="129" r="BA1081">
        <v>124.108108</v>
      </c>
      <c s="129" r="BB1081">
        <v>7.756757</v>
      </c>
      <c s="129" r="BC1081">
        <v>11.635135</v>
      </c>
      <c s="129" r="BD1081">
        <v>0.0</v>
      </c>
      <c s="129" r="BE1081">
        <v>34.905405</v>
      </c>
      <c s="129" r="BF1081">
        <v>3.878378</v>
      </c>
      <c s="129" r="BG1081">
        <v>19.3918919999999</v>
      </c>
      <c s="129" r="BH1081">
        <v>38.7837839999999</v>
      </c>
      <c s="129" r="BI1081">
        <v>7.756757</v>
      </c>
      <c s="129" r="BJ1081">
        <v>108.594595</v>
      </c>
      <c s="129" r="BK1081">
        <v>3.878378</v>
      </c>
      <c s="129" r="BL1081">
        <v>3.878378</v>
      </c>
      <c s="129" r="BM1081">
        <v>3.878378</v>
      </c>
      <c s="129" r="BN1081">
        <v>19.3918919999999</v>
      </c>
      <c s="129" r="BO1081">
        <v>31.027027</v>
      </c>
      <c s="129" r="BP1081">
        <v>7.756757</v>
      </c>
      <c s="129" r="BQ1081">
        <v>19.3918919999999</v>
      </c>
      <c s="129" r="BR1081">
        <v>19.3918919999999</v>
      </c>
      <c s="129" r="BS1081">
        <v>19.3918919999999</v>
      </c>
      <c s="129" r="BT1081">
        <v>0.0</v>
      </c>
      <c s="129" r="BU1081">
        <v>0.0</v>
      </c>
      <c s="129" r="BV1081">
        <v>0.0</v>
      </c>
      <c s="129" r="BW1081">
        <v>0.0</v>
      </c>
      <c s="129" r="BX1081">
        <v>3.878378</v>
      </c>
      <c s="129" r="BY1081">
        <v>0.0</v>
      </c>
      <c s="129" r="BZ1081">
        <v>0.0</v>
      </c>
      <c s="129" r="CA1081">
        <v>15.513514</v>
      </c>
      <c s="129" r="CB1081">
        <v>116.351350999999</v>
      </c>
      <c s="129" r="CC1081">
        <v>7.756757</v>
      </c>
      <c s="129" r="CD1081">
        <v>11.635135</v>
      </c>
      <c s="129" r="CE1081">
        <v>3.878378</v>
      </c>
      <c s="129" r="CF1081">
        <v>42.662162</v>
      </c>
      <c s="129" r="CG1081">
        <v>23.27027</v>
      </c>
      <c s="129" r="CH1081">
        <v>23.27027</v>
      </c>
      <c s="129" r="CI1081">
        <v>3.878378</v>
      </c>
      <c s="129" r="CJ1081">
        <v>0.0</v>
      </c>
      <c s="129" r="CK1081">
        <v>96.9594589999999</v>
      </c>
      <c s="129" r="CL1081">
        <v>3.878378</v>
      </c>
      <c s="129" r="CM1081">
        <v>3.878378</v>
      </c>
      <c s="129" r="CN1081">
        <v>0.0</v>
      </c>
      <c s="129" r="CO1081">
        <v>11.635135</v>
      </c>
      <c s="129" r="CP1081">
        <v>7.756757</v>
      </c>
      <c s="129" r="CQ1081">
        <v>3.878378</v>
      </c>
      <c s="129" r="CR1081">
        <v>54.297297</v>
      </c>
      <c s="129" r="CS1081">
        <v>11.635135</v>
      </c>
    </row>
    <row customHeight="1" r="1082" ht="15.0">
      <c t="s" s="127" r="A1082">
        <v>9526</v>
      </c>
      <c t="s" s="127" r="B1082">
        <v>9527</v>
      </c>
      <c t="s" s="127" r="C1082">
        <v>9528</v>
      </c>
      <c t="s" s="127" r="D1082">
        <v>9529</v>
      </c>
      <c t="s" s="127" r="E1082">
        <v>9530</v>
      </c>
      <c t="s" s="127" r="F1082">
        <v>9531</v>
      </c>
      <c t="s" s="128" r="G1082">
        <v>9532</v>
      </c>
      <c t="s" s="127" r="H1082">
        <v>9533</v>
      </c>
      <c s="129" r="I1082">
        <v>490.0</v>
      </c>
      <c s="129" r="J1082">
        <v>83.4249109999999</v>
      </c>
      <c s="129" r="K1082">
        <v>69.8441109999999</v>
      </c>
      <c s="129" r="L1082">
        <v>98.036349</v>
      </c>
      <c s="129" r="M1082">
        <v>118.377257</v>
      </c>
      <c s="129" r="N1082">
        <v>73.7243399999999</v>
      </c>
      <c s="129" r="O1082">
        <v>46.593032</v>
      </c>
      <c s="129" r="P1082">
        <v>66.0</v>
      </c>
      <c s="129" r="Q1082">
        <v>73.0</v>
      </c>
      <c s="129" r="R1082">
        <v>106.0</v>
      </c>
      <c s="129" r="S1082">
        <v>85.0</v>
      </c>
      <c s="129" r="T1082">
        <v>76.0</v>
      </c>
      <c s="129" r="U1082">
        <v>32.0</v>
      </c>
      <c s="129" r="V1082">
        <v>257.156004999999</v>
      </c>
      <c s="129" r="W1082">
        <v>43.6525699999999</v>
      </c>
      <c s="129" r="X1082">
        <v>38.802284</v>
      </c>
      <c s="129" r="Y1082">
        <v>49.5032029999999</v>
      </c>
      <c s="129" r="Z1082">
        <v>58.2337169999999</v>
      </c>
      <c s="129" r="AA1082">
        <v>40.742398</v>
      </c>
      <c s="129" r="AB1082">
        <v>24.281718</v>
      </c>
      <c s="129" r="AC1082">
        <v>1.94011399999999</v>
      </c>
      <c s="129" r="AD1082">
        <v>55.293255</v>
      </c>
      <c s="129" r="AE1082">
        <v>160.120003999999</v>
      </c>
      <c s="129" r="AF1082">
        <v>41.7427459999999</v>
      </c>
      <c s="129" r="AG1082">
        <v>232.843995</v>
      </c>
      <c s="129" r="AH1082">
        <v>39.7723409999999</v>
      </c>
      <c s="129" r="AI1082">
        <v>31.041827</v>
      </c>
      <c s="129" r="AJ1082">
        <v>48.533146</v>
      </c>
      <c s="129" r="AK1082">
        <v>60.14354</v>
      </c>
      <c s="129" r="AL1082">
        <v>32.9819409999999</v>
      </c>
      <c s="129" r="AM1082">
        <v>18.4310849999999</v>
      </c>
      <c s="129" r="AN1082">
        <v>1.94011399999999</v>
      </c>
      <c s="129" r="AO1082">
        <v>51.413026</v>
      </c>
      <c s="129" r="AP1082">
        <v>142.628684999999</v>
      </c>
      <c s="129" r="AQ1082">
        <v>38.802284</v>
      </c>
      <c s="129" r="AR1082">
        <v>411.304211</v>
      </c>
      <c s="129" r="AS1082">
        <v>11.640685</v>
      </c>
      <c s="129" r="AT1082">
        <v>7.76045699999999</v>
      </c>
      <c s="129" r="AU1082">
        <v>27.1615989999999</v>
      </c>
      <c s="129" r="AV1082">
        <v>62.083654</v>
      </c>
      <c s="129" r="AW1082">
        <v>65.9638829999999</v>
      </c>
      <c s="129" r="AX1082">
        <v>54.3231979999999</v>
      </c>
      <c s="129" r="AY1082">
        <v>116.406852</v>
      </c>
      <c s="129" r="AZ1082">
        <v>65.9638829999999</v>
      </c>
      <c s="129" r="BA1082">
        <v>205.652106</v>
      </c>
      <c s="129" r="BB1082">
        <v>11.640685</v>
      </c>
      <c s="129" r="BC1082">
        <v>3.88022799999999</v>
      </c>
      <c s="129" r="BD1082">
        <v>27.1615989999999</v>
      </c>
      <c s="129" r="BE1082">
        <v>27.1615989999999</v>
      </c>
      <c s="129" r="BF1082">
        <v>11.640685</v>
      </c>
      <c s="129" r="BG1082">
        <v>46.562741</v>
      </c>
      <c s="129" r="BH1082">
        <v>62.083654</v>
      </c>
      <c s="129" r="BI1082">
        <v>15.5209139999999</v>
      </c>
      <c s="129" r="BJ1082">
        <v>205.652106</v>
      </c>
      <c s="129" r="BK1082">
        <v>0.0</v>
      </c>
      <c s="129" r="BL1082">
        <v>3.88022799999999</v>
      </c>
      <c s="129" r="BM1082">
        <v>0.0</v>
      </c>
      <c s="129" r="BN1082">
        <v>34.9220559999999</v>
      </c>
      <c s="129" r="BO1082">
        <v>54.3231979999999</v>
      </c>
      <c s="129" r="BP1082">
        <v>7.76045699999999</v>
      </c>
      <c s="129" r="BQ1082">
        <v>54.3231979999999</v>
      </c>
      <c s="129" r="BR1082">
        <v>50.4429689999999</v>
      </c>
      <c s="129" r="BS1082">
        <v>50.4429689999999</v>
      </c>
      <c s="129" r="BT1082">
        <v>0.0</v>
      </c>
      <c s="129" r="BU1082">
        <v>0.0</v>
      </c>
      <c s="129" r="BV1082">
        <v>0.0</v>
      </c>
      <c s="129" r="BW1082">
        <v>0.0</v>
      </c>
      <c s="129" r="BX1082">
        <v>3.88022799999999</v>
      </c>
      <c s="129" r="BY1082">
        <v>3.88022799999999</v>
      </c>
      <c s="129" r="BZ1082">
        <v>0.0</v>
      </c>
      <c s="129" r="CA1082">
        <v>42.682512</v>
      </c>
      <c s="129" r="CB1082">
        <v>205.652106</v>
      </c>
      <c s="129" r="CC1082">
        <v>11.640685</v>
      </c>
      <c s="129" r="CD1082">
        <v>7.76045699999999</v>
      </c>
      <c s="129" r="CE1082">
        <v>15.5209139999999</v>
      </c>
      <c s="129" r="CF1082">
        <v>58.203426</v>
      </c>
      <c s="129" r="CG1082">
        <v>50.4429689999999</v>
      </c>
      <c s="129" r="CH1082">
        <v>50.4429689999999</v>
      </c>
      <c s="129" r="CI1082">
        <v>0.0</v>
      </c>
      <c s="129" r="CJ1082">
        <v>11.640685</v>
      </c>
      <c s="129" r="CK1082">
        <v>155.209136</v>
      </c>
      <c s="129" r="CL1082">
        <v>0.0</v>
      </c>
      <c s="129" r="CM1082">
        <v>0.0</v>
      </c>
      <c s="129" r="CN1082">
        <v>11.640685</v>
      </c>
      <c s="129" r="CO1082">
        <v>3.88022799999999</v>
      </c>
      <c s="129" r="CP1082">
        <v>11.640685</v>
      </c>
      <c s="129" r="CQ1082">
        <v>0.0</v>
      </c>
      <c s="129" r="CR1082">
        <v>116.406852</v>
      </c>
      <c s="129" r="CS1082">
        <v>11.640685</v>
      </c>
    </row>
    <row customHeight="1" r="1083" ht="15.0">
      <c t="s" s="127" r="A1083">
        <v>9534</v>
      </c>
      <c t="s" s="127" r="B1083">
        <v>9535</v>
      </c>
      <c t="s" s="127" r="C1083">
        <v>9536</v>
      </c>
      <c t="s" s="127" r="D1083">
        <v>9537</v>
      </c>
      <c t="s" s="127" r="E1083">
        <v>9538</v>
      </c>
      <c t="s" s="127" r="F1083">
        <v>9539</v>
      </c>
      <c t="s" s="128" r="G1083">
        <v>9540</v>
      </c>
      <c t="s" s="127" r="H1083">
        <v>9541</v>
      </c>
      <c s="129" r="I1083">
        <v>2582.0</v>
      </c>
      <c s="129" r="J1083">
        <v>554.245388</v>
      </c>
      <c s="129" r="K1083">
        <v>421.508461</v>
      </c>
      <c s="129" r="L1083">
        <v>539.3491</v>
      </c>
      <c s="129" r="M1083">
        <v>493.244528</v>
      </c>
      <c s="129" r="N1083">
        <v>340.209628</v>
      </c>
      <c s="129" r="O1083">
        <v>233.442895999999</v>
      </c>
      <c s="129" r="P1083">
        <v>441.0</v>
      </c>
      <c s="129" r="Q1083">
        <v>356.0</v>
      </c>
      <c s="129" r="R1083">
        <v>396.0</v>
      </c>
      <c s="129" r="S1083">
        <v>364.0</v>
      </c>
      <c s="129" r="T1083">
        <v>275.0</v>
      </c>
      <c s="129" r="U1083">
        <v>159.0</v>
      </c>
      <c s="129" r="V1083">
        <v>1213.469014</v>
      </c>
      <c s="129" r="W1083">
        <v>273.602585999999</v>
      </c>
      <c s="129" r="X1083">
        <v>201.17336</v>
      </c>
      <c s="129" r="Y1083">
        <v>254.577175</v>
      </c>
      <c s="129" r="Z1083">
        <v>233.524694</v>
      </c>
      <c s="129" r="AA1083">
        <v>151.987281999999</v>
      </c>
      <c s="129" r="AB1083">
        <v>93.583955</v>
      </c>
      <c s="129" r="AC1083">
        <v>5.019961</v>
      </c>
      <c s="129" r="AD1083">
        <v>341.991304</v>
      </c>
      <c s="129" r="AE1083">
        <v>687.316324</v>
      </c>
      <c s="129" r="AF1083">
        <v>184.161386999999</v>
      </c>
      <c s="129" r="AG1083">
        <v>1368.530986</v>
      </c>
      <c s="129" r="AH1083">
        <v>280.642802</v>
      </c>
      <c s="129" r="AI1083">
        <v>220.335101</v>
      </c>
      <c s="129" r="AJ1083">
        <v>284.771925</v>
      </c>
      <c s="129" r="AK1083">
        <v>259.719833999999</v>
      </c>
      <c s="129" r="AL1083">
        <v>188.222344999999</v>
      </c>
      <c s="129" r="AM1083">
        <v>128.812299</v>
      </c>
      <c s="129" r="AN1083">
        <v>6.02667999999999</v>
      </c>
      <c s="129" r="AO1083">
        <v>357.092086999999</v>
      </c>
      <c s="129" r="AP1083">
        <v>758.834261999999</v>
      </c>
      <c s="129" r="AQ1083">
        <v>252.604637</v>
      </c>
      <c s="129" r="AR1083">
        <v>2012.810609</v>
      </c>
      <c s="129" r="AS1083">
        <v>4.026875</v>
      </c>
      <c s="129" r="AT1083">
        <v>64.3482089999999</v>
      </c>
      <c s="129" r="AU1083">
        <v>84.564385</v>
      </c>
      <c s="129" r="AV1083">
        <v>285.908158</v>
      </c>
      <c s="129" r="AW1083">
        <v>382.525901999999</v>
      </c>
      <c s="129" r="AX1083">
        <v>253.638622</v>
      </c>
      <c s="129" r="AY1083">
        <v>591.841628</v>
      </c>
      <c s="129" r="AZ1083">
        <v>345.95683</v>
      </c>
      <c s="129" r="BA1083">
        <v>949.960882999999</v>
      </c>
      <c s="129" r="BB1083">
        <v>0.0</v>
      </c>
      <c s="129" r="BC1083">
        <v>48.240707</v>
      </c>
      <c s="129" r="BD1083">
        <v>56.3762559999999</v>
      </c>
      <c s="129" r="BE1083">
        <v>136.913766</v>
      </c>
      <c s="129" r="BF1083">
        <v>96.6450109999999</v>
      </c>
      <c s="129" r="BG1083">
        <v>189.208614</v>
      </c>
      <c s="129" r="BH1083">
        <v>289.825968999999</v>
      </c>
      <c s="129" r="BI1083">
        <v>132.75056</v>
      </c>
      <c s="129" r="BJ1083">
        <v>1062.84972599999</v>
      </c>
      <c s="129" r="BK1083">
        <v>4.026875</v>
      </c>
      <c s="129" r="BL1083">
        <v>16.107502</v>
      </c>
      <c s="129" r="BM1083">
        <v>28.1881279999999</v>
      </c>
      <c s="129" r="BN1083">
        <v>148.994392</v>
      </c>
      <c s="129" r="BO1083">
        <v>285.880891</v>
      </c>
      <c s="129" r="BP1083">
        <v>64.430007</v>
      </c>
      <c s="129" r="BQ1083">
        <v>302.015659</v>
      </c>
      <c s="129" r="BR1083">
        <v>213.206270999999</v>
      </c>
      <c s="129" r="BS1083">
        <v>233.449712</v>
      </c>
      <c s="129" r="BT1083">
        <v>0.0</v>
      </c>
      <c s="129" r="BU1083">
        <v>4.026875</v>
      </c>
      <c s="129" r="BV1083">
        <v>0.0</v>
      </c>
      <c s="129" r="BW1083">
        <v>12.080626</v>
      </c>
      <c s="129" r="BX1083">
        <v>20.134377</v>
      </c>
      <c s="129" r="BY1083">
        <v>32.215004</v>
      </c>
      <c s="129" r="BZ1083">
        <v>0.0</v>
      </c>
      <c s="129" r="CA1083">
        <v>164.992829</v>
      </c>
      <c s="129" r="CB1083">
        <v>1022.444641</v>
      </c>
      <c s="129" r="CC1083">
        <v>0.0</v>
      </c>
      <c s="129" r="CD1083">
        <v>48.240707</v>
      </c>
      <c s="129" r="CE1083">
        <v>72.4837579999999</v>
      </c>
      <c s="129" r="CF1083">
        <v>245.639402999999</v>
      </c>
      <c s="129" r="CG1083">
        <v>310.042144</v>
      </c>
      <c s="129" r="CH1083">
        <v>201.289241</v>
      </c>
      <c s="129" r="CI1083">
        <v>12.080626</v>
      </c>
      <c s="129" r="CJ1083">
        <v>132.668761999999</v>
      </c>
      <c s="129" r="CK1083">
        <v>756.916255999999</v>
      </c>
      <c s="129" r="CL1083">
        <v>4.026875</v>
      </c>
      <c s="129" r="CM1083">
        <v>12.080626</v>
      </c>
      <c s="129" r="CN1083">
        <v>12.080626</v>
      </c>
      <c s="129" r="CO1083">
        <v>28.1881279999999</v>
      </c>
      <c s="129" r="CP1083">
        <v>52.349381</v>
      </c>
      <c s="129" r="CQ1083">
        <v>20.134377</v>
      </c>
      <c s="129" r="CR1083">
        <v>579.761001999999</v>
      </c>
      <c s="129" r="CS1083">
        <v>48.295239</v>
      </c>
    </row>
    <row customHeight="1" r="1084" ht="15.0">
      <c t="s" s="127" r="A1084">
        <v>9542</v>
      </c>
      <c t="s" s="127" r="B1084">
        <v>9543</v>
      </c>
      <c t="s" s="127" r="C1084">
        <v>9544</v>
      </c>
      <c t="s" s="127" r="D1084">
        <v>9545</v>
      </c>
      <c t="s" s="127" r="E1084">
        <v>9546</v>
      </c>
      <c t="s" s="127" r="F1084">
        <v>9547</v>
      </c>
      <c t="s" s="128" r="G1084">
        <v>9548</v>
      </c>
      <c t="s" s="127" r="H1084">
        <v>9549</v>
      </c>
      <c s="129" r="I1084">
        <v>763.0</v>
      </c>
      <c s="129" r="J1084">
        <v>159.581698999999</v>
      </c>
      <c s="129" r="K1084">
        <v>97.743791</v>
      </c>
      <c s="129" r="L1084">
        <v>172.547711999999</v>
      </c>
      <c s="129" r="M1084">
        <v>146.615686</v>
      </c>
      <c s="129" r="N1084">
        <v>118.688889</v>
      </c>
      <c s="129" r="O1084">
        <v>67.8222219999999</v>
      </c>
      <c s="129" r="P1084">
        <v>134.0</v>
      </c>
      <c s="129" r="Q1084">
        <v>119.0</v>
      </c>
      <c s="129" r="R1084">
        <v>143.0</v>
      </c>
      <c s="129" r="S1084">
        <v>129.0</v>
      </c>
      <c s="129" r="T1084">
        <v>116.0</v>
      </c>
      <c s="129" r="U1084">
        <v>54.0</v>
      </c>
      <c s="129" r="V1084">
        <v>372.024836999999</v>
      </c>
      <c s="129" r="W1084">
        <v>79.79085</v>
      </c>
      <c s="129" r="X1084">
        <v>50.866667</v>
      </c>
      <c s="129" r="Y1084">
        <v>82.7830069999999</v>
      </c>
      <c s="129" r="Z1084">
        <v>73.8065359999999</v>
      </c>
      <c s="129" r="AA1084">
        <v>56.85098</v>
      </c>
      <c s="129" r="AB1084">
        <v>24.9346409999999</v>
      </c>
      <c s="129" r="AC1084">
        <v>2.992157</v>
      </c>
      <c s="129" r="AD1084">
        <v>99.738562</v>
      </c>
      <c s="129" r="AE1084">
        <v>209.450979999999</v>
      </c>
      <c s="129" r="AF1084">
        <v>62.8352939999999</v>
      </c>
      <c s="129" r="AG1084">
        <v>390.975163</v>
      </c>
      <c s="129" r="AH1084">
        <v>79.79085</v>
      </c>
      <c s="129" r="AI1084">
        <v>46.877124</v>
      </c>
      <c s="129" r="AJ1084">
        <v>89.764706</v>
      </c>
      <c s="129" r="AK1084">
        <v>72.80915</v>
      </c>
      <c s="129" r="AL1084">
        <v>61.8379079999999</v>
      </c>
      <c s="129" r="AM1084">
        <v>36.9032679999999</v>
      </c>
      <c s="129" r="AN1084">
        <v>2.992157</v>
      </c>
      <c s="129" r="AO1084">
        <v>99.738562</v>
      </c>
      <c s="129" r="AP1084">
        <v>212.443137</v>
      </c>
      <c s="129" r="AQ1084">
        <v>78.793464</v>
      </c>
      <c s="129" r="AR1084">
        <v>586.462745</v>
      </c>
      <c s="129" r="AS1084">
        <v>11.968627</v>
      </c>
      <c s="129" r="AT1084">
        <v>15.95817</v>
      </c>
      <c s="129" r="AU1084">
        <v>39.895425</v>
      </c>
      <c s="129" r="AV1084">
        <v>111.70719</v>
      </c>
      <c s="129" r="AW1084">
        <v>75.8013069999999</v>
      </c>
      <c s="129" r="AX1084">
        <v>55.8535949999999</v>
      </c>
      <c s="129" r="AY1084">
        <v>187.508497</v>
      </c>
      <c s="129" r="AZ1084">
        <v>87.769935</v>
      </c>
      <c s="129" r="BA1084">
        <v>275.278431</v>
      </c>
      <c s="129" r="BB1084">
        <v>7.979085</v>
      </c>
      <c s="129" r="BC1084">
        <v>15.95817</v>
      </c>
      <c s="129" r="BD1084">
        <v>27.926797</v>
      </c>
      <c s="129" r="BE1084">
        <v>59.8431369999999</v>
      </c>
      <c s="129" r="BF1084">
        <v>7.979085</v>
      </c>
      <c s="129" r="BG1084">
        <v>43.884967</v>
      </c>
      <c s="129" r="BH1084">
        <v>83.780392</v>
      </c>
      <c s="129" r="BI1084">
        <v>27.926797</v>
      </c>
      <c s="129" r="BJ1084">
        <v>311.184313999999</v>
      </c>
      <c s="129" r="BK1084">
        <v>3.989542</v>
      </c>
      <c s="129" r="BL1084">
        <v>0.0</v>
      </c>
      <c s="129" r="BM1084">
        <v>11.968627</v>
      </c>
      <c s="129" r="BN1084">
        <v>51.864052</v>
      </c>
      <c s="129" r="BO1084">
        <v>67.8222219999999</v>
      </c>
      <c s="129" r="BP1084">
        <v>11.968627</v>
      </c>
      <c s="129" r="BQ1084">
        <v>103.728105</v>
      </c>
      <c s="129" r="BR1084">
        <v>59.8431369999999</v>
      </c>
      <c s="129" r="BS1084">
        <v>55.8535949999999</v>
      </c>
      <c s="129" r="BT1084">
        <v>0.0</v>
      </c>
      <c s="129" r="BU1084">
        <v>0.0</v>
      </c>
      <c s="129" r="BV1084">
        <v>0.0</v>
      </c>
      <c s="129" r="BW1084">
        <v>3.989542</v>
      </c>
      <c s="129" r="BX1084">
        <v>3.989542</v>
      </c>
      <c s="129" r="BY1084">
        <v>11.968627</v>
      </c>
      <c s="129" r="BZ1084">
        <v>0.0</v>
      </c>
      <c s="129" r="CA1084">
        <v>35.9058819999999</v>
      </c>
      <c s="129" r="CB1084">
        <v>283.257516</v>
      </c>
      <c s="129" r="CC1084">
        <v>7.979085</v>
      </c>
      <c s="129" r="CD1084">
        <v>7.979085</v>
      </c>
      <c s="129" r="CE1084">
        <v>27.926797</v>
      </c>
      <c s="129" r="CF1084">
        <v>99.738562</v>
      </c>
      <c s="129" r="CG1084">
        <v>59.8431369999999</v>
      </c>
      <c s="129" r="CH1084">
        <v>39.895425</v>
      </c>
      <c s="129" r="CI1084">
        <v>0.0</v>
      </c>
      <c s="129" r="CJ1084">
        <v>39.895425</v>
      </c>
      <c s="129" r="CK1084">
        <v>247.351633999999</v>
      </c>
      <c s="129" r="CL1084">
        <v>3.989542</v>
      </c>
      <c s="129" r="CM1084">
        <v>7.979085</v>
      </c>
      <c s="129" r="CN1084">
        <v>11.968627</v>
      </c>
      <c s="129" r="CO1084">
        <v>7.979085</v>
      </c>
      <c s="129" r="CP1084">
        <v>11.968627</v>
      </c>
      <c s="129" r="CQ1084">
        <v>3.989542</v>
      </c>
      <c s="129" r="CR1084">
        <v>187.508497</v>
      </c>
      <c s="129" r="CS1084">
        <v>11.968627</v>
      </c>
    </row>
    <row customHeight="1" r="1085" ht="15.0">
      <c t="s" s="127" r="A1085">
        <v>9550</v>
      </c>
      <c t="s" s="127" r="B1085">
        <v>9551</v>
      </c>
      <c t="s" s="127" r="C1085">
        <v>9552</v>
      </c>
      <c t="s" s="127" r="D1085">
        <v>9553</v>
      </c>
      <c t="s" s="127" r="E1085">
        <v>9554</v>
      </c>
      <c t="s" s="127" r="F1085">
        <v>9555</v>
      </c>
      <c t="s" s="128" r="G1085">
        <v>9556</v>
      </c>
      <c t="s" s="127" r="H1085">
        <v>9557</v>
      </c>
      <c s="129" r="I1085">
        <v>4155.0</v>
      </c>
      <c s="129" r="J1085">
        <v>826.92065</v>
      </c>
      <c s="129" r="K1085">
        <v>556.846298</v>
      </c>
      <c s="129" r="L1085">
        <v>921.971727999999</v>
      </c>
      <c s="129" r="M1085">
        <v>941.305841999999</v>
      </c>
      <c s="129" r="N1085">
        <v>665.216026</v>
      </c>
      <c s="129" r="O1085">
        <v>242.739455999999</v>
      </c>
      <c s="129" r="P1085">
        <v>629.0</v>
      </c>
      <c s="129" r="Q1085">
        <v>700.0</v>
      </c>
      <c s="129" r="R1085">
        <v>809.0</v>
      </c>
      <c s="129" r="S1085">
        <v>922.0</v>
      </c>
      <c s="129" r="T1085">
        <v>413.0</v>
      </c>
      <c s="129" r="U1085">
        <v>124.0</v>
      </c>
      <c s="129" r="V1085">
        <v>2041.33177099999</v>
      </c>
      <c s="129" r="W1085">
        <v>427.016400999999</v>
      </c>
      <c s="129" r="X1085">
        <v>296.249141</v>
      </c>
      <c s="129" r="Y1085">
        <v>437.461105999999</v>
      </c>
      <c s="129" r="Z1085">
        <v>451.953763999999</v>
      </c>
      <c s="129" r="AA1085">
        <v>323.409246999999</v>
      </c>
      <c s="129" r="AB1085">
        <v>102.337238</v>
      </c>
      <c s="129" r="AC1085">
        <v>2.90487299999999</v>
      </c>
      <c s="129" r="AD1085">
        <v>564.24383</v>
      </c>
      <c s="129" r="AE1085">
        <v>1212.077788</v>
      </c>
      <c s="129" r="AF1085">
        <v>265.010153</v>
      </c>
      <c s="129" r="AG1085">
        <v>2113.66822899999</v>
      </c>
      <c s="129" r="AH1085">
        <v>399.904248999999</v>
      </c>
      <c s="129" r="AI1085">
        <v>260.597156999999</v>
      </c>
      <c s="129" r="AJ1085">
        <v>484.510622</v>
      </c>
      <c s="129" r="AK1085">
        <v>489.352077</v>
      </c>
      <c s="129" r="AL1085">
        <v>341.806779</v>
      </c>
      <c s="129" r="AM1085">
        <v>126.846142</v>
      </c>
      <c s="129" r="AN1085">
        <v>10.651203</v>
      </c>
      <c s="129" r="AO1085">
        <v>504.178068999999</v>
      </c>
      <c s="129" r="AP1085">
        <v>1297.70040599999</v>
      </c>
      <c s="129" r="AQ1085">
        <v>311.789753</v>
      </c>
      <c s="129" r="AR1085">
        <v>3345.84192399999</v>
      </c>
      <c s="129" r="AS1085">
        <v>7.746329</v>
      </c>
      <c s="129" r="AT1085">
        <v>151.053420999999</v>
      </c>
      <c s="129" r="AU1085">
        <v>290.487348</v>
      </c>
      <c s="129" r="AV1085">
        <v>627.452671</v>
      </c>
      <c s="129" r="AW1085">
        <v>673.930647</v>
      </c>
      <c s="129" r="AX1085">
        <v>367.95064</v>
      </c>
      <c s="129" r="AY1085">
        <v>813.364573999999</v>
      </c>
      <c s="129" r="AZ1085">
        <v>413.856294999999</v>
      </c>
      <c s="129" r="BA1085">
        <v>1638.85598299999</v>
      </c>
      <c s="129" r="BB1085">
        <v>3.873165</v>
      </c>
      <c s="129" r="BC1085">
        <v>100.702281</v>
      </c>
      <c s="129" r="BD1085">
        <v>197.531396</v>
      </c>
      <c s="129" r="BE1085">
        <v>286.614183</v>
      </c>
      <c s="129" r="BF1085">
        <v>116.194939</v>
      </c>
      <c s="129" r="BG1085">
        <v>321.472665</v>
      </c>
      <c s="129" r="BH1085">
        <v>402.809122</v>
      </c>
      <c s="129" r="BI1085">
        <v>209.658232</v>
      </c>
      <c s="129" r="BJ1085">
        <v>1706.985942</v>
      </c>
      <c s="129" r="BK1085">
        <v>3.873165</v>
      </c>
      <c s="129" r="BL1085">
        <v>50.35114</v>
      </c>
      <c s="129" r="BM1085">
        <v>92.9559509999999</v>
      </c>
      <c s="129" r="BN1085">
        <v>340.838487999999</v>
      </c>
      <c s="129" r="BO1085">
        <v>557.735708</v>
      </c>
      <c s="129" r="BP1085">
        <v>46.4779759999999</v>
      </c>
      <c s="129" r="BQ1085">
        <v>410.555451</v>
      </c>
      <c s="129" r="BR1085">
        <v>204.198062999999</v>
      </c>
      <c s="129" r="BS1085">
        <v>414.809122</v>
      </c>
      <c s="129" r="BT1085">
        <v>0.0</v>
      </c>
      <c s="129" r="BU1085">
        <v>0.0</v>
      </c>
      <c s="129" r="BV1085">
        <v>0.0</v>
      </c>
      <c s="129" r="BW1085">
        <v>30.9853169999999</v>
      </c>
      <c s="129" r="BX1085">
        <v>50.35114</v>
      </c>
      <c s="129" r="BY1085">
        <v>42.6048109999999</v>
      </c>
      <c s="129" r="BZ1085">
        <v>0.0</v>
      </c>
      <c s="129" r="CA1085">
        <v>290.867854</v>
      </c>
      <c s="129" r="CB1085">
        <v>1639.935645</v>
      </c>
      <c s="129" r="CC1085">
        <v>0.0</v>
      </c>
      <c s="129" r="CD1085">
        <v>108.44861</v>
      </c>
      <c s="129" r="CE1085">
        <v>224.643549</v>
      </c>
      <c s="129" r="CF1085">
        <v>484.14558</v>
      </c>
      <c s="129" r="CG1085">
        <v>468.652920999999</v>
      </c>
      <c s="129" r="CH1085">
        <v>274.994688999999</v>
      </c>
      <c s="129" r="CI1085">
        <v>3.873165</v>
      </c>
      <c s="129" r="CJ1085">
        <v>75.177132</v>
      </c>
      <c s="129" r="CK1085">
        <v>1291.09715699999</v>
      </c>
      <c s="129" r="CL1085">
        <v>7.746329</v>
      </c>
      <c s="129" r="CM1085">
        <v>42.6048109999999</v>
      </c>
      <c s="129" r="CN1085">
        <v>65.843799</v>
      </c>
      <c s="129" r="CO1085">
        <v>112.321774</v>
      </c>
      <c s="129" r="CP1085">
        <v>154.926584999999</v>
      </c>
      <c s="129" r="CQ1085">
        <v>50.35114</v>
      </c>
      <c s="129" r="CR1085">
        <v>809.491408999999</v>
      </c>
      <c s="129" r="CS1085">
        <v>47.811309</v>
      </c>
    </row>
    <row customHeight="1" r="1086" ht="15.0">
      <c t="s" s="127" r="A1086">
        <v>9558</v>
      </c>
      <c t="s" s="127" r="B1086">
        <v>9559</v>
      </c>
      <c t="s" s="127" r="C1086">
        <v>9560</v>
      </c>
      <c t="s" s="127" r="D1086">
        <v>9561</v>
      </c>
      <c t="s" s="127" r="E1086">
        <v>9562</v>
      </c>
      <c t="s" s="127" r="F1086">
        <v>9563</v>
      </c>
      <c t="s" s="128" r="G1086">
        <v>9564</v>
      </c>
      <c t="s" s="127" r="H1086">
        <v>9565</v>
      </c>
      <c s="129" r="I1086">
        <v>225.0</v>
      </c>
      <c s="129" r="J1086">
        <v>40.1785709999999</v>
      </c>
      <c s="129" r="K1086">
        <v>38.169643</v>
      </c>
      <c s="129" r="L1086">
        <v>56.25</v>
      </c>
      <c s="129" r="M1086">
        <v>51.227679</v>
      </c>
      <c s="129" r="N1086">
        <v>28.125</v>
      </c>
      <c s="129" r="O1086">
        <v>11.0491069999999</v>
      </c>
      <c s="129" r="P1086">
        <v>35.0</v>
      </c>
      <c s="129" r="Q1086">
        <v>27.0</v>
      </c>
      <c s="129" r="R1086">
        <v>32.0</v>
      </c>
      <c s="129" r="S1086">
        <v>43.0</v>
      </c>
      <c s="129" r="T1086">
        <v>15.0</v>
      </c>
      <c s="129" r="U1086">
        <v>9.0</v>
      </c>
      <c s="129" r="V1086">
        <v>115.513392999999</v>
      </c>
      <c s="129" r="W1086">
        <v>18.0803569999999</v>
      </c>
      <c s="129" r="X1086">
        <v>27.120536</v>
      </c>
      <c s="129" r="Y1086">
        <v>27.120536</v>
      </c>
      <c s="129" r="Z1086">
        <v>27.120536</v>
      </c>
      <c s="129" r="AA1086">
        <v>14.0625</v>
      </c>
      <c s="129" r="AB1086">
        <v>2.008929</v>
      </c>
      <c s="129" r="AC1086">
        <v>0.0</v>
      </c>
      <c s="129" r="AD1086">
        <v>31.138393</v>
      </c>
      <c s="129" r="AE1086">
        <v>75.334821</v>
      </c>
      <c s="129" r="AF1086">
        <v>9.040179</v>
      </c>
      <c s="129" r="AG1086">
        <v>109.486607</v>
      </c>
      <c s="129" r="AH1086">
        <v>22.0982139999999</v>
      </c>
      <c s="129" r="AI1086">
        <v>11.0491069999999</v>
      </c>
      <c s="129" r="AJ1086">
        <v>29.1294639999999</v>
      </c>
      <c s="129" r="AK1086">
        <v>24.107143</v>
      </c>
      <c s="129" r="AL1086">
        <v>14.0625</v>
      </c>
      <c s="129" r="AM1086">
        <v>8.035714</v>
      </c>
      <c s="129" r="AN1086">
        <v>1.004464</v>
      </c>
      <c s="129" r="AO1086">
        <v>24.107143</v>
      </c>
      <c s="129" r="AP1086">
        <v>69.308036</v>
      </c>
      <c s="129" r="AQ1086">
        <v>16.0714289999999</v>
      </c>
      <c s="129" r="AR1086">
        <v>188.839285999999</v>
      </c>
      <c s="129" r="AS1086">
        <v>0.0</v>
      </c>
      <c s="129" r="AT1086">
        <v>12.053571</v>
      </c>
      <c s="129" r="AU1086">
        <v>16.0714289999999</v>
      </c>
      <c s="129" r="AV1086">
        <v>44.196429</v>
      </c>
      <c s="129" r="AW1086">
        <v>8.035714</v>
      </c>
      <c s="129" r="AX1086">
        <v>12.053571</v>
      </c>
      <c s="129" r="AY1086">
        <v>56.25</v>
      </c>
      <c s="129" r="AZ1086">
        <v>40.1785709999999</v>
      </c>
      <c s="129" r="BA1086">
        <v>96.428571</v>
      </c>
      <c s="129" r="BB1086">
        <v>0.0</v>
      </c>
      <c s="129" r="BC1086">
        <v>12.053571</v>
      </c>
      <c s="129" r="BD1086">
        <v>4.017857</v>
      </c>
      <c s="129" r="BE1086">
        <v>20.089286</v>
      </c>
      <c s="129" r="BF1086">
        <v>0.0</v>
      </c>
      <c s="129" r="BG1086">
        <v>12.053571</v>
      </c>
      <c s="129" r="BH1086">
        <v>28.125</v>
      </c>
      <c s="129" r="BI1086">
        <v>20.089286</v>
      </c>
      <c s="129" r="BJ1086">
        <v>92.4107139999999</v>
      </c>
      <c s="129" r="BK1086">
        <v>0.0</v>
      </c>
      <c s="129" r="BL1086">
        <v>0.0</v>
      </c>
      <c s="129" r="BM1086">
        <v>12.053571</v>
      </c>
      <c s="129" r="BN1086">
        <v>24.107143</v>
      </c>
      <c s="129" r="BO1086">
        <v>8.035714</v>
      </c>
      <c s="129" r="BP1086">
        <v>0.0</v>
      </c>
      <c s="129" r="BQ1086">
        <v>28.125</v>
      </c>
      <c s="129" r="BR1086">
        <v>20.089286</v>
      </c>
      <c s="129" r="BS1086">
        <v>28.125</v>
      </c>
      <c s="129" r="BT1086">
        <v>0.0</v>
      </c>
      <c s="129" r="BU1086">
        <v>0.0</v>
      </c>
      <c s="129" r="BV1086">
        <v>0.0</v>
      </c>
      <c s="129" r="BW1086">
        <v>4.017857</v>
      </c>
      <c s="129" r="BX1086">
        <v>0.0</v>
      </c>
      <c s="129" r="BY1086">
        <v>4.017857</v>
      </c>
      <c s="129" r="BZ1086">
        <v>0.0</v>
      </c>
      <c s="129" r="CA1086">
        <v>20.089286</v>
      </c>
      <c s="129" r="CB1086">
        <v>88.392857</v>
      </c>
      <c s="129" r="CC1086">
        <v>0.0</v>
      </c>
      <c s="129" r="CD1086">
        <v>12.053571</v>
      </c>
      <c s="129" r="CE1086">
        <v>16.0714289999999</v>
      </c>
      <c s="129" r="CF1086">
        <v>32.1428569999999</v>
      </c>
      <c s="129" r="CG1086">
        <v>8.035714</v>
      </c>
      <c s="129" r="CH1086">
        <v>8.035714</v>
      </c>
      <c s="129" r="CI1086">
        <v>0.0</v>
      </c>
      <c s="129" r="CJ1086">
        <v>12.053571</v>
      </c>
      <c s="129" r="CK1086">
        <v>72.3214289999999</v>
      </c>
      <c s="129" r="CL1086">
        <v>0.0</v>
      </c>
      <c s="129" r="CM1086">
        <v>0.0</v>
      </c>
      <c s="129" r="CN1086">
        <v>0.0</v>
      </c>
      <c s="129" r="CO1086">
        <v>8.035714</v>
      </c>
      <c s="129" r="CP1086">
        <v>0.0</v>
      </c>
      <c s="129" r="CQ1086">
        <v>0.0</v>
      </c>
      <c s="129" r="CR1086">
        <v>56.25</v>
      </c>
      <c s="129" r="CS1086">
        <v>8.035714</v>
      </c>
    </row>
    <row customHeight="1" r="1087" ht="15.0">
      <c t="s" s="127" r="A1087">
        <v>9566</v>
      </c>
      <c t="s" s="127" r="B1087">
        <v>9567</v>
      </c>
      <c t="s" s="127" r="C1087">
        <v>9568</v>
      </c>
      <c t="s" s="127" r="D1087">
        <v>9569</v>
      </c>
      <c t="s" s="127" r="E1087">
        <v>9570</v>
      </c>
      <c t="s" s="127" r="F1087">
        <v>9571</v>
      </c>
      <c t="s" s="128" r="G1087">
        <v>9572</v>
      </c>
      <c t="s" s="127" r="H1087">
        <v>9573</v>
      </c>
      <c s="129" r="I1087">
        <v>449.0</v>
      </c>
      <c s="129" r="J1087">
        <v>73.4947899999999</v>
      </c>
      <c s="129" r="K1087">
        <v>55.372787</v>
      </c>
      <c s="129" r="L1087">
        <v>84.5636059999999</v>
      </c>
      <c s="129" r="M1087">
        <v>114.761202999999</v>
      </c>
      <c s="129" r="N1087">
        <v>67.4483809999999</v>
      </c>
      <c s="129" r="O1087">
        <v>53.359231</v>
      </c>
      <c s="129" r="P1087">
        <v>67.0</v>
      </c>
      <c s="129" r="Q1087">
        <v>53.0</v>
      </c>
      <c s="129" r="R1087">
        <v>93.0</v>
      </c>
      <c s="129" r="S1087">
        <v>71.0</v>
      </c>
      <c s="129" r="T1087">
        <v>80.0</v>
      </c>
      <c s="129" r="U1087">
        <v>52.0</v>
      </c>
      <c s="129" r="V1087">
        <v>214.426479</v>
      </c>
      <c s="129" r="W1087">
        <v>36.2440059999999</v>
      </c>
      <c s="129" r="X1087">
        <v>27.183005</v>
      </c>
      <c s="129" r="Y1087">
        <v>40.265377</v>
      </c>
      <c s="129" r="Z1087">
        <v>61.4077139999999</v>
      </c>
      <c s="129" r="AA1087">
        <v>29.190819</v>
      </c>
      <c s="129" r="AB1087">
        <v>17.1152249999999</v>
      </c>
      <c s="129" r="AC1087">
        <v>3.020334</v>
      </c>
      <c s="129" r="AD1087">
        <v>44.2982299999999</v>
      </c>
      <c s="129" r="AE1087">
        <v>129.862873</v>
      </c>
      <c s="129" r="AF1087">
        <v>40.265377</v>
      </c>
      <c s="129" r="AG1087">
        <v>234.573521</v>
      </c>
      <c s="129" r="AH1087">
        <v>37.250784</v>
      </c>
      <c s="129" r="AI1087">
        <v>28.1897829999999</v>
      </c>
      <c s="129" r="AJ1087">
        <v>44.2982299999999</v>
      </c>
      <c s="129" r="AK1087">
        <v>53.35349</v>
      </c>
      <c s="129" r="AL1087">
        <v>38.257562</v>
      </c>
      <c s="129" r="AM1087">
        <v>28.1897829999999</v>
      </c>
      <c s="129" r="AN1087">
        <v>5.03389</v>
      </c>
      <c s="129" r="AO1087">
        <v>51.345675</v>
      </c>
      <c s="129" r="AP1087">
        <v>124.834723999999</v>
      </c>
      <c s="129" r="AQ1087">
        <v>58.393121</v>
      </c>
      <c s="129" r="AR1087">
        <v>382.575621</v>
      </c>
      <c s="129" r="AS1087">
        <v>8.05422399999999</v>
      </c>
      <c s="129" r="AT1087">
        <v>12.0813349999999</v>
      </c>
      <c s="129" r="AU1087">
        <v>16.108447</v>
      </c>
      <c s="129" r="AV1087">
        <v>40.271118</v>
      </c>
      <c s="129" r="AW1087">
        <v>56.3795649999999</v>
      </c>
      <c s="129" r="AX1087">
        <v>76.515124</v>
      </c>
      <c s="129" r="AY1087">
        <v>140.948913</v>
      </c>
      <c s="129" r="AZ1087">
        <v>32.216894</v>
      </c>
      <c s="129" r="BA1087">
        <v>181.220031</v>
      </c>
      <c s="129" r="BB1087">
        <v>8.05422399999999</v>
      </c>
      <c s="129" r="BC1087">
        <v>12.0813349999999</v>
      </c>
      <c s="129" r="BD1087">
        <v>12.0813349999999</v>
      </c>
      <c s="129" r="BE1087">
        <v>24.162671</v>
      </c>
      <c s="129" r="BF1087">
        <v>12.0813349999999</v>
      </c>
      <c s="129" r="BG1087">
        <v>64.433789</v>
      </c>
      <c s="129" r="BH1087">
        <v>48.3253419999999</v>
      </c>
      <c s="129" r="BI1087">
        <v>0.0</v>
      </c>
      <c s="129" r="BJ1087">
        <v>201.35559</v>
      </c>
      <c s="129" r="BK1087">
        <v>0.0</v>
      </c>
      <c s="129" r="BL1087">
        <v>0.0</v>
      </c>
      <c s="129" r="BM1087">
        <v>4.02711199999999</v>
      </c>
      <c s="129" r="BN1087">
        <v>16.108447</v>
      </c>
      <c s="129" r="BO1087">
        <v>44.2982299999999</v>
      </c>
      <c s="129" r="BP1087">
        <v>12.0813349999999</v>
      </c>
      <c s="129" r="BQ1087">
        <v>92.6235709999999</v>
      </c>
      <c s="129" r="BR1087">
        <v>32.216894</v>
      </c>
      <c s="129" r="BS1087">
        <v>32.216894</v>
      </c>
      <c s="129" r="BT1087">
        <v>0.0</v>
      </c>
      <c s="129" r="BU1087">
        <v>0.0</v>
      </c>
      <c s="129" r="BV1087">
        <v>0.0</v>
      </c>
      <c s="129" r="BW1087">
        <v>0.0</v>
      </c>
      <c s="129" r="BX1087">
        <v>8.05422399999999</v>
      </c>
      <c s="129" r="BY1087">
        <v>16.108447</v>
      </c>
      <c s="129" r="BZ1087">
        <v>0.0</v>
      </c>
      <c s="129" r="CA1087">
        <v>8.05422399999999</v>
      </c>
      <c s="129" r="CB1087">
        <v>185.247142999999</v>
      </c>
      <c s="129" r="CC1087">
        <v>8.05422399999999</v>
      </c>
      <c s="129" r="CD1087">
        <v>12.0813349999999</v>
      </c>
      <c s="129" r="CE1087">
        <v>12.0813349999999</v>
      </c>
      <c s="129" r="CF1087">
        <v>40.271118</v>
      </c>
      <c s="129" r="CG1087">
        <v>32.216894</v>
      </c>
      <c s="129" r="CH1087">
        <v>60.406677</v>
      </c>
      <c s="129" r="CI1087">
        <v>0.0</v>
      </c>
      <c s="129" r="CJ1087">
        <v>20.135559</v>
      </c>
      <c s="129" r="CK1087">
        <v>165.111583999999</v>
      </c>
      <c s="129" r="CL1087">
        <v>0.0</v>
      </c>
      <c s="129" r="CM1087">
        <v>0.0</v>
      </c>
      <c s="129" r="CN1087">
        <v>4.02711199999999</v>
      </c>
      <c s="129" r="CO1087">
        <v>0.0</v>
      </c>
      <c s="129" r="CP1087">
        <v>16.108447</v>
      </c>
      <c s="129" r="CQ1087">
        <v>0.0</v>
      </c>
      <c s="129" r="CR1087">
        <v>140.948913</v>
      </c>
      <c s="129" r="CS1087">
        <v>4.02711199999999</v>
      </c>
    </row>
    <row customHeight="1" r="1088" ht="15.0">
      <c t="s" s="127" r="A1088">
        <v>9574</v>
      </c>
      <c t="s" s="127" r="B1088">
        <v>9575</v>
      </c>
      <c t="s" s="127" r="C1088">
        <v>9576</v>
      </c>
      <c t="s" s="127" r="D1088">
        <v>9577</v>
      </c>
      <c t="s" s="127" r="E1088">
        <v>9578</v>
      </c>
      <c t="s" s="127" r="F1088">
        <v>9579</v>
      </c>
      <c t="s" s="128" r="G1088">
        <v>9580</v>
      </c>
      <c t="s" s="127" r="H1088">
        <v>9581</v>
      </c>
      <c s="129" r="I1088">
        <v>525.0</v>
      </c>
      <c s="129" r="J1088">
        <v>107.640232</v>
      </c>
      <c s="129" r="K1088">
        <v>74.1295939999999</v>
      </c>
      <c s="129" r="L1088">
        <v>111.702128</v>
      </c>
      <c s="129" r="M1088">
        <v>103.578337</v>
      </c>
      <c s="129" r="N1088">
        <v>67.0212769999999</v>
      </c>
      <c s="129" r="O1088">
        <v>60.9284329999999</v>
      </c>
      <c s="129" r="P1088">
        <v>74.0</v>
      </c>
      <c s="129" r="Q1088">
        <v>49.0</v>
      </c>
      <c s="129" r="R1088">
        <v>87.0</v>
      </c>
      <c s="129" r="S1088">
        <v>68.0</v>
      </c>
      <c s="129" r="T1088">
        <v>84.0</v>
      </c>
      <c s="129" r="U1088">
        <v>56.0</v>
      </c>
      <c s="129" r="V1088">
        <v>257.930367999999</v>
      </c>
      <c s="129" r="W1088">
        <v>52.804642</v>
      </c>
      <c s="129" r="X1088">
        <v>35.541586</v>
      </c>
      <c s="129" r="Y1088">
        <v>55.851064</v>
      </c>
      <c s="129" r="Z1088">
        <v>57.882012</v>
      </c>
      <c s="129" r="AA1088">
        <v>30.464217</v>
      </c>
      <c s="129" r="AB1088">
        <v>25.3868469999999</v>
      </c>
      <c s="129" r="AC1088">
        <v>0.0</v>
      </c>
      <c s="129" r="AD1088">
        <v>64.990329</v>
      </c>
      <c s="129" r="AE1088">
        <v>152.321082999999</v>
      </c>
      <c s="129" r="AF1088">
        <v>40.6189559999999</v>
      </c>
      <c s="129" r="AG1088">
        <v>267.069632</v>
      </c>
      <c s="129" r="AH1088">
        <v>54.83559</v>
      </c>
      <c s="129" r="AI1088">
        <v>38.588008</v>
      </c>
      <c s="129" r="AJ1088">
        <v>55.851064</v>
      </c>
      <c s="129" r="AK1088">
        <v>45.696325</v>
      </c>
      <c s="129" r="AL1088">
        <v>36.55706</v>
      </c>
      <c s="129" r="AM1088">
        <v>34.5261119999999</v>
      </c>
      <c s="129" r="AN1088">
        <v>1.015474</v>
      </c>
      <c s="129" r="AO1088">
        <v>69.0522239999999</v>
      </c>
      <c s="129" r="AP1088">
        <v>139.119923</v>
      </c>
      <c s="129" r="AQ1088">
        <v>58.897485</v>
      </c>
      <c s="129" r="AR1088">
        <v>430.560927999999</v>
      </c>
      <c s="129" r="AS1088">
        <v>52.804642</v>
      </c>
      <c s="129" r="AT1088">
        <v>12.185687</v>
      </c>
      <c s="129" r="AU1088">
        <v>4.061896</v>
      </c>
      <c s="129" r="AV1088">
        <v>28.4332689999999</v>
      </c>
      <c s="129" r="AW1088">
        <v>69.0522239999999</v>
      </c>
      <c s="129" r="AX1088">
        <v>101.547389</v>
      </c>
      <c s="129" r="AY1088">
        <v>109.67118</v>
      </c>
      <c s="129" r="AZ1088">
        <v>52.804642</v>
      </c>
      <c s="129" r="BA1088">
        <v>215.280463999999</v>
      </c>
      <c s="129" r="BB1088">
        <v>32.495164</v>
      </c>
      <c s="129" r="BC1088">
        <v>12.185687</v>
      </c>
      <c s="129" r="BD1088">
        <v>0.0</v>
      </c>
      <c s="129" r="BE1088">
        <v>12.185687</v>
      </c>
      <c s="129" r="BF1088">
        <v>20.3094779999999</v>
      </c>
      <c s="129" r="BG1088">
        <v>60.9284329999999</v>
      </c>
      <c s="129" r="BH1088">
        <v>52.804642</v>
      </c>
      <c s="129" r="BI1088">
        <v>24.3713729999999</v>
      </c>
      <c s="129" r="BJ1088">
        <v>215.280463999999</v>
      </c>
      <c s="129" r="BK1088">
        <v>20.3094779999999</v>
      </c>
      <c s="129" r="BL1088">
        <v>0.0</v>
      </c>
      <c s="129" r="BM1088">
        <v>4.061896</v>
      </c>
      <c s="129" r="BN1088">
        <v>16.247582</v>
      </c>
      <c s="129" r="BO1088">
        <v>48.742747</v>
      </c>
      <c s="129" r="BP1088">
        <v>40.6189559999999</v>
      </c>
      <c s="129" r="BQ1088">
        <v>56.8665379999999</v>
      </c>
      <c s="129" r="BR1088">
        <v>28.4332689999999</v>
      </c>
      <c s="129" r="BS1088">
        <v>60.9284329999999</v>
      </c>
      <c s="129" r="BT1088">
        <v>4.061896</v>
      </c>
      <c s="129" r="BU1088">
        <v>0.0</v>
      </c>
      <c s="129" r="BV1088">
        <v>0.0</v>
      </c>
      <c s="129" r="BW1088">
        <v>4.061896</v>
      </c>
      <c s="129" r="BX1088">
        <v>12.185687</v>
      </c>
      <c s="129" r="BY1088">
        <v>12.185687</v>
      </c>
      <c s="129" r="BZ1088">
        <v>0.0</v>
      </c>
      <c s="129" r="CA1088">
        <v>28.4332689999999</v>
      </c>
      <c s="129" r="CB1088">
        <v>219.34236</v>
      </c>
      <c s="129" r="CC1088">
        <v>32.495164</v>
      </c>
      <c s="129" r="CD1088">
        <v>8.123791</v>
      </c>
      <c s="129" r="CE1088">
        <v>4.061896</v>
      </c>
      <c s="129" r="CF1088">
        <v>16.247582</v>
      </c>
      <c s="129" r="CG1088">
        <v>56.8665379999999</v>
      </c>
      <c s="129" r="CH1088">
        <v>85.299807</v>
      </c>
      <c s="129" r="CI1088">
        <v>0.0</v>
      </c>
      <c s="129" r="CJ1088">
        <v>16.247582</v>
      </c>
      <c s="129" r="CK1088">
        <v>150.290134999999</v>
      </c>
      <c s="129" r="CL1088">
        <v>16.247582</v>
      </c>
      <c s="129" r="CM1088">
        <v>4.061896</v>
      </c>
      <c s="129" r="CN1088">
        <v>0.0</v>
      </c>
      <c s="129" r="CO1088">
        <v>8.123791</v>
      </c>
      <c s="129" r="CP1088">
        <v>0.0</v>
      </c>
      <c s="129" r="CQ1088">
        <v>4.061896</v>
      </c>
      <c s="129" r="CR1088">
        <v>109.67118</v>
      </c>
      <c s="129" r="CS1088">
        <v>8.123791</v>
      </c>
    </row>
    <row customHeight="1" r="1089" ht="15.0">
      <c t="s" s="127" r="A1089">
        <v>9582</v>
      </c>
      <c t="s" s="127" r="B1089">
        <v>9583</v>
      </c>
      <c t="s" s="127" r="C1089">
        <v>9584</v>
      </c>
      <c t="s" s="127" r="D1089">
        <v>9585</v>
      </c>
      <c t="s" s="127" r="E1089">
        <v>9586</v>
      </c>
      <c t="s" s="127" r="F1089">
        <v>9587</v>
      </c>
      <c t="s" s="128" r="G1089">
        <v>9588</v>
      </c>
      <c t="s" s="127" r="H1089">
        <v>9589</v>
      </c>
      <c s="129" r="I1089">
        <v>3429.0</v>
      </c>
      <c s="129" r="J1089">
        <v>685.311076999999</v>
      </c>
      <c s="129" r="K1089">
        <v>510.740460999999</v>
      </c>
      <c s="129" r="L1089">
        <v>835.035662</v>
      </c>
      <c s="129" r="M1089">
        <v>667.597182999999</v>
      </c>
      <c s="129" r="N1089">
        <v>420.020497999999</v>
      </c>
      <c s="129" r="O1089">
        <v>310.295118</v>
      </c>
      <c s="129" r="P1089">
        <v>472.0</v>
      </c>
      <c s="129" r="Q1089">
        <v>431.0</v>
      </c>
      <c s="129" r="R1089">
        <v>577.0</v>
      </c>
      <c s="129" r="S1089">
        <v>577.0</v>
      </c>
      <c s="129" r="T1089">
        <v>355.0</v>
      </c>
      <c s="129" r="U1089">
        <v>213.0</v>
      </c>
      <c s="129" r="V1089">
        <v>1674.615076</v>
      </c>
      <c s="129" r="W1089">
        <v>324.834487</v>
      </c>
      <c s="129" r="X1089">
        <v>261.451742</v>
      </c>
      <c s="129" r="Y1089">
        <v>425.796478999999</v>
      </c>
      <c s="129" r="Z1089">
        <v>337.544622</v>
      </c>
      <c s="129" r="AA1089">
        <v>204.688305</v>
      </c>
      <c s="129" r="AB1089">
        <v>114.028572999999</v>
      </c>
      <c s="129" r="AC1089">
        <v>6.270868</v>
      </c>
      <c s="129" r="AD1089">
        <v>407.390885</v>
      </c>
      <c s="129" r="AE1089">
        <v>1047.455033</v>
      </c>
      <c s="129" r="AF1089">
        <v>219.769158</v>
      </c>
      <c s="129" r="AG1089">
        <v>1754.384924</v>
      </c>
      <c s="129" r="AH1089">
        <v>360.476590999999</v>
      </c>
      <c s="129" r="AI1089">
        <v>249.288718999999</v>
      </c>
      <c s="129" r="AJ1089">
        <v>409.239183</v>
      </c>
      <c s="129" r="AK1089">
        <v>330.052561</v>
      </c>
      <c s="129" r="AL1089">
        <v>215.332192999999</v>
      </c>
      <c s="129" r="AM1089">
        <v>165.499709999999</v>
      </c>
      <c s="129" r="AN1089">
        <v>24.495967</v>
      </c>
      <c s="129" r="AO1089">
        <v>436.945444</v>
      </c>
      <c s="129" r="AP1089">
        <v>1020.504598</v>
      </c>
      <c s="129" r="AQ1089">
        <v>296.934883</v>
      </c>
      <c s="129" r="AR1089">
        <v>2706.987117</v>
      </c>
      <c s="129" r="AS1089">
        <v>29.471722</v>
      </c>
      <c s="129" r="AT1089">
        <v>75.535677</v>
      </c>
      <c s="129" r="AU1089">
        <v>251.123731999999</v>
      </c>
      <c s="129" r="AV1089">
        <v>378.200819</v>
      </c>
      <c s="129" r="AW1089">
        <v>483.976666</v>
      </c>
      <c s="129" r="AX1089">
        <v>388.960963999999</v>
      </c>
      <c s="129" r="AY1089">
        <v>795.178457999999</v>
      </c>
      <c s="129" r="AZ1089">
        <v>304.53908</v>
      </c>
      <c s="129" r="BA1089">
        <v>1351.113087</v>
      </c>
      <c s="129" r="BB1089">
        <v>25.2797149999999</v>
      </c>
      <c s="129" r="BC1089">
        <v>62.833855</v>
      </c>
      <c s="129" r="BD1089">
        <v>141.922384999999</v>
      </c>
      <c s="129" r="BE1089">
        <v>176.46171</v>
      </c>
      <c s="129" r="BF1089">
        <v>128.434350999999</v>
      </c>
      <c s="129" r="BG1089">
        <v>330.70389</v>
      </c>
      <c s="129" r="BH1089">
        <v>385.813158999999</v>
      </c>
      <c s="129" r="BI1089">
        <v>99.664021</v>
      </c>
      <c s="129" r="BJ1089">
        <v>1355.874031</v>
      </c>
      <c s="129" r="BK1089">
        <v>4.192007</v>
      </c>
      <c s="129" r="BL1089">
        <v>12.701821</v>
      </c>
      <c s="129" r="BM1089">
        <v>109.201347</v>
      </c>
      <c s="129" r="BN1089">
        <v>201.739109</v>
      </c>
      <c s="129" r="BO1089">
        <v>355.542314999999</v>
      </c>
      <c s="129" r="BP1089">
        <v>58.257074</v>
      </c>
      <c s="129" r="BQ1089">
        <v>409.365298999999</v>
      </c>
      <c s="129" r="BR1089">
        <v>204.875058999999</v>
      </c>
      <c s="129" r="BS1089">
        <v>223.848628999999</v>
      </c>
      <c s="129" r="BT1089">
        <v>0.0</v>
      </c>
      <c s="129" r="BU1089">
        <v>0.0</v>
      </c>
      <c s="129" r="BV1089">
        <v>0.0</v>
      </c>
      <c s="129" r="BW1089">
        <v>17.0844169999999</v>
      </c>
      <c s="129" r="BX1089">
        <v>36.960963</v>
      </c>
      <c s="129" r="BY1089">
        <v>53.998876</v>
      </c>
      <c s="129" r="BZ1089">
        <v>0.0</v>
      </c>
      <c s="129" r="CA1089">
        <v>115.804373</v>
      </c>
      <c s="129" r="CB1089">
        <v>1429.521383</v>
      </c>
      <c s="129" r="CC1089">
        <v>8.51075799999999</v>
      </c>
      <c s="129" r="CD1089">
        <v>62.6432659999999</v>
      </c>
      <c s="129" r="CE1089">
        <v>212.574188999999</v>
      </c>
      <c s="129" r="CF1089">
        <v>323.258805999999</v>
      </c>
      <c s="129" r="CG1089">
        <v>421.422414</v>
      </c>
      <c s="129" r="CH1089">
        <v>301.297458</v>
      </c>
      <c s="129" r="CI1089">
        <v>0.0</v>
      </c>
      <c s="129" r="CJ1089">
        <v>99.814492</v>
      </c>
      <c s="129" r="CK1089">
        <v>1053.617105</v>
      </c>
      <c s="129" r="CL1089">
        <v>20.960963</v>
      </c>
      <c s="129" r="CM1089">
        <v>12.8924109999999</v>
      </c>
      <c s="129" r="CN1089">
        <v>38.549543</v>
      </c>
      <c s="129" r="CO1089">
        <v>37.857595</v>
      </c>
      <c s="129" r="CP1089">
        <v>25.593288</v>
      </c>
      <c s="129" r="CQ1089">
        <v>33.66463</v>
      </c>
      <c s="129" r="CR1089">
        <v>795.178457999999</v>
      </c>
      <c s="129" r="CS1089">
        <v>88.9202159999999</v>
      </c>
    </row>
    <row customHeight="1" r="1090" ht="15.0">
      <c t="s" s="127" r="A1090">
        <v>9590</v>
      </c>
      <c t="s" s="127" r="B1090">
        <v>9591</v>
      </c>
      <c t="s" s="127" r="C1090">
        <v>9592</v>
      </c>
      <c t="s" s="127" r="D1090">
        <v>9593</v>
      </c>
      <c t="s" s="127" r="E1090">
        <v>9594</v>
      </c>
      <c t="s" s="127" r="F1090">
        <v>9595</v>
      </c>
      <c t="s" s="128" r="G1090">
        <v>9596</v>
      </c>
      <c t="s" s="127" r="H1090">
        <v>9597</v>
      </c>
      <c s="129" r="I1090">
        <v>2384.0</v>
      </c>
      <c s="129" r="J1090">
        <v>330.532438</v>
      </c>
      <c s="129" r="K1090">
        <v>277.691962999999</v>
      </c>
      <c s="129" r="L1090">
        <v>378.687085</v>
      </c>
      <c s="129" r="M1090">
        <v>497.211157</v>
      </c>
      <c s="129" r="N1090">
        <v>567.227027</v>
      </c>
      <c s="129" r="O1090">
        <v>332.650329</v>
      </c>
      <c s="129" r="P1090">
        <v>257.0</v>
      </c>
      <c s="129" r="Q1090">
        <v>246.0</v>
      </c>
      <c s="129" r="R1090">
        <v>357.0</v>
      </c>
      <c s="129" r="S1090">
        <v>320.0</v>
      </c>
      <c s="129" r="T1090">
        <v>399.0</v>
      </c>
      <c s="129" r="U1090">
        <v>248.0</v>
      </c>
      <c s="129" r="V1090">
        <v>1169.001264</v>
      </c>
      <c s="129" r="W1090">
        <v>174.89322</v>
      </c>
      <c s="129" r="X1090">
        <v>139.306706999999</v>
      </c>
      <c s="129" r="Y1090">
        <v>180.696919</v>
      </c>
      <c s="129" r="Z1090">
        <v>252.987816</v>
      </c>
      <c s="129" r="AA1090">
        <v>280.809873999999</v>
      </c>
      <c s="129" r="AB1090">
        <v>129.738632</v>
      </c>
      <c s="129" r="AC1090">
        <v>10.568095</v>
      </c>
      <c s="129" r="AD1090">
        <v>225.812222999999</v>
      </c>
      <c s="129" r="AE1090">
        <v>650.046735</v>
      </c>
      <c s="129" r="AF1090">
        <v>293.142305</v>
      </c>
      <c s="129" r="AG1090">
        <v>1214.998736</v>
      </c>
      <c s="129" r="AH1090">
        <v>155.639218</v>
      </c>
      <c s="129" r="AI1090">
        <v>138.385255</v>
      </c>
      <c s="129" r="AJ1090">
        <v>197.990165999999</v>
      </c>
      <c s="129" r="AK1090">
        <v>244.223341</v>
      </c>
      <c s="129" r="AL1090">
        <v>286.417153999999</v>
      </c>
      <c s="129" r="AM1090">
        <v>177.932562999999</v>
      </c>
      <c s="129" r="AN1090">
        <v>14.411039</v>
      </c>
      <c s="129" r="AO1090">
        <v>204.636749</v>
      </c>
      <c s="129" r="AP1090">
        <v>657.496919</v>
      </c>
      <c s="129" r="AQ1090">
        <v>352.865067</v>
      </c>
      <c s="129" r="AR1090">
        <v>2049.23178</v>
      </c>
      <c s="129" r="AS1090">
        <v>11.528831</v>
      </c>
      <c s="129" r="AT1090">
        <v>153.717746</v>
      </c>
      <c s="129" r="AU1090">
        <v>26.900606</v>
      </c>
      <c s="129" r="AV1090">
        <v>138.345970999999</v>
      </c>
      <c s="129" r="AW1090">
        <v>338.336177</v>
      </c>
      <c s="129" r="AX1090">
        <v>215.204845</v>
      </c>
      <c s="129" r="AY1090">
        <v>899.877356999999</v>
      </c>
      <c s="129" r="AZ1090">
        <v>265.320247999999</v>
      </c>
      <c s="129" r="BA1090">
        <v>1026.537362</v>
      </c>
      <c s="129" r="BB1090">
        <v>11.528831</v>
      </c>
      <c s="129" r="BC1090">
        <v>107.602422</v>
      </c>
      <c s="129" r="BD1090">
        <v>19.214718</v>
      </c>
      <c s="129" r="BE1090">
        <v>76.858873</v>
      </c>
      <c s="129" r="BF1090">
        <v>57.6441549999999</v>
      </c>
      <c s="129" r="BG1090">
        <v>184.461295</v>
      </c>
      <c s="129" r="BH1090">
        <v>457.781701</v>
      </c>
      <c s="129" r="BI1090">
        <v>111.445366</v>
      </c>
      <c s="129" r="BJ1090">
        <v>1022.694418</v>
      </c>
      <c s="129" r="BK1090">
        <v>0.0</v>
      </c>
      <c s="129" r="BL1090">
        <v>46.115324</v>
      </c>
      <c s="129" r="BM1090">
        <v>7.685887</v>
      </c>
      <c s="129" r="BN1090">
        <v>61.487098</v>
      </c>
      <c s="129" r="BO1090">
        <v>280.692022</v>
      </c>
      <c s="129" r="BP1090">
        <v>30.743549</v>
      </c>
      <c s="129" r="BQ1090">
        <v>442.095655</v>
      </c>
      <c s="129" r="BR1090">
        <v>153.874882</v>
      </c>
      <c s="129" r="BS1090">
        <v>169.089520999999</v>
      </c>
      <c s="129" r="BT1090">
        <v>0.0</v>
      </c>
      <c s="129" r="BU1090">
        <v>15.371775</v>
      </c>
      <c s="129" r="BV1090">
        <v>0.0</v>
      </c>
      <c s="129" r="BW1090">
        <v>3.842944</v>
      </c>
      <c s="129" r="BX1090">
        <v>26.900606</v>
      </c>
      <c s="129" r="BY1090">
        <v>34.5864929999999</v>
      </c>
      <c s="129" r="BZ1090">
        <v>0.0</v>
      </c>
      <c s="129" r="CA1090">
        <v>88.3877039999999</v>
      </c>
      <c s="129" r="CB1090">
        <v>833.918771999999</v>
      </c>
      <c s="129" r="CC1090">
        <v>7.685887</v>
      </c>
      <c s="129" r="CD1090">
        <v>130.660084</v>
      </c>
      <c s="129" r="CE1090">
        <v>26.900606</v>
      </c>
      <c s="129" r="CF1090">
        <v>126.817141</v>
      </c>
      <c s="129" r="CG1090">
        <v>292.063717999999</v>
      </c>
      <c s="129" r="CH1090">
        <v>161.403633</v>
      </c>
      <c s="129" r="CI1090">
        <v>3.842944</v>
      </c>
      <c s="129" r="CJ1090">
        <v>84.5447599999999</v>
      </c>
      <c s="129" r="CK1090">
        <v>1046.223486</v>
      </c>
      <c s="129" r="CL1090">
        <v>3.842944</v>
      </c>
      <c s="129" r="CM1090">
        <v>7.685887</v>
      </c>
      <c s="129" r="CN1090">
        <v>0.0</v>
      </c>
      <c s="129" r="CO1090">
        <v>7.685887</v>
      </c>
      <c s="129" r="CP1090">
        <v>19.3718539999999</v>
      </c>
      <c s="129" r="CQ1090">
        <v>19.214718</v>
      </c>
      <c s="129" r="CR1090">
        <v>896.034412999999</v>
      </c>
      <c s="129" r="CS1090">
        <v>92.3877829999999</v>
      </c>
    </row>
    <row customHeight="1" r="1091" ht="15.0">
      <c t="s" s="127" r="A1091">
        <v>9598</v>
      </c>
      <c t="s" s="127" r="B1091">
        <v>9599</v>
      </c>
      <c t="s" s="127" r="C1091">
        <v>9600</v>
      </c>
      <c t="s" s="127" r="D1091">
        <v>9601</v>
      </c>
      <c t="s" s="127" r="E1091">
        <v>9602</v>
      </c>
      <c t="s" s="127" r="F1091">
        <v>9603</v>
      </c>
      <c t="s" s="128" r="G1091">
        <v>9604</v>
      </c>
      <c t="s" s="127" r="H1091">
        <v>9605</v>
      </c>
      <c s="129" r="I1091">
        <v>880.0</v>
      </c>
      <c s="129" r="J1091">
        <v>123.690987</v>
      </c>
      <c s="129" r="K1091">
        <v>92.532189</v>
      </c>
      <c s="129" r="L1091">
        <v>150.128755</v>
      </c>
      <c s="129" r="M1091">
        <v>169.012876</v>
      </c>
      <c s="129" r="N1091">
        <v>206.781116</v>
      </c>
      <c s="129" r="O1091">
        <v>137.854076999999</v>
      </c>
      <c s="129" r="P1091">
        <v>80.0</v>
      </c>
      <c s="129" r="Q1091">
        <v>94.0</v>
      </c>
      <c s="129" r="R1091">
        <v>124.0</v>
      </c>
      <c s="129" r="S1091">
        <v>136.0</v>
      </c>
      <c s="129" r="T1091">
        <v>177.0</v>
      </c>
      <c s="129" r="U1091">
        <v>83.0</v>
      </c>
      <c s="129" r="V1091">
        <v>435.27897</v>
      </c>
      <c s="129" r="W1091">
        <v>62.3175969999999</v>
      </c>
      <c s="129" r="X1091">
        <v>49.0987119999999</v>
      </c>
      <c s="129" r="Y1091">
        <v>76.480687</v>
      </c>
      <c s="129" r="Z1091">
        <v>90.643777</v>
      </c>
      <c s="129" r="AA1091">
        <v>101.974249</v>
      </c>
      <c s="129" r="AB1091">
        <v>51.93133</v>
      </c>
      <c s="129" r="AC1091">
        <v>2.832618</v>
      </c>
      <c s="129" r="AD1091">
        <v>84.978541</v>
      </c>
      <c s="129" r="AE1091">
        <v>232.274677999999</v>
      </c>
      <c s="129" r="AF1091">
        <v>118.025751</v>
      </c>
      <c s="129" r="AG1091">
        <v>444.721029999999</v>
      </c>
      <c s="129" r="AH1091">
        <v>61.3733909999999</v>
      </c>
      <c s="129" r="AI1091">
        <v>43.4334759999999</v>
      </c>
      <c s="129" r="AJ1091">
        <v>73.648069</v>
      </c>
      <c s="129" r="AK1091">
        <v>78.369099</v>
      </c>
      <c s="129" r="AL1091">
        <v>104.806867</v>
      </c>
      <c s="129" r="AM1091">
        <v>75.5364809999999</v>
      </c>
      <c s="129" r="AN1091">
        <v>7.55364799999999</v>
      </c>
      <c s="129" r="AO1091">
        <v>77.4248929999999</v>
      </c>
      <c s="129" r="AP1091">
        <v>232.274677999999</v>
      </c>
      <c s="129" r="AQ1091">
        <v>135.021458999999</v>
      </c>
      <c s="129" r="AR1091">
        <v>751.587983</v>
      </c>
      <c s="129" r="AS1091">
        <v>11.330472</v>
      </c>
      <c s="129" r="AT1091">
        <v>45.321888</v>
      </c>
      <c s="129" r="AU1091">
        <v>26.4377679999999</v>
      </c>
      <c s="129" r="AV1091">
        <v>49.0987119999999</v>
      </c>
      <c s="129" r="AW1091">
        <v>101.974249</v>
      </c>
      <c s="129" r="AX1091">
        <v>113.304721</v>
      </c>
      <c s="129" r="AY1091">
        <v>321.030042999999</v>
      </c>
      <c s="129" r="AZ1091">
        <v>83.090129</v>
      </c>
      <c s="129" r="BA1091">
        <v>381.459227</v>
      </c>
      <c s="129" r="BB1091">
        <v>7.55364799999999</v>
      </c>
      <c s="129" r="BC1091">
        <v>22.660944</v>
      </c>
      <c s="129" r="BD1091">
        <v>7.55364799999999</v>
      </c>
      <c s="129" r="BE1091">
        <v>30.214592</v>
      </c>
      <c s="129" r="BF1091">
        <v>18.8841199999999</v>
      </c>
      <c s="129" r="BG1091">
        <v>109.527897</v>
      </c>
      <c s="129" r="BH1091">
        <v>158.626609</v>
      </c>
      <c s="129" r="BI1091">
        <v>26.4377679999999</v>
      </c>
      <c s="129" r="BJ1091">
        <v>370.128755</v>
      </c>
      <c s="129" r="BK1091">
        <v>3.776824</v>
      </c>
      <c s="129" r="BL1091">
        <v>22.660944</v>
      </c>
      <c s="129" r="BM1091">
        <v>18.8841199999999</v>
      </c>
      <c s="129" r="BN1091">
        <v>18.8841199999999</v>
      </c>
      <c s="129" r="BO1091">
        <v>83.090129</v>
      </c>
      <c s="129" r="BP1091">
        <v>3.776824</v>
      </c>
      <c s="129" r="BQ1091">
        <v>162.403433</v>
      </c>
      <c s="129" r="BR1091">
        <v>56.6523609999999</v>
      </c>
      <c s="129" r="BS1091">
        <v>75.5364809999999</v>
      </c>
      <c s="129" r="BT1091">
        <v>0.0</v>
      </c>
      <c s="129" r="BU1091">
        <v>3.776824</v>
      </c>
      <c s="129" r="BV1091">
        <v>0.0</v>
      </c>
      <c s="129" r="BW1091">
        <v>3.776824</v>
      </c>
      <c s="129" r="BX1091">
        <v>7.55364799999999</v>
      </c>
      <c s="129" r="BY1091">
        <v>22.660944</v>
      </c>
      <c s="129" r="BZ1091">
        <v>0.0</v>
      </c>
      <c s="129" r="CA1091">
        <v>37.7682399999999</v>
      </c>
      <c s="129" r="CB1091">
        <v>268.154506</v>
      </c>
      <c s="129" r="CC1091">
        <v>11.330472</v>
      </c>
      <c s="129" r="CD1091">
        <v>30.214592</v>
      </c>
      <c s="129" r="CE1091">
        <v>15.107296</v>
      </c>
      <c s="129" r="CF1091">
        <v>26.4377679999999</v>
      </c>
      <c s="129" r="CG1091">
        <v>83.090129</v>
      </c>
      <c s="129" r="CH1091">
        <v>83.090129</v>
      </c>
      <c s="129" r="CI1091">
        <v>3.776824</v>
      </c>
      <c s="129" r="CJ1091">
        <v>15.107296</v>
      </c>
      <c s="129" r="CK1091">
        <v>407.896996</v>
      </c>
      <c s="129" r="CL1091">
        <v>0.0</v>
      </c>
      <c s="129" r="CM1091">
        <v>11.330472</v>
      </c>
      <c s="129" r="CN1091">
        <v>11.330472</v>
      </c>
      <c s="129" r="CO1091">
        <v>18.8841199999999</v>
      </c>
      <c s="129" r="CP1091">
        <v>11.330472</v>
      </c>
      <c s="129" r="CQ1091">
        <v>7.55364799999999</v>
      </c>
      <c s="129" r="CR1091">
        <v>317.253219</v>
      </c>
      <c s="129" r="CS1091">
        <v>30.214592</v>
      </c>
    </row>
    <row customHeight="1" r="1092" ht="15.0">
      <c t="s" s="127" r="A1092">
        <v>9606</v>
      </c>
      <c t="s" s="127" r="B1092">
        <v>9607</v>
      </c>
      <c t="s" s="127" r="C1092">
        <v>9608</v>
      </c>
      <c t="s" s="127" r="D1092">
        <v>9609</v>
      </c>
      <c t="s" s="127" r="E1092">
        <v>9610</v>
      </c>
      <c t="s" s="127" r="F1092">
        <v>9611</v>
      </c>
      <c t="s" s="128" r="G1092">
        <v>9612</v>
      </c>
      <c t="s" s="127" r="H1092">
        <v>9613</v>
      </c>
      <c s="129" r="I1092">
        <v>820.0</v>
      </c>
      <c s="129" r="J1092">
        <v>194.481186</v>
      </c>
      <c s="129" r="K1092">
        <v>123.420753</v>
      </c>
      <c s="129" r="L1092">
        <v>190.741163</v>
      </c>
      <c s="129" r="M1092">
        <v>177.651083</v>
      </c>
      <c s="129" r="N1092">
        <v>89.760547</v>
      </c>
      <c s="129" r="O1092">
        <v>43.9452679999999</v>
      </c>
      <c s="129" r="P1092">
        <v>130.0</v>
      </c>
      <c s="129" r="Q1092">
        <v>157.0</v>
      </c>
      <c s="129" r="R1092">
        <v>182.0</v>
      </c>
      <c s="129" r="S1092">
        <v>127.0</v>
      </c>
      <c s="129" r="T1092">
        <v>76.0</v>
      </c>
      <c s="129" r="U1092">
        <v>43.0</v>
      </c>
      <c s="129" r="V1092">
        <v>406.72748</v>
      </c>
      <c s="129" r="W1092">
        <v>108.460661</v>
      </c>
      <c s="129" r="X1092">
        <v>58.9053589999999</v>
      </c>
      <c s="129" r="Y1092">
        <v>91.630559</v>
      </c>
      <c s="129" r="Z1092">
        <v>87.8905359999999</v>
      </c>
      <c s="129" r="AA1092">
        <v>43.9452679999999</v>
      </c>
      <c s="129" r="AB1092">
        <v>15.895097</v>
      </c>
      <c s="129" r="AC1092">
        <v>0.0</v>
      </c>
      <c s="129" r="AD1092">
        <v>129.965791999999</v>
      </c>
      <c s="129" r="AE1092">
        <v>242.166476999999</v>
      </c>
      <c s="129" r="AF1092">
        <v>34.5952109999999</v>
      </c>
      <c s="129" r="AG1092">
        <v>413.272519999999</v>
      </c>
      <c s="129" r="AH1092">
        <v>86.020525</v>
      </c>
      <c s="129" r="AI1092">
        <v>64.515393</v>
      </c>
      <c s="129" r="AJ1092">
        <v>99.1106039999999</v>
      </c>
      <c s="129" r="AK1092">
        <v>89.760547</v>
      </c>
      <c s="129" r="AL1092">
        <v>45.8152789999999</v>
      </c>
      <c s="129" r="AM1092">
        <v>25.2451539999999</v>
      </c>
      <c s="129" r="AN1092">
        <v>2.80501699999999</v>
      </c>
      <c s="129" r="AO1092">
        <v>109.395667</v>
      </c>
      <c s="129" r="AP1092">
        <v>249.646522</v>
      </c>
      <c s="129" r="AQ1092">
        <v>54.230331</v>
      </c>
      <c s="129" r="AR1092">
        <v>632.063853999999</v>
      </c>
      <c s="129" r="AS1092">
        <v>29.920182</v>
      </c>
      <c s="129" r="AT1092">
        <v>33.6602049999999</v>
      </c>
      <c s="129" r="AU1092">
        <v>37.4002279999999</v>
      </c>
      <c s="129" r="AV1092">
        <v>104.720639</v>
      </c>
      <c s="129" r="AW1092">
        <v>127.160775</v>
      </c>
      <c s="129" r="AX1092">
        <v>108.460661</v>
      </c>
      <c s="129" r="AY1092">
        <v>123.420753</v>
      </c>
      <c s="129" r="AZ1092">
        <v>67.3204099999999</v>
      </c>
      <c s="129" r="BA1092">
        <v>310.421893</v>
      </c>
      <c s="129" r="BB1092">
        <v>11.2200679999999</v>
      </c>
      <c s="129" r="BC1092">
        <v>33.6602049999999</v>
      </c>
      <c s="129" r="BD1092">
        <v>14.960091</v>
      </c>
      <c s="129" r="BE1092">
        <v>56.1003419999999</v>
      </c>
      <c s="129" r="BF1092">
        <v>18.7001139999999</v>
      </c>
      <c s="129" r="BG1092">
        <v>78.540479</v>
      </c>
      <c s="129" r="BH1092">
        <v>59.8403649999999</v>
      </c>
      <c s="129" r="BI1092">
        <v>37.4002279999999</v>
      </c>
      <c s="129" r="BJ1092">
        <v>321.641960999999</v>
      </c>
      <c s="129" r="BK1092">
        <v>18.7001139999999</v>
      </c>
      <c s="129" r="BL1092">
        <v>0.0</v>
      </c>
      <c s="129" r="BM1092">
        <v>22.440137</v>
      </c>
      <c s="129" r="BN1092">
        <v>48.620296</v>
      </c>
      <c s="129" r="BO1092">
        <v>108.460661</v>
      </c>
      <c s="129" r="BP1092">
        <v>29.920182</v>
      </c>
      <c s="129" r="BQ1092">
        <v>63.5803879999999</v>
      </c>
      <c s="129" r="BR1092">
        <v>29.920182</v>
      </c>
      <c s="129" r="BS1092">
        <v>82.2805019999999</v>
      </c>
      <c s="129" r="BT1092">
        <v>0.0</v>
      </c>
      <c s="129" r="BU1092">
        <v>0.0</v>
      </c>
      <c s="129" r="BV1092">
        <v>0.0</v>
      </c>
      <c s="129" r="BW1092">
        <v>7.48004599999999</v>
      </c>
      <c s="129" r="BX1092">
        <v>18.7001139999999</v>
      </c>
      <c s="129" r="BY1092">
        <v>14.960091</v>
      </c>
      <c s="129" r="BZ1092">
        <v>0.0</v>
      </c>
      <c s="129" r="CA1092">
        <v>41.1402509999999</v>
      </c>
      <c s="129" r="CB1092">
        <v>377.742302999999</v>
      </c>
      <c s="129" r="CC1092">
        <v>14.960091</v>
      </c>
      <c s="129" r="CD1092">
        <v>33.6602049999999</v>
      </c>
      <c s="129" r="CE1092">
        <v>37.4002279999999</v>
      </c>
      <c s="129" r="CF1092">
        <v>89.760547</v>
      </c>
      <c s="129" r="CG1092">
        <v>97.240593</v>
      </c>
      <c s="129" r="CH1092">
        <v>82.2805019999999</v>
      </c>
      <c s="129" r="CI1092">
        <v>3.74002299999999</v>
      </c>
      <c s="129" r="CJ1092">
        <v>18.7001139999999</v>
      </c>
      <c s="129" r="CK1092">
        <v>172.041048999999</v>
      </c>
      <c s="129" r="CL1092">
        <v>14.960091</v>
      </c>
      <c s="129" r="CM1092">
        <v>0.0</v>
      </c>
      <c s="129" r="CN1092">
        <v>0.0</v>
      </c>
      <c s="129" r="CO1092">
        <v>7.48004599999999</v>
      </c>
      <c s="129" r="CP1092">
        <v>11.2200679999999</v>
      </c>
      <c s="129" r="CQ1092">
        <v>11.2200679999999</v>
      </c>
      <c s="129" r="CR1092">
        <v>119.68073</v>
      </c>
      <c s="129" r="CS1092">
        <v>7.48004599999999</v>
      </c>
    </row>
    <row customHeight="1" r="1093" ht="15.0">
      <c t="s" s="127" r="A1093">
        <v>9614</v>
      </c>
      <c t="s" s="127" r="B1093">
        <v>9615</v>
      </c>
      <c t="s" s="127" r="C1093">
        <v>9616</v>
      </c>
      <c t="s" s="127" r="D1093">
        <v>9617</v>
      </c>
      <c t="s" s="127" r="E1093">
        <v>9618</v>
      </c>
      <c t="s" s="127" r="F1093">
        <v>9619</v>
      </c>
      <c t="s" s="128" r="G1093">
        <v>9620</v>
      </c>
      <c t="s" s="127" r="H1093">
        <v>9621</v>
      </c>
      <c s="129" r="I1093">
        <v>919.0</v>
      </c>
      <c s="129" r="J1093">
        <v>163.090654</v>
      </c>
      <c s="129" r="K1093">
        <v>155.487636</v>
      </c>
      <c s="129" r="L1093">
        <v>178.135887999999</v>
      </c>
      <c s="129" r="M1093">
        <v>200.578723</v>
      </c>
      <c s="129" r="N1093">
        <v>109.157303</v>
      </c>
      <c s="129" r="O1093">
        <v>112.549797</v>
      </c>
      <c s="129" r="P1093">
        <v>163.0</v>
      </c>
      <c s="129" r="Q1093">
        <v>129.0</v>
      </c>
      <c s="129" r="R1093">
        <v>193.0</v>
      </c>
      <c s="129" r="S1093">
        <v>172.0</v>
      </c>
      <c s="129" r="T1093">
        <v>123.0</v>
      </c>
      <c s="129" r="U1093">
        <v>89.0</v>
      </c>
      <c s="129" r="V1093">
        <v>443.694827999999</v>
      </c>
      <c s="129" r="W1093">
        <v>87.4401699999999</v>
      </c>
      <c s="129" r="X1093">
        <v>71.9260069999999</v>
      </c>
      <c s="129" r="Y1093">
        <v>92.557957</v>
      </c>
      <c s="129" r="Z1093">
        <v>105.227408</v>
      </c>
      <c s="129" r="AA1093">
        <v>55.087007</v>
      </c>
      <c s="129" r="AB1093">
        <v>27.526385</v>
      </c>
      <c s="129" r="AC1093">
        <v>3.929895</v>
      </c>
      <c s="129" r="AD1093">
        <v>111.019542</v>
      </c>
      <c s="129" r="AE1093">
        <v>271.693437</v>
      </c>
      <c s="129" r="AF1093">
        <v>60.9818489999999</v>
      </c>
      <c s="129" r="AG1093">
        <v>475.305172</v>
      </c>
      <c s="129" r="AH1093">
        <v>75.650484</v>
      </c>
      <c s="129" r="AI1093">
        <v>83.5616289999999</v>
      </c>
      <c s="129" r="AJ1093">
        <v>85.577931</v>
      </c>
      <c s="129" r="AK1093">
        <v>95.351315</v>
      </c>
      <c s="129" r="AL1093">
        <v>54.0702959999999</v>
      </c>
      <c s="129" r="AM1093">
        <v>68.150175</v>
      </c>
      <c s="129" r="AN1093">
        <v>12.943341</v>
      </c>
      <c s="129" r="AO1093">
        <v>100.212329999999</v>
      </c>
      <c s="129" r="AP1093">
        <v>263.508400999999</v>
      </c>
      <c s="129" r="AQ1093">
        <v>111.584441</v>
      </c>
      <c s="129" r="AR1093">
        <v>775.558821999999</v>
      </c>
      <c s="129" r="AS1093">
        <v>15.719581</v>
      </c>
      <c s="129" r="AT1093">
        <v>19.649476</v>
      </c>
      <c s="129" r="AU1093">
        <v>43.2288479999999</v>
      </c>
      <c s="129" r="AV1093">
        <v>66.876692</v>
      </c>
      <c s="129" r="AW1093">
        <v>129.755017</v>
      </c>
      <c s="129" r="AX1093">
        <v>165.603383</v>
      </c>
      <c s="129" r="AY1093">
        <v>244.201288</v>
      </c>
      <c s="129" r="AZ1093">
        <v>90.5245369999999</v>
      </c>
      <c s="129" r="BA1093">
        <v>362.235092</v>
      </c>
      <c s="129" r="BB1093">
        <v>11.789686</v>
      </c>
      <c s="129" r="BC1093">
        <v>19.649476</v>
      </c>
      <c s="129" r="BD1093">
        <v>31.439162</v>
      </c>
      <c s="129" r="BE1093">
        <v>31.507635</v>
      </c>
      <c s="129" r="BF1093">
        <v>23.5793719999999</v>
      </c>
      <c s="129" r="BG1093">
        <v>118.376167</v>
      </c>
      <c s="129" r="BH1093">
        <v>90.387591</v>
      </c>
      <c s="129" r="BI1093">
        <v>35.506003</v>
      </c>
      <c s="129" r="BJ1093">
        <v>413.323731</v>
      </c>
      <c s="129" r="BK1093">
        <v>3.929895</v>
      </c>
      <c s="129" r="BL1093">
        <v>0.0</v>
      </c>
      <c s="129" r="BM1093">
        <v>11.789686</v>
      </c>
      <c s="129" r="BN1093">
        <v>35.3690569999999</v>
      </c>
      <c s="129" r="BO1093">
        <v>106.175645</v>
      </c>
      <c s="129" r="BP1093">
        <v>47.2272159999999</v>
      </c>
      <c s="129" r="BQ1093">
        <v>153.813696999999</v>
      </c>
      <c s="129" r="BR1093">
        <v>55.018534</v>
      </c>
      <c s="129" r="BS1093">
        <v>114.446271999999</v>
      </c>
      <c s="129" r="BT1093">
        <v>0.0</v>
      </c>
      <c s="129" r="BU1093">
        <v>0.0</v>
      </c>
      <c s="129" r="BV1093">
        <v>0.0</v>
      </c>
      <c s="129" r="BW1093">
        <v>0.0</v>
      </c>
      <c s="129" r="BX1093">
        <v>15.788054</v>
      </c>
      <c s="129" r="BY1093">
        <v>43.5027389999999</v>
      </c>
      <c s="129" r="BZ1093">
        <v>0.0</v>
      </c>
      <c s="129" r="CA1093">
        <v>55.155479</v>
      </c>
      <c s="129" r="CB1093">
        <v>330.385093999999</v>
      </c>
      <c s="129" r="CC1093">
        <v>7.859791</v>
      </c>
      <c s="129" r="CD1093">
        <v>15.719581</v>
      </c>
      <c s="129" r="CE1093">
        <v>39.2989529999999</v>
      </c>
      <c s="129" r="CF1093">
        <v>51.088639</v>
      </c>
      <c s="129" r="CG1093">
        <v>102.177277</v>
      </c>
      <c s="129" r="CH1093">
        <v>102.451168</v>
      </c>
      <c s="129" r="CI1093">
        <v>0.0</v>
      </c>
      <c s="129" r="CJ1093">
        <v>11.789686</v>
      </c>
      <c s="129" r="CK1093">
        <v>330.727457</v>
      </c>
      <c s="129" r="CL1093">
        <v>7.859791</v>
      </c>
      <c s="129" r="CM1093">
        <v>3.929895</v>
      </c>
      <c s="129" r="CN1093">
        <v>3.929895</v>
      </c>
      <c s="129" r="CO1093">
        <v>15.788054</v>
      </c>
      <c s="129" r="CP1093">
        <v>11.789686</v>
      </c>
      <c s="129" r="CQ1093">
        <v>19.649476</v>
      </c>
      <c s="129" r="CR1093">
        <v>244.201288</v>
      </c>
      <c s="129" r="CS1093">
        <v>23.5793719999999</v>
      </c>
    </row>
    <row customHeight="1" r="1094" ht="15.0">
      <c t="s" s="127" r="A1094">
        <v>9622</v>
      </c>
      <c t="s" s="127" r="B1094">
        <v>9623</v>
      </c>
      <c t="s" s="127" r="C1094">
        <v>9624</v>
      </c>
      <c t="s" s="127" r="D1094">
        <v>9625</v>
      </c>
      <c t="s" s="127" r="E1094">
        <v>9626</v>
      </c>
      <c t="s" s="127" r="F1094">
        <v>9627</v>
      </c>
      <c t="s" s="128" r="G1094">
        <v>9628</v>
      </c>
      <c t="s" s="127" r="H1094">
        <v>9629</v>
      </c>
      <c s="129" r="I1094">
        <v>1356.0</v>
      </c>
      <c s="129" r="J1094">
        <v>167.415387</v>
      </c>
      <c s="129" r="K1094">
        <v>145.72307</v>
      </c>
      <c s="129" r="L1094">
        <v>195.969232</v>
      </c>
      <c s="129" r="M1094">
        <v>274.753849</v>
      </c>
      <c s="129" r="N1094">
        <v>355.507697</v>
      </c>
      <c s="129" r="O1094">
        <v>216.630764</v>
      </c>
      <c s="129" r="P1094">
        <v>174.0</v>
      </c>
      <c s="129" r="Q1094">
        <v>154.0</v>
      </c>
      <c s="129" r="R1094">
        <v>232.0</v>
      </c>
      <c s="129" r="S1094">
        <v>254.0</v>
      </c>
      <c s="129" r="T1094">
        <v>297.0</v>
      </c>
      <c s="129" r="U1094">
        <v>162.0</v>
      </c>
      <c s="129" r="V1094">
        <v>641.076924999999</v>
      </c>
      <c s="129" r="W1094">
        <v>85.661534</v>
      </c>
      <c s="129" r="X1094">
        <v>69.907689</v>
      </c>
      <c s="129" r="Y1094">
        <v>100.446154</v>
      </c>
      <c s="129" r="Z1094">
        <v>132.953850999999</v>
      </c>
      <c s="129" r="AA1094">
        <v>169.400008</v>
      </c>
      <c s="129" r="AB1094">
        <v>78.769227</v>
      </c>
      <c s="129" r="AC1094">
        <v>3.938461</v>
      </c>
      <c s="129" r="AD1094">
        <v>106.338455999999</v>
      </c>
      <c s="129" r="AE1094">
        <v>350.60001</v>
      </c>
      <c s="129" r="AF1094">
        <v>184.138458</v>
      </c>
      <c s="129" r="AG1094">
        <v>714.923075</v>
      </c>
      <c s="129" r="AH1094">
        <v>81.753853</v>
      </c>
      <c s="129" r="AI1094">
        <v>75.815381</v>
      </c>
      <c s="129" r="AJ1094">
        <v>95.5230779999999</v>
      </c>
      <c s="129" r="AK1094">
        <v>141.799999</v>
      </c>
      <c s="129" r="AL1094">
        <v>186.107688999999</v>
      </c>
      <c s="129" r="AM1094">
        <v>123.092307</v>
      </c>
      <c s="129" r="AN1094">
        <v>10.830769</v>
      </c>
      <c s="129" r="AO1094">
        <v>102.430775</v>
      </c>
      <c s="129" r="AP1094">
        <v>369.276922</v>
      </c>
      <c s="129" r="AQ1094">
        <v>243.215377999999</v>
      </c>
      <c s="129" r="AR1094">
        <v>1185.784666</v>
      </c>
      <c s="129" r="AS1094">
        <v>3.938461</v>
      </c>
      <c s="129" r="AT1094">
        <v>94.5230719999999</v>
      </c>
      <c s="129" r="AU1094">
        <v>27.630789</v>
      </c>
      <c s="129" r="AV1094">
        <v>43.323075</v>
      </c>
      <c s="129" r="AW1094">
        <v>181.230782</v>
      </c>
      <c s="129" r="AX1094">
        <v>106.338455999999</v>
      </c>
      <c s="129" r="AY1094">
        <v>590.892323</v>
      </c>
      <c s="129" r="AZ1094">
        <v>137.907706999999</v>
      </c>
      <c s="129" r="BA1094">
        <v>579.138498</v>
      </c>
      <c s="129" r="BB1094">
        <v>3.938461</v>
      </c>
      <c s="129" r="BC1094">
        <v>74.8307659999999</v>
      </c>
      <c s="129" r="BD1094">
        <v>11.876944</v>
      </c>
      <c s="129" r="BE1094">
        <v>23.630768</v>
      </c>
      <c s="129" r="BF1094">
        <v>15.753845</v>
      </c>
      <c s="129" r="BG1094">
        <v>94.5230719999999</v>
      </c>
      <c s="129" r="BH1094">
        <v>287.569238999999</v>
      </c>
      <c s="129" r="BI1094">
        <v>67.015403</v>
      </c>
      <c s="129" r="BJ1094">
        <v>606.646167999999</v>
      </c>
      <c s="129" r="BK1094">
        <v>0.0</v>
      </c>
      <c s="129" r="BL1094">
        <v>19.692307</v>
      </c>
      <c s="129" r="BM1094">
        <v>15.753845</v>
      </c>
      <c s="129" r="BN1094">
        <v>19.692307</v>
      </c>
      <c s="129" r="BO1094">
        <v>165.476936999999</v>
      </c>
      <c s="129" r="BP1094">
        <v>11.815384</v>
      </c>
      <c s="129" r="BQ1094">
        <v>303.323083999999</v>
      </c>
      <c s="129" r="BR1094">
        <v>70.8923039999999</v>
      </c>
      <c s="129" r="BS1094">
        <v>110.276917999999</v>
      </c>
      <c s="129" r="BT1094">
        <v>0.0</v>
      </c>
      <c s="129" r="BU1094">
        <v>0.0</v>
      </c>
      <c s="129" r="BV1094">
        <v>7.87692299999999</v>
      </c>
      <c s="129" r="BW1094">
        <v>7.87692299999999</v>
      </c>
      <c s="129" r="BX1094">
        <v>19.692307</v>
      </c>
      <c s="129" r="BY1094">
        <v>23.630768</v>
      </c>
      <c s="129" r="BZ1094">
        <v>0.0</v>
      </c>
      <c s="129" r="CA1094">
        <v>51.199998</v>
      </c>
      <c s="129" r="CB1094">
        <v>374.276948</v>
      </c>
      <c s="129" r="CC1094">
        <v>0.0</v>
      </c>
      <c s="129" r="CD1094">
        <v>70.8923039999999</v>
      </c>
      <c s="129" r="CE1094">
        <v>19.753867</v>
      </c>
      <c s="129" r="CF1094">
        <v>23.630768</v>
      </c>
      <c s="129" r="CG1094">
        <v>141.846169</v>
      </c>
      <c s="129" r="CH1094">
        <v>66.953843</v>
      </c>
      <c s="129" r="CI1094">
        <v>7.87692299999999</v>
      </c>
      <c s="129" r="CJ1094">
        <v>43.323075</v>
      </c>
      <c s="129" r="CK1094">
        <v>701.2308</v>
      </c>
      <c s="129" r="CL1094">
        <v>3.938461</v>
      </c>
      <c s="129" r="CM1094">
        <v>23.630768</v>
      </c>
      <c s="129" r="CN1094">
        <v>0.0</v>
      </c>
      <c s="129" r="CO1094">
        <v>11.815384</v>
      </c>
      <c s="129" r="CP1094">
        <v>19.692307</v>
      </c>
      <c s="129" r="CQ1094">
        <v>15.753845</v>
      </c>
      <c s="129" r="CR1094">
        <v>583.0154</v>
      </c>
      <c s="129" r="CS1094">
        <v>43.384635</v>
      </c>
    </row>
    <row customHeight="1" r="1095" ht="15.0">
      <c t="s" s="127" r="A1095">
        <v>9630</v>
      </c>
      <c t="s" s="127" r="B1095">
        <v>9631</v>
      </c>
      <c t="s" s="127" r="C1095">
        <v>9632</v>
      </c>
      <c t="s" s="127" r="D1095">
        <v>9633</v>
      </c>
      <c t="s" s="127" r="E1095">
        <v>9634</v>
      </c>
      <c t="s" s="127" r="F1095">
        <v>9635</v>
      </c>
      <c t="s" s="128" r="G1095">
        <v>9636</v>
      </c>
      <c t="s" s="127" r="H1095">
        <v>9637</v>
      </c>
      <c s="129" r="I1095">
        <v>1226.0</v>
      </c>
      <c s="129" r="J1095">
        <v>236.395909999999</v>
      </c>
      <c s="129" r="K1095">
        <v>157.526434999999</v>
      </c>
      <c s="129" r="L1095">
        <v>251.722680999999</v>
      </c>
      <c s="129" r="M1095">
        <v>260.814846999999</v>
      </c>
      <c s="129" r="N1095">
        <v>174.687408</v>
      </c>
      <c s="129" r="O1095">
        <v>144.852718</v>
      </c>
      <c s="129" r="P1095">
        <v>181.0</v>
      </c>
      <c s="129" r="Q1095">
        <v>179.0</v>
      </c>
      <c s="129" r="R1095">
        <v>226.0</v>
      </c>
      <c s="129" r="S1095">
        <v>204.0</v>
      </c>
      <c s="129" r="T1095">
        <v>144.0</v>
      </c>
      <c s="129" r="U1095">
        <v>134.0</v>
      </c>
      <c s="129" r="V1095">
        <v>568.586141</v>
      </c>
      <c s="129" r="W1095">
        <v>119.732992999999</v>
      </c>
      <c s="129" r="X1095">
        <v>77.751665</v>
      </c>
      <c s="129" r="Y1095">
        <v>126.896506</v>
      </c>
      <c s="129" r="Z1095">
        <v>121.732485999999</v>
      </c>
      <c s="129" r="AA1095">
        <v>85.8204719999999</v>
      </c>
      <c s="129" r="AB1095">
        <v>31.58245</v>
      </c>
      <c s="129" r="AC1095">
        <v>5.069569</v>
      </c>
      <c s="129" r="AD1095">
        <v>143.270249</v>
      </c>
      <c s="129" r="AE1095">
        <v>341.660202</v>
      </c>
      <c s="129" r="AF1095">
        <v>83.65569</v>
      </c>
      <c s="129" r="AG1095">
        <v>657.413859</v>
      </c>
      <c s="129" r="AH1095">
        <v>116.662916999999</v>
      </c>
      <c s="129" r="AI1095">
        <v>79.77477</v>
      </c>
      <c s="129" r="AJ1095">
        <v>124.826175</v>
      </c>
      <c s="129" r="AK1095">
        <v>139.082361999999</v>
      </c>
      <c s="129" r="AL1095">
        <v>88.8669359999999</v>
      </c>
      <c s="129" r="AM1095">
        <v>87.135193</v>
      </c>
      <c s="129" r="AN1095">
        <v>21.065507</v>
      </c>
      <c s="129" r="AO1095">
        <v>140.200172</v>
      </c>
      <c s="129" r="AP1095">
        <v>349.776234999999</v>
      </c>
      <c s="129" r="AQ1095">
        <v>167.437452</v>
      </c>
      <c s="129" r="AR1095">
        <v>996.720376999999</v>
      </c>
      <c s="129" r="AS1095">
        <v>20.467178</v>
      </c>
      <c s="129" r="AT1095">
        <v>32.7474849999999</v>
      </c>
      <c s="129" r="AU1095">
        <v>40.9343569999999</v>
      </c>
      <c s="129" r="AV1095">
        <v>94.149021</v>
      </c>
      <c s="129" r="AW1095">
        <v>159.643991</v>
      </c>
      <c s="129" r="AX1095">
        <v>245.417238</v>
      </c>
      <c s="129" r="AY1095">
        <v>313.494423999999</v>
      </c>
      <c s="129" r="AZ1095">
        <v>89.8666819999999</v>
      </c>
      <c s="129" r="BA1095">
        <v>449.711216999999</v>
      </c>
      <c s="129" r="BB1095">
        <v>16.373743</v>
      </c>
      <c s="129" r="BC1095">
        <v>16.373743</v>
      </c>
      <c s="129" r="BD1095">
        <v>24.560614</v>
      </c>
      <c s="129" r="BE1095">
        <v>45.0277919999999</v>
      </c>
      <c s="129" r="BF1095">
        <v>24.560614</v>
      </c>
      <c s="129" r="BG1095">
        <v>171.924297999999</v>
      </c>
      <c s="129" r="BH1095">
        <v>126.518700999999</v>
      </c>
      <c s="129" r="BI1095">
        <v>24.371711</v>
      </c>
      <c s="129" r="BJ1095">
        <v>547.009159999999</v>
      </c>
      <c s="129" r="BK1095">
        <v>4.09343599999999</v>
      </c>
      <c s="129" r="BL1095">
        <v>16.373743</v>
      </c>
      <c s="129" r="BM1095">
        <v>16.373743</v>
      </c>
      <c s="129" r="BN1095">
        <v>49.121228</v>
      </c>
      <c s="129" r="BO1095">
        <v>135.083377</v>
      </c>
      <c s="129" r="BP1095">
        <v>73.49294</v>
      </c>
      <c s="129" r="BQ1095">
        <v>186.975722999999</v>
      </c>
      <c s="129" r="BR1095">
        <v>65.494971</v>
      </c>
      <c s="129" r="BS1095">
        <v>114.616198999999</v>
      </c>
      <c s="129" r="BT1095">
        <v>4.09343599999999</v>
      </c>
      <c s="129" r="BU1095">
        <v>0.0</v>
      </c>
      <c s="129" r="BV1095">
        <v>0.0</v>
      </c>
      <c s="129" r="BW1095">
        <v>4.09343599999999</v>
      </c>
      <c s="129" r="BX1095">
        <v>32.7474849999999</v>
      </c>
      <c s="129" r="BY1095">
        <v>49.121228</v>
      </c>
      <c s="129" r="BZ1095">
        <v>0.0</v>
      </c>
      <c s="129" r="CA1095">
        <v>24.560614</v>
      </c>
      <c s="129" r="CB1095">
        <v>405.061229</v>
      </c>
      <c s="129" r="CC1095">
        <v>12.280307</v>
      </c>
      <c s="129" r="CD1095">
        <v>16.373743</v>
      </c>
      <c s="129" r="CE1095">
        <v>4.09343599999999</v>
      </c>
      <c s="129" r="CF1095">
        <v>81.868713</v>
      </c>
      <c s="129" r="CG1095">
        <v>90.0555849999999</v>
      </c>
      <c s="129" r="CH1095">
        <v>167.64196</v>
      </c>
      <c s="129" r="CI1095">
        <v>4.09343599999999</v>
      </c>
      <c s="129" r="CJ1095">
        <v>28.65405</v>
      </c>
      <c s="129" r="CK1095">
        <v>477.042948</v>
      </c>
      <c s="129" r="CL1095">
        <v>4.09343599999999</v>
      </c>
      <c s="129" r="CM1095">
        <v>16.373743</v>
      </c>
      <c s="129" r="CN1095">
        <v>36.840921</v>
      </c>
      <c s="129" r="CO1095">
        <v>8.186871</v>
      </c>
      <c s="129" r="CP1095">
        <v>36.840921</v>
      </c>
      <c s="129" r="CQ1095">
        <v>28.65405</v>
      </c>
      <c s="129" r="CR1095">
        <v>309.400987999999</v>
      </c>
      <c s="129" r="CS1095">
        <v>36.652019</v>
      </c>
    </row>
    <row customHeight="1" r="1096" ht="15.0">
      <c t="s" s="127" r="A1096">
        <v>9638</v>
      </c>
      <c t="s" s="127" r="B1096">
        <v>9639</v>
      </c>
      <c t="s" s="127" r="C1096">
        <v>9640</v>
      </c>
      <c t="s" s="127" r="D1096">
        <v>9641</v>
      </c>
      <c t="s" s="127" r="E1096">
        <v>9642</v>
      </c>
      <c t="s" s="127" r="F1096">
        <v>9643</v>
      </c>
      <c t="s" s="128" r="G1096">
        <v>9644</v>
      </c>
      <c t="s" s="127" r="H1096">
        <v>9645</v>
      </c>
      <c s="129" r="I1096">
        <v>541.0</v>
      </c>
      <c s="129" r="J1096">
        <v>120.786116</v>
      </c>
      <c s="129" r="K1096">
        <v>62.930582</v>
      </c>
      <c s="129" r="L1096">
        <v>119.771107</v>
      </c>
      <c s="129" r="M1096">
        <v>101.500938</v>
      </c>
      <c s="129" r="N1096">
        <v>74.095685</v>
      </c>
      <c s="129" r="O1096">
        <v>61.9155719999999</v>
      </c>
      <c s="129" r="P1096">
        <v>104.0</v>
      </c>
      <c s="129" r="Q1096">
        <v>85.0</v>
      </c>
      <c s="129" r="R1096">
        <v>121.0</v>
      </c>
      <c s="129" r="S1096">
        <v>91.0</v>
      </c>
      <c s="129" r="T1096">
        <v>91.0</v>
      </c>
      <c s="129" r="U1096">
        <v>42.0</v>
      </c>
      <c s="129" r="V1096">
        <v>264.917447999999</v>
      </c>
      <c s="129" r="W1096">
        <v>59.885553</v>
      </c>
      <c s="129" r="X1096">
        <v>28.4202629999999</v>
      </c>
      <c s="129" r="Y1096">
        <v>55.825516</v>
      </c>
      <c s="129" r="Z1096">
        <v>55.825516</v>
      </c>
      <c s="129" r="AA1096">
        <v>36.5403379999999</v>
      </c>
      <c s="129" r="AB1096">
        <v>27.4052529999999</v>
      </c>
      <c s="129" r="AC1096">
        <v>1.015009</v>
      </c>
      <c s="129" r="AD1096">
        <v>75.1106939999999</v>
      </c>
      <c s="129" r="AE1096">
        <v>143.116322999999</v>
      </c>
      <c s="129" r="AF1096">
        <v>46.690432</v>
      </c>
      <c s="129" r="AG1096">
        <v>276.082552</v>
      </c>
      <c s="129" r="AH1096">
        <v>60.9005629999999</v>
      </c>
      <c s="129" r="AI1096">
        <v>34.510319</v>
      </c>
      <c s="129" r="AJ1096">
        <v>63.945591</v>
      </c>
      <c s="129" r="AK1096">
        <v>45.6754219999999</v>
      </c>
      <c s="129" r="AL1096">
        <v>37.5553469999999</v>
      </c>
      <c s="129" r="AM1096">
        <v>29.435272</v>
      </c>
      <c s="129" r="AN1096">
        <v>4.06003799999999</v>
      </c>
      <c s="129" r="AO1096">
        <v>77.140713</v>
      </c>
      <c s="129" r="AP1096">
        <v>143.116322999999</v>
      </c>
      <c s="129" r="AQ1096">
        <v>55.825516</v>
      </c>
      <c s="129" r="AR1096">
        <v>434.424015</v>
      </c>
      <c s="129" r="AS1096">
        <v>44.6604129999999</v>
      </c>
      <c s="129" r="AT1096">
        <v>20.3001879999999</v>
      </c>
      <c s="129" r="AU1096">
        <v>16.24015</v>
      </c>
      <c s="129" r="AV1096">
        <v>64.9605999999999</v>
      </c>
      <c s="129" r="AW1096">
        <v>48.72045</v>
      </c>
      <c s="129" r="AX1096">
        <v>73.0806749999999</v>
      </c>
      <c s="129" r="AY1096">
        <v>105.560976</v>
      </c>
      <c s="129" r="AZ1096">
        <v>60.9005629999999</v>
      </c>
      <c s="129" r="BA1096">
        <v>207.061914</v>
      </c>
      <c s="129" r="BB1096">
        <v>28.4202629999999</v>
      </c>
      <c s="129" r="BC1096">
        <v>16.24015</v>
      </c>
      <c s="129" r="BD1096">
        <v>12.180113</v>
      </c>
      <c s="129" r="BE1096">
        <v>20.3001879999999</v>
      </c>
      <c s="129" r="BF1096">
        <v>16.24015</v>
      </c>
      <c s="129" r="BG1096">
        <v>44.6604129999999</v>
      </c>
      <c s="129" r="BH1096">
        <v>48.72045</v>
      </c>
      <c s="129" r="BI1096">
        <v>20.3001879999999</v>
      </c>
      <c s="129" r="BJ1096">
        <v>227.362101</v>
      </c>
      <c s="129" r="BK1096">
        <v>16.24015</v>
      </c>
      <c s="129" r="BL1096">
        <v>4.06003799999999</v>
      </c>
      <c s="129" r="BM1096">
        <v>4.06003799999999</v>
      </c>
      <c s="129" r="BN1096">
        <v>44.6604129999999</v>
      </c>
      <c s="129" r="BO1096">
        <v>32.4803</v>
      </c>
      <c s="129" r="BP1096">
        <v>28.4202629999999</v>
      </c>
      <c s="129" r="BQ1096">
        <v>56.840525</v>
      </c>
      <c s="129" r="BR1096">
        <v>40.600375</v>
      </c>
      <c s="129" r="BS1096">
        <v>52.7804879999999</v>
      </c>
      <c s="129" r="BT1096">
        <v>4.06003799999999</v>
      </c>
      <c s="129" r="BU1096">
        <v>0.0</v>
      </c>
      <c s="129" r="BV1096">
        <v>0.0</v>
      </c>
      <c s="129" r="BW1096">
        <v>12.180113</v>
      </c>
      <c s="129" r="BX1096">
        <v>0.0</v>
      </c>
      <c s="129" r="BY1096">
        <v>4.06003799999999</v>
      </c>
      <c s="129" r="BZ1096">
        <v>0.0</v>
      </c>
      <c s="129" r="CA1096">
        <v>32.4803</v>
      </c>
      <c s="129" r="CB1096">
        <v>215.181988999999</v>
      </c>
      <c s="129" r="CC1096">
        <v>20.3001879999999</v>
      </c>
      <c s="129" r="CD1096">
        <v>12.180113</v>
      </c>
      <c s="129" r="CE1096">
        <v>16.24015</v>
      </c>
      <c s="129" r="CF1096">
        <v>44.6604129999999</v>
      </c>
      <c s="129" r="CG1096">
        <v>44.6604129999999</v>
      </c>
      <c s="129" r="CH1096">
        <v>60.9005629999999</v>
      </c>
      <c s="129" r="CI1096">
        <v>0.0</v>
      </c>
      <c s="129" r="CJ1096">
        <v>16.24015</v>
      </c>
      <c s="129" r="CK1096">
        <v>166.461537999999</v>
      </c>
      <c s="129" r="CL1096">
        <v>20.3001879999999</v>
      </c>
      <c s="129" r="CM1096">
        <v>8.12007499999999</v>
      </c>
      <c s="129" r="CN1096">
        <v>0.0</v>
      </c>
      <c s="129" r="CO1096">
        <v>8.12007499999999</v>
      </c>
      <c s="129" r="CP1096">
        <v>4.06003799999999</v>
      </c>
      <c s="129" r="CQ1096">
        <v>8.12007499999999</v>
      </c>
      <c s="129" r="CR1096">
        <v>105.560976</v>
      </c>
      <c s="129" r="CS1096">
        <v>12.180113</v>
      </c>
    </row>
    <row customHeight="1" r="1097" ht="15.0">
      <c t="s" s="127" r="A1097">
        <v>9646</v>
      </c>
      <c t="s" s="127" r="B1097">
        <v>9647</v>
      </c>
      <c t="s" s="127" r="C1097">
        <v>9648</v>
      </c>
      <c t="s" s="127" r="D1097">
        <v>9649</v>
      </c>
      <c t="s" s="127" r="E1097">
        <v>9650</v>
      </c>
      <c t="s" s="127" r="F1097">
        <v>9651</v>
      </c>
      <c t="s" s="128" r="G1097">
        <v>9652</v>
      </c>
      <c t="s" s="127" r="H1097">
        <v>9653</v>
      </c>
      <c s="129" r="I1097">
        <v>969.0</v>
      </c>
      <c s="129" r="J1097">
        <v>168.660313</v>
      </c>
      <c s="129" r="K1097">
        <v>111.762857999999</v>
      </c>
      <c s="129" r="L1097">
        <v>201.173145</v>
      </c>
      <c s="129" r="M1097">
        <v>192.028910999999</v>
      </c>
      <c s="129" r="N1097">
        <v>156.41987</v>
      </c>
      <c s="129" r="O1097">
        <v>138.954902</v>
      </c>
      <c s="129" r="P1097">
        <v>100.0</v>
      </c>
      <c s="129" r="Q1097">
        <v>120.0</v>
      </c>
      <c s="129" r="R1097">
        <v>148.0</v>
      </c>
      <c s="129" r="S1097">
        <v>150.0</v>
      </c>
      <c s="129" r="T1097">
        <v>166.0</v>
      </c>
      <c s="129" r="U1097">
        <v>132.0</v>
      </c>
      <c s="129" r="V1097">
        <v>468.275671999999</v>
      </c>
      <c s="129" r="W1097">
        <v>85.3461829999999</v>
      </c>
      <c s="129" r="X1097">
        <v>51.8173249999999</v>
      </c>
      <c s="129" r="Y1097">
        <v>100.586572</v>
      </c>
      <c s="129" r="Z1097">
        <v>99.5705459999999</v>
      </c>
      <c s="129" r="AA1097">
        <v>78.2179569999999</v>
      </c>
      <c s="129" r="AB1097">
        <v>48.705072</v>
      </c>
      <c s="129" r="AC1097">
        <v>4.03201599999999</v>
      </c>
      <c s="129" r="AD1097">
        <v>105.666702</v>
      </c>
      <c s="129" r="AE1097">
        <v>264.166756</v>
      </c>
      <c s="129" r="AF1097">
        <v>98.442214</v>
      </c>
      <c s="129" r="AG1097">
        <v>500.724328</v>
      </c>
      <c s="129" r="AH1097">
        <v>83.314131</v>
      </c>
      <c s="129" r="AI1097">
        <v>59.9455329999999</v>
      </c>
      <c s="129" r="AJ1097">
        <v>100.586572</v>
      </c>
      <c s="129" r="AK1097">
        <v>92.458365</v>
      </c>
      <c s="129" r="AL1097">
        <v>78.201913</v>
      </c>
      <c s="129" r="AM1097">
        <v>75.0575719999999</v>
      </c>
      <c s="129" r="AN1097">
        <v>11.160242</v>
      </c>
      <c s="129" r="AO1097">
        <v>105.666702</v>
      </c>
      <c s="129" r="AP1097">
        <v>257.038529999999</v>
      </c>
      <c s="129" r="AQ1097">
        <v>138.019095999999</v>
      </c>
      <c s="129" r="AR1097">
        <v>784.115359</v>
      </c>
      <c s="129" r="AS1097">
        <v>16.256416</v>
      </c>
      <c s="129" r="AT1097">
        <v>32.5128309999999</v>
      </c>
      <c s="129" r="AU1097">
        <v>36.5769349999999</v>
      </c>
      <c s="129" r="AV1097">
        <v>73.1538709999999</v>
      </c>
      <c s="129" r="AW1097">
        <v>125.987222</v>
      </c>
      <c s="129" r="AX1097">
        <v>142.243638</v>
      </c>
      <c s="129" r="AY1097">
        <v>280.16647</v>
      </c>
      <c s="129" r="AZ1097">
        <v>77.2179749999999</v>
      </c>
      <c s="129" r="BA1097">
        <v>406.282042999999</v>
      </c>
      <c s="129" r="BB1097">
        <v>8.128208</v>
      </c>
      <c s="129" r="BC1097">
        <v>16.256416</v>
      </c>
      <c s="129" r="BD1097">
        <v>24.3846239999999</v>
      </c>
      <c s="129" r="BE1097">
        <v>48.769247</v>
      </c>
      <c s="129" r="BF1097">
        <v>24.3846239999999</v>
      </c>
      <c s="129" r="BG1097">
        <v>113.79491</v>
      </c>
      <c s="129" r="BH1097">
        <v>150.243495</v>
      </c>
      <c s="129" r="BI1097">
        <v>20.3205199999999</v>
      </c>
      <c s="129" r="BJ1097">
        <v>377.833315</v>
      </c>
      <c s="129" r="BK1097">
        <v>8.128208</v>
      </c>
      <c s="129" r="BL1097">
        <v>16.256416</v>
      </c>
      <c s="129" r="BM1097">
        <v>12.1923119999999</v>
      </c>
      <c s="129" r="BN1097">
        <v>24.3846239999999</v>
      </c>
      <c s="129" r="BO1097">
        <v>101.602598</v>
      </c>
      <c s="129" r="BP1097">
        <v>28.4487279999999</v>
      </c>
      <c s="129" r="BQ1097">
        <v>129.922975</v>
      </c>
      <c s="129" r="BR1097">
        <v>56.897455</v>
      </c>
      <c s="129" r="BS1097">
        <v>69.0897669999999</v>
      </c>
      <c s="129" r="BT1097">
        <v>0.0</v>
      </c>
      <c s="129" r="BU1097">
        <v>0.0</v>
      </c>
      <c s="129" r="BV1097">
        <v>0.0</v>
      </c>
      <c s="129" r="BW1097">
        <v>4.064104</v>
      </c>
      <c s="129" r="BX1097">
        <v>12.1923119999999</v>
      </c>
      <c s="129" r="BY1097">
        <v>28.4487279999999</v>
      </c>
      <c s="129" r="BZ1097">
        <v>0.0</v>
      </c>
      <c s="129" r="CA1097">
        <v>24.3846239999999</v>
      </c>
      <c s="129" r="CB1097">
        <v>369.833458</v>
      </c>
      <c s="129" r="CC1097">
        <v>12.1923119999999</v>
      </c>
      <c s="129" r="CD1097">
        <v>28.4487279999999</v>
      </c>
      <c s="129" r="CE1097">
        <v>28.4487279999999</v>
      </c>
      <c s="129" r="CF1097">
        <v>65.0256629999999</v>
      </c>
      <c s="129" r="CG1097">
        <v>97.538494</v>
      </c>
      <c s="129" r="CH1097">
        <v>93.4743909999999</v>
      </c>
      <c s="129" r="CI1097">
        <v>4.064104</v>
      </c>
      <c s="129" r="CJ1097">
        <v>40.6410389999999</v>
      </c>
      <c s="129" r="CK1097">
        <v>345.192133</v>
      </c>
      <c s="129" r="CL1097">
        <v>4.064104</v>
      </c>
      <c s="129" r="CM1097">
        <v>4.064104</v>
      </c>
      <c s="129" r="CN1097">
        <v>8.128208</v>
      </c>
      <c s="129" r="CO1097">
        <v>4.064104</v>
      </c>
      <c s="129" r="CP1097">
        <v>16.256416</v>
      </c>
      <c s="129" r="CQ1097">
        <v>20.3205199999999</v>
      </c>
      <c s="129" r="CR1097">
        <v>276.102367</v>
      </c>
      <c s="129" r="CS1097">
        <v>12.1923119999999</v>
      </c>
    </row>
    <row customHeight="1" r="1098" ht="15.0">
      <c t="s" s="127" r="A1098">
        <v>9654</v>
      </c>
      <c t="s" s="127" r="B1098">
        <v>9655</v>
      </c>
      <c t="s" s="127" r="C1098">
        <v>9656</v>
      </c>
      <c t="s" s="127" r="D1098">
        <v>9657</v>
      </c>
      <c t="s" s="127" r="E1098">
        <v>9658</v>
      </c>
      <c t="s" s="127" r="F1098">
        <v>9659</v>
      </c>
      <c t="s" s="128" r="G1098">
        <v>9660</v>
      </c>
      <c t="s" s="127" r="H1098">
        <v>9661</v>
      </c>
      <c s="129" r="I1098">
        <v>1237.0</v>
      </c>
      <c s="129" r="J1098">
        <v>270.945814999999</v>
      </c>
      <c s="129" r="K1098">
        <v>190.778326999999</v>
      </c>
      <c s="129" r="L1098">
        <v>284.137933999999</v>
      </c>
      <c s="129" r="M1098">
        <v>286.152700999999</v>
      </c>
      <c s="129" r="N1098">
        <v>136.995075</v>
      </c>
      <c s="129" r="O1098">
        <v>67.990148</v>
      </c>
      <c s="129" r="P1098">
        <v>221.0</v>
      </c>
      <c s="129" r="Q1098">
        <v>197.0</v>
      </c>
      <c s="129" r="R1098">
        <v>275.0</v>
      </c>
      <c s="129" r="S1098">
        <v>218.0</v>
      </c>
      <c s="129" r="T1098">
        <v>140.0</v>
      </c>
      <c s="129" r="U1098">
        <v>42.0</v>
      </c>
      <c s="129" r="V1098">
        <v>609.866988999999</v>
      </c>
      <c s="129" r="W1098">
        <v>135.980297</v>
      </c>
      <c s="129" r="X1098">
        <v>96.403942</v>
      </c>
      <c s="129" r="Y1098">
        <v>133.95074</v>
      </c>
      <c s="129" r="Z1098">
        <v>148.142846999999</v>
      </c>
      <c s="129" r="AA1098">
        <v>66.9753699999999</v>
      </c>
      <c s="129" r="AB1098">
        <v>27.3990149999999</v>
      </c>
      <c s="129" r="AC1098">
        <v>1.014778</v>
      </c>
      <c s="129" r="AD1098">
        <v>184.689657</v>
      </c>
      <c s="129" r="AE1098">
        <v>360.231518999999</v>
      </c>
      <c s="129" r="AF1098">
        <v>64.945813</v>
      </c>
      <c s="129" r="AG1098">
        <v>627.133011</v>
      </c>
      <c s="129" r="AH1098">
        <v>134.965518</v>
      </c>
      <c s="129" r="AI1098">
        <v>94.374385</v>
      </c>
      <c s="129" r="AJ1098">
        <v>150.187193</v>
      </c>
      <c s="129" r="AK1098">
        <v>138.009852999999</v>
      </c>
      <c s="129" r="AL1098">
        <v>70.019705</v>
      </c>
      <c s="129" r="AM1098">
        <v>37.546798</v>
      </c>
      <c s="129" r="AN1098">
        <v>2.029557</v>
      </c>
      <c s="129" r="AO1098">
        <v>173.527095</v>
      </c>
      <c s="129" r="AP1098">
        <v>374.453205</v>
      </c>
      <c s="129" r="AQ1098">
        <v>79.1527099999999</v>
      </c>
      <c s="129" r="AR1098">
        <v>982.305428</v>
      </c>
      <c s="129" r="AS1098">
        <v>16.236453</v>
      </c>
      <c s="129" r="AT1098">
        <v>52.768473</v>
      </c>
      <c s="129" r="AU1098">
        <v>36.53202</v>
      </c>
      <c s="129" r="AV1098">
        <v>105.536947</v>
      </c>
      <c s="129" r="AW1098">
        <v>235.428574</v>
      </c>
      <c s="129" r="AX1098">
        <v>186.719213999999</v>
      </c>
      <c s="129" r="AY1098">
        <v>239.487686999999</v>
      </c>
      <c s="129" r="AZ1098">
        <v>109.596059999999</v>
      </c>
      <c s="129" r="BA1098">
        <v>478.975373999999</v>
      </c>
      <c s="129" r="BB1098">
        <v>16.236453</v>
      </c>
      <c s="129" r="BC1098">
        <v>44.650247</v>
      </c>
      <c s="129" r="BD1098">
        <v>20.2955669999999</v>
      </c>
      <c s="129" r="BE1098">
        <v>64.945813</v>
      </c>
      <c s="129" r="BF1098">
        <v>36.53202</v>
      </c>
      <c s="129" r="BG1098">
        <v>142.068966999999</v>
      </c>
      <c s="129" r="BH1098">
        <v>109.596059999999</v>
      </c>
      <c s="129" r="BI1098">
        <v>44.650247</v>
      </c>
      <c s="129" r="BJ1098">
        <v>503.330054</v>
      </c>
      <c s="129" r="BK1098">
        <v>0.0</v>
      </c>
      <c s="129" r="BL1098">
        <v>8.11822699999999</v>
      </c>
      <c s="129" r="BM1098">
        <v>16.236453</v>
      </c>
      <c s="129" r="BN1098">
        <v>40.5911329999999</v>
      </c>
      <c s="129" r="BO1098">
        <v>198.896554</v>
      </c>
      <c s="129" r="BP1098">
        <v>44.650247</v>
      </c>
      <c s="129" r="BQ1098">
        <v>129.891627</v>
      </c>
      <c s="129" r="BR1098">
        <v>64.945813</v>
      </c>
      <c s="129" r="BS1098">
        <v>146.12808</v>
      </c>
      <c s="129" r="BT1098">
        <v>0.0</v>
      </c>
      <c s="129" r="BU1098">
        <v>0.0</v>
      </c>
      <c s="129" r="BV1098">
        <v>0.0</v>
      </c>
      <c s="129" r="BW1098">
        <v>4.059113</v>
      </c>
      <c s="129" r="BX1098">
        <v>36.53202</v>
      </c>
      <c s="129" r="BY1098">
        <v>48.7093599999999</v>
      </c>
      <c s="129" r="BZ1098">
        <v>0.0</v>
      </c>
      <c s="129" r="CA1098">
        <v>56.827587</v>
      </c>
      <c s="129" r="CB1098">
        <v>535.802960999999</v>
      </c>
      <c s="129" r="CC1098">
        <v>16.236453</v>
      </c>
      <c s="129" r="CD1098">
        <v>44.650247</v>
      </c>
      <c s="129" r="CE1098">
        <v>32.4729069999999</v>
      </c>
      <c s="129" r="CF1098">
        <v>89.300493</v>
      </c>
      <c s="129" r="CG1098">
        <v>178.600987</v>
      </c>
      <c s="129" r="CH1098">
        <v>117.714287</v>
      </c>
      <c s="129" r="CI1098">
        <v>16.236453</v>
      </c>
      <c s="129" r="CJ1098">
        <v>40.5911329999999</v>
      </c>
      <c s="129" r="CK1098">
        <v>300.374387</v>
      </c>
      <c s="129" r="CL1098">
        <v>0.0</v>
      </c>
      <c s="129" r="CM1098">
        <v>8.11822699999999</v>
      </c>
      <c s="129" r="CN1098">
        <v>4.059113</v>
      </c>
      <c s="129" r="CO1098">
        <v>12.1773399999999</v>
      </c>
      <c s="129" r="CP1098">
        <v>20.2955669999999</v>
      </c>
      <c s="129" r="CQ1098">
        <v>20.2955669999999</v>
      </c>
      <c s="129" r="CR1098">
        <v>223.251234</v>
      </c>
      <c s="129" r="CS1098">
        <v>12.1773399999999</v>
      </c>
    </row>
    <row customHeight="1" r="1099" ht="15.0">
      <c t="s" s="127" r="A1099">
        <v>9662</v>
      </c>
      <c t="s" s="127" r="B1099">
        <v>9663</v>
      </c>
      <c t="s" s="127" r="C1099">
        <v>9664</v>
      </c>
      <c t="s" s="127" r="D1099">
        <v>9665</v>
      </c>
      <c t="s" s="127" r="E1099">
        <v>9666</v>
      </c>
      <c t="s" s="127" r="F1099">
        <v>9667</v>
      </c>
      <c t="s" s="128" r="G1099">
        <v>9668</v>
      </c>
      <c t="s" s="127" r="H1099">
        <v>9669</v>
      </c>
      <c s="129" r="I1099">
        <v>315.0</v>
      </c>
      <c s="129" r="J1099">
        <v>63.0</v>
      </c>
      <c s="129" r="K1099">
        <v>28.0</v>
      </c>
      <c s="129" r="L1099">
        <v>77.0</v>
      </c>
      <c s="129" r="M1099">
        <v>65.0</v>
      </c>
      <c s="129" r="N1099">
        <v>53.0</v>
      </c>
      <c s="129" r="O1099">
        <v>29.0</v>
      </c>
      <c s="129" r="P1099">
        <v>34.0</v>
      </c>
      <c s="129" r="Q1099">
        <v>49.0</v>
      </c>
      <c s="129" r="R1099">
        <v>57.0</v>
      </c>
      <c s="129" r="S1099">
        <v>77.0</v>
      </c>
      <c s="129" r="T1099">
        <v>37.0</v>
      </c>
      <c s="129" r="U1099">
        <v>20.0</v>
      </c>
      <c s="129" r="V1099">
        <v>146.0</v>
      </c>
      <c s="129" r="W1099">
        <v>26.0</v>
      </c>
      <c s="129" r="X1099">
        <v>11.0</v>
      </c>
      <c s="129" r="Y1099">
        <v>42.0</v>
      </c>
      <c s="129" r="Z1099">
        <v>32.0</v>
      </c>
      <c s="129" r="AA1099">
        <v>25.0</v>
      </c>
      <c s="129" r="AB1099">
        <v>10.0</v>
      </c>
      <c s="129" r="AC1099">
        <v>0.0</v>
      </c>
      <c s="129" r="AD1099">
        <v>28.0</v>
      </c>
      <c s="129" r="AE1099">
        <v>94.0</v>
      </c>
      <c s="129" r="AF1099">
        <v>24.0</v>
      </c>
      <c s="129" r="AG1099">
        <v>169.0</v>
      </c>
      <c s="129" r="AH1099">
        <v>37.0</v>
      </c>
      <c s="129" r="AI1099">
        <v>17.0</v>
      </c>
      <c s="129" r="AJ1099">
        <v>35.0</v>
      </c>
      <c s="129" r="AK1099">
        <v>33.0</v>
      </c>
      <c s="129" r="AL1099">
        <v>28.0</v>
      </c>
      <c s="129" r="AM1099">
        <v>18.0</v>
      </c>
      <c s="129" r="AN1099">
        <v>1.0</v>
      </c>
      <c s="129" r="AO1099">
        <v>40.0</v>
      </c>
      <c s="129" r="AP1099">
        <v>97.0</v>
      </c>
      <c s="129" r="AQ1099">
        <v>32.0</v>
      </c>
      <c s="129" r="AR1099">
        <v>248.0</v>
      </c>
      <c s="129" r="AS1099">
        <v>0.0</v>
      </c>
      <c s="129" r="AT1099">
        <v>20.0</v>
      </c>
      <c s="129" r="AU1099">
        <v>24.0</v>
      </c>
      <c s="129" r="AV1099">
        <v>32.0</v>
      </c>
      <c s="129" r="AW1099">
        <v>32.0</v>
      </c>
      <c s="129" r="AX1099">
        <v>40.0</v>
      </c>
      <c s="129" r="AY1099">
        <v>84.0</v>
      </c>
      <c s="129" r="AZ1099">
        <v>16.0</v>
      </c>
      <c s="129" r="BA1099">
        <v>120.0</v>
      </c>
      <c s="129" r="BB1099">
        <v>0.0</v>
      </c>
      <c s="129" r="BC1099">
        <v>8.0</v>
      </c>
      <c s="129" r="BD1099">
        <v>20.0</v>
      </c>
      <c s="129" r="BE1099">
        <v>12.0</v>
      </c>
      <c s="129" r="BF1099">
        <v>4.0</v>
      </c>
      <c s="129" r="BG1099">
        <v>36.0</v>
      </c>
      <c s="129" r="BH1099">
        <v>36.0</v>
      </c>
      <c s="129" r="BI1099">
        <v>4.0</v>
      </c>
      <c s="129" r="BJ1099">
        <v>128.0</v>
      </c>
      <c s="129" r="BK1099">
        <v>0.0</v>
      </c>
      <c s="129" r="BL1099">
        <v>12.0</v>
      </c>
      <c s="129" r="BM1099">
        <v>4.0</v>
      </c>
      <c s="129" r="BN1099">
        <v>20.0</v>
      </c>
      <c s="129" r="BO1099">
        <v>28.0</v>
      </c>
      <c s="129" r="BP1099">
        <v>4.0</v>
      </c>
      <c s="129" r="BQ1099">
        <v>48.0</v>
      </c>
      <c s="129" r="BR1099">
        <v>12.0</v>
      </c>
      <c s="129" r="BS1099">
        <v>12.0</v>
      </c>
      <c s="129" r="BT1099">
        <v>0.0</v>
      </c>
      <c s="129" r="BU1099">
        <v>0.0</v>
      </c>
      <c s="129" r="BV1099">
        <v>0.0</v>
      </c>
      <c s="129" r="BW1099">
        <v>0.0</v>
      </c>
      <c s="129" r="BX1099">
        <v>0.0</v>
      </c>
      <c s="129" r="BY1099">
        <v>8.0</v>
      </c>
      <c s="129" r="BZ1099">
        <v>0.0</v>
      </c>
      <c s="129" r="CA1099">
        <v>4.0</v>
      </c>
      <c s="129" r="CB1099">
        <v>124.0</v>
      </c>
      <c s="129" r="CC1099">
        <v>0.0</v>
      </c>
      <c s="129" r="CD1099">
        <v>16.0</v>
      </c>
      <c s="129" r="CE1099">
        <v>20.0</v>
      </c>
      <c s="129" r="CF1099">
        <v>24.0</v>
      </c>
      <c s="129" r="CG1099">
        <v>24.0</v>
      </c>
      <c s="129" r="CH1099">
        <v>24.0</v>
      </c>
      <c s="129" r="CI1099">
        <v>4.0</v>
      </c>
      <c s="129" r="CJ1099">
        <v>12.0</v>
      </c>
      <c s="129" r="CK1099">
        <v>112.0</v>
      </c>
      <c s="129" r="CL1099">
        <v>0.0</v>
      </c>
      <c s="129" r="CM1099">
        <v>4.0</v>
      </c>
      <c s="129" r="CN1099">
        <v>4.0</v>
      </c>
      <c s="129" r="CO1099">
        <v>8.0</v>
      </c>
      <c s="129" r="CP1099">
        <v>8.0</v>
      </c>
      <c s="129" r="CQ1099">
        <v>8.0</v>
      </c>
      <c s="129" r="CR1099">
        <v>80.0</v>
      </c>
      <c s="129" r="CS1099">
        <v>0.0</v>
      </c>
    </row>
    <row customHeight="1" r="1100" ht="15.0">
      <c t="s" s="127" r="A1100">
        <v>9670</v>
      </c>
      <c t="s" s="127" r="B1100">
        <v>9671</v>
      </c>
      <c t="s" s="127" r="C1100">
        <v>9672</v>
      </c>
      <c t="s" s="127" r="D1100">
        <v>9673</v>
      </c>
      <c t="s" s="127" r="E1100">
        <v>9674</v>
      </c>
      <c t="s" s="127" r="F1100">
        <v>9675</v>
      </c>
      <c t="s" s="128" r="G1100">
        <v>9676</v>
      </c>
      <c t="s" s="127" r="H1100">
        <v>9677</v>
      </c>
      <c s="129" r="I1100">
        <v>28420.0</v>
      </c>
      <c s="129" r="J1100">
        <v>4940.96378699999</v>
      </c>
      <c s="129" r="K1100">
        <v>5060.53811599999</v>
      </c>
      <c s="129" r="L1100">
        <v>5889.524179</v>
      </c>
      <c s="129" r="M1100">
        <v>6178.751804</v>
      </c>
      <c s="129" r="N1100">
        <v>3553.778169</v>
      </c>
      <c s="129" r="O1100">
        <v>2796.443945</v>
      </c>
      <c s="129" r="P1100">
        <v>5265.0</v>
      </c>
      <c s="129" r="Q1100">
        <v>5284.0</v>
      </c>
      <c s="129" r="R1100">
        <v>6367.0</v>
      </c>
      <c s="129" r="S1100">
        <v>4963.0</v>
      </c>
      <c s="129" r="T1100">
        <v>3856.0</v>
      </c>
      <c s="129" r="U1100">
        <v>1754.0</v>
      </c>
      <c s="129" r="V1100">
        <v>13445.102258</v>
      </c>
      <c s="129" r="W1100">
        <v>2459.98566699999</v>
      </c>
      <c s="129" r="X1100">
        <v>2573.705074</v>
      </c>
      <c s="129" r="Y1100">
        <v>2826.26903899999</v>
      </c>
      <c s="129" r="Z1100">
        <v>2894.210468</v>
      </c>
      <c s="129" r="AA1100">
        <v>1602.95485899999</v>
      </c>
      <c s="129" r="AB1100">
        <v>1045.519765</v>
      </c>
      <c s="129" r="AC1100">
        <v>42.457386</v>
      </c>
      <c s="129" r="AD1100">
        <v>3241.80161499999</v>
      </c>
      <c s="129" r="AE1100">
        <v>8259.78079699999</v>
      </c>
      <c s="129" r="AF1100">
        <v>1943.519847</v>
      </c>
      <c s="129" r="AG1100">
        <v>14974.8977419999</v>
      </c>
      <c s="129" r="AH1100">
        <v>2480.97812</v>
      </c>
      <c s="129" r="AI1100">
        <v>2486.833042</v>
      </c>
      <c s="129" r="AJ1100">
        <v>3063.25514</v>
      </c>
      <c s="129" r="AK1100">
        <v>3284.541337</v>
      </c>
      <c s="129" r="AL1100">
        <v>1950.82331</v>
      </c>
      <c s="129" r="AM1100">
        <v>1552.902053</v>
      </c>
      <c s="129" r="AN1100">
        <v>155.56474</v>
      </c>
      <c s="129" r="AO1100">
        <v>3317.469607</v>
      </c>
      <c s="129" r="AP1100">
        <v>8767.59440299999</v>
      </c>
      <c s="129" r="AQ1100">
        <v>2889.833732</v>
      </c>
      <c s="129" r="AR1100">
        <v>23467.036271</v>
      </c>
      <c s="129" r="AS1100">
        <v>23.8716</v>
      </c>
      <c s="129" r="AT1100">
        <v>740.350871999999</v>
      </c>
      <c s="129" r="AU1100">
        <v>1997.293046</v>
      </c>
      <c s="129" r="AV1100">
        <v>4019.711605</v>
      </c>
      <c s="129" r="AW1100">
        <v>4437.35044099999</v>
      </c>
      <c s="129" r="AX1100">
        <v>2834.60950999999</v>
      </c>
      <c s="129" r="AY1100">
        <v>6037.176862</v>
      </c>
      <c s="129" r="AZ1100">
        <v>3376.672335</v>
      </c>
      <c s="129" r="BA1100">
        <v>10975.11664</v>
      </c>
      <c s="129" r="BB1100">
        <v>19.8525829999999</v>
      </c>
      <c s="129" r="BC1100">
        <v>571.329077999999</v>
      </c>
      <c s="129" r="BD1100">
        <v>1209.683636</v>
      </c>
      <c s="129" r="BE1100">
        <v>1923.603321</v>
      </c>
      <c s="129" r="BF1100">
        <v>1011.463673</v>
      </c>
      <c s="129" r="BG1100">
        <v>2361.04146799999</v>
      </c>
      <c s="129" r="BH1100">
        <v>2675.590974</v>
      </c>
      <c s="129" r="BI1100">
        <v>1202.55190599999</v>
      </c>
      <c s="129" r="BJ1100">
        <v>12491.9196319999</v>
      </c>
      <c s="129" r="BK1100">
        <v>4.01901699999999</v>
      </c>
      <c s="129" r="BL1100">
        <v>169.021794</v>
      </c>
      <c s="129" r="BM1100">
        <v>787.60941</v>
      </c>
      <c s="129" r="BN1100">
        <v>2096.10828399999</v>
      </c>
      <c s="129" r="BO1100">
        <v>3425.88676799999</v>
      </c>
      <c s="129" r="BP1100">
        <v>473.568041999999</v>
      </c>
      <c s="129" r="BQ1100">
        <v>3361.585888</v>
      </c>
      <c s="129" r="BR1100">
        <v>2174.120429</v>
      </c>
      <c s="129" r="BS1100">
        <v>3319.17122999999</v>
      </c>
      <c s="129" r="BT1100">
        <v>0.0</v>
      </c>
      <c s="129" r="BU1100">
        <v>14.849149</v>
      </c>
      <c s="129" r="BV1100">
        <v>41.643222</v>
      </c>
      <c s="129" r="BW1100">
        <v>267.551695</v>
      </c>
      <c s="129" r="BX1100">
        <v>584.106059999999</v>
      </c>
      <c s="129" r="BY1100">
        <v>484.034782</v>
      </c>
      <c s="129" r="BZ1100">
        <v>0.0</v>
      </c>
      <c s="129" r="CA1100">
        <v>1926.986322</v>
      </c>
      <c s="129" r="CB1100">
        <v>11851.15136</v>
      </c>
      <c s="129" r="CC1100">
        <v>18.8932429999999</v>
      </c>
      <c s="129" r="CD1100">
        <v>627.213531999999</v>
      </c>
      <c s="129" r="CE1100">
        <v>1697.754747</v>
      </c>
      <c s="129" r="CF1100">
        <v>3230.33089699999</v>
      </c>
      <c s="129" r="CG1100">
        <v>3293.288736</v>
      </c>
      <c s="129" r="CH1100">
        <v>2025.217576</v>
      </c>
      <c s="129" r="CI1100">
        <v>84.817293</v>
      </c>
      <c s="129" r="CJ1100">
        <v>873.635336</v>
      </c>
      <c s="129" r="CK1100">
        <v>8296.71368199999</v>
      </c>
      <c s="129" r="CL1100">
        <v>4.978358</v>
      </c>
      <c s="129" r="CM1100">
        <v>98.2881919999999</v>
      </c>
      <c s="129" r="CN1100">
        <v>257.895078</v>
      </c>
      <c s="129" r="CO1100">
        <v>521.829013</v>
      </c>
      <c s="129" r="CP1100">
        <v>559.955645</v>
      </c>
      <c s="129" r="CQ1100">
        <v>325.357151999999</v>
      </c>
      <c s="129" r="CR1100">
        <v>5952.359569</v>
      </c>
      <c s="129" r="CS1100">
        <v>576.050676999999</v>
      </c>
    </row>
    <row customHeight="1" r="1101" ht="15.0">
      <c t="s" s="127" r="A1101">
        <v>9678</v>
      </c>
      <c t="s" s="127" r="B1101">
        <v>9679</v>
      </c>
      <c t="s" s="127" r="C1101">
        <v>9680</v>
      </c>
      <c t="s" s="127" r="D1101">
        <v>9681</v>
      </c>
      <c t="s" s="127" r="E1101">
        <v>9682</v>
      </c>
      <c t="s" s="127" r="F1101">
        <v>9683</v>
      </c>
      <c t="s" s="128" r="G1101">
        <v>9684</v>
      </c>
      <c t="s" s="127" r="H1101">
        <v>9685</v>
      </c>
      <c s="129" r="I1101">
        <v>391.0</v>
      </c>
      <c s="129" r="J1101">
        <v>74.0293329999999</v>
      </c>
      <c s="129" r="K1101">
        <v>61.517333</v>
      </c>
      <c s="129" r="L1101">
        <v>81.328</v>
      </c>
      <c s="129" r="M1101">
        <v>77.1573329999999</v>
      </c>
      <c s="129" r="N1101">
        <v>62.56</v>
      </c>
      <c s="129" r="O1101">
        <v>34.408</v>
      </c>
      <c s="129" r="P1101">
        <v>80.0</v>
      </c>
      <c s="129" r="Q1101">
        <v>66.0</v>
      </c>
      <c s="129" r="R1101">
        <v>72.0</v>
      </c>
      <c s="129" r="S1101">
        <v>63.0</v>
      </c>
      <c s="129" r="T1101">
        <v>48.0</v>
      </c>
      <c s="129" r="U1101">
        <v>35.0</v>
      </c>
      <c s="129" r="V1101">
        <v>189.765333</v>
      </c>
      <c s="129" r="W1101">
        <v>37.536</v>
      </c>
      <c s="129" r="X1101">
        <v>39.621333</v>
      </c>
      <c s="129" r="Y1101">
        <v>31.28</v>
      </c>
      <c s="129" r="Z1101">
        <v>39.621333</v>
      </c>
      <c s="129" r="AA1101">
        <v>29.1946669999999</v>
      </c>
      <c s="129" r="AB1101">
        <v>10.426667</v>
      </c>
      <c s="129" r="AC1101">
        <v>2.08533299999999</v>
      </c>
      <c s="129" r="AD1101">
        <v>55.261333</v>
      </c>
      <c s="129" r="AE1101">
        <v>108.437333</v>
      </c>
      <c s="129" r="AF1101">
        <v>26.0666669999999</v>
      </c>
      <c s="129" r="AG1101">
        <v>201.234667</v>
      </c>
      <c s="129" r="AH1101">
        <v>36.493333</v>
      </c>
      <c s="129" r="AI1101">
        <v>21.896</v>
      </c>
      <c s="129" r="AJ1101">
        <v>50.048</v>
      </c>
      <c s="129" r="AK1101">
        <v>37.536</v>
      </c>
      <c s="129" r="AL1101">
        <v>33.365333</v>
      </c>
      <c s="129" r="AM1101">
        <v>20.8533329999999</v>
      </c>
      <c s="129" r="AN1101">
        <v>1.042667</v>
      </c>
      <c s="129" r="AO1101">
        <v>45.877333</v>
      </c>
      <c s="129" r="AP1101">
        <v>110.522667</v>
      </c>
      <c s="129" r="AQ1101">
        <v>44.834667</v>
      </c>
      <c s="129" r="AR1101">
        <v>296.117332999999</v>
      </c>
      <c s="129" r="AS1101">
        <v>16.6826669999999</v>
      </c>
      <c s="129" r="AT1101">
        <v>4.17066699999999</v>
      </c>
      <c s="129" r="AU1101">
        <v>20.8533329999999</v>
      </c>
      <c s="129" r="AV1101">
        <v>8.341333</v>
      </c>
      <c s="129" r="AW1101">
        <v>45.877333</v>
      </c>
      <c s="129" r="AX1101">
        <v>62.56</v>
      </c>
      <c s="129" r="AY1101">
        <v>75.072</v>
      </c>
      <c s="129" r="AZ1101">
        <v>62.56</v>
      </c>
      <c s="129" r="BA1101">
        <v>145.973333</v>
      </c>
      <c s="129" r="BB1101">
        <v>8.341333</v>
      </c>
      <c s="129" r="BC1101">
        <v>4.17066699999999</v>
      </c>
      <c s="129" r="BD1101">
        <v>12.512</v>
      </c>
      <c s="129" r="BE1101">
        <v>8.341333</v>
      </c>
      <c s="129" r="BF1101">
        <v>12.512</v>
      </c>
      <c s="129" r="BG1101">
        <v>41.706667</v>
      </c>
      <c s="129" r="BH1101">
        <v>33.365333</v>
      </c>
      <c s="129" r="BI1101">
        <v>25.024</v>
      </c>
      <c s="129" r="BJ1101">
        <v>150.144</v>
      </c>
      <c s="129" r="BK1101">
        <v>8.341333</v>
      </c>
      <c s="129" r="BL1101">
        <v>0.0</v>
      </c>
      <c s="129" r="BM1101">
        <v>8.341333</v>
      </c>
      <c s="129" r="BN1101">
        <v>0.0</v>
      </c>
      <c s="129" r="BO1101">
        <v>33.365333</v>
      </c>
      <c s="129" r="BP1101">
        <v>20.8533329999999</v>
      </c>
      <c s="129" r="BQ1101">
        <v>41.706667</v>
      </c>
      <c s="129" r="BR1101">
        <v>37.536</v>
      </c>
      <c s="129" r="BS1101">
        <v>25.024</v>
      </c>
      <c s="129" r="BT1101">
        <v>4.17066699999999</v>
      </c>
      <c s="129" r="BU1101">
        <v>0.0</v>
      </c>
      <c s="129" r="BV1101">
        <v>0.0</v>
      </c>
      <c s="129" r="BW1101">
        <v>0.0</v>
      </c>
      <c s="129" r="BX1101">
        <v>0.0</v>
      </c>
      <c s="129" r="BY1101">
        <v>4.17066699999999</v>
      </c>
      <c s="129" r="BZ1101">
        <v>0.0</v>
      </c>
      <c s="129" r="CA1101">
        <v>16.6826669999999</v>
      </c>
      <c s="129" r="CB1101">
        <v>154.314666999999</v>
      </c>
      <c s="129" r="CC1101">
        <v>12.512</v>
      </c>
      <c s="129" r="CD1101">
        <v>4.17066699999999</v>
      </c>
      <c s="129" r="CE1101">
        <v>12.512</v>
      </c>
      <c s="129" r="CF1101">
        <v>8.341333</v>
      </c>
      <c s="129" r="CG1101">
        <v>37.536</v>
      </c>
      <c s="129" r="CH1101">
        <v>45.877333</v>
      </c>
      <c s="129" r="CI1101">
        <v>0.0</v>
      </c>
      <c s="129" r="CJ1101">
        <v>33.365333</v>
      </c>
      <c s="129" r="CK1101">
        <v>116.778667</v>
      </c>
      <c s="129" r="CL1101">
        <v>0.0</v>
      </c>
      <c s="129" r="CM1101">
        <v>0.0</v>
      </c>
      <c s="129" r="CN1101">
        <v>8.341333</v>
      </c>
      <c s="129" r="CO1101">
        <v>0.0</v>
      </c>
      <c s="129" r="CP1101">
        <v>8.341333</v>
      </c>
      <c s="129" r="CQ1101">
        <v>12.512</v>
      </c>
      <c s="129" r="CR1101">
        <v>75.072</v>
      </c>
      <c s="129" r="CS1101">
        <v>12.512</v>
      </c>
    </row>
    <row customHeight="1" r="1102" ht="15.0">
      <c t="s" s="127" r="A1102">
        <v>9686</v>
      </c>
      <c t="s" s="127" r="B1102">
        <v>9687</v>
      </c>
      <c t="s" s="127" r="C1102">
        <v>9688</v>
      </c>
      <c t="s" s="127" r="D1102">
        <v>9689</v>
      </c>
      <c t="s" s="127" r="E1102">
        <v>9690</v>
      </c>
      <c t="s" s="127" r="F1102">
        <v>9691</v>
      </c>
      <c t="s" s="128" r="G1102">
        <v>9692</v>
      </c>
      <c t="s" s="127" r="H1102">
        <v>9693</v>
      </c>
      <c s="129" r="I1102">
        <v>922.0</v>
      </c>
      <c s="129" r="J1102">
        <v>201.090512999999</v>
      </c>
      <c s="129" r="K1102">
        <v>131.714285999999</v>
      </c>
      <c s="129" r="L1102">
        <v>226.226826999999</v>
      </c>
      <c s="129" r="M1102">
        <v>189.025082</v>
      </c>
      <c s="129" r="N1102">
        <v>109.594329</v>
      </c>
      <c s="129" r="O1102">
        <v>64.3489639999999</v>
      </c>
      <c s="129" r="P1102">
        <v>134.0</v>
      </c>
      <c s="129" r="Q1102">
        <v>132.0</v>
      </c>
      <c s="129" r="R1102">
        <v>171.0</v>
      </c>
      <c s="129" r="S1102">
        <v>143.0</v>
      </c>
      <c s="129" r="T1102">
        <v>109.0</v>
      </c>
      <c s="129" r="U1102">
        <v>58.0</v>
      </c>
      <c s="129" r="V1102">
        <v>437.371865</v>
      </c>
      <c s="129" r="W1102">
        <v>92.501636</v>
      </c>
      <c s="129" r="X1102">
        <v>65.3544169999999</v>
      </c>
      <c s="129" r="Y1102">
        <v>105.572519</v>
      </c>
      <c s="129" r="Z1102">
        <v>91.496183</v>
      </c>
      <c s="129" r="AA1102">
        <v>56.3053439999999</v>
      </c>
      <c s="129" r="AB1102">
        <v>24.130862</v>
      </c>
      <c s="129" r="AC1102">
        <v>2.010905</v>
      </c>
      <c s="129" r="AD1102">
        <v>123.670665</v>
      </c>
      <c s="129" r="AE1102">
        <v>261.417666</v>
      </c>
      <c s="129" r="AF1102">
        <v>52.2835329999999</v>
      </c>
      <c s="129" r="AG1102">
        <v>484.628134999999</v>
      </c>
      <c s="129" r="AH1102">
        <v>108.588877</v>
      </c>
      <c s="129" r="AI1102">
        <v>66.359869</v>
      </c>
      <c s="129" r="AJ1102">
        <v>120.654308</v>
      </c>
      <c s="129" r="AK1102">
        <v>97.5288989999999</v>
      </c>
      <c s="129" r="AL1102">
        <v>53.288986</v>
      </c>
      <c s="129" r="AM1102">
        <v>36.196292</v>
      </c>
      <c s="129" r="AN1102">
        <v>2.010905</v>
      </c>
      <c s="129" r="AO1102">
        <v>134.730642999999</v>
      </c>
      <c s="129" r="AP1102">
        <v>281.526718</v>
      </c>
      <c s="129" r="AQ1102">
        <v>68.3707739999999</v>
      </c>
      <c s="129" r="AR1102">
        <v>711.860413999999</v>
      </c>
      <c s="129" r="AS1102">
        <v>8.04362099999999</v>
      </c>
      <c s="129" r="AT1102">
        <v>20.109051</v>
      </c>
      <c s="129" r="AU1102">
        <v>52.2835329999999</v>
      </c>
      <c s="129" r="AV1102">
        <v>136.741548999999</v>
      </c>
      <c s="129" r="AW1102">
        <v>124.676118</v>
      </c>
      <c s="129" r="AX1102">
        <v>96.523446</v>
      </c>
      <c s="129" r="AY1102">
        <v>164.894219999999</v>
      </c>
      <c s="129" r="AZ1102">
        <v>108.588877</v>
      </c>
      <c s="129" r="BA1102">
        <v>329.788440999999</v>
      </c>
      <c s="129" r="BB1102">
        <v>4.02181</v>
      </c>
      <c s="129" r="BC1102">
        <v>8.04362099999999</v>
      </c>
      <c s="129" r="BD1102">
        <v>40.2181029999999</v>
      </c>
      <c s="129" r="BE1102">
        <v>68.3707739999999</v>
      </c>
      <c s="129" r="BF1102">
        <v>28.1526719999999</v>
      </c>
      <c s="129" r="BG1102">
        <v>76.4143949999999</v>
      </c>
      <c s="129" r="BH1102">
        <v>64.3489639999999</v>
      </c>
      <c s="129" r="BI1102">
        <v>40.2181029999999</v>
      </c>
      <c s="129" r="BJ1102">
        <v>382.071974</v>
      </c>
      <c s="129" r="BK1102">
        <v>4.02181</v>
      </c>
      <c s="129" r="BL1102">
        <v>12.065431</v>
      </c>
      <c s="129" r="BM1102">
        <v>12.065431</v>
      </c>
      <c s="129" r="BN1102">
        <v>68.3707739999999</v>
      </c>
      <c s="129" r="BO1102">
        <v>96.523446</v>
      </c>
      <c s="129" r="BP1102">
        <v>20.109051</v>
      </c>
      <c s="129" r="BQ1102">
        <v>100.545255999999</v>
      </c>
      <c s="129" r="BR1102">
        <v>68.3707739999999</v>
      </c>
      <c s="129" r="BS1102">
        <v>76.4143949999999</v>
      </c>
      <c s="129" r="BT1102">
        <v>0.0</v>
      </c>
      <c s="129" r="BU1102">
        <v>0.0</v>
      </c>
      <c s="129" r="BV1102">
        <v>0.0</v>
      </c>
      <c s="129" r="BW1102">
        <v>0.0</v>
      </c>
      <c s="129" r="BX1102">
        <v>16.0872409999999</v>
      </c>
      <c s="129" r="BY1102">
        <v>16.0872409999999</v>
      </c>
      <c s="129" r="BZ1102">
        <v>0.0</v>
      </c>
      <c s="129" r="CA1102">
        <v>44.239913</v>
      </c>
      <c s="129" r="CB1102">
        <v>410.224646</v>
      </c>
      <c s="129" r="CC1102">
        <v>4.02181</v>
      </c>
      <c s="129" r="CD1102">
        <v>20.109051</v>
      </c>
      <c s="129" r="CE1102">
        <v>40.2181029999999</v>
      </c>
      <c s="129" r="CF1102">
        <v>132.719738</v>
      </c>
      <c s="129" r="CG1102">
        <v>96.523446</v>
      </c>
      <c s="129" r="CH1102">
        <v>76.4143949999999</v>
      </c>
      <c s="129" r="CI1102">
        <v>0.0</v>
      </c>
      <c s="129" r="CJ1102">
        <v>40.2181029999999</v>
      </c>
      <c s="129" r="CK1102">
        <v>225.221374</v>
      </c>
      <c s="129" r="CL1102">
        <v>4.02181</v>
      </c>
      <c s="129" r="CM1102">
        <v>0.0</v>
      </c>
      <c s="129" r="CN1102">
        <v>12.065431</v>
      </c>
      <c s="129" r="CO1102">
        <v>4.02181</v>
      </c>
      <c s="129" r="CP1102">
        <v>12.065431</v>
      </c>
      <c s="129" r="CQ1102">
        <v>4.02181</v>
      </c>
      <c s="129" r="CR1102">
        <v>164.894219999999</v>
      </c>
      <c s="129" r="CS1102">
        <v>24.130862</v>
      </c>
    </row>
    <row customHeight="1" r="1103" ht="15.0">
      <c t="s" s="127" r="A1103">
        <v>9694</v>
      </c>
      <c t="s" s="127" r="B1103">
        <v>9695</v>
      </c>
      <c t="s" s="127" r="C1103">
        <v>9696</v>
      </c>
      <c t="s" s="127" r="D1103">
        <v>9697</v>
      </c>
      <c t="s" s="127" r="E1103">
        <v>9698</v>
      </c>
      <c t="s" s="127" r="F1103">
        <v>9699</v>
      </c>
      <c t="s" s="128" r="G1103">
        <v>9700</v>
      </c>
      <c t="s" s="127" r="H1103">
        <v>9701</v>
      </c>
      <c s="129" r="I1103">
        <v>992.0</v>
      </c>
      <c s="129" r="J1103">
        <v>224.92255</v>
      </c>
      <c s="129" r="K1103">
        <v>169.985344</v>
      </c>
      <c s="129" r="L1103">
        <v>230.287578</v>
      </c>
      <c s="129" r="M1103">
        <v>227.49637</v>
      </c>
      <c s="129" r="N1103">
        <v>101.344273</v>
      </c>
      <c s="129" r="O1103">
        <v>37.963886</v>
      </c>
      <c s="129" r="P1103">
        <v>188.0</v>
      </c>
      <c s="129" r="Q1103">
        <v>208.0</v>
      </c>
      <c s="129" r="R1103">
        <v>216.0</v>
      </c>
      <c s="129" r="S1103">
        <v>174.0</v>
      </c>
      <c s="129" r="T1103">
        <v>84.0</v>
      </c>
      <c s="129" r="U1103">
        <v>30.0</v>
      </c>
      <c s="129" r="V1103">
        <v>505.695312</v>
      </c>
      <c s="129" r="W1103">
        <v>114.448162</v>
      </c>
      <c s="129" r="X1103">
        <v>88.0838679999999</v>
      </c>
      <c s="129" r="Y1103">
        <v>115.6829</v>
      </c>
      <c s="129" r="Z1103">
        <v>119.917534</v>
      </c>
      <c s="129" r="AA1103">
        <v>51.146033</v>
      </c>
      <c s="129" r="AB1103">
        <v>16.416815</v>
      </c>
      <c s="129" r="AC1103">
        <v>0.0</v>
      </c>
      <c s="129" r="AD1103">
        <v>138.995127999999</v>
      </c>
      <c s="129" r="AE1103">
        <v>320.606149</v>
      </c>
      <c s="129" r="AF1103">
        <v>46.094036</v>
      </c>
      <c s="129" r="AG1103">
        <v>486.304688</v>
      </c>
      <c s="129" r="AH1103">
        <v>110.474388</v>
      </c>
      <c s="129" r="AI1103">
        <v>81.901476</v>
      </c>
      <c s="129" r="AJ1103">
        <v>114.604678</v>
      </c>
      <c s="129" r="AK1103">
        <v>107.578836</v>
      </c>
      <c s="129" r="AL1103">
        <v>50.1982399999999</v>
      </c>
      <c s="129" r="AM1103">
        <v>21.54707</v>
      </c>
      <c s="129" r="AN1103">
        <v>0.0</v>
      </c>
      <c s="129" r="AO1103">
        <v>142.151537999999</v>
      </c>
      <c s="129" r="AP1103">
        <v>289.824619999999</v>
      </c>
      <c s="129" r="AQ1103">
        <v>54.328529</v>
      </c>
      <c s="129" r="AR1103">
        <v>762.442826999999</v>
      </c>
      <c s="129" r="AS1103">
        <v>12.312612</v>
      </c>
      <c s="129" r="AT1103">
        <v>57.145823</v>
      </c>
      <c s="129" r="AU1103">
        <v>16.416815</v>
      </c>
      <c s="129" r="AV1103">
        <v>110.813503999999</v>
      </c>
      <c s="129" r="AW1103">
        <v>139.542931</v>
      </c>
      <c s="129" r="AX1103">
        <v>147.751339</v>
      </c>
      <c s="129" r="AY1103">
        <v>143.647134999999</v>
      </c>
      <c s="129" r="AZ1103">
        <v>134.812666</v>
      </c>
      <c s="129" r="BA1103">
        <v>360.648221999999</v>
      </c>
      <c s="129" r="BB1103">
        <v>12.312612</v>
      </c>
      <c s="129" r="BC1103">
        <v>53.04162</v>
      </c>
      <c s="129" r="BD1103">
        <v>12.312612</v>
      </c>
      <c s="129" r="BE1103">
        <v>49.2504459999999</v>
      </c>
      <c s="129" r="BF1103">
        <v>12.312612</v>
      </c>
      <c s="129" r="BG1103">
        <v>106.709301</v>
      </c>
      <c s="129" r="BH1103">
        <v>69.771466</v>
      </c>
      <c s="129" r="BI1103">
        <v>44.937555</v>
      </c>
      <c s="129" r="BJ1103">
        <v>401.794604999999</v>
      </c>
      <c s="129" r="BK1103">
        <v>0.0</v>
      </c>
      <c s="129" r="BL1103">
        <v>4.104204</v>
      </c>
      <c s="129" r="BM1103">
        <v>4.104204</v>
      </c>
      <c s="129" r="BN1103">
        <v>61.5630579999999</v>
      </c>
      <c s="129" r="BO1103">
        <v>127.23032</v>
      </c>
      <c s="129" r="BP1103">
        <v>41.042039</v>
      </c>
      <c s="129" r="BQ1103">
        <v>73.87567</v>
      </c>
      <c s="129" r="BR1103">
        <v>89.875111</v>
      </c>
      <c s="129" r="BS1103">
        <v>118.813225</v>
      </c>
      <c s="129" r="BT1103">
        <v>0.0</v>
      </c>
      <c s="129" r="BU1103">
        <v>4.104204</v>
      </c>
      <c s="129" r="BV1103">
        <v>0.0</v>
      </c>
      <c s="129" r="BW1103">
        <v>8.208408</v>
      </c>
      <c s="129" r="BX1103">
        <v>20.5210189999999</v>
      </c>
      <c s="129" r="BY1103">
        <v>16.416815</v>
      </c>
      <c s="129" r="BZ1103">
        <v>0.0</v>
      </c>
      <c s="129" r="CA1103">
        <v>69.562779</v>
      </c>
      <c s="129" r="CB1103">
        <v>463.148976</v>
      </c>
      <c s="129" r="CC1103">
        <v>8.208408</v>
      </c>
      <c s="129" r="CD1103">
        <v>44.833212</v>
      </c>
      <c s="129" r="CE1103">
        <v>16.416815</v>
      </c>
      <c s="129" r="CF1103">
        <v>102.605097</v>
      </c>
      <c s="129" r="CG1103">
        <v>110.813503999999</v>
      </c>
      <c s="129" r="CH1103">
        <v>127.23032</v>
      </c>
      <c s="129" r="CI1103">
        <v>0.0</v>
      </c>
      <c s="129" r="CJ1103">
        <v>53.04162</v>
      </c>
      <c s="129" r="CK1103">
        <v>180.480627</v>
      </c>
      <c s="129" r="CL1103">
        <v>4.104204</v>
      </c>
      <c s="129" r="CM1103">
        <v>8.208408</v>
      </c>
      <c s="129" r="CN1103">
        <v>0.0</v>
      </c>
      <c s="129" r="CO1103">
        <v>0.0</v>
      </c>
      <c s="129" r="CP1103">
        <v>8.208408</v>
      </c>
      <c s="129" r="CQ1103">
        <v>4.104204</v>
      </c>
      <c s="129" r="CR1103">
        <v>143.647134999999</v>
      </c>
      <c s="129" r="CS1103">
        <v>12.208268</v>
      </c>
    </row>
    <row customHeight="1" r="1104" ht="15.0">
      <c t="s" s="127" r="A1104">
        <v>9702</v>
      </c>
      <c t="s" s="127" r="B1104">
        <v>9703</v>
      </c>
      <c t="s" s="127" r="C1104">
        <v>9704</v>
      </c>
      <c t="s" s="127" r="D1104">
        <v>9705</v>
      </c>
      <c t="s" s="127" r="E1104">
        <v>9706</v>
      </c>
      <c t="s" s="127" r="F1104">
        <v>9707</v>
      </c>
      <c t="s" s="128" r="G1104">
        <v>9708</v>
      </c>
      <c t="s" s="127" r="H1104">
        <v>9709</v>
      </c>
      <c s="129" r="I1104">
        <v>2534.0</v>
      </c>
      <c s="129" r="J1104">
        <v>438.430161</v>
      </c>
      <c s="129" r="K1104">
        <v>353.000232999999</v>
      </c>
      <c s="129" r="L1104">
        <v>541.789358999999</v>
      </c>
      <c s="129" r="M1104">
        <v>507.029199</v>
      </c>
      <c s="129" r="N1104">
        <v>473.494216999999</v>
      </c>
      <c s="129" r="O1104">
        <v>220.256831</v>
      </c>
      <c s="129" r="P1104">
        <v>315.0</v>
      </c>
      <c s="129" r="Q1104">
        <v>361.0</v>
      </c>
      <c s="129" r="R1104">
        <v>420.0</v>
      </c>
      <c s="129" r="S1104">
        <v>608.0</v>
      </c>
      <c s="129" r="T1104">
        <v>310.0</v>
      </c>
      <c s="129" r="U1104">
        <v>146.0</v>
      </c>
      <c s="129" r="V1104">
        <v>1232.643685</v>
      </c>
      <c s="129" r="W1104">
        <v>222.587619999999</v>
      </c>
      <c s="129" r="X1104">
        <v>176.591489</v>
      </c>
      <c s="129" r="Y1104">
        <v>273.8768</v>
      </c>
      <c s="129" r="Z1104">
        <v>251.604749</v>
      </c>
      <c s="129" r="AA1104">
        <v>225.553383999999</v>
      </c>
      <c s="129" r="AB1104">
        <v>76.573131</v>
      </c>
      <c s="129" r="AC1104">
        <v>5.856512</v>
      </c>
      <c s="129" r="AD1104">
        <v>300.674373</v>
      </c>
      <c s="129" r="AE1104">
        <v>719.380979</v>
      </c>
      <c s="129" r="AF1104">
        <v>212.588333</v>
      </c>
      <c s="129" r="AG1104">
        <v>1301.356315</v>
      </c>
      <c s="129" r="AH1104">
        <v>215.842541</v>
      </c>
      <c s="129" r="AI1104">
        <v>176.408745</v>
      </c>
      <c s="129" r="AJ1104">
        <v>267.912558999999</v>
      </c>
      <c s="129" r="AK1104">
        <v>255.42445</v>
      </c>
      <c s="129" r="AL1104">
        <v>247.940834</v>
      </c>
      <c s="129" r="AM1104">
        <v>117.505317</v>
      </c>
      <c s="129" r="AN1104">
        <v>20.321871</v>
      </c>
      <c s="129" r="AO1104">
        <v>283.329883</v>
      </c>
      <c s="129" r="AP1104">
        <v>742.181862</v>
      </c>
      <c s="129" r="AQ1104">
        <v>275.844569999999</v>
      </c>
      <c s="129" r="AR1104">
        <v>2124.221481</v>
      </c>
      <c s="129" r="AS1104">
        <v>26.980318</v>
      </c>
      <c s="129" r="AT1104">
        <v>92.5039459999999</v>
      </c>
      <c s="129" r="AU1104">
        <v>215.842541</v>
      </c>
      <c s="129" r="AV1104">
        <v>320.055675</v>
      </c>
      <c s="129" r="AW1104">
        <v>304.492155</v>
      </c>
      <c s="129" r="AX1104">
        <v>223.843593</v>
      </c>
      <c s="129" r="AY1104">
        <v>736.223705999999</v>
      </c>
      <c s="129" r="AZ1104">
        <v>204.279547</v>
      </c>
      <c s="129" r="BA1104">
        <v>1018.582114</v>
      </c>
      <c s="129" r="BB1104">
        <v>19.2716549999999</v>
      </c>
      <c s="129" r="BC1104">
        <v>57.8149659999999</v>
      </c>
      <c s="129" r="BD1104">
        <v>127.192926</v>
      </c>
      <c s="129" r="BE1104">
        <v>158.173769999999</v>
      </c>
      <c s="129" r="BF1104">
        <v>50.106304</v>
      </c>
      <c s="129" r="BG1104">
        <v>193.008944</v>
      </c>
      <c s="129" r="BH1104">
        <v>324.363933999999</v>
      </c>
      <c s="129" r="BI1104">
        <v>88.6496149999999</v>
      </c>
      <c s="129" r="BJ1104">
        <v>1105.639367</v>
      </c>
      <c s="129" r="BK1104">
        <v>7.708662</v>
      </c>
      <c s="129" r="BL1104">
        <v>34.68898</v>
      </c>
      <c s="129" r="BM1104">
        <v>88.6496149999999</v>
      </c>
      <c s="129" r="BN1104">
        <v>161.881904999999</v>
      </c>
      <c s="129" r="BO1104">
        <v>254.385851</v>
      </c>
      <c s="129" r="BP1104">
        <v>30.8346489999999</v>
      </c>
      <c s="129" r="BQ1104">
        <v>411.859772</v>
      </c>
      <c s="129" r="BR1104">
        <v>115.629932</v>
      </c>
      <c s="129" r="BS1104">
        <v>227.405533999999</v>
      </c>
      <c s="129" r="BT1104">
        <v>0.0</v>
      </c>
      <c s="129" r="BU1104">
        <v>0.0</v>
      </c>
      <c s="129" r="BV1104">
        <v>0.0</v>
      </c>
      <c s="129" r="BW1104">
        <v>23.125986</v>
      </c>
      <c s="129" r="BX1104">
        <v>19.2716549999999</v>
      </c>
      <c s="129" r="BY1104">
        <v>50.106304</v>
      </c>
      <c s="129" r="BZ1104">
        <v>0.0</v>
      </c>
      <c s="129" r="CA1104">
        <v>134.901588</v>
      </c>
      <c s="129" r="CB1104">
        <v>960.167024999999</v>
      </c>
      <c s="129" r="CC1104">
        <v>26.980318</v>
      </c>
      <c s="129" r="CD1104">
        <v>69.377959</v>
      </c>
      <c s="129" r="CE1104">
        <v>177.299229999999</v>
      </c>
      <c s="129" r="CF1104">
        <v>250.677716</v>
      </c>
      <c s="129" r="CG1104">
        <v>242.822858</v>
      </c>
      <c s="129" r="CH1104">
        <v>154.465633999999</v>
      </c>
      <c s="129" r="CI1104">
        <v>0.0</v>
      </c>
      <c s="129" r="CJ1104">
        <v>38.543311</v>
      </c>
      <c s="129" r="CK1104">
        <v>936.648921999999</v>
      </c>
      <c s="129" r="CL1104">
        <v>0.0</v>
      </c>
      <c s="129" r="CM1104">
        <v>23.125986</v>
      </c>
      <c s="129" r="CN1104">
        <v>38.543311</v>
      </c>
      <c s="129" r="CO1104">
        <v>46.251973</v>
      </c>
      <c s="129" r="CP1104">
        <v>42.3976419999999</v>
      </c>
      <c s="129" r="CQ1104">
        <v>19.2716549999999</v>
      </c>
      <c s="129" r="CR1104">
        <v>736.223705999999</v>
      </c>
      <c s="129" r="CS1104">
        <v>30.8346489999999</v>
      </c>
    </row>
    <row customHeight="1" r="1105" ht="15.0">
      <c t="s" s="127" r="A1105">
        <v>9710</v>
      </c>
      <c t="s" s="127" r="B1105">
        <v>9711</v>
      </c>
      <c t="s" s="127" r="C1105">
        <v>9712</v>
      </c>
      <c t="s" s="127" r="D1105">
        <v>9713</v>
      </c>
      <c t="s" s="127" r="E1105">
        <v>9714</v>
      </c>
      <c t="s" s="127" r="F1105">
        <v>9715</v>
      </c>
      <c t="s" s="128" r="G1105">
        <v>9716</v>
      </c>
      <c t="s" s="127" r="H1105">
        <v>9717</v>
      </c>
      <c s="129" r="I1105">
        <v>4301.0</v>
      </c>
      <c s="129" r="J1105">
        <v>1011.0</v>
      </c>
      <c s="129" r="K1105">
        <v>705.0</v>
      </c>
      <c s="129" r="L1105">
        <v>1121.0</v>
      </c>
      <c s="129" r="M1105">
        <v>922.0</v>
      </c>
      <c s="129" r="N1105">
        <v>396.0</v>
      </c>
      <c s="129" r="O1105">
        <v>146.0</v>
      </c>
      <c s="129" r="P1105">
        <v>899.0</v>
      </c>
      <c s="129" r="Q1105">
        <v>664.0</v>
      </c>
      <c s="129" r="R1105">
        <v>1058.0</v>
      </c>
      <c s="129" r="S1105">
        <v>535.0</v>
      </c>
      <c s="129" r="T1105">
        <v>243.0</v>
      </c>
      <c s="129" r="U1105">
        <v>87.0</v>
      </c>
      <c s="129" r="V1105">
        <v>2152.0</v>
      </c>
      <c s="129" r="W1105">
        <v>501.0</v>
      </c>
      <c s="129" r="X1105">
        <v>376.0</v>
      </c>
      <c s="129" r="Y1105">
        <v>555.0</v>
      </c>
      <c s="129" r="Z1105">
        <v>475.0</v>
      </c>
      <c s="129" r="AA1105">
        <v>184.0</v>
      </c>
      <c s="129" r="AB1105">
        <v>58.0</v>
      </c>
      <c s="129" r="AC1105">
        <v>3.0</v>
      </c>
      <c s="129" r="AD1105">
        <v>666.0</v>
      </c>
      <c s="129" r="AE1105">
        <v>1342.0</v>
      </c>
      <c s="129" r="AF1105">
        <v>144.0</v>
      </c>
      <c s="129" r="AG1105">
        <v>2149.0</v>
      </c>
      <c s="129" r="AH1105">
        <v>510.0</v>
      </c>
      <c s="129" r="AI1105">
        <v>329.0</v>
      </c>
      <c s="129" r="AJ1105">
        <v>566.0</v>
      </c>
      <c s="129" r="AK1105">
        <v>447.0</v>
      </c>
      <c s="129" r="AL1105">
        <v>212.0</v>
      </c>
      <c s="129" r="AM1105">
        <v>79.0</v>
      </c>
      <c s="129" r="AN1105">
        <v>6.0</v>
      </c>
      <c s="129" r="AO1105">
        <v>643.0</v>
      </c>
      <c s="129" r="AP1105">
        <v>1326.0</v>
      </c>
      <c s="129" r="AQ1105">
        <v>180.0</v>
      </c>
      <c s="129" r="AR1105">
        <v>3332.0</v>
      </c>
      <c s="129" r="AS1105">
        <v>16.0</v>
      </c>
      <c s="129" r="AT1105">
        <v>72.0</v>
      </c>
      <c s="129" r="AU1105">
        <v>184.0</v>
      </c>
      <c s="129" r="AV1105">
        <v>636.0</v>
      </c>
      <c s="129" r="AW1105">
        <v>776.0</v>
      </c>
      <c s="129" r="AX1105">
        <v>612.0</v>
      </c>
      <c s="129" r="AY1105">
        <v>576.0</v>
      </c>
      <c s="129" r="AZ1105">
        <v>460.0</v>
      </c>
      <c s="129" r="BA1105">
        <v>1672.0</v>
      </c>
      <c s="129" r="BB1105">
        <v>12.0</v>
      </c>
      <c s="129" r="BC1105">
        <v>60.0</v>
      </c>
      <c s="129" r="BD1105">
        <v>132.0</v>
      </c>
      <c s="129" r="BE1105">
        <v>300.0</v>
      </c>
      <c s="129" r="BF1105">
        <v>204.0</v>
      </c>
      <c s="129" r="BG1105">
        <v>492.0</v>
      </c>
      <c s="129" r="BH1105">
        <v>272.0</v>
      </c>
      <c s="129" r="BI1105">
        <v>200.0</v>
      </c>
      <c s="129" r="BJ1105">
        <v>1660.0</v>
      </c>
      <c s="129" r="BK1105">
        <v>4.0</v>
      </c>
      <c s="129" r="BL1105">
        <v>12.0</v>
      </c>
      <c s="129" r="BM1105">
        <v>52.0</v>
      </c>
      <c s="129" r="BN1105">
        <v>336.0</v>
      </c>
      <c s="129" r="BO1105">
        <v>572.0</v>
      </c>
      <c s="129" r="BP1105">
        <v>120.0</v>
      </c>
      <c s="129" r="BQ1105">
        <v>304.0</v>
      </c>
      <c s="129" r="BR1105">
        <v>260.0</v>
      </c>
      <c s="129" r="BS1105">
        <v>536.0</v>
      </c>
      <c s="129" r="BT1105">
        <v>4.0</v>
      </c>
      <c s="129" r="BU1105">
        <v>0.0</v>
      </c>
      <c s="129" r="BV1105">
        <v>0.0</v>
      </c>
      <c s="129" r="BW1105">
        <v>32.0</v>
      </c>
      <c s="129" r="BX1105">
        <v>84.0</v>
      </c>
      <c s="129" r="BY1105">
        <v>132.0</v>
      </c>
      <c s="129" r="BZ1105">
        <v>0.0</v>
      </c>
      <c s="129" r="CA1105">
        <v>284.0</v>
      </c>
      <c s="129" r="CB1105">
        <v>1960.0</v>
      </c>
      <c s="129" r="CC1105">
        <v>8.0</v>
      </c>
      <c s="129" r="CD1105">
        <v>72.0</v>
      </c>
      <c s="129" r="CE1105">
        <v>144.0</v>
      </c>
      <c s="129" r="CF1105">
        <v>568.0</v>
      </c>
      <c s="129" r="CG1105">
        <v>636.0</v>
      </c>
      <c s="129" r="CH1105">
        <v>416.0</v>
      </c>
      <c s="129" r="CI1105">
        <v>24.0</v>
      </c>
      <c s="129" r="CJ1105">
        <v>92.0</v>
      </c>
      <c s="129" r="CK1105">
        <v>836.0</v>
      </c>
      <c s="129" r="CL1105">
        <v>4.0</v>
      </c>
      <c s="129" r="CM1105">
        <v>0.0</v>
      </c>
      <c s="129" r="CN1105">
        <v>40.0</v>
      </c>
      <c s="129" r="CO1105">
        <v>36.0</v>
      </c>
      <c s="129" r="CP1105">
        <v>56.0</v>
      </c>
      <c s="129" r="CQ1105">
        <v>64.0</v>
      </c>
      <c s="129" r="CR1105">
        <v>552.0</v>
      </c>
      <c s="129" r="CS1105">
        <v>84.0</v>
      </c>
    </row>
    <row customHeight="1" r="1106" ht="15.0">
      <c t="s" s="127" r="A1106">
        <v>9718</v>
      </c>
      <c t="s" s="127" r="B1106">
        <v>9719</v>
      </c>
      <c t="s" s="127" r="C1106">
        <v>9720</v>
      </c>
      <c t="s" s="127" r="D1106">
        <v>9721</v>
      </c>
      <c t="s" s="127" r="E1106">
        <v>9722</v>
      </c>
      <c t="s" s="127" r="F1106">
        <v>9723</v>
      </c>
      <c t="s" s="128" r="G1106">
        <v>9724</v>
      </c>
      <c t="s" s="127" r="H1106">
        <v>9725</v>
      </c>
      <c s="129" r="I1106">
        <v>6279.0</v>
      </c>
      <c s="129" r="J1106">
        <v>831.815663999999</v>
      </c>
      <c s="129" r="K1106">
        <v>1081.819995</v>
      </c>
      <c s="129" r="L1106">
        <v>900.706183</v>
      </c>
      <c s="129" r="M1106">
        <v>1345.47263</v>
      </c>
      <c s="129" r="N1106">
        <v>1264.538585</v>
      </c>
      <c s="129" r="O1106">
        <v>854.646942999999</v>
      </c>
      <c s="129" r="P1106">
        <v>867.0</v>
      </c>
      <c s="129" r="Q1106">
        <v>1099.0</v>
      </c>
      <c s="129" r="R1106">
        <v>1164.0</v>
      </c>
      <c s="129" r="S1106">
        <v>1217.0</v>
      </c>
      <c s="129" r="T1106">
        <v>1016.0</v>
      </c>
      <c s="129" r="U1106">
        <v>640.0</v>
      </c>
      <c s="129" r="V1106">
        <v>3067.655577</v>
      </c>
      <c s="129" r="W1106">
        <v>415.925554999999</v>
      </c>
      <c s="129" r="X1106">
        <v>640.778097</v>
      </c>
      <c s="129" r="Y1106">
        <v>468.105929</v>
      </c>
      <c s="129" r="Z1106">
        <v>620.843099</v>
      </c>
      <c s="129" r="AA1106">
        <v>581.195334</v>
      </c>
      <c s="129" r="AB1106">
        <v>316.323828999999</v>
      </c>
      <c s="129" r="AC1106">
        <v>24.483733</v>
      </c>
      <c s="129" r="AD1106">
        <v>687.431195</v>
      </c>
      <c s="129" r="AE1106">
        <v>1706.751651</v>
      </c>
      <c s="129" r="AF1106">
        <v>673.472730999999</v>
      </c>
      <c s="129" r="AG1106">
        <v>3211.344423</v>
      </c>
      <c s="129" r="AH1106">
        <v>415.890109</v>
      </c>
      <c s="129" r="AI1106">
        <v>441.041898</v>
      </c>
      <c s="129" r="AJ1106">
        <v>432.600254</v>
      </c>
      <c s="129" r="AK1106">
        <v>724.629531</v>
      </c>
      <c s="129" r="AL1106">
        <v>683.343251</v>
      </c>
      <c s="129" r="AM1106">
        <v>454.431458</v>
      </c>
      <c s="129" r="AN1106">
        <v>59.407924</v>
      </c>
      <c s="129" r="AO1106">
        <v>576.548004999999</v>
      </c>
      <c s="129" r="AP1106">
        <v>1701.93447399999</v>
      </c>
      <c s="129" r="AQ1106">
        <v>932.861943999999</v>
      </c>
      <c s="129" r="AR1106">
        <v>5365.15163699999</v>
      </c>
      <c s="129" r="AS1106">
        <v>124.262693</v>
      </c>
      <c s="129" r="AT1106">
        <v>202.962398</v>
      </c>
      <c s="129" r="AU1106">
        <v>290.248974999999</v>
      </c>
      <c s="129" r="AV1106">
        <v>579.761872</v>
      </c>
      <c s="129" r="AW1106">
        <v>858.790381</v>
      </c>
      <c s="129" r="AX1106">
        <v>706.881015</v>
      </c>
      <c s="129" r="AY1106">
        <v>1744.321625</v>
      </c>
      <c s="129" r="AZ1106">
        <v>857.922678</v>
      </c>
      <c s="129" r="BA1106">
        <v>2587.867626</v>
      </c>
      <c s="129" r="BB1106">
        <v>78.6997049999999</v>
      </c>
      <c s="129" r="BC1106">
        <v>140.831052</v>
      </c>
      <c s="129" r="BD1106">
        <v>165.986281999999</v>
      </c>
      <c s="129" r="BE1106">
        <v>335.367483999999</v>
      </c>
      <c s="129" r="BF1106">
        <v>150.493032</v>
      </c>
      <c s="129" r="BG1106">
        <v>578.476231999999</v>
      </c>
      <c s="129" r="BH1106">
        <v>753.71855</v>
      </c>
      <c s="129" r="BI1106">
        <v>384.295286999999</v>
      </c>
      <c s="129" r="BJ1106">
        <v>2777.284011</v>
      </c>
      <c s="129" r="BK1106">
        <v>45.562987</v>
      </c>
      <c s="129" r="BL1106">
        <v>62.131346</v>
      </c>
      <c s="129" r="BM1106">
        <v>124.262693</v>
      </c>
      <c s="129" r="BN1106">
        <v>244.394386999999</v>
      </c>
      <c s="129" r="BO1106">
        <v>708.297349</v>
      </c>
      <c s="129" r="BP1106">
        <v>128.404783</v>
      </c>
      <c s="129" r="BQ1106">
        <v>990.603074999999</v>
      </c>
      <c s="129" r="BR1106">
        <v>473.627389999999</v>
      </c>
      <c s="129" r="BS1106">
        <v>775.137869</v>
      </c>
      <c s="129" r="BT1106">
        <v>4.14208999999999</v>
      </c>
      <c s="129" r="BU1106">
        <v>12.426269</v>
      </c>
      <c s="129" r="BV1106">
        <v>4.14208999999999</v>
      </c>
      <c s="129" r="BW1106">
        <v>62.1424379999999</v>
      </c>
      <c s="129" r="BX1106">
        <v>113.214224</v>
      </c>
      <c s="129" r="BY1106">
        <v>131.414110999999</v>
      </c>
      <c s="129" r="BZ1106">
        <v>0.0</v>
      </c>
      <c s="129" r="CA1106">
        <v>447.656648</v>
      </c>
      <c s="129" r="CB1106">
        <v>2207.932987</v>
      </c>
      <c s="129" r="CC1106">
        <v>99.410154</v>
      </c>
      <c s="129" r="CD1106">
        <v>128.404783</v>
      </c>
      <c s="129" r="CE1106">
        <v>182.251949999999</v>
      </c>
      <c s="129" r="CF1106">
        <v>418.351066</v>
      </c>
      <c s="129" r="CG1106">
        <v>600.603016</v>
      </c>
      <c s="129" r="CH1106">
        <v>509.193468</v>
      </c>
      <c s="129" r="CI1106">
        <v>8.28417999999999</v>
      </c>
      <c s="129" r="CJ1106">
        <v>261.434371</v>
      </c>
      <c s="129" r="CK1106">
        <v>2382.080781</v>
      </c>
      <c s="129" r="CL1106">
        <v>20.710449</v>
      </c>
      <c s="129" r="CM1106">
        <v>62.131346</v>
      </c>
      <c s="129" r="CN1106">
        <v>103.854936</v>
      </c>
      <c s="129" r="CO1106">
        <v>99.2683679999999</v>
      </c>
      <c s="129" r="CP1106">
        <v>144.973142</v>
      </c>
      <c s="129" r="CQ1106">
        <v>66.273436</v>
      </c>
      <c s="129" r="CR1106">
        <v>1736.037446</v>
      </c>
      <c s="129" r="CS1106">
        <v>148.831659</v>
      </c>
    </row>
    <row customHeight="1" r="1107" ht="15.0">
      <c t="s" s="127" r="A1107">
        <v>9726</v>
      </c>
      <c t="s" s="127" r="B1107">
        <v>9727</v>
      </c>
      <c t="s" s="127" r="C1107">
        <v>9728</v>
      </c>
      <c t="s" s="127" r="D1107">
        <v>9729</v>
      </c>
      <c t="s" s="127" r="E1107">
        <v>9730</v>
      </c>
      <c t="s" s="127" r="F1107">
        <v>9731</v>
      </c>
      <c t="s" s="128" r="G1107">
        <v>9732</v>
      </c>
      <c t="s" s="127" r="H1107">
        <v>9733</v>
      </c>
      <c s="129" r="I1107">
        <v>1559.0</v>
      </c>
      <c s="129" r="J1107">
        <v>255.175758</v>
      </c>
      <c s="129" r="K1107">
        <v>172.929025999999</v>
      </c>
      <c s="129" r="L1107">
        <v>255.175758</v>
      </c>
      <c s="129" r="M1107">
        <v>320.551365999999</v>
      </c>
      <c s="129" r="N1107">
        <v>315.170826999999</v>
      </c>
      <c s="129" r="O1107">
        <v>239.997264</v>
      </c>
      <c s="129" r="P1107">
        <v>213.0</v>
      </c>
      <c s="129" r="Q1107">
        <v>225.0</v>
      </c>
      <c s="129" r="R1107">
        <v>269.0</v>
      </c>
      <c s="129" r="S1107">
        <v>263.0</v>
      </c>
      <c s="129" r="T1107">
        <v>308.0</v>
      </c>
      <c s="129" r="U1107">
        <v>174.0</v>
      </c>
      <c s="129" r="V1107">
        <v>748.718799999999</v>
      </c>
      <c s="129" r="W1107">
        <v>136.023440999999</v>
      </c>
      <c s="129" r="X1107">
        <v>92.7911849999999</v>
      </c>
      <c s="129" r="Y1107">
        <v>128.642324</v>
      </c>
      <c s="129" r="Z1107">
        <v>158.166791999999</v>
      </c>
      <c s="129" r="AA1107">
        <v>141.962526999999</v>
      </c>
      <c s="129" r="AB1107">
        <v>84.860014</v>
      </c>
      <c s="129" r="AC1107">
        <v>6.272516</v>
      </c>
      <c s="129" r="AD1107">
        <v>178.201253</v>
      </c>
      <c s="129" r="AE1107">
        <v>396.471426</v>
      </c>
      <c s="129" r="AF1107">
        <v>174.046121</v>
      </c>
      <c s="129" r="AG1107">
        <v>810.2812</v>
      </c>
      <c s="129" r="AH1107">
        <v>119.152317</v>
      </c>
      <c s="129" r="AI1107">
        <v>80.1378409999999</v>
      </c>
      <c s="129" r="AJ1107">
        <v>126.533434</v>
      </c>
      <c s="129" r="AK1107">
        <v>162.384572999999</v>
      </c>
      <c s="129" r="AL1107">
        <v>173.2083</v>
      </c>
      <c s="129" r="AM1107">
        <v>136.428014999999</v>
      </c>
      <c s="129" r="AN1107">
        <v>12.4367199999999</v>
      </c>
      <c s="129" r="AO1107">
        <v>150.785675</v>
      </c>
      <c s="129" r="AP1107">
        <v>404.519402</v>
      </c>
      <c s="129" r="AQ1107">
        <v>254.976122</v>
      </c>
      <c s="129" r="AR1107">
        <v>1330.18537399999</v>
      </c>
      <c s="129" r="AS1107">
        <v>71.702279</v>
      </c>
      <c s="129" r="AT1107">
        <v>37.96003</v>
      </c>
      <c s="129" r="AU1107">
        <v>29.5244679999999</v>
      </c>
      <c s="129" r="AV1107">
        <v>139.186777</v>
      </c>
      <c s="129" r="AW1107">
        <v>223.542399999999</v>
      </c>
      <c s="129" r="AX1107">
        <v>215.106837</v>
      </c>
      <c s="129" r="AY1107">
        <v>511.935835</v>
      </c>
      <c s="129" r="AZ1107">
        <v>101.226747</v>
      </c>
      <c s="129" r="BA1107">
        <v>675.745452</v>
      </c>
      <c s="129" r="BB1107">
        <v>50.613374</v>
      </c>
      <c s="129" r="BC1107">
        <v>25.306687</v>
      </c>
      <c s="129" r="BD1107">
        <v>21.088906</v>
      </c>
      <c s="129" r="BE1107">
        <v>50.613374</v>
      </c>
      <c s="129" r="BF1107">
        <v>59.0489359999999</v>
      </c>
      <c s="129" r="BG1107">
        <v>181.364588</v>
      </c>
      <c s="129" r="BH1107">
        <v>237.096214</v>
      </c>
      <c s="129" r="BI1107">
        <v>50.613374</v>
      </c>
      <c s="129" r="BJ1107">
        <v>654.439922</v>
      </c>
      <c s="129" r="BK1107">
        <v>21.088906</v>
      </c>
      <c s="129" r="BL1107">
        <v>12.653343</v>
      </c>
      <c s="129" r="BM1107">
        <v>8.43556199999999</v>
      </c>
      <c s="129" r="BN1107">
        <v>88.5734039999999</v>
      </c>
      <c s="129" r="BO1107">
        <v>164.493463999999</v>
      </c>
      <c s="129" r="BP1107">
        <v>33.742249</v>
      </c>
      <c s="129" r="BQ1107">
        <v>274.839621</v>
      </c>
      <c s="129" r="BR1107">
        <v>50.613374</v>
      </c>
      <c s="129" r="BS1107">
        <v>109.662308999999</v>
      </c>
      <c s="129" r="BT1107">
        <v>8.43556199999999</v>
      </c>
      <c s="129" r="BU1107">
        <v>0.0</v>
      </c>
      <c s="129" r="BV1107">
        <v>0.0</v>
      </c>
      <c s="129" r="BW1107">
        <v>4.21778099999999</v>
      </c>
      <c s="129" r="BX1107">
        <v>8.43556199999999</v>
      </c>
      <c s="129" r="BY1107">
        <v>29.5244679999999</v>
      </c>
      <c s="129" r="BZ1107">
        <v>0.0</v>
      </c>
      <c s="129" r="CA1107">
        <v>59.0489359999999</v>
      </c>
      <c s="129" r="CB1107">
        <v>603.142700999999</v>
      </c>
      <c s="129" r="CC1107">
        <v>37.96003</v>
      </c>
      <c s="129" r="CD1107">
        <v>29.5244679999999</v>
      </c>
      <c s="129" r="CE1107">
        <v>25.306687</v>
      </c>
      <c s="129" r="CF1107">
        <v>118.097872</v>
      </c>
      <c s="129" r="CG1107">
        <v>194.017932</v>
      </c>
      <c s="129" r="CH1107">
        <v>168.711244999999</v>
      </c>
      <c s="129" r="CI1107">
        <v>4.21778099999999</v>
      </c>
      <c s="129" r="CJ1107">
        <v>25.306687</v>
      </c>
      <c s="129" r="CK1107">
        <v>617.380362999999</v>
      </c>
      <c s="129" r="CL1107">
        <v>25.306687</v>
      </c>
      <c s="129" r="CM1107">
        <v>8.43556199999999</v>
      </c>
      <c s="129" r="CN1107">
        <v>4.21778099999999</v>
      </c>
      <c s="129" r="CO1107">
        <v>16.8711249999999</v>
      </c>
      <c s="129" r="CP1107">
        <v>21.088906</v>
      </c>
      <c s="129" r="CQ1107">
        <v>16.8711249999999</v>
      </c>
      <c s="129" r="CR1107">
        <v>507.718054</v>
      </c>
      <c s="129" r="CS1107">
        <v>16.8711249999999</v>
      </c>
    </row>
    <row customHeight="1" r="1108" ht="15.0">
      <c t="s" s="127" r="A1108">
        <v>9734</v>
      </c>
      <c t="s" s="127" r="B1108">
        <v>9735</v>
      </c>
      <c t="s" s="127" r="C1108">
        <v>9736</v>
      </c>
      <c t="s" s="127" r="D1108">
        <v>9737</v>
      </c>
      <c t="s" s="127" r="E1108">
        <v>9738</v>
      </c>
      <c t="s" s="127" r="F1108">
        <v>9739</v>
      </c>
      <c t="s" s="128" r="G1108">
        <v>9740</v>
      </c>
      <c t="s" s="127" r="H1108">
        <v>9741</v>
      </c>
      <c s="129" r="I1108">
        <v>288.0</v>
      </c>
      <c s="129" r="J1108">
        <v>68.0</v>
      </c>
      <c s="129" r="K1108">
        <v>38.0</v>
      </c>
      <c s="129" r="L1108">
        <v>80.0</v>
      </c>
      <c s="129" r="M1108">
        <v>64.0</v>
      </c>
      <c s="129" r="N1108">
        <v>30.0</v>
      </c>
      <c s="129" r="O1108">
        <v>8.0</v>
      </c>
      <c s="129" r="P1108">
        <v>40.0</v>
      </c>
      <c s="129" r="Q1108">
        <v>35.0</v>
      </c>
      <c s="129" r="R1108">
        <v>44.0</v>
      </c>
      <c s="129" r="S1108">
        <v>36.0</v>
      </c>
      <c s="129" r="T1108">
        <v>19.0</v>
      </c>
      <c s="129" r="U1108">
        <v>5.0</v>
      </c>
      <c s="129" r="V1108">
        <v>141.0</v>
      </c>
      <c s="129" r="W1108">
        <v>30.0</v>
      </c>
      <c s="129" r="X1108">
        <v>16.0</v>
      </c>
      <c s="129" r="Y1108">
        <v>41.0</v>
      </c>
      <c s="129" r="Z1108">
        <v>35.0</v>
      </c>
      <c s="129" r="AA1108">
        <v>16.0</v>
      </c>
      <c s="129" r="AB1108">
        <v>3.0</v>
      </c>
      <c s="129" r="AC1108">
        <v>0.0</v>
      </c>
      <c s="129" r="AD1108">
        <v>40.0</v>
      </c>
      <c s="129" r="AE1108">
        <v>88.0</v>
      </c>
      <c s="129" r="AF1108">
        <v>13.0</v>
      </c>
      <c s="129" r="AG1108">
        <v>147.0</v>
      </c>
      <c s="129" r="AH1108">
        <v>38.0</v>
      </c>
      <c s="129" r="AI1108">
        <v>22.0</v>
      </c>
      <c s="129" r="AJ1108">
        <v>39.0</v>
      </c>
      <c s="129" r="AK1108">
        <v>29.0</v>
      </c>
      <c s="129" r="AL1108">
        <v>14.0</v>
      </c>
      <c s="129" r="AM1108">
        <v>5.0</v>
      </c>
      <c s="129" r="AN1108">
        <v>0.0</v>
      </c>
      <c s="129" r="AO1108">
        <v>51.0</v>
      </c>
      <c s="129" r="AP1108">
        <v>82.0</v>
      </c>
      <c s="129" r="AQ1108">
        <v>14.0</v>
      </c>
      <c s="129" r="AR1108">
        <v>232.0</v>
      </c>
      <c s="129" r="AS1108">
        <v>0.0</v>
      </c>
      <c s="129" r="AT1108">
        <v>12.0</v>
      </c>
      <c s="129" r="AU1108">
        <v>8.0</v>
      </c>
      <c s="129" r="AV1108">
        <v>32.0</v>
      </c>
      <c s="129" r="AW1108">
        <v>60.0</v>
      </c>
      <c s="129" r="AX1108">
        <v>60.0</v>
      </c>
      <c s="129" r="AY1108">
        <v>24.0</v>
      </c>
      <c s="129" r="AZ1108">
        <v>36.0</v>
      </c>
      <c s="129" r="BA1108">
        <v>120.0</v>
      </c>
      <c s="129" r="BB1108">
        <v>0.0</v>
      </c>
      <c s="129" r="BC1108">
        <v>4.0</v>
      </c>
      <c s="129" r="BD1108">
        <v>8.0</v>
      </c>
      <c s="129" r="BE1108">
        <v>12.0</v>
      </c>
      <c s="129" r="BF1108">
        <v>12.0</v>
      </c>
      <c s="129" r="BG1108">
        <v>52.0</v>
      </c>
      <c s="129" r="BH1108">
        <v>12.0</v>
      </c>
      <c s="129" r="BI1108">
        <v>20.0</v>
      </c>
      <c s="129" r="BJ1108">
        <v>112.0</v>
      </c>
      <c s="129" r="BK1108">
        <v>0.0</v>
      </c>
      <c s="129" r="BL1108">
        <v>8.0</v>
      </c>
      <c s="129" r="BM1108">
        <v>0.0</v>
      </c>
      <c s="129" r="BN1108">
        <v>20.0</v>
      </c>
      <c s="129" r="BO1108">
        <v>48.0</v>
      </c>
      <c s="129" r="BP1108">
        <v>8.0</v>
      </c>
      <c s="129" r="BQ1108">
        <v>12.0</v>
      </c>
      <c s="129" r="BR1108">
        <v>16.0</v>
      </c>
      <c s="129" r="BS1108">
        <v>32.0</v>
      </c>
      <c s="129" r="BT1108">
        <v>0.0</v>
      </c>
      <c s="129" r="BU1108">
        <v>0.0</v>
      </c>
      <c s="129" r="BV1108">
        <v>0.0</v>
      </c>
      <c s="129" r="BW1108">
        <v>0.0</v>
      </c>
      <c s="129" r="BX1108">
        <v>4.0</v>
      </c>
      <c s="129" r="BY1108">
        <v>4.0</v>
      </c>
      <c s="129" r="BZ1108">
        <v>0.0</v>
      </c>
      <c s="129" r="CA1108">
        <v>24.0</v>
      </c>
      <c s="129" r="CB1108">
        <v>156.0</v>
      </c>
      <c s="129" r="CC1108">
        <v>0.0</v>
      </c>
      <c s="129" r="CD1108">
        <v>12.0</v>
      </c>
      <c s="129" r="CE1108">
        <v>8.0</v>
      </c>
      <c s="129" r="CF1108">
        <v>24.0</v>
      </c>
      <c s="129" r="CG1108">
        <v>56.0</v>
      </c>
      <c s="129" r="CH1108">
        <v>48.0</v>
      </c>
      <c s="129" r="CI1108">
        <v>0.0</v>
      </c>
      <c s="129" r="CJ1108">
        <v>8.0</v>
      </c>
      <c s="129" r="CK1108">
        <v>44.0</v>
      </c>
      <c s="129" r="CL1108">
        <v>0.0</v>
      </c>
      <c s="129" r="CM1108">
        <v>0.0</v>
      </c>
      <c s="129" r="CN1108">
        <v>0.0</v>
      </c>
      <c s="129" r="CO1108">
        <v>8.0</v>
      </c>
      <c s="129" r="CP1108">
        <v>0.0</v>
      </c>
      <c s="129" r="CQ1108">
        <v>8.0</v>
      </c>
      <c s="129" r="CR1108">
        <v>24.0</v>
      </c>
      <c s="129" r="CS1108">
        <v>4.0</v>
      </c>
    </row>
    <row customHeight="1" r="1109" ht="15.0">
      <c t="s" s="127" r="A1109">
        <v>9742</v>
      </c>
      <c t="s" s="127" r="B1109">
        <v>9743</v>
      </c>
      <c t="s" s="127" r="C1109">
        <v>9744</v>
      </c>
      <c t="s" s="127" r="D1109">
        <v>9745</v>
      </c>
      <c t="s" s="127" r="E1109">
        <v>9746</v>
      </c>
      <c t="s" s="127" r="F1109">
        <v>9747</v>
      </c>
      <c t="s" s="128" r="G1109">
        <v>9748</v>
      </c>
      <c t="s" s="127" r="H1109">
        <v>9749</v>
      </c>
      <c s="129" r="I1109">
        <v>1535.0</v>
      </c>
      <c s="129" r="J1109">
        <v>274.0</v>
      </c>
      <c s="129" r="K1109">
        <v>235.0</v>
      </c>
      <c s="129" r="L1109">
        <v>359.0</v>
      </c>
      <c s="129" r="M1109">
        <v>339.0</v>
      </c>
      <c s="129" r="N1109">
        <v>222.0</v>
      </c>
      <c s="129" r="O1109">
        <v>106.0</v>
      </c>
      <c s="129" r="P1109">
        <v>218.0</v>
      </c>
      <c s="129" r="Q1109">
        <v>165.0</v>
      </c>
      <c s="129" r="R1109">
        <v>259.0</v>
      </c>
      <c s="129" r="S1109">
        <v>197.0</v>
      </c>
      <c s="129" r="T1109">
        <v>182.0</v>
      </c>
      <c s="129" r="U1109">
        <v>72.0</v>
      </c>
      <c s="129" r="V1109">
        <v>767.0</v>
      </c>
      <c s="129" r="W1109">
        <v>137.0</v>
      </c>
      <c s="129" r="X1109">
        <v>129.0</v>
      </c>
      <c s="129" r="Y1109">
        <v>175.0</v>
      </c>
      <c s="129" r="Z1109">
        <v>178.0</v>
      </c>
      <c s="129" r="AA1109">
        <v>101.0</v>
      </c>
      <c s="129" r="AB1109">
        <v>43.0</v>
      </c>
      <c s="129" r="AC1109">
        <v>4.0</v>
      </c>
      <c s="129" r="AD1109">
        <v>188.0</v>
      </c>
      <c s="129" r="AE1109">
        <v>478.0</v>
      </c>
      <c s="129" r="AF1109">
        <v>101.0</v>
      </c>
      <c s="129" r="AG1109">
        <v>768.0</v>
      </c>
      <c s="129" r="AH1109">
        <v>137.0</v>
      </c>
      <c s="129" r="AI1109">
        <v>106.0</v>
      </c>
      <c s="129" r="AJ1109">
        <v>184.0</v>
      </c>
      <c s="129" r="AK1109">
        <v>161.0</v>
      </c>
      <c s="129" r="AL1109">
        <v>121.0</v>
      </c>
      <c s="129" r="AM1109">
        <v>56.0</v>
      </c>
      <c s="129" r="AN1109">
        <v>3.0</v>
      </c>
      <c s="129" r="AO1109">
        <v>180.0</v>
      </c>
      <c s="129" r="AP1109">
        <v>457.0</v>
      </c>
      <c s="129" r="AQ1109">
        <v>131.0</v>
      </c>
      <c s="129" r="AR1109">
        <v>1288.0</v>
      </c>
      <c s="129" r="AS1109">
        <v>0.0</v>
      </c>
      <c s="129" r="AT1109">
        <v>128.0</v>
      </c>
      <c s="129" r="AU1109">
        <v>76.0</v>
      </c>
      <c s="129" r="AV1109">
        <v>184.0</v>
      </c>
      <c s="129" r="AW1109">
        <v>252.0</v>
      </c>
      <c s="129" r="AX1109">
        <v>152.0</v>
      </c>
      <c s="129" r="AY1109">
        <v>300.0</v>
      </c>
      <c s="129" r="AZ1109">
        <v>196.0</v>
      </c>
      <c s="129" r="BA1109">
        <v>668.0</v>
      </c>
      <c s="129" r="BB1109">
        <v>0.0</v>
      </c>
      <c s="129" r="BC1109">
        <v>96.0</v>
      </c>
      <c s="129" r="BD1109">
        <v>56.0</v>
      </c>
      <c s="129" r="BE1109">
        <v>96.0</v>
      </c>
      <c s="129" r="BF1109">
        <v>48.0</v>
      </c>
      <c s="129" r="BG1109">
        <v>132.0</v>
      </c>
      <c s="129" r="BH1109">
        <v>148.0</v>
      </c>
      <c s="129" r="BI1109">
        <v>92.0</v>
      </c>
      <c s="129" r="BJ1109">
        <v>620.0</v>
      </c>
      <c s="129" r="BK1109">
        <v>0.0</v>
      </c>
      <c s="129" r="BL1109">
        <v>32.0</v>
      </c>
      <c s="129" r="BM1109">
        <v>20.0</v>
      </c>
      <c s="129" r="BN1109">
        <v>88.0</v>
      </c>
      <c s="129" r="BO1109">
        <v>204.0</v>
      </c>
      <c s="129" r="BP1109">
        <v>20.0</v>
      </c>
      <c s="129" r="BQ1109">
        <v>152.0</v>
      </c>
      <c s="129" r="BR1109">
        <v>104.0</v>
      </c>
      <c s="129" r="BS1109">
        <v>168.0</v>
      </c>
      <c s="129" r="BT1109">
        <v>0.0</v>
      </c>
      <c s="129" r="BU1109">
        <v>4.0</v>
      </c>
      <c s="129" r="BV1109">
        <v>0.0</v>
      </c>
      <c s="129" r="BW1109">
        <v>4.0</v>
      </c>
      <c s="129" r="BX1109">
        <v>28.0</v>
      </c>
      <c s="129" r="BY1109">
        <v>28.0</v>
      </c>
      <c s="129" r="BZ1109">
        <v>0.0</v>
      </c>
      <c s="129" r="CA1109">
        <v>104.0</v>
      </c>
      <c s="129" r="CB1109">
        <v>712.0</v>
      </c>
      <c s="129" r="CC1109">
        <v>0.0</v>
      </c>
      <c s="129" r="CD1109">
        <v>100.0</v>
      </c>
      <c s="129" r="CE1109">
        <v>64.0</v>
      </c>
      <c s="129" r="CF1109">
        <v>168.0</v>
      </c>
      <c s="129" r="CG1109">
        <v>204.0</v>
      </c>
      <c s="129" r="CH1109">
        <v>116.0</v>
      </c>
      <c s="129" r="CI1109">
        <v>4.0</v>
      </c>
      <c s="129" r="CJ1109">
        <v>56.0</v>
      </c>
      <c s="129" r="CK1109">
        <v>408.0</v>
      </c>
      <c s="129" r="CL1109">
        <v>0.0</v>
      </c>
      <c s="129" r="CM1109">
        <v>24.0</v>
      </c>
      <c s="129" r="CN1109">
        <v>12.0</v>
      </c>
      <c s="129" r="CO1109">
        <v>12.0</v>
      </c>
      <c s="129" r="CP1109">
        <v>20.0</v>
      </c>
      <c s="129" r="CQ1109">
        <v>8.0</v>
      </c>
      <c s="129" r="CR1109">
        <v>296.0</v>
      </c>
      <c s="129" r="CS1109">
        <v>36.0</v>
      </c>
    </row>
    <row customHeight="1" r="1110" ht="15.0">
      <c t="s" s="127" r="A1110">
        <v>9750</v>
      </c>
      <c t="s" s="127" r="B1110">
        <v>9751</v>
      </c>
      <c t="s" s="127" r="C1110">
        <v>9752</v>
      </c>
      <c t="s" s="127" r="D1110">
        <v>9753</v>
      </c>
      <c t="s" s="127" r="E1110">
        <v>9754</v>
      </c>
      <c t="s" s="127" r="F1110">
        <v>9755</v>
      </c>
      <c t="s" s="128" r="G1110">
        <v>9756</v>
      </c>
      <c t="s" s="127" r="H1110">
        <v>9757</v>
      </c>
      <c s="129" r="I1110">
        <v>202.0</v>
      </c>
      <c s="129" r="J1110">
        <v>32.0</v>
      </c>
      <c s="129" r="K1110">
        <v>30.0</v>
      </c>
      <c s="129" r="L1110">
        <v>38.0</v>
      </c>
      <c s="129" r="M1110">
        <v>44.0</v>
      </c>
      <c s="129" r="N1110">
        <v>34.0</v>
      </c>
      <c s="129" r="O1110">
        <v>24.0</v>
      </c>
      <c s="129" r="P1110">
        <v>35.0</v>
      </c>
      <c s="129" r="Q1110">
        <v>29.0</v>
      </c>
      <c s="129" r="R1110">
        <v>36.0</v>
      </c>
      <c s="129" r="S1110">
        <v>31.0</v>
      </c>
      <c s="129" r="T1110">
        <v>42.0</v>
      </c>
      <c s="129" r="U1110">
        <v>21.0</v>
      </c>
      <c s="129" r="V1110">
        <v>98.0</v>
      </c>
      <c s="129" r="W1110">
        <v>14.0</v>
      </c>
      <c s="129" r="X1110">
        <v>16.0</v>
      </c>
      <c s="129" r="Y1110">
        <v>20.0</v>
      </c>
      <c s="129" r="Z1110">
        <v>22.0</v>
      </c>
      <c s="129" r="AA1110">
        <v>16.0</v>
      </c>
      <c s="129" r="AB1110">
        <v>9.0</v>
      </c>
      <c s="129" r="AC1110">
        <v>1.0</v>
      </c>
      <c s="129" r="AD1110">
        <v>15.0</v>
      </c>
      <c s="129" r="AE1110">
        <v>61.0</v>
      </c>
      <c s="129" r="AF1110">
        <v>22.0</v>
      </c>
      <c s="129" r="AG1110">
        <v>104.0</v>
      </c>
      <c s="129" r="AH1110">
        <v>18.0</v>
      </c>
      <c s="129" r="AI1110">
        <v>14.0</v>
      </c>
      <c s="129" r="AJ1110">
        <v>18.0</v>
      </c>
      <c s="129" r="AK1110">
        <v>22.0</v>
      </c>
      <c s="129" r="AL1110">
        <v>18.0</v>
      </c>
      <c s="129" r="AM1110">
        <v>12.0</v>
      </c>
      <c s="129" r="AN1110">
        <v>2.0</v>
      </c>
      <c s="129" r="AO1110">
        <v>23.0</v>
      </c>
      <c s="129" r="AP1110">
        <v>56.0</v>
      </c>
      <c s="129" r="AQ1110">
        <v>25.0</v>
      </c>
      <c s="129" r="AR1110">
        <v>176.0</v>
      </c>
      <c s="129" r="AS1110">
        <v>8.0</v>
      </c>
      <c s="129" r="AT1110">
        <v>8.0</v>
      </c>
      <c s="129" r="AU1110">
        <v>12.0</v>
      </c>
      <c s="129" r="AV1110">
        <v>12.0</v>
      </c>
      <c s="129" r="AW1110">
        <v>16.0</v>
      </c>
      <c s="129" r="AX1110">
        <v>44.0</v>
      </c>
      <c s="129" r="AY1110">
        <v>68.0</v>
      </c>
      <c s="129" r="AZ1110">
        <v>8.0</v>
      </c>
      <c s="129" r="BA1110">
        <v>88.0</v>
      </c>
      <c s="129" r="BB1110">
        <v>4.0</v>
      </c>
      <c s="129" r="BC1110">
        <v>8.0</v>
      </c>
      <c s="129" r="BD1110">
        <v>8.0</v>
      </c>
      <c s="129" r="BE1110">
        <v>4.0</v>
      </c>
      <c s="129" r="BF1110">
        <v>0.0</v>
      </c>
      <c s="129" r="BG1110">
        <v>36.0</v>
      </c>
      <c s="129" r="BH1110">
        <v>28.0</v>
      </c>
      <c s="129" r="BI1110">
        <v>0.0</v>
      </c>
      <c s="129" r="BJ1110">
        <v>88.0</v>
      </c>
      <c s="129" r="BK1110">
        <v>4.0</v>
      </c>
      <c s="129" r="BL1110">
        <v>0.0</v>
      </c>
      <c s="129" r="BM1110">
        <v>4.0</v>
      </c>
      <c s="129" r="BN1110">
        <v>8.0</v>
      </c>
      <c s="129" r="BO1110">
        <v>16.0</v>
      </c>
      <c s="129" r="BP1110">
        <v>8.0</v>
      </c>
      <c s="129" r="BQ1110">
        <v>40.0</v>
      </c>
      <c s="129" r="BR1110">
        <v>8.0</v>
      </c>
      <c s="129" r="BS1110">
        <v>12.0</v>
      </c>
      <c s="129" r="BT1110">
        <v>0.0</v>
      </c>
      <c s="129" r="BU1110">
        <v>0.0</v>
      </c>
      <c s="129" r="BV1110">
        <v>0.0</v>
      </c>
      <c s="129" r="BW1110">
        <v>0.0</v>
      </c>
      <c s="129" r="BX1110">
        <v>0.0</v>
      </c>
      <c s="129" r="BY1110">
        <v>8.0</v>
      </c>
      <c s="129" r="BZ1110">
        <v>0.0</v>
      </c>
      <c s="129" r="CA1110">
        <v>4.0</v>
      </c>
      <c s="129" r="CB1110">
        <v>88.0</v>
      </c>
      <c s="129" r="CC1110">
        <v>8.0</v>
      </c>
      <c s="129" r="CD1110">
        <v>8.0</v>
      </c>
      <c s="129" r="CE1110">
        <v>8.0</v>
      </c>
      <c s="129" r="CF1110">
        <v>12.0</v>
      </c>
      <c s="129" r="CG1110">
        <v>12.0</v>
      </c>
      <c s="129" r="CH1110">
        <v>36.0</v>
      </c>
      <c s="129" r="CI1110">
        <v>0.0</v>
      </c>
      <c s="129" r="CJ1110">
        <v>4.0</v>
      </c>
      <c s="129" r="CK1110">
        <v>76.0</v>
      </c>
      <c s="129" r="CL1110">
        <v>0.0</v>
      </c>
      <c s="129" r="CM1110">
        <v>0.0</v>
      </c>
      <c s="129" r="CN1110">
        <v>4.0</v>
      </c>
      <c s="129" r="CO1110">
        <v>0.0</v>
      </c>
      <c s="129" r="CP1110">
        <v>4.0</v>
      </c>
      <c s="129" r="CQ1110">
        <v>0.0</v>
      </c>
      <c s="129" r="CR1110">
        <v>68.0</v>
      </c>
      <c s="129" r="CS1110">
        <v>0.0</v>
      </c>
    </row>
    <row customHeight="1" r="1111" ht="15.0">
      <c t="s" s="127" r="A1111">
        <v>9758</v>
      </c>
      <c t="s" s="127" r="B1111">
        <v>9759</v>
      </c>
      <c t="s" s="127" r="C1111">
        <v>9760</v>
      </c>
      <c t="s" s="127" r="D1111">
        <v>9761</v>
      </c>
      <c t="s" s="127" r="E1111">
        <v>9762</v>
      </c>
      <c t="s" s="127" r="F1111">
        <v>9763</v>
      </c>
      <c t="s" s="128" r="G1111">
        <v>9764</v>
      </c>
      <c t="s" s="127" r="H1111">
        <v>9765</v>
      </c>
      <c s="129" r="I1111">
        <v>706.0</v>
      </c>
      <c s="129" r="J1111">
        <v>108.0</v>
      </c>
      <c s="129" r="K1111">
        <v>75.0</v>
      </c>
      <c s="129" r="L1111">
        <v>126.0</v>
      </c>
      <c s="129" r="M1111">
        <v>177.0</v>
      </c>
      <c s="129" r="N1111">
        <v>134.0</v>
      </c>
      <c s="129" r="O1111">
        <v>86.0</v>
      </c>
      <c s="129" r="P1111">
        <v>119.0</v>
      </c>
      <c s="129" r="Q1111">
        <v>89.0</v>
      </c>
      <c s="129" r="R1111">
        <v>143.0</v>
      </c>
      <c s="129" r="S1111">
        <v>122.0</v>
      </c>
      <c s="129" r="T1111">
        <v>143.0</v>
      </c>
      <c s="129" r="U1111">
        <v>60.0</v>
      </c>
      <c s="129" r="V1111">
        <v>352.0</v>
      </c>
      <c s="129" r="W1111">
        <v>49.0</v>
      </c>
      <c s="129" r="X1111">
        <v>41.0</v>
      </c>
      <c s="129" r="Y1111">
        <v>66.0</v>
      </c>
      <c s="129" r="Z1111">
        <v>93.0</v>
      </c>
      <c s="129" r="AA1111">
        <v>68.0</v>
      </c>
      <c s="129" r="AB1111">
        <v>33.0</v>
      </c>
      <c s="129" r="AC1111">
        <v>2.0</v>
      </c>
      <c s="129" r="AD1111">
        <v>67.0</v>
      </c>
      <c s="129" r="AE1111">
        <v>209.0</v>
      </c>
      <c s="129" r="AF1111">
        <v>76.0</v>
      </c>
      <c s="129" r="AG1111">
        <v>354.0</v>
      </c>
      <c s="129" r="AH1111">
        <v>59.0</v>
      </c>
      <c s="129" r="AI1111">
        <v>34.0</v>
      </c>
      <c s="129" r="AJ1111">
        <v>60.0</v>
      </c>
      <c s="129" r="AK1111">
        <v>84.0</v>
      </c>
      <c s="129" r="AL1111">
        <v>66.0</v>
      </c>
      <c s="129" r="AM1111">
        <v>48.0</v>
      </c>
      <c s="129" r="AN1111">
        <v>3.0</v>
      </c>
      <c s="129" r="AO1111">
        <v>74.0</v>
      </c>
      <c s="129" r="AP1111">
        <v>194.0</v>
      </c>
      <c s="129" r="AQ1111">
        <v>86.0</v>
      </c>
      <c s="129" r="AR1111">
        <v>584.0</v>
      </c>
      <c s="129" r="AS1111">
        <v>8.0</v>
      </c>
      <c s="129" r="AT1111">
        <v>4.0</v>
      </c>
      <c s="129" r="AU1111">
        <v>8.0</v>
      </c>
      <c s="129" r="AV1111">
        <v>68.0</v>
      </c>
      <c s="129" r="AW1111">
        <v>76.0</v>
      </c>
      <c s="129" r="AX1111">
        <v>116.0</v>
      </c>
      <c s="129" r="AY1111">
        <v>228.0</v>
      </c>
      <c s="129" r="AZ1111">
        <v>76.0</v>
      </c>
      <c s="129" r="BA1111">
        <v>292.0</v>
      </c>
      <c s="129" r="BB1111">
        <v>8.0</v>
      </c>
      <c s="129" r="BC1111">
        <v>4.0</v>
      </c>
      <c s="129" r="BD1111">
        <v>4.0</v>
      </c>
      <c s="129" r="BE1111">
        <v>32.0</v>
      </c>
      <c s="129" r="BF1111">
        <v>8.0</v>
      </c>
      <c s="129" r="BG1111">
        <v>84.0</v>
      </c>
      <c s="129" r="BH1111">
        <v>132.0</v>
      </c>
      <c s="129" r="BI1111">
        <v>20.0</v>
      </c>
      <c s="129" r="BJ1111">
        <v>292.0</v>
      </c>
      <c s="129" r="BK1111">
        <v>0.0</v>
      </c>
      <c s="129" r="BL1111">
        <v>0.0</v>
      </c>
      <c s="129" r="BM1111">
        <v>4.0</v>
      </c>
      <c s="129" r="BN1111">
        <v>36.0</v>
      </c>
      <c s="129" r="BO1111">
        <v>68.0</v>
      </c>
      <c s="129" r="BP1111">
        <v>32.0</v>
      </c>
      <c s="129" r="BQ1111">
        <v>96.0</v>
      </c>
      <c s="129" r="BR1111">
        <v>56.0</v>
      </c>
      <c s="129" r="BS1111">
        <v>40.0</v>
      </c>
      <c s="129" r="BT1111">
        <v>0.0</v>
      </c>
      <c s="129" r="BU1111">
        <v>0.0</v>
      </c>
      <c s="129" r="BV1111">
        <v>0.0</v>
      </c>
      <c s="129" r="BW1111">
        <v>0.0</v>
      </c>
      <c s="129" r="BX1111">
        <v>4.0</v>
      </c>
      <c s="129" r="BY1111">
        <v>12.0</v>
      </c>
      <c s="129" r="BZ1111">
        <v>0.0</v>
      </c>
      <c s="129" r="CA1111">
        <v>24.0</v>
      </c>
      <c s="129" r="CB1111">
        <v>248.0</v>
      </c>
      <c s="129" r="CC1111">
        <v>8.0</v>
      </c>
      <c s="129" r="CD1111">
        <v>0.0</v>
      </c>
      <c s="129" r="CE1111">
        <v>8.0</v>
      </c>
      <c s="129" r="CF1111">
        <v>60.0</v>
      </c>
      <c s="129" r="CG1111">
        <v>60.0</v>
      </c>
      <c s="129" r="CH1111">
        <v>96.0</v>
      </c>
      <c s="129" r="CI1111">
        <v>4.0</v>
      </c>
      <c s="129" r="CJ1111">
        <v>12.0</v>
      </c>
      <c s="129" r="CK1111">
        <v>296.0</v>
      </c>
      <c s="129" r="CL1111">
        <v>0.0</v>
      </c>
      <c s="129" r="CM1111">
        <v>4.0</v>
      </c>
      <c s="129" r="CN1111">
        <v>0.0</v>
      </c>
      <c s="129" r="CO1111">
        <v>8.0</v>
      </c>
      <c s="129" r="CP1111">
        <v>12.0</v>
      </c>
      <c s="129" r="CQ1111">
        <v>8.0</v>
      </c>
      <c s="129" r="CR1111">
        <v>224.0</v>
      </c>
      <c s="129" r="CS1111">
        <v>40.0</v>
      </c>
    </row>
    <row customHeight="1" r="1112" ht="15.0">
      <c t="s" s="127" r="A1112">
        <v>9766</v>
      </c>
      <c t="s" s="127" r="B1112">
        <v>9767</v>
      </c>
      <c t="s" s="127" r="C1112">
        <v>9768</v>
      </c>
      <c t="s" s="127" r="D1112">
        <v>9769</v>
      </c>
      <c t="s" s="127" r="E1112">
        <v>9770</v>
      </c>
      <c t="s" s="127" r="F1112">
        <v>9771</v>
      </c>
      <c t="s" s="128" r="G1112">
        <v>9772</v>
      </c>
      <c t="s" s="127" r="H1112">
        <v>9773</v>
      </c>
      <c s="129" r="I1112">
        <v>185.0</v>
      </c>
      <c s="129" r="J1112">
        <v>29.0</v>
      </c>
      <c s="129" r="K1112">
        <v>26.0</v>
      </c>
      <c s="129" r="L1112">
        <v>26.0</v>
      </c>
      <c s="129" r="M1112">
        <v>52.0</v>
      </c>
      <c s="129" r="N1112">
        <v>27.0</v>
      </c>
      <c s="129" r="O1112">
        <v>25.0</v>
      </c>
      <c s="129" r="P1112">
        <v>25.0</v>
      </c>
      <c s="129" r="Q1112">
        <v>20.0</v>
      </c>
      <c s="129" r="R1112">
        <v>36.0</v>
      </c>
      <c s="129" r="S1112">
        <v>37.0</v>
      </c>
      <c s="129" r="T1112">
        <v>37.0</v>
      </c>
      <c s="129" r="U1112">
        <v>18.0</v>
      </c>
      <c s="129" r="V1112">
        <v>94.0</v>
      </c>
      <c s="129" r="W1112">
        <v>16.0</v>
      </c>
      <c s="129" r="X1112">
        <v>15.0</v>
      </c>
      <c s="129" r="Y1112">
        <v>12.0</v>
      </c>
      <c s="129" r="Z1112">
        <v>28.0</v>
      </c>
      <c s="129" r="AA1112">
        <v>16.0</v>
      </c>
      <c s="129" r="AB1112">
        <v>6.0</v>
      </c>
      <c s="129" r="AC1112">
        <v>1.0</v>
      </c>
      <c s="129" r="AD1112">
        <v>22.0</v>
      </c>
      <c s="129" r="AE1112">
        <v>58.0</v>
      </c>
      <c s="129" r="AF1112">
        <v>14.0</v>
      </c>
      <c s="129" r="AG1112">
        <v>91.0</v>
      </c>
      <c s="129" r="AH1112">
        <v>13.0</v>
      </c>
      <c s="129" r="AI1112">
        <v>11.0</v>
      </c>
      <c s="129" r="AJ1112">
        <v>14.0</v>
      </c>
      <c s="129" r="AK1112">
        <v>24.0</v>
      </c>
      <c s="129" r="AL1112">
        <v>11.0</v>
      </c>
      <c s="129" r="AM1112">
        <v>17.0</v>
      </c>
      <c s="129" r="AN1112">
        <v>1.0</v>
      </c>
      <c s="129" r="AO1112">
        <v>17.0</v>
      </c>
      <c s="129" r="AP1112">
        <v>49.0</v>
      </c>
      <c s="129" r="AQ1112">
        <v>25.0</v>
      </c>
      <c s="129" r="AR1112">
        <v>168.0</v>
      </c>
      <c s="129" r="AS1112">
        <v>4.0</v>
      </c>
      <c s="129" r="AT1112">
        <v>0.0</v>
      </c>
      <c s="129" r="AU1112">
        <v>4.0</v>
      </c>
      <c s="129" r="AV1112">
        <v>24.0</v>
      </c>
      <c s="129" r="AW1112">
        <v>20.0</v>
      </c>
      <c s="129" r="AX1112">
        <v>24.0</v>
      </c>
      <c s="129" r="AY1112">
        <v>60.0</v>
      </c>
      <c s="129" r="AZ1112">
        <v>32.0</v>
      </c>
      <c s="129" r="BA1112">
        <v>96.0</v>
      </c>
      <c s="129" r="BB1112">
        <v>4.0</v>
      </c>
      <c s="129" r="BC1112">
        <v>0.0</v>
      </c>
      <c s="129" r="BD1112">
        <v>4.0</v>
      </c>
      <c s="129" r="BE1112">
        <v>12.0</v>
      </c>
      <c s="129" r="BF1112">
        <v>4.0</v>
      </c>
      <c s="129" r="BG1112">
        <v>20.0</v>
      </c>
      <c s="129" r="BH1112">
        <v>40.0</v>
      </c>
      <c s="129" r="BI1112">
        <v>12.0</v>
      </c>
      <c s="129" r="BJ1112">
        <v>72.0</v>
      </c>
      <c s="129" r="BK1112">
        <v>0.0</v>
      </c>
      <c s="129" r="BL1112">
        <v>0.0</v>
      </c>
      <c s="129" r="BM1112">
        <v>0.0</v>
      </c>
      <c s="129" r="BN1112">
        <v>12.0</v>
      </c>
      <c s="129" r="BO1112">
        <v>16.0</v>
      </c>
      <c s="129" r="BP1112">
        <v>4.0</v>
      </c>
      <c s="129" r="BQ1112">
        <v>20.0</v>
      </c>
      <c s="129" r="BR1112">
        <v>20.0</v>
      </c>
      <c s="129" r="BS1112">
        <v>32.0</v>
      </c>
      <c s="129" r="BT1112">
        <v>0.0</v>
      </c>
      <c s="129" r="BU1112">
        <v>0.0</v>
      </c>
      <c s="129" r="BV1112">
        <v>0.0</v>
      </c>
      <c s="129" r="BW1112">
        <v>0.0</v>
      </c>
      <c s="129" r="BX1112">
        <v>0.0</v>
      </c>
      <c s="129" r="BY1112">
        <v>16.0</v>
      </c>
      <c s="129" r="BZ1112">
        <v>0.0</v>
      </c>
      <c s="129" r="CA1112">
        <v>16.0</v>
      </c>
      <c s="129" r="CB1112">
        <v>56.0</v>
      </c>
      <c s="129" r="CC1112">
        <v>4.0</v>
      </c>
      <c s="129" r="CD1112">
        <v>0.0</v>
      </c>
      <c s="129" r="CE1112">
        <v>4.0</v>
      </c>
      <c s="129" r="CF1112">
        <v>20.0</v>
      </c>
      <c s="129" r="CG1112">
        <v>12.0</v>
      </c>
      <c s="129" r="CH1112">
        <v>4.0</v>
      </c>
      <c s="129" r="CI1112">
        <v>0.0</v>
      </c>
      <c s="129" r="CJ1112">
        <v>12.0</v>
      </c>
      <c s="129" r="CK1112">
        <v>80.0</v>
      </c>
      <c s="129" r="CL1112">
        <v>0.0</v>
      </c>
      <c s="129" r="CM1112">
        <v>0.0</v>
      </c>
      <c s="129" r="CN1112">
        <v>0.0</v>
      </c>
      <c s="129" r="CO1112">
        <v>4.0</v>
      </c>
      <c s="129" r="CP1112">
        <v>8.0</v>
      </c>
      <c s="129" r="CQ1112">
        <v>4.0</v>
      </c>
      <c s="129" r="CR1112">
        <v>60.0</v>
      </c>
      <c s="129" r="CS1112">
        <v>4.0</v>
      </c>
    </row>
    <row customHeight="1" r="1113" ht="15.0">
      <c t="s" s="127" r="A1113">
        <v>9774</v>
      </c>
      <c t="s" s="127" r="B1113">
        <v>9775</v>
      </c>
      <c t="s" s="127" r="C1113">
        <v>9776</v>
      </c>
      <c t="s" s="127" r="D1113">
        <v>9777</v>
      </c>
      <c t="s" s="127" r="E1113">
        <v>9778</v>
      </c>
      <c t="s" s="127" r="F1113">
        <v>9779</v>
      </c>
      <c t="s" s="128" r="G1113">
        <v>9780</v>
      </c>
      <c t="s" s="127" r="H1113">
        <v>9781</v>
      </c>
      <c s="129" r="I1113">
        <v>101.0</v>
      </c>
      <c s="129" r="J1113">
        <v>22.954545</v>
      </c>
      <c s="129" r="K1113">
        <v>9.18181799999999</v>
      </c>
      <c s="129" r="L1113">
        <v>16.068182</v>
      </c>
      <c s="129" r="M1113">
        <v>21.806818</v>
      </c>
      <c s="129" r="N1113">
        <v>22.954545</v>
      </c>
      <c s="129" r="O1113">
        <v>8.034091</v>
      </c>
      <c s="129" r="P1113">
        <v>6.0</v>
      </c>
      <c s="129" r="Q1113">
        <v>4.0</v>
      </c>
      <c s="129" r="R1113">
        <v>12.0</v>
      </c>
      <c s="129" r="S1113">
        <v>15.0</v>
      </c>
      <c s="129" r="T1113">
        <v>13.0</v>
      </c>
      <c s="129" r="U1113">
        <v>5.0</v>
      </c>
      <c s="129" r="V1113">
        <v>50.5</v>
      </c>
      <c s="129" r="W1113">
        <v>11.477273</v>
      </c>
      <c s="129" r="X1113">
        <v>3.443182</v>
      </c>
      <c s="129" r="Y1113">
        <v>8.034091</v>
      </c>
      <c s="129" r="Z1113">
        <v>9.18181799999999</v>
      </c>
      <c s="129" r="AA1113">
        <v>14.920455</v>
      </c>
      <c s="129" r="AB1113">
        <v>3.443182</v>
      </c>
      <c s="129" r="AC1113">
        <v>0.0</v>
      </c>
      <c s="129" r="AD1113">
        <v>13.772727</v>
      </c>
      <c s="129" r="AE1113">
        <v>26.397727</v>
      </c>
      <c s="129" r="AF1113">
        <v>10.329545</v>
      </c>
      <c s="129" r="AG1113">
        <v>50.5</v>
      </c>
      <c s="129" r="AH1113">
        <v>11.477273</v>
      </c>
      <c s="129" r="AI1113">
        <v>5.73863599999999</v>
      </c>
      <c s="129" r="AJ1113">
        <v>8.034091</v>
      </c>
      <c s="129" r="AK1113">
        <v>12.625</v>
      </c>
      <c s="129" r="AL1113">
        <v>8.034091</v>
      </c>
      <c s="129" r="AM1113">
        <v>3.443182</v>
      </c>
      <c s="129" r="AN1113">
        <v>1.14772699999999</v>
      </c>
      <c s="129" r="AO1113">
        <v>12.625</v>
      </c>
      <c s="129" r="AP1113">
        <v>29.840909</v>
      </c>
      <c s="129" r="AQ1113">
        <v>8.034091</v>
      </c>
      <c s="129" r="AR1113">
        <v>78.045455</v>
      </c>
      <c s="129" r="AS1113">
        <v>9.18181799999999</v>
      </c>
      <c s="129" r="AT1113">
        <v>0.0</v>
      </c>
      <c s="129" r="AU1113">
        <v>9.18181799999999</v>
      </c>
      <c s="129" r="AV1113">
        <v>13.772727</v>
      </c>
      <c s="129" r="AW1113">
        <v>9.18181799999999</v>
      </c>
      <c s="129" r="AX1113">
        <v>13.772727</v>
      </c>
      <c s="129" r="AY1113">
        <v>18.363636</v>
      </c>
      <c s="129" r="AZ1113">
        <v>4.59090899999999</v>
      </c>
      <c s="129" r="BA1113">
        <v>41.318182</v>
      </c>
      <c s="129" r="BB1113">
        <v>0.0</v>
      </c>
      <c s="129" r="BC1113">
        <v>0.0</v>
      </c>
      <c s="129" r="BD1113">
        <v>0.0</v>
      </c>
      <c s="129" r="BE1113">
        <v>13.772727</v>
      </c>
      <c s="129" r="BF1113">
        <v>0.0</v>
      </c>
      <c s="129" r="BG1113">
        <v>9.18181799999999</v>
      </c>
      <c s="129" r="BH1113">
        <v>13.772727</v>
      </c>
      <c s="129" r="BI1113">
        <v>4.59090899999999</v>
      </c>
      <c s="129" r="BJ1113">
        <v>36.7272729999999</v>
      </c>
      <c s="129" r="BK1113">
        <v>9.18181799999999</v>
      </c>
      <c s="129" r="BL1113">
        <v>0.0</v>
      </c>
      <c s="129" r="BM1113">
        <v>9.18181799999999</v>
      </c>
      <c s="129" r="BN1113">
        <v>0.0</v>
      </c>
      <c s="129" r="BO1113">
        <v>9.18181799999999</v>
      </c>
      <c s="129" r="BP1113">
        <v>4.59090899999999</v>
      </c>
      <c s="129" r="BQ1113">
        <v>4.59090899999999</v>
      </c>
      <c s="129" r="BR1113">
        <v>0.0</v>
      </c>
      <c s="129" r="BS1113">
        <v>4.59090899999999</v>
      </c>
      <c s="129" r="BT1113">
        <v>0.0</v>
      </c>
      <c s="129" r="BU1113">
        <v>0.0</v>
      </c>
      <c s="129" r="BV1113">
        <v>0.0</v>
      </c>
      <c s="129" r="BW1113">
        <v>0.0</v>
      </c>
      <c s="129" r="BX1113">
        <v>0.0</v>
      </c>
      <c s="129" r="BY1113">
        <v>0.0</v>
      </c>
      <c s="129" r="BZ1113">
        <v>0.0</v>
      </c>
      <c s="129" r="CA1113">
        <v>4.59090899999999</v>
      </c>
      <c s="129" r="CB1113">
        <v>36.7272729999999</v>
      </c>
      <c s="129" r="CC1113">
        <v>0.0</v>
      </c>
      <c s="129" r="CD1113">
        <v>0.0</v>
      </c>
      <c s="129" r="CE1113">
        <v>9.18181799999999</v>
      </c>
      <c s="129" r="CF1113">
        <v>13.772727</v>
      </c>
      <c s="129" r="CG1113">
        <v>9.18181799999999</v>
      </c>
      <c s="129" r="CH1113">
        <v>4.59090899999999</v>
      </c>
      <c s="129" r="CI1113">
        <v>0.0</v>
      </c>
      <c s="129" r="CJ1113">
        <v>0.0</v>
      </c>
      <c s="129" r="CK1113">
        <v>36.7272729999999</v>
      </c>
      <c s="129" r="CL1113">
        <v>9.18181799999999</v>
      </c>
      <c s="129" r="CM1113">
        <v>0.0</v>
      </c>
      <c s="129" r="CN1113">
        <v>0.0</v>
      </c>
      <c s="129" r="CO1113">
        <v>0.0</v>
      </c>
      <c s="129" r="CP1113">
        <v>0.0</v>
      </c>
      <c s="129" r="CQ1113">
        <v>9.18181799999999</v>
      </c>
      <c s="129" r="CR1113">
        <v>18.363636</v>
      </c>
      <c s="129" r="CS1113">
        <v>0.0</v>
      </c>
    </row>
    <row customHeight="1" r="1114" ht="15.0">
      <c t="s" s="127" r="A1114">
        <v>9782</v>
      </c>
      <c t="s" s="127" r="B1114">
        <v>9783</v>
      </c>
      <c t="s" s="127" r="C1114">
        <v>9784</v>
      </c>
      <c t="s" s="127" r="D1114">
        <v>9785</v>
      </c>
      <c t="s" s="127" r="E1114">
        <v>9786</v>
      </c>
      <c t="s" s="127" r="F1114">
        <v>9787</v>
      </c>
      <c t="s" s="128" r="G1114">
        <v>9788</v>
      </c>
      <c t="s" s="127" r="H1114">
        <v>9789</v>
      </c>
      <c s="129" r="I1114">
        <v>212.0</v>
      </c>
      <c s="129" r="J1114">
        <v>40.4313989999999</v>
      </c>
      <c s="129" r="K1114">
        <v>25.630087</v>
      </c>
      <c s="129" r="L1114">
        <v>35.5025369999999</v>
      </c>
      <c s="129" r="M1114">
        <v>45.3602619999999</v>
      </c>
      <c s="129" r="N1114">
        <v>54.232216</v>
      </c>
      <c s="129" r="O1114">
        <v>10.843498</v>
      </c>
      <c s="129" r="P1114">
        <v>29.0</v>
      </c>
      <c s="129" r="Q1114">
        <v>39.0</v>
      </c>
      <c s="129" r="R1114">
        <v>38.0</v>
      </c>
      <c s="129" r="S1114">
        <v>49.0</v>
      </c>
      <c s="129" r="T1114">
        <v>43.0</v>
      </c>
      <c s="129" r="U1114">
        <v>16.0</v>
      </c>
      <c s="129" r="V1114">
        <v>103.550292</v>
      </c>
      <c s="129" r="W1114">
        <v>18.7444029999999</v>
      </c>
      <c s="129" r="X1114">
        <v>10.843498</v>
      </c>
      <c s="129" r="Y1114">
        <v>17.743907</v>
      </c>
      <c s="129" r="Z1114">
        <v>24.6590379999999</v>
      </c>
      <c s="129" r="AA1114">
        <v>24.6590379999999</v>
      </c>
      <c s="129" r="AB1114">
        <v>6.90040799999999</v>
      </c>
      <c s="129" r="AC1114">
        <v>0.0</v>
      </c>
      <c s="129" r="AD1114">
        <v>23.673265</v>
      </c>
      <c s="129" r="AE1114">
        <v>55.2179879999999</v>
      </c>
      <c s="129" r="AF1114">
        <v>24.6590379999999</v>
      </c>
      <c s="129" r="AG1114">
        <v>108.449708</v>
      </c>
      <c s="129" r="AH1114">
        <v>21.686997</v>
      </c>
      <c s="129" r="AI1114">
        <v>14.7865889999999</v>
      </c>
      <c s="129" r="AJ1114">
        <v>17.75863</v>
      </c>
      <c s="129" r="AK1114">
        <v>20.701224</v>
      </c>
      <c s="129" r="AL1114">
        <v>29.5731779999999</v>
      </c>
      <c s="129" r="AM1114">
        <v>3.94309</v>
      </c>
      <c s="129" r="AN1114">
        <v>0.0</v>
      </c>
      <c s="129" r="AO1114">
        <v>27.601633</v>
      </c>
      <c s="129" r="AP1114">
        <v>55.2179879999999</v>
      </c>
      <c s="129" r="AQ1114">
        <v>25.630087</v>
      </c>
      <c s="129" r="AR1114">
        <v>157.723614</v>
      </c>
      <c s="129" r="AS1114">
        <v>3.94309</v>
      </c>
      <c s="129" r="AT1114">
        <v>3.94309</v>
      </c>
      <c s="129" r="AU1114">
        <v>3.94309</v>
      </c>
      <c s="129" r="AV1114">
        <v>27.601633</v>
      </c>
      <c s="129" r="AW1114">
        <v>23.658542</v>
      </c>
      <c s="129" r="AX1114">
        <v>31.544723</v>
      </c>
      <c s="129" r="AY1114">
        <v>47.317084</v>
      </c>
      <c s="129" r="AZ1114">
        <v>15.772361</v>
      </c>
      <c s="129" r="BA1114">
        <v>70.975626</v>
      </c>
      <c s="129" r="BB1114">
        <v>3.94309</v>
      </c>
      <c s="129" r="BC1114">
        <v>0.0</v>
      </c>
      <c s="129" r="BD1114">
        <v>0.0</v>
      </c>
      <c s="129" r="BE1114">
        <v>11.829271</v>
      </c>
      <c s="129" r="BF1114">
        <v>7.88618099999999</v>
      </c>
      <c s="129" r="BG1114">
        <v>23.658542</v>
      </c>
      <c s="129" r="BH1114">
        <v>19.7154519999999</v>
      </c>
      <c s="129" r="BI1114">
        <v>3.94309</v>
      </c>
      <c s="129" r="BJ1114">
        <v>86.747988</v>
      </c>
      <c s="129" r="BK1114">
        <v>0.0</v>
      </c>
      <c s="129" r="BL1114">
        <v>3.94309</v>
      </c>
      <c s="129" r="BM1114">
        <v>3.94309</v>
      </c>
      <c s="129" r="BN1114">
        <v>15.772361</v>
      </c>
      <c s="129" r="BO1114">
        <v>15.772361</v>
      </c>
      <c s="129" r="BP1114">
        <v>7.88618099999999</v>
      </c>
      <c s="129" r="BQ1114">
        <v>27.601633</v>
      </c>
      <c s="129" r="BR1114">
        <v>11.829271</v>
      </c>
      <c s="129" r="BS1114">
        <v>3.94309</v>
      </c>
      <c s="129" r="BT1114">
        <v>0.0</v>
      </c>
      <c s="129" r="BU1114">
        <v>0.0</v>
      </c>
      <c s="129" r="BV1114">
        <v>0.0</v>
      </c>
      <c s="129" r="BW1114">
        <v>0.0</v>
      </c>
      <c s="129" r="BX1114">
        <v>0.0</v>
      </c>
      <c s="129" r="BY1114">
        <v>0.0</v>
      </c>
      <c s="129" r="BZ1114">
        <v>0.0</v>
      </c>
      <c s="129" r="CA1114">
        <v>3.94309</v>
      </c>
      <c s="129" r="CB1114">
        <v>86.747988</v>
      </c>
      <c s="129" r="CC1114">
        <v>3.94309</v>
      </c>
      <c s="129" r="CD1114">
        <v>0.0</v>
      </c>
      <c s="129" r="CE1114">
        <v>3.94309</v>
      </c>
      <c s="129" r="CF1114">
        <v>23.658542</v>
      </c>
      <c s="129" r="CG1114">
        <v>19.7154519999999</v>
      </c>
      <c s="129" r="CH1114">
        <v>31.544723</v>
      </c>
      <c s="129" r="CI1114">
        <v>0.0</v>
      </c>
      <c s="129" r="CJ1114">
        <v>3.94309</v>
      </c>
      <c s="129" r="CK1114">
        <v>67.0325359999999</v>
      </c>
      <c s="129" r="CL1114">
        <v>0.0</v>
      </c>
      <c s="129" r="CM1114">
        <v>3.94309</v>
      </c>
      <c s="129" r="CN1114">
        <v>0.0</v>
      </c>
      <c s="129" r="CO1114">
        <v>3.94309</v>
      </c>
      <c s="129" r="CP1114">
        <v>3.94309</v>
      </c>
      <c s="129" r="CQ1114">
        <v>0.0</v>
      </c>
      <c s="129" r="CR1114">
        <v>47.317084</v>
      </c>
      <c s="129" r="CS1114">
        <v>7.88618099999999</v>
      </c>
    </row>
    <row customHeight="1" r="1115" ht="15.0">
      <c t="s" s="127" r="A1115">
        <v>9790</v>
      </c>
      <c t="s" s="127" r="B1115">
        <v>9791</v>
      </c>
      <c t="s" s="127" r="C1115">
        <v>9792</v>
      </c>
      <c t="s" s="127" r="D1115">
        <v>9793</v>
      </c>
      <c t="s" s="127" r="E1115">
        <v>9794</v>
      </c>
      <c t="s" s="127" r="F1115">
        <v>9795</v>
      </c>
      <c t="s" s="128" r="G1115">
        <v>9796</v>
      </c>
      <c t="s" s="127" r="H1115">
        <v>9797</v>
      </c>
      <c s="129" r="I1115">
        <v>347.0</v>
      </c>
      <c s="129" r="J1115">
        <v>71.639165</v>
      </c>
      <c s="129" r="K1115">
        <v>33.107342</v>
      </c>
      <c s="129" r="L1115">
        <v>74.467027</v>
      </c>
      <c s="129" r="M1115">
        <v>71.639165</v>
      </c>
      <c s="129" r="N1115">
        <v>49.016271</v>
      </c>
      <c s="129" r="O1115">
        <v>47.13103</v>
      </c>
      <c s="129" r="P1115">
        <v>44.0</v>
      </c>
      <c s="129" r="Q1115">
        <v>32.0</v>
      </c>
      <c s="129" r="R1115">
        <v>63.0</v>
      </c>
      <c s="129" r="S1115">
        <v>47.0</v>
      </c>
      <c s="129" r="T1115">
        <v>67.0</v>
      </c>
      <c s="129" r="U1115">
        <v>24.0</v>
      </c>
      <c s="129" r="V1115">
        <v>156.532828999999</v>
      </c>
      <c s="129" r="W1115">
        <v>29.221238</v>
      </c>
      <c s="129" r="X1115">
        <v>17.024981</v>
      </c>
      <c s="129" r="Y1115">
        <v>34.8769619999999</v>
      </c>
      <c s="129" r="Z1115">
        <v>34.8769619999999</v>
      </c>
      <c s="129" r="AA1115">
        <v>19.7950319999999</v>
      </c>
      <c s="129" r="AB1115">
        <v>17.9097909999999</v>
      </c>
      <c s="129" r="AC1115">
        <v>2.827862</v>
      </c>
      <c s="129" r="AD1115">
        <v>36.762203</v>
      </c>
      <c s="129" r="AE1115">
        <v>82.065802</v>
      </c>
      <c s="129" r="AF1115">
        <v>37.704824</v>
      </c>
      <c s="129" r="AG1115">
        <v>190.467171</v>
      </c>
      <c s="129" r="AH1115">
        <v>42.4179269999999</v>
      </c>
      <c s="129" r="AI1115">
        <v>16.0823609999999</v>
      </c>
      <c s="129" r="AJ1115">
        <v>39.590065</v>
      </c>
      <c s="129" r="AK1115">
        <v>36.762203</v>
      </c>
      <c s="129" r="AL1115">
        <v>29.221238</v>
      </c>
      <c s="129" r="AM1115">
        <v>23.565515</v>
      </c>
      <c s="129" r="AN1115">
        <v>2.827862</v>
      </c>
      <c s="129" r="AO1115">
        <v>49.016271</v>
      </c>
      <c s="129" r="AP1115">
        <v>95.2624909999999</v>
      </c>
      <c s="129" r="AQ1115">
        <v>46.188409</v>
      </c>
      <c s="129" r="AR1115">
        <v>267.704249</v>
      </c>
      <c s="129" r="AS1115">
        <v>11.3114469999999</v>
      </c>
      <c s="129" r="AT1115">
        <v>11.3114469999999</v>
      </c>
      <c s="129" r="AU1115">
        <v>0.0</v>
      </c>
      <c s="129" r="AV1115">
        <v>26.393377</v>
      </c>
      <c s="129" r="AW1115">
        <v>49.016271</v>
      </c>
      <c s="129" r="AX1115">
        <v>45.245789</v>
      </c>
      <c s="129" r="AY1115">
        <v>82.950612</v>
      </c>
      <c s="129" r="AZ1115">
        <v>41.475306</v>
      </c>
      <c s="129" r="BA1115">
        <v>116.884953999999</v>
      </c>
      <c s="129" r="BB1115">
        <v>7.54096499999999</v>
      </c>
      <c s="129" r="BC1115">
        <v>11.3114469999999</v>
      </c>
      <c s="129" r="BD1115">
        <v>0.0</v>
      </c>
      <c s="129" r="BE1115">
        <v>7.54096499999999</v>
      </c>
      <c s="129" r="BF1115">
        <v>11.3114469999999</v>
      </c>
      <c s="129" r="BG1115">
        <v>33.934341</v>
      </c>
      <c s="129" r="BH1115">
        <v>33.934341</v>
      </c>
      <c s="129" r="BI1115">
        <v>11.3114469999999</v>
      </c>
      <c s="129" r="BJ1115">
        <v>150.819295</v>
      </c>
      <c s="129" r="BK1115">
        <v>3.77048199999999</v>
      </c>
      <c s="129" r="BL1115">
        <v>0.0</v>
      </c>
      <c s="129" r="BM1115">
        <v>0.0</v>
      </c>
      <c s="129" r="BN1115">
        <v>18.852412</v>
      </c>
      <c s="129" r="BO1115">
        <v>37.704824</v>
      </c>
      <c s="129" r="BP1115">
        <v>11.3114469999999</v>
      </c>
      <c s="129" r="BQ1115">
        <v>49.016271</v>
      </c>
      <c s="129" r="BR1115">
        <v>30.1638589999999</v>
      </c>
      <c s="129" r="BS1115">
        <v>18.852412</v>
      </c>
      <c s="129" r="BT1115">
        <v>0.0</v>
      </c>
      <c s="129" r="BU1115">
        <v>0.0</v>
      </c>
      <c s="129" r="BV1115">
        <v>0.0</v>
      </c>
      <c s="129" r="BW1115">
        <v>0.0</v>
      </c>
      <c s="129" r="BX1115">
        <v>0.0</v>
      </c>
      <c s="129" r="BY1115">
        <v>3.77048199999999</v>
      </c>
      <c s="129" r="BZ1115">
        <v>0.0</v>
      </c>
      <c s="129" r="CA1115">
        <v>15.08193</v>
      </c>
      <c s="129" r="CB1115">
        <v>147.048813</v>
      </c>
      <c s="129" r="CC1115">
        <v>7.54096499999999</v>
      </c>
      <c s="129" r="CD1115">
        <v>7.54096499999999</v>
      </c>
      <c s="129" r="CE1115">
        <v>0.0</v>
      </c>
      <c s="129" r="CF1115">
        <v>26.393377</v>
      </c>
      <c s="129" r="CG1115">
        <v>45.245789</v>
      </c>
      <c s="129" r="CH1115">
        <v>37.704824</v>
      </c>
      <c s="129" r="CI1115">
        <v>0.0</v>
      </c>
      <c s="129" r="CJ1115">
        <v>22.6228939999999</v>
      </c>
      <c s="129" r="CK1115">
        <v>101.803023999999</v>
      </c>
      <c s="129" r="CL1115">
        <v>3.77048199999999</v>
      </c>
      <c s="129" r="CM1115">
        <v>3.77048199999999</v>
      </c>
      <c s="129" r="CN1115">
        <v>0.0</v>
      </c>
      <c s="129" r="CO1115">
        <v>0.0</v>
      </c>
      <c s="129" r="CP1115">
        <v>3.77048199999999</v>
      </c>
      <c s="129" r="CQ1115">
        <v>3.77048199999999</v>
      </c>
      <c s="129" r="CR1115">
        <v>82.950612</v>
      </c>
      <c s="129" r="CS1115">
        <v>3.77048199999999</v>
      </c>
    </row>
    <row customHeight="1" r="1116" ht="15.0">
      <c t="s" s="127" r="A1116">
        <v>9798</v>
      </c>
      <c t="s" s="127" r="B1116">
        <v>9799</v>
      </c>
      <c t="s" s="127" r="C1116">
        <v>9800</v>
      </c>
      <c t="s" s="127" r="D1116">
        <v>9801</v>
      </c>
      <c t="s" s="127" r="E1116">
        <v>9802</v>
      </c>
      <c t="s" s="127" r="F1116">
        <v>9803</v>
      </c>
      <c t="s" s="128" r="G1116">
        <v>9804</v>
      </c>
      <c t="s" s="127" r="H1116">
        <v>9805</v>
      </c>
      <c s="129" r="I1116">
        <v>264.0</v>
      </c>
      <c s="129" r="J1116">
        <v>46.0</v>
      </c>
      <c s="129" r="K1116">
        <v>41.0</v>
      </c>
      <c s="129" r="L1116">
        <v>48.0</v>
      </c>
      <c s="129" r="M1116">
        <v>81.0</v>
      </c>
      <c s="129" r="N1116">
        <v>34.0</v>
      </c>
      <c s="129" r="O1116">
        <v>14.0</v>
      </c>
      <c s="129" r="P1116">
        <v>36.0</v>
      </c>
      <c s="129" r="Q1116">
        <v>56.0</v>
      </c>
      <c s="129" r="R1116">
        <v>59.0</v>
      </c>
      <c s="129" r="S1116">
        <v>55.0</v>
      </c>
      <c s="129" r="T1116">
        <v>33.0</v>
      </c>
      <c s="129" r="U1116">
        <v>6.0</v>
      </c>
      <c s="129" r="V1116">
        <v>135.0</v>
      </c>
      <c s="129" r="W1116">
        <v>26.0</v>
      </c>
      <c s="129" r="X1116">
        <v>22.0</v>
      </c>
      <c s="129" r="Y1116">
        <v>27.0</v>
      </c>
      <c s="129" r="Z1116">
        <v>39.0</v>
      </c>
      <c s="129" r="AA1116">
        <v>17.0</v>
      </c>
      <c s="129" r="AB1116">
        <v>4.0</v>
      </c>
      <c s="129" r="AC1116">
        <v>0.0</v>
      </c>
      <c s="129" r="AD1116">
        <v>39.0</v>
      </c>
      <c s="129" r="AE1116">
        <v>85.0</v>
      </c>
      <c s="129" r="AF1116">
        <v>11.0</v>
      </c>
      <c s="129" r="AG1116">
        <v>129.0</v>
      </c>
      <c s="129" r="AH1116">
        <v>20.0</v>
      </c>
      <c s="129" r="AI1116">
        <v>19.0</v>
      </c>
      <c s="129" r="AJ1116">
        <v>21.0</v>
      </c>
      <c s="129" r="AK1116">
        <v>42.0</v>
      </c>
      <c s="129" r="AL1116">
        <v>17.0</v>
      </c>
      <c s="129" r="AM1116">
        <v>10.0</v>
      </c>
      <c s="129" r="AN1116">
        <v>0.0</v>
      </c>
      <c s="129" r="AO1116">
        <v>25.0</v>
      </c>
      <c s="129" r="AP1116">
        <v>86.0</v>
      </c>
      <c s="129" r="AQ1116">
        <v>18.0</v>
      </c>
      <c s="129" r="AR1116">
        <v>208.0</v>
      </c>
      <c s="129" r="AS1116">
        <v>0.0</v>
      </c>
      <c s="129" r="AT1116">
        <v>16.0</v>
      </c>
      <c s="129" r="AU1116">
        <v>4.0</v>
      </c>
      <c s="129" r="AV1116">
        <v>24.0</v>
      </c>
      <c s="129" r="AW1116">
        <v>32.0</v>
      </c>
      <c s="129" r="AX1116">
        <v>52.0</v>
      </c>
      <c s="129" r="AY1116">
        <v>52.0</v>
      </c>
      <c s="129" r="AZ1116">
        <v>28.0</v>
      </c>
      <c s="129" r="BA1116">
        <v>100.0</v>
      </c>
      <c s="129" r="BB1116">
        <v>0.0</v>
      </c>
      <c s="129" r="BC1116">
        <v>12.0</v>
      </c>
      <c s="129" r="BD1116">
        <v>0.0</v>
      </c>
      <c s="129" r="BE1116">
        <v>16.0</v>
      </c>
      <c s="129" r="BF1116">
        <v>4.0</v>
      </c>
      <c s="129" r="BG1116">
        <v>36.0</v>
      </c>
      <c s="129" r="BH1116">
        <v>28.0</v>
      </c>
      <c s="129" r="BI1116">
        <v>4.0</v>
      </c>
      <c s="129" r="BJ1116">
        <v>108.0</v>
      </c>
      <c s="129" r="BK1116">
        <v>0.0</v>
      </c>
      <c s="129" r="BL1116">
        <v>4.0</v>
      </c>
      <c s="129" r="BM1116">
        <v>4.0</v>
      </c>
      <c s="129" r="BN1116">
        <v>8.0</v>
      </c>
      <c s="129" r="BO1116">
        <v>28.0</v>
      </c>
      <c s="129" r="BP1116">
        <v>16.0</v>
      </c>
      <c s="129" r="BQ1116">
        <v>24.0</v>
      </c>
      <c s="129" r="BR1116">
        <v>24.0</v>
      </c>
      <c s="129" r="BS1116">
        <v>8.0</v>
      </c>
      <c s="129" r="BT1116">
        <v>0.0</v>
      </c>
      <c s="129" r="BU1116">
        <v>0.0</v>
      </c>
      <c s="129" r="BV1116">
        <v>0.0</v>
      </c>
      <c s="129" r="BW1116">
        <v>4.0</v>
      </c>
      <c s="129" r="BX1116">
        <v>0.0</v>
      </c>
      <c s="129" r="BY1116">
        <v>4.0</v>
      </c>
      <c s="129" r="BZ1116">
        <v>0.0</v>
      </c>
      <c s="129" r="CA1116">
        <v>0.0</v>
      </c>
      <c s="129" r="CB1116">
        <v>116.0</v>
      </c>
      <c s="129" r="CC1116">
        <v>0.0</v>
      </c>
      <c s="129" r="CD1116">
        <v>12.0</v>
      </c>
      <c s="129" r="CE1116">
        <v>4.0</v>
      </c>
      <c s="129" r="CF1116">
        <v>16.0</v>
      </c>
      <c s="129" r="CG1116">
        <v>32.0</v>
      </c>
      <c s="129" r="CH1116">
        <v>32.0</v>
      </c>
      <c s="129" r="CI1116">
        <v>8.0</v>
      </c>
      <c s="129" r="CJ1116">
        <v>12.0</v>
      </c>
      <c s="129" r="CK1116">
        <v>84.0</v>
      </c>
      <c s="129" r="CL1116">
        <v>0.0</v>
      </c>
      <c s="129" r="CM1116">
        <v>4.0</v>
      </c>
      <c s="129" r="CN1116">
        <v>0.0</v>
      </c>
      <c s="129" r="CO1116">
        <v>4.0</v>
      </c>
      <c s="129" r="CP1116">
        <v>0.0</v>
      </c>
      <c s="129" r="CQ1116">
        <v>16.0</v>
      </c>
      <c s="129" r="CR1116">
        <v>44.0</v>
      </c>
      <c s="129" r="CS1116">
        <v>16.0</v>
      </c>
    </row>
    <row customHeight="1" r="1117" ht="15.0">
      <c t="s" s="127" r="A1117">
        <v>9806</v>
      </c>
      <c t="s" s="127" r="B1117">
        <v>9807</v>
      </c>
      <c t="s" s="127" r="C1117">
        <v>9808</v>
      </c>
      <c t="s" s="127" r="D1117">
        <v>9809</v>
      </c>
      <c t="s" s="127" r="E1117">
        <v>9810</v>
      </c>
      <c t="s" s="127" r="F1117">
        <v>9811</v>
      </c>
      <c t="s" s="128" r="G1117">
        <v>9812</v>
      </c>
      <c t="s" s="127" r="H1117">
        <v>9813</v>
      </c>
      <c s="129" r="I1117">
        <v>120.0</v>
      </c>
      <c s="129" r="J1117">
        <v>18.0</v>
      </c>
      <c s="129" r="K1117">
        <v>22.0</v>
      </c>
      <c s="129" r="L1117">
        <v>18.0</v>
      </c>
      <c s="129" r="M1117">
        <v>43.0</v>
      </c>
      <c s="129" r="N1117">
        <v>9.0</v>
      </c>
      <c s="129" r="O1117">
        <v>10.0</v>
      </c>
      <c s="129" r="P1117">
        <v>17.0</v>
      </c>
      <c s="129" r="Q1117">
        <v>10.0</v>
      </c>
      <c s="129" r="R1117">
        <v>30.0</v>
      </c>
      <c s="129" r="S1117">
        <v>16.0</v>
      </c>
      <c s="129" r="T1117">
        <v>14.0</v>
      </c>
      <c s="129" r="U1117">
        <v>15.0</v>
      </c>
      <c s="129" r="V1117">
        <v>62.0</v>
      </c>
      <c s="129" r="W1117">
        <v>10.0</v>
      </c>
      <c s="129" r="X1117">
        <v>11.0</v>
      </c>
      <c s="129" r="Y1117">
        <v>9.0</v>
      </c>
      <c s="129" r="Z1117">
        <v>22.0</v>
      </c>
      <c s="129" r="AA1117">
        <v>6.0</v>
      </c>
      <c s="129" r="AB1117">
        <v>4.0</v>
      </c>
      <c s="129" r="AC1117">
        <v>0.0</v>
      </c>
      <c s="129" r="AD1117">
        <v>16.0</v>
      </c>
      <c s="129" r="AE1117">
        <v>40.0</v>
      </c>
      <c s="129" r="AF1117">
        <v>6.0</v>
      </c>
      <c s="129" r="AG1117">
        <v>58.0</v>
      </c>
      <c s="129" r="AH1117">
        <v>8.0</v>
      </c>
      <c s="129" r="AI1117">
        <v>11.0</v>
      </c>
      <c s="129" r="AJ1117">
        <v>9.0</v>
      </c>
      <c s="129" r="AK1117">
        <v>21.0</v>
      </c>
      <c s="129" r="AL1117">
        <v>3.0</v>
      </c>
      <c s="129" r="AM1117">
        <v>6.0</v>
      </c>
      <c s="129" r="AN1117">
        <v>0.0</v>
      </c>
      <c s="129" r="AO1117">
        <v>12.0</v>
      </c>
      <c s="129" r="AP1117">
        <v>39.0</v>
      </c>
      <c s="129" r="AQ1117">
        <v>7.0</v>
      </c>
      <c s="129" r="AR1117">
        <v>104.0</v>
      </c>
      <c s="129" r="AS1117">
        <v>0.0</v>
      </c>
      <c s="129" r="AT1117">
        <v>16.0</v>
      </c>
      <c s="129" r="AU1117">
        <v>12.0</v>
      </c>
      <c s="129" r="AV1117">
        <v>12.0</v>
      </c>
      <c s="129" r="AW1117">
        <v>16.0</v>
      </c>
      <c s="129" r="AX1117">
        <v>28.0</v>
      </c>
      <c s="129" r="AY1117">
        <v>16.0</v>
      </c>
      <c s="129" r="AZ1117">
        <v>4.0</v>
      </c>
      <c s="129" r="BA1117">
        <v>48.0</v>
      </c>
      <c s="129" r="BB1117">
        <v>0.0</v>
      </c>
      <c s="129" r="BC1117">
        <v>12.0</v>
      </c>
      <c s="129" r="BD1117">
        <v>4.0</v>
      </c>
      <c s="129" r="BE1117">
        <v>0.0</v>
      </c>
      <c s="129" r="BF1117">
        <v>0.0</v>
      </c>
      <c s="129" r="BG1117">
        <v>16.0</v>
      </c>
      <c s="129" r="BH1117">
        <v>12.0</v>
      </c>
      <c s="129" r="BI1117">
        <v>4.0</v>
      </c>
      <c s="129" r="BJ1117">
        <v>56.0</v>
      </c>
      <c s="129" r="BK1117">
        <v>0.0</v>
      </c>
      <c s="129" r="BL1117">
        <v>4.0</v>
      </c>
      <c s="129" r="BM1117">
        <v>8.0</v>
      </c>
      <c s="129" r="BN1117">
        <v>12.0</v>
      </c>
      <c s="129" r="BO1117">
        <v>16.0</v>
      </c>
      <c s="129" r="BP1117">
        <v>12.0</v>
      </c>
      <c s="129" r="BQ1117">
        <v>4.0</v>
      </c>
      <c s="129" r="BR1117">
        <v>0.0</v>
      </c>
      <c s="129" r="BS1117">
        <v>12.0</v>
      </c>
      <c s="129" r="BT1117">
        <v>0.0</v>
      </c>
      <c s="129" r="BU1117">
        <v>0.0</v>
      </c>
      <c s="129" r="BV1117">
        <v>0.0</v>
      </c>
      <c s="129" r="BW1117">
        <v>4.0</v>
      </c>
      <c s="129" r="BX1117">
        <v>0.0</v>
      </c>
      <c s="129" r="BY1117">
        <v>4.0</v>
      </c>
      <c s="129" r="BZ1117">
        <v>0.0</v>
      </c>
      <c s="129" r="CA1117">
        <v>4.0</v>
      </c>
      <c s="129" r="CB1117">
        <v>72.0</v>
      </c>
      <c s="129" r="CC1117">
        <v>0.0</v>
      </c>
      <c s="129" r="CD1117">
        <v>16.0</v>
      </c>
      <c s="129" r="CE1117">
        <v>12.0</v>
      </c>
      <c s="129" r="CF1117">
        <v>8.0</v>
      </c>
      <c s="129" r="CG1117">
        <v>12.0</v>
      </c>
      <c s="129" r="CH1117">
        <v>20.0</v>
      </c>
      <c s="129" r="CI1117">
        <v>4.0</v>
      </c>
      <c s="129" r="CJ1117">
        <v>0.0</v>
      </c>
      <c s="129" r="CK1117">
        <v>20.0</v>
      </c>
      <c s="129" r="CL1117">
        <v>0.0</v>
      </c>
      <c s="129" r="CM1117">
        <v>0.0</v>
      </c>
      <c s="129" r="CN1117">
        <v>0.0</v>
      </c>
      <c s="129" r="CO1117">
        <v>0.0</v>
      </c>
      <c s="129" r="CP1117">
        <v>4.0</v>
      </c>
      <c s="129" r="CQ1117">
        <v>4.0</v>
      </c>
      <c s="129" r="CR1117">
        <v>12.0</v>
      </c>
      <c s="129" r="CS1117">
        <v>0.0</v>
      </c>
    </row>
    <row customHeight="1" r="1118" ht="15.0">
      <c t="s" s="127" r="A1118">
        <v>9814</v>
      </c>
      <c t="s" s="127" r="B1118">
        <v>9815</v>
      </c>
      <c t="s" s="127" r="C1118">
        <v>9816</v>
      </c>
      <c t="s" s="127" r="D1118">
        <v>9817</v>
      </c>
      <c t="s" s="127" r="E1118">
        <v>9818</v>
      </c>
      <c t="s" s="127" r="F1118">
        <v>9819</v>
      </c>
      <c t="s" s="128" r="G1118">
        <v>9820</v>
      </c>
      <c t="s" s="127" r="H1118">
        <v>9821</v>
      </c>
      <c s="129" r="I1118">
        <v>309.0</v>
      </c>
      <c s="129" r="J1118">
        <v>44.5673079999999</v>
      </c>
      <c s="129" r="K1118">
        <v>29.711538</v>
      </c>
      <c s="129" r="L1118">
        <v>59.4230769999999</v>
      </c>
      <c s="129" r="M1118">
        <v>83.1923079999999</v>
      </c>
      <c s="129" r="N1118">
        <v>48.528846</v>
      </c>
      <c s="129" r="O1118">
        <v>43.576923</v>
      </c>
      <c s="129" r="P1118">
        <v>40.0</v>
      </c>
      <c s="129" r="Q1118">
        <v>38.0</v>
      </c>
      <c s="129" r="R1118">
        <v>55.0</v>
      </c>
      <c s="129" r="S1118">
        <v>53.0</v>
      </c>
      <c s="129" r="T1118">
        <v>77.0</v>
      </c>
      <c s="129" r="U1118">
        <v>23.0</v>
      </c>
      <c s="129" r="V1118">
        <v>148.557692</v>
      </c>
      <c s="129" r="W1118">
        <v>19.8076919999999</v>
      </c>
      <c s="129" r="X1118">
        <v>8.913462</v>
      </c>
      <c s="129" r="Y1118">
        <v>24.759615</v>
      </c>
      <c s="129" r="Z1118">
        <v>46.5480769999999</v>
      </c>
      <c s="129" r="AA1118">
        <v>26.740385</v>
      </c>
      <c s="129" r="AB1118">
        <v>21.7884619999999</v>
      </c>
      <c s="129" r="AC1118">
        <v>0.0</v>
      </c>
      <c s="129" r="AD1118">
        <v>22.778846</v>
      </c>
      <c s="129" r="AE1118">
        <v>88.144231</v>
      </c>
      <c s="129" r="AF1118">
        <v>37.6346149999999</v>
      </c>
      <c s="129" r="AG1118">
        <v>160.442308</v>
      </c>
      <c s="129" r="AH1118">
        <v>24.759615</v>
      </c>
      <c s="129" r="AI1118">
        <v>20.7980769999999</v>
      </c>
      <c s="129" r="AJ1118">
        <v>34.663462</v>
      </c>
      <c s="129" r="AK1118">
        <v>36.6442309999999</v>
      </c>
      <c s="129" r="AL1118">
        <v>21.7884619999999</v>
      </c>
      <c s="129" r="AM1118">
        <v>18.817308</v>
      </c>
      <c s="129" r="AN1118">
        <v>2.97115399999999</v>
      </c>
      <c s="129" r="AO1118">
        <v>35.653846</v>
      </c>
      <c s="129" r="AP1118">
        <v>92.1057689999999</v>
      </c>
      <c s="129" r="AQ1118">
        <v>32.682692</v>
      </c>
      <c s="129" r="AR1118">
        <v>273.346154</v>
      </c>
      <c s="129" r="AS1118">
        <v>15.846154</v>
      </c>
      <c s="129" r="AT1118">
        <v>11.884615</v>
      </c>
      <c s="129" r="AU1118">
        <v>15.846154</v>
      </c>
      <c s="129" r="AV1118">
        <v>11.884615</v>
      </c>
      <c s="129" r="AW1118">
        <v>35.653846</v>
      </c>
      <c s="129" r="AX1118">
        <v>75.269231</v>
      </c>
      <c s="129" r="AY1118">
        <v>83.1923079999999</v>
      </c>
      <c s="129" r="AZ1118">
        <v>23.769231</v>
      </c>
      <c s="129" r="BA1118">
        <v>114.884615</v>
      </c>
      <c s="129" r="BB1118">
        <v>3.961538</v>
      </c>
      <c s="129" r="BC1118">
        <v>7.923077</v>
      </c>
      <c s="129" r="BD1118">
        <v>7.923077</v>
      </c>
      <c s="129" r="BE1118">
        <v>3.961538</v>
      </c>
      <c s="129" r="BF1118">
        <v>11.884615</v>
      </c>
      <c s="129" r="BG1118">
        <v>43.576923</v>
      </c>
      <c s="129" r="BH1118">
        <v>31.692308</v>
      </c>
      <c s="129" r="BI1118">
        <v>3.961538</v>
      </c>
      <c s="129" r="BJ1118">
        <v>158.461537999999</v>
      </c>
      <c s="129" r="BK1118">
        <v>11.884615</v>
      </c>
      <c s="129" r="BL1118">
        <v>3.961538</v>
      </c>
      <c s="129" r="BM1118">
        <v>7.923077</v>
      </c>
      <c s="129" r="BN1118">
        <v>7.923077</v>
      </c>
      <c s="129" r="BO1118">
        <v>23.769231</v>
      </c>
      <c s="129" r="BP1118">
        <v>31.692308</v>
      </c>
      <c s="129" r="BQ1118">
        <v>51.5</v>
      </c>
      <c s="129" r="BR1118">
        <v>19.8076919999999</v>
      </c>
      <c s="129" r="BS1118">
        <v>43.576923</v>
      </c>
      <c s="129" r="BT1118">
        <v>3.961538</v>
      </c>
      <c s="129" r="BU1118">
        <v>0.0</v>
      </c>
      <c s="129" r="BV1118">
        <v>3.961538</v>
      </c>
      <c s="129" r="BW1118">
        <v>3.961538</v>
      </c>
      <c s="129" r="BX1118">
        <v>11.884615</v>
      </c>
      <c s="129" r="BY1118">
        <v>7.923077</v>
      </c>
      <c s="129" r="BZ1118">
        <v>0.0</v>
      </c>
      <c s="129" r="CA1118">
        <v>11.884615</v>
      </c>
      <c s="129" r="CB1118">
        <v>106.961538</v>
      </c>
      <c s="129" r="CC1118">
        <v>7.923077</v>
      </c>
      <c s="129" r="CD1118">
        <v>11.884615</v>
      </c>
      <c s="129" r="CE1118">
        <v>3.961538</v>
      </c>
      <c s="129" r="CF1118">
        <v>7.923077</v>
      </c>
      <c s="129" r="CG1118">
        <v>11.884615</v>
      </c>
      <c s="129" r="CH1118">
        <v>63.3846149999999</v>
      </c>
      <c s="129" r="CI1118">
        <v>0.0</v>
      </c>
      <c s="129" r="CJ1118">
        <v>0.0</v>
      </c>
      <c s="129" r="CK1118">
        <v>122.807692</v>
      </c>
      <c s="129" r="CL1118">
        <v>3.961538</v>
      </c>
      <c s="129" r="CM1118">
        <v>0.0</v>
      </c>
      <c s="129" r="CN1118">
        <v>7.923077</v>
      </c>
      <c s="129" r="CO1118">
        <v>0.0</v>
      </c>
      <c s="129" r="CP1118">
        <v>11.884615</v>
      </c>
      <c s="129" r="CQ1118">
        <v>3.961538</v>
      </c>
      <c s="129" r="CR1118">
        <v>83.1923079999999</v>
      </c>
      <c s="129" r="CS1118">
        <v>11.884615</v>
      </c>
    </row>
    <row customHeight="1" r="1119" ht="15.0">
      <c t="s" s="127" r="A1119">
        <v>9822</v>
      </c>
      <c t="s" s="127" r="B1119">
        <v>9823</v>
      </c>
      <c t="s" s="127" r="C1119">
        <v>9824</v>
      </c>
      <c t="s" s="127" r="D1119">
        <v>9825</v>
      </c>
      <c t="s" s="127" r="E1119">
        <v>9826</v>
      </c>
      <c t="s" s="127" r="F1119">
        <v>9827</v>
      </c>
      <c t="s" s="128" r="G1119">
        <v>9828</v>
      </c>
      <c t="s" s="127" r="H1119">
        <v>9829</v>
      </c>
      <c s="129" r="I1119">
        <v>67.0</v>
      </c>
      <c s="129" r="J1119">
        <v>5.075758</v>
      </c>
      <c s="129" r="K1119">
        <v>2.030303</v>
      </c>
      <c s="129" r="L1119">
        <v>9.136364</v>
      </c>
      <c s="129" r="M1119">
        <v>13.19697</v>
      </c>
      <c s="129" r="N1119">
        <v>26.393939</v>
      </c>
      <c s="129" r="O1119">
        <v>11.166667</v>
      </c>
      <c s="129" r="P1119">
        <v>5.0</v>
      </c>
      <c s="129" r="Q1119">
        <v>8.0</v>
      </c>
      <c s="129" r="R1119">
        <v>8.0</v>
      </c>
      <c s="129" r="S1119">
        <v>14.0</v>
      </c>
      <c s="129" r="T1119">
        <v>12.0</v>
      </c>
      <c s="129" r="U1119">
        <v>10.0</v>
      </c>
      <c s="129" r="V1119">
        <v>34.515152</v>
      </c>
      <c s="129" r="W1119">
        <v>2.030303</v>
      </c>
      <c s="129" r="X1119">
        <v>0.0</v>
      </c>
      <c s="129" r="Y1119">
        <v>5.075758</v>
      </c>
      <c s="129" r="Z1119">
        <v>8.12121199999999</v>
      </c>
      <c s="129" r="AA1119">
        <v>11.166667</v>
      </c>
      <c s="129" r="AB1119">
        <v>8.12121199999999</v>
      </c>
      <c s="129" r="AC1119">
        <v>0.0</v>
      </c>
      <c s="129" r="AD1119">
        <v>2.030303</v>
      </c>
      <c s="129" r="AE1119">
        <v>18.272727</v>
      </c>
      <c s="129" r="AF1119">
        <v>14.212121</v>
      </c>
      <c s="129" r="AG1119">
        <v>32.484848</v>
      </c>
      <c s="129" r="AH1119">
        <v>3.045455</v>
      </c>
      <c s="129" r="AI1119">
        <v>2.030303</v>
      </c>
      <c s="129" r="AJ1119">
        <v>4.06060599999999</v>
      </c>
      <c s="129" r="AK1119">
        <v>5.075758</v>
      </c>
      <c s="129" r="AL1119">
        <v>15.227273</v>
      </c>
      <c s="129" r="AM1119">
        <v>3.045455</v>
      </c>
      <c s="129" r="AN1119">
        <v>0.0</v>
      </c>
      <c s="129" r="AO1119">
        <v>4.06060599999999</v>
      </c>
      <c s="129" r="AP1119">
        <v>17.257576</v>
      </c>
      <c s="129" r="AQ1119">
        <v>11.166667</v>
      </c>
      <c s="129" r="AR1119">
        <v>64.9696969999999</v>
      </c>
      <c s="129" r="AS1119">
        <v>4.06060599999999</v>
      </c>
      <c s="129" r="AT1119">
        <v>0.0</v>
      </c>
      <c s="129" r="AU1119">
        <v>0.0</v>
      </c>
      <c s="129" r="AV1119">
        <v>16.242424</v>
      </c>
      <c s="129" r="AW1119">
        <v>8.12121199999999</v>
      </c>
      <c s="129" r="AX1119">
        <v>4.06060599999999</v>
      </c>
      <c s="129" r="AY1119">
        <v>20.30303</v>
      </c>
      <c s="129" r="AZ1119">
        <v>12.181818</v>
      </c>
      <c s="129" r="BA1119">
        <v>32.484848</v>
      </c>
      <c s="129" r="BB1119">
        <v>4.06060599999999</v>
      </c>
      <c s="129" r="BC1119">
        <v>0.0</v>
      </c>
      <c s="129" r="BD1119">
        <v>0.0</v>
      </c>
      <c s="129" r="BE1119">
        <v>8.12121199999999</v>
      </c>
      <c s="129" r="BF1119">
        <v>0.0</v>
      </c>
      <c s="129" r="BG1119">
        <v>4.06060599999999</v>
      </c>
      <c s="129" r="BH1119">
        <v>16.242424</v>
      </c>
      <c s="129" r="BI1119">
        <v>0.0</v>
      </c>
      <c s="129" r="BJ1119">
        <v>32.484848</v>
      </c>
      <c s="129" r="BK1119">
        <v>0.0</v>
      </c>
      <c s="129" r="BL1119">
        <v>0.0</v>
      </c>
      <c s="129" r="BM1119">
        <v>0.0</v>
      </c>
      <c s="129" r="BN1119">
        <v>8.12121199999999</v>
      </c>
      <c s="129" r="BO1119">
        <v>8.12121199999999</v>
      </c>
      <c s="129" r="BP1119">
        <v>0.0</v>
      </c>
      <c s="129" r="BQ1119">
        <v>4.06060599999999</v>
      </c>
      <c s="129" r="BR1119">
        <v>12.181818</v>
      </c>
      <c s="129" r="BS1119">
        <v>4.06060599999999</v>
      </c>
      <c s="129" r="BT1119">
        <v>0.0</v>
      </c>
      <c s="129" r="BU1119">
        <v>0.0</v>
      </c>
      <c s="129" r="BV1119">
        <v>0.0</v>
      </c>
      <c s="129" r="BW1119">
        <v>0.0</v>
      </c>
      <c s="129" r="BX1119">
        <v>0.0</v>
      </c>
      <c s="129" r="BY1119">
        <v>0.0</v>
      </c>
      <c s="129" r="BZ1119">
        <v>0.0</v>
      </c>
      <c s="129" r="CA1119">
        <v>4.06060599999999</v>
      </c>
      <c s="129" r="CB1119">
        <v>28.424242</v>
      </c>
      <c s="129" r="CC1119">
        <v>4.06060599999999</v>
      </c>
      <c s="129" r="CD1119">
        <v>0.0</v>
      </c>
      <c s="129" r="CE1119">
        <v>0.0</v>
      </c>
      <c s="129" r="CF1119">
        <v>12.181818</v>
      </c>
      <c s="129" r="CG1119">
        <v>4.06060599999999</v>
      </c>
      <c s="129" r="CH1119">
        <v>0.0</v>
      </c>
      <c s="129" r="CI1119">
        <v>4.06060599999999</v>
      </c>
      <c s="129" r="CJ1119">
        <v>4.06060599999999</v>
      </c>
      <c s="129" r="CK1119">
        <v>32.484848</v>
      </c>
      <c s="129" r="CL1119">
        <v>0.0</v>
      </c>
      <c s="129" r="CM1119">
        <v>0.0</v>
      </c>
      <c s="129" r="CN1119">
        <v>0.0</v>
      </c>
      <c s="129" r="CO1119">
        <v>4.06060599999999</v>
      </c>
      <c s="129" r="CP1119">
        <v>4.06060599999999</v>
      </c>
      <c s="129" r="CQ1119">
        <v>4.06060599999999</v>
      </c>
      <c s="129" r="CR1119">
        <v>16.242424</v>
      </c>
      <c s="129" r="CS1119">
        <v>4.06060599999999</v>
      </c>
    </row>
    <row customHeight="1" r="1120" ht="15.0">
      <c t="s" s="127" r="A1120">
        <v>9830</v>
      </c>
      <c t="s" s="127" r="B1120">
        <v>9831</v>
      </c>
      <c t="s" s="127" r="C1120">
        <v>9832</v>
      </c>
      <c t="s" s="127" r="D1120">
        <v>9833</v>
      </c>
      <c t="s" s="127" r="E1120">
        <v>9834</v>
      </c>
      <c t="s" s="127" r="F1120">
        <v>9835</v>
      </c>
      <c t="s" s="128" r="G1120">
        <v>9836</v>
      </c>
      <c t="s" s="127" r="H1120">
        <v>9837</v>
      </c>
      <c s="129" r="I1120">
        <v>242.0</v>
      </c>
      <c s="129" r="J1120">
        <v>46.4244899999999</v>
      </c>
      <c s="129" r="K1120">
        <v>22.718367</v>
      </c>
      <c s="129" r="L1120">
        <v>44.4489799999999</v>
      </c>
      <c s="129" r="M1120">
        <v>69.142857</v>
      </c>
      <c s="129" r="N1120">
        <v>31.608163</v>
      </c>
      <c s="129" r="O1120">
        <v>27.657143</v>
      </c>
      <c s="129" r="P1120">
        <v>48.0</v>
      </c>
      <c s="129" r="Q1120">
        <v>31.0</v>
      </c>
      <c s="129" r="R1120">
        <v>65.0</v>
      </c>
      <c s="129" r="S1120">
        <v>31.0</v>
      </c>
      <c s="129" r="T1120">
        <v>40.0</v>
      </c>
      <c s="129" r="U1120">
        <v>18.0</v>
      </c>
      <c s="129" r="V1120">
        <v>122.481633</v>
      </c>
      <c s="129" r="W1120">
        <v>22.718367</v>
      </c>
      <c s="129" r="X1120">
        <v>11.853061</v>
      </c>
      <c s="129" r="Y1120">
        <v>23.706122</v>
      </c>
      <c s="129" r="Z1120">
        <v>34.571429</v>
      </c>
      <c s="129" r="AA1120">
        <v>16.791837</v>
      </c>
      <c s="129" r="AB1120">
        <v>11.853061</v>
      </c>
      <c s="129" r="AC1120">
        <v>0.987755</v>
      </c>
      <c s="129" r="AD1120">
        <v>27.657143</v>
      </c>
      <c s="129" r="AE1120">
        <v>74.0816329999999</v>
      </c>
      <c s="129" r="AF1120">
        <v>20.742857</v>
      </c>
      <c s="129" r="AG1120">
        <v>119.518367</v>
      </c>
      <c s="129" r="AH1120">
        <v>23.706122</v>
      </c>
      <c s="129" r="AI1120">
        <v>10.865306</v>
      </c>
      <c s="129" r="AJ1120">
        <v>20.742857</v>
      </c>
      <c s="129" r="AK1120">
        <v>34.571429</v>
      </c>
      <c s="129" r="AL1120">
        <v>14.8163269999999</v>
      </c>
      <c s="129" r="AM1120">
        <v>13.828571</v>
      </c>
      <c s="129" r="AN1120">
        <v>0.987755</v>
      </c>
      <c s="129" r="AO1120">
        <v>28.644898</v>
      </c>
      <c s="129" r="AP1120">
        <v>67.167347</v>
      </c>
      <c s="129" r="AQ1120">
        <v>23.706122</v>
      </c>
      <c s="129" r="AR1120">
        <v>177.795918</v>
      </c>
      <c s="129" r="AS1120">
        <v>3.95102</v>
      </c>
      <c s="129" r="AT1120">
        <v>11.853061</v>
      </c>
      <c s="129" r="AU1120">
        <v>3.95102</v>
      </c>
      <c s="129" r="AV1120">
        <v>27.657143</v>
      </c>
      <c s="129" r="AW1120">
        <v>23.706122</v>
      </c>
      <c s="129" r="AX1120">
        <v>55.314286</v>
      </c>
      <c s="129" r="AY1120">
        <v>39.510204</v>
      </c>
      <c s="129" r="AZ1120">
        <v>11.853061</v>
      </c>
      <c s="129" r="BA1120">
        <v>98.7755099999999</v>
      </c>
      <c s="129" r="BB1120">
        <v>3.95102</v>
      </c>
      <c s="129" r="BC1120">
        <v>7.90204099999999</v>
      </c>
      <c s="129" r="BD1120">
        <v>0.0</v>
      </c>
      <c s="129" r="BE1120">
        <v>15.8040819999999</v>
      </c>
      <c s="129" r="BF1120">
        <v>3.95102</v>
      </c>
      <c s="129" r="BG1120">
        <v>39.510204</v>
      </c>
      <c s="129" r="BH1120">
        <v>27.657143</v>
      </c>
      <c s="129" r="BI1120">
        <v>0.0</v>
      </c>
      <c s="129" r="BJ1120">
        <v>79.020408</v>
      </c>
      <c s="129" r="BK1120">
        <v>0.0</v>
      </c>
      <c s="129" r="BL1120">
        <v>3.95102</v>
      </c>
      <c s="129" r="BM1120">
        <v>3.95102</v>
      </c>
      <c s="129" r="BN1120">
        <v>11.853061</v>
      </c>
      <c s="129" r="BO1120">
        <v>19.755102</v>
      </c>
      <c s="129" r="BP1120">
        <v>15.8040819999999</v>
      </c>
      <c s="129" r="BQ1120">
        <v>11.853061</v>
      </c>
      <c s="129" r="BR1120">
        <v>11.853061</v>
      </c>
      <c s="129" r="BS1120">
        <v>11.853061</v>
      </c>
      <c s="129" r="BT1120">
        <v>0.0</v>
      </c>
      <c s="129" r="BU1120">
        <v>0.0</v>
      </c>
      <c s="129" r="BV1120">
        <v>0.0</v>
      </c>
      <c s="129" r="BW1120">
        <v>0.0</v>
      </c>
      <c s="129" r="BX1120">
        <v>0.0</v>
      </c>
      <c s="129" r="BY1120">
        <v>7.90204099999999</v>
      </c>
      <c s="129" r="BZ1120">
        <v>0.0</v>
      </c>
      <c s="129" r="CA1120">
        <v>3.95102</v>
      </c>
      <c s="129" r="CB1120">
        <v>114.579592</v>
      </c>
      <c s="129" r="CC1120">
        <v>0.0</v>
      </c>
      <c s="129" r="CD1120">
        <v>11.853061</v>
      </c>
      <c s="129" r="CE1120">
        <v>0.0</v>
      </c>
      <c s="129" r="CF1120">
        <v>27.657143</v>
      </c>
      <c s="129" r="CG1120">
        <v>19.755102</v>
      </c>
      <c s="129" r="CH1120">
        <v>47.4122449999999</v>
      </c>
      <c s="129" r="CI1120">
        <v>0.0</v>
      </c>
      <c s="129" r="CJ1120">
        <v>7.90204099999999</v>
      </c>
      <c s="129" r="CK1120">
        <v>51.3632649999999</v>
      </c>
      <c s="129" r="CL1120">
        <v>3.95102</v>
      </c>
      <c s="129" r="CM1120">
        <v>0.0</v>
      </c>
      <c s="129" r="CN1120">
        <v>3.95102</v>
      </c>
      <c s="129" r="CO1120">
        <v>0.0</v>
      </c>
      <c s="129" r="CP1120">
        <v>3.95102</v>
      </c>
      <c s="129" r="CQ1120">
        <v>0.0</v>
      </c>
      <c s="129" r="CR1120">
        <v>39.510204</v>
      </c>
      <c s="129" r="CS1120">
        <v>0.0</v>
      </c>
    </row>
    <row customHeight="1" r="1121" ht="15.0">
      <c t="s" s="127" r="A1121">
        <v>9838</v>
      </c>
      <c t="s" s="127" r="B1121">
        <v>9839</v>
      </c>
      <c t="s" s="127" r="C1121">
        <v>9840</v>
      </c>
      <c t="s" s="127" r="D1121">
        <v>9841</v>
      </c>
      <c t="s" s="127" r="E1121">
        <v>9842</v>
      </c>
      <c t="s" s="127" r="F1121">
        <v>9843</v>
      </c>
      <c t="s" s="128" r="G1121">
        <v>9844</v>
      </c>
      <c t="s" s="127" r="H1121">
        <v>9845</v>
      </c>
      <c s="129" r="I1121">
        <v>359.0</v>
      </c>
      <c s="129" r="J1121">
        <v>70.8297299999999</v>
      </c>
      <c s="129" r="K1121">
        <v>43.662162</v>
      </c>
      <c s="129" r="L1121">
        <v>60.1567569999999</v>
      </c>
      <c s="129" r="M1121">
        <v>94.1162159999999</v>
      </c>
      <c s="129" r="N1121">
        <v>51.4243239999999</v>
      </c>
      <c s="129" r="O1121">
        <v>38.810811</v>
      </c>
      <c s="129" r="P1121">
        <v>57.0</v>
      </c>
      <c s="129" r="Q1121">
        <v>53.0</v>
      </c>
      <c s="129" r="R1121">
        <v>78.0</v>
      </c>
      <c s="129" r="S1121">
        <v>57.0</v>
      </c>
      <c s="129" r="T1121">
        <v>63.0</v>
      </c>
      <c s="129" r="U1121">
        <v>19.0</v>
      </c>
      <c s="129" r="V1121">
        <v>185.321621999999</v>
      </c>
      <c s="129" r="W1121">
        <v>36.8702699999999</v>
      </c>
      <c s="129" r="X1121">
        <v>25.227027</v>
      </c>
      <c s="129" r="Y1121">
        <v>29.108108</v>
      </c>
      <c s="129" r="Z1121">
        <v>47.5432429999999</v>
      </c>
      <c s="129" r="AA1121">
        <v>29.108108</v>
      </c>
      <c s="129" r="AB1121">
        <v>16.494595</v>
      </c>
      <c s="129" r="AC1121">
        <v>0.970269999999999</v>
      </c>
      <c s="129" r="AD1121">
        <v>46.5729729999999</v>
      </c>
      <c s="129" r="AE1121">
        <v>105.759459</v>
      </c>
      <c s="129" r="AF1121">
        <v>32.989189</v>
      </c>
      <c s="129" r="AG1121">
        <v>173.678378</v>
      </c>
      <c s="129" r="AH1121">
        <v>33.959459</v>
      </c>
      <c s="129" r="AI1121">
        <v>18.4351349999999</v>
      </c>
      <c s="129" r="AJ1121">
        <v>31.048649</v>
      </c>
      <c s="129" r="AK1121">
        <v>46.5729729999999</v>
      </c>
      <c s="129" r="AL1121">
        <v>22.316216</v>
      </c>
      <c s="129" r="AM1121">
        <v>21.345946</v>
      </c>
      <c s="129" r="AN1121">
        <v>0.0</v>
      </c>
      <c s="129" r="AO1121">
        <v>36.8702699999999</v>
      </c>
      <c s="129" r="AP1121">
        <v>100.908108</v>
      </c>
      <c s="129" r="AQ1121">
        <v>35.9</v>
      </c>
      <c s="129" r="AR1121">
        <v>275.556757</v>
      </c>
      <c s="129" r="AS1121">
        <v>0.0</v>
      </c>
      <c s="129" r="AT1121">
        <v>11.643243</v>
      </c>
      <c s="129" r="AU1121">
        <v>7.762162</v>
      </c>
      <c s="129" r="AV1121">
        <v>42.691892</v>
      </c>
      <c s="129" r="AW1121">
        <v>77.621622</v>
      </c>
      <c s="129" r="AX1121">
        <v>23.286486</v>
      </c>
      <c s="129" r="AY1121">
        <v>104.789188999999</v>
      </c>
      <c s="129" r="AZ1121">
        <v>7.762162</v>
      </c>
      <c s="129" r="BA1121">
        <v>131.956757</v>
      </c>
      <c s="129" r="BB1121">
        <v>0.0</v>
      </c>
      <c s="129" r="BC1121">
        <v>11.643243</v>
      </c>
      <c s="129" r="BD1121">
        <v>0.0</v>
      </c>
      <c s="129" r="BE1121">
        <v>23.286486</v>
      </c>
      <c s="129" r="BF1121">
        <v>19.4054049999999</v>
      </c>
      <c s="129" r="BG1121">
        <v>19.4054049999999</v>
      </c>
      <c s="129" r="BH1121">
        <v>54.335135</v>
      </c>
      <c s="129" r="BI1121">
        <v>3.881081</v>
      </c>
      <c s="129" r="BJ1121">
        <v>143.6</v>
      </c>
      <c s="129" r="BK1121">
        <v>0.0</v>
      </c>
      <c s="129" r="BL1121">
        <v>0.0</v>
      </c>
      <c s="129" r="BM1121">
        <v>7.762162</v>
      </c>
      <c s="129" r="BN1121">
        <v>19.4054049999999</v>
      </c>
      <c s="129" r="BO1121">
        <v>58.216216</v>
      </c>
      <c s="129" r="BP1121">
        <v>3.881081</v>
      </c>
      <c s="129" r="BQ1121">
        <v>50.4540539999999</v>
      </c>
      <c s="129" r="BR1121">
        <v>3.881081</v>
      </c>
      <c s="129" r="BS1121">
        <v>7.762162</v>
      </c>
      <c s="129" r="BT1121">
        <v>0.0</v>
      </c>
      <c s="129" r="BU1121">
        <v>0.0</v>
      </c>
      <c s="129" r="BV1121">
        <v>0.0</v>
      </c>
      <c s="129" r="BW1121">
        <v>0.0</v>
      </c>
      <c s="129" r="BX1121">
        <v>3.881081</v>
      </c>
      <c s="129" r="BY1121">
        <v>0.0</v>
      </c>
      <c s="129" r="BZ1121">
        <v>0.0</v>
      </c>
      <c s="129" r="CA1121">
        <v>3.881081</v>
      </c>
      <c s="129" r="CB1121">
        <v>135.837838</v>
      </c>
      <c s="129" r="CC1121">
        <v>0.0</v>
      </c>
      <c s="129" r="CD1121">
        <v>11.643243</v>
      </c>
      <c s="129" r="CE1121">
        <v>7.762162</v>
      </c>
      <c s="129" r="CF1121">
        <v>38.810811</v>
      </c>
      <c s="129" r="CG1121">
        <v>54.335135</v>
      </c>
      <c s="129" r="CH1121">
        <v>19.4054049999999</v>
      </c>
      <c s="129" r="CI1121">
        <v>0.0</v>
      </c>
      <c s="129" r="CJ1121">
        <v>3.881081</v>
      </c>
      <c s="129" r="CK1121">
        <v>131.956757</v>
      </c>
      <c s="129" r="CL1121">
        <v>0.0</v>
      </c>
      <c s="129" r="CM1121">
        <v>0.0</v>
      </c>
      <c s="129" r="CN1121">
        <v>0.0</v>
      </c>
      <c s="129" r="CO1121">
        <v>3.881081</v>
      </c>
      <c s="129" r="CP1121">
        <v>19.4054049999999</v>
      </c>
      <c s="129" r="CQ1121">
        <v>3.881081</v>
      </c>
      <c s="129" r="CR1121">
        <v>104.789188999999</v>
      </c>
      <c s="129" r="CS1121">
        <v>0.0</v>
      </c>
    </row>
    <row customHeight="1" r="1122" ht="15.0">
      <c t="s" s="127" r="A1122">
        <v>9846</v>
      </c>
      <c t="s" s="127" r="B1122">
        <v>9847</v>
      </c>
      <c t="s" s="127" r="C1122">
        <v>9848</v>
      </c>
      <c t="s" s="127" r="D1122">
        <v>9849</v>
      </c>
      <c t="s" s="127" r="E1122">
        <v>9850</v>
      </c>
      <c t="s" s="127" r="F1122">
        <v>9851</v>
      </c>
      <c t="s" s="128" r="G1122">
        <v>9852</v>
      </c>
      <c t="s" s="127" r="H1122">
        <v>9853</v>
      </c>
      <c s="129" r="I1122">
        <v>321.0</v>
      </c>
      <c s="129" r="J1122">
        <v>57.819876</v>
      </c>
      <c s="129" r="K1122">
        <v>33.89441</v>
      </c>
      <c s="129" r="L1122">
        <v>75.763975</v>
      </c>
      <c s="129" r="M1122">
        <v>75.763975</v>
      </c>
      <c s="129" r="N1122">
        <v>42.8664599999999</v>
      </c>
      <c s="129" r="O1122">
        <v>34.8913039999999</v>
      </c>
      <c s="129" r="P1122">
        <v>41.0</v>
      </c>
      <c s="129" r="Q1122">
        <v>44.0</v>
      </c>
      <c s="129" r="R1122">
        <v>54.0</v>
      </c>
      <c s="129" r="S1122">
        <v>52.0</v>
      </c>
      <c s="129" r="T1122">
        <v>63.0</v>
      </c>
      <c s="129" r="U1122">
        <v>21.0</v>
      </c>
      <c s="129" r="V1122">
        <v>159.503106</v>
      </c>
      <c s="129" r="W1122">
        <v>25.919255</v>
      </c>
      <c s="129" r="X1122">
        <v>18.940994</v>
      </c>
      <c s="129" r="Y1122">
        <v>40.8726709999999</v>
      </c>
      <c s="129" r="Z1122">
        <v>34.8913039999999</v>
      </c>
      <c s="129" r="AA1122">
        <v>22.928571</v>
      </c>
      <c s="129" r="AB1122">
        <v>15.9503109999999</v>
      </c>
      <c s="129" r="AC1122">
        <v>0.0</v>
      </c>
      <c s="129" r="AD1122">
        <v>32.897516</v>
      </c>
      <c s="129" r="AE1122">
        <v>95.701863</v>
      </c>
      <c s="129" r="AF1122">
        <v>30.903727</v>
      </c>
      <c s="129" r="AG1122">
        <v>161.496894</v>
      </c>
      <c s="129" r="AH1122">
        <v>31.900621</v>
      </c>
      <c s="129" r="AI1122">
        <v>14.953416</v>
      </c>
      <c s="129" r="AJ1122">
        <v>34.8913039999999</v>
      </c>
      <c s="129" r="AK1122">
        <v>40.8726709999999</v>
      </c>
      <c s="129" r="AL1122">
        <v>19.937888</v>
      </c>
      <c s="129" r="AM1122">
        <v>17.944099</v>
      </c>
      <c s="129" r="AN1122">
        <v>0.996893999999999</v>
      </c>
      <c s="129" r="AO1122">
        <v>37.881988</v>
      </c>
      <c s="129" r="AP1122">
        <v>90.717391</v>
      </c>
      <c s="129" r="AQ1122">
        <v>32.897516</v>
      </c>
      <c s="129" r="AR1122">
        <v>275.142856999999</v>
      </c>
      <c s="129" r="AS1122">
        <v>0.0</v>
      </c>
      <c s="129" r="AT1122">
        <v>3.987578</v>
      </c>
      <c s="129" r="AU1122">
        <v>15.9503109999999</v>
      </c>
      <c s="129" r="AV1122">
        <v>39.875776</v>
      </c>
      <c s="129" r="AW1122">
        <v>43.863354</v>
      </c>
      <c s="129" r="AX1122">
        <v>55.826087</v>
      </c>
      <c s="129" r="AY1122">
        <v>87.726708</v>
      </c>
      <c s="129" r="AZ1122">
        <v>27.9130429999999</v>
      </c>
      <c s="129" r="BA1122">
        <v>147.540372999999</v>
      </c>
      <c s="129" r="BB1122">
        <v>0.0</v>
      </c>
      <c s="129" r="BC1122">
        <v>3.987578</v>
      </c>
      <c s="129" r="BD1122">
        <v>15.9503109999999</v>
      </c>
      <c s="129" r="BE1122">
        <v>23.925466</v>
      </c>
      <c s="129" r="BF1122">
        <v>11.962733</v>
      </c>
      <c s="129" r="BG1122">
        <v>35.888199</v>
      </c>
      <c s="129" r="BH1122">
        <v>43.863354</v>
      </c>
      <c s="129" r="BI1122">
        <v>11.962733</v>
      </c>
      <c s="129" r="BJ1122">
        <v>127.602484</v>
      </c>
      <c s="129" r="BK1122">
        <v>0.0</v>
      </c>
      <c s="129" r="BL1122">
        <v>0.0</v>
      </c>
      <c s="129" r="BM1122">
        <v>0.0</v>
      </c>
      <c s="129" r="BN1122">
        <v>15.9503109999999</v>
      </c>
      <c s="129" r="BO1122">
        <v>31.900621</v>
      </c>
      <c s="129" r="BP1122">
        <v>19.937888</v>
      </c>
      <c s="129" r="BQ1122">
        <v>43.863354</v>
      </c>
      <c s="129" r="BR1122">
        <v>15.9503109999999</v>
      </c>
      <c s="129" r="BS1122">
        <v>19.937888</v>
      </c>
      <c s="129" r="BT1122">
        <v>0.0</v>
      </c>
      <c s="129" r="BU1122">
        <v>0.0</v>
      </c>
      <c s="129" r="BV1122">
        <v>0.0</v>
      </c>
      <c s="129" r="BW1122">
        <v>0.0</v>
      </c>
      <c s="129" r="BX1122">
        <v>0.0</v>
      </c>
      <c s="129" r="BY1122">
        <v>7.975155</v>
      </c>
      <c s="129" r="BZ1122">
        <v>0.0</v>
      </c>
      <c s="129" r="CA1122">
        <v>11.962733</v>
      </c>
      <c s="129" r="CB1122">
        <v>143.552795</v>
      </c>
      <c s="129" r="CC1122">
        <v>0.0</v>
      </c>
      <c s="129" r="CD1122">
        <v>3.987578</v>
      </c>
      <c s="129" r="CE1122">
        <v>15.9503109999999</v>
      </c>
      <c s="129" r="CF1122">
        <v>35.888199</v>
      </c>
      <c s="129" r="CG1122">
        <v>39.875776</v>
      </c>
      <c s="129" r="CH1122">
        <v>39.875776</v>
      </c>
      <c s="129" r="CI1122">
        <v>0.0</v>
      </c>
      <c s="129" r="CJ1122">
        <v>7.975155</v>
      </c>
      <c s="129" r="CK1122">
        <v>111.652174</v>
      </c>
      <c s="129" r="CL1122">
        <v>0.0</v>
      </c>
      <c s="129" r="CM1122">
        <v>0.0</v>
      </c>
      <c s="129" r="CN1122">
        <v>0.0</v>
      </c>
      <c s="129" r="CO1122">
        <v>3.987578</v>
      </c>
      <c s="129" r="CP1122">
        <v>3.987578</v>
      </c>
      <c s="129" r="CQ1122">
        <v>7.975155</v>
      </c>
      <c s="129" r="CR1122">
        <v>87.726708</v>
      </c>
      <c s="129" r="CS1122">
        <v>7.975155</v>
      </c>
    </row>
    <row customHeight="1" r="1123" ht="15.0">
      <c t="s" s="127" r="A1123">
        <v>9854</v>
      </c>
      <c t="s" s="127" r="B1123">
        <v>9855</v>
      </c>
      <c t="s" s="127" r="C1123">
        <v>9856</v>
      </c>
      <c t="s" s="127" r="D1123">
        <v>9857</v>
      </c>
      <c t="s" s="127" r="E1123">
        <v>9858</v>
      </c>
      <c t="s" s="127" r="F1123">
        <v>9859</v>
      </c>
      <c t="s" s="128" r="G1123">
        <v>9860</v>
      </c>
      <c t="s" s="127" r="H1123">
        <v>9861</v>
      </c>
      <c s="129" r="I1123">
        <v>946.0</v>
      </c>
      <c s="129" r="J1123">
        <v>160.451224999999</v>
      </c>
      <c s="129" r="K1123">
        <v>119.767906</v>
      </c>
      <c s="129" r="L1123">
        <v>186.145952999999</v>
      </c>
      <c s="129" r="M1123">
        <v>223.758253</v>
      </c>
      <c s="129" r="N1123">
        <v>187.357389</v>
      </c>
      <c s="129" r="O1123">
        <v>68.5192739999999</v>
      </c>
      <c s="129" r="P1123">
        <v>122.0</v>
      </c>
      <c s="129" r="Q1123">
        <v>91.0</v>
      </c>
      <c s="129" r="R1123">
        <v>135.0</v>
      </c>
      <c s="129" r="S1123">
        <v>143.0</v>
      </c>
      <c s="129" r="T1123">
        <v>103.0</v>
      </c>
      <c s="129" r="U1123">
        <v>46.0</v>
      </c>
      <c s="129" r="V1123">
        <v>471.999798</v>
      </c>
      <c s="129" r="W1123">
        <v>85.6490919999999</v>
      </c>
      <c s="129" r="X1123">
        <v>63.0957939999999</v>
      </c>
      <c s="129" r="Y1123">
        <v>90.9317489999999</v>
      </c>
      <c s="129" r="Z1123">
        <v>108.131979</v>
      </c>
      <c s="129" r="AA1123">
        <v>94.2140009999999</v>
      </c>
      <c s="129" r="AB1123">
        <v>29.9771819999999</v>
      </c>
      <c s="129" r="AC1123">
        <v>0.0</v>
      </c>
      <c s="129" r="AD1123">
        <v>105.990752</v>
      </c>
      <c s="129" r="AE1123">
        <v>279.289339999999</v>
      </c>
      <c s="129" r="AF1123">
        <v>86.719706</v>
      </c>
      <c s="129" r="AG1123">
        <v>474.000202</v>
      </c>
      <c s="129" r="AH1123">
        <v>74.8021329999999</v>
      </c>
      <c s="129" r="AI1123">
        <v>56.6721119999999</v>
      </c>
      <c s="129" r="AJ1123">
        <v>95.2142039999999</v>
      </c>
      <c s="129" r="AK1123">
        <v>115.626274</v>
      </c>
      <c s="129" r="AL1123">
        <v>93.143388</v>
      </c>
      <c s="129" r="AM1123">
        <v>37.4714779999999</v>
      </c>
      <c s="129" r="AN1123">
        <v>1.070614</v>
      </c>
      <c s="129" r="AO1123">
        <v>95.143792</v>
      </c>
      <c s="129" r="AP1123">
        <v>288.924863</v>
      </c>
      <c s="129" r="AQ1123">
        <v>89.9315469999999</v>
      </c>
      <c s="129" r="AR1123">
        <v>762.276921</v>
      </c>
      <c s="129" r="AS1123">
        <v>0.0</v>
      </c>
      <c s="129" r="AT1123">
        <v>38.5420909999999</v>
      </c>
      <c s="129" r="AU1123">
        <v>38.5420909999999</v>
      </c>
      <c s="129" r="AV1123">
        <v>64.2368189999999</v>
      </c>
      <c s="129" r="AW1123">
        <v>141.321001999999</v>
      </c>
      <c s="129" r="AX1123">
        <v>137.038547999999</v>
      </c>
      <c s="129" r="AY1123">
        <v>235.535003999999</v>
      </c>
      <c s="129" r="AZ1123">
        <v>107.061365</v>
      </c>
      <c s="129" r="BA1123">
        <v>381.13846</v>
      </c>
      <c s="129" r="BB1123">
        <v>0.0</v>
      </c>
      <c s="129" r="BC1123">
        <v>25.694728</v>
      </c>
      <c s="129" r="BD1123">
        <v>25.694728</v>
      </c>
      <c s="129" r="BE1123">
        <v>34.2596369999999</v>
      </c>
      <c s="129" r="BF1123">
        <v>29.9771819999999</v>
      </c>
      <c s="129" r="BG1123">
        <v>124.191184</v>
      </c>
      <c s="129" r="BH1123">
        <v>137.038547999999</v>
      </c>
      <c s="129" r="BI1123">
        <v>4.28245499999999</v>
      </c>
      <c s="129" r="BJ1123">
        <v>381.13846</v>
      </c>
      <c s="129" r="BK1123">
        <v>0.0</v>
      </c>
      <c s="129" r="BL1123">
        <v>12.847364</v>
      </c>
      <c s="129" r="BM1123">
        <v>12.847364</v>
      </c>
      <c s="129" r="BN1123">
        <v>29.9771819999999</v>
      </c>
      <c s="129" r="BO1123">
        <v>111.343819999999</v>
      </c>
      <c s="129" r="BP1123">
        <v>12.847364</v>
      </c>
      <c s="129" r="BQ1123">
        <v>98.4964559999999</v>
      </c>
      <c s="129" r="BR1123">
        <v>102.778910999999</v>
      </c>
      <c s="129" r="BS1123">
        <v>77.0841829999999</v>
      </c>
      <c s="129" r="BT1123">
        <v>0.0</v>
      </c>
      <c s="129" r="BU1123">
        <v>0.0</v>
      </c>
      <c s="129" r="BV1123">
        <v>0.0</v>
      </c>
      <c s="129" r="BW1123">
        <v>17.129818</v>
      </c>
      <c s="129" r="BX1123">
        <v>4.28245499999999</v>
      </c>
      <c s="129" r="BY1123">
        <v>25.694728</v>
      </c>
      <c s="129" r="BZ1123">
        <v>0.0</v>
      </c>
      <c s="129" r="CA1123">
        <v>29.9771819999999</v>
      </c>
      <c s="129" r="CB1123">
        <v>359.726186999999</v>
      </c>
      <c s="129" r="CC1123">
        <v>0.0</v>
      </c>
      <c s="129" r="CD1123">
        <v>34.2596369999999</v>
      </c>
      <c s="129" r="CE1123">
        <v>34.2596369999999</v>
      </c>
      <c s="129" r="CF1123">
        <v>42.8245459999999</v>
      </c>
      <c s="129" r="CG1123">
        <v>119.908728999999</v>
      </c>
      <c s="129" r="CH1123">
        <v>107.061365</v>
      </c>
      <c s="129" r="CI1123">
        <v>0.0</v>
      </c>
      <c s="129" r="CJ1123">
        <v>21.4122729999999</v>
      </c>
      <c s="129" r="CK1123">
        <v>325.466549999999</v>
      </c>
      <c s="129" r="CL1123">
        <v>0.0</v>
      </c>
      <c s="129" r="CM1123">
        <v>4.28245499999999</v>
      </c>
      <c s="129" r="CN1123">
        <v>4.28245499999999</v>
      </c>
      <c s="129" r="CO1123">
        <v>4.28245499999999</v>
      </c>
      <c s="129" r="CP1123">
        <v>17.129818</v>
      </c>
      <c s="129" r="CQ1123">
        <v>4.28245499999999</v>
      </c>
      <c s="129" r="CR1123">
        <v>235.535003999999</v>
      </c>
      <c s="129" r="CS1123">
        <v>55.6719099999999</v>
      </c>
    </row>
    <row customHeight="1" r="1124" ht="15.0">
      <c t="s" s="127" r="A1124">
        <v>9862</v>
      </c>
      <c t="s" s="127" r="B1124">
        <v>9863</v>
      </c>
      <c t="s" s="127" r="C1124">
        <v>9864</v>
      </c>
      <c t="s" s="127" r="D1124">
        <v>9865</v>
      </c>
      <c t="s" s="127" r="E1124">
        <v>9866</v>
      </c>
      <c t="s" s="127" r="F1124">
        <v>9867</v>
      </c>
      <c t="s" s="128" r="G1124">
        <v>9868</v>
      </c>
      <c t="s" s="127" r="H1124">
        <v>9869</v>
      </c>
      <c s="129" r="I1124">
        <v>645.0</v>
      </c>
      <c s="129" r="J1124">
        <v>118.0</v>
      </c>
      <c s="129" r="K1124">
        <v>77.0</v>
      </c>
      <c s="129" r="L1124">
        <v>120.0</v>
      </c>
      <c s="129" r="M1124">
        <v>173.0</v>
      </c>
      <c s="129" r="N1124">
        <v>97.0</v>
      </c>
      <c s="129" r="O1124">
        <v>60.0</v>
      </c>
      <c s="129" r="P1124">
        <v>123.0</v>
      </c>
      <c s="129" r="Q1124">
        <v>105.0</v>
      </c>
      <c s="129" r="R1124">
        <v>159.0</v>
      </c>
      <c s="129" r="S1124">
        <v>112.0</v>
      </c>
      <c s="129" r="T1124">
        <v>98.0</v>
      </c>
      <c s="129" r="U1124">
        <v>36.0</v>
      </c>
      <c s="129" r="V1124">
        <v>319.0</v>
      </c>
      <c s="129" r="W1124">
        <v>61.0</v>
      </c>
      <c s="129" r="X1124">
        <v>42.0</v>
      </c>
      <c s="129" r="Y1124">
        <v>60.0</v>
      </c>
      <c s="129" r="Z1124">
        <v>82.0</v>
      </c>
      <c s="129" r="AA1124">
        <v>48.0</v>
      </c>
      <c s="129" r="AB1124">
        <v>25.0</v>
      </c>
      <c s="129" r="AC1124">
        <v>1.0</v>
      </c>
      <c s="129" r="AD1124">
        <v>76.0</v>
      </c>
      <c s="129" r="AE1124">
        <v>196.0</v>
      </c>
      <c s="129" r="AF1124">
        <v>47.0</v>
      </c>
      <c s="129" r="AG1124">
        <v>326.0</v>
      </c>
      <c s="129" r="AH1124">
        <v>57.0</v>
      </c>
      <c s="129" r="AI1124">
        <v>35.0</v>
      </c>
      <c s="129" r="AJ1124">
        <v>60.0</v>
      </c>
      <c s="129" r="AK1124">
        <v>91.0</v>
      </c>
      <c s="129" r="AL1124">
        <v>49.0</v>
      </c>
      <c s="129" r="AM1124">
        <v>32.0</v>
      </c>
      <c s="129" r="AN1124">
        <v>2.0</v>
      </c>
      <c s="129" r="AO1124">
        <v>70.0</v>
      </c>
      <c s="129" r="AP1124">
        <v>197.0</v>
      </c>
      <c s="129" r="AQ1124">
        <v>59.0</v>
      </c>
      <c s="129" r="AR1124">
        <v>556.0</v>
      </c>
      <c s="129" r="AS1124">
        <v>20.0</v>
      </c>
      <c s="129" r="AT1124">
        <v>24.0</v>
      </c>
      <c s="129" r="AU1124">
        <v>36.0</v>
      </c>
      <c s="129" r="AV1124">
        <v>52.0</v>
      </c>
      <c s="129" r="AW1124">
        <v>68.0</v>
      </c>
      <c s="129" r="AX1124">
        <v>104.0</v>
      </c>
      <c s="129" r="AY1124">
        <v>152.0</v>
      </c>
      <c s="129" r="AZ1124">
        <v>100.0</v>
      </c>
      <c s="129" r="BA1124">
        <v>276.0</v>
      </c>
      <c s="129" r="BB1124">
        <v>16.0</v>
      </c>
      <c s="129" r="BC1124">
        <v>20.0</v>
      </c>
      <c s="129" r="BD1124">
        <v>20.0</v>
      </c>
      <c s="129" r="BE1124">
        <v>28.0</v>
      </c>
      <c s="129" r="BF1124">
        <v>8.0</v>
      </c>
      <c s="129" r="BG1124">
        <v>72.0</v>
      </c>
      <c s="129" r="BH1124">
        <v>80.0</v>
      </c>
      <c s="129" r="BI1124">
        <v>32.0</v>
      </c>
      <c s="129" r="BJ1124">
        <v>280.0</v>
      </c>
      <c s="129" r="BK1124">
        <v>4.0</v>
      </c>
      <c s="129" r="BL1124">
        <v>4.0</v>
      </c>
      <c s="129" r="BM1124">
        <v>16.0</v>
      </c>
      <c s="129" r="BN1124">
        <v>24.0</v>
      </c>
      <c s="129" r="BO1124">
        <v>60.0</v>
      </c>
      <c s="129" r="BP1124">
        <v>32.0</v>
      </c>
      <c s="129" r="BQ1124">
        <v>72.0</v>
      </c>
      <c s="129" r="BR1124">
        <v>68.0</v>
      </c>
      <c s="129" r="BS1124">
        <v>72.0</v>
      </c>
      <c s="129" r="BT1124">
        <v>0.0</v>
      </c>
      <c s="129" r="BU1124">
        <v>0.0</v>
      </c>
      <c s="129" r="BV1124">
        <v>0.0</v>
      </c>
      <c s="129" r="BW1124">
        <v>4.0</v>
      </c>
      <c s="129" r="BX1124">
        <v>8.0</v>
      </c>
      <c s="129" r="BY1124">
        <v>16.0</v>
      </c>
      <c s="129" r="BZ1124">
        <v>0.0</v>
      </c>
      <c s="129" r="CA1124">
        <v>44.0</v>
      </c>
      <c s="129" r="CB1124">
        <v>248.0</v>
      </c>
      <c s="129" r="CC1124">
        <v>16.0</v>
      </c>
      <c s="129" r="CD1124">
        <v>8.0</v>
      </c>
      <c s="129" r="CE1124">
        <v>28.0</v>
      </c>
      <c s="129" r="CF1124">
        <v>48.0</v>
      </c>
      <c s="129" r="CG1124">
        <v>48.0</v>
      </c>
      <c s="129" r="CH1124">
        <v>72.0</v>
      </c>
      <c s="129" r="CI1124">
        <v>4.0</v>
      </c>
      <c s="129" r="CJ1124">
        <v>24.0</v>
      </c>
      <c s="129" r="CK1124">
        <v>236.0</v>
      </c>
      <c s="129" r="CL1124">
        <v>4.0</v>
      </c>
      <c s="129" r="CM1124">
        <v>16.0</v>
      </c>
      <c s="129" r="CN1124">
        <v>8.0</v>
      </c>
      <c s="129" r="CO1124">
        <v>0.0</v>
      </c>
      <c s="129" r="CP1124">
        <v>12.0</v>
      </c>
      <c s="129" r="CQ1124">
        <v>16.0</v>
      </c>
      <c s="129" r="CR1124">
        <v>148.0</v>
      </c>
      <c s="129" r="CS1124">
        <v>32.0</v>
      </c>
    </row>
    <row customHeight="1" r="1125" ht="15.0">
      <c t="s" s="127" r="A1125">
        <v>9870</v>
      </c>
      <c t="s" s="127" r="B1125">
        <v>9871</v>
      </c>
      <c t="s" s="127" r="C1125">
        <v>9872</v>
      </c>
      <c t="s" s="127" r="D1125">
        <v>9873</v>
      </c>
      <c t="s" s="127" r="E1125">
        <v>9874</v>
      </c>
      <c t="s" s="127" r="F1125">
        <v>9875</v>
      </c>
      <c t="s" s="128" r="G1125">
        <v>9876</v>
      </c>
      <c t="s" s="127" r="H1125">
        <v>9877</v>
      </c>
      <c s="129" r="I1125">
        <v>601.0</v>
      </c>
      <c s="129" r="J1125">
        <v>114.0</v>
      </c>
      <c s="129" r="K1125">
        <v>63.0</v>
      </c>
      <c s="129" r="L1125">
        <v>129.0</v>
      </c>
      <c s="129" r="M1125">
        <v>129.0</v>
      </c>
      <c s="129" r="N1125">
        <v>104.0</v>
      </c>
      <c s="129" r="O1125">
        <v>62.0</v>
      </c>
      <c s="129" r="P1125">
        <v>80.0</v>
      </c>
      <c s="129" r="Q1125">
        <v>67.0</v>
      </c>
      <c s="129" r="R1125">
        <v>102.0</v>
      </c>
      <c s="129" r="S1125">
        <v>80.0</v>
      </c>
      <c s="129" r="T1125">
        <v>87.0</v>
      </c>
      <c s="129" r="U1125">
        <v>32.0</v>
      </c>
      <c s="129" r="V1125">
        <v>297.0</v>
      </c>
      <c s="129" r="W1125">
        <v>54.0</v>
      </c>
      <c s="129" r="X1125">
        <v>31.0</v>
      </c>
      <c s="129" r="Y1125">
        <v>67.0</v>
      </c>
      <c s="129" r="Z1125">
        <v>66.0</v>
      </c>
      <c s="129" r="AA1125">
        <v>55.0</v>
      </c>
      <c s="129" r="AB1125">
        <v>24.0</v>
      </c>
      <c s="129" r="AC1125">
        <v>0.0</v>
      </c>
      <c s="129" r="AD1125">
        <v>61.0</v>
      </c>
      <c s="129" r="AE1125">
        <v>178.0</v>
      </c>
      <c s="129" r="AF1125">
        <v>58.0</v>
      </c>
      <c s="129" r="AG1125">
        <v>304.0</v>
      </c>
      <c s="129" r="AH1125">
        <v>60.0</v>
      </c>
      <c s="129" r="AI1125">
        <v>32.0</v>
      </c>
      <c s="129" r="AJ1125">
        <v>62.0</v>
      </c>
      <c s="129" r="AK1125">
        <v>63.0</v>
      </c>
      <c s="129" r="AL1125">
        <v>49.0</v>
      </c>
      <c s="129" r="AM1125">
        <v>35.0</v>
      </c>
      <c s="129" r="AN1125">
        <v>3.0</v>
      </c>
      <c s="129" r="AO1125">
        <v>69.0</v>
      </c>
      <c s="129" r="AP1125">
        <v>171.0</v>
      </c>
      <c s="129" r="AQ1125">
        <v>64.0</v>
      </c>
      <c s="129" r="AR1125">
        <v>504.0</v>
      </c>
      <c s="129" r="AS1125">
        <v>12.0</v>
      </c>
      <c s="129" r="AT1125">
        <v>20.0</v>
      </c>
      <c s="129" r="AU1125">
        <v>4.0</v>
      </c>
      <c s="129" r="AV1125">
        <v>68.0</v>
      </c>
      <c s="129" r="AW1125">
        <v>120.0</v>
      </c>
      <c s="129" r="AX1125">
        <v>56.0</v>
      </c>
      <c s="129" r="AY1125">
        <v>156.0</v>
      </c>
      <c s="129" r="AZ1125">
        <v>68.0</v>
      </c>
      <c s="129" r="BA1125">
        <v>236.0</v>
      </c>
      <c s="129" r="BB1125">
        <v>8.0</v>
      </c>
      <c s="129" r="BC1125">
        <v>8.0</v>
      </c>
      <c s="129" r="BD1125">
        <v>4.0</v>
      </c>
      <c s="129" r="BE1125">
        <v>44.0</v>
      </c>
      <c s="129" r="BF1125">
        <v>24.0</v>
      </c>
      <c s="129" r="BG1125">
        <v>48.0</v>
      </c>
      <c s="129" r="BH1125">
        <v>88.0</v>
      </c>
      <c s="129" r="BI1125">
        <v>12.0</v>
      </c>
      <c s="129" r="BJ1125">
        <v>268.0</v>
      </c>
      <c s="129" r="BK1125">
        <v>4.0</v>
      </c>
      <c s="129" r="BL1125">
        <v>12.0</v>
      </c>
      <c s="129" r="BM1125">
        <v>0.0</v>
      </c>
      <c s="129" r="BN1125">
        <v>24.0</v>
      </c>
      <c s="129" r="BO1125">
        <v>96.0</v>
      </c>
      <c s="129" r="BP1125">
        <v>8.0</v>
      </c>
      <c s="129" r="BQ1125">
        <v>68.0</v>
      </c>
      <c s="129" r="BR1125">
        <v>56.0</v>
      </c>
      <c s="129" r="BS1125">
        <v>44.0</v>
      </c>
      <c s="129" r="BT1125">
        <v>0.0</v>
      </c>
      <c s="129" r="BU1125">
        <v>0.0</v>
      </c>
      <c s="129" r="BV1125">
        <v>0.0</v>
      </c>
      <c s="129" r="BW1125">
        <v>8.0</v>
      </c>
      <c s="129" r="BX1125">
        <v>8.0</v>
      </c>
      <c s="129" r="BY1125">
        <v>4.0</v>
      </c>
      <c s="129" r="BZ1125">
        <v>0.0</v>
      </c>
      <c s="129" r="CA1125">
        <v>24.0</v>
      </c>
      <c s="129" r="CB1125">
        <v>252.0</v>
      </c>
      <c s="129" r="CC1125">
        <v>8.0</v>
      </c>
      <c s="129" r="CD1125">
        <v>16.0</v>
      </c>
      <c s="129" r="CE1125">
        <v>4.0</v>
      </c>
      <c s="129" r="CF1125">
        <v>48.0</v>
      </c>
      <c s="129" r="CG1125">
        <v>96.0</v>
      </c>
      <c s="129" r="CH1125">
        <v>48.0</v>
      </c>
      <c s="129" r="CI1125">
        <v>4.0</v>
      </c>
      <c s="129" r="CJ1125">
        <v>28.0</v>
      </c>
      <c s="129" r="CK1125">
        <v>208.0</v>
      </c>
      <c s="129" r="CL1125">
        <v>4.0</v>
      </c>
      <c s="129" r="CM1125">
        <v>4.0</v>
      </c>
      <c s="129" r="CN1125">
        <v>0.0</v>
      </c>
      <c s="129" r="CO1125">
        <v>12.0</v>
      </c>
      <c s="129" r="CP1125">
        <v>16.0</v>
      </c>
      <c s="129" r="CQ1125">
        <v>4.0</v>
      </c>
      <c s="129" r="CR1125">
        <v>152.0</v>
      </c>
      <c s="129" r="CS1125">
        <v>16.0</v>
      </c>
    </row>
    <row customHeight="1" r="1126" ht="15.0">
      <c t="s" s="127" r="A1126">
        <v>9878</v>
      </c>
      <c t="s" s="127" r="B1126">
        <v>9879</v>
      </c>
      <c t="s" s="127" r="C1126">
        <v>9880</v>
      </c>
      <c t="s" s="127" r="D1126">
        <v>9881</v>
      </c>
      <c t="s" s="127" r="E1126">
        <v>9882</v>
      </c>
      <c t="s" s="127" r="F1126">
        <v>9883</v>
      </c>
      <c t="s" s="128" r="G1126">
        <v>9884</v>
      </c>
      <c t="s" s="127" r="H1126">
        <v>9885</v>
      </c>
      <c s="129" r="I1126">
        <v>372.0</v>
      </c>
      <c s="129" r="J1126">
        <v>78.3157889999999</v>
      </c>
      <c s="129" r="K1126">
        <v>43.279778</v>
      </c>
      <c s="129" r="L1126">
        <v>82.437673</v>
      </c>
      <c s="129" r="M1126">
        <v>75.224377</v>
      </c>
      <c s="129" r="N1126">
        <v>70.072022</v>
      </c>
      <c s="129" r="O1126">
        <v>22.6703599999999</v>
      </c>
      <c s="129" r="P1126">
        <v>55.0</v>
      </c>
      <c s="129" r="Q1126">
        <v>41.0</v>
      </c>
      <c s="129" r="R1126">
        <v>81.0</v>
      </c>
      <c s="129" r="S1126">
        <v>58.0</v>
      </c>
      <c s="129" r="T1126">
        <v>45.0</v>
      </c>
      <c s="129" r="U1126">
        <v>23.0</v>
      </c>
      <c s="129" r="V1126">
        <v>178.271468</v>
      </c>
      <c s="129" r="W1126">
        <v>38.1274239999999</v>
      </c>
      <c s="129" r="X1126">
        <v>19.5789469999999</v>
      </c>
      <c s="129" r="Y1126">
        <v>37.0969529999999</v>
      </c>
      <c s="129" r="Z1126">
        <v>44.3102489999999</v>
      </c>
      <c s="129" r="AA1126">
        <v>31.9445979999999</v>
      </c>
      <c s="129" r="AB1126">
        <v>7.21329599999999</v>
      </c>
      <c s="129" r="AC1126">
        <v>0.0</v>
      </c>
      <c s="129" r="AD1126">
        <v>44.3102489999999</v>
      </c>
      <c s="129" r="AE1126">
        <v>106.138504</v>
      </c>
      <c s="129" r="AF1126">
        <v>27.8227149999999</v>
      </c>
      <c s="129" r="AG1126">
        <v>193.728532</v>
      </c>
      <c s="129" r="AH1126">
        <v>40.188366</v>
      </c>
      <c s="129" r="AI1126">
        <v>23.700831</v>
      </c>
      <c s="129" r="AJ1126">
        <v>45.3407199999999</v>
      </c>
      <c s="129" r="AK1126">
        <v>30.914127</v>
      </c>
      <c s="129" r="AL1126">
        <v>38.1274239999999</v>
      </c>
      <c s="129" r="AM1126">
        <v>15.457064</v>
      </c>
      <c s="129" r="AN1126">
        <v>0.0</v>
      </c>
      <c s="129" r="AO1126">
        <v>46.371191</v>
      </c>
      <c s="129" r="AP1126">
        <v>115.412741999999</v>
      </c>
      <c s="129" r="AQ1126">
        <v>31.9445979999999</v>
      </c>
      <c s="129" r="AR1126">
        <v>280.288089</v>
      </c>
      <c s="129" r="AS1126">
        <v>20.609418</v>
      </c>
      <c s="129" r="AT1126">
        <v>8.243767</v>
      </c>
      <c s="129" r="AU1126">
        <v>8.243767</v>
      </c>
      <c s="129" r="AV1126">
        <v>41.218837</v>
      </c>
      <c s="129" r="AW1126">
        <v>57.7063709999999</v>
      </c>
      <c s="129" r="AX1126">
        <v>37.0969529999999</v>
      </c>
      <c s="129" r="AY1126">
        <v>70.072022</v>
      </c>
      <c s="129" r="AZ1126">
        <v>37.0969529999999</v>
      </c>
      <c s="129" r="BA1126">
        <v>131.900276999999</v>
      </c>
      <c s="129" r="BB1126">
        <v>16.487535</v>
      </c>
      <c s="129" r="BC1126">
        <v>4.12188399999999</v>
      </c>
      <c s="129" r="BD1126">
        <v>0.0</v>
      </c>
      <c s="129" r="BE1126">
        <v>20.609418</v>
      </c>
      <c s="129" r="BF1126">
        <v>12.365651</v>
      </c>
      <c s="129" r="BG1126">
        <v>28.853186</v>
      </c>
      <c s="129" r="BH1126">
        <v>37.0969529999999</v>
      </c>
      <c s="129" r="BI1126">
        <v>12.365651</v>
      </c>
      <c s="129" r="BJ1126">
        <v>148.387812</v>
      </c>
      <c s="129" r="BK1126">
        <v>4.12188399999999</v>
      </c>
      <c s="129" r="BL1126">
        <v>4.12188399999999</v>
      </c>
      <c s="129" r="BM1126">
        <v>8.243767</v>
      </c>
      <c s="129" r="BN1126">
        <v>20.609418</v>
      </c>
      <c s="129" r="BO1126">
        <v>45.3407199999999</v>
      </c>
      <c s="129" r="BP1126">
        <v>8.243767</v>
      </c>
      <c s="129" r="BQ1126">
        <v>32.9750689999999</v>
      </c>
      <c s="129" r="BR1126">
        <v>24.7313019999999</v>
      </c>
      <c s="129" r="BS1126">
        <v>32.9750689999999</v>
      </c>
      <c s="129" r="BT1126">
        <v>4.12188399999999</v>
      </c>
      <c s="129" r="BU1126">
        <v>0.0</v>
      </c>
      <c s="129" r="BV1126">
        <v>0.0</v>
      </c>
      <c s="129" r="BW1126">
        <v>4.12188399999999</v>
      </c>
      <c s="129" r="BX1126">
        <v>4.12188399999999</v>
      </c>
      <c s="129" r="BY1126">
        <v>4.12188399999999</v>
      </c>
      <c s="129" r="BZ1126">
        <v>0.0</v>
      </c>
      <c s="129" r="CA1126">
        <v>16.487535</v>
      </c>
      <c s="129" r="CB1126">
        <v>148.387812</v>
      </c>
      <c s="129" r="CC1126">
        <v>8.243767</v>
      </c>
      <c s="129" r="CD1126">
        <v>8.243767</v>
      </c>
      <c s="129" r="CE1126">
        <v>8.243767</v>
      </c>
      <c s="129" r="CF1126">
        <v>32.9750689999999</v>
      </c>
      <c s="129" r="CG1126">
        <v>49.4626039999999</v>
      </c>
      <c s="129" r="CH1126">
        <v>28.853186</v>
      </c>
      <c s="129" r="CI1126">
        <v>0.0</v>
      </c>
      <c s="129" r="CJ1126">
        <v>12.365651</v>
      </c>
      <c s="129" r="CK1126">
        <v>98.9252079999999</v>
      </c>
      <c s="129" r="CL1126">
        <v>8.243767</v>
      </c>
      <c s="129" r="CM1126">
        <v>0.0</v>
      </c>
      <c s="129" r="CN1126">
        <v>0.0</v>
      </c>
      <c s="129" r="CO1126">
        <v>4.12188399999999</v>
      </c>
      <c s="129" r="CP1126">
        <v>4.12188399999999</v>
      </c>
      <c s="129" r="CQ1126">
        <v>4.12188399999999</v>
      </c>
      <c s="129" r="CR1126">
        <v>70.072022</v>
      </c>
      <c s="129" r="CS1126">
        <v>8.243767</v>
      </c>
    </row>
    <row customHeight="1" r="1127" ht="15.0">
      <c t="s" s="127" r="A1127">
        <v>9886</v>
      </c>
      <c t="s" s="127" r="B1127">
        <v>9887</v>
      </c>
      <c t="s" s="127" r="C1127">
        <v>9888</v>
      </c>
      <c t="s" s="127" r="D1127">
        <v>9889</v>
      </c>
      <c t="s" s="127" r="E1127">
        <v>9890</v>
      </c>
      <c t="s" s="127" r="F1127">
        <v>9891</v>
      </c>
      <c t="s" s="128" r="G1127">
        <v>9892</v>
      </c>
      <c t="s" s="127" r="H1127">
        <v>9893</v>
      </c>
      <c s="129" r="I1127">
        <v>342.0</v>
      </c>
      <c s="129" r="J1127">
        <v>42.380403</v>
      </c>
      <c s="129" r="K1127">
        <v>46.3227669999999</v>
      </c>
      <c s="129" r="L1127">
        <v>65.048991</v>
      </c>
      <c s="129" r="M1127">
        <v>65.048991</v>
      </c>
      <c s="129" r="N1127">
        <v>77.861671</v>
      </c>
      <c s="129" r="O1127">
        <v>45.3371759999999</v>
      </c>
      <c s="129" r="P1127">
        <v>49.0</v>
      </c>
      <c s="129" r="Q1127">
        <v>40.0</v>
      </c>
      <c s="129" r="R1127">
        <v>61.0</v>
      </c>
      <c s="129" r="S1127">
        <v>61.0</v>
      </c>
      <c s="129" r="T1127">
        <v>79.0</v>
      </c>
      <c s="129" r="U1127">
        <v>32.0</v>
      </c>
      <c s="129" r="V1127">
        <v>171.492795</v>
      </c>
      <c s="129" r="W1127">
        <v>21.682997</v>
      </c>
      <c s="129" r="X1127">
        <v>26.610951</v>
      </c>
      <c s="129" r="Y1127">
        <v>34.495677</v>
      </c>
      <c s="129" r="Z1127">
        <v>32.5244959999999</v>
      </c>
      <c s="129" r="AA1127">
        <v>39.423631</v>
      </c>
      <c s="129" r="AB1127">
        <v>16.755043</v>
      </c>
      <c s="129" r="AC1127">
        <v>0.0</v>
      </c>
      <c s="129" r="AD1127">
        <v>30.553314</v>
      </c>
      <c s="129" r="AE1127">
        <v>98.559078</v>
      </c>
      <c s="129" r="AF1127">
        <v>42.380403</v>
      </c>
      <c s="129" r="AG1127">
        <v>170.507205</v>
      </c>
      <c s="129" r="AH1127">
        <v>20.697406</v>
      </c>
      <c s="129" r="AI1127">
        <v>19.7118159999999</v>
      </c>
      <c s="129" r="AJ1127">
        <v>30.553314</v>
      </c>
      <c s="129" r="AK1127">
        <v>32.5244959999999</v>
      </c>
      <c s="129" r="AL1127">
        <v>38.43804</v>
      </c>
      <c s="129" r="AM1127">
        <v>26.610951</v>
      </c>
      <c s="129" r="AN1127">
        <v>1.971182</v>
      </c>
      <c s="129" r="AO1127">
        <v>29.567723</v>
      </c>
      <c s="129" r="AP1127">
        <v>92.645533</v>
      </c>
      <c s="129" r="AQ1127">
        <v>48.293948</v>
      </c>
      <c s="129" r="AR1127">
        <v>311.446686</v>
      </c>
      <c s="129" r="AS1127">
        <v>11.827089</v>
      </c>
      <c s="129" r="AT1127">
        <v>11.827089</v>
      </c>
      <c s="129" r="AU1127">
        <v>11.827089</v>
      </c>
      <c s="129" r="AV1127">
        <v>27.5965419999999</v>
      </c>
      <c s="129" r="AW1127">
        <v>39.423631</v>
      </c>
      <c s="129" r="AX1127">
        <v>51.25072</v>
      </c>
      <c s="129" r="AY1127">
        <v>118.270893</v>
      </c>
      <c s="129" r="AZ1127">
        <v>39.423631</v>
      </c>
      <c s="129" r="BA1127">
        <v>141.925072</v>
      </c>
      <c s="129" r="BB1127">
        <v>0.0</v>
      </c>
      <c s="129" r="BC1127">
        <v>7.88472599999999</v>
      </c>
      <c s="129" r="BD1127">
        <v>7.88472599999999</v>
      </c>
      <c s="129" r="BE1127">
        <v>15.7694519999999</v>
      </c>
      <c s="129" r="BF1127">
        <v>3.94236299999999</v>
      </c>
      <c s="129" r="BG1127">
        <v>39.423631</v>
      </c>
      <c s="129" r="BH1127">
        <v>55.1930839999999</v>
      </c>
      <c s="129" r="BI1127">
        <v>11.827089</v>
      </c>
      <c s="129" r="BJ1127">
        <v>169.521614</v>
      </c>
      <c s="129" r="BK1127">
        <v>11.827089</v>
      </c>
      <c s="129" r="BL1127">
        <v>3.94236299999999</v>
      </c>
      <c s="129" r="BM1127">
        <v>3.94236299999999</v>
      </c>
      <c s="129" r="BN1127">
        <v>11.827089</v>
      </c>
      <c s="129" r="BO1127">
        <v>35.481268</v>
      </c>
      <c s="129" r="BP1127">
        <v>11.827089</v>
      </c>
      <c s="129" r="BQ1127">
        <v>63.0778099999999</v>
      </c>
      <c s="129" r="BR1127">
        <v>27.5965419999999</v>
      </c>
      <c s="129" r="BS1127">
        <v>47.308357</v>
      </c>
      <c s="129" r="BT1127">
        <v>0.0</v>
      </c>
      <c s="129" r="BU1127">
        <v>0.0</v>
      </c>
      <c s="129" r="BV1127">
        <v>0.0</v>
      </c>
      <c s="129" r="BW1127">
        <v>3.94236299999999</v>
      </c>
      <c s="129" r="BX1127">
        <v>3.94236299999999</v>
      </c>
      <c s="129" r="BY1127">
        <v>11.827089</v>
      </c>
      <c s="129" r="BZ1127">
        <v>0.0</v>
      </c>
      <c s="129" r="CA1127">
        <v>27.5965419999999</v>
      </c>
      <c s="129" r="CB1127">
        <v>134.040346</v>
      </c>
      <c s="129" r="CC1127">
        <v>11.827089</v>
      </c>
      <c s="129" r="CD1127">
        <v>11.827089</v>
      </c>
      <c s="129" r="CE1127">
        <v>3.94236299999999</v>
      </c>
      <c s="129" r="CF1127">
        <v>23.6541789999999</v>
      </c>
      <c s="129" r="CG1127">
        <v>35.481268</v>
      </c>
      <c s="129" r="CH1127">
        <v>35.481268</v>
      </c>
      <c s="129" r="CI1127">
        <v>0.0</v>
      </c>
      <c s="129" r="CJ1127">
        <v>11.827089</v>
      </c>
      <c s="129" r="CK1127">
        <v>130.097983</v>
      </c>
      <c s="129" r="CL1127">
        <v>0.0</v>
      </c>
      <c s="129" r="CM1127">
        <v>0.0</v>
      </c>
      <c s="129" r="CN1127">
        <v>7.88472599999999</v>
      </c>
      <c s="129" r="CO1127">
        <v>0.0</v>
      </c>
      <c s="129" r="CP1127">
        <v>0.0</v>
      </c>
      <c s="129" r="CQ1127">
        <v>3.94236299999999</v>
      </c>
      <c s="129" r="CR1127">
        <v>118.270893</v>
      </c>
      <c s="129" r="CS1127">
        <v>0.0</v>
      </c>
    </row>
    <row customHeight="1" r="1128" ht="15.0">
      <c t="s" s="127" r="A1128">
        <v>9894</v>
      </c>
      <c t="s" s="127" r="B1128">
        <v>9895</v>
      </c>
      <c t="s" s="127" r="C1128">
        <v>9896</v>
      </c>
      <c t="s" s="127" r="D1128">
        <v>9897</v>
      </c>
      <c t="s" s="127" r="E1128">
        <v>9898</v>
      </c>
      <c t="s" s="127" r="F1128">
        <v>9899</v>
      </c>
      <c t="s" s="128" r="G1128">
        <v>9900</v>
      </c>
      <c t="s" s="127" r="H1128">
        <v>9901</v>
      </c>
      <c s="129" r="I1128">
        <v>253.0</v>
      </c>
      <c s="129" r="J1128">
        <v>48.6215959999999</v>
      </c>
      <c s="129" r="K1128">
        <v>24.3107979999999</v>
      </c>
      <c s="129" r="L1128">
        <v>58.2170419999999</v>
      </c>
      <c s="129" r="M1128">
        <v>61.455067</v>
      </c>
      <c s="129" r="N1128">
        <v>38.1445239999999</v>
      </c>
      <c s="129" r="O1128">
        <v>22.2509729999999</v>
      </c>
      <c s="129" r="P1128">
        <v>33.0</v>
      </c>
      <c s="129" r="Q1128">
        <v>37.0</v>
      </c>
      <c s="129" r="R1128">
        <v>58.0</v>
      </c>
      <c s="129" r="S1128">
        <v>42.0</v>
      </c>
      <c s="129" r="T1128">
        <v>48.0</v>
      </c>
      <c s="129" r="U1128">
        <v>14.0</v>
      </c>
      <c s="129" r="V1128">
        <v>118.553224</v>
      </c>
      <c s="129" r="W1128">
        <v>22.191658</v>
      </c>
      <c s="129" r="X1128">
        <v>10.536386</v>
      </c>
      <c s="129" r="Y1128">
        <v>30.7275339999999</v>
      </c>
      <c s="129" r="Z1128">
        <v>31.7871039999999</v>
      </c>
      <c s="129" r="AA1128">
        <v>13.774412</v>
      </c>
      <c s="129" r="AB1128">
        <v>9.53613099999999</v>
      </c>
      <c s="129" r="AC1128">
        <v>0.0</v>
      </c>
      <c s="129" r="AD1128">
        <v>28.549078</v>
      </c>
      <c s="129" r="AE1128">
        <v>70.9318829999999</v>
      </c>
      <c s="129" r="AF1128">
        <v>19.0722619999999</v>
      </c>
      <c s="129" r="AG1128">
        <v>134.446776</v>
      </c>
      <c s="129" r="AH1128">
        <v>26.429938</v>
      </c>
      <c s="129" r="AI1128">
        <v>13.774412</v>
      </c>
      <c s="129" r="AJ1128">
        <v>27.489508</v>
      </c>
      <c s="129" r="AK1128">
        <v>29.667963</v>
      </c>
      <c s="129" r="AL1128">
        <v>24.370113</v>
      </c>
      <c s="129" r="AM1128">
        <v>11.655271</v>
      </c>
      <c s="129" r="AN1128">
        <v>1.05956999999999</v>
      </c>
      <c s="129" r="AO1128">
        <v>31.727789</v>
      </c>
      <c s="129" r="AP1128">
        <v>71.991454</v>
      </c>
      <c s="129" r="AQ1128">
        <v>30.7275339999999</v>
      </c>
      <c s="129" r="AR1128">
        <v>202.962944999999</v>
      </c>
      <c s="129" r="AS1128">
        <v>8.476561</v>
      </c>
      <c s="129" r="AT1128">
        <v>0.0</v>
      </c>
      <c s="129" r="AU1128">
        <v>8.476561</v>
      </c>
      <c s="129" r="AV1128">
        <v>37.670006</v>
      </c>
      <c s="129" r="AW1128">
        <v>16.953122</v>
      </c>
      <c s="129" r="AX1128">
        <v>55.0976459999999</v>
      </c>
      <c s="129" r="AY1128">
        <v>67.812488</v>
      </c>
      <c s="129" r="AZ1128">
        <v>8.476561</v>
      </c>
      <c s="129" r="BA1128">
        <v>88.766631</v>
      </c>
      <c s="129" r="BB1128">
        <v>4.23827999999999</v>
      </c>
      <c s="129" r="BC1128">
        <v>0.0</v>
      </c>
      <c s="129" r="BD1128">
        <v>4.23827999999999</v>
      </c>
      <c s="129" r="BE1128">
        <v>20.9541429999999</v>
      </c>
      <c s="129" r="BF1128">
        <v>0.0</v>
      </c>
      <c s="129" r="BG1128">
        <v>29.667963</v>
      </c>
      <c s="129" r="BH1128">
        <v>29.667963</v>
      </c>
      <c s="129" r="BI1128">
        <v>0.0</v>
      </c>
      <c s="129" r="BJ1128">
        <v>114.196314</v>
      </c>
      <c s="129" r="BK1128">
        <v>4.23827999999999</v>
      </c>
      <c s="129" r="BL1128">
        <v>0.0</v>
      </c>
      <c s="129" r="BM1128">
        <v>4.23827999999999</v>
      </c>
      <c s="129" r="BN1128">
        <v>16.7158629999999</v>
      </c>
      <c s="129" r="BO1128">
        <v>16.953122</v>
      </c>
      <c s="129" r="BP1128">
        <v>25.429683</v>
      </c>
      <c s="129" r="BQ1128">
        <v>38.1445239999999</v>
      </c>
      <c s="129" r="BR1128">
        <v>8.476561</v>
      </c>
      <c s="129" r="BS1128">
        <v>12.714841</v>
      </c>
      <c s="129" r="BT1128">
        <v>0.0</v>
      </c>
      <c s="129" r="BU1128">
        <v>0.0</v>
      </c>
      <c s="129" r="BV1128">
        <v>0.0</v>
      </c>
      <c s="129" r="BW1128">
        <v>0.0</v>
      </c>
      <c s="129" r="BX1128">
        <v>0.0</v>
      </c>
      <c s="129" r="BY1128">
        <v>4.23827999999999</v>
      </c>
      <c s="129" r="BZ1128">
        <v>0.0</v>
      </c>
      <c s="129" r="CA1128">
        <v>8.476561</v>
      </c>
      <c s="129" r="CB1128">
        <v>109.720774</v>
      </c>
      <c s="129" r="CC1128">
        <v>4.23827999999999</v>
      </c>
      <c s="129" r="CD1128">
        <v>0.0</v>
      </c>
      <c s="129" r="CE1128">
        <v>8.476561</v>
      </c>
      <c s="129" r="CF1128">
        <v>33.431725</v>
      </c>
      <c s="129" r="CG1128">
        <v>12.714841</v>
      </c>
      <c s="129" r="CH1128">
        <v>50.859366</v>
      </c>
      <c s="129" r="CI1128">
        <v>0.0</v>
      </c>
      <c s="129" r="CJ1128">
        <v>0.0</v>
      </c>
      <c s="129" r="CK1128">
        <v>80.5273289999999</v>
      </c>
      <c s="129" r="CL1128">
        <v>4.23827999999999</v>
      </c>
      <c s="129" r="CM1128">
        <v>0.0</v>
      </c>
      <c s="129" r="CN1128">
        <v>0.0</v>
      </c>
      <c s="129" r="CO1128">
        <v>4.23827999999999</v>
      </c>
      <c s="129" r="CP1128">
        <v>4.23827999999999</v>
      </c>
      <c s="129" r="CQ1128">
        <v>0.0</v>
      </c>
      <c s="129" r="CR1128">
        <v>67.812488</v>
      </c>
      <c s="129" r="CS1128">
        <v>0.0</v>
      </c>
    </row>
    <row customHeight="1" r="1129" ht="15.0">
      <c t="s" s="127" r="A1129">
        <v>9902</v>
      </c>
      <c t="s" s="127" r="B1129">
        <v>9903</v>
      </c>
      <c t="s" s="127" r="C1129">
        <v>9904</v>
      </c>
      <c t="s" s="127" r="D1129">
        <v>9905</v>
      </c>
      <c t="s" s="127" r="E1129">
        <v>9906</v>
      </c>
      <c t="s" s="127" r="F1129">
        <v>9907</v>
      </c>
      <c t="s" s="128" r="G1129">
        <v>9908</v>
      </c>
      <c t="s" s="127" r="H1129">
        <v>9909</v>
      </c>
      <c s="129" r="I1129">
        <v>912.0</v>
      </c>
      <c s="129" r="J1129">
        <v>162.072169</v>
      </c>
      <c s="129" r="K1129">
        <v>118.440951</v>
      </c>
      <c s="129" r="L1129">
        <v>163.850328999999</v>
      </c>
      <c s="129" r="M1129">
        <v>237.795757</v>
      </c>
      <c s="129" r="N1129">
        <v>152.856513</v>
      </c>
      <c s="129" r="O1129">
        <v>76.9842799999999</v>
      </c>
      <c s="129" r="P1129">
        <v>174.0</v>
      </c>
      <c s="129" r="Q1129">
        <v>149.0</v>
      </c>
      <c s="129" r="R1129">
        <v>212.0</v>
      </c>
      <c s="129" r="S1129">
        <v>177.0</v>
      </c>
      <c s="129" r="T1129">
        <v>105.0</v>
      </c>
      <c s="129" r="U1129">
        <v>52.0</v>
      </c>
      <c s="129" r="V1129">
        <v>470.675403</v>
      </c>
      <c s="129" r="W1129">
        <v>85.087889</v>
      </c>
      <c s="129" r="X1129">
        <v>73.8958789999999</v>
      </c>
      <c s="129" r="Y1129">
        <v>77.87336</v>
      </c>
      <c s="129" r="Z1129">
        <v>121.430256</v>
      </c>
      <c s="129" r="AA1129">
        <v>76.9347319999999</v>
      </c>
      <c s="129" r="AB1129">
        <v>35.453287</v>
      </c>
      <c s="129" r="AC1129">
        <v>0.0</v>
      </c>
      <c s="129" r="AD1129">
        <v>120.541175999999</v>
      </c>
      <c s="129" r="AE1129">
        <v>278.264251</v>
      </c>
      <c s="129" r="AF1129">
        <v>71.869977</v>
      </c>
      <c s="129" r="AG1129">
        <v>441.324596999999</v>
      </c>
      <c s="129" r="AH1129">
        <v>76.9842799999999</v>
      </c>
      <c s="129" r="AI1129">
        <v>44.5450719999999</v>
      </c>
      <c s="129" r="AJ1129">
        <v>85.9769689999999</v>
      </c>
      <c s="129" r="AK1129">
        <v>116.365500999999</v>
      </c>
      <c s="129" r="AL1129">
        <v>75.9217809999999</v>
      </c>
      <c s="129" r="AM1129">
        <v>37.4791889999999</v>
      </c>
      <c s="129" r="AN1129">
        <v>4.05180399999999</v>
      </c>
      <c s="129" r="AO1129">
        <v>93.1914969999999</v>
      </c>
      <c s="129" r="AP1129">
        <v>266.084064</v>
      </c>
      <c s="129" r="AQ1129">
        <v>82.049036</v>
      </c>
      <c s="129" r="AR1129">
        <v>756.993713999999</v>
      </c>
      <c s="129" r="AS1129">
        <v>16.207217</v>
      </c>
      <c s="129" r="AT1129">
        <v>20.259021</v>
      </c>
      <c s="129" r="AU1129">
        <v>48.621651</v>
      </c>
      <c s="129" r="AV1129">
        <v>129.657736</v>
      </c>
      <c s="129" r="AW1129">
        <v>141.813148</v>
      </c>
      <c s="129" r="AX1129">
        <v>105.346909999999</v>
      </c>
      <c s="129" r="AY1129">
        <v>174.227582</v>
      </c>
      <c s="129" r="AZ1129">
        <v>120.860449</v>
      </c>
      <c s="129" r="BA1129">
        <v>376.619599999999</v>
      </c>
      <c s="129" r="BB1129">
        <v>16.207217</v>
      </c>
      <c s="129" r="BC1129">
        <v>16.207217</v>
      </c>
      <c s="129" r="BD1129">
        <v>28.3626299999999</v>
      </c>
      <c s="129" r="BE1129">
        <v>68.880672</v>
      </c>
      <c s="129" r="BF1129">
        <v>28.3626299999999</v>
      </c>
      <c s="129" r="BG1129">
        <v>76.9842799999999</v>
      </c>
      <c s="129" r="BH1129">
        <v>85.087889</v>
      </c>
      <c s="129" r="BI1129">
        <v>56.5270659999999</v>
      </c>
      <c s="129" r="BJ1129">
        <v>380.374114</v>
      </c>
      <c s="129" r="BK1129">
        <v>0.0</v>
      </c>
      <c s="129" r="BL1129">
        <v>4.05180399999999</v>
      </c>
      <c s="129" r="BM1129">
        <v>20.259021</v>
      </c>
      <c s="129" r="BN1129">
        <v>60.777064</v>
      </c>
      <c s="129" r="BO1129">
        <v>113.450519</v>
      </c>
      <c s="129" r="BP1129">
        <v>28.3626299999999</v>
      </c>
      <c s="129" r="BQ1129">
        <v>89.1396929999999</v>
      </c>
      <c s="129" r="BR1129">
        <v>64.3333829999999</v>
      </c>
      <c s="129" r="BS1129">
        <v>97.1442049999999</v>
      </c>
      <c s="129" r="BT1129">
        <v>0.0</v>
      </c>
      <c s="129" r="BU1129">
        <v>0.0</v>
      </c>
      <c s="129" r="BV1129">
        <v>0.0</v>
      </c>
      <c s="129" r="BW1129">
        <v>12.1554129999999</v>
      </c>
      <c s="129" r="BX1129">
        <v>0.0</v>
      </c>
      <c s="129" r="BY1129">
        <v>16.207217</v>
      </c>
      <c s="129" r="BZ1129">
        <v>0.0</v>
      </c>
      <c s="129" r="CA1129">
        <v>68.781575</v>
      </c>
      <c s="129" r="CB1129">
        <v>384.525015</v>
      </c>
      <c s="129" r="CC1129">
        <v>12.1554129999999</v>
      </c>
      <c s="129" r="CD1129">
        <v>8.10360799999999</v>
      </c>
      <c s="129" r="CE1129">
        <v>36.4662379999999</v>
      </c>
      <c s="129" r="CF1129">
        <v>109.398714</v>
      </c>
      <c s="129" r="CG1129">
        <v>113.450519</v>
      </c>
      <c s="129" r="CH1129">
        <v>81.036085</v>
      </c>
      <c s="129" r="CI1129">
        <v>0.0</v>
      </c>
      <c s="129" r="CJ1129">
        <v>23.914438</v>
      </c>
      <c s="129" r="CK1129">
        <v>275.324494</v>
      </c>
      <c s="129" r="CL1129">
        <v>4.05180399999999</v>
      </c>
      <c s="129" r="CM1129">
        <v>12.1554129999999</v>
      </c>
      <c s="129" r="CN1129">
        <v>12.1554129999999</v>
      </c>
      <c s="129" r="CO1129">
        <v>8.10360799999999</v>
      </c>
      <c s="129" r="CP1129">
        <v>28.3626299999999</v>
      </c>
      <c s="129" r="CQ1129">
        <v>8.10360799999999</v>
      </c>
      <c s="129" r="CR1129">
        <v>174.227582</v>
      </c>
      <c s="129" r="CS1129">
        <v>28.1644359999999</v>
      </c>
    </row>
    <row customHeight="1" r="1130" ht="15.0">
      <c t="s" s="127" r="A1130">
        <v>9910</v>
      </c>
      <c t="s" s="127" r="B1130">
        <v>9911</v>
      </c>
      <c t="s" s="127" r="C1130">
        <v>9912</v>
      </c>
      <c t="s" s="127" r="D1130">
        <v>9913</v>
      </c>
      <c t="s" s="127" r="E1130">
        <v>9914</v>
      </c>
      <c t="s" s="127" r="F1130">
        <v>9915</v>
      </c>
      <c t="s" s="128" r="G1130">
        <v>9916</v>
      </c>
      <c t="s" s="127" r="H1130">
        <v>9917</v>
      </c>
      <c s="129" r="I1130">
        <v>319.0</v>
      </c>
      <c s="129" r="J1130">
        <v>69.389728</v>
      </c>
      <c s="129" r="K1130">
        <v>36.622356</v>
      </c>
      <c s="129" r="L1130">
        <v>65.534743</v>
      </c>
      <c s="129" r="M1130">
        <v>79.990937</v>
      </c>
      <c s="129" r="N1130">
        <v>41.441088</v>
      </c>
      <c s="129" r="O1130">
        <v>26.021148</v>
      </c>
      <c s="129" r="P1130">
        <v>61.0</v>
      </c>
      <c s="129" r="Q1130">
        <v>42.0</v>
      </c>
      <c s="129" r="R1130">
        <v>70.0</v>
      </c>
      <c s="129" r="S1130">
        <v>61.0</v>
      </c>
      <c s="129" r="T1130">
        <v>35.0</v>
      </c>
      <c s="129" r="U1130">
        <v>8.0</v>
      </c>
      <c s="129" r="V1130">
        <v>163.836858</v>
      </c>
      <c s="129" r="W1130">
        <v>34.694864</v>
      </c>
      <c s="129" r="X1130">
        <v>21.202417</v>
      </c>
      <c s="129" r="Y1130">
        <v>35.65861</v>
      </c>
      <c s="129" r="Z1130">
        <v>37.586103</v>
      </c>
      <c s="129" r="AA1130">
        <v>20.238671</v>
      </c>
      <c s="129" r="AB1130">
        <v>13.492447</v>
      </c>
      <c s="129" r="AC1130">
        <v>0.963745999999999</v>
      </c>
      <c s="129" r="AD1130">
        <v>44.332326</v>
      </c>
      <c s="129" r="AE1130">
        <v>96.374622</v>
      </c>
      <c s="129" r="AF1130">
        <v>23.129909</v>
      </c>
      <c s="129" r="AG1130">
        <v>155.163141999999</v>
      </c>
      <c s="129" r="AH1130">
        <v>34.694864</v>
      </c>
      <c s="129" r="AI1130">
        <v>15.41994</v>
      </c>
      <c s="129" r="AJ1130">
        <v>29.8761329999999</v>
      </c>
      <c s="129" r="AK1130">
        <v>42.404834</v>
      </c>
      <c s="129" r="AL1130">
        <v>21.202417</v>
      </c>
      <c s="129" r="AM1130">
        <v>11.5649549999999</v>
      </c>
      <c s="129" r="AN1130">
        <v>0.0</v>
      </c>
      <c s="129" r="AO1130">
        <v>40.477341</v>
      </c>
      <c s="129" r="AP1130">
        <v>93.483384</v>
      </c>
      <c s="129" r="AQ1130">
        <v>21.202417</v>
      </c>
      <c s="129" r="AR1130">
        <v>265.993958</v>
      </c>
      <c s="129" r="AS1130">
        <v>3.854985</v>
      </c>
      <c s="129" r="AT1130">
        <v>19.2749239999999</v>
      </c>
      <c s="129" r="AU1130">
        <v>7.70997</v>
      </c>
      <c s="129" r="AV1130">
        <v>23.129909</v>
      </c>
      <c s="129" r="AW1130">
        <v>61.679758</v>
      </c>
      <c s="129" r="AX1130">
        <v>38.549849</v>
      </c>
      <c s="129" r="AY1130">
        <v>65.534743</v>
      </c>
      <c s="129" r="AZ1130">
        <v>46.259819</v>
      </c>
      <c s="129" r="BA1130">
        <v>146.489426</v>
      </c>
      <c s="129" r="BB1130">
        <v>3.854985</v>
      </c>
      <c s="129" r="BC1130">
        <v>11.5649549999999</v>
      </c>
      <c s="129" r="BD1130">
        <v>3.854985</v>
      </c>
      <c s="129" r="BE1130">
        <v>19.2749239999999</v>
      </c>
      <c s="129" r="BF1130">
        <v>15.41994</v>
      </c>
      <c s="129" r="BG1130">
        <v>30.839879</v>
      </c>
      <c s="129" r="BH1130">
        <v>30.839879</v>
      </c>
      <c s="129" r="BI1130">
        <v>30.839879</v>
      </c>
      <c s="129" r="BJ1130">
        <v>119.504532</v>
      </c>
      <c s="129" r="BK1130">
        <v>0.0</v>
      </c>
      <c s="129" r="BL1130">
        <v>7.70997</v>
      </c>
      <c s="129" r="BM1130">
        <v>3.854985</v>
      </c>
      <c s="129" r="BN1130">
        <v>3.854985</v>
      </c>
      <c s="129" r="BO1130">
        <v>46.259819</v>
      </c>
      <c s="129" r="BP1130">
        <v>7.70997</v>
      </c>
      <c s="129" r="BQ1130">
        <v>34.694864</v>
      </c>
      <c s="129" r="BR1130">
        <v>15.41994</v>
      </c>
      <c s="129" r="BS1130">
        <v>46.259819</v>
      </c>
      <c s="129" r="BT1130">
        <v>0.0</v>
      </c>
      <c s="129" r="BU1130">
        <v>3.854985</v>
      </c>
      <c s="129" r="BV1130">
        <v>0.0</v>
      </c>
      <c s="129" r="BW1130">
        <v>0.0</v>
      </c>
      <c s="129" r="BX1130">
        <v>7.70997</v>
      </c>
      <c s="129" r="BY1130">
        <v>0.0</v>
      </c>
      <c s="129" r="BZ1130">
        <v>0.0</v>
      </c>
      <c s="129" r="CA1130">
        <v>34.694864</v>
      </c>
      <c s="129" r="CB1130">
        <v>127.214502</v>
      </c>
      <c s="129" r="CC1130">
        <v>3.854985</v>
      </c>
      <c s="129" r="CD1130">
        <v>15.41994</v>
      </c>
      <c s="129" r="CE1130">
        <v>7.70997</v>
      </c>
      <c s="129" r="CF1130">
        <v>23.129909</v>
      </c>
      <c s="129" r="CG1130">
        <v>38.549849</v>
      </c>
      <c s="129" r="CH1130">
        <v>34.694864</v>
      </c>
      <c s="129" r="CI1130">
        <v>0.0</v>
      </c>
      <c s="129" r="CJ1130">
        <v>3.854985</v>
      </c>
      <c s="129" r="CK1130">
        <v>92.519637</v>
      </c>
      <c s="129" r="CL1130">
        <v>0.0</v>
      </c>
      <c s="129" r="CM1130">
        <v>0.0</v>
      </c>
      <c s="129" r="CN1130">
        <v>0.0</v>
      </c>
      <c s="129" r="CO1130">
        <v>0.0</v>
      </c>
      <c s="129" r="CP1130">
        <v>15.41994</v>
      </c>
      <c s="129" r="CQ1130">
        <v>3.854985</v>
      </c>
      <c s="129" r="CR1130">
        <v>65.534743</v>
      </c>
      <c s="129" r="CS1130">
        <v>7.70997</v>
      </c>
    </row>
    <row customHeight="1" r="1131" ht="15.0">
      <c t="s" s="127" r="A1131">
        <v>9918</v>
      </c>
      <c t="s" s="127" r="B1131">
        <v>9919</v>
      </c>
      <c t="s" s="127" r="C1131">
        <v>9920</v>
      </c>
      <c t="s" s="127" r="D1131">
        <v>9921</v>
      </c>
      <c t="s" s="127" r="E1131">
        <v>9922</v>
      </c>
      <c t="s" s="127" r="F1131">
        <v>9923</v>
      </c>
      <c t="s" s="128" r="G1131">
        <v>9924</v>
      </c>
      <c t="s" s="127" r="H1131">
        <v>9925</v>
      </c>
      <c s="129" r="I1131">
        <v>118.0</v>
      </c>
      <c s="129" r="J1131">
        <v>11.486726</v>
      </c>
      <c s="129" r="K1131">
        <v>10.4424779999999</v>
      </c>
      <c s="129" r="L1131">
        <v>29.238938</v>
      </c>
      <c s="129" r="M1131">
        <v>25.061947</v>
      </c>
      <c s="129" r="N1131">
        <v>24.017699</v>
      </c>
      <c s="129" r="O1131">
        <v>17.752212</v>
      </c>
      <c s="129" r="P1131">
        <v>19.0</v>
      </c>
      <c s="129" r="Q1131">
        <v>10.0</v>
      </c>
      <c s="129" r="R1131">
        <v>34.0</v>
      </c>
      <c s="129" r="S1131">
        <v>16.0</v>
      </c>
      <c s="129" r="T1131">
        <v>32.0</v>
      </c>
      <c s="129" r="U1131">
        <v>11.0</v>
      </c>
      <c s="129" r="V1131">
        <v>57.4336279999999</v>
      </c>
      <c s="129" r="W1131">
        <v>3.132743</v>
      </c>
      <c s="129" r="X1131">
        <v>7.30973499999999</v>
      </c>
      <c s="129" r="Y1131">
        <v>13.575221</v>
      </c>
      <c s="129" r="Z1131">
        <v>12.5309729999999</v>
      </c>
      <c s="129" r="AA1131">
        <v>12.5309729999999</v>
      </c>
      <c s="129" r="AB1131">
        <v>8.353982</v>
      </c>
      <c s="129" r="AC1131">
        <v>0.0</v>
      </c>
      <c s="129" r="AD1131">
        <v>5.22123899999999</v>
      </c>
      <c s="129" r="AE1131">
        <v>36.548673</v>
      </c>
      <c s="129" r="AF1131">
        <v>15.663717</v>
      </c>
      <c s="129" r="AG1131">
        <v>60.566372</v>
      </c>
      <c s="129" r="AH1131">
        <v>8.353982</v>
      </c>
      <c s="129" r="AI1131">
        <v>3.132743</v>
      </c>
      <c s="129" r="AJ1131">
        <v>15.663717</v>
      </c>
      <c s="129" r="AK1131">
        <v>12.5309729999999</v>
      </c>
      <c s="129" r="AL1131">
        <v>11.486726</v>
      </c>
      <c s="129" r="AM1131">
        <v>8.353982</v>
      </c>
      <c s="129" r="AN1131">
        <v>1.044248</v>
      </c>
      <c s="129" r="AO1131">
        <v>8.353982</v>
      </c>
      <c s="129" r="AP1131">
        <v>35.5044249999999</v>
      </c>
      <c s="129" r="AQ1131">
        <v>16.707965</v>
      </c>
      <c s="129" r="AR1131">
        <v>104.424779</v>
      </c>
      <c s="129" r="AS1131">
        <v>0.0</v>
      </c>
      <c s="129" r="AT1131">
        <v>12.5309729999999</v>
      </c>
      <c s="129" r="AU1131">
        <v>4.176991</v>
      </c>
      <c s="129" r="AV1131">
        <v>8.353982</v>
      </c>
      <c s="129" r="AW1131">
        <v>4.176991</v>
      </c>
      <c s="129" r="AX1131">
        <v>20.8849559999999</v>
      </c>
      <c s="129" r="AY1131">
        <v>41.7699119999999</v>
      </c>
      <c s="129" r="AZ1131">
        <v>12.5309729999999</v>
      </c>
      <c s="129" r="BA1131">
        <v>62.654867</v>
      </c>
      <c s="129" r="BB1131">
        <v>0.0</v>
      </c>
      <c s="129" r="BC1131">
        <v>8.353982</v>
      </c>
      <c s="129" r="BD1131">
        <v>0.0</v>
      </c>
      <c s="129" r="BE1131">
        <v>4.176991</v>
      </c>
      <c s="129" r="BF1131">
        <v>0.0</v>
      </c>
      <c s="129" r="BG1131">
        <v>16.707965</v>
      </c>
      <c s="129" r="BH1131">
        <v>29.238938</v>
      </c>
      <c s="129" r="BI1131">
        <v>4.176991</v>
      </c>
      <c s="129" r="BJ1131">
        <v>41.7699119999999</v>
      </c>
      <c s="129" r="BK1131">
        <v>0.0</v>
      </c>
      <c s="129" r="BL1131">
        <v>4.176991</v>
      </c>
      <c s="129" r="BM1131">
        <v>4.176991</v>
      </c>
      <c s="129" r="BN1131">
        <v>4.176991</v>
      </c>
      <c s="129" r="BO1131">
        <v>4.176991</v>
      </c>
      <c s="129" r="BP1131">
        <v>4.176991</v>
      </c>
      <c s="129" r="BQ1131">
        <v>12.5309729999999</v>
      </c>
      <c s="129" r="BR1131">
        <v>8.353982</v>
      </c>
      <c s="129" r="BS1131">
        <v>8.353982</v>
      </c>
      <c s="129" r="BT1131">
        <v>0.0</v>
      </c>
      <c s="129" r="BU1131">
        <v>0.0</v>
      </c>
      <c s="129" r="BV1131">
        <v>0.0</v>
      </c>
      <c s="129" r="BW1131">
        <v>0.0</v>
      </c>
      <c s="129" r="BX1131">
        <v>0.0</v>
      </c>
      <c s="129" r="BY1131">
        <v>8.353982</v>
      </c>
      <c s="129" r="BZ1131">
        <v>0.0</v>
      </c>
      <c s="129" r="CA1131">
        <v>0.0</v>
      </c>
      <c s="129" r="CB1131">
        <v>37.5929199999999</v>
      </c>
      <c s="129" r="CC1131">
        <v>0.0</v>
      </c>
      <c s="129" r="CD1131">
        <v>8.353982</v>
      </c>
      <c s="129" r="CE1131">
        <v>4.176991</v>
      </c>
      <c s="129" r="CF1131">
        <v>4.176991</v>
      </c>
      <c s="129" r="CG1131">
        <v>4.176991</v>
      </c>
      <c s="129" r="CH1131">
        <v>12.5309729999999</v>
      </c>
      <c s="129" r="CI1131">
        <v>0.0</v>
      </c>
      <c s="129" r="CJ1131">
        <v>4.176991</v>
      </c>
      <c s="129" r="CK1131">
        <v>58.477876</v>
      </c>
      <c s="129" r="CL1131">
        <v>0.0</v>
      </c>
      <c s="129" r="CM1131">
        <v>4.176991</v>
      </c>
      <c s="129" r="CN1131">
        <v>0.0</v>
      </c>
      <c s="129" r="CO1131">
        <v>4.176991</v>
      </c>
      <c s="129" r="CP1131">
        <v>0.0</v>
      </c>
      <c s="129" r="CQ1131">
        <v>0.0</v>
      </c>
      <c s="129" r="CR1131">
        <v>41.7699119999999</v>
      </c>
      <c s="129" r="CS1131">
        <v>8.353982</v>
      </c>
    </row>
    <row customHeight="1" r="1132" ht="15.0">
      <c t="s" s="127" r="A1132">
        <v>9926</v>
      </c>
      <c t="s" s="127" r="B1132">
        <v>9927</v>
      </c>
      <c t="s" s="127" r="C1132">
        <v>9928</v>
      </c>
      <c t="s" s="127" r="D1132">
        <v>9929</v>
      </c>
      <c t="s" s="127" r="E1132">
        <v>9930</v>
      </c>
      <c t="s" s="127" r="F1132">
        <v>9931</v>
      </c>
      <c t="s" s="128" r="G1132">
        <v>9932</v>
      </c>
      <c t="s" s="127" r="H1132">
        <v>9933</v>
      </c>
      <c s="129" r="I1132">
        <v>264.0</v>
      </c>
      <c s="129" r="J1132">
        <v>46.707692</v>
      </c>
      <c s="129" r="K1132">
        <v>20.3076919999999</v>
      </c>
      <c s="129" r="L1132">
        <v>45.6923079999999</v>
      </c>
      <c s="129" r="M1132">
        <v>59.9076919999999</v>
      </c>
      <c s="129" r="N1132">
        <v>55.8461539999999</v>
      </c>
      <c s="129" r="O1132">
        <v>35.538462</v>
      </c>
      <c s="129" r="P1132">
        <v>28.0</v>
      </c>
      <c s="129" r="Q1132">
        <v>38.0</v>
      </c>
      <c s="129" r="R1132">
        <v>42.0</v>
      </c>
      <c s="129" r="S1132">
        <v>52.0</v>
      </c>
      <c s="129" r="T1132">
        <v>58.0</v>
      </c>
      <c s="129" r="U1132">
        <v>23.0</v>
      </c>
      <c s="129" r="V1132">
        <v>132.0</v>
      </c>
      <c s="129" r="W1132">
        <v>26.4</v>
      </c>
      <c s="129" r="X1132">
        <v>8.123077</v>
      </c>
      <c s="129" r="Y1132">
        <v>24.3692309999999</v>
      </c>
      <c s="129" r="Z1132">
        <v>31.4769229999999</v>
      </c>
      <c s="129" r="AA1132">
        <v>26.4</v>
      </c>
      <c s="129" r="AB1132">
        <v>14.2153849999999</v>
      </c>
      <c s="129" r="AC1132">
        <v>1.015385</v>
      </c>
      <c s="129" r="AD1132">
        <v>28.430769</v>
      </c>
      <c s="129" r="AE1132">
        <v>70.0615379999999</v>
      </c>
      <c s="129" r="AF1132">
        <v>33.5076919999999</v>
      </c>
      <c s="129" r="AG1132">
        <v>132.0</v>
      </c>
      <c s="129" r="AH1132">
        <v>20.3076919999999</v>
      </c>
      <c s="129" r="AI1132">
        <v>12.184615</v>
      </c>
      <c s="129" r="AJ1132">
        <v>21.323077</v>
      </c>
      <c s="129" r="AK1132">
        <v>28.430769</v>
      </c>
      <c s="129" r="AL1132">
        <v>29.446154</v>
      </c>
      <c s="129" r="AM1132">
        <v>19.2923079999999</v>
      </c>
      <c s="129" r="AN1132">
        <v>1.015385</v>
      </c>
      <c s="129" r="AO1132">
        <v>23.353846</v>
      </c>
      <c s="129" r="AP1132">
        <v>70.0615379999999</v>
      </c>
      <c s="129" r="AQ1132">
        <v>38.5846149999999</v>
      </c>
      <c s="129" r="AR1132">
        <v>227.446154</v>
      </c>
      <c s="129" r="AS1132">
        <v>16.246154</v>
      </c>
      <c s="129" r="AT1132">
        <v>4.06153799999999</v>
      </c>
      <c s="129" r="AU1132">
        <v>4.06153799999999</v>
      </c>
      <c s="129" r="AV1132">
        <v>20.3076919999999</v>
      </c>
      <c s="129" r="AW1132">
        <v>36.553846</v>
      </c>
      <c s="129" r="AX1132">
        <v>36.553846</v>
      </c>
      <c s="129" r="AY1132">
        <v>85.292308</v>
      </c>
      <c s="129" r="AZ1132">
        <v>24.3692309999999</v>
      </c>
      <c s="129" r="BA1132">
        <v>105.6</v>
      </c>
      <c s="129" r="BB1132">
        <v>12.184615</v>
      </c>
      <c s="129" r="BC1132">
        <v>0.0</v>
      </c>
      <c s="129" r="BD1132">
        <v>4.06153799999999</v>
      </c>
      <c s="129" r="BE1132">
        <v>12.184615</v>
      </c>
      <c s="129" r="BF1132">
        <v>12.184615</v>
      </c>
      <c s="129" r="BG1132">
        <v>28.430769</v>
      </c>
      <c s="129" r="BH1132">
        <v>36.553846</v>
      </c>
      <c s="129" r="BI1132">
        <v>0.0</v>
      </c>
      <c s="129" r="BJ1132">
        <v>121.846154</v>
      </c>
      <c s="129" r="BK1132">
        <v>4.06153799999999</v>
      </c>
      <c s="129" r="BL1132">
        <v>4.06153799999999</v>
      </c>
      <c s="129" r="BM1132">
        <v>0.0</v>
      </c>
      <c s="129" r="BN1132">
        <v>8.123077</v>
      </c>
      <c s="129" r="BO1132">
        <v>24.3692309999999</v>
      </c>
      <c s="129" r="BP1132">
        <v>8.123077</v>
      </c>
      <c s="129" r="BQ1132">
        <v>48.7384619999999</v>
      </c>
      <c s="129" r="BR1132">
        <v>24.3692309999999</v>
      </c>
      <c s="129" r="BS1132">
        <v>20.3076919999999</v>
      </c>
      <c s="129" r="BT1132">
        <v>0.0</v>
      </c>
      <c s="129" r="BU1132">
        <v>0.0</v>
      </c>
      <c s="129" r="BV1132">
        <v>0.0</v>
      </c>
      <c s="129" r="BW1132">
        <v>4.06153799999999</v>
      </c>
      <c s="129" r="BX1132">
        <v>8.123077</v>
      </c>
      <c s="129" r="BY1132">
        <v>4.06153799999999</v>
      </c>
      <c s="129" r="BZ1132">
        <v>0.0</v>
      </c>
      <c s="129" r="CA1132">
        <v>4.06153799999999</v>
      </c>
      <c s="129" r="CB1132">
        <v>97.4769229999999</v>
      </c>
      <c s="129" r="CC1132">
        <v>8.123077</v>
      </c>
      <c s="129" r="CD1132">
        <v>4.06153799999999</v>
      </c>
      <c s="129" r="CE1132">
        <v>0.0</v>
      </c>
      <c s="129" r="CF1132">
        <v>16.246154</v>
      </c>
      <c s="129" r="CG1132">
        <v>24.3692309999999</v>
      </c>
      <c s="129" r="CH1132">
        <v>32.492308</v>
      </c>
      <c s="129" r="CI1132">
        <v>0.0</v>
      </c>
      <c s="129" r="CJ1132">
        <v>12.184615</v>
      </c>
      <c s="129" r="CK1132">
        <v>109.661537999999</v>
      </c>
      <c s="129" r="CL1132">
        <v>8.123077</v>
      </c>
      <c s="129" r="CM1132">
        <v>0.0</v>
      </c>
      <c s="129" r="CN1132">
        <v>4.06153799999999</v>
      </c>
      <c s="129" r="CO1132">
        <v>0.0</v>
      </c>
      <c s="129" r="CP1132">
        <v>4.06153799999999</v>
      </c>
      <c s="129" r="CQ1132">
        <v>0.0</v>
      </c>
      <c s="129" r="CR1132">
        <v>85.292308</v>
      </c>
      <c s="129" r="CS1132">
        <v>8.123077</v>
      </c>
    </row>
    <row customHeight="1" r="1133" ht="15.0">
      <c t="s" s="127" r="A1133">
        <v>9934</v>
      </c>
      <c t="s" s="127" r="B1133">
        <v>9935</v>
      </c>
      <c t="s" s="127" r="C1133">
        <v>9936</v>
      </c>
      <c t="s" s="127" r="D1133">
        <v>9937</v>
      </c>
      <c t="s" s="127" r="E1133">
        <v>9938</v>
      </c>
      <c t="s" s="127" r="F1133">
        <v>9939</v>
      </c>
      <c t="s" s="128" r="G1133">
        <v>9940</v>
      </c>
      <c t="s" s="127" r="H1133">
        <v>9941</v>
      </c>
      <c s="129" r="I1133">
        <v>291.0</v>
      </c>
      <c s="129" r="J1133">
        <v>69.84</v>
      </c>
      <c s="129" r="K1133">
        <v>35.89</v>
      </c>
      <c s="129" r="L1133">
        <v>74.69</v>
      </c>
      <c s="129" r="M1133">
        <v>57.23</v>
      </c>
      <c s="129" r="N1133">
        <v>34.92</v>
      </c>
      <c s="129" r="O1133">
        <v>18.43</v>
      </c>
      <c s="129" r="P1133">
        <v>35.0</v>
      </c>
      <c s="129" r="Q1133">
        <v>44.0</v>
      </c>
      <c s="129" r="R1133">
        <v>55.0</v>
      </c>
      <c s="129" r="S1133">
        <v>38.0</v>
      </c>
      <c s="129" r="T1133">
        <v>36.0</v>
      </c>
      <c s="129" r="U1133">
        <v>22.0</v>
      </c>
      <c s="129" r="V1133">
        <v>154.229999999999</v>
      </c>
      <c s="129" r="W1133">
        <v>43.65</v>
      </c>
      <c s="129" r="X1133">
        <v>16.4899999999999</v>
      </c>
      <c s="129" r="Y1133">
        <v>35.89</v>
      </c>
      <c s="129" r="Z1133">
        <v>35.89</v>
      </c>
      <c s="129" r="AA1133">
        <v>15.52</v>
      </c>
      <c s="129" r="AB1133">
        <v>6.79</v>
      </c>
      <c s="129" r="AC1133">
        <v>0.0</v>
      </c>
      <c s="129" r="AD1133">
        <v>50.44</v>
      </c>
      <c s="129" r="AE1133">
        <v>88.27</v>
      </c>
      <c s="129" r="AF1133">
        <v>15.52</v>
      </c>
      <c s="129" r="AG1133">
        <v>136.77</v>
      </c>
      <c s="129" r="AH1133">
        <v>26.19</v>
      </c>
      <c s="129" r="AI1133">
        <v>19.3999999999999</v>
      </c>
      <c s="129" r="AJ1133">
        <v>38.7999999999999</v>
      </c>
      <c s="129" r="AK1133">
        <v>21.34</v>
      </c>
      <c s="129" r="AL1133">
        <v>19.3999999999999</v>
      </c>
      <c s="129" r="AM1133">
        <v>10.67</v>
      </c>
      <c s="129" r="AN1133">
        <v>0.97</v>
      </c>
      <c s="129" r="AO1133">
        <v>34.92</v>
      </c>
      <c s="129" r="AP1133">
        <v>75.66</v>
      </c>
      <c s="129" r="AQ1133">
        <v>26.19</v>
      </c>
      <c s="129" r="AR1133">
        <v>205.64</v>
      </c>
      <c s="129" r="AS1133">
        <v>3.88</v>
      </c>
      <c s="129" r="AT1133">
        <v>7.76</v>
      </c>
      <c s="129" r="AU1133">
        <v>3.88</v>
      </c>
      <c s="129" r="AV1133">
        <v>46.56</v>
      </c>
      <c s="129" r="AW1133">
        <v>38.7999999999999</v>
      </c>
      <c s="129" r="AX1133">
        <v>46.56</v>
      </c>
      <c s="129" r="AY1133">
        <v>38.7999999999999</v>
      </c>
      <c s="129" r="AZ1133">
        <v>19.3999999999999</v>
      </c>
      <c s="129" r="BA1133">
        <v>104.76</v>
      </c>
      <c s="129" r="BB1133">
        <v>3.88</v>
      </c>
      <c s="129" r="BC1133">
        <v>7.76</v>
      </c>
      <c s="129" r="BD1133">
        <v>3.88</v>
      </c>
      <c s="129" r="BE1133">
        <v>23.28</v>
      </c>
      <c s="129" r="BF1133">
        <v>3.88</v>
      </c>
      <c s="129" r="BG1133">
        <v>38.7999999999999</v>
      </c>
      <c s="129" r="BH1133">
        <v>11.64</v>
      </c>
      <c s="129" r="BI1133">
        <v>11.64</v>
      </c>
      <c s="129" r="BJ1133">
        <v>100.88</v>
      </c>
      <c s="129" r="BK1133">
        <v>0.0</v>
      </c>
      <c s="129" r="BL1133">
        <v>0.0</v>
      </c>
      <c s="129" r="BM1133">
        <v>0.0</v>
      </c>
      <c s="129" r="BN1133">
        <v>23.28</v>
      </c>
      <c s="129" r="BO1133">
        <v>34.92</v>
      </c>
      <c s="129" r="BP1133">
        <v>7.76</v>
      </c>
      <c s="129" r="BQ1133">
        <v>27.16</v>
      </c>
      <c s="129" r="BR1133">
        <v>7.76</v>
      </c>
      <c s="129" r="BS1133">
        <v>19.3999999999999</v>
      </c>
      <c s="129" r="BT1133">
        <v>0.0</v>
      </c>
      <c s="129" r="BU1133">
        <v>0.0</v>
      </c>
      <c s="129" r="BV1133">
        <v>0.0</v>
      </c>
      <c s="129" r="BW1133">
        <v>0.0</v>
      </c>
      <c s="129" r="BX1133">
        <v>3.88</v>
      </c>
      <c s="129" r="BY1133">
        <v>0.0</v>
      </c>
      <c s="129" r="BZ1133">
        <v>0.0</v>
      </c>
      <c s="129" r="CA1133">
        <v>15.52</v>
      </c>
      <c s="129" r="CB1133">
        <v>131.919999999999</v>
      </c>
      <c s="129" r="CC1133">
        <v>0.0</v>
      </c>
      <c s="129" r="CD1133">
        <v>7.76</v>
      </c>
      <c s="129" r="CE1133">
        <v>3.88</v>
      </c>
      <c s="129" r="CF1133">
        <v>46.56</v>
      </c>
      <c s="129" r="CG1133">
        <v>27.16</v>
      </c>
      <c s="129" r="CH1133">
        <v>42.68</v>
      </c>
      <c s="129" r="CI1133">
        <v>0.0</v>
      </c>
      <c s="129" r="CJ1133">
        <v>3.88</v>
      </c>
      <c s="129" r="CK1133">
        <v>54.32</v>
      </c>
      <c s="129" r="CL1133">
        <v>3.88</v>
      </c>
      <c s="129" r="CM1133">
        <v>0.0</v>
      </c>
      <c s="129" r="CN1133">
        <v>0.0</v>
      </c>
      <c s="129" r="CO1133">
        <v>0.0</v>
      </c>
      <c s="129" r="CP1133">
        <v>7.76</v>
      </c>
      <c s="129" r="CQ1133">
        <v>3.88</v>
      </c>
      <c s="129" r="CR1133">
        <v>38.7999999999999</v>
      </c>
      <c s="129" r="CS1133">
        <v>0.0</v>
      </c>
    </row>
    <row customHeight="1" r="1134" ht="15.0">
      <c t="s" s="127" r="A1134">
        <v>9942</v>
      </c>
      <c t="s" s="127" r="B1134">
        <v>9943</v>
      </c>
      <c t="s" s="127" r="C1134">
        <v>9944</v>
      </c>
      <c t="s" s="127" r="D1134">
        <v>9945</v>
      </c>
      <c t="s" s="127" r="E1134">
        <v>9946</v>
      </c>
      <c t="s" s="127" r="F1134">
        <v>9947</v>
      </c>
      <c t="s" s="128" r="G1134">
        <v>9948</v>
      </c>
      <c t="s" s="127" r="H1134">
        <v>9949</v>
      </c>
      <c s="129" r="I1134">
        <v>42.0</v>
      </c>
      <c s="129" r="J1134">
        <v>2.92787599999999</v>
      </c>
      <c s="129" r="K1134">
        <v>3.937615</v>
      </c>
      <c s="129" r="L1134">
        <v>5.85575199999999</v>
      </c>
      <c s="129" r="M1134">
        <v>9.759586</v>
      </c>
      <c s="129" r="N1134">
        <v>10.735545</v>
      </c>
      <c s="129" r="O1134">
        <v>8.78362699999999</v>
      </c>
      <c s="129" r="P1134">
        <v>4.0</v>
      </c>
      <c s="129" r="Q1134">
        <v>5.0</v>
      </c>
      <c s="129" r="R1134">
        <v>5.0</v>
      </c>
      <c s="129" r="S1134">
        <v>4.0</v>
      </c>
      <c s="129" r="T1134">
        <v>14.0</v>
      </c>
      <c s="129" r="U1134">
        <v>4.0</v>
      </c>
      <c s="129" r="V1134">
        <v>21.4710889999999</v>
      </c>
      <c s="129" r="W1134">
        <v>0.975959</v>
      </c>
      <c s="129" r="X1134">
        <v>1.95191699999999</v>
      </c>
      <c s="129" r="Y1134">
        <v>0.975959</v>
      </c>
      <c s="129" r="Z1134">
        <v>6.83171</v>
      </c>
      <c s="129" r="AA1134">
        <v>4.879793</v>
      </c>
      <c s="129" r="AB1134">
        <v>5.85575199999999</v>
      </c>
      <c s="129" r="AC1134">
        <v>0.0</v>
      </c>
      <c s="129" r="AD1134">
        <v>0.975959</v>
      </c>
      <c s="129" r="AE1134">
        <v>9.759586</v>
      </c>
      <c s="129" r="AF1134">
        <v>10.735545</v>
      </c>
      <c s="129" r="AG1134">
        <v>20.528911</v>
      </c>
      <c s="129" r="AH1134">
        <v>1.95191699999999</v>
      </c>
      <c s="129" r="AI1134">
        <v>1.985697</v>
      </c>
      <c s="129" r="AJ1134">
        <v>4.879793</v>
      </c>
      <c s="129" r="AK1134">
        <v>2.92787599999999</v>
      </c>
      <c s="129" r="AL1134">
        <v>5.85575199999999</v>
      </c>
      <c s="129" r="AM1134">
        <v>2.92787599999999</v>
      </c>
      <c s="129" r="AN1134">
        <v>0.0</v>
      </c>
      <c s="129" r="AO1134">
        <v>2.92787599999999</v>
      </c>
      <c s="129" r="AP1134">
        <v>9.793366</v>
      </c>
      <c s="129" r="AQ1134">
        <v>7.80766899999999</v>
      </c>
      <c s="129" r="AR1134">
        <v>35.1345099999999</v>
      </c>
      <c s="129" r="AS1134">
        <v>3.90383399999999</v>
      </c>
      <c s="129" r="AT1134">
        <v>3.90383399999999</v>
      </c>
      <c s="129" r="AU1134">
        <v>0.0</v>
      </c>
      <c s="129" r="AV1134">
        <v>7.80766899999999</v>
      </c>
      <c s="129" r="AW1134">
        <v>7.80766899999999</v>
      </c>
      <c s="129" r="AX1134">
        <v>0.0</v>
      </c>
      <c s="129" r="AY1134">
        <v>3.90383399999999</v>
      </c>
      <c s="129" r="AZ1134">
        <v>7.80766899999999</v>
      </c>
      <c s="129" r="BA1134">
        <v>19.519172</v>
      </c>
      <c s="129" r="BB1134">
        <v>3.90383399999999</v>
      </c>
      <c s="129" r="BC1134">
        <v>3.90383399999999</v>
      </c>
      <c s="129" r="BD1134">
        <v>0.0</v>
      </c>
      <c s="129" r="BE1134">
        <v>0.0</v>
      </c>
      <c s="129" r="BF1134">
        <v>3.90383399999999</v>
      </c>
      <c s="129" r="BG1134">
        <v>0.0</v>
      </c>
      <c s="129" r="BH1134">
        <v>3.90383399999999</v>
      </c>
      <c s="129" r="BI1134">
        <v>3.90383399999999</v>
      </c>
      <c s="129" r="BJ1134">
        <v>15.6153379999999</v>
      </c>
      <c s="129" r="BK1134">
        <v>0.0</v>
      </c>
      <c s="129" r="BL1134">
        <v>0.0</v>
      </c>
      <c s="129" r="BM1134">
        <v>0.0</v>
      </c>
      <c s="129" r="BN1134">
        <v>7.80766899999999</v>
      </c>
      <c s="129" r="BO1134">
        <v>3.90383399999999</v>
      </c>
      <c s="129" r="BP1134">
        <v>0.0</v>
      </c>
      <c s="129" r="BQ1134">
        <v>0.0</v>
      </c>
      <c s="129" r="BR1134">
        <v>3.90383399999999</v>
      </c>
      <c s="129" r="BS1134">
        <v>3.90383399999999</v>
      </c>
      <c s="129" r="BT1134">
        <v>0.0</v>
      </c>
      <c s="129" r="BU1134">
        <v>0.0</v>
      </c>
      <c s="129" r="BV1134">
        <v>0.0</v>
      </c>
      <c s="129" r="BW1134">
        <v>0.0</v>
      </c>
      <c s="129" r="BX1134">
        <v>0.0</v>
      </c>
      <c s="129" r="BY1134">
        <v>0.0</v>
      </c>
      <c s="129" r="BZ1134">
        <v>0.0</v>
      </c>
      <c s="129" r="CA1134">
        <v>3.90383399999999</v>
      </c>
      <c s="129" r="CB1134">
        <v>23.423006</v>
      </c>
      <c s="129" r="CC1134">
        <v>3.90383399999999</v>
      </c>
      <c s="129" r="CD1134">
        <v>0.0</v>
      </c>
      <c s="129" r="CE1134">
        <v>0.0</v>
      </c>
      <c s="129" r="CF1134">
        <v>7.80766899999999</v>
      </c>
      <c s="129" r="CG1134">
        <v>7.80766899999999</v>
      </c>
      <c s="129" r="CH1134">
        <v>0.0</v>
      </c>
      <c s="129" r="CI1134">
        <v>0.0</v>
      </c>
      <c s="129" r="CJ1134">
        <v>3.90383399999999</v>
      </c>
      <c s="129" r="CK1134">
        <v>7.80766899999999</v>
      </c>
      <c s="129" r="CL1134">
        <v>0.0</v>
      </c>
      <c s="129" r="CM1134">
        <v>3.90383399999999</v>
      </c>
      <c s="129" r="CN1134">
        <v>0.0</v>
      </c>
      <c s="129" r="CO1134">
        <v>0.0</v>
      </c>
      <c s="129" r="CP1134">
        <v>0.0</v>
      </c>
      <c s="129" r="CQ1134">
        <v>0.0</v>
      </c>
      <c s="129" r="CR1134">
        <v>3.90383399999999</v>
      </c>
      <c s="129" r="CS1134">
        <v>0.0</v>
      </c>
    </row>
    <row customHeight="1" r="1135" ht="15.0">
      <c t="s" s="127" r="A1135">
        <v>9950</v>
      </c>
      <c t="s" s="127" r="B1135">
        <v>9951</v>
      </c>
      <c t="s" s="127" r="C1135">
        <v>9952</v>
      </c>
      <c t="s" s="127" r="D1135">
        <v>9953</v>
      </c>
      <c t="s" s="127" r="E1135">
        <v>9954</v>
      </c>
      <c t="s" s="127" r="F1135">
        <v>9955</v>
      </c>
      <c t="s" s="128" r="G1135">
        <v>9956</v>
      </c>
      <c t="s" s="127" r="H1135">
        <v>9957</v>
      </c>
      <c s="129" r="I1135">
        <v>1089.0</v>
      </c>
      <c s="129" r="J1135">
        <v>176.675526999999</v>
      </c>
      <c s="129" r="K1135">
        <v>120.778184999999</v>
      </c>
      <c s="129" r="L1135">
        <v>224.587534</v>
      </c>
      <c s="129" r="M1135">
        <v>251.538038</v>
      </c>
      <c s="129" r="N1135">
        <v>187.655362</v>
      </c>
      <c s="129" r="O1135">
        <v>127.765353</v>
      </c>
      <c s="129" r="P1135">
        <v>139.0</v>
      </c>
      <c s="129" r="Q1135">
        <v>138.0</v>
      </c>
      <c s="129" r="R1135">
        <v>206.0</v>
      </c>
      <c s="129" r="S1135">
        <v>165.0</v>
      </c>
      <c s="129" r="T1135">
        <v>198.0</v>
      </c>
      <c s="129" r="U1135">
        <v>93.0</v>
      </c>
      <c s="129" r="V1135">
        <v>522.041247</v>
      </c>
      <c s="129" r="W1135">
        <v>87.8386799999999</v>
      </c>
      <c s="129" r="X1135">
        <v>58.8918419999999</v>
      </c>
      <c s="129" r="Y1135">
        <v>111.794684</v>
      </c>
      <c s="129" r="Z1135">
        <v>124.770852</v>
      </c>
      <c s="129" r="AA1135">
        <v>90.8331809999999</v>
      </c>
      <c s="129" r="AB1135">
        <v>44.917507</v>
      </c>
      <c s="129" r="AC1135">
        <v>2.99449999999999</v>
      </c>
      <c s="129" r="AD1135">
        <v>108.800183</v>
      </c>
      <c s="129" r="AE1135">
        <v>319.413382</v>
      </c>
      <c s="129" r="AF1135">
        <v>93.8276809999999</v>
      </c>
      <c s="129" r="AG1135">
        <v>566.958753</v>
      </c>
      <c s="129" r="AH1135">
        <v>88.836847</v>
      </c>
      <c s="129" r="AI1135">
        <v>61.8863429999999</v>
      </c>
      <c s="129" r="AJ1135">
        <v>112.792851</v>
      </c>
      <c s="129" r="AK1135">
        <v>126.767186</v>
      </c>
      <c s="129" r="AL1135">
        <v>96.822181</v>
      </c>
      <c s="129" r="AM1135">
        <v>71.8680109999999</v>
      </c>
      <c s="129" r="AN1135">
        <v>7.985335</v>
      </c>
      <c s="129" r="AO1135">
        <v>110.796516999999</v>
      </c>
      <c s="129" r="AP1135">
        <v>327.398716999999</v>
      </c>
      <c s="129" r="AQ1135">
        <v>128.76352</v>
      </c>
      <c s="129" r="AR1135">
        <v>926.298808</v>
      </c>
      <c s="129" r="AS1135">
        <v>15.9706689999999</v>
      </c>
      <c s="129" r="AT1135">
        <v>39.926673</v>
      </c>
      <c s="129" r="AU1135">
        <v>31.9413379999999</v>
      </c>
      <c s="129" r="AV1135">
        <v>131.758019999999</v>
      </c>
      <c s="129" r="AW1135">
        <v>155.714023999999</v>
      </c>
      <c s="129" r="AX1135">
        <v>167.692026</v>
      </c>
      <c s="129" r="AY1135">
        <v>283.479377</v>
      </c>
      <c s="129" r="AZ1135">
        <v>99.816682</v>
      </c>
      <c s="129" r="BA1135">
        <v>443.186067999999</v>
      </c>
      <c s="129" r="BB1135">
        <v>7.985335</v>
      </c>
      <c s="129" r="BC1135">
        <v>27.948671</v>
      </c>
      <c s="129" r="BD1135">
        <v>19.963336</v>
      </c>
      <c s="129" r="BE1135">
        <v>47.912007</v>
      </c>
      <c s="129" r="BF1135">
        <v>35.9340049999999</v>
      </c>
      <c s="129" r="BG1135">
        <v>135.750687</v>
      </c>
      <c s="129" r="BH1135">
        <v>139.743355</v>
      </c>
      <c s="129" r="BI1135">
        <v>27.948671</v>
      </c>
      <c s="129" r="BJ1135">
        <v>483.112741</v>
      </c>
      <c s="129" r="BK1135">
        <v>7.985335</v>
      </c>
      <c s="129" r="BL1135">
        <v>11.978002</v>
      </c>
      <c s="129" r="BM1135">
        <v>11.978002</v>
      </c>
      <c s="129" r="BN1135">
        <v>83.8460129999999</v>
      </c>
      <c s="129" r="BO1135">
        <v>119.780018</v>
      </c>
      <c s="129" r="BP1135">
        <v>31.9413379999999</v>
      </c>
      <c s="129" r="BQ1135">
        <v>143.736021999999</v>
      </c>
      <c s="129" r="BR1135">
        <v>71.8680109999999</v>
      </c>
      <c s="129" r="BS1135">
        <v>123.772685999999</v>
      </c>
      <c s="129" r="BT1135">
        <v>0.0</v>
      </c>
      <c s="129" r="BU1135">
        <v>0.0</v>
      </c>
      <c s="129" r="BV1135">
        <v>0.0</v>
      </c>
      <c s="129" r="BW1135">
        <v>15.9706689999999</v>
      </c>
      <c s="129" r="BX1135">
        <v>27.948671</v>
      </c>
      <c s="129" r="BY1135">
        <v>23.956004</v>
      </c>
      <c s="129" r="BZ1135">
        <v>0.0</v>
      </c>
      <c s="129" r="CA1135">
        <v>55.897342</v>
      </c>
      <c s="129" r="CB1135">
        <v>403.259394999999</v>
      </c>
      <c s="129" r="CC1135">
        <v>7.985335</v>
      </c>
      <c s="129" r="CD1135">
        <v>31.9413379999999</v>
      </c>
      <c s="129" r="CE1135">
        <v>15.9706689999999</v>
      </c>
      <c s="129" r="CF1135">
        <v>111.794684</v>
      </c>
      <c s="129" r="CG1135">
        <v>111.794684</v>
      </c>
      <c s="129" r="CH1135">
        <v>107.802015999999</v>
      </c>
      <c s="129" r="CI1135">
        <v>0.0</v>
      </c>
      <c s="129" r="CJ1135">
        <v>15.9706689999999</v>
      </c>
      <c s="129" r="CK1135">
        <v>399.266728</v>
      </c>
      <c s="129" r="CL1135">
        <v>7.985335</v>
      </c>
      <c s="129" r="CM1135">
        <v>7.985335</v>
      </c>
      <c s="129" r="CN1135">
        <v>15.9706689999999</v>
      </c>
      <c s="129" r="CO1135">
        <v>3.992667</v>
      </c>
      <c s="129" r="CP1135">
        <v>15.9706689999999</v>
      </c>
      <c s="129" r="CQ1135">
        <v>35.9340049999999</v>
      </c>
      <c s="129" r="CR1135">
        <v>283.479377</v>
      </c>
      <c s="129" r="CS1135">
        <v>27.948671</v>
      </c>
    </row>
    <row customHeight="1" r="1136" ht="15.0">
      <c t="s" s="127" r="A1136">
        <v>9958</v>
      </c>
      <c t="s" s="127" r="B1136">
        <v>9959</v>
      </c>
      <c t="s" s="127" r="C1136">
        <v>9960</v>
      </c>
      <c t="s" s="127" r="D1136">
        <v>9961</v>
      </c>
      <c t="s" s="127" r="E1136">
        <v>9962</v>
      </c>
      <c t="s" s="127" r="F1136">
        <v>9963</v>
      </c>
      <c t="s" s="128" r="G1136">
        <v>9964</v>
      </c>
      <c t="s" s="127" r="H1136">
        <v>9965</v>
      </c>
      <c s="129" r="I1136">
        <v>192.0</v>
      </c>
      <c s="129" r="J1136">
        <v>45.0</v>
      </c>
      <c s="129" r="K1136">
        <v>13.0</v>
      </c>
      <c s="129" r="L1136">
        <v>52.0</v>
      </c>
      <c s="129" r="M1136">
        <v>31.0</v>
      </c>
      <c s="129" r="N1136">
        <v>35.0</v>
      </c>
      <c s="129" r="O1136">
        <v>16.0</v>
      </c>
      <c s="129" r="P1136">
        <v>17.0</v>
      </c>
      <c s="129" r="Q1136">
        <v>22.0</v>
      </c>
      <c s="129" r="R1136">
        <v>28.0</v>
      </c>
      <c s="129" r="S1136">
        <v>20.0</v>
      </c>
      <c s="129" r="T1136">
        <v>29.0</v>
      </c>
      <c s="129" r="U1136">
        <v>16.0</v>
      </c>
      <c s="129" r="V1136">
        <v>88.0</v>
      </c>
      <c s="129" r="W1136">
        <v>18.0</v>
      </c>
      <c s="129" r="X1136">
        <v>7.0</v>
      </c>
      <c s="129" r="Y1136">
        <v>27.0</v>
      </c>
      <c s="129" r="Z1136">
        <v>11.0</v>
      </c>
      <c s="129" r="AA1136">
        <v>19.0</v>
      </c>
      <c s="129" r="AB1136">
        <v>6.0</v>
      </c>
      <c s="129" r="AC1136">
        <v>0.0</v>
      </c>
      <c s="129" r="AD1136">
        <v>21.0</v>
      </c>
      <c s="129" r="AE1136">
        <v>50.0</v>
      </c>
      <c s="129" r="AF1136">
        <v>17.0</v>
      </c>
      <c s="129" r="AG1136">
        <v>104.0</v>
      </c>
      <c s="129" r="AH1136">
        <v>27.0</v>
      </c>
      <c s="129" r="AI1136">
        <v>6.0</v>
      </c>
      <c s="129" r="AJ1136">
        <v>25.0</v>
      </c>
      <c s="129" r="AK1136">
        <v>20.0</v>
      </c>
      <c s="129" r="AL1136">
        <v>16.0</v>
      </c>
      <c s="129" r="AM1136">
        <v>10.0</v>
      </c>
      <c s="129" r="AN1136">
        <v>0.0</v>
      </c>
      <c s="129" r="AO1136">
        <v>28.0</v>
      </c>
      <c s="129" r="AP1136">
        <v>58.0</v>
      </c>
      <c s="129" r="AQ1136">
        <v>18.0</v>
      </c>
      <c s="129" r="AR1136">
        <v>140.0</v>
      </c>
      <c s="129" r="AS1136">
        <v>0.0</v>
      </c>
      <c s="129" r="AT1136">
        <v>12.0</v>
      </c>
      <c s="129" r="AU1136">
        <v>12.0</v>
      </c>
      <c s="129" r="AV1136">
        <v>16.0</v>
      </c>
      <c s="129" r="AW1136">
        <v>28.0</v>
      </c>
      <c s="129" r="AX1136">
        <v>24.0</v>
      </c>
      <c s="129" r="AY1136">
        <v>32.0</v>
      </c>
      <c s="129" r="AZ1136">
        <v>16.0</v>
      </c>
      <c s="129" r="BA1136">
        <v>64.0</v>
      </c>
      <c s="129" r="BB1136">
        <v>0.0</v>
      </c>
      <c s="129" r="BC1136">
        <v>8.0</v>
      </c>
      <c s="129" r="BD1136">
        <v>4.0</v>
      </c>
      <c s="129" r="BE1136">
        <v>8.0</v>
      </c>
      <c s="129" r="BF1136">
        <v>4.0</v>
      </c>
      <c s="129" r="BG1136">
        <v>20.0</v>
      </c>
      <c s="129" r="BH1136">
        <v>12.0</v>
      </c>
      <c s="129" r="BI1136">
        <v>8.0</v>
      </c>
      <c s="129" r="BJ1136">
        <v>76.0</v>
      </c>
      <c s="129" r="BK1136">
        <v>0.0</v>
      </c>
      <c s="129" r="BL1136">
        <v>4.0</v>
      </c>
      <c s="129" r="BM1136">
        <v>8.0</v>
      </c>
      <c s="129" r="BN1136">
        <v>8.0</v>
      </c>
      <c s="129" r="BO1136">
        <v>24.0</v>
      </c>
      <c s="129" r="BP1136">
        <v>4.0</v>
      </c>
      <c s="129" r="BQ1136">
        <v>20.0</v>
      </c>
      <c s="129" r="BR1136">
        <v>8.0</v>
      </c>
      <c s="129" r="BS1136">
        <v>12.0</v>
      </c>
      <c s="129" r="BT1136">
        <v>0.0</v>
      </c>
      <c s="129" r="BU1136">
        <v>0.0</v>
      </c>
      <c s="129" r="BV1136">
        <v>0.0</v>
      </c>
      <c s="129" r="BW1136">
        <v>4.0</v>
      </c>
      <c s="129" r="BX1136">
        <v>0.0</v>
      </c>
      <c s="129" r="BY1136">
        <v>4.0</v>
      </c>
      <c s="129" r="BZ1136">
        <v>0.0</v>
      </c>
      <c s="129" r="CA1136">
        <v>4.0</v>
      </c>
      <c s="129" r="CB1136">
        <v>88.0</v>
      </c>
      <c s="129" r="CC1136">
        <v>0.0</v>
      </c>
      <c s="129" r="CD1136">
        <v>12.0</v>
      </c>
      <c s="129" r="CE1136">
        <v>8.0</v>
      </c>
      <c s="129" r="CF1136">
        <v>12.0</v>
      </c>
      <c s="129" r="CG1136">
        <v>24.0</v>
      </c>
      <c s="129" r="CH1136">
        <v>20.0</v>
      </c>
      <c s="129" r="CI1136">
        <v>0.0</v>
      </c>
      <c s="129" r="CJ1136">
        <v>12.0</v>
      </c>
      <c s="129" r="CK1136">
        <v>40.0</v>
      </c>
      <c s="129" r="CL1136">
        <v>0.0</v>
      </c>
      <c s="129" r="CM1136">
        <v>0.0</v>
      </c>
      <c s="129" r="CN1136">
        <v>4.0</v>
      </c>
      <c s="129" r="CO1136">
        <v>0.0</v>
      </c>
      <c s="129" r="CP1136">
        <v>4.0</v>
      </c>
      <c s="129" r="CQ1136">
        <v>0.0</v>
      </c>
      <c s="129" r="CR1136">
        <v>32.0</v>
      </c>
      <c s="129" r="CS1136">
        <v>0.0</v>
      </c>
    </row>
    <row customHeight="1" r="1137" ht="15.0">
      <c t="s" s="127" r="A1137">
        <v>9966</v>
      </c>
      <c t="s" s="127" r="B1137">
        <v>9967</v>
      </c>
      <c t="s" s="127" r="C1137">
        <v>9968</v>
      </c>
      <c t="s" s="127" r="D1137">
        <v>9969</v>
      </c>
      <c t="s" s="127" r="E1137">
        <v>9970</v>
      </c>
      <c t="s" s="127" r="F1137">
        <v>9971</v>
      </c>
      <c t="s" s="128" r="G1137">
        <v>9972</v>
      </c>
      <c t="s" s="127" r="H1137">
        <v>9973</v>
      </c>
      <c s="129" r="I1137">
        <v>149.0</v>
      </c>
      <c s="129" r="J1137">
        <v>29.432099</v>
      </c>
      <c s="129" r="K1137">
        <v>15.635802</v>
      </c>
      <c s="129" r="L1137">
        <v>21.1543209999999</v>
      </c>
      <c s="129" r="M1137">
        <v>41.3888889999999</v>
      </c>
      <c s="129" r="N1137">
        <v>24.833333</v>
      </c>
      <c s="129" r="O1137">
        <v>16.5555559999999</v>
      </c>
      <c s="129" r="P1137">
        <v>23.0</v>
      </c>
      <c s="129" r="Q1137">
        <v>14.0</v>
      </c>
      <c s="129" r="R1137">
        <v>28.0</v>
      </c>
      <c s="129" r="S1137">
        <v>30.0</v>
      </c>
      <c s="129" r="T1137">
        <v>31.0</v>
      </c>
      <c s="129" r="U1137">
        <v>11.0</v>
      </c>
      <c s="129" r="V1137">
        <v>72.660494</v>
      </c>
      <c s="129" r="W1137">
        <v>15.635802</v>
      </c>
      <c s="129" r="X1137">
        <v>4.598765</v>
      </c>
      <c s="129" r="Y1137">
        <v>12.876543</v>
      </c>
      <c s="129" r="Z1137">
        <v>18.3950619999999</v>
      </c>
      <c s="129" r="AA1137">
        <v>14.716049</v>
      </c>
      <c s="129" r="AB1137">
        <v>6.438272</v>
      </c>
      <c s="129" r="AC1137">
        <v>0.0</v>
      </c>
      <c s="129" r="AD1137">
        <v>17.4753089999999</v>
      </c>
      <c s="129" r="AE1137">
        <v>40.4691359999999</v>
      </c>
      <c s="129" r="AF1137">
        <v>14.716049</v>
      </c>
      <c s="129" r="AG1137">
        <v>76.339506</v>
      </c>
      <c s="129" r="AH1137">
        <v>13.796296</v>
      </c>
      <c s="129" r="AI1137">
        <v>11.037037</v>
      </c>
      <c s="129" r="AJ1137">
        <v>8.27777799999999</v>
      </c>
      <c s="129" r="AK1137">
        <v>22.993827</v>
      </c>
      <c s="129" r="AL1137">
        <v>10.117284</v>
      </c>
      <c s="129" r="AM1137">
        <v>9.19753099999999</v>
      </c>
      <c s="129" r="AN1137">
        <v>0.919753</v>
      </c>
      <c s="129" r="AO1137">
        <v>18.3950619999999</v>
      </c>
      <c s="129" r="AP1137">
        <v>41.3888889999999</v>
      </c>
      <c s="129" r="AQ1137">
        <v>16.5555559999999</v>
      </c>
      <c s="129" r="AR1137">
        <v>114.049383</v>
      </c>
      <c s="129" r="AS1137">
        <v>7.35802499999999</v>
      </c>
      <c s="129" r="AT1137">
        <v>7.35802499999999</v>
      </c>
      <c s="129" r="AU1137">
        <v>11.037037</v>
      </c>
      <c s="129" r="AV1137">
        <v>3.679012</v>
      </c>
      <c s="129" r="AW1137">
        <v>25.753086</v>
      </c>
      <c s="129" r="AX1137">
        <v>3.679012</v>
      </c>
      <c s="129" r="AY1137">
        <v>36.790123</v>
      </c>
      <c s="129" r="AZ1137">
        <v>18.3950619999999</v>
      </c>
      <c s="129" r="BA1137">
        <v>47.8271599999999</v>
      </c>
      <c s="129" r="BB1137">
        <v>0.0</v>
      </c>
      <c s="129" r="BC1137">
        <v>3.679012</v>
      </c>
      <c s="129" r="BD1137">
        <v>7.35802499999999</v>
      </c>
      <c s="129" r="BE1137">
        <v>3.679012</v>
      </c>
      <c s="129" r="BF1137">
        <v>3.679012</v>
      </c>
      <c s="129" r="BG1137">
        <v>0.0</v>
      </c>
      <c s="129" r="BH1137">
        <v>22.074074</v>
      </c>
      <c s="129" r="BI1137">
        <v>7.35802499999999</v>
      </c>
      <c s="129" r="BJ1137">
        <v>66.222222</v>
      </c>
      <c s="129" r="BK1137">
        <v>7.35802499999999</v>
      </c>
      <c s="129" r="BL1137">
        <v>3.679012</v>
      </c>
      <c s="129" r="BM1137">
        <v>3.679012</v>
      </c>
      <c s="129" r="BN1137">
        <v>0.0</v>
      </c>
      <c s="129" r="BO1137">
        <v>22.074074</v>
      </c>
      <c s="129" r="BP1137">
        <v>3.679012</v>
      </c>
      <c s="129" r="BQ1137">
        <v>14.716049</v>
      </c>
      <c s="129" r="BR1137">
        <v>11.037037</v>
      </c>
      <c s="129" r="BS1137">
        <v>3.679012</v>
      </c>
      <c s="129" r="BT1137">
        <v>0.0</v>
      </c>
      <c s="129" r="BU1137">
        <v>0.0</v>
      </c>
      <c s="129" r="BV1137">
        <v>0.0</v>
      </c>
      <c s="129" r="BW1137">
        <v>0.0</v>
      </c>
      <c s="129" r="BX1137">
        <v>0.0</v>
      </c>
      <c s="129" r="BY1137">
        <v>0.0</v>
      </c>
      <c s="129" r="BZ1137">
        <v>0.0</v>
      </c>
      <c s="129" r="CA1137">
        <v>3.679012</v>
      </c>
      <c s="129" r="CB1137">
        <v>69.901235</v>
      </c>
      <c s="129" r="CC1137">
        <v>7.35802499999999</v>
      </c>
      <c s="129" r="CD1137">
        <v>7.35802499999999</v>
      </c>
      <c s="129" r="CE1137">
        <v>11.037037</v>
      </c>
      <c s="129" r="CF1137">
        <v>3.679012</v>
      </c>
      <c s="129" r="CG1137">
        <v>22.074074</v>
      </c>
      <c s="129" r="CH1137">
        <v>3.679012</v>
      </c>
      <c s="129" r="CI1137">
        <v>0.0</v>
      </c>
      <c s="129" r="CJ1137">
        <v>14.716049</v>
      </c>
      <c s="129" r="CK1137">
        <v>40.4691359999999</v>
      </c>
      <c s="129" r="CL1137">
        <v>0.0</v>
      </c>
      <c s="129" r="CM1137">
        <v>0.0</v>
      </c>
      <c s="129" r="CN1137">
        <v>0.0</v>
      </c>
      <c s="129" r="CO1137">
        <v>0.0</v>
      </c>
      <c s="129" r="CP1137">
        <v>3.679012</v>
      </c>
      <c s="129" r="CQ1137">
        <v>0.0</v>
      </c>
      <c s="129" r="CR1137">
        <v>36.790123</v>
      </c>
      <c s="129" r="CS1137">
        <v>0.0</v>
      </c>
    </row>
    <row customHeight="1" r="1138" ht="15.0">
      <c t="s" s="127" r="A1138">
        <v>9974</v>
      </c>
      <c t="s" s="127" r="B1138">
        <v>9975</v>
      </c>
      <c t="s" s="127" r="C1138">
        <v>9976</v>
      </c>
      <c t="s" s="127" r="D1138">
        <v>9977</v>
      </c>
      <c t="s" s="127" r="E1138">
        <v>9978</v>
      </c>
      <c t="s" s="127" r="F1138">
        <v>9979</v>
      </c>
      <c t="s" s="128" r="G1138">
        <v>9980</v>
      </c>
      <c t="s" s="127" r="H1138">
        <v>9981</v>
      </c>
      <c s="129" r="I1138">
        <v>603.0</v>
      </c>
      <c s="129" r="J1138">
        <v>127.635</v>
      </c>
      <c s="129" r="K1138">
        <v>70.3499999999999</v>
      </c>
      <c s="129" r="L1138">
        <v>152.76</v>
      </c>
      <c s="129" r="M1138">
        <v>125.625</v>
      </c>
      <c s="129" r="N1138">
        <v>73.3649999999999</v>
      </c>
      <c s="129" r="O1138">
        <v>53.265</v>
      </c>
      <c s="129" r="P1138">
        <v>78.0</v>
      </c>
      <c s="129" r="Q1138">
        <v>71.0</v>
      </c>
      <c s="129" r="R1138">
        <v>105.0</v>
      </c>
      <c s="129" r="S1138">
        <v>82.0</v>
      </c>
      <c s="129" r="T1138">
        <v>62.0</v>
      </c>
      <c s="129" r="U1138">
        <v>33.0</v>
      </c>
      <c s="129" r="V1138">
        <v>308.535</v>
      </c>
      <c s="129" r="W1138">
        <v>71.355</v>
      </c>
      <c s="129" r="X1138">
        <v>36.18</v>
      </c>
      <c s="129" r="Y1138">
        <v>75.375</v>
      </c>
      <c s="129" r="Z1138">
        <v>64.3199999999999</v>
      </c>
      <c s="129" r="AA1138">
        <v>41.2049999999999</v>
      </c>
      <c s="129" r="AB1138">
        <v>19.0949999999999</v>
      </c>
      <c s="129" r="AC1138">
        <v>1.00499999999999</v>
      </c>
      <c s="129" r="AD1138">
        <v>85.4249999999999</v>
      </c>
      <c s="129" r="AE1138">
        <v>182.91</v>
      </c>
      <c s="129" r="AF1138">
        <v>40.2</v>
      </c>
      <c s="129" r="AG1138">
        <v>294.464999999999</v>
      </c>
      <c s="129" r="AH1138">
        <v>56.28</v>
      </c>
      <c s="129" r="AI1138">
        <v>34.17</v>
      </c>
      <c s="129" r="AJ1138">
        <v>77.385</v>
      </c>
      <c s="129" r="AK1138">
        <v>61.305</v>
      </c>
      <c s="129" r="AL1138">
        <v>32.1599999999999</v>
      </c>
      <c s="129" r="AM1138">
        <v>29.145</v>
      </c>
      <c s="129" r="AN1138">
        <v>4.01999999999999</v>
      </c>
      <c s="129" r="AO1138">
        <v>70.3499999999999</v>
      </c>
      <c s="129" r="AP1138">
        <v>172.86</v>
      </c>
      <c s="129" r="AQ1138">
        <v>51.255</v>
      </c>
      <c s="129" r="AR1138">
        <v>482.4</v>
      </c>
      <c s="129" r="AS1138">
        <v>8.03999999999999</v>
      </c>
      <c s="129" r="AT1138">
        <v>28.14</v>
      </c>
      <c s="129" r="AU1138">
        <v>16.0799999999999</v>
      </c>
      <c s="129" r="AV1138">
        <v>72.36</v>
      </c>
      <c s="129" r="AW1138">
        <v>84.42</v>
      </c>
      <c s="129" r="AX1138">
        <v>72.36</v>
      </c>
      <c s="129" r="AY1138">
        <v>120.6</v>
      </c>
      <c s="129" r="AZ1138">
        <v>80.4</v>
      </c>
      <c s="129" r="BA1138">
        <v>229.14</v>
      </c>
      <c s="129" r="BB1138">
        <v>4.01999999999999</v>
      </c>
      <c s="129" r="BC1138">
        <v>20.1</v>
      </c>
      <c s="129" r="BD1138">
        <v>4.01999999999999</v>
      </c>
      <c s="129" r="BE1138">
        <v>44.22</v>
      </c>
      <c s="129" r="BF1138">
        <v>20.1</v>
      </c>
      <c s="129" r="BG1138">
        <v>52.26</v>
      </c>
      <c s="129" r="BH1138">
        <v>64.3199999999999</v>
      </c>
      <c s="129" r="BI1138">
        <v>20.1</v>
      </c>
      <c s="129" r="BJ1138">
        <v>253.26</v>
      </c>
      <c s="129" r="BK1138">
        <v>4.01999999999999</v>
      </c>
      <c s="129" r="BL1138">
        <v>8.03999999999999</v>
      </c>
      <c s="129" r="BM1138">
        <v>12.06</v>
      </c>
      <c s="129" r="BN1138">
        <v>28.14</v>
      </c>
      <c s="129" r="BO1138">
        <v>64.3199999999999</v>
      </c>
      <c s="129" r="BP1138">
        <v>20.1</v>
      </c>
      <c s="129" r="BQ1138">
        <v>56.28</v>
      </c>
      <c s="129" r="BR1138">
        <v>60.3</v>
      </c>
      <c s="129" r="BS1138">
        <v>68.34</v>
      </c>
      <c s="129" r="BT1138">
        <v>0.0</v>
      </c>
      <c s="129" r="BU1138">
        <v>4.01999999999999</v>
      </c>
      <c s="129" r="BV1138">
        <v>0.0</v>
      </c>
      <c s="129" r="BW1138">
        <v>0.0</v>
      </c>
      <c s="129" r="BX1138">
        <v>4.01999999999999</v>
      </c>
      <c s="129" r="BY1138">
        <v>8.03999999999999</v>
      </c>
      <c s="129" r="BZ1138">
        <v>0.0</v>
      </c>
      <c s="129" r="CA1138">
        <v>52.26</v>
      </c>
      <c s="129" r="CB1138">
        <v>249.24</v>
      </c>
      <c s="129" r="CC1138">
        <v>4.01999999999999</v>
      </c>
      <c s="129" r="CD1138">
        <v>20.1</v>
      </c>
      <c s="129" r="CE1138">
        <v>16.0799999999999</v>
      </c>
      <c s="129" r="CF1138">
        <v>64.3199999999999</v>
      </c>
      <c s="129" r="CG1138">
        <v>72.36</v>
      </c>
      <c s="129" r="CH1138">
        <v>60.3</v>
      </c>
      <c s="129" r="CI1138">
        <v>0.0</v>
      </c>
      <c s="129" r="CJ1138">
        <v>12.06</v>
      </c>
      <c s="129" r="CK1138">
        <v>164.82</v>
      </c>
      <c s="129" r="CL1138">
        <v>4.01999999999999</v>
      </c>
      <c s="129" r="CM1138">
        <v>4.01999999999999</v>
      </c>
      <c s="129" r="CN1138">
        <v>0.0</v>
      </c>
      <c s="129" r="CO1138">
        <v>8.03999999999999</v>
      </c>
      <c s="129" r="CP1138">
        <v>8.03999999999999</v>
      </c>
      <c s="129" r="CQ1138">
        <v>4.01999999999999</v>
      </c>
      <c s="129" r="CR1138">
        <v>120.6</v>
      </c>
      <c s="129" r="CS1138">
        <v>16.0799999999999</v>
      </c>
    </row>
    <row customHeight="1" r="1139" ht="15.0">
      <c t="s" s="127" r="A1139">
        <v>9982</v>
      </c>
      <c t="s" s="127" r="B1139">
        <v>9983</v>
      </c>
      <c t="s" s="127" r="C1139">
        <v>9984</v>
      </c>
      <c t="s" s="127" r="D1139">
        <v>9985</v>
      </c>
      <c t="s" s="127" r="E1139">
        <v>9986</v>
      </c>
      <c t="s" s="127" r="F1139">
        <v>9987</v>
      </c>
      <c t="s" s="128" r="G1139">
        <v>9988</v>
      </c>
      <c t="s" s="127" r="H1139">
        <v>9989</v>
      </c>
      <c s="129" r="I1139">
        <v>518.0</v>
      </c>
      <c s="129" r="J1139">
        <v>93.811024</v>
      </c>
      <c s="129" r="K1139">
        <v>63.220472</v>
      </c>
      <c s="129" r="L1139">
        <v>127.460629999999</v>
      </c>
      <c s="129" r="M1139">
        <v>122.362205</v>
      </c>
      <c s="129" r="N1139">
        <v>78.515748</v>
      </c>
      <c s="129" r="O1139">
        <v>32.629921</v>
      </c>
      <c s="129" r="P1139">
        <v>74.0</v>
      </c>
      <c s="129" r="Q1139">
        <v>97.0</v>
      </c>
      <c s="129" r="R1139">
        <v>117.0</v>
      </c>
      <c s="129" r="S1139">
        <v>88.0</v>
      </c>
      <c s="129" r="T1139">
        <v>60.0</v>
      </c>
      <c s="129" r="U1139">
        <v>18.0</v>
      </c>
      <c s="129" r="V1139">
        <v>250.84252</v>
      </c>
      <c s="129" r="W1139">
        <v>44.866142</v>
      </c>
      <c s="129" r="X1139">
        <v>33.6496059999999</v>
      </c>
      <c s="129" r="Y1139">
        <v>60.161417</v>
      </c>
      <c s="129" r="Z1139">
        <v>62.2007869999999</v>
      </c>
      <c s="129" r="AA1139">
        <v>34.669291</v>
      </c>
      <c s="129" r="AB1139">
        <v>15.2952759999999</v>
      </c>
      <c s="129" r="AC1139">
        <v>0.0</v>
      </c>
      <c s="129" r="AD1139">
        <v>61.181102</v>
      </c>
      <c s="129" r="AE1139">
        <v>149.893700999999</v>
      </c>
      <c s="129" r="AF1139">
        <v>39.7677169999999</v>
      </c>
      <c s="129" r="AG1139">
        <v>267.15748</v>
      </c>
      <c s="129" r="AH1139">
        <v>48.944882</v>
      </c>
      <c s="129" r="AI1139">
        <v>29.5708659999999</v>
      </c>
      <c s="129" r="AJ1139">
        <v>67.2992129999999</v>
      </c>
      <c s="129" r="AK1139">
        <v>60.161417</v>
      </c>
      <c s="129" r="AL1139">
        <v>43.846457</v>
      </c>
      <c s="129" r="AM1139">
        <v>12.2362199999999</v>
      </c>
      <c s="129" r="AN1139">
        <v>5.09842499999999</v>
      </c>
      <c s="129" r="AO1139">
        <v>61.181102</v>
      </c>
      <c s="129" r="AP1139">
        <v>169.267717</v>
      </c>
      <c s="129" r="AQ1139">
        <v>36.7086609999999</v>
      </c>
      <c s="129" r="AR1139">
        <v>432.346456999999</v>
      </c>
      <c s="129" r="AS1139">
        <v>8.15747999999999</v>
      </c>
      <c s="129" r="AT1139">
        <v>12.2362199999999</v>
      </c>
      <c s="129" r="AU1139">
        <v>20.393701</v>
      </c>
      <c s="129" r="AV1139">
        <v>57.1023619999999</v>
      </c>
      <c s="129" r="AW1139">
        <v>93.811024</v>
      </c>
      <c s="129" r="AX1139">
        <v>73.4173229999999</v>
      </c>
      <c s="129" r="AY1139">
        <v>101.968504</v>
      </c>
      <c s="129" r="AZ1139">
        <v>65.259843</v>
      </c>
      <c s="129" r="BA1139">
        <v>228.409449</v>
      </c>
      <c s="129" r="BB1139">
        <v>4.07873999999999</v>
      </c>
      <c s="129" r="BC1139">
        <v>12.2362199999999</v>
      </c>
      <c s="129" r="BD1139">
        <v>16.314961</v>
      </c>
      <c s="129" r="BE1139">
        <v>20.393701</v>
      </c>
      <c s="129" r="BF1139">
        <v>20.393701</v>
      </c>
      <c s="129" r="BG1139">
        <v>61.181102</v>
      </c>
      <c s="129" r="BH1139">
        <v>61.181102</v>
      </c>
      <c s="129" r="BI1139">
        <v>32.629921</v>
      </c>
      <c s="129" r="BJ1139">
        <v>203.937007999999</v>
      </c>
      <c s="129" r="BK1139">
        <v>4.07873999999999</v>
      </c>
      <c s="129" r="BL1139">
        <v>0.0</v>
      </c>
      <c s="129" r="BM1139">
        <v>4.07873999999999</v>
      </c>
      <c s="129" r="BN1139">
        <v>36.7086609999999</v>
      </c>
      <c s="129" r="BO1139">
        <v>73.4173229999999</v>
      </c>
      <c s="129" r="BP1139">
        <v>12.2362199999999</v>
      </c>
      <c s="129" r="BQ1139">
        <v>40.787402</v>
      </c>
      <c s="129" r="BR1139">
        <v>32.629921</v>
      </c>
      <c s="129" r="BS1139">
        <v>61.181102</v>
      </c>
      <c s="129" r="BT1139">
        <v>0.0</v>
      </c>
      <c s="129" r="BU1139">
        <v>0.0</v>
      </c>
      <c s="129" r="BV1139">
        <v>0.0</v>
      </c>
      <c s="129" r="BW1139">
        <v>4.07873999999999</v>
      </c>
      <c s="129" r="BX1139">
        <v>0.0</v>
      </c>
      <c s="129" r="BY1139">
        <v>20.393701</v>
      </c>
      <c s="129" r="BZ1139">
        <v>0.0</v>
      </c>
      <c s="129" r="CA1139">
        <v>36.7086609999999</v>
      </c>
      <c s="129" r="CB1139">
        <v>244.724409</v>
      </c>
      <c s="129" r="CC1139">
        <v>8.15747999999999</v>
      </c>
      <c s="129" r="CD1139">
        <v>8.15747999999999</v>
      </c>
      <c s="129" r="CE1139">
        <v>12.2362199999999</v>
      </c>
      <c s="129" r="CF1139">
        <v>48.944882</v>
      </c>
      <c s="129" r="CG1139">
        <v>93.811024</v>
      </c>
      <c s="129" r="CH1139">
        <v>53.023622</v>
      </c>
      <c s="129" r="CI1139">
        <v>0.0</v>
      </c>
      <c s="129" r="CJ1139">
        <v>20.393701</v>
      </c>
      <c s="129" r="CK1139">
        <v>126.440945</v>
      </c>
      <c s="129" r="CL1139">
        <v>0.0</v>
      </c>
      <c s="129" r="CM1139">
        <v>4.07873999999999</v>
      </c>
      <c s="129" r="CN1139">
        <v>8.15747999999999</v>
      </c>
      <c s="129" r="CO1139">
        <v>4.07873999999999</v>
      </c>
      <c s="129" r="CP1139">
        <v>0.0</v>
      </c>
      <c s="129" r="CQ1139">
        <v>0.0</v>
      </c>
      <c s="129" r="CR1139">
        <v>101.968504</v>
      </c>
      <c s="129" r="CS1139">
        <v>8.15747999999999</v>
      </c>
    </row>
    <row customHeight="1" r="1140" ht="15.0">
      <c t="s" s="127" r="A1140">
        <v>9990</v>
      </c>
      <c t="s" s="127" r="B1140">
        <v>9991</v>
      </c>
      <c t="s" s="127" r="C1140">
        <v>9992</v>
      </c>
      <c t="s" s="127" r="D1140">
        <v>9993</v>
      </c>
      <c t="s" s="127" r="E1140">
        <v>9994</v>
      </c>
      <c t="s" s="127" r="F1140">
        <v>9995</v>
      </c>
      <c t="s" s="128" r="G1140">
        <v>9996</v>
      </c>
      <c t="s" s="127" r="H1140">
        <v>9997</v>
      </c>
      <c s="129" r="I1140">
        <v>2297.0</v>
      </c>
      <c s="129" r="J1140">
        <v>479.985359</v>
      </c>
      <c s="129" r="K1140">
        <v>301.646849999999</v>
      </c>
      <c s="129" r="L1140">
        <v>519.72937</v>
      </c>
      <c s="129" r="M1140">
        <v>462.661047</v>
      </c>
      <c s="129" r="N1140">
        <v>369.925022</v>
      </c>
      <c s="129" r="O1140">
        <v>163.052350999999</v>
      </c>
      <c s="129" r="P1140">
        <v>342.0</v>
      </c>
      <c s="129" r="Q1140">
        <v>250.0</v>
      </c>
      <c s="129" r="R1140">
        <v>426.0</v>
      </c>
      <c s="129" r="S1140">
        <v>326.0</v>
      </c>
      <c s="129" r="T1140">
        <v>266.0</v>
      </c>
      <c s="129" r="U1140">
        <v>144.0</v>
      </c>
      <c s="129" r="V1140">
        <v>1148.5</v>
      </c>
      <c s="129" r="W1140">
        <v>253.750222</v>
      </c>
      <c s="129" r="X1140">
        <v>153.880657</v>
      </c>
      <c s="129" r="Y1140">
        <v>256.807453</v>
      </c>
      <c s="129" r="Z1140">
        <v>233.368677999999</v>
      </c>
      <c s="129" r="AA1140">
        <v>181.395740999999</v>
      </c>
      <c s="129" r="AB1140">
        <v>66.240018</v>
      </c>
      <c s="129" r="AC1140">
        <v>3.05723199999999</v>
      </c>
      <c s="129" r="AD1140">
        <v>321.009317</v>
      </c>
      <c s="129" r="AE1140">
        <v>652.209405999999</v>
      </c>
      <c s="129" r="AF1140">
        <v>175.281277999999</v>
      </c>
      <c s="129" r="AG1140">
        <v>1148.5</v>
      </c>
      <c s="129" r="AH1140">
        <v>226.235138</v>
      </c>
      <c s="129" r="AI1140">
        <v>147.766192999999</v>
      </c>
      <c s="129" r="AJ1140">
        <v>262.921917</v>
      </c>
      <c s="129" r="AK1140">
        <v>229.292369</v>
      </c>
      <c s="129" r="AL1140">
        <v>188.529281</v>
      </c>
      <c s="129" r="AM1140">
        <v>81.526176</v>
      </c>
      <c s="129" r="AN1140">
        <v>12.228926</v>
      </c>
      <c s="129" r="AO1140">
        <v>284.322538</v>
      </c>
      <c s="129" r="AP1140">
        <v>660.362023</v>
      </c>
      <c s="129" r="AQ1140">
        <v>203.815439</v>
      </c>
      <c s="129" r="AR1140">
        <v>1850.644188</v>
      </c>
      <c s="129" r="AS1140">
        <v>24.457853</v>
      </c>
      <c s="129" r="AT1140">
        <v>122.289264</v>
      </c>
      <c s="129" r="AU1140">
        <v>89.6787929999999</v>
      </c>
      <c s="129" r="AV1140">
        <v>228.273292</v>
      </c>
      <c s="129" r="AW1140">
        <v>301.646849999999</v>
      </c>
      <c s="129" r="AX1140">
        <v>269.03638</v>
      </c>
      <c s="129" r="AY1140">
        <v>513.614907</v>
      </c>
      <c s="129" r="AZ1140">
        <v>301.646849999999</v>
      </c>
      <c s="129" r="BA1140">
        <v>937.551019999999</v>
      </c>
      <c s="129" r="BB1140">
        <v>20.381544</v>
      </c>
      <c s="129" r="BC1140">
        <v>85.602484</v>
      </c>
      <c s="129" r="BD1140">
        <v>52.9920139999999</v>
      </c>
      <c s="129" r="BE1140">
        <v>105.984028</v>
      </c>
      <c s="129" r="BF1140">
        <v>77.4498669999999</v>
      </c>
      <c s="129" r="BG1140">
        <v>216.044366</v>
      </c>
      <c s="129" r="BH1140">
        <v>264.960071</v>
      </c>
      <c s="129" r="BI1140">
        <v>114.136646</v>
      </c>
      <c s="129" r="BJ1140">
        <v>913.093167999999</v>
      </c>
      <c s="129" r="BK1140">
        <v>4.076309</v>
      </c>
      <c s="129" r="BL1140">
        <v>36.686779</v>
      </c>
      <c s="129" r="BM1140">
        <v>36.686779</v>
      </c>
      <c s="129" r="BN1140">
        <v>122.289264</v>
      </c>
      <c s="129" r="BO1140">
        <v>224.196982999999</v>
      </c>
      <c s="129" r="BP1140">
        <v>52.9920139999999</v>
      </c>
      <c s="129" r="BQ1140">
        <v>248.654835999999</v>
      </c>
      <c s="129" r="BR1140">
        <v>187.510203999999</v>
      </c>
      <c s="129" r="BS1140">
        <v>224.196982999999</v>
      </c>
      <c s="129" r="BT1140">
        <v>0.0</v>
      </c>
      <c s="129" r="BU1140">
        <v>4.076309</v>
      </c>
      <c s="129" r="BV1140">
        <v>0.0</v>
      </c>
      <c s="129" r="BW1140">
        <v>4.076309</v>
      </c>
      <c s="129" r="BX1140">
        <v>32.6104699999999</v>
      </c>
      <c s="129" r="BY1140">
        <v>36.686779</v>
      </c>
      <c s="129" r="BZ1140">
        <v>0.0</v>
      </c>
      <c s="129" r="CA1140">
        <v>146.747116</v>
      </c>
      <c s="129" r="CB1140">
        <v>949.779946999999</v>
      </c>
      <c s="129" r="CC1140">
        <v>24.457853</v>
      </c>
      <c s="129" r="CD1140">
        <v>97.831411</v>
      </c>
      <c s="129" r="CE1140">
        <v>77.4498669999999</v>
      </c>
      <c s="129" r="CF1140">
        <v>207.891748</v>
      </c>
      <c s="129" r="CG1140">
        <v>244.578527</v>
      </c>
      <c s="129" r="CH1140">
        <v>203.815439</v>
      </c>
      <c s="129" r="CI1140">
        <v>4.076309</v>
      </c>
      <c s="129" r="CJ1140">
        <v>89.6787929999999</v>
      </c>
      <c s="129" r="CK1140">
        <v>676.667257999999</v>
      </c>
      <c s="129" r="CL1140">
        <v>0.0</v>
      </c>
      <c s="129" r="CM1140">
        <v>20.381544</v>
      </c>
      <c s="129" r="CN1140">
        <v>12.228926</v>
      </c>
      <c s="129" r="CO1140">
        <v>16.305235</v>
      </c>
      <c s="129" r="CP1140">
        <v>24.457853</v>
      </c>
      <c s="129" r="CQ1140">
        <v>28.534161</v>
      </c>
      <c s="129" r="CR1140">
        <v>509.538597999999</v>
      </c>
      <c s="129" r="CS1140">
        <v>65.2209409999999</v>
      </c>
    </row>
    <row customHeight="1" r="1141" ht="15.0">
      <c t="s" s="127" r="A1141">
        <v>9998</v>
      </c>
      <c t="s" s="127" r="B1141">
        <v>9999</v>
      </c>
      <c t="s" s="127" r="C1141">
        <v>10000</v>
      </c>
      <c t="s" s="127" r="D1141">
        <v>10001</v>
      </c>
      <c t="s" s="127" r="E1141">
        <v>10002</v>
      </c>
      <c t="s" s="127" r="F1141">
        <v>10003</v>
      </c>
      <c t="s" s="128" r="G1141">
        <v>10004</v>
      </c>
      <c t="s" s="127" r="H1141">
        <v>10005</v>
      </c>
      <c s="129" r="I1141">
        <v>1494.0</v>
      </c>
      <c s="129" r="J1141">
        <v>304.690687</v>
      </c>
      <c s="129" r="K1141">
        <v>177.736234</v>
      </c>
      <c s="129" r="L1141">
        <v>308.753228999999</v>
      </c>
      <c s="129" r="M1141">
        <v>366.644459999999</v>
      </c>
      <c s="129" r="N1141">
        <v>235.627464</v>
      </c>
      <c s="129" r="O1141">
        <v>100.547927</v>
      </c>
      <c s="129" r="P1141">
        <v>217.0</v>
      </c>
      <c s="129" r="Q1141">
        <v>199.0</v>
      </c>
      <c s="129" r="R1141">
        <v>296.0</v>
      </c>
      <c s="129" r="S1141">
        <v>328.0</v>
      </c>
      <c s="129" r="T1141">
        <v>171.0</v>
      </c>
      <c s="129" r="U1141">
        <v>82.0</v>
      </c>
      <c s="129" r="V1141">
        <v>737.351461999999</v>
      </c>
      <c s="129" r="W1141">
        <v>155.392249999999</v>
      </c>
      <c s="129" r="X1141">
        <v>90.39157</v>
      </c>
      <c s="129" r="Y1141">
        <v>146.25153</v>
      </c>
      <c s="129" r="Z1141">
        <v>183.830048</v>
      </c>
      <c s="129" r="AA1141">
        <v>119.845003</v>
      </c>
      <c s="129" r="AB1141">
        <v>39.6097889999999</v>
      </c>
      <c s="129" r="AC1141">
        <v>2.03127099999999</v>
      </c>
      <c s="129" r="AD1141">
        <v>197.033311</v>
      </c>
      <c s="129" r="AE1141">
        <v>433.676410999999</v>
      </c>
      <c s="129" r="AF1141">
        <v>106.64174</v>
      </c>
      <c s="129" r="AG1141">
        <v>756.648538</v>
      </c>
      <c s="129" r="AH1141">
        <v>149.298436</v>
      </c>
      <c s="129" r="AI1141">
        <v>87.3446629999999</v>
      </c>
      <c s="129" r="AJ1141">
        <v>162.5017</v>
      </c>
      <c s="129" r="AK1141">
        <v>182.814412</v>
      </c>
      <c s="129" r="AL1141">
        <v>115.782461</v>
      </c>
      <c s="129" r="AM1141">
        <v>55.859959</v>
      </c>
      <c s="129" r="AN1141">
        <v>3.046907</v>
      </c>
      <c s="129" r="AO1141">
        <v>178.751869</v>
      </c>
      <c s="129" r="AP1141">
        <v>466.176751</v>
      </c>
      <c s="129" r="AQ1141">
        <v>111.719918</v>
      </c>
      <c s="129" r="AR1141">
        <v>1178.137322</v>
      </c>
      <c s="129" r="AS1141">
        <v>24.3752549999999</v>
      </c>
      <c s="129" r="AT1141">
        <v>48.7505099999999</v>
      </c>
      <c s="129" r="AU1141">
        <v>117.813732</v>
      </c>
      <c s="129" r="AV1141">
        <v>134.063902</v>
      </c>
      <c s="129" r="AW1141">
        <v>199.064582</v>
      </c>
      <c s="129" r="AX1141">
        <v>130.00136</v>
      </c>
      <c s="129" r="AY1141">
        <v>385.941535999999</v>
      </c>
      <c s="129" r="AZ1141">
        <v>138.126444999999</v>
      </c>
      <c s="129" r="BA1141">
        <v>564.693405999999</v>
      </c>
      <c s="129" r="BB1141">
        <v>20.312712</v>
      </c>
      <c s="129" r="BC1141">
        <v>40.625425</v>
      </c>
      <c s="129" r="BD1141">
        <v>77.1883069999999</v>
      </c>
      <c s="129" r="BE1141">
        <v>65.00068</v>
      </c>
      <c s="129" r="BF1141">
        <v>20.312712</v>
      </c>
      <c s="129" r="BG1141">
        <v>105.626105</v>
      </c>
      <c s="129" r="BH1141">
        <v>186.876954</v>
      </c>
      <c s="129" r="BI1141">
        <v>48.7505099999999</v>
      </c>
      <c s="129" r="BJ1141">
        <v>613.443915999999</v>
      </c>
      <c s="129" r="BK1141">
        <v>4.06254199999999</v>
      </c>
      <c s="129" r="BL1141">
        <v>8.125085</v>
      </c>
      <c s="129" r="BM1141">
        <v>40.625425</v>
      </c>
      <c s="129" r="BN1141">
        <v>69.0632219999999</v>
      </c>
      <c s="129" r="BO1141">
        <v>178.751869</v>
      </c>
      <c s="129" r="BP1141">
        <v>24.3752549999999</v>
      </c>
      <c s="129" r="BQ1141">
        <v>199.064582</v>
      </c>
      <c s="129" r="BR1141">
        <v>89.3759349999999</v>
      </c>
      <c s="129" r="BS1141">
        <v>85.3133919999999</v>
      </c>
      <c s="129" r="BT1141">
        <v>0.0</v>
      </c>
      <c s="129" r="BU1141">
        <v>4.06254199999999</v>
      </c>
      <c s="129" r="BV1141">
        <v>0.0</v>
      </c>
      <c s="129" r="BW1141">
        <v>0.0</v>
      </c>
      <c s="129" r="BX1141">
        <v>8.125085</v>
      </c>
      <c s="129" r="BY1141">
        <v>0.0</v>
      </c>
      <c s="129" r="BZ1141">
        <v>0.0</v>
      </c>
      <c s="129" r="CA1141">
        <v>73.125765</v>
      </c>
      <c s="129" r="CB1141">
        <v>585.006118</v>
      </c>
      <c s="129" r="CC1141">
        <v>12.187627</v>
      </c>
      <c s="129" r="CD1141">
        <v>32.50034</v>
      </c>
      <c s="129" r="CE1141">
        <v>93.438477</v>
      </c>
      <c s="129" r="CF1141">
        <v>121.876275</v>
      </c>
      <c s="129" r="CG1141">
        <v>162.5017</v>
      </c>
      <c s="129" r="CH1141">
        <v>113.751189999999</v>
      </c>
      <c s="129" r="CI1141">
        <v>12.187627</v>
      </c>
      <c s="129" r="CJ1141">
        <v>36.562882</v>
      </c>
      <c s="129" r="CK1141">
        <v>507.817811</v>
      </c>
      <c s="129" r="CL1141">
        <v>12.187627</v>
      </c>
      <c s="129" r="CM1141">
        <v>12.187627</v>
      </c>
      <c s="129" r="CN1141">
        <v>24.3752549999999</v>
      </c>
      <c s="129" r="CO1141">
        <v>12.187627</v>
      </c>
      <c s="129" r="CP1141">
        <v>28.437797</v>
      </c>
      <c s="129" r="CQ1141">
        <v>16.25017</v>
      </c>
      <c s="129" r="CR1141">
        <v>373.753909</v>
      </c>
      <c s="129" r="CS1141">
        <v>28.437797</v>
      </c>
    </row>
    <row customHeight="1" r="1142" ht="15.0">
      <c t="s" s="127" r="A1142">
        <v>10006</v>
      </c>
      <c t="s" s="127" r="B1142">
        <v>10007</v>
      </c>
      <c t="s" s="127" r="C1142">
        <v>10008</v>
      </c>
      <c t="s" s="127" r="D1142">
        <v>10009</v>
      </c>
      <c t="s" s="127" r="E1142">
        <v>10010</v>
      </c>
      <c t="s" s="127" r="F1142">
        <v>10011</v>
      </c>
      <c t="s" s="128" r="G1142">
        <v>10012</v>
      </c>
      <c t="s" s="127" r="H1142">
        <v>10013</v>
      </c>
      <c s="129" r="I1142">
        <v>98.0</v>
      </c>
      <c s="129" r="J1142">
        <v>5.0</v>
      </c>
      <c s="129" r="K1142">
        <v>11.0</v>
      </c>
      <c s="129" r="L1142">
        <v>23.0</v>
      </c>
      <c s="129" r="M1142">
        <v>16.0</v>
      </c>
      <c s="129" r="N1142">
        <v>32.0</v>
      </c>
      <c s="129" r="O1142">
        <v>11.0</v>
      </c>
      <c s="129" r="P1142">
        <v>12.0</v>
      </c>
      <c s="129" r="Q1142">
        <v>14.0</v>
      </c>
      <c s="129" r="R1142">
        <v>17.0</v>
      </c>
      <c s="129" r="S1142">
        <v>25.0</v>
      </c>
      <c s="129" r="T1142">
        <v>27.0</v>
      </c>
      <c s="129" r="U1142">
        <v>15.0</v>
      </c>
      <c s="129" r="V1142">
        <v>55.0</v>
      </c>
      <c s="129" r="W1142">
        <v>3.0</v>
      </c>
      <c s="129" r="X1142">
        <v>6.0</v>
      </c>
      <c s="129" r="Y1142">
        <v>15.0</v>
      </c>
      <c s="129" r="Z1142">
        <v>10.0</v>
      </c>
      <c s="129" r="AA1142">
        <v>15.0</v>
      </c>
      <c s="129" r="AB1142">
        <v>6.0</v>
      </c>
      <c s="129" r="AC1142">
        <v>0.0</v>
      </c>
      <c s="129" r="AD1142">
        <v>6.0</v>
      </c>
      <c s="129" r="AE1142">
        <v>34.0</v>
      </c>
      <c s="129" r="AF1142">
        <v>15.0</v>
      </c>
      <c s="129" r="AG1142">
        <v>43.0</v>
      </c>
      <c s="129" r="AH1142">
        <v>2.0</v>
      </c>
      <c s="129" r="AI1142">
        <v>5.0</v>
      </c>
      <c s="129" r="AJ1142">
        <v>8.0</v>
      </c>
      <c s="129" r="AK1142">
        <v>6.0</v>
      </c>
      <c s="129" r="AL1142">
        <v>17.0</v>
      </c>
      <c s="129" r="AM1142">
        <v>5.0</v>
      </c>
      <c s="129" r="AN1142">
        <v>0.0</v>
      </c>
      <c s="129" r="AO1142">
        <v>6.0</v>
      </c>
      <c s="129" r="AP1142">
        <v>23.0</v>
      </c>
      <c s="129" r="AQ1142">
        <v>14.0</v>
      </c>
      <c s="129" r="AR1142">
        <v>92.0</v>
      </c>
      <c s="129" r="AS1142">
        <v>0.0</v>
      </c>
      <c s="129" r="AT1142">
        <v>0.0</v>
      </c>
      <c s="129" r="AU1142">
        <v>4.0</v>
      </c>
      <c s="129" r="AV1142">
        <v>8.0</v>
      </c>
      <c s="129" r="AW1142">
        <v>8.0</v>
      </c>
      <c s="129" r="AX1142">
        <v>16.0</v>
      </c>
      <c s="129" r="AY1142">
        <v>48.0</v>
      </c>
      <c s="129" r="AZ1142">
        <v>8.0</v>
      </c>
      <c s="129" r="BA1142">
        <v>44.0</v>
      </c>
      <c s="129" r="BB1142">
        <v>0.0</v>
      </c>
      <c s="129" r="BC1142">
        <v>0.0</v>
      </c>
      <c s="129" r="BD1142">
        <v>0.0</v>
      </c>
      <c s="129" r="BE1142">
        <v>0.0</v>
      </c>
      <c s="129" r="BF1142">
        <v>4.0</v>
      </c>
      <c s="129" r="BG1142">
        <v>16.0</v>
      </c>
      <c s="129" r="BH1142">
        <v>24.0</v>
      </c>
      <c s="129" r="BI1142">
        <v>0.0</v>
      </c>
      <c s="129" r="BJ1142">
        <v>48.0</v>
      </c>
      <c s="129" r="BK1142">
        <v>0.0</v>
      </c>
      <c s="129" r="BL1142">
        <v>0.0</v>
      </c>
      <c s="129" r="BM1142">
        <v>4.0</v>
      </c>
      <c s="129" r="BN1142">
        <v>8.0</v>
      </c>
      <c s="129" r="BO1142">
        <v>4.0</v>
      </c>
      <c s="129" r="BP1142">
        <v>0.0</v>
      </c>
      <c s="129" r="BQ1142">
        <v>24.0</v>
      </c>
      <c s="129" r="BR1142">
        <v>8.0</v>
      </c>
      <c s="129" r="BS1142">
        <v>8.0</v>
      </c>
      <c s="129" r="BT1142">
        <v>0.0</v>
      </c>
      <c s="129" r="BU1142">
        <v>0.0</v>
      </c>
      <c s="129" r="BV1142">
        <v>0.0</v>
      </c>
      <c s="129" r="BW1142">
        <v>0.0</v>
      </c>
      <c s="129" r="BX1142">
        <v>0.0</v>
      </c>
      <c s="129" r="BY1142">
        <v>0.0</v>
      </c>
      <c s="129" r="BZ1142">
        <v>0.0</v>
      </c>
      <c s="129" r="CA1142">
        <v>8.0</v>
      </c>
      <c s="129" r="CB1142">
        <v>32.0</v>
      </c>
      <c s="129" r="CC1142">
        <v>0.0</v>
      </c>
      <c s="129" r="CD1142">
        <v>0.0</v>
      </c>
      <c s="129" r="CE1142">
        <v>4.0</v>
      </c>
      <c s="129" r="CF1142">
        <v>8.0</v>
      </c>
      <c s="129" r="CG1142">
        <v>8.0</v>
      </c>
      <c s="129" r="CH1142">
        <v>12.0</v>
      </c>
      <c s="129" r="CI1142">
        <v>0.0</v>
      </c>
      <c s="129" r="CJ1142">
        <v>0.0</v>
      </c>
      <c s="129" r="CK1142">
        <v>52.0</v>
      </c>
      <c s="129" r="CL1142">
        <v>0.0</v>
      </c>
      <c s="129" r="CM1142">
        <v>0.0</v>
      </c>
      <c s="129" r="CN1142">
        <v>0.0</v>
      </c>
      <c s="129" r="CO1142">
        <v>0.0</v>
      </c>
      <c s="129" r="CP1142">
        <v>0.0</v>
      </c>
      <c s="129" r="CQ1142">
        <v>4.0</v>
      </c>
      <c s="129" r="CR1142">
        <v>48.0</v>
      </c>
      <c s="129" r="CS1142">
        <v>0.0</v>
      </c>
    </row>
    <row customHeight="1" r="1143" ht="15.0">
      <c t="s" s="127" r="A1143">
        <v>10014</v>
      </c>
      <c t="s" s="127" r="B1143">
        <v>10015</v>
      </c>
      <c t="s" s="127" r="C1143">
        <v>10016</v>
      </c>
      <c t="s" s="127" r="D1143">
        <v>10017</v>
      </c>
      <c t="s" s="127" r="E1143">
        <v>10018</v>
      </c>
      <c t="s" s="127" r="F1143">
        <v>10019</v>
      </c>
      <c t="s" s="128" r="G1143">
        <v>10020</v>
      </c>
      <c t="s" s="127" r="H1143">
        <v>10021</v>
      </c>
      <c s="129" r="I1143">
        <v>141.0</v>
      </c>
      <c s="129" r="J1143">
        <v>28.402878</v>
      </c>
      <c s="129" r="K1143">
        <v>16.2302159999999</v>
      </c>
      <c s="129" r="L1143">
        <v>15.215827</v>
      </c>
      <c s="129" r="M1143">
        <v>34.489209</v>
      </c>
      <c s="129" r="N1143">
        <v>19.273381</v>
      </c>
      <c s="129" r="O1143">
        <v>27.388489</v>
      </c>
      <c s="129" r="P1143">
        <v>8.0</v>
      </c>
      <c s="129" r="Q1143">
        <v>18.0</v>
      </c>
      <c s="129" r="R1143">
        <v>19.0</v>
      </c>
      <c s="129" r="S1143">
        <v>17.0</v>
      </c>
      <c s="129" r="T1143">
        <v>35.0</v>
      </c>
      <c s="129" r="U1143">
        <v>9.0</v>
      </c>
      <c s="129" r="V1143">
        <v>64.9208629999999</v>
      </c>
      <c s="129" r="W1143">
        <v>13.1870499999999</v>
      </c>
      <c s="129" r="X1143">
        <v>7.10071899999999</v>
      </c>
      <c s="129" r="Y1143">
        <v>6.086331</v>
      </c>
      <c s="129" r="Z1143">
        <v>18.258993</v>
      </c>
      <c s="129" r="AA1143">
        <v>7.10071899999999</v>
      </c>
      <c s="129" r="AB1143">
        <v>12.172662</v>
      </c>
      <c s="129" r="AC1143">
        <v>1.014388</v>
      </c>
      <c s="129" r="AD1143">
        <v>15.215827</v>
      </c>
      <c s="129" r="AE1143">
        <v>31.446043</v>
      </c>
      <c s="129" r="AF1143">
        <v>18.258993</v>
      </c>
      <c s="129" r="AG1143">
        <v>76.079137</v>
      </c>
      <c s="129" r="AH1143">
        <v>15.215827</v>
      </c>
      <c s="129" r="AI1143">
        <v>9.12949599999999</v>
      </c>
      <c s="129" r="AJ1143">
        <v>9.12949599999999</v>
      </c>
      <c s="129" r="AK1143">
        <v>16.2302159999999</v>
      </c>
      <c s="129" r="AL1143">
        <v>12.172662</v>
      </c>
      <c s="129" r="AM1143">
        <v>13.1870499999999</v>
      </c>
      <c s="129" r="AN1143">
        <v>1.014388</v>
      </c>
      <c s="129" r="AO1143">
        <v>17.2446039999999</v>
      </c>
      <c s="129" r="AP1143">
        <v>35.5035969999999</v>
      </c>
      <c s="129" r="AQ1143">
        <v>23.330935</v>
      </c>
      <c s="129" r="AR1143">
        <v>125.784173</v>
      </c>
      <c s="129" r="AS1143">
        <v>4.05755399999999</v>
      </c>
      <c s="129" r="AT1143">
        <v>4.05755399999999</v>
      </c>
      <c s="129" r="AU1143">
        <v>8.11510799999999</v>
      </c>
      <c s="129" r="AV1143">
        <v>4.05755399999999</v>
      </c>
      <c s="129" r="AW1143">
        <v>20.2877699999999</v>
      </c>
      <c s="129" r="AX1143">
        <v>24.345324</v>
      </c>
      <c s="129" r="AY1143">
        <v>52.748201</v>
      </c>
      <c s="129" r="AZ1143">
        <v>8.11510799999999</v>
      </c>
      <c s="129" r="BA1143">
        <v>56.8057549999999</v>
      </c>
      <c s="129" r="BB1143">
        <v>0.0</v>
      </c>
      <c s="129" r="BC1143">
        <v>4.05755399999999</v>
      </c>
      <c s="129" r="BD1143">
        <v>4.05755399999999</v>
      </c>
      <c s="129" r="BE1143">
        <v>4.05755399999999</v>
      </c>
      <c s="129" r="BF1143">
        <v>0.0</v>
      </c>
      <c s="129" r="BG1143">
        <v>20.2877699999999</v>
      </c>
      <c s="129" r="BH1143">
        <v>24.345324</v>
      </c>
      <c s="129" r="BI1143">
        <v>0.0</v>
      </c>
      <c s="129" r="BJ1143">
        <v>68.9784169999999</v>
      </c>
      <c s="129" r="BK1143">
        <v>4.05755399999999</v>
      </c>
      <c s="129" r="BL1143">
        <v>0.0</v>
      </c>
      <c s="129" r="BM1143">
        <v>4.05755399999999</v>
      </c>
      <c s="129" r="BN1143">
        <v>0.0</v>
      </c>
      <c s="129" r="BO1143">
        <v>20.2877699999999</v>
      </c>
      <c s="129" r="BP1143">
        <v>4.05755399999999</v>
      </c>
      <c s="129" r="BQ1143">
        <v>28.402878</v>
      </c>
      <c s="129" r="BR1143">
        <v>8.11510799999999</v>
      </c>
      <c s="129" r="BS1143">
        <v>20.2877699999999</v>
      </c>
      <c s="129" r="BT1143">
        <v>0.0</v>
      </c>
      <c s="129" r="BU1143">
        <v>0.0</v>
      </c>
      <c s="129" r="BV1143">
        <v>0.0</v>
      </c>
      <c s="129" r="BW1143">
        <v>0.0</v>
      </c>
      <c s="129" r="BX1143">
        <v>8.11510799999999</v>
      </c>
      <c s="129" r="BY1143">
        <v>8.11510799999999</v>
      </c>
      <c s="129" r="BZ1143">
        <v>0.0</v>
      </c>
      <c s="129" r="CA1143">
        <v>4.05755399999999</v>
      </c>
      <c s="129" r="CB1143">
        <v>44.633094</v>
      </c>
      <c s="129" r="CC1143">
        <v>4.05755399999999</v>
      </c>
      <c s="129" r="CD1143">
        <v>4.05755399999999</v>
      </c>
      <c s="129" r="CE1143">
        <v>4.05755399999999</v>
      </c>
      <c s="129" r="CF1143">
        <v>4.05755399999999</v>
      </c>
      <c s="129" r="CG1143">
        <v>12.172662</v>
      </c>
      <c s="129" r="CH1143">
        <v>12.172662</v>
      </c>
      <c s="129" r="CI1143">
        <v>0.0</v>
      </c>
      <c s="129" r="CJ1143">
        <v>4.05755399999999</v>
      </c>
      <c s="129" r="CK1143">
        <v>60.863309</v>
      </c>
      <c s="129" r="CL1143">
        <v>0.0</v>
      </c>
      <c s="129" r="CM1143">
        <v>0.0</v>
      </c>
      <c s="129" r="CN1143">
        <v>4.05755399999999</v>
      </c>
      <c s="129" r="CO1143">
        <v>0.0</v>
      </c>
      <c s="129" r="CP1143">
        <v>0.0</v>
      </c>
      <c s="129" r="CQ1143">
        <v>4.05755399999999</v>
      </c>
      <c s="129" r="CR1143">
        <v>52.748201</v>
      </c>
      <c s="129" r="CS1143">
        <v>0.0</v>
      </c>
    </row>
    <row customHeight="1" r="1144" ht="15.0">
      <c t="s" s="127" r="A1144">
        <v>10022</v>
      </c>
      <c t="s" s="127" r="B1144">
        <v>10023</v>
      </c>
      <c t="s" s="127" r="C1144">
        <v>10024</v>
      </c>
      <c t="s" s="127" r="D1144">
        <v>10025</v>
      </c>
      <c t="s" s="127" r="E1144">
        <v>10026</v>
      </c>
      <c t="s" s="127" r="F1144">
        <v>10027</v>
      </c>
      <c t="s" s="128" r="G1144">
        <v>10028</v>
      </c>
      <c t="s" s="127" r="H1144">
        <v>10029</v>
      </c>
      <c s="129" r="I1144">
        <v>363.0</v>
      </c>
      <c s="129" r="J1144">
        <v>77.08871</v>
      </c>
      <c s="129" r="K1144">
        <v>23.4193549999999</v>
      </c>
      <c s="129" r="L1144">
        <v>70.258065</v>
      </c>
      <c s="129" r="M1144">
        <v>81.967742</v>
      </c>
      <c s="129" r="N1144">
        <v>65.3790319999999</v>
      </c>
      <c s="129" r="O1144">
        <v>44.8870969999999</v>
      </c>
      <c s="129" r="P1144">
        <v>23.0</v>
      </c>
      <c s="129" r="Q1144">
        <v>54.0</v>
      </c>
      <c s="129" r="R1144">
        <v>43.0</v>
      </c>
      <c s="129" r="S1144">
        <v>72.0</v>
      </c>
      <c s="129" r="T1144">
        <v>65.0</v>
      </c>
      <c s="129" r="U1144">
        <v>43.0</v>
      </c>
      <c s="129" r="V1144">
        <v>180.524193999999</v>
      </c>
      <c s="129" r="W1144">
        <v>37.0806449999999</v>
      </c>
      <c s="129" r="X1144">
        <v>13.6612899999999</v>
      </c>
      <c s="129" r="Y1144">
        <v>33.177419</v>
      </c>
      <c s="129" r="Z1144">
        <v>40.983871</v>
      </c>
      <c s="129" r="AA1144">
        <v>37.0806449999999</v>
      </c>
      <c s="129" r="AB1144">
        <v>16.5887099999999</v>
      </c>
      <c s="129" r="AC1144">
        <v>1.951613</v>
      </c>
      <c s="129" r="AD1144">
        <v>41.9596769999999</v>
      </c>
      <c s="129" r="AE1144">
        <v>103.435484</v>
      </c>
      <c s="129" r="AF1144">
        <v>35.129032</v>
      </c>
      <c s="129" r="AG1144">
        <v>182.475806</v>
      </c>
      <c s="129" r="AH1144">
        <v>40.008065</v>
      </c>
      <c s="129" r="AI1144">
        <v>9.758065</v>
      </c>
      <c s="129" r="AJ1144">
        <v>37.0806449999999</v>
      </c>
      <c s="129" r="AK1144">
        <v>40.983871</v>
      </c>
      <c s="129" r="AL1144">
        <v>28.298387</v>
      </c>
      <c s="129" r="AM1144">
        <v>22.443548</v>
      </c>
      <c s="129" r="AN1144">
        <v>3.903226</v>
      </c>
      <c s="129" r="AO1144">
        <v>43.91129</v>
      </c>
      <c s="129" r="AP1144">
        <v>101.483870999999</v>
      </c>
      <c s="129" r="AQ1144">
        <v>37.0806449999999</v>
      </c>
      <c s="129" r="AR1144">
        <v>273.225805999999</v>
      </c>
      <c s="129" r="AS1144">
        <v>3.903226</v>
      </c>
      <c s="129" r="AT1144">
        <v>7.806452</v>
      </c>
      <c s="129" r="AU1144">
        <v>15.6129029999999</v>
      </c>
      <c s="129" r="AV1144">
        <v>35.129032</v>
      </c>
      <c s="129" r="AW1144">
        <v>35.129032</v>
      </c>
      <c s="129" r="AX1144">
        <v>39.0322579999999</v>
      </c>
      <c s="129" r="AY1144">
        <v>101.483870999999</v>
      </c>
      <c s="129" r="AZ1144">
        <v>35.129032</v>
      </c>
      <c s="129" r="BA1144">
        <v>144.419355</v>
      </c>
      <c s="129" r="BB1144">
        <v>0.0</v>
      </c>
      <c s="129" r="BC1144">
        <v>7.806452</v>
      </c>
      <c s="129" r="BD1144">
        <v>7.806452</v>
      </c>
      <c s="129" r="BE1144">
        <v>23.4193549999999</v>
      </c>
      <c s="129" r="BF1144">
        <v>3.903226</v>
      </c>
      <c s="129" r="BG1144">
        <v>39.0322579999999</v>
      </c>
      <c s="129" r="BH1144">
        <v>54.645161</v>
      </c>
      <c s="129" r="BI1144">
        <v>7.806452</v>
      </c>
      <c s="129" r="BJ1144">
        <v>128.806452</v>
      </c>
      <c s="129" r="BK1144">
        <v>3.903226</v>
      </c>
      <c s="129" r="BL1144">
        <v>0.0</v>
      </c>
      <c s="129" r="BM1144">
        <v>7.806452</v>
      </c>
      <c s="129" r="BN1144">
        <v>11.7096769999999</v>
      </c>
      <c s="129" r="BO1144">
        <v>31.2258059999999</v>
      </c>
      <c s="129" r="BP1144">
        <v>0.0</v>
      </c>
      <c s="129" r="BQ1144">
        <v>46.8387099999999</v>
      </c>
      <c s="129" r="BR1144">
        <v>27.322581</v>
      </c>
      <c s="129" r="BS1144">
        <v>15.6129029999999</v>
      </c>
      <c s="129" r="BT1144">
        <v>0.0</v>
      </c>
      <c s="129" r="BU1144">
        <v>3.903226</v>
      </c>
      <c s="129" r="BV1144">
        <v>0.0</v>
      </c>
      <c s="129" r="BW1144">
        <v>0.0</v>
      </c>
      <c s="129" r="BX1144">
        <v>3.903226</v>
      </c>
      <c s="129" r="BY1144">
        <v>3.903226</v>
      </c>
      <c s="129" r="BZ1144">
        <v>0.0</v>
      </c>
      <c s="129" r="CA1144">
        <v>3.903226</v>
      </c>
      <c s="129" r="CB1144">
        <v>121.0</v>
      </c>
      <c s="129" r="CC1144">
        <v>0.0</v>
      </c>
      <c s="129" r="CD1144">
        <v>3.903226</v>
      </c>
      <c s="129" r="CE1144">
        <v>7.806452</v>
      </c>
      <c s="129" r="CF1144">
        <v>35.129032</v>
      </c>
      <c s="129" r="CG1144">
        <v>27.322581</v>
      </c>
      <c s="129" r="CH1144">
        <v>27.322581</v>
      </c>
      <c s="129" r="CI1144">
        <v>0.0</v>
      </c>
      <c s="129" r="CJ1144">
        <v>19.5161289999999</v>
      </c>
      <c s="129" r="CK1144">
        <v>136.612902999999</v>
      </c>
      <c s="129" r="CL1144">
        <v>3.903226</v>
      </c>
      <c s="129" r="CM1144">
        <v>0.0</v>
      </c>
      <c s="129" r="CN1144">
        <v>7.806452</v>
      </c>
      <c s="129" r="CO1144">
        <v>0.0</v>
      </c>
      <c s="129" r="CP1144">
        <v>3.903226</v>
      </c>
      <c s="129" r="CQ1144">
        <v>7.806452</v>
      </c>
      <c s="129" r="CR1144">
        <v>101.483870999999</v>
      </c>
      <c s="129" r="CS1144">
        <v>11.7096769999999</v>
      </c>
    </row>
    <row customHeight="1" r="1145" ht="15.0">
      <c t="s" s="127" r="A1145">
        <v>10030</v>
      </c>
      <c t="s" s="127" r="B1145">
        <v>10031</v>
      </c>
      <c t="s" s="127" r="C1145">
        <v>10032</v>
      </c>
      <c t="s" s="127" r="D1145">
        <v>10033</v>
      </c>
      <c t="s" s="127" r="E1145">
        <v>10034</v>
      </c>
      <c t="s" s="127" r="F1145">
        <v>10035</v>
      </c>
      <c t="s" s="128" r="G1145">
        <v>10036</v>
      </c>
      <c t="s" s="127" r="H1145">
        <v>10037</v>
      </c>
      <c s="129" r="I1145">
        <v>106.0</v>
      </c>
      <c s="129" r="J1145">
        <v>20.6371679999999</v>
      </c>
      <c s="129" r="K1145">
        <v>8.44247799999999</v>
      </c>
      <c s="129" r="L1145">
        <v>27.20354</v>
      </c>
      <c s="129" r="M1145">
        <v>15.946903</v>
      </c>
      <c s="129" r="N1145">
        <v>17.8230089999999</v>
      </c>
      <c s="129" r="O1145">
        <v>15.946903</v>
      </c>
      <c s="129" r="P1145">
        <v>10.0</v>
      </c>
      <c s="129" r="Q1145">
        <v>14.0</v>
      </c>
      <c s="129" r="R1145">
        <v>13.0</v>
      </c>
      <c s="129" r="S1145">
        <v>19.0</v>
      </c>
      <c s="129" r="T1145">
        <v>18.0</v>
      </c>
      <c s="129" r="U1145">
        <v>12.0</v>
      </c>
      <c s="129" r="V1145">
        <v>55.3451329999999</v>
      </c>
      <c s="129" r="W1145">
        <v>13.132743</v>
      </c>
      <c s="129" r="X1145">
        <v>7.504425</v>
      </c>
      <c s="129" r="Y1145">
        <v>12.19469</v>
      </c>
      <c s="129" r="Z1145">
        <v>7.504425</v>
      </c>
      <c s="129" r="AA1145">
        <v>10.318584</v>
      </c>
      <c s="129" r="AB1145">
        <v>4.690265</v>
      </c>
      <c s="129" r="AC1145">
        <v>0.0</v>
      </c>
      <c s="129" r="AD1145">
        <v>15.00885</v>
      </c>
      <c s="129" r="AE1145">
        <v>30.017699</v>
      </c>
      <c s="129" r="AF1145">
        <v>10.318584</v>
      </c>
      <c s="129" r="AG1145">
        <v>50.654867</v>
      </c>
      <c s="129" r="AH1145">
        <v>7.504425</v>
      </c>
      <c s="129" r="AI1145">
        <v>0.938053</v>
      </c>
      <c s="129" r="AJ1145">
        <v>15.00885</v>
      </c>
      <c s="129" r="AK1145">
        <v>8.44247799999999</v>
      </c>
      <c s="129" r="AL1145">
        <v>7.504425</v>
      </c>
      <c s="129" r="AM1145">
        <v>10.318584</v>
      </c>
      <c s="129" r="AN1145">
        <v>0.938053</v>
      </c>
      <c s="129" r="AO1145">
        <v>7.504425</v>
      </c>
      <c s="129" r="AP1145">
        <v>28.141593</v>
      </c>
      <c s="129" r="AQ1145">
        <v>15.00885</v>
      </c>
      <c s="129" r="AR1145">
        <v>93.80531</v>
      </c>
      <c s="129" r="AS1145">
        <v>7.504425</v>
      </c>
      <c s="129" r="AT1145">
        <v>3.752212</v>
      </c>
      <c s="129" r="AU1145">
        <v>0.0</v>
      </c>
      <c s="129" r="AV1145">
        <v>22.5132739999999</v>
      </c>
      <c s="129" r="AW1145">
        <v>15.00885</v>
      </c>
      <c s="129" r="AX1145">
        <v>11.256637</v>
      </c>
      <c s="129" r="AY1145">
        <v>30.017699</v>
      </c>
      <c s="129" r="AZ1145">
        <v>3.752212</v>
      </c>
      <c s="129" r="BA1145">
        <v>52.530973</v>
      </c>
      <c s="129" r="BB1145">
        <v>3.752212</v>
      </c>
      <c s="129" r="BC1145">
        <v>0.0</v>
      </c>
      <c s="129" r="BD1145">
        <v>0.0</v>
      </c>
      <c s="129" r="BE1145">
        <v>11.256637</v>
      </c>
      <c s="129" r="BF1145">
        <v>7.504425</v>
      </c>
      <c s="129" r="BG1145">
        <v>7.504425</v>
      </c>
      <c s="129" r="BH1145">
        <v>18.7610619999999</v>
      </c>
      <c s="129" r="BI1145">
        <v>3.752212</v>
      </c>
      <c s="129" r="BJ1145">
        <v>41.2743359999999</v>
      </c>
      <c s="129" r="BK1145">
        <v>3.752212</v>
      </c>
      <c s="129" r="BL1145">
        <v>3.752212</v>
      </c>
      <c s="129" r="BM1145">
        <v>0.0</v>
      </c>
      <c s="129" r="BN1145">
        <v>11.256637</v>
      </c>
      <c s="129" r="BO1145">
        <v>7.504425</v>
      </c>
      <c s="129" r="BP1145">
        <v>3.752212</v>
      </c>
      <c s="129" r="BQ1145">
        <v>11.256637</v>
      </c>
      <c s="129" r="BR1145">
        <v>0.0</v>
      </c>
      <c s="129" r="BS1145">
        <v>0.0</v>
      </c>
      <c s="129" r="BT1145">
        <v>0.0</v>
      </c>
      <c s="129" r="BU1145">
        <v>0.0</v>
      </c>
      <c s="129" r="BV1145">
        <v>0.0</v>
      </c>
      <c s="129" r="BW1145">
        <v>0.0</v>
      </c>
      <c s="129" r="BX1145">
        <v>0.0</v>
      </c>
      <c s="129" r="BY1145">
        <v>0.0</v>
      </c>
      <c s="129" r="BZ1145">
        <v>0.0</v>
      </c>
      <c s="129" r="CA1145">
        <v>0.0</v>
      </c>
      <c s="129" r="CB1145">
        <v>48.778761</v>
      </c>
      <c s="129" r="CC1145">
        <v>3.752212</v>
      </c>
      <c s="129" r="CD1145">
        <v>3.752212</v>
      </c>
      <c s="129" r="CE1145">
        <v>0.0</v>
      </c>
      <c s="129" r="CF1145">
        <v>18.7610619999999</v>
      </c>
      <c s="129" r="CG1145">
        <v>11.256637</v>
      </c>
      <c s="129" r="CH1145">
        <v>7.504425</v>
      </c>
      <c s="129" r="CI1145">
        <v>0.0</v>
      </c>
      <c s="129" r="CJ1145">
        <v>3.752212</v>
      </c>
      <c s="129" r="CK1145">
        <v>45.026549</v>
      </c>
      <c s="129" r="CL1145">
        <v>3.752212</v>
      </c>
      <c s="129" r="CM1145">
        <v>0.0</v>
      </c>
      <c s="129" r="CN1145">
        <v>0.0</v>
      </c>
      <c s="129" r="CO1145">
        <v>3.752212</v>
      </c>
      <c s="129" r="CP1145">
        <v>3.752212</v>
      </c>
      <c s="129" r="CQ1145">
        <v>3.752212</v>
      </c>
      <c s="129" r="CR1145">
        <v>30.017699</v>
      </c>
      <c s="129" r="CS1145">
        <v>0.0</v>
      </c>
    </row>
    <row customHeight="1" r="1146" ht="15.0">
      <c t="s" s="127" r="A1146">
        <v>10038</v>
      </c>
      <c t="s" s="127" r="B1146">
        <v>10039</v>
      </c>
      <c t="s" s="127" r="C1146">
        <v>10040</v>
      </c>
      <c t="s" s="127" r="D1146">
        <v>10041</v>
      </c>
      <c t="s" s="127" r="E1146">
        <v>10042</v>
      </c>
      <c t="s" s="127" r="F1146">
        <v>10043</v>
      </c>
      <c t="s" s="128" r="G1146">
        <v>10044</v>
      </c>
      <c t="s" s="127" r="H1146">
        <v>10045</v>
      </c>
      <c s="129" r="I1146">
        <v>249.0</v>
      </c>
      <c s="129" r="J1146">
        <v>45.54878</v>
      </c>
      <c s="129" r="K1146">
        <v>30.3658539999999</v>
      </c>
      <c s="129" r="L1146">
        <v>61.7439019999999</v>
      </c>
      <c s="129" r="M1146">
        <v>58.707317</v>
      </c>
      <c s="129" r="N1146">
        <v>32.390244</v>
      </c>
      <c s="129" r="O1146">
        <v>20.2439019999999</v>
      </c>
      <c s="129" r="P1146">
        <v>36.0</v>
      </c>
      <c s="129" r="Q1146">
        <v>41.0</v>
      </c>
      <c s="129" r="R1146">
        <v>56.0</v>
      </c>
      <c s="129" r="S1146">
        <v>48.0</v>
      </c>
      <c s="129" r="T1146">
        <v>25.0</v>
      </c>
      <c s="129" r="U1146">
        <v>20.0</v>
      </c>
      <c s="129" r="V1146">
        <v>120.45122</v>
      </c>
      <c s="129" r="W1146">
        <v>23.2804879999999</v>
      </c>
      <c s="129" r="X1146">
        <v>16.195122</v>
      </c>
      <c s="129" r="Y1146">
        <v>27.3292679999999</v>
      </c>
      <c s="129" r="Z1146">
        <v>31.378049</v>
      </c>
      <c s="129" r="AA1146">
        <v>16.195122</v>
      </c>
      <c s="129" r="AB1146">
        <v>4.04877999999999</v>
      </c>
      <c s="129" r="AC1146">
        <v>2.02438999999999</v>
      </c>
      <c s="129" r="AD1146">
        <v>29.353659</v>
      </c>
      <c s="129" r="AE1146">
        <v>76.9268289999999</v>
      </c>
      <c s="129" r="AF1146">
        <v>14.1707319999999</v>
      </c>
      <c s="129" r="AG1146">
        <v>128.548779999999</v>
      </c>
      <c s="129" r="AH1146">
        <v>22.268293</v>
      </c>
      <c s="129" r="AI1146">
        <v>14.1707319999999</v>
      </c>
      <c s="129" r="AJ1146">
        <v>34.414634</v>
      </c>
      <c s="129" r="AK1146">
        <v>27.3292679999999</v>
      </c>
      <c s="129" r="AL1146">
        <v>16.195122</v>
      </c>
      <c s="129" r="AM1146">
        <v>13.158537</v>
      </c>
      <c s="129" r="AN1146">
        <v>1.012195</v>
      </c>
      <c s="129" r="AO1146">
        <v>26.317073</v>
      </c>
      <c s="129" r="AP1146">
        <v>79.9634149999999</v>
      </c>
      <c s="129" r="AQ1146">
        <v>22.268293</v>
      </c>
      <c s="129" r="AR1146">
        <v>194.341463</v>
      </c>
      <c s="129" r="AS1146">
        <v>0.0</v>
      </c>
      <c s="129" r="AT1146">
        <v>12.146341</v>
      </c>
      <c s="129" r="AU1146">
        <v>8.097561</v>
      </c>
      <c s="129" r="AV1146">
        <v>28.341463</v>
      </c>
      <c s="129" r="AW1146">
        <v>40.487805</v>
      </c>
      <c s="129" r="AX1146">
        <v>20.2439019999999</v>
      </c>
      <c s="129" r="AY1146">
        <v>72.878049</v>
      </c>
      <c s="129" r="AZ1146">
        <v>12.146341</v>
      </c>
      <c s="129" r="BA1146">
        <v>89.073171</v>
      </c>
      <c s="129" r="BB1146">
        <v>0.0</v>
      </c>
      <c s="129" r="BC1146">
        <v>4.04877999999999</v>
      </c>
      <c s="129" r="BD1146">
        <v>4.04877999999999</v>
      </c>
      <c s="129" r="BE1146">
        <v>16.195122</v>
      </c>
      <c s="129" r="BF1146">
        <v>4.04877999999999</v>
      </c>
      <c s="129" r="BG1146">
        <v>20.2439019999999</v>
      </c>
      <c s="129" r="BH1146">
        <v>36.439024</v>
      </c>
      <c s="129" r="BI1146">
        <v>4.04877999999999</v>
      </c>
      <c s="129" r="BJ1146">
        <v>105.268293</v>
      </c>
      <c s="129" r="BK1146">
        <v>0.0</v>
      </c>
      <c s="129" r="BL1146">
        <v>8.097561</v>
      </c>
      <c s="129" r="BM1146">
        <v>4.04877999999999</v>
      </c>
      <c s="129" r="BN1146">
        <v>12.146341</v>
      </c>
      <c s="129" r="BO1146">
        <v>36.439024</v>
      </c>
      <c s="129" r="BP1146">
        <v>0.0</v>
      </c>
      <c s="129" r="BQ1146">
        <v>36.439024</v>
      </c>
      <c s="129" r="BR1146">
        <v>8.097561</v>
      </c>
      <c s="129" r="BS1146">
        <v>0.0</v>
      </c>
      <c s="129" r="BT1146">
        <v>0.0</v>
      </c>
      <c s="129" r="BU1146">
        <v>0.0</v>
      </c>
      <c s="129" r="BV1146">
        <v>0.0</v>
      </c>
      <c s="129" r="BW1146">
        <v>0.0</v>
      </c>
      <c s="129" r="BX1146">
        <v>0.0</v>
      </c>
      <c s="129" r="BY1146">
        <v>0.0</v>
      </c>
      <c s="129" r="BZ1146">
        <v>0.0</v>
      </c>
      <c s="129" r="CA1146">
        <v>0.0</v>
      </c>
      <c s="129" r="CB1146">
        <v>117.414634</v>
      </c>
      <c s="129" r="CC1146">
        <v>0.0</v>
      </c>
      <c s="129" r="CD1146">
        <v>12.146341</v>
      </c>
      <c s="129" r="CE1146">
        <v>4.04877999999999</v>
      </c>
      <c s="129" r="CF1146">
        <v>28.341463</v>
      </c>
      <c s="129" r="CG1146">
        <v>40.487805</v>
      </c>
      <c s="129" r="CH1146">
        <v>20.2439019999999</v>
      </c>
      <c s="129" r="CI1146">
        <v>0.0</v>
      </c>
      <c s="129" r="CJ1146">
        <v>12.146341</v>
      </c>
      <c s="129" r="CK1146">
        <v>76.9268289999999</v>
      </c>
      <c s="129" r="CL1146">
        <v>0.0</v>
      </c>
      <c s="129" r="CM1146">
        <v>0.0</v>
      </c>
      <c s="129" r="CN1146">
        <v>4.04877999999999</v>
      </c>
      <c s="129" r="CO1146">
        <v>0.0</v>
      </c>
      <c s="129" r="CP1146">
        <v>0.0</v>
      </c>
      <c s="129" r="CQ1146">
        <v>0.0</v>
      </c>
      <c s="129" r="CR1146">
        <v>72.878049</v>
      </c>
      <c s="129" r="CS1146">
        <v>0.0</v>
      </c>
    </row>
    <row customHeight="1" r="1147" ht="15.0">
      <c t="s" s="127" r="A1147">
        <v>10046</v>
      </c>
      <c t="s" s="127" r="B1147">
        <v>10047</v>
      </c>
      <c t="s" s="127" r="C1147">
        <v>10048</v>
      </c>
      <c t="s" s="127" r="D1147">
        <v>10049</v>
      </c>
      <c t="s" s="127" r="E1147">
        <v>10050</v>
      </c>
      <c t="s" s="127" r="F1147">
        <v>10051</v>
      </c>
      <c t="s" s="128" r="G1147">
        <v>10052</v>
      </c>
      <c t="s" s="127" r="H1147">
        <v>10053</v>
      </c>
      <c s="129" r="I1147">
        <v>765.0</v>
      </c>
      <c s="129" r="J1147">
        <v>137.253129</v>
      </c>
      <c s="129" r="K1147">
        <v>135.125173999999</v>
      </c>
      <c s="129" r="L1147">
        <v>161.724617999999</v>
      </c>
      <c s="129" r="M1147">
        <v>156.404729</v>
      </c>
      <c s="129" r="N1147">
        <v>123.421419</v>
      </c>
      <c s="129" r="O1147">
        <v>51.0709319999999</v>
      </c>
      <c s="129" r="P1147">
        <v>113.0</v>
      </c>
      <c s="129" r="Q1147">
        <v>72.0</v>
      </c>
      <c s="129" r="R1147">
        <v>130.0</v>
      </c>
      <c s="129" r="S1147">
        <v>86.0</v>
      </c>
      <c s="129" r="T1147">
        <v>81.0</v>
      </c>
      <c s="129" r="U1147">
        <v>32.0</v>
      </c>
      <c s="129" r="V1147">
        <v>378.776077999999</v>
      </c>
      <c s="129" r="W1147">
        <v>71.2865089999999</v>
      </c>
      <c s="129" r="X1147">
        <v>63.8386649999999</v>
      </c>
      <c s="129" r="Y1147">
        <v>82.9902639999999</v>
      </c>
      <c s="129" r="Z1147">
        <v>79.798331</v>
      </c>
      <c s="129" r="AA1147">
        <v>64.9026429999999</v>
      </c>
      <c s="129" r="AB1147">
        <v>13.831711</v>
      </c>
      <c s="129" r="AC1147">
        <v>2.127955</v>
      </c>
      <c s="129" r="AD1147">
        <v>91.502086</v>
      </c>
      <c s="129" r="AE1147">
        <v>240.458970999999</v>
      </c>
      <c s="129" r="AF1147">
        <v>46.815021</v>
      </c>
      <c s="129" r="AG1147">
        <v>386.223922</v>
      </c>
      <c s="129" r="AH1147">
        <v>65.96662</v>
      </c>
      <c s="129" r="AI1147">
        <v>71.2865089999999</v>
      </c>
      <c s="129" r="AJ1147">
        <v>78.7343529999999</v>
      </c>
      <c s="129" r="AK1147">
        <v>76.6063979999999</v>
      </c>
      <c s="129" r="AL1147">
        <v>58.518776</v>
      </c>
      <c s="129" r="AM1147">
        <v>30.8553549999999</v>
      </c>
      <c s="129" r="AN1147">
        <v>4.255911</v>
      </c>
      <c s="129" r="AO1147">
        <v>90.438108</v>
      </c>
      <c s="129" r="AP1147">
        <v>230.883171</v>
      </c>
      <c s="129" r="AQ1147">
        <v>64.9026429999999</v>
      </c>
      <c s="129" r="AR1147">
        <v>589.443671999999</v>
      </c>
      <c s="129" r="AS1147">
        <v>4.255911</v>
      </c>
      <c s="129" r="AT1147">
        <v>34.047288</v>
      </c>
      <c s="129" r="AU1147">
        <v>8.511822</v>
      </c>
      <c s="129" r="AV1147">
        <v>63.8386649999999</v>
      </c>
      <c s="129" r="AW1147">
        <v>103.205841</v>
      </c>
      <c s="129" r="AX1147">
        <v>108.52573</v>
      </c>
      <c s="129" r="AY1147">
        <v>159.596662</v>
      </c>
      <c s="129" r="AZ1147">
        <v>107.461752</v>
      </c>
      <c s="129" r="BA1147">
        <v>292.59388</v>
      </c>
      <c s="129" r="BB1147">
        <v>4.255911</v>
      </c>
      <c s="129" r="BC1147">
        <v>12.767733</v>
      </c>
      <c s="129" r="BD1147">
        <v>4.255911</v>
      </c>
      <c s="129" r="BE1147">
        <v>34.047288</v>
      </c>
      <c s="129" r="BF1147">
        <v>29.791377</v>
      </c>
      <c s="129" r="BG1147">
        <v>87.2461749999999</v>
      </c>
      <c s="129" r="BH1147">
        <v>98.9499299999999</v>
      </c>
      <c s="129" r="BI1147">
        <v>21.2795549999999</v>
      </c>
      <c s="129" r="BJ1147">
        <v>296.849790999999</v>
      </c>
      <c s="129" r="BK1147">
        <v>0.0</v>
      </c>
      <c s="129" r="BL1147">
        <v>21.2795549999999</v>
      </c>
      <c s="129" r="BM1147">
        <v>4.255911</v>
      </c>
      <c s="129" r="BN1147">
        <v>29.791377</v>
      </c>
      <c s="129" r="BO1147">
        <v>73.414465</v>
      </c>
      <c s="129" r="BP1147">
        <v>21.2795549999999</v>
      </c>
      <c s="129" r="BQ1147">
        <v>60.646732</v>
      </c>
      <c s="129" r="BR1147">
        <v>86.182197</v>
      </c>
      <c s="129" r="BS1147">
        <v>73.414465</v>
      </c>
      <c s="129" r="BT1147">
        <v>0.0</v>
      </c>
      <c s="129" r="BU1147">
        <v>0.0</v>
      </c>
      <c s="129" r="BV1147">
        <v>4.255911</v>
      </c>
      <c s="129" r="BW1147">
        <v>4.255911</v>
      </c>
      <c s="129" r="BX1147">
        <v>12.767733</v>
      </c>
      <c s="129" r="BY1147">
        <v>17.023644</v>
      </c>
      <c s="129" r="BZ1147">
        <v>0.0</v>
      </c>
      <c s="129" r="CA1147">
        <v>35.111266</v>
      </c>
      <c s="129" r="CB1147">
        <v>313.873434999999</v>
      </c>
      <c s="129" r="CC1147">
        <v>4.255911</v>
      </c>
      <c s="129" r="CD1147">
        <v>25.535466</v>
      </c>
      <c s="129" r="CE1147">
        <v>4.255911</v>
      </c>
      <c s="129" r="CF1147">
        <v>59.582754</v>
      </c>
      <c s="129" r="CG1147">
        <v>86.182197</v>
      </c>
      <c s="129" r="CH1147">
        <v>91.502086</v>
      </c>
      <c s="129" r="CI1147">
        <v>0.0</v>
      </c>
      <c s="129" r="CJ1147">
        <v>42.5591099999999</v>
      </c>
      <c s="129" r="CK1147">
        <v>202.155772</v>
      </c>
      <c s="129" r="CL1147">
        <v>0.0</v>
      </c>
      <c s="129" r="CM1147">
        <v>8.511822</v>
      </c>
      <c s="129" r="CN1147">
        <v>0.0</v>
      </c>
      <c s="129" r="CO1147">
        <v>0.0</v>
      </c>
      <c s="129" r="CP1147">
        <v>4.255911</v>
      </c>
      <c s="129" r="CQ1147">
        <v>0.0</v>
      </c>
      <c s="129" r="CR1147">
        <v>159.596662</v>
      </c>
      <c s="129" r="CS1147">
        <v>29.791377</v>
      </c>
    </row>
    <row customHeight="1" r="1148" ht="15.0">
      <c t="s" s="127" r="A1148">
        <v>10054</v>
      </c>
      <c t="s" s="127" r="B1148">
        <v>10055</v>
      </c>
      <c t="s" s="127" r="C1148">
        <v>10056</v>
      </c>
      <c t="s" s="127" r="D1148">
        <v>10057</v>
      </c>
      <c t="s" s="127" r="E1148">
        <v>10058</v>
      </c>
      <c t="s" s="127" r="F1148">
        <v>10059</v>
      </c>
      <c t="s" s="128" r="G1148">
        <v>10060</v>
      </c>
      <c t="s" s="127" r="H1148">
        <v>10061</v>
      </c>
      <c s="129" r="I1148">
        <v>803.0</v>
      </c>
      <c s="129" r="J1148">
        <v>165.972521</v>
      </c>
      <c s="129" r="K1148">
        <v>120.88172</v>
      </c>
      <c s="129" r="L1148">
        <v>166.9319</v>
      </c>
      <c s="129" r="M1148">
        <v>182.281959</v>
      </c>
      <c s="129" r="N1148">
        <v>118.003584</v>
      </c>
      <c s="129" r="O1148">
        <v>48.9283149999999</v>
      </c>
      <c s="129" r="P1148">
        <v>128.0</v>
      </c>
      <c s="129" r="Q1148">
        <v>96.0</v>
      </c>
      <c s="129" r="R1148">
        <v>157.0</v>
      </c>
      <c s="129" r="S1148">
        <v>127.0</v>
      </c>
      <c s="129" r="T1148">
        <v>89.0</v>
      </c>
      <c s="129" r="U1148">
        <v>38.0</v>
      </c>
      <c s="129" r="V1148">
        <v>393.345281</v>
      </c>
      <c s="129" r="W1148">
        <v>70.994026</v>
      </c>
      <c s="129" r="X1148">
        <v>63.3189959999999</v>
      </c>
      <c s="129" r="Y1148">
        <v>78.6690559999999</v>
      </c>
      <c s="129" r="Z1148">
        <v>95.9378729999999</v>
      </c>
      <c s="129" r="AA1148">
        <v>62.3596179999999</v>
      </c>
      <c s="129" r="AB1148">
        <v>20.146953</v>
      </c>
      <c s="129" r="AC1148">
        <v>1.918757</v>
      </c>
      <c s="129" r="AD1148">
        <v>100.734767</v>
      </c>
      <c s="129" r="AE1148">
        <v>236.007168</v>
      </c>
      <c s="129" r="AF1148">
        <v>56.6033449999999</v>
      </c>
      <c s="129" r="AG1148">
        <v>409.654719</v>
      </c>
      <c s="129" r="AH1148">
        <v>94.9784949999999</v>
      </c>
      <c s="129" r="AI1148">
        <v>57.562724</v>
      </c>
      <c s="129" r="AJ1148">
        <v>88.262843</v>
      </c>
      <c s="129" r="AK1148">
        <v>86.344086</v>
      </c>
      <c s="129" r="AL1148">
        <v>55.643967</v>
      </c>
      <c s="129" r="AM1148">
        <v>24.943847</v>
      </c>
      <c s="129" r="AN1148">
        <v>1.918757</v>
      </c>
      <c s="129" r="AO1148">
        <v>120.88172</v>
      </c>
      <c s="129" r="AP1148">
        <v>233.129032</v>
      </c>
      <c s="129" r="AQ1148">
        <v>55.643967</v>
      </c>
      <c s="129" r="AR1148">
        <v>652.377538999999</v>
      </c>
      <c s="129" r="AS1148">
        <v>15.3500599999999</v>
      </c>
      <c s="129" r="AT1148">
        <v>30.700119</v>
      </c>
      <c s="129" r="AU1148">
        <v>30.700119</v>
      </c>
      <c s="129" r="AV1148">
        <v>84.425329</v>
      </c>
      <c s="129" r="AW1148">
        <v>141.988053</v>
      </c>
      <c s="129" r="AX1148">
        <v>72.912784</v>
      </c>
      <c s="129" r="AY1148">
        <v>195.713261999999</v>
      </c>
      <c s="129" r="AZ1148">
        <v>80.5878139999999</v>
      </c>
      <c s="129" r="BA1148">
        <v>330.026283999999</v>
      </c>
      <c s="129" r="BB1148">
        <v>15.3500599999999</v>
      </c>
      <c s="129" r="BC1148">
        <v>30.700119</v>
      </c>
      <c s="129" r="BD1148">
        <v>26.8626049999999</v>
      </c>
      <c s="129" r="BE1148">
        <v>34.5376339999999</v>
      </c>
      <c s="129" r="BF1148">
        <v>30.700119</v>
      </c>
      <c s="129" r="BG1148">
        <v>69.075269</v>
      </c>
      <c s="129" r="BH1148">
        <v>95.9378729999999</v>
      </c>
      <c s="129" r="BI1148">
        <v>26.8626049999999</v>
      </c>
      <c s="129" r="BJ1148">
        <v>322.351253999999</v>
      </c>
      <c s="129" r="BK1148">
        <v>0.0</v>
      </c>
      <c s="129" r="BL1148">
        <v>0.0</v>
      </c>
      <c s="129" r="BM1148">
        <v>3.83751499999999</v>
      </c>
      <c s="129" r="BN1148">
        <v>49.887694</v>
      </c>
      <c s="129" r="BO1148">
        <v>111.287933</v>
      </c>
      <c s="129" r="BP1148">
        <v>3.83751499999999</v>
      </c>
      <c s="129" r="BQ1148">
        <v>99.775388</v>
      </c>
      <c s="129" r="BR1148">
        <v>53.725209</v>
      </c>
      <c s="129" r="BS1148">
        <v>76.7502989999999</v>
      </c>
      <c s="129" r="BT1148">
        <v>0.0</v>
      </c>
      <c s="129" r="BU1148">
        <v>0.0</v>
      </c>
      <c s="129" r="BV1148">
        <v>0.0</v>
      </c>
      <c s="129" r="BW1148">
        <v>3.83751499999999</v>
      </c>
      <c s="129" r="BX1148">
        <v>11.5125449999999</v>
      </c>
      <c s="129" r="BY1148">
        <v>11.5125449999999</v>
      </c>
      <c s="129" r="BZ1148">
        <v>0.0</v>
      </c>
      <c s="129" r="CA1148">
        <v>49.887694</v>
      </c>
      <c s="129" r="CB1148">
        <v>330.026283999999</v>
      </c>
      <c s="129" r="CC1148">
        <v>11.5125449999999</v>
      </c>
      <c s="129" r="CD1148">
        <v>30.700119</v>
      </c>
      <c s="129" r="CE1148">
        <v>30.700119</v>
      </c>
      <c s="129" r="CF1148">
        <v>57.562724</v>
      </c>
      <c s="129" r="CG1148">
        <v>115.125448</v>
      </c>
      <c s="129" r="CH1148">
        <v>53.725209</v>
      </c>
      <c s="129" r="CI1148">
        <v>11.5125449999999</v>
      </c>
      <c s="129" r="CJ1148">
        <v>19.1875749999999</v>
      </c>
      <c s="129" r="CK1148">
        <v>245.600956</v>
      </c>
      <c s="129" r="CL1148">
        <v>3.83751499999999</v>
      </c>
      <c s="129" r="CM1148">
        <v>0.0</v>
      </c>
      <c s="129" r="CN1148">
        <v>0.0</v>
      </c>
      <c s="129" r="CO1148">
        <v>23.0250899999999</v>
      </c>
      <c s="129" r="CP1148">
        <v>15.3500599999999</v>
      </c>
      <c s="129" r="CQ1148">
        <v>7.67502999999999</v>
      </c>
      <c s="129" r="CR1148">
        <v>184.200717</v>
      </c>
      <c s="129" r="CS1148">
        <v>11.5125449999999</v>
      </c>
    </row>
    <row customHeight="1" r="1149" ht="15.0">
      <c t="s" s="127" r="A1149">
        <v>10062</v>
      </c>
      <c t="s" s="127" r="B1149">
        <v>10063</v>
      </c>
      <c t="s" s="127" r="C1149">
        <v>10064</v>
      </c>
      <c t="s" s="127" r="D1149">
        <v>10065</v>
      </c>
      <c t="s" s="127" r="E1149">
        <v>10066</v>
      </c>
      <c t="s" s="127" r="F1149">
        <v>10067</v>
      </c>
      <c t="s" s="128" r="G1149">
        <v>10068</v>
      </c>
      <c t="s" s="127" r="H1149">
        <v>10069</v>
      </c>
      <c s="129" r="I1149">
        <v>12197.0</v>
      </c>
      <c s="129" r="J1149">
        <v>2040.741786</v>
      </c>
      <c s="129" r="K1149">
        <v>1606.42815799999</v>
      </c>
      <c s="129" r="L1149">
        <v>2366.364074</v>
      </c>
      <c s="129" r="M1149">
        <v>2568.98279</v>
      </c>
      <c s="129" r="N1149">
        <v>2421.027669</v>
      </c>
      <c s="129" r="O1149">
        <v>1193.455523</v>
      </c>
      <c s="129" r="P1149">
        <v>1614.0</v>
      </c>
      <c s="129" r="Q1149">
        <v>1350.0</v>
      </c>
      <c s="129" r="R1149">
        <v>2031.0</v>
      </c>
      <c s="129" r="S1149">
        <v>1929.0</v>
      </c>
      <c s="129" r="T1149">
        <v>1715.0</v>
      </c>
      <c s="129" r="U1149">
        <v>651.0</v>
      </c>
      <c s="129" r="V1149">
        <v>5829.02502399999</v>
      </c>
      <c s="129" r="W1149">
        <v>1046.906896</v>
      </c>
      <c s="129" r="X1149">
        <v>813.713002999999</v>
      </c>
      <c s="129" r="Y1149">
        <v>1175.12817399999</v>
      </c>
      <c s="129" r="Z1149">
        <v>1182.53347</v>
      </c>
      <c s="129" r="AA1149">
        <v>1148.329379</v>
      </c>
      <c s="129" r="AB1149">
        <v>447.996872999999</v>
      </c>
      <c s="129" r="AC1149">
        <v>14.417229</v>
      </c>
      <c s="129" r="AD1149">
        <v>1327.421358</v>
      </c>
      <c s="129" r="AE1149">
        <v>3316.98064699999</v>
      </c>
      <c s="129" r="AF1149">
        <v>1184.623019</v>
      </c>
      <c s="129" r="AG1149">
        <v>6367.974976</v>
      </c>
      <c s="129" r="AH1149">
        <v>993.834889999999</v>
      </c>
      <c s="129" r="AI1149">
        <v>792.715154999999</v>
      </c>
      <c s="129" r="AJ1149">
        <v>1191.23589999999</v>
      </c>
      <c s="129" r="AK1149">
        <v>1386.44931999999</v>
      </c>
      <c s="129" r="AL1149">
        <v>1272.69829</v>
      </c>
      <c s="129" r="AM1149">
        <v>660.775543999999</v>
      </c>
      <c s="129" r="AN1149">
        <v>70.265877</v>
      </c>
      <c s="129" r="AO1149">
        <v>1254.161157</v>
      </c>
      <c s="129" r="AP1149">
        <v>3596.96726399999</v>
      </c>
      <c s="129" r="AQ1149">
        <v>1516.846555</v>
      </c>
      <c s="129" r="AR1149">
        <v>10104.565127</v>
      </c>
      <c s="129" r="AS1149">
        <v>17.3965889999999</v>
      </c>
      <c s="129" r="AT1149">
        <v>465.695314</v>
      </c>
      <c s="129" r="AU1149">
        <v>504.196396999999</v>
      </c>
      <c s="129" r="AV1149">
        <v>1284.77781</v>
      </c>
      <c s="129" r="AW1149">
        <v>1909.973939</v>
      </c>
      <c s="129" r="AX1149">
        <v>1056.652227</v>
      </c>
      <c s="129" r="AY1149">
        <v>3572.507478</v>
      </c>
      <c s="129" r="AZ1149">
        <v>1293.365373</v>
      </c>
      <c s="129" r="BA1149">
        <v>4672.44640799999</v>
      </c>
      <c s="129" r="BB1149">
        <v>12.358706</v>
      </c>
      <c s="129" r="BC1149">
        <v>297.728534</v>
      </c>
      <c s="129" r="BD1149">
        <v>348.867452</v>
      </c>
      <c s="129" r="BE1149">
        <v>654.092229999999</v>
      </c>
      <c s="129" r="BF1149">
        <v>524.876303</v>
      </c>
      <c s="129" r="BG1149">
        <v>824.438908999999</v>
      </c>
      <c s="129" r="BH1149">
        <v>1674.13677</v>
      </c>
      <c s="129" r="BI1149">
        <v>335.947504999999</v>
      </c>
      <c s="129" r="BJ1149">
        <v>5432.118719</v>
      </c>
      <c s="129" r="BK1149">
        <v>5.03788299999999</v>
      </c>
      <c s="129" r="BL1149">
        <v>167.96678</v>
      </c>
      <c s="129" r="BM1149">
        <v>155.328945</v>
      </c>
      <c s="129" r="BN1149">
        <v>630.685579999999</v>
      </c>
      <c s="129" r="BO1149">
        <v>1385.097636</v>
      </c>
      <c s="129" r="BP1149">
        <v>232.213317999999</v>
      </c>
      <c s="129" r="BQ1149">
        <v>1898.37070799999</v>
      </c>
      <c s="129" r="BR1149">
        <v>957.417868</v>
      </c>
      <c s="129" r="BS1149">
        <v>972.29944</v>
      </c>
      <c s="129" r="BT1149">
        <v>0.0</v>
      </c>
      <c s="129" r="BU1149">
        <v>11.8700899999999</v>
      </c>
      <c s="129" r="BV1149">
        <v>7.841001</v>
      </c>
      <c s="129" r="BW1149">
        <v>87.1781979999999</v>
      </c>
      <c s="129" r="BX1149">
        <v>266.764929999999</v>
      </c>
      <c s="129" r="BY1149">
        <v>144.022009999999</v>
      </c>
      <c s="129" r="BZ1149">
        <v>0.0</v>
      </c>
      <c s="129" r="CA1149">
        <v>454.623212</v>
      </c>
      <c s="129" r="CB1149">
        <v>4566.18774099999</v>
      </c>
      <c s="129" r="CC1149">
        <v>9.557399</v>
      </c>
      <c s="129" r="CD1149">
        <v>386.344335</v>
      </c>
      <c s="129" r="CE1149">
        <v>391.590603999999</v>
      </c>
      <c s="129" r="CF1149">
        <v>1041.85769099999</v>
      </c>
      <c s="129" r="CG1149">
        <v>1452.52037599999</v>
      </c>
      <c s="129" r="CH1149">
        <v>823.261247</v>
      </c>
      <c s="129" r="CI1149">
        <v>66.6872539999999</v>
      </c>
      <c s="129" r="CJ1149">
        <v>394.368833999999</v>
      </c>
      <c s="129" r="CK1149">
        <v>4566.077946</v>
      </c>
      <c s="129" r="CL1149">
        <v>7.83919</v>
      </c>
      <c s="129" r="CM1149">
        <v>67.480889</v>
      </c>
      <c s="129" r="CN1149">
        <v>104.764792</v>
      </c>
      <c s="129" r="CO1149">
        <v>155.741920999999</v>
      </c>
      <c s="129" r="CP1149">
        <v>190.688633</v>
      </c>
      <c s="129" r="CQ1149">
        <v>89.36897</v>
      </c>
      <c s="129" r="CR1149">
        <v>3505.820224</v>
      </c>
      <c s="129" r="CS1149">
        <v>444.373327</v>
      </c>
    </row>
    <row customHeight="1" r="1150" ht="15.0">
      <c t="s" s="127" r="A1150">
        <v>10070</v>
      </c>
      <c t="s" s="127" r="B1150">
        <v>10071</v>
      </c>
      <c t="s" s="127" r="C1150">
        <v>10072</v>
      </c>
      <c t="s" s="127" r="D1150">
        <v>10073</v>
      </c>
      <c t="s" s="127" r="E1150">
        <v>10074</v>
      </c>
      <c t="s" s="127" r="F1150">
        <v>10075</v>
      </c>
      <c t="s" s="128" r="G1150">
        <v>10076</v>
      </c>
      <c t="s" s="127" r="H1150">
        <v>10077</v>
      </c>
      <c s="129" r="I1150">
        <v>287.0</v>
      </c>
      <c s="129" r="J1150">
        <v>48.1543619999999</v>
      </c>
      <c s="129" r="K1150">
        <v>43.338926</v>
      </c>
      <c s="129" r="L1150">
        <v>43.338926</v>
      </c>
      <c s="129" r="M1150">
        <v>70.3053689999999</v>
      </c>
      <c s="129" r="N1150">
        <v>48.1543619999999</v>
      </c>
      <c s="129" r="O1150">
        <v>33.7080539999999</v>
      </c>
      <c s="129" r="P1150">
        <v>48.0</v>
      </c>
      <c s="129" r="Q1150">
        <v>38.0</v>
      </c>
      <c s="129" r="R1150">
        <v>54.0</v>
      </c>
      <c s="129" r="S1150">
        <v>56.0</v>
      </c>
      <c s="129" r="T1150">
        <v>56.0</v>
      </c>
      <c s="129" r="U1150">
        <v>23.0</v>
      </c>
      <c s="129" r="V1150">
        <v>155.057047</v>
      </c>
      <c s="129" r="W1150">
        <v>29.855705</v>
      </c>
      <c s="129" r="X1150">
        <v>25.040268</v>
      </c>
      <c s="129" r="Y1150">
        <v>23.114094</v>
      </c>
      <c s="129" r="Z1150">
        <v>32.7449659999999</v>
      </c>
      <c s="129" r="AA1150">
        <v>25.040268</v>
      </c>
      <c s="129" r="AB1150">
        <v>18.298658</v>
      </c>
      <c s="129" r="AC1150">
        <v>0.963087</v>
      </c>
      <c s="129" r="AD1150">
        <v>38.52349</v>
      </c>
      <c s="129" r="AE1150">
        <v>83.7885909999999</v>
      </c>
      <c s="129" r="AF1150">
        <v>32.7449659999999</v>
      </c>
      <c s="129" r="AG1150">
        <v>131.942952999999</v>
      </c>
      <c s="129" r="AH1150">
        <v>18.298658</v>
      </c>
      <c s="129" r="AI1150">
        <v>18.298658</v>
      </c>
      <c s="129" r="AJ1150">
        <v>20.2248319999999</v>
      </c>
      <c s="129" r="AK1150">
        <v>37.560403</v>
      </c>
      <c s="129" r="AL1150">
        <v>23.114094</v>
      </c>
      <c s="129" r="AM1150">
        <v>12.520134</v>
      </c>
      <c s="129" r="AN1150">
        <v>1.926174</v>
      </c>
      <c s="129" r="AO1150">
        <v>24.077181</v>
      </c>
      <c s="129" r="AP1150">
        <v>82.8255029999999</v>
      </c>
      <c s="129" r="AQ1150">
        <v>25.040268</v>
      </c>
      <c s="129" r="AR1150">
        <v>238.845638</v>
      </c>
      <c s="129" r="AS1150">
        <v>11.557047</v>
      </c>
      <c s="129" r="AT1150">
        <v>0.0</v>
      </c>
      <c s="129" r="AU1150">
        <v>11.557047</v>
      </c>
      <c s="129" r="AV1150">
        <v>15.4093959999999</v>
      </c>
      <c s="129" r="AW1150">
        <v>19.261745</v>
      </c>
      <c s="129" r="AX1150">
        <v>57.785235</v>
      </c>
      <c s="129" r="AY1150">
        <v>88.604027</v>
      </c>
      <c s="129" r="AZ1150">
        <v>34.6711409999999</v>
      </c>
      <c s="129" r="BA1150">
        <v>130.979865999999</v>
      </c>
      <c s="129" r="BB1150">
        <v>3.85234899999999</v>
      </c>
      <c s="129" r="BC1150">
        <v>0.0</v>
      </c>
      <c s="129" r="BD1150">
        <v>3.85234899999999</v>
      </c>
      <c s="129" r="BE1150">
        <v>3.85234899999999</v>
      </c>
      <c s="129" r="BF1150">
        <v>0.0</v>
      </c>
      <c s="129" r="BG1150">
        <v>57.785235</v>
      </c>
      <c s="129" r="BH1150">
        <v>50.080537</v>
      </c>
      <c s="129" r="BI1150">
        <v>11.557047</v>
      </c>
      <c s="129" r="BJ1150">
        <v>107.865772</v>
      </c>
      <c s="129" r="BK1150">
        <v>7.70469799999999</v>
      </c>
      <c s="129" r="BL1150">
        <v>0.0</v>
      </c>
      <c s="129" r="BM1150">
        <v>7.70469799999999</v>
      </c>
      <c s="129" r="BN1150">
        <v>11.557047</v>
      </c>
      <c s="129" r="BO1150">
        <v>19.261745</v>
      </c>
      <c s="129" r="BP1150">
        <v>0.0</v>
      </c>
      <c s="129" r="BQ1150">
        <v>38.52349</v>
      </c>
      <c s="129" r="BR1150">
        <v>23.114094</v>
      </c>
      <c s="129" r="BS1150">
        <v>30.8187919999999</v>
      </c>
      <c s="129" r="BT1150">
        <v>0.0</v>
      </c>
      <c s="129" r="BU1150">
        <v>0.0</v>
      </c>
      <c s="129" r="BV1150">
        <v>0.0</v>
      </c>
      <c s="129" r="BW1150">
        <v>0.0</v>
      </c>
      <c s="129" r="BX1150">
        <v>0.0</v>
      </c>
      <c s="129" r="BY1150">
        <v>11.557047</v>
      </c>
      <c s="129" r="BZ1150">
        <v>0.0</v>
      </c>
      <c s="129" r="CA1150">
        <v>19.261745</v>
      </c>
      <c s="129" r="CB1150">
        <v>111.718121</v>
      </c>
      <c s="129" r="CC1150">
        <v>11.557047</v>
      </c>
      <c s="129" r="CD1150">
        <v>0.0</v>
      </c>
      <c s="129" r="CE1150">
        <v>11.557047</v>
      </c>
      <c s="129" r="CF1150">
        <v>11.557047</v>
      </c>
      <c s="129" r="CG1150">
        <v>19.261745</v>
      </c>
      <c s="129" r="CH1150">
        <v>46.228188</v>
      </c>
      <c s="129" r="CI1150">
        <v>3.85234899999999</v>
      </c>
      <c s="129" r="CJ1150">
        <v>7.70469799999999</v>
      </c>
      <c s="129" r="CK1150">
        <v>96.3087249999999</v>
      </c>
      <c s="129" r="CL1150">
        <v>0.0</v>
      </c>
      <c s="129" r="CM1150">
        <v>0.0</v>
      </c>
      <c s="129" r="CN1150">
        <v>0.0</v>
      </c>
      <c s="129" r="CO1150">
        <v>3.85234899999999</v>
      </c>
      <c s="129" r="CP1150">
        <v>0.0</v>
      </c>
      <c s="129" r="CQ1150">
        <v>0.0</v>
      </c>
      <c s="129" r="CR1150">
        <v>84.7516779999999</v>
      </c>
      <c s="129" r="CS1150">
        <v>7.70469799999999</v>
      </c>
    </row>
    <row customHeight="1" r="1151" ht="15.0">
      <c t="s" s="127" r="A1151">
        <v>10078</v>
      </c>
      <c t="s" s="127" r="B1151">
        <v>10079</v>
      </c>
      <c t="s" s="127" r="C1151">
        <v>10080</v>
      </c>
      <c t="s" s="127" r="D1151">
        <v>10081</v>
      </c>
      <c t="s" s="127" r="E1151">
        <v>10082</v>
      </c>
      <c t="s" s="127" r="F1151">
        <v>10083</v>
      </c>
      <c t="s" s="128" r="G1151">
        <v>10084</v>
      </c>
      <c t="s" s="127" r="H1151">
        <v>10085</v>
      </c>
      <c s="129" r="I1151">
        <v>312.0</v>
      </c>
      <c s="129" r="J1151">
        <v>80.025974</v>
      </c>
      <c s="129" r="K1151">
        <v>43.5584419999999</v>
      </c>
      <c s="129" r="L1151">
        <v>75.9740259999999</v>
      </c>
      <c s="129" r="M1151">
        <v>62.8051949999999</v>
      </c>
      <c s="129" r="N1151">
        <v>34.441558</v>
      </c>
      <c s="129" r="O1151">
        <v>15.194805</v>
      </c>
      <c s="129" r="P1151">
        <v>31.0</v>
      </c>
      <c s="129" r="Q1151">
        <v>24.0</v>
      </c>
      <c s="129" r="R1151">
        <v>44.0</v>
      </c>
      <c s="129" r="S1151">
        <v>22.0</v>
      </c>
      <c s="129" r="T1151">
        <v>22.0</v>
      </c>
      <c s="129" r="U1151">
        <v>6.0</v>
      </c>
      <c s="129" r="V1151">
        <v>163.090909</v>
      </c>
      <c s="129" r="W1151">
        <v>48.6233769999999</v>
      </c>
      <c s="129" r="X1151">
        <v>20.25974</v>
      </c>
      <c s="129" r="Y1151">
        <v>36.4675319999999</v>
      </c>
      <c s="129" r="Z1151">
        <v>35.454545</v>
      </c>
      <c s="129" r="AA1151">
        <v>14.181818</v>
      </c>
      <c s="129" r="AB1151">
        <v>8.103896</v>
      </c>
      <c s="129" r="AC1151">
        <v>0.0</v>
      </c>
      <c s="129" r="AD1151">
        <v>54.7012989999999</v>
      </c>
      <c s="129" r="AE1151">
        <v>93.194805</v>
      </c>
      <c s="129" r="AF1151">
        <v>15.194805</v>
      </c>
      <c s="129" r="AG1151">
        <v>148.909090999999</v>
      </c>
      <c s="129" r="AH1151">
        <v>31.402597</v>
      </c>
      <c s="129" r="AI1151">
        <v>23.298701</v>
      </c>
      <c s="129" r="AJ1151">
        <v>39.506494</v>
      </c>
      <c s="129" r="AK1151">
        <v>27.350649</v>
      </c>
      <c s="129" r="AL1151">
        <v>20.25974</v>
      </c>
      <c s="129" r="AM1151">
        <v>6.077922</v>
      </c>
      <c s="129" r="AN1151">
        <v>1.012987</v>
      </c>
      <c s="129" r="AO1151">
        <v>37.480519</v>
      </c>
      <c s="129" r="AP1151">
        <v>93.194805</v>
      </c>
      <c s="129" r="AQ1151">
        <v>18.2337659999999</v>
      </c>
      <c s="129" r="AR1151">
        <v>226.909090999999</v>
      </c>
      <c s="129" r="AS1151">
        <v>0.0</v>
      </c>
      <c s="129" r="AT1151">
        <v>24.311688</v>
      </c>
      <c s="129" r="AU1151">
        <v>20.25974</v>
      </c>
      <c s="129" r="AV1151">
        <v>32.415584</v>
      </c>
      <c s="129" r="AW1151">
        <v>36.4675319999999</v>
      </c>
      <c s="129" r="AX1151">
        <v>56.7272729999999</v>
      </c>
      <c s="129" r="AY1151">
        <v>36.4675319999999</v>
      </c>
      <c s="129" r="AZ1151">
        <v>20.25974</v>
      </c>
      <c s="129" r="BA1151">
        <v>117.506494</v>
      </c>
      <c s="129" r="BB1151">
        <v>0.0</v>
      </c>
      <c s="129" r="BC1151">
        <v>16.207792</v>
      </c>
      <c s="129" r="BD1151">
        <v>12.155844</v>
      </c>
      <c s="129" r="BE1151">
        <v>16.207792</v>
      </c>
      <c s="129" r="BF1151">
        <v>4.051948</v>
      </c>
      <c s="129" r="BG1151">
        <v>48.6233769999999</v>
      </c>
      <c s="129" r="BH1151">
        <v>16.207792</v>
      </c>
      <c s="129" r="BI1151">
        <v>4.051948</v>
      </c>
      <c s="129" r="BJ1151">
        <v>109.402597</v>
      </c>
      <c s="129" r="BK1151">
        <v>0.0</v>
      </c>
      <c s="129" r="BL1151">
        <v>8.103896</v>
      </c>
      <c s="129" r="BM1151">
        <v>8.103896</v>
      </c>
      <c s="129" r="BN1151">
        <v>16.207792</v>
      </c>
      <c s="129" r="BO1151">
        <v>32.415584</v>
      </c>
      <c s="129" r="BP1151">
        <v>8.103896</v>
      </c>
      <c s="129" r="BQ1151">
        <v>20.25974</v>
      </c>
      <c s="129" r="BR1151">
        <v>16.207792</v>
      </c>
      <c s="129" r="BS1151">
        <v>20.25974</v>
      </c>
      <c s="129" r="BT1151">
        <v>0.0</v>
      </c>
      <c s="129" r="BU1151">
        <v>0.0</v>
      </c>
      <c s="129" r="BV1151">
        <v>0.0</v>
      </c>
      <c s="129" r="BW1151">
        <v>0.0</v>
      </c>
      <c s="129" r="BX1151">
        <v>0.0</v>
      </c>
      <c s="129" r="BY1151">
        <v>12.155844</v>
      </c>
      <c s="129" r="BZ1151">
        <v>0.0</v>
      </c>
      <c s="129" r="CA1151">
        <v>8.103896</v>
      </c>
      <c s="129" r="CB1151">
        <v>162.077922</v>
      </c>
      <c s="129" r="CC1151">
        <v>0.0</v>
      </c>
      <c s="129" r="CD1151">
        <v>24.311688</v>
      </c>
      <c s="129" r="CE1151">
        <v>20.25974</v>
      </c>
      <c s="129" r="CF1151">
        <v>28.363636</v>
      </c>
      <c s="129" r="CG1151">
        <v>32.415584</v>
      </c>
      <c s="129" r="CH1151">
        <v>44.571429</v>
      </c>
      <c s="129" r="CI1151">
        <v>0.0</v>
      </c>
      <c s="129" r="CJ1151">
        <v>12.155844</v>
      </c>
      <c s="129" r="CK1151">
        <v>44.571429</v>
      </c>
      <c s="129" r="CL1151">
        <v>0.0</v>
      </c>
      <c s="129" r="CM1151">
        <v>0.0</v>
      </c>
      <c s="129" r="CN1151">
        <v>0.0</v>
      </c>
      <c s="129" r="CO1151">
        <v>4.051948</v>
      </c>
      <c s="129" r="CP1151">
        <v>4.051948</v>
      </c>
      <c s="129" r="CQ1151">
        <v>0.0</v>
      </c>
      <c s="129" r="CR1151">
        <v>36.4675319999999</v>
      </c>
      <c s="129" r="CS1151">
        <v>0.0</v>
      </c>
    </row>
    <row customHeight="1" r="1152" ht="15.0">
      <c t="s" s="127" r="A1152">
        <v>10086</v>
      </c>
      <c t="s" s="127" r="B1152">
        <v>10087</v>
      </c>
      <c t="s" s="127" r="C1152">
        <v>10088</v>
      </c>
      <c t="s" s="127" r="D1152">
        <v>10089</v>
      </c>
      <c t="s" s="127" r="E1152">
        <v>10090</v>
      </c>
      <c t="s" s="127" r="F1152">
        <v>10091</v>
      </c>
      <c t="s" s="128" r="G1152">
        <v>10092</v>
      </c>
      <c t="s" s="127" r="H1152">
        <v>10093</v>
      </c>
      <c s="129" r="I1152">
        <v>349.0</v>
      </c>
      <c s="129" r="J1152">
        <v>60.520231</v>
      </c>
      <c s="129" r="K1152">
        <v>37.3208089999999</v>
      </c>
      <c s="129" r="L1152">
        <v>65.563584</v>
      </c>
      <c s="129" r="M1152">
        <v>82.7109829999999</v>
      </c>
      <c s="129" r="N1152">
        <v>68.589595</v>
      </c>
      <c s="129" r="O1152">
        <v>34.294798</v>
      </c>
      <c s="129" r="P1152">
        <v>62.0</v>
      </c>
      <c s="129" r="Q1152">
        <v>61.0</v>
      </c>
      <c s="129" r="R1152">
        <v>85.0</v>
      </c>
      <c s="129" r="S1152">
        <v>67.0</v>
      </c>
      <c s="129" r="T1152">
        <v>51.0</v>
      </c>
      <c s="129" r="U1152">
        <v>18.0</v>
      </c>
      <c s="129" r="V1152">
        <v>183.578035</v>
      </c>
      <c s="129" r="W1152">
        <v>35.303468</v>
      </c>
      <c s="129" r="X1152">
        <v>21.182081</v>
      </c>
      <c s="129" r="Y1152">
        <v>37.3208089999999</v>
      </c>
      <c s="129" r="Z1152">
        <v>41.355491</v>
      </c>
      <c s="129" r="AA1152">
        <v>33.286127</v>
      </c>
      <c s="129" r="AB1152">
        <v>15.130058</v>
      </c>
      <c s="129" r="AC1152">
        <v>0.0</v>
      </c>
      <c s="129" r="AD1152">
        <v>46.3988439999999</v>
      </c>
      <c s="129" r="AE1152">
        <v>105.910405</v>
      </c>
      <c s="129" r="AF1152">
        <v>31.2687859999999</v>
      </c>
      <c s="129" r="AG1152">
        <v>165.421965</v>
      </c>
      <c s="129" r="AH1152">
        <v>25.216763</v>
      </c>
      <c s="129" r="AI1152">
        <v>16.138728</v>
      </c>
      <c s="129" r="AJ1152">
        <v>28.242775</v>
      </c>
      <c s="129" r="AK1152">
        <v>41.355491</v>
      </c>
      <c s="129" r="AL1152">
        <v>35.303468</v>
      </c>
      <c s="129" r="AM1152">
        <v>16.138728</v>
      </c>
      <c s="129" r="AN1152">
        <v>3.026012</v>
      </c>
      <c s="129" r="AO1152">
        <v>29.251445</v>
      </c>
      <c s="129" r="AP1152">
        <v>100.867052</v>
      </c>
      <c s="129" r="AQ1152">
        <v>35.303468</v>
      </c>
      <c s="129" r="AR1152">
        <v>298.566474</v>
      </c>
      <c s="129" r="AS1152">
        <v>20.17341</v>
      </c>
      <c s="129" r="AT1152">
        <v>20.17341</v>
      </c>
      <c s="129" r="AU1152">
        <v>8.069364</v>
      </c>
      <c s="129" r="AV1152">
        <v>36.312139</v>
      </c>
      <c s="129" r="AW1152">
        <v>32.2774569999999</v>
      </c>
      <c s="129" r="AX1152">
        <v>60.520231</v>
      </c>
      <c s="129" r="AY1152">
        <v>92.7976879999999</v>
      </c>
      <c s="129" r="AZ1152">
        <v>28.242775</v>
      </c>
      <c s="129" r="BA1152">
        <v>149.283237</v>
      </c>
      <c s="129" r="BB1152">
        <v>16.138728</v>
      </c>
      <c s="129" r="BC1152">
        <v>20.17341</v>
      </c>
      <c s="129" r="BD1152">
        <v>0.0</v>
      </c>
      <c s="129" r="BE1152">
        <v>12.104046</v>
      </c>
      <c s="129" r="BF1152">
        <v>8.069364</v>
      </c>
      <c s="129" r="BG1152">
        <v>36.312139</v>
      </c>
      <c s="129" r="BH1152">
        <v>48.4161849999999</v>
      </c>
      <c s="129" r="BI1152">
        <v>8.069364</v>
      </c>
      <c s="129" r="BJ1152">
        <v>149.283237</v>
      </c>
      <c s="129" r="BK1152">
        <v>4.034682</v>
      </c>
      <c s="129" r="BL1152">
        <v>0.0</v>
      </c>
      <c s="129" r="BM1152">
        <v>8.069364</v>
      </c>
      <c s="129" r="BN1152">
        <v>24.208092</v>
      </c>
      <c s="129" r="BO1152">
        <v>24.208092</v>
      </c>
      <c s="129" r="BP1152">
        <v>24.208092</v>
      </c>
      <c s="129" r="BQ1152">
        <v>44.381503</v>
      </c>
      <c s="129" r="BR1152">
        <v>20.17341</v>
      </c>
      <c s="129" r="BS1152">
        <v>32.2774569999999</v>
      </c>
      <c s="129" r="BT1152">
        <v>0.0</v>
      </c>
      <c s="129" r="BU1152">
        <v>4.034682</v>
      </c>
      <c s="129" r="BV1152">
        <v>0.0</v>
      </c>
      <c s="129" r="BW1152">
        <v>0.0</v>
      </c>
      <c s="129" r="BX1152">
        <v>4.034682</v>
      </c>
      <c s="129" r="BY1152">
        <v>8.069364</v>
      </c>
      <c s="129" r="BZ1152">
        <v>0.0</v>
      </c>
      <c s="129" r="CA1152">
        <v>16.138728</v>
      </c>
      <c s="129" r="CB1152">
        <v>157.352600999999</v>
      </c>
      <c s="129" r="CC1152">
        <v>16.138728</v>
      </c>
      <c s="129" r="CD1152">
        <v>16.138728</v>
      </c>
      <c s="129" r="CE1152">
        <v>4.034682</v>
      </c>
      <c s="129" r="CF1152">
        <v>36.312139</v>
      </c>
      <c s="129" r="CG1152">
        <v>24.208092</v>
      </c>
      <c s="129" r="CH1152">
        <v>48.4161849999999</v>
      </c>
      <c s="129" r="CI1152">
        <v>4.034682</v>
      </c>
      <c s="129" r="CJ1152">
        <v>8.069364</v>
      </c>
      <c s="129" r="CK1152">
        <v>108.936415999999</v>
      </c>
      <c s="129" r="CL1152">
        <v>4.034682</v>
      </c>
      <c s="129" r="CM1152">
        <v>0.0</v>
      </c>
      <c s="129" r="CN1152">
        <v>4.034682</v>
      </c>
      <c s="129" r="CO1152">
        <v>0.0</v>
      </c>
      <c s="129" r="CP1152">
        <v>4.034682</v>
      </c>
      <c s="129" r="CQ1152">
        <v>4.034682</v>
      </c>
      <c s="129" r="CR1152">
        <v>88.763006</v>
      </c>
      <c s="129" r="CS1152">
        <v>4.034682</v>
      </c>
    </row>
    <row customHeight="1" r="1153" ht="15.0">
      <c t="s" s="127" r="A1153">
        <v>10094</v>
      </c>
      <c t="s" s="127" r="B1153">
        <v>10095</v>
      </c>
      <c t="s" s="127" r="C1153">
        <v>10096</v>
      </c>
      <c t="s" s="127" r="D1153">
        <v>10097</v>
      </c>
      <c t="s" s="127" r="E1153">
        <v>10098</v>
      </c>
      <c t="s" s="127" r="F1153">
        <v>10099</v>
      </c>
      <c t="s" s="128" r="G1153">
        <v>10100</v>
      </c>
      <c t="s" s="127" r="H1153">
        <v>10101</v>
      </c>
      <c s="129" r="I1153">
        <v>176.0</v>
      </c>
      <c s="129" r="J1153">
        <v>37.785311</v>
      </c>
      <c s="129" r="K1153">
        <v>21.875706</v>
      </c>
      <c s="129" r="L1153">
        <v>37.785311</v>
      </c>
      <c s="129" r="M1153">
        <v>40.768362</v>
      </c>
      <c s="129" r="N1153">
        <v>18.892655</v>
      </c>
      <c s="129" r="O1153">
        <v>18.892655</v>
      </c>
      <c s="129" r="P1153">
        <v>32.0</v>
      </c>
      <c s="129" r="Q1153">
        <v>22.0</v>
      </c>
      <c s="129" r="R1153">
        <v>34.0</v>
      </c>
      <c s="129" r="S1153">
        <v>27.0</v>
      </c>
      <c s="129" r="T1153">
        <v>26.0</v>
      </c>
      <c s="129" r="U1153">
        <v>8.0</v>
      </c>
      <c s="129" r="V1153">
        <v>81.5367229999999</v>
      </c>
      <c s="129" r="W1153">
        <v>17.898305</v>
      </c>
      <c s="129" r="X1153">
        <v>7.95480199999999</v>
      </c>
      <c s="129" r="Y1153">
        <v>17.898305</v>
      </c>
      <c s="129" r="Z1153">
        <v>19.887006</v>
      </c>
      <c s="129" r="AA1153">
        <v>10.937853</v>
      </c>
      <c s="129" r="AB1153">
        <v>6.960452</v>
      </c>
      <c s="129" r="AC1153">
        <v>0.0</v>
      </c>
      <c s="129" r="AD1153">
        <v>20.881356</v>
      </c>
      <c s="129" r="AE1153">
        <v>48.7231639999999</v>
      </c>
      <c s="129" r="AF1153">
        <v>11.9322029999999</v>
      </c>
      <c s="129" r="AG1153">
        <v>94.463277</v>
      </c>
      <c s="129" r="AH1153">
        <v>19.887006</v>
      </c>
      <c s="129" r="AI1153">
        <v>13.920904</v>
      </c>
      <c s="129" r="AJ1153">
        <v>19.887006</v>
      </c>
      <c s="129" r="AK1153">
        <v>20.881356</v>
      </c>
      <c s="129" r="AL1153">
        <v>7.95480199999999</v>
      </c>
      <c s="129" r="AM1153">
        <v>10.937853</v>
      </c>
      <c s="129" r="AN1153">
        <v>0.994349999999999</v>
      </c>
      <c s="129" r="AO1153">
        <v>23.864407</v>
      </c>
      <c s="129" r="AP1153">
        <v>55.683616</v>
      </c>
      <c s="129" r="AQ1153">
        <v>14.9152539999999</v>
      </c>
      <c s="129" r="AR1153">
        <v>139.209039999999</v>
      </c>
      <c s="129" r="AS1153">
        <v>3.977401</v>
      </c>
      <c s="129" r="AT1153">
        <v>7.95480199999999</v>
      </c>
      <c s="129" r="AU1153">
        <v>3.977401</v>
      </c>
      <c s="129" r="AV1153">
        <v>19.887006</v>
      </c>
      <c s="129" r="AW1153">
        <v>19.887006</v>
      </c>
      <c s="129" r="AX1153">
        <v>19.887006</v>
      </c>
      <c s="129" r="AY1153">
        <v>55.683616</v>
      </c>
      <c s="129" r="AZ1153">
        <v>7.95480199999999</v>
      </c>
      <c s="129" r="BA1153">
        <v>63.638418</v>
      </c>
      <c s="129" r="BB1153">
        <v>3.977401</v>
      </c>
      <c s="129" r="BC1153">
        <v>7.95480199999999</v>
      </c>
      <c s="129" r="BD1153">
        <v>3.977401</v>
      </c>
      <c s="129" r="BE1153">
        <v>7.95480199999999</v>
      </c>
      <c s="129" r="BF1153">
        <v>3.977401</v>
      </c>
      <c s="129" r="BG1153">
        <v>7.95480199999999</v>
      </c>
      <c s="129" r="BH1153">
        <v>27.841808</v>
      </c>
      <c s="129" r="BI1153">
        <v>0.0</v>
      </c>
      <c s="129" r="BJ1153">
        <v>75.570621</v>
      </c>
      <c s="129" r="BK1153">
        <v>0.0</v>
      </c>
      <c s="129" r="BL1153">
        <v>0.0</v>
      </c>
      <c s="129" r="BM1153">
        <v>0.0</v>
      </c>
      <c s="129" r="BN1153">
        <v>11.9322029999999</v>
      </c>
      <c s="129" r="BO1153">
        <v>15.909605</v>
      </c>
      <c s="129" r="BP1153">
        <v>11.9322029999999</v>
      </c>
      <c s="129" r="BQ1153">
        <v>27.841808</v>
      </c>
      <c s="129" r="BR1153">
        <v>7.95480199999999</v>
      </c>
      <c s="129" r="BS1153">
        <v>7.95480199999999</v>
      </c>
      <c s="129" r="BT1153">
        <v>0.0</v>
      </c>
      <c s="129" r="BU1153">
        <v>0.0</v>
      </c>
      <c s="129" r="BV1153">
        <v>0.0</v>
      </c>
      <c s="129" r="BW1153">
        <v>0.0</v>
      </c>
      <c s="129" r="BX1153">
        <v>0.0</v>
      </c>
      <c s="129" r="BY1153">
        <v>0.0</v>
      </c>
      <c s="129" r="BZ1153">
        <v>0.0</v>
      </c>
      <c s="129" r="CA1153">
        <v>7.95480199999999</v>
      </c>
      <c s="129" r="CB1153">
        <v>63.638418</v>
      </c>
      <c s="129" r="CC1153">
        <v>0.0</v>
      </c>
      <c s="129" r="CD1153">
        <v>3.977401</v>
      </c>
      <c s="129" r="CE1153">
        <v>3.977401</v>
      </c>
      <c s="129" r="CF1153">
        <v>19.887006</v>
      </c>
      <c s="129" r="CG1153">
        <v>11.9322029999999</v>
      </c>
      <c s="129" r="CH1153">
        <v>19.887006</v>
      </c>
      <c s="129" r="CI1153">
        <v>3.977401</v>
      </c>
      <c s="129" r="CJ1153">
        <v>0.0</v>
      </c>
      <c s="129" r="CK1153">
        <v>67.615819</v>
      </c>
      <c s="129" r="CL1153">
        <v>3.977401</v>
      </c>
      <c s="129" r="CM1153">
        <v>3.977401</v>
      </c>
      <c s="129" r="CN1153">
        <v>0.0</v>
      </c>
      <c s="129" r="CO1153">
        <v>0.0</v>
      </c>
      <c s="129" r="CP1153">
        <v>7.95480199999999</v>
      </c>
      <c s="129" r="CQ1153">
        <v>0.0</v>
      </c>
      <c s="129" r="CR1153">
        <v>51.706215</v>
      </c>
      <c s="129" r="CS1153">
        <v>0.0</v>
      </c>
    </row>
    <row customHeight="1" r="1154" ht="15.0">
      <c t="s" s="127" r="A1154">
        <v>10102</v>
      </c>
      <c t="s" s="127" r="B1154">
        <v>10103</v>
      </c>
      <c t="s" s="127" r="C1154">
        <v>10104</v>
      </c>
      <c t="s" s="127" r="D1154">
        <v>10105</v>
      </c>
      <c t="s" s="127" r="E1154">
        <v>10106</v>
      </c>
      <c t="s" s="127" r="F1154">
        <v>10107</v>
      </c>
      <c t="s" s="128" r="G1154">
        <v>10108</v>
      </c>
      <c t="s" s="127" r="H1154">
        <v>10109</v>
      </c>
      <c s="129" r="I1154">
        <v>612.0</v>
      </c>
      <c s="129" r="J1154">
        <v>105.036778</v>
      </c>
      <c s="129" r="K1154">
        <v>73.9544659999999</v>
      </c>
      <c s="129" r="L1154">
        <v>123.257442999999</v>
      </c>
      <c s="129" r="M1154">
        <v>180.063047</v>
      </c>
      <c s="129" r="N1154">
        <v>82.528897</v>
      </c>
      <c s="129" r="O1154">
        <v>47.15937</v>
      </c>
      <c s="129" r="P1154">
        <v>107.0</v>
      </c>
      <c s="129" r="Q1154">
        <v>80.0</v>
      </c>
      <c s="129" r="R1154">
        <v>137.0</v>
      </c>
      <c s="129" r="S1154">
        <v>123.0</v>
      </c>
      <c s="129" r="T1154">
        <v>55.0</v>
      </c>
      <c s="129" r="U1154">
        <v>24.0</v>
      </c>
      <c s="129" r="V1154">
        <v>291.530647999999</v>
      </c>
      <c s="129" r="W1154">
        <v>46.087566</v>
      </c>
      <c s="129" r="X1154">
        <v>34.2977229999999</v>
      </c>
      <c s="129" r="Y1154">
        <v>58.949212</v>
      </c>
      <c s="129" r="Z1154">
        <v>91.1033269999999</v>
      </c>
      <c s="129" r="AA1154">
        <v>45.015762</v>
      </c>
      <c s="129" r="AB1154">
        <v>15.005254</v>
      </c>
      <c s="129" r="AC1154">
        <v>1.071804</v>
      </c>
      <c s="129" r="AD1154">
        <v>64.308231</v>
      </c>
      <c s="129" r="AE1154">
        <v>187.565674</v>
      </c>
      <c s="129" r="AF1154">
        <v>39.6567429999999</v>
      </c>
      <c s="129" r="AG1154">
        <v>320.469352</v>
      </c>
      <c s="129" r="AH1154">
        <v>58.949212</v>
      </c>
      <c s="129" r="AI1154">
        <v>39.6567429999999</v>
      </c>
      <c s="129" r="AJ1154">
        <v>64.308231</v>
      </c>
      <c s="129" r="AK1154">
        <v>88.95972</v>
      </c>
      <c s="129" r="AL1154">
        <v>37.5131349999999</v>
      </c>
      <c s="129" r="AM1154">
        <v>30.010508</v>
      </c>
      <c s="129" r="AN1154">
        <v>1.071804</v>
      </c>
      <c s="129" r="AO1154">
        <v>79.313485</v>
      </c>
      <c s="129" r="AP1154">
        <v>191.85289</v>
      </c>
      <c s="129" r="AQ1154">
        <v>49.3029769999999</v>
      </c>
      <c s="129" r="AR1154">
        <v>514.465849</v>
      </c>
      <c s="129" r="AS1154">
        <v>0.0</v>
      </c>
      <c s="129" r="AT1154">
        <v>30.010508</v>
      </c>
      <c s="129" r="AU1154">
        <v>51.4465849999999</v>
      </c>
      <c s="129" r="AV1154">
        <v>77.169877</v>
      </c>
      <c s="129" r="AW1154">
        <v>102.89317</v>
      </c>
      <c s="129" r="AX1154">
        <v>72.8826619999999</v>
      </c>
      <c s="129" r="AY1154">
        <v>102.89317</v>
      </c>
      <c s="129" r="AZ1154">
        <v>77.169877</v>
      </c>
      <c s="129" r="BA1154">
        <v>248.658493999999</v>
      </c>
      <c s="129" r="BB1154">
        <v>0.0</v>
      </c>
      <c s="129" r="BC1154">
        <v>21.436077</v>
      </c>
      <c s="129" r="BD1154">
        <v>38.5849389999999</v>
      </c>
      <c s="129" r="BE1154">
        <v>30.010508</v>
      </c>
      <c s="129" r="BF1154">
        <v>21.436077</v>
      </c>
      <c s="129" r="BG1154">
        <v>68.5954469999999</v>
      </c>
      <c s="129" r="BH1154">
        <v>47.15937</v>
      </c>
      <c s="129" r="BI1154">
        <v>21.436077</v>
      </c>
      <c s="129" r="BJ1154">
        <v>265.807356</v>
      </c>
      <c s="129" r="BK1154">
        <v>0.0</v>
      </c>
      <c s="129" r="BL1154">
        <v>8.574431</v>
      </c>
      <c s="129" r="BM1154">
        <v>12.861646</v>
      </c>
      <c s="129" r="BN1154">
        <v>47.15937</v>
      </c>
      <c s="129" r="BO1154">
        <v>81.457093</v>
      </c>
      <c s="129" r="BP1154">
        <v>4.28721499999999</v>
      </c>
      <c s="129" r="BQ1154">
        <v>55.7338</v>
      </c>
      <c s="129" r="BR1154">
        <v>55.7338</v>
      </c>
      <c s="129" r="BS1154">
        <v>68.5954469999999</v>
      </c>
      <c s="129" r="BT1154">
        <v>0.0</v>
      </c>
      <c s="129" r="BU1154">
        <v>0.0</v>
      </c>
      <c s="129" r="BV1154">
        <v>0.0</v>
      </c>
      <c s="129" r="BW1154">
        <v>0.0</v>
      </c>
      <c s="129" r="BX1154">
        <v>8.574431</v>
      </c>
      <c s="129" r="BY1154">
        <v>8.574431</v>
      </c>
      <c s="129" r="BZ1154">
        <v>0.0</v>
      </c>
      <c s="129" r="CA1154">
        <v>51.4465849999999</v>
      </c>
      <c s="129" r="CB1154">
        <v>270.094570999999</v>
      </c>
      <c s="129" r="CC1154">
        <v>0.0</v>
      </c>
      <c s="129" r="CD1154">
        <v>30.010508</v>
      </c>
      <c s="129" r="CE1154">
        <v>25.723292</v>
      </c>
      <c s="129" r="CF1154">
        <v>64.308231</v>
      </c>
      <c s="129" r="CG1154">
        <v>85.744308</v>
      </c>
      <c s="129" r="CH1154">
        <v>51.4465849999999</v>
      </c>
      <c s="129" r="CI1154">
        <v>0.0</v>
      </c>
      <c s="129" r="CJ1154">
        <v>12.861646</v>
      </c>
      <c s="129" r="CK1154">
        <v>175.775832</v>
      </c>
      <c s="129" r="CL1154">
        <v>0.0</v>
      </c>
      <c s="129" r="CM1154">
        <v>0.0</v>
      </c>
      <c s="129" r="CN1154">
        <v>25.723292</v>
      </c>
      <c s="129" r="CO1154">
        <v>12.861646</v>
      </c>
      <c s="129" r="CP1154">
        <v>8.574431</v>
      </c>
      <c s="129" r="CQ1154">
        <v>12.861646</v>
      </c>
      <c s="129" r="CR1154">
        <v>102.89317</v>
      </c>
      <c s="129" r="CS1154">
        <v>12.861646</v>
      </c>
    </row>
    <row customHeight="1" r="1155" ht="15.0">
      <c t="s" s="127" r="A1155">
        <v>10110</v>
      </c>
      <c t="s" s="127" r="B1155">
        <v>10111</v>
      </c>
      <c t="s" s="127" r="C1155">
        <v>10112</v>
      </c>
      <c t="s" s="127" r="D1155">
        <v>10113</v>
      </c>
      <c t="s" s="127" r="E1155">
        <v>10114</v>
      </c>
      <c t="s" s="127" r="F1155">
        <v>10115</v>
      </c>
      <c t="s" s="128" r="G1155">
        <v>10116</v>
      </c>
      <c t="s" s="127" r="H1155">
        <v>10117</v>
      </c>
      <c s="129" r="I1155">
        <v>210.0</v>
      </c>
      <c s="129" r="J1155">
        <v>35.0</v>
      </c>
      <c s="129" r="K1155">
        <v>28.0</v>
      </c>
      <c s="129" r="L1155">
        <v>40.0</v>
      </c>
      <c s="129" r="M1155">
        <v>40.0</v>
      </c>
      <c s="129" r="N1155">
        <v>42.0</v>
      </c>
      <c s="129" r="O1155">
        <v>25.0</v>
      </c>
      <c s="129" r="P1155">
        <v>26.0</v>
      </c>
      <c s="129" r="Q1155">
        <v>24.0</v>
      </c>
      <c s="129" r="R1155">
        <v>40.0</v>
      </c>
      <c s="129" r="S1155">
        <v>36.0</v>
      </c>
      <c s="129" r="T1155">
        <v>42.0</v>
      </c>
      <c s="129" r="U1155">
        <v>19.0</v>
      </c>
      <c s="129" r="V1155">
        <v>110.0</v>
      </c>
      <c s="129" r="W1155">
        <v>12.0</v>
      </c>
      <c s="129" r="X1155">
        <v>17.0</v>
      </c>
      <c s="129" r="Y1155">
        <v>19.0</v>
      </c>
      <c s="129" r="Z1155">
        <v>23.0</v>
      </c>
      <c s="129" r="AA1155">
        <v>23.0</v>
      </c>
      <c s="129" r="AB1155">
        <v>16.0</v>
      </c>
      <c s="129" r="AC1155">
        <v>0.0</v>
      </c>
      <c s="129" r="AD1155">
        <v>16.0</v>
      </c>
      <c s="129" r="AE1155">
        <v>63.0</v>
      </c>
      <c s="129" r="AF1155">
        <v>31.0</v>
      </c>
      <c s="129" r="AG1155">
        <v>100.0</v>
      </c>
      <c s="129" r="AH1155">
        <v>23.0</v>
      </c>
      <c s="129" r="AI1155">
        <v>11.0</v>
      </c>
      <c s="129" r="AJ1155">
        <v>21.0</v>
      </c>
      <c s="129" r="AK1155">
        <v>17.0</v>
      </c>
      <c s="129" r="AL1155">
        <v>19.0</v>
      </c>
      <c s="129" r="AM1155">
        <v>8.0</v>
      </c>
      <c s="129" r="AN1155">
        <v>1.0</v>
      </c>
      <c s="129" r="AO1155">
        <v>30.0</v>
      </c>
      <c s="129" r="AP1155">
        <v>49.0</v>
      </c>
      <c s="129" r="AQ1155">
        <v>21.0</v>
      </c>
      <c s="129" r="AR1155">
        <v>184.0</v>
      </c>
      <c s="129" r="AS1155">
        <v>8.0</v>
      </c>
      <c s="129" r="AT1155">
        <v>12.0</v>
      </c>
      <c s="129" r="AU1155">
        <v>0.0</v>
      </c>
      <c s="129" r="AV1155">
        <v>8.0</v>
      </c>
      <c s="129" r="AW1155">
        <v>36.0</v>
      </c>
      <c s="129" r="AX1155">
        <v>20.0</v>
      </c>
      <c s="129" r="AY1155">
        <v>76.0</v>
      </c>
      <c s="129" r="AZ1155">
        <v>24.0</v>
      </c>
      <c s="129" r="BA1155">
        <v>100.0</v>
      </c>
      <c s="129" r="BB1155">
        <v>8.0</v>
      </c>
      <c s="129" r="BC1155">
        <v>12.0</v>
      </c>
      <c s="129" r="BD1155">
        <v>0.0</v>
      </c>
      <c s="129" r="BE1155">
        <v>0.0</v>
      </c>
      <c s="129" r="BF1155">
        <v>12.0</v>
      </c>
      <c s="129" r="BG1155">
        <v>20.0</v>
      </c>
      <c s="129" r="BH1155">
        <v>44.0</v>
      </c>
      <c s="129" r="BI1155">
        <v>4.0</v>
      </c>
      <c s="129" r="BJ1155">
        <v>84.0</v>
      </c>
      <c s="129" r="BK1155">
        <v>0.0</v>
      </c>
      <c s="129" r="BL1155">
        <v>0.0</v>
      </c>
      <c s="129" r="BM1155">
        <v>0.0</v>
      </c>
      <c s="129" r="BN1155">
        <v>8.0</v>
      </c>
      <c s="129" r="BO1155">
        <v>24.0</v>
      </c>
      <c s="129" r="BP1155">
        <v>0.0</v>
      </c>
      <c s="129" r="BQ1155">
        <v>32.0</v>
      </c>
      <c s="129" r="BR1155">
        <v>20.0</v>
      </c>
      <c s="129" r="BS1155">
        <v>16.0</v>
      </c>
      <c s="129" r="BT1155">
        <v>0.0</v>
      </c>
      <c s="129" r="BU1155">
        <v>0.0</v>
      </c>
      <c s="129" r="BV1155">
        <v>0.0</v>
      </c>
      <c s="129" r="BW1155">
        <v>0.0</v>
      </c>
      <c s="129" r="BX1155">
        <v>4.0</v>
      </c>
      <c s="129" r="BY1155">
        <v>4.0</v>
      </c>
      <c s="129" r="BZ1155">
        <v>0.0</v>
      </c>
      <c s="129" r="CA1155">
        <v>8.0</v>
      </c>
      <c s="129" r="CB1155">
        <v>72.0</v>
      </c>
      <c s="129" r="CC1155">
        <v>8.0</v>
      </c>
      <c s="129" r="CD1155">
        <v>12.0</v>
      </c>
      <c s="129" r="CE1155">
        <v>0.0</v>
      </c>
      <c s="129" r="CF1155">
        <v>0.0</v>
      </c>
      <c s="129" r="CG1155">
        <v>28.0</v>
      </c>
      <c s="129" r="CH1155">
        <v>16.0</v>
      </c>
      <c s="129" r="CI1155">
        <v>0.0</v>
      </c>
      <c s="129" r="CJ1155">
        <v>8.0</v>
      </c>
      <c s="129" r="CK1155">
        <v>96.0</v>
      </c>
      <c s="129" r="CL1155">
        <v>0.0</v>
      </c>
      <c s="129" r="CM1155">
        <v>0.0</v>
      </c>
      <c s="129" r="CN1155">
        <v>0.0</v>
      </c>
      <c s="129" r="CO1155">
        <v>8.0</v>
      </c>
      <c s="129" r="CP1155">
        <v>4.0</v>
      </c>
      <c s="129" r="CQ1155">
        <v>0.0</v>
      </c>
      <c s="129" r="CR1155">
        <v>76.0</v>
      </c>
      <c s="129" r="CS1155">
        <v>8.0</v>
      </c>
    </row>
    <row customHeight="1" r="1156" ht="15.0">
      <c t="s" s="127" r="A1156">
        <v>10118</v>
      </c>
      <c t="s" s="127" r="B1156">
        <v>10119</v>
      </c>
      <c t="s" s="127" r="C1156">
        <v>10120</v>
      </c>
      <c t="s" s="127" r="D1156">
        <v>10121</v>
      </c>
      <c t="s" s="127" r="E1156">
        <v>10122</v>
      </c>
      <c t="s" s="127" r="F1156">
        <v>10123</v>
      </c>
      <c t="s" s="128" r="G1156">
        <v>10124</v>
      </c>
      <c t="s" s="127" r="H1156">
        <v>10125</v>
      </c>
      <c s="129" r="I1156">
        <v>328.0</v>
      </c>
      <c s="129" r="J1156">
        <v>46.9970149999999</v>
      </c>
      <c s="129" r="K1156">
        <v>29.373134</v>
      </c>
      <c s="129" r="L1156">
        <v>56.78806</v>
      </c>
      <c s="129" r="M1156">
        <v>76.3701489999999</v>
      </c>
      <c s="129" r="N1156">
        <v>68.5373129999999</v>
      </c>
      <c s="129" r="O1156">
        <v>49.934328</v>
      </c>
      <c s="129" r="P1156">
        <v>47.0</v>
      </c>
      <c s="129" r="Q1156">
        <v>29.0</v>
      </c>
      <c s="129" r="R1156">
        <v>65.0</v>
      </c>
      <c s="129" r="S1156">
        <v>49.0</v>
      </c>
      <c s="129" r="T1156">
        <v>83.0</v>
      </c>
      <c s="129" r="U1156">
        <v>38.0</v>
      </c>
      <c s="129" r="V1156">
        <v>168.40597</v>
      </c>
      <c s="129" r="W1156">
        <v>23.498507</v>
      </c>
      <c s="129" r="X1156">
        <v>17.623881</v>
      </c>
      <c s="129" r="Y1156">
        <v>25.456716</v>
      </c>
      <c s="129" r="Z1156">
        <v>42.1014929999999</v>
      </c>
      <c s="129" r="AA1156">
        <v>40.143284</v>
      </c>
      <c s="129" r="AB1156">
        <v>18.602985</v>
      </c>
      <c s="129" r="AC1156">
        <v>0.979103999999999</v>
      </c>
      <c s="129" r="AD1156">
        <v>30.352239</v>
      </c>
      <c s="129" r="AE1156">
        <v>94.973134</v>
      </c>
      <c s="129" r="AF1156">
        <v>43.0805969999999</v>
      </c>
      <c s="129" r="AG1156">
        <v>159.59403</v>
      </c>
      <c s="129" r="AH1156">
        <v>23.498507</v>
      </c>
      <c s="129" r="AI1156">
        <v>11.749254</v>
      </c>
      <c s="129" r="AJ1156">
        <v>31.331343</v>
      </c>
      <c s="129" r="AK1156">
        <v>34.2686569999999</v>
      </c>
      <c s="129" r="AL1156">
        <v>28.39403</v>
      </c>
      <c s="129" r="AM1156">
        <v>29.373134</v>
      </c>
      <c s="129" r="AN1156">
        <v>0.979103999999999</v>
      </c>
      <c s="129" r="AO1156">
        <v>28.39403</v>
      </c>
      <c s="129" r="AP1156">
        <v>87.1402989999999</v>
      </c>
      <c s="129" r="AQ1156">
        <v>44.0597009999999</v>
      </c>
      <c s="129" r="AR1156">
        <v>278.065672</v>
      </c>
      <c s="129" r="AS1156">
        <v>27.414925</v>
      </c>
      <c s="129" r="AT1156">
        <v>19.58209</v>
      </c>
      <c s="129" r="AU1156">
        <v>0.0</v>
      </c>
      <c s="129" r="AV1156">
        <v>27.414925</v>
      </c>
      <c s="129" r="AW1156">
        <v>15.665672</v>
      </c>
      <c s="129" r="AX1156">
        <v>31.331343</v>
      </c>
      <c s="129" r="AY1156">
        <v>129.241791</v>
      </c>
      <c s="129" r="AZ1156">
        <v>27.414925</v>
      </c>
      <c s="129" r="BA1156">
        <v>144.907463</v>
      </c>
      <c s="129" r="BB1156">
        <v>19.58209</v>
      </c>
      <c s="129" r="BC1156">
        <v>7.832836</v>
      </c>
      <c s="129" r="BD1156">
        <v>0.0</v>
      </c>
      <c s="129" r="BE1156">
        <v>19.58209</v>
      </c>
      <c s="129" r="BF1156">
        <v>0.0</v>
      </c>
      <c s="129" r="BG1156">
        <v>23.498507</v>
      </c>
      <c s="129" r="BH1156">
        <v>58.7462689999999</v>
      </c>
      <c s="129" r="BI1156">
        <v>15.665672</v>
      </c>
      <c s="129" r="BJ1156">
        <v>133.158209</v>
      </c>
      <c s="129" r="BK1156">
        <v>7.832836</v>
      </c>
      <c s="129" r="BL1156">
        <v>11.749254</v>
      </c>
      <c s="129" r="BM1156">
        <v>0.0</v>
      </c>
      <c s="129" r="BN1156">
        <v>7.832836</v>
      </c>
      <c s="129" r="BO1156">
        <v>15.665672</v>
      </c>
      <c s="129" r="BP1156">
        <v>7.832836</v>
      </c>
      <c s="129" r="BQ1156">
        <v>70.4955219999999</v>
      </c>
      <c s="129" r="BR1156">
        <v>11.749254</v>
      </c>
      <c s="129" r="BS1156">
        <v>15.665672</v>
      </c>
      <c s="129" r="BT1156">
        <v>0.0</v>
      </c>
      <c s="129" r="BU1156">
        <v>3.916418</v>
      </c>
      <c s="129" r="BV1156">
        <v>0.0</v>
      </c>
      <c s="129" r="BW1156">
        <v>3.916418</v>
      </c>
      <c s="129" r="BX1156">
        <v>0.0</v>
      </c>
      <c s="129" r="BY1156">
        <v>3.916418</v>
      </c>
      <c s="129" r="BZ1156">
        <v>0.0</v>
      </c>
      <c s="129" r="CA1156">
        <v>3.916418</v>
      </c>
      <c s="129" r="CB1156">
        <v>113.576119</v>
      </c>
      <c s="129" r="CC1156">
        <v>23.498507</v>
      </c>
      <c s="129" r="CD1156">
        <v>11.749254</v>
      </c>
      <c s="129" r="CE1156">
        <v>0.0</v>
      </c>
      <c s="129" r="CF1156">
        <v>19.58209</v>
      </c>
      <c s="129" r="CG1156">
        <v>15.665672</v>
      </c>
      <c s="129" r="CH1156">
        <v>23.498507</v>
      </c>
      <c s="129" r="CI1156">
        <v>7.832836</v>
      </c>
      <c s="129" r="CJ1156">
        <v>11.749254</v>
      </c>
      <c s="129" r="CK1156">
        <v>148.823881</v>
      </c>
      <c s="129" r="CL1156">
        <v>3.916418</v>
      </c>
      <c s="129" r="CM1156">
        <v>3.916418</v>
      </c>
      <c s="129" r="CN1156">
        <v>0.0</v>
      </c>
      <c s="129" r="CO1156">
        <v>3.916418</v>
      </c>
      <c s="129" r="CP1156">
        <v>0.0</v>
      </c>
      <c s="129" r="CQ1156">
        <v>3.916418</v>
      </c>
      <c s="129" r="CR1156">
        <v>121.408955</v>
      </c>
      <c s="129" r="CS1156">
        <v>11.749254</v>
      </c>
    </row>
    <row customHeight="1" r="1157" ht="15.0">
      <c t="s" s="127" r="A1157">
        <v>10126</v>
      </c>
      <c t="s" s="127" r="B1157">
        <v>10127</v>
      </c>
      <c t="s" s="127" r="C1157">
        <v>10128</v>
      </c>
      <c t="s" s="127" r="D1157">
        <v>10129</v>
      </c>
      <c t="s" s="127" r="E1157">
        <v>10130</v>
      </c>
      <c t="s" s="127" r="F1157">
        <v>10131</v>
      </c>
      <c t="s" s="128" r="G1157">
        <v>10132</v>
      </c>
      <c t="s" s="127" r="H1157">
        <v>10133</v>
      </c>
      <c s="129" r="I1157">
        <v>302.0</v>
      </c>
      <c s="129" r="J1157">
        <v>44.020339</v>
      </c>
      <c s="129" r="K1157">
        <v>44.020339</v>
      </c>
      <c s="129" r="L1157">
        <v>53.233898</v>
      </c>
      <c s="129" r="M1157">
        <v>79.850847</v>
      </c>
      <c s="129" r="N1157">
        <v>45.044068</v>
      </c>
      <c s="129" r="O1157">
        <v>35.830508</v>
      </c>
      <c s="129" r="P1157">
        <v>42.0</v>
      </c>
      <c s="129" r="Q1157">
        <v>39.0</v>
      </c>
      <c s="129" r="R1157">
        <v>62.0</v>
      </c>
      <c s="129" r="S1157">
        <v>46.0</v>
      </c>
      <c s="129" r="T1157">
        <v>57.0</v>
      </c>
      <c s="129" r="U1157">
        <v>22.0</v>
      </c>
      <c s="129" r="V1157">
        <v>140.250846999999</v>
      </c>
      <c s="129" r="W1157">
        <v>21.4983049999999</v>
      </c>
      <c s="129" r="X1157">
        <v>21.4983049999999</v>
      </c>
      <c s="129" r="Y1157">
        <v>28.664407</v>
      </c>
      <c s="129" r="Z1157">
        <v>35.830508</v>
      </c>
      <c s="129" r="AA1157">
        <v>22.522034</v>
      </c>
      <c s="129" r="AB1157">
        <v>10.2372879999999</v>
      </c>
      <c s="129" r="AC1157">
        <v>0.0</v>
      </c>
      <c s="129" r="AD1157">
        <v>30.7118639999999</v>
      </c>
      <c s="129" r="AE1157">
        <v>84.969492</v>
      </c>
      <c s="129" r="AF1157">
        <v>24.569492</v>
      </c>
      <c s="129" r="AG1157">
        <v>161.749153</v>
      </c>
      <c s="129" r="AH1157">
        <v>22.522034</v>
      </c>
      <c s="129" r="AI1157">
        <v>22.522034</v>
      </c>
      <c s="129" r="AJ1157">
        <v>24.569492</v>
      </c>
      <c s="129" r="AK1157">
        <v>44.020339</v>
      </c>
      <c s="129" r="AL1157">
        <v>22.522034</v>
      </c>
      <c s="129" r="AM1157">
        <v>23.545763</v>
      </c>
      <c s="129" r="AN1157">
        <v>2.04745799999999</v>
      </c>
      <c s="129" r="AO1157">
        <v>32.7593219999999</v>
      </c>
      <c s="129" r="AP1157">
        <v>85.9932199999999</v>
      </c>
      <c s="129" r="AQ1157">
        <v>42.9966099999999</v>
      </c>
      <c s="129" r="AR1157">
        <v>253.884746</v>
      </c>
      <c s="129" r="AS1157">
        <v>8.18983099999999</v>
      </c>
      <c s="129" r="AT1157">
        <v>12.284746</v>
      </c>
      <c s="129" r="AU1157">
        <v>12.284746</v>
      </c>
      <c s="129" r="AV1157">
        <v>36.8542369999999</v>
      </c>
      <c s="129" r="AW1157">
        <v>20.4745759999999</v>
      </c>
      <c s="129" r="AX1157">
        <v>40.949153</v>
      </c>
      <c s="129" r="AY1157">
        <v>90.088136</v>
      </c>
      <c s="129" r="AZ1157">
        <v>32.7593219999999</v>
      </c>
      <c s="129" r="BA1157">
        <v>126.942373</v>
      </c>
      <c s="129" r="BB1157">
        <v>4.094915</v>
      </c>
      <c s="129" r="BC1157">
        <v>4.094915</v>
      </c>
      <c s="129" r="BD1157">
        <v>8.18983099999999</v>
      </c>
      <c s="129" r="BE1157">
        <v>20.4745759999999</v>
      </c>
      <c s="129" r="BF1157">
        <v>4.094915</v>
      </c>
      <c s="129" r="BG1157">
        <v>28.664407</v>
      </c>
      <c s="129" r="BH1157">
        <v>40.949153</v>
      </c>
      <c s="129" r="BI1157">
        <v>16.3796609999999</v>
      </c>
      <c s="129" r="BJ1157">
        <v>126.942373</v>
      </c>
      <c s="129" r="BK1157">
        <v>4.094915</v>
      </c>
      <c s="129" r="BL1157">
        <v>8.18983099999999</v>
      </c>
      <c s="129" r="BM1157">
        <v>4.094915</v>
      </c>
      <c s="129" r="BN1157">
        <v>16.3796609999999</v>
      </c>
      <c s="129" r="BO1157">
        <v>16.3796609999999</v>
      </c>
      <c s="129" r="BP1157">
        <v>12.284746</v>
      </c>
      <c s="129" r="BQ1157">
        <v>49.138983</v>
      </c>
      <c s="129" r="BR1157">
        <v>16.3796609999999</v>
      </c>
      <c s="129" r="BS1157">
        <v>28.664407</v>
      </c>
      <c s="129" r="BT1157">
        <v>0.0</v>
      </c>
      <c s="129" r="BU1157">
        <v>0.0</v>
      </c>
      <c s="129" r="BV1157">
        <v>0.0</v>
      </c>
      <c s="129" r="BW1157">
        <v>4.094915</v>
      </c>
      <c s="129" r="BX1157">
        <v>4.094915</v>
      </c>
      <c s="129" r="BY1157">
        <v>0.0</v>
      </c>
      <c s="129" r="BZ1157">
        <v>0.0</v>
      </c>
      <c s="129" r="CA1157">
        <v>20.4745759999999</v>
      </c>
      <c s="129" r="CB1157">
        <v>122.847458</v>
      </c>
      <c s="129" r="CC1157">
        <v>4.094915</v>
      </c>
      <c s="129" r="CD1157">
        <v>8.18983099999999</v>
      </c>
      <c s="129" r="CE1157">
        <v>12.284746</v>
      </c>
      <c s="129" r="CF1157">
        <v>32.7593219999999</v>
      </c>
      <c s="129" r="CG1157">
        <v>12.284746</v>
      </c>
      <c s="129" r="CH1157">
        <v>40.949153</v>
      </c>
      <c s="129" r="CI1157">
        <v>4.094915</v>
      </c>
      <c s="129" r="CJ1157">
        <v>8.18983099999999</v>
      </c>
      <c s="129" r="CK1157">
        <v>102.372881</v>
      </c>
      <c s="129" r="CL1157">
        <v>4.094915</v>
      </c>
      <c s="129" r="CM1157">
        <v>4.094915</v>
      </c>
      <c s="129" r="CN1157">
        <v>0.0</v>
      </c>
      <c s="129" r="CO1157">
        <v>0.0</v>
      </c>
      <c s="129" r="CP1157">
        <v>4.094915</v>
      </c>
      <c s="129" r="CQ1157">
        <v>0.0</v>
      </c>
      <c s="129" r="CR1157">
        <v>85.9932199999999</v>
      </c>
      <c s="129" r="CS1157">
        <v>4.094915</v>
      </c>
    </row>
    <row customHeight="1" r="1158" ht="15.0">
      <c t="s" s="127" r="A1158">
        <v>10134</v>
      </c>
      <c t="s" s="127" r="B1158">
        <v>10135</v>
      </c>
      <c t="s" s="127" r="C1158">
        <v>10136</v>
      </c>
      <c t="s" s="127" r="D1158">
        <v>10137</v>
      </c>
      <c t="s" s="127" r="E1158">
        <v>10138</v>
      </c>
      <c t="s" s="127" r="F1158">
        <v>10139</v>
      </c>
      <c t="s" s="128" r="G1158">
        <v>10140</v>
      </c>
      <c t="s" s="127" r="H1158">
        <v>10141</v>
      </c>
      <c s="129" r="I1158">
        <v>1426.0</v>
      </c>
      <c s="129" r="J1158">
        <v>260.243788</v>
      </c>
      <c s="129" r="K1158">
        <v>151.098884</v>
      </c>
      <c s="129" r="L1158">
        <v>265.019929999999</v>
      </c>
      <c s="129" r="M1158">
        <v>274.986511</v>
      </c>
      <c s="129" r="N1158">
        <v>213.16261</v>
      </c>
      <c s="129" r="O1158">
        <v>261.488276999999</v>
      </c>
      <c s="129" r="P1158">
        <v>132.0</v>
      </c>
      <c s="129" r="Q1158">
        <v>124.0</v>
      </c>
      <c s="129" r="R1158">
        <v>175.0</v>
      </c>
      <c s="129" r="S1158">
        <v>198.0</v>
      </c>
      <c s="129" r="T1158">
        <v>132.0</v>
      </c>
      <c s="129" r="U1158">
        <v>149.0</v>
      </c>
      <c s="129" r="V1158">
        <v>647.967008999999</v>
      </c>
      <c s="129" r="W1158">
        <v>115.874971</v>
      </c>
      <c s="129" r="X1158">
        <v>78.887308</v>
      </c>
      <c s="129" r="Y1158">
        <v>134.898035999999</v>
      </c>
      <c s="129" r="Z1158">
        <v>133.2837</v>
      </c>
      <c s="129" r="AA1158">
        <v>102.246097</v>
      </c>
      <c s="129" r="AB1158">
        <v>71.969192</v>
      </c>
      <c s="129" r="AC1158">
        <v>10.807705</v>
      </c>
      <c s="129" r="AD1158">
        <v>141.5466</v>
      </c>
      <c s="129" r="AE1158">
        <v>367.991698999999</v>
      </c>
      <c s="129" r="AF1158">
        <v>138.42871</v>
      </c>
      <c s="129" r="AG1158">
        <v>778.032991</v>
      </c>
      <c s="129" r="AH1158">
        <v>144.368817</v>
      </c>
      <c s="129" r="AI1158">
        <v>72.2115759999999</v>
      </c>
      <c s="129" r="AJ1158">
        <v>130.121894</v>
      </c>
      <c s="129" r="AK1158">
        <v>141.702811</v>
      </c>
      <c s="129" r="AL1158">
        <v>110.916512999999</v>
      </c>
      <c s="129" r="AM1158">
        <v>132.738816</v>
      </c>
      <c s="129" r="AN1158">
        <v>45.972565</v>
      </c>
      <c s="129" r="AO1158">
        <v>170.013276999999</v>
      </c>
      <c s="129" r="AP1158">
        <v>364.219687</v>
      </c>
      <c s="129" r="AQ1158">
        <v>243.800027</v>
      </c>
      <c s="129" r="AR1158">
        <v>1196.10210699999</v>
      </c>
      <c s="129" r="AS1158">
        <v>3.799179</v>
      </c>
      <c s="129" r="AT1158">
        <v>37.9917939999999</v>
      </c>
      <c s="129" r="AU1158">
        <v>98.8873349999999</v>
      </c>
      <c s="129" r="AV1158">
        <v>186.159789999999</v>
      </c>
      <c s="129" r="AW1158">
        <v>239.348300999999</v>
      </c>
      <c s="129" r="AX1158">
        <v>75.9835879999999</v>
      </c>
      <c s="129" r="AY1158">
        <v>408.36792</v>
      </c>
      <c s="129" r="AZ1158">
        <v>145.564201</v>
      </c>
      <c s="129" r="BA1158">
        <v>553.923742999999</v>
      </c>
      <c s="129" r="BB1158">
        <v>3.799179</v>
      </c>
      <c s="129" r="BC1158">
        <v>22.795076</v>
      </c>
      <c s="129" r="BD1158">
        <v>64.694721</v>
      </c>
      <c s="129" r="BE1158">
        <v>94.9794849999999</v>
      </c>
      <c s="129" r="BF1158">
        <v>87.3811259999999</v>
      </c>
      <c s="129" r="BG1158">
        <v>68.3852289999999</v>
      </c>
      <c s="129" r="BH1158">
        <v>162.173581</v>
      </c>
      <c s="129" r="BI1158">
        <v>49.7153459999999</v>
      </c>
      <c s="129" r="BJ1158">
        <v>642.178363999999</v>
      </c>
      <c s="129" r="BK1158">
        <v>0.0</v>
      </c>
      <c s="129" r="BL1158">
        <v>15.196718</v>
      </c>
      <c s="129" r="BM1158">
        <v>34.1926139999999</v>
      </c>
      <c s="129" r="BN1158">
        <v>91.180305</v>
      </c>
      <c s="129" r="BO1158">
        <v>151.967175</v>
      </c>
      <c s="129" r="BP1158">
        <v>7.598359</v>
      </c>
      <c s="129" r="BQ1158">
        <v>246.194337999999</v>
      </c>
      <c s="129" r="BR1158">
        <v>95.848855</v>
      </c>
      <c s="129" r="BS1158">
        <v>98.8873349999999</v>
      </c>
      <c s="129" r="BT1158">
        <v>0.0</v>
      </c>
      <c s="129" r="BU1158">
        <v>0.0</v>
      </c>
      <c s="129" r="BV1158">
        <v>0.0</v>
      </c>
      <c s="129" r="BW1158">
        <v>15.196718</v>
      </c>
      <c s="129" r="BX1158">
        <v>11.397538</v>
      </c>
      <c s="129" r="BY1158">
        <v>3.799179</v>
      </c>
      <c s="129" r="BZ1158">
        <v>0.0</v>
      </c>
      <c s="129" r="CA1158">
        <v>68.4938999999999</v>
      </c>
      <c s="129" r="CB1158">
        <v>581.60046</v>
      </c>
      <c s="129" r="CC1158">
        <v>3.799179</v>
      </c>
      <c s="129" r="CD1158">
        <v>34.1926139999999</v>
      </c>
      <c s="129" r="CE1158">
        <v>83.581946</v>
      </c>
      <c s="129" r="CF1158">
        <v>148.167995999999</v>
      </c>
      <c s="129" r="CG1158">
        <v>212.754045999999</v>
      </c>
      <c s="129" r="CH1158">
        <v>56.9876909999999</v>
      </c>
      <c s="129" r="CI1158">
        <v>7.598359</v>
      </c>
      <c s="129" r="CJ1158">
        <v>34.518628</v>
      </c>
      <c s="129" r="CK1158">
        <v>515.614313</v>
      </c>
      <c s="129" r="CL1158">
        <v>0.0</v>
      </c>
      <c s="129" r="CM1158">
        <v>3.799179</v>
      </c>
      <c s="129" r="CN1158">
        <v>15.305389</v>
      </c>
      <c s="129" r="CO1158">
        <v>22.795076</v>
      </c>
      <c s="129" r="CP1158">
        <v>15.196718</v>
      </c>
      <c s="129" r="CQ1158">
        <v>15.196718</v>
      </c>
      <c s="129" r="CR1158">
        <v>400.769561</v>
      </c>
      <c s="129" r="CS1158">
        <v>42.551672</v>
      </c>
    </row>
    <row customHeight="1" r="1159" ht="15.0">
      <c t="s" s="127" r="A1159">
        <v>10142</v>
      </c>
      <c t="s" s="127" r="B1159">
        <v>10143</v>
      </c>
      <c t="s" s="127" r="C1159">
        <v>10144</v>
      </c>
      <c t="s" s="127" r="D1159">
        <v>10145</v>
      </c>
      <c t="s" s="127" r="E1159">
        <v>10146</v>
      </c>
      <c t="s" s="127" r="F1159">
        <v>10147</v>
      </c>
      <c t="s" s="128" r="G1159">
        <v>10148</v>
      </c>
      <c t="s" s="127" r="H1159">
        <v>10149</v>
      </c>
      <c s="129" r="I1159">
        <v>787.0</v>
      </c>
      <c s="129" r="J1159">
        <v>144.468549</v>
      </c>
      <c s="129" r="K1159">
        <v>112.139923</v>
      </c>
      <c s="129" r="L1159">
        <v>140.427471</v>
      </c>
      <c s="129" r="M1159">
        <v>167.704749999999</v>
      </c>
      <c s="129" r="N1159">
        <v>135.376123</v>
      </c>
      <c s="129" r="O1159">
        <v>86.883184</v>
      </c>
      <c s="129" r="P1159">
        <v>137.0</v>
      </c>
      <c s="129" r="Q1159">
        <v>94.0</v>
      </c>
      <c s="129" r="R1159">
        <v>167.0</v>
      </c>
      <c s="129" r="S1159">
        <v>120.0</v>
      </c>
      <c s="129" r="T1159">
        <v>128.0</v>
      </c>
      <c s="129" r="U1159">
        <v>54.0</v>
      </c>
      <c s="129" r="V1159">
        <v>380.871629999999</v>
      </c>
      <c s="129" r="W1159">
        <v>76.780488</v>
      </c>
      <c s="129" r="X1159">
        <v>55.564827</v>
      </c>
      <c s="129" r="Y1159">
        <v>71.72914</v>
      </c>
      <c s="129" r="Z1159">
        <v>72.7394089999999</v>
      </c>
      <c s="129" r="AA1159">
        <v>67.688062</v>
      </c>
      <c s="129" r="AB1159">
        <v>35.3594349999999</v>
      </c>
      <c s="129" r="AC1159">
        <v>1.01027</v>
      </c>
      <c s="129" r="AD1159">
        <v>100.016688</v>
      </c>
      <c s="129" r="AE1159">
        <v>208.115533</v>
      </c>
      <c s="129" r="AF1159">
        <v>72.7394089999999</v>
      </c>
      <c s="129" r="AG1159">
        <v>406.12837</v>
      </c>
      <c s="129" r="AH1159">
        <v>67.688062</v>
      </c>
      <c s="129" r="AI1159">
        <v>56.575096</v>
      </c>
      <c s="129" r="AJ1159">
        <v>68.6983309999999</v>
      </c>
      <c s="129" r="AK1159">
        <v>94.9653399999999</v>
      </c>
      <c s="129" r="AL1159">
        <v>67.688062</v>
      </c>
      <c s="129" r="AM1159">
        <v>46.4724009999999</v>
      </c>
      <c s="129" r="AN1159">
        <v>4.04107799999999</v>
      </c>
      <c s="129" r="AO1159">
        <v>90.9242619999999</v>
      </c>
      <c s="129" r="AP1159">
        <v>224.279845999999</v>
      </c>
      <c s="129" r="AQ1159">
        <v>90.9242619999999</v>
      </c>
      <c s="129" r="AR1159">
        <v>674.860077</v>
      </c>
      <c s="129" r="AS1159">
        <v>4.04107799999999</v>
      </c>
      <c s="129" r="AT1159">
        <v>40.410783</v>
      </c>
      <c s="129" r="AU1159">
        <v>20.205392</v>
      </c>
      <c s="129" r="AV1159">
        <v>56.575096</v>
      </c>
      <c s="129" r="AW1159">
        <v>125.273427</v>
      </c>
      <c s="129" r="AX1159">
        <v>101.026957999999</v>
      </c>
      <c s="129" r="AY1159">
        <v>226.300385</v>
      </c>
      <c s="129" r="AZ1159">
        <v>101.026957999999</v>
      </c>
      <c s="129" r="BA1159">
        <v>327.327342999999</v>
      </c>
      <c s="129" r="BB1159">
        <v>0.0</v>
      </c>
      <c s="129" r="BC1159">
        <v>28.287548</v>
      </c>
      <c s="129" r="BD1159">
        <v>8.082157</v>
      </c>
      <c s="129" r="BE1159">
        <v>28.287548</v>
      </c>
      <c s="129" r="BF1159">
        <v>28.287548</v>
      </c>
      <c s="129" r="BG1159">
        <v>72.7394089999999</v>
      </c>
      <c s="129" r="BH1159">
        <v>125.273427</v>
      </c>
      <c s="129" r="BI1159">
        <v>36.369705</v>
      </c>
      <c s="129" r="BJ1159">
        <v>347.532734</v>
      </c>
      <c s="129" r="BK1159">
        <v>4.04107799999999</v>
      </c>
      <c s="129" r="BL1159">
        <v>12.1232349999999</v>
      </c>
      <c s="129" r="BM1159">
        <v>12.1232349999999</v>
      </c>
      <c s="129" r="BN1159">
        <v>28.287548</v>
      </c>
      <c s="129" r="BO1159">
        <v>96.9858789999999</v>
      </c>
      <c s="129" r="BP1159">
        <v>28.287548</v>
      </c>
      <c s="129" r="BQ1159">
        <v>101.026957999999</v>
      </c>
      <c s="129" r="BR1159">
        <v>64.6572529999999</v>
      </c>
      <c s="129" r="BS1159">
        <v>96.9858789999999</v>
      </c>
      <c s="129" r="BT1159">
        <v>0.0</v>
      </c>
      <c s="129" r="BU1159">
        <v>0.0</v>
      </c>
      <c s="129" r="BV1159">
        <v>0.0</v>
      </c>
      <c s="129" r="BW1159">
        <v>0.0</v>
      </c>
      <c s="129" r="BX1159">
        <v>16.164313</v>
      </c>
      <c s="129" r="BY1159">
        <v>16.164313</v>
      </c>
      <c s="129" r="BZ1159">
        <v>0.0</v>
      </c>
      <c s="129" r="CA1159">
        <v>64.6572529999999</v>
      </c>
      <c s="129" r="CB1159">
        <v>270.752246</v>
      </c>
      <c s="129" r="CC1159">
        <v>0.0</v>
      </c>
      <c s="129" r="CD1159">
        <v>32.328626</v>
      </c>
      <c s="129" r="CE1159">
        <v>12.1232349999999</v>
      </c>
      <c s="129" r="CF1159">
        <v>40.410783</v>
      </c>
      <c s="129" r="CG1159">
        <v>88.9037229999999</v>
      </c>
      <c s="129" r="CH1159">
        <v>76.780488</v>
      </c>
      <c s="129" r="CI1159">
        <v>4.04107799999999</v>
      </c>
      <c s="129" r="CJ1159">
        <v>16.164313</v>
      </c>
      <c s="129" r="CK1159">
        <v>307.121951</v>
      </c>
      <c s="129" r="CL1159">
        <v>4.04107799999999</v>
      </c>
      <c s="129" r="CM1159">
        <v>8.082157</v>
      </c>
      <c s="129" r="CN1159">
        <v>8.082157</v>
      </c>
      <c s="129" r="CO1159">
        <v>16.164313</v>
      </c>
      <c s="129" r="CP1159">
        <v>20.205392</v>
      </c>
      <c s="129" r="CQ1159">
        <v>8.082157</v>
      </c>
      <c s="129" r="CR1159">
        <v>222.259307</v>
      </c>
      <c s="129" r="CS1159">
        <v>20.205392</v>
      </c>
    </row>
    <row customHeight="1" r="1160" ht="15.0">
      <c t="s" s="127" r="A1160">
        <v>10150</v>
      </c>
      <c t="s" s="127" r="B1160">
        <v>10151</v>
      </c>
      <c t="s" s="127" r="C1160">
        <v>10152</v>
      </c>
      <c t="s" s="127" r="D1160">
        <v>10153</v>
      </c>
      <c t="s" s="127" r="E1160">
        <v>10154</v>
      </c>
      <c t="s" s="127" r="F1160">
        <v>10155</v>
      </c>
      <c t="s" s="128" r="G1160">
        <v>10156</v>
      </c>
      <c t="s" s="127" r="H1160">
        <v>10157</v>
      </c>
      <c s="129" r="I1160">
        <v>278.0</v>
      </c>
      <c s="129" r="J1160">
        <v>54.0</v>
      </c>
      <c s="129" r="K1160">
        <v>28.0</v>
      </c>
      <c s="129" r="L1160">
        <v>62.0</v>
      </c>
      <c s="129" r="M1160">
        <v>70.0</v>
      </c>
      <c s="129" r="N1160">
        <v>43.0</v>
      </c>
      <c s="129" r="O1160">
        <v>21.0</v>
      </c>
      <c s="129" r="P1160">
        <v>33.0</v>
      </c>
      <c s="129" r="Q1160">
        <v>23.0</v>
      </c>
      <c s="129" r="R1160">
        <v>56.0</v>
      </c>
      <c s="129" r="S1160">
        <v>38.0</v>
      </c>
      <c s="129" r="T1160">
        <v>35.0</v>
      </c>
      <c s="129" r="U1160">
        <v>14.0</v>
      </c>
      <c s="129" r="V1160">
        <v>140.0</v>
      </c>
      <c s="129" r="W1160">
        <v>29.0</v>
      </c>
      <c s="129" r="X1160">
        <v>16.0</v>
      </c>
      <c s="129" r="Y1160">
        <v>29.0</v>
      </c>
      <c s="129" r="Z1160">
        <v>37.0</v>
      </c>
      <c s="129" r="AA1160">
        <v>19.0</v>
      </c>
      <c s="129" r="AB1160">
        <v>10.0</v>
      </c>
      <c s="129" r="AC1160">
        <v>0.0</v>
      </c>
      <c s="129" r="AD1160">
        <v>37.0</v>
      </c>
      <c s="129" r="AE1160">
        <v>84.0</v>
      </c>
      <c s="129" r="AF1160">
        <v>19.0</v>
      </c>
      <c s="129" r="AG1160">
        <v>138.0</v>
      </c>
      <c s="129" r="AH1160">
        <v>25.0</v>
      </c>
      <c s="129" r="AI1160">
        <v>12.0</v>
      </c>
      <c s="129" r="AJ1160">
        <v>33.0</v>
      </c>
      <c s="129" r="AK1160">
        <v>33.0</v>
      </c>
      <c s="129" r="AL1160">
        <v>24.0</v>
      </c>
      <c s="129" r="AM1160">
        <v>10.0</v>
      </c>
      <c s="129" r="AN1160">
        <v>1.0</v>
      </c>
      <c s="129" r="AO1160">
        <v>27.0</v>
      </c>
      <c s="129" r="AP1160">
        <v>84.0</v>
      </c>
      <c s="129" r="AQ1160">
        <v>27.0</v>
      </c>
      <c s="129" r="AR1160">
        <v>212.0</v>
      </c>
      <c s="129" r="AS1160">
        <v>16.0</v>
      </c>
      <c s="129" r="AT1160">
        <v>8.0</v>
      </c>
      <c s="129" r="AU1160">
        <v>8.0</v>
      </c>
      <c s="129" r="AV1160">
        <v>12.0</v>
      </c>
      <c s="129" r="AW1160">
        <v>40.0</v>
      </c>
      <c s="129" r="AX1160">
        <v>28.0</v>
      </c>
      <c s="129" r="AY1160">
        <v>84.0</v>
      </c>
      <c s="129" r="AZ1160">
        <v>16.0</v>
      </c>
      <c s="129" r="BA1160">
        <v>96.0</v>
      </c>
      <c s="129" r="BB1160">
        <v>8.0</v>
      </c>
      <c s="129" r="BC1160">
        <v>8.0</v>
      </c>
      <c s="129" r="BD1160">
        <v>4.0</v>
      </c>
      <c s="129" r="BE1160">
        <v>4.0</v>
      </c>
      <c s="129" r="BF1160">
        <v>0.0</v>
      </c>
      <c s="129" r="BG1160">
        <v>20.0</v>
      </c>
      <c s="129" r="BH1160">
        <v>36.0</v>
      </c>
      <c s="129" r="BI1160">
        <v>16.0</v>
      </c>
      <c s="129" r="BJ1160">
        <v>116.0</v>
      </c>
      <c s="129" r="BK1160">
        <v>8.0</v>
      </c>
      <c s="129" r="BL1160">
        <v>0.0</v>
      </c>
      <c s="129" r="BM1160">
        <v>4.0</v>
      </c>
      <c s="129" r="BN1160">
        <v>8.0</v>
      </c>
      <c s="129" r="BO1160">
        <v>40.0</v>
      </c>
      <c s="129" r="BP1160">
        <v>8.0</v>
      </c>
      <c s="129" r="BQ1160">
        <v>48.0</v>
      </c>
      <c s="129" r="BR1160">
        <v>0.0</v>
      </c>
      <c s="129" r="BS1160">
        <v>8.0</v>
      </c>
      <c s="129" r="BT1160">
        <v>0.0</v>
      </c>
      <c s="129" r="BU1160">
        <v>0.0</v>
      </c>
      <c s="129" r="BV1160">
        <v>0.0</v>
      </c>
      <c s="129" r="BW1160">
        <v>0.0</v>
      </c>
      <c s="129" r="BX1160">
        <v>4.0</v>
      </c>
      <c s="129" r="BY1160">
        <v>0.0</v>
      </c>
      <c s="129" r="BZ1160">
        <v>0.0</v>
      </c>
      <c s="129" r="CA1160">
        <v>4.0</v>
      </c>
      <c s="129" r="CB1160">
        <v>112.0</v>
      </c>
      <c s="129" r="CC1160">
        <v>16.0</v>
      </c>
      <c s="129" r="CD1160">
        <v>8.0</v>
      </c>
      <c s="129" r="CE1160">
        <v>8.0</v>
      </c>
      <c s="129" r="CF1160">
        <v>8.0</v>
      </c>
      <c s="129" r="CG1160">
        <v>36.0</v>
      </c>
      <c s="129" r="CH1160">
        <v>24.0</v>
      </c>
      <c s="129" r="CI1160">
        <v>0.0</v>
      </c>
      <c s="129" r="CJ1160">
        <v>12.0</v>
      </c>
      <c s="129" r="CK1160">
        <v>92.0</v>
      </c>
      <c s="129" r="CL1160">
        <v>0.0</v>
      </c>
      <c s="129" r="CM1160">
        <v>0.0</v>
      </c>
      <c s="129" r="CN1160">
        <v>0.0</v>
      </c>
      <c s="129" r="CO1160">
        <v>4.0</v>
      </c>
      <c s="129" r="CP1160">
        <v>0.0</v>
      </c>
      <c s="129" r="CQ1160">
        <v>4.0</v>
      </c>
      <c s="129" r="CR1160">
        <v>84.0</v>
      </c>
      <c s="129" r="CS1160">
        <v>0.0</v>
      </c>
    </row>
    <row customHeight="1" r="1161" ht="15.0">
      <c t="s" s="127" r="A1161">
        <v>10158</v>
      </c>
      <c t="s" s="127" r="B1161">
        <v>10159</v>
      </c>
      <c t="s" s="127" r="C1161">
        <v>10160</v>
      </c>
      <c t="s" s="127" r="D1161">
        <v>10161</v>
      </c>
      <c t="s" s="127" r="E1161">
        <v>10162</v>
      </c>
      <c t="s" s="127" r="F1161">
        <v>10163</v>
      </c>
      <c t="s" s="128" r="G1161">
        <v>10164</v>
      </c>
      <c t="s" s="127" r="H1161">
        <v>10165</v>
      </c>
      <c s="129" r="I1161">
        <v>232.0</v>
      </c>
      <c s="129" r="J1161">
        <v>34.0</v>
      </c>
      <c s="129" r="K1161">
        <v>24.0</v>
      </c>
      <c s="129" r="L1161">
        <v>44.0</v>
      </c>
      <c s="129" r="M1161">
        <v>49.0</v>
      </c>
      <c s="129" r="N1161">
        <v>50.0</v>
      </c>
      <c s="129" r="O1161">
        <v>31.0</v>
      </c>
      <c s="129" r="P1161">
        <v>32.0</v>
      </c>
      <c s="129" r="Q1161">
        <v>29.0</v>
      </c>
      <c s="129" r="R1161">
        <v>43.0</v>
      </c>
      <c s="129" r="S1161">
        <v>54.0</v>
      </c>
      <c s="129" r="T1161">
        <v>31.0</v>
      </c>
      <c s="129" r="U1161">
        <v>27.0</v>
      </c>
      <c s="129" r="V1161">
        <v>113.0</v>
      </c>
      <c s="129" r="W1161">
        <v>14.0</v>
      </c>
      <c s="129" r="X1161">
        <v>13.0</v>
      </c>
      <c s="129" r="Y1161">
        <v>23.0</v>
      </c>
      <c s="129" r="Z1161">
        <v>25.0</v>
      </c>
      <c s="129" r="AA1161">
        <v>27.0</v>
      </c>
      <c s="129" r="AB1161">
        <v>10.0</v>
      </c>
      <c s="129" r="AC1161">
        <v>1.0</v>
      </c>
      <c s="129" r="AD1161">
        <v>21.0</v>
      </c>
      <c s="129" r="AE1161">
        <v>61.0</v>
      </c>
      <c s="129" r="AF1161">
        <v>31.0</v>
      </c>
      <c s="129" r="AG1161">
        <v>119.0</v>
      </c>
      <c s="129" r="AH1161">
        <v>20.0</v>
      </c>
      <c s="129" r="AI1161">
        <v>11.0</v>
      </c>
      <c s="129" r="AJ1161">
        <v>21.0</v>
      </c>
      <c s="129" r="AK1161">
        <v>24.0</v>
      </c>
      <c s="129" r="AL1161">
        <v>23.0</v>
      </c>
      <c s="129" r="AM1161">
        <v>19.0</v>
      </c>
      <c s="129" r="AN1161">
        <v>1.0</v>
      </c>
      <c s="129" r="AO1161">
        <v>23.0</v>
      </c>
      <c s="129" r="AP1161">
        <v>65.0</v>
      </c>
      <c s="129" r="AQ1161">
        <v>31.0</v>
      </c>
      <c s="129" r="AR1161">
        <v>192.0</v>
      </c>
      <c s="129" r="AS1161">
        <v>12.0</v>
      </c>
      <c s="129" r="AT1161">
        <v>8.0</v>
      </c>
      <c s="129" r="AU1161">
        <v>16.0</v>
      </c>
      <c s="129" r="AV1161">
        <v>20.0</v>
      </c>
      <c s="129" r="AW1161">
        <v>32.0</v>
      </c>
      <c s="129" r="AX1161">
        <v>28.0</v>
      </c>
      <c s="129" r="AY1161">
        <v>60.0</v>
      </c>
      <c s="129" r="AZ1161">
        <v>16.0</v>
      </c>
      <c s="129" r="BA1161">
        <v>88.0</v>
      </c>
      <c s="129" r="BB1161">
        <v>4.0</v>
      </c>
      <c s="129" r="BC1161">
        <v>4.0</v>
      </c>
      <c s="129" r="BD1161">
        <v>16.0</v>
      </c>
      <c s="129" r="BE1161">
        <v>12.0</v>
      </c>
      <c s="129" r="BF1161">
        <v>4.0</v>
      </c>
      <c s="129" r="BG1161">
        <v>20.0</v>
      </c>
      <c s="129" r="BH1161">
        <v>20.0</v>
      </c>
      <c s="129" r="BI1161">
        <v>8.0</v>
      </c>
      <c s="129" r="BJ1161">
        <v>104.0</v>
      </c>
      <c s="129" r="BK1161">
        <v>8.0</v>
      </c>
      <c s="129" r="BL1161">
        <v>4.0</v>
      </c>
      <c s="129" r="BM1161">
        <v>0.0</v>
      </c>
      <c s="129" r="BN1161">
        <v>8.0</v>
      </c>
      <c s="129" r="BO1161">
        <v>28.0</v>
      </c>
      <c s="129" r="BP1161">
        <v>8.0</v>
      </c>
      <c s="129" r="BQ1161">
        <v>40.0</v>
      </c>
      <c s="129" r="BR1161">
        <v>8.0</v>
      </c>
      <c s="129" r="BS1161">
        <v>20.0</v>
      </c>
      <c s="129" r="BT1161">
        <v>0.0</v>
      </c>
      <c s="129" r="BU1161">
        <v>0.0</v>
      </c>
      <c s="129" r="BV1161">
        <v>0.0</v>
      </c>
      <c s="129" r="BW1161">
        <v>0.0</v>
      </c>
      <c s="129" r="BX1161">
        <v>12.0</v>
      </c>
      <c s="129" r="BY1161">
        <v>0.0</v>
      </c>
      <c s="129" r="BZ1161">
        <v>0.0</v>
      </c>
      <c s="129" r="CA1161">
        <v>8.0</v>
      </c>
      <c s="129" r="CB1161">
        <v>84.0</v>
      </c>
      <c s="129" r="CC1161">
        <v>8.0</v>
      </c>
      <c s="129" r="CD1161">
        <v>8.0</v>
      </c>
      <c s="129" r="CE1161">
        <v>12.0</v>
      </c>
      <c s="129" r="CF1161">
        <v>20.0</v>
      </c>
      <c s="129" r="CG1161">
        <v>16.0</v>
      </c>
      <c s="129" r="CH1161">
        <v>20.0</v>
      </c>
      <c s="129" r="CI1161">
        <v>0.0</v>
      </c>
      <c s="129" r="CJ1161">
        <v>0.0</v>
      </c>
      <c s="129" r="CK1161">
        <v>88.0</v>
      </c>
      <c s="129" r="CL1161">
        <v>4.0</v>
      </c>
      <c s="129" r="CM1161">
        <v>0.0</v>
      </c>
      <c s="129" r="CN1161">
        <v>4.0</v>
      </c>
      <c s="129" r="CO1161">
        <v>0.0</v>
      </c>
      <c s="129" r="CP1161">
        <v>4.0</v>
      </c>
      <c s="129" r="CQ1161">
        <v>8.0</v>
      </c>
      <c s="129" r="CR1161">
        <v>60.0</v>
      </c>
      <c s="129" r="CS1161">
        <v>8.0</v>
      </c>
    </row>
    <row customHeight="1" r="1162" ht="15.0">
      <c t="s" s="127" r="A1162">
        <v>10166</v>
      </c>
      <c t="s" s="127" r="B1162">
        <v>10167</v>
      </c>
      <c t="s" s="127" r="C1162">
        <v>10168</v>
      </c>
      <c t="s" s="127" r="D1162">
        <v>10169</v>
      </c>
      <c t="s" s="127" r="E1162">
        <v>10170</v>
      </c>
      <c t="s" s="127" r="F1162">
        <v>10171</v>
      </c>
      <c t="s" s="128" r="G1162">
        <v>10172</v>
      </c>
      <c t="s" s="127" r="H1162">
        <v>10173</v>
      </c>
      <c s="129" r="I1162">
        <v>700.0</v>
      </c>
      <c s="129" r="J1162">
        <v>150.0</v>
      </c>
      <c s="129" r="K1162">
        <v>89.0</v>
      </c>
      <c s="129" r="L1162">
        <v>145.0</v>
      </c>
      <c s="129" r="M1162">
        <v>150.0</v>
      </c>
      <c s="129" r="N1162">
        <v>116.0</v>
      </c>
      <c s="129" r="O1162">
        <v>50.0</v>
      </c>
      <c s="129" r="P1162">
        <v>92.0</v>
      </c>
      <c s="129" r="Q1162">
        <v>80.0</v>
      </c>
      <c s="129" r="R1162">
        <v>111.0</v>
      </c>
      <c s="129" r="S1162">
        <v>108.0</v>
      </c>
      <c s="129" r="T1162">
        <v>87.0</v>
      </c>
      <c s="129" r="U1162">
        <v>47.0</v>
      </c>
      <c s="129" r="V1162">
        <v>336.0</v>
      </c>
      <c s="129" r="W1162">
        <v>64.0</v>
      </c>
      <c s="129" r="X1162">
        <v>51.0</v>
      </c>
      <c s="129" r="Y1162">
        <v>66.0</v>
      </c>
      <c s="129" r="Z1162">
        <v>75.0</v>
      </c>
      <c s="129" r="AA1162">
        <v>60.0</v>
      </c>
      <c s="129" r="AB1162">
        <v>20.0</v>
      </c>
      <c s="129" r="AC1162">
        <v>0.0</v>
      </c>
      <c s="129" r="AD1162">
        <v>86.0</v>
      </c>
      <c s="129" r="AE1162">
        <v>194.0</v>
      </c>
      <c s="129" r="AF1162">
        <v>56.0</v>
      </c>
      <c s="129" r="AG1162">
        <v>364.0</v>
      </c>
      <c s="129" r="AH1162">
        <v>86.0</v>
      </c>
      <c s="129" r="AI1162">
        <v>38.0</v>
      </c>
      <c s="129" r="AJ1162">
        <v>79.0</v>
      </c>
      <c s="129" r="AK1162">
        <v>75.0</v>
      </c>
      <c s="129" r="AL1162">
        <v>56.0</v>
      </c>
      <c s="129" r="AM1162">
        <v>26.0</v>
      </c>
      <c s="129" r="AN1162">
        <v>4.0</v>
      </c>
      <c s="129" r="AO1162">
        <v>102.0</v>
      </c>
      <c s="129" r="AP1162">
        <v>203.0</v>
      </c>
      <c s="129" r="AQ1162">
        <v>59.0</v>
      </c>
      <c s="129" r="AR1162">
        <v>552.0</v>
      </c>
      <c s="129" r="AS1162">
        <v>8.0</v>
      </c>
      <c s="129" r="AT1162">
        <v>16.0</v>
      </c>
      <c s="129" r="AU1162">
        <v>24.0</v>
      </c>
      <c s="129" r="AV1162">
        <v>60.0</v>
      </c>
      <c s="129" r="AW1162">
        <v>64.0</v>
      </c>
      <c s="129" r="AX1162">
        <v>108.0</v>
      </c>
      <c s="129" r="AY1162">
        <v>184.0</v>
      </c>
      <c s="129" r="AZ1162">
        <v>88.0</v>
      </c>
      <c s="129" r="BA1162">
        <v>292.0</v>
      </c>
      <c s="129" r="BB1162">
        <v>8.0</v>
      </c>
      <c s="129" r="BC1162">
        <v>12.0</v>
      </c>
      <c s="129" r="BD1162">
        <v>16.0</v>
      </c>
      <c s="129" r="BE1162">
        <v>20.0</v>
      </c>
      <c s="129" r="BF1162">
        <v>8.0</v>
      </c>
      <c s="129" r="BG1162">
        <v>92.0</v>
      </c>
      <c s="129" r="BH1162">
        <v>104.0</v>
      </c>
      <c s="129" r="BI1162">
        <v>32.0</v>
      </c>
      <c s="129" r="BJ1162">
        <v>260.0</v>
      </c>
      <c s="129" r="BK1162">
        <v>0.0</v>
      </c>
      <c s="129" r="BL1162">
        <v>4.0</v>
      </c>
      <c s="129" r="BM1162">
        <v>8.0</v>
      </c>
      <c s="129" r="BN1162">
        <v>40.0</v>
      </c>
      <c s="129" r="BO1162">
        <v>56.0</v>
      </c>
      <c s="129" r="BP1162">
        <v>16.0</v>
      </c>
      <c s="129" r="BQ1162">
        <v>80.0</v>
      </c>
      <c s="129" r="BR1162">
        <v>56.0</v>
      </c>
      <c s="129" r="BS1162">
        <v>60.0</v>
      </c>
      <c s="129" r="BT1162">
        <v>0.0</v>
      </c>
      <c s="129" r="BU1162">
        <v>0.0</v>
      </c>
      <c s="129" r="BV1162">
        <v>0.0</v>
      </c>
      <c s="129" r="BW1162">
        <v>4.0</v>
      </c>
      <c s="129" r="BX1162">
        <v>4.0</v>
      </c>
      <c s="129" r="BY1162">
        <v>20.0</v>
      </c>
      <c s="129" r="BZ1162">
        <v>0.0</v>
      </c>
      <c s="129" r="CA1162">
        <v>32.0</v>
      </c>
      <c s="129" r="CB1162">
        <v>240.0</v>
      </c>
      <c s="129" r="CC1162">
        <v>8.0</v>
      </c>
      <c s="129" r="CD1162">
        <v>16.0</v>
      </c>
      <c s="129" r="CE1162">
        <v>20.0</v>
      </c>
      <c s="129" r="CF1162">
        <v>48.0</v>
      </c>
      <c s="129" r="CG1162">
        <v>40.0</v>
      </c>
      <c s="129" r="CH1162">
        <v>76.0</v>
      </c>
      <c s="129" r="CI1162">
        <v>0.0</v>
      </c>
      <c s="129" r="CJ1162">
        <v>32.0</v>
      </c>
      <c s="129" r="CK1162">
        <v>252.0</v>
      </c>
      <c s="129" r="CL1162">
        <v>0.0</v>
      </c>
      <c s="129" r="CM1162">
        <v>0.0</v>
      </c>
      <c s="129" r="CN1162">
        <v>4.0</v>
      </c>
      <c s="129" r="CO1162">
        <v>8.0</v>
      </c>
      <c s="129" r="CP1162">
        <v>20.0</v>
      </c>
      <c s="129" r="CQ1162">
        <v>12.0</v>
      </c>
      <c s="129" r="CR1162">
        <v>184.0</v>
      </c>
      <c s="129" r="CS1162">
        <v>24.0</v>
      </c>
    </row>
    <row customHeight="1" r="1163" ht="15.0">
      <c t="s" s="127" r="A1163">
        <v>10174</v>
      </c>
      <c t="s" s="127" r="B1163">
        <v>10175</v>
      </c>
      <c t="s" s="127" r="C1163">
        <v>10176</v>
      </c>
      <c t="s" s="127" r="D1163">
        <v>10177</v>
      </c>
      <c t="s" s="127" r="E1163">
        <v>10178</v>
      </c>
      <c t="s" s="127" r="F1163">
        <v>10179</v>
      </c>
      <c t="s" s="128" r="G1163">
        <v>10180</v>
      </c>
      <c t="s" s="127" r="H1163">
        <v>10181</v>
      </c>
      <c s="129" r="I1163">
        <v>142.0</v>
      </c>
      <c s="129" r="J1163">
        <v>17.120567</v>
      </c>
      <c s="129" r="K1163">
        <v>14.0992909999999</v>
      </c>
      <c s="129" r="L1163">
        <v>23.163121</v>
      </c>
      <c s="129" r="M1163">
        <v>40.2836879999999</v>
      </c>
      <c s="129" r="N1163">
        <v>33.234043</v>
      </c>
      <c s="129" r="O1163">
        <v>14.0992909999999</v>
      </c>
      <c s="129" r="P1163">
        <v>18.0</v>
      </c>
      <c s="129" r="Q1163">
        <v>26.0</v>
      </c>
      <c s="129" r="R1163">
        <v>30.0</v>
      </c>
      <c s="129" r="S1163">
        <v>32.0</v>
      </c>
      <c s="129" r="T1163">
        <v>28.0</v>
      </c>
      <c s="129" r="U1163">
        <v>15.0</v>
      </c>
      <c s="129" r="V1163">
        <v>69.489362</v>
      </c>
      <c s="129" r="W1163">
        <v>7.04964499999999</v>
      </c>
      <c s="129" r="X1163">
        <v>6.04255299999999</v>
      </c>
      <c s="129" r="Y1163">
        <v>13.092199</v>
      </c>
      <c s="129" r="Z1163">
        <v>20.1418439999999</v>
      </c>
      <c s="129" r="AA1163">
        <v>16.113475</v>
      </c>
      <c s="129" r="AB1163">
        <v>7.04964499999999</v>
      </c>
      <c s="129" r="AC1163">
        <v>0.0</v>
      </c>
      <c s="129" r="AD1163">
        <v>10.0709219999999</v>
      </c>
      <c s="129" r="AE1163">
        <v>42.2978719999999</v>
      </c>
      <c s="129" r="AF1163">
        <v>17.120567</v>
      </c>
      <c s="129" r="AG1163">
        <v>72.510638</v>
      </c>
      <c s="129" r="AH1163">
        <v>10.0709219999999</v>
      </c>
      <c s="129" r="AI1163">
        <v>8.05673799999999</v>
      </c>
      <c s="129" r="AJ1163">
        <v>10.0709219999999</v>
      </c>
      <c s="129" r="AK1163">
        <v>20.1418439999999</v>
      </c>
      <c s="129" r="AL1163">
        <v>17.120567</v>
      </c>
      <c s="129" r="AM1163">
        <v>7.04964499999999</v>
      </c>
      <c s="129" r="AN1163">
        <v>0.0</v>
      </c>
      <c s="129" r="AO1163">
        <v>12.085106</v>
      </c>
      <c s="129" r="AP1163">
        <v>44.312057</v>
      </c>
      <c s="129" r="AQ1163">
        <v>16.113475</v>
      </c>
      <c s="129" r="AR1163">
        <v>124.879433</v>
      </c>
      <c s="129" r="AS1163">
        <v>8.05673799999999</v>
      </c>
      <c s="129" r="AT1163">
        <v>12.085106</v>
      </c>
      <c s="129" r="AU1163">
        <v>4.02836899999999</v>
      </c>
      <c s="129" r="AV1163">
        <v>4.02836899999999</v>
      </c>
      <c s="129" r="AW1163">
        <v>24.170213</v>
      </c>
      <c s="129" r="AX1163">
        <v>12.085106</v>
      </c>
      <c s="129" r="AY1163">
        <v>36.255319</v>
      </c>
      <c s="129" r="AZ1163">
        <v>24.170213</v>
      </c>
      <c s="129" r="BA1163">
        <v>68.48227</v>
      </c>
      <c s="129" r="BB1163">
        <v>8.05673799999999</v>
      </c>
      <c s="129" r="BC1163">
        <v>12.085106</v>
      </c>
      <c s="129" r="BD1163">
        <v>4.02836899999999</v>
      </c>
      <c s="129" r="BE1163">
        <v>0.0</v>
      </c>
      <c s="129" r="BF1163">
        <v>0.0</v>
      </c>
      <c s="129" r="BG1163">
        <v>12.085106</v>
      </c>
      <c s="129" r="BH1163">
        <v>20.1418439999999</v>
      </c>
      <c s="129" r="BI1163">
        <v>12.085106</v>
      </c>
      <c s="129" r="BJ1163">
        <v>56.3971629999999</v>
      </c>
      <c s="129" r="BK1163">
        <v>0.0</v>
      </c>
      <c s="129" r="BL1163">
        <v>0.0</v>
      </c>
      <c s="129" r="BM1163">
        <v>0.0</v>
      </c>
      <c s="129" r="BN1163">
        <v>4.02836899999999</v>
      </c>
      <c s="129" r="BO1163">
        <v>24.170213</v>
      </c>
      <c s="129" r="BP1163">
        <v>0.0</v>
      </c>
      <c s="129" r="BQ1163">
        <v>16.113475</v>
      </c>
      <c s="129" r="BR1163">
        <v>12.085106</v>
      </c>
      <c s="129" r="BS1163">
        <v>8.05673799999999</v>
      </c>
      <c s="129" r="BT1163">
        <v>0.0</v>
      </c>
      <c s="129" r="BU1163">
        <v>0.0</v>
      </c>
      <c s="129" r="BV1163">
        <v>0.0</v>
      </c>
      <c s="129" r="BW1163">
        <v>0.0</v>
      </c>
      <c s="129" r="BX1163">
        <v>4.02836899999999</v>
      </c>
      <c s="129" r="BY1163">
        <v>0.0</v>
      </c>
      <c s="129" r="BZ1163">
        <v>0.0</v>
      </c>
      <c s="129" r="CA1163">
        <v>4.02836899999999</v>
      </c>
      <c s="129" r="CB1163">
        <v>76.5390069999999</v>
      </c>
      <c s="129" r="CC1163">
        <v>8.05673799999999</v>
      </c>
      <c s="129" r="CD1163">
        <v>12.085106</v>
      </c>
      <c s="129" r="CE1163">
        <v>4.02836899999999</v>
      </c>
      <c s="129" r="CF1163">
        <v>4.02836899999999</v>
      </c>
      <c s="129" r="CG1163">
        <v>20.1418439999999</v>
      </c>
      <c s="129" r="CH1163">
        <v>12.085106</v>
      </c>
      <c s="129" r="CI1163">
        <v>0.0</v>
      </c>
      <c s="129" r="CJ1163">
        <v>16.113475</v>
      </c>
      <c s="129" r="CK1163">
        <v>40.2836879999999</v>
      </c>
      <c s="129" r="CL1163">
        <v>0.0</v>
      </c>
      <c s="129" r="CM1163">
        <v>0.0</v>
      </c>
      <c s="129" r="CN1163">
        <v>0.0</v>
      </c>
      <c s="129" r="CO1163">
        <v>0.0</v>
      </c>
      <c s="129" r="CP1163">
        <v>0.0</v>
      </c>
      <c s="129" r="CQ1163">
        <v>0.0</v>
      </c>
      <c s="129" r="CR1163">
        <v>36.255319</v>
      </c>
      <c s="129" r="CS1163">
        <v>4.02836899999999</v>
      </c>
    </row>
    <row customHeight="1" r="1164" ht="15.0">
      <c t="s" s="127" r="A1164">
        <v>10182</v>
      </c>
      <c t="s" s="127" r="B1164">
        <v>10183</v>
      </c>
      <c t="s" s="127" r="C1164">
        <v>10184</v>
      </c>
      <c t="s" s="127" r="D1164">
        <v>10185</v>
      </c>
      <c t="s" s="127" r="E1164">
        <v>10186</v>
      </c>
      <c t="s" s="127" r="F1164">
        <v>10187</v>
      </c>
      <c t="s" s="128" r="G1164">
        <v>10188</v>
      </c>
      <c t="s" s="127" r="H1164">
        <v>10189</v>
      </c>
      <c s="129" r="I1164">
        <v>944.0</v>
      </c>
      <c s="129" r="J1164">
        <v>174.814815</v>
      </c>
      <c s="129" r="K1164">
        <v>121.342048</v>
      </c>
      <c s="129" r="L1164">
        <v>195.381263999999</v>
      </c>
      <c s="129" r="M1164">
        <v>223.145969</v>
      </c>
      <c s="129" r="N1164">
        <v>129.568626999999</v>
      </c>
      <c s="129" r="O1164">
        <v>99.7472769999999</v>
      </c>
      <c s="129" r="P1164">
        <v>166.0</v>
      </c>
      <c s="129" r="Q1164">
        <v>124.0</v>
      </c>
      <c s="129" r="R1164">
        <v>211.0</v>
      </c>
      <c s="129" r="S1164">
        <v>138.0</v>
      </c>
      <c s="129" r="T1164">
        <v>128.0</v>
      </c>
      <c s="129" r="U1164">
        <v>73.0</v>
      </c>
      <c s="129" r="V1164">
        <v>459.660130999999</v>
      </c>
      <c s="129" r="W1164">
        <v>93.577342</v>
      </c>
      <c s="129" r="X1164">
        <v>59.642702</v>
      </c>
      <c s="129" r="Y1164">
        <v>88.43573</v>
      </c>
      <c s="129" r="Z1164">
        <v>117.228758</v>
      </c>
      <c s="129" r="AA1164">
        <v>63.755991</v>
      </c>
      <c s="129" r="AB1164">
        <v>34.962963</v>
      </c>
      <c s="129" r="AC1164">
        <v>2.056645</v>
      </c>
      <c s="129" r="AD1164">
        <v>112.087146</v>
      </c>
      <c s="129" r="AE1164">
        <v>270.448802</v>
      </c>
      <c s="129" r="AF1164">
        <v>77.124183</v>
      </c>
      <c s="129" r="AG1164">
        <v>484.339869</v>
      </c>
      <c s="129" r="AH1164">
        <v>81.2374729999999</v>
      </c>
      <c s="129" r="AI1164">
        <v>61.6993459999999</v>
      </c>
      <c s="129" r="AJ1164">
        <v>106.945533999999</v>
      </c>
      <c s="129" r="AK1164">
        <v>105.917210999999</v>
      </c>
      <c s="129" r="AL1164">
        <v>65.8126359999999</v>
      </c>
      <c s="129" r="AM1164">
        <v>57.5860569999999</v>
      </c>
      <c s="129" r="AN1164">
        <v>5.141612</v>
      </c>
      <c s="129" r="AO1164">
        <v>109.002179</v>
      </c>
      <c s="129" r="AP1164">
        <v>274.562092</v>
      </c>
      <c s="129" r="AQ1164">
        <v>100.775599</v>
      </c>
      <c s="129" r="AR1164">
        <v>781.525053999999</v>
      </c>
      <c s="129" r="AS1164">
        <v>32.9063179999999</v>
      </c>
      <c s="129" r="AT1164">
        <v>32.9063179999999</v>
      </c>
      <c s="129" r="AU1164">
        <v>16.4531589999999</v>
      </c>
      <c s="129" r="AV1164">
        <v>78.152505</v>
      </c>
      <c s="129" r="AW1164">
        <v>123.398692999999</v>
      </c>
      <c s="129" r="AX1164">
        <v>111.058824</v>
      </c>
      <c s="129" r="AY1164">
        <v>279.703704</v>
      </c>
      <c s="129" r="AZ1164">
        <v>106.945533999999</v>
      </c>
      <c s="129" r="BA1164">
        <v>353.742918999999</v>
      </c>
      <c s="129" r="BB1164">
        <v>20.5664489999999</v>
      </c>
      <c s="129" r="BC1164">
        <v>16.4531589999999</v>
      </c>
      <c s="129" r="BD1164">
        <v>16.4531589999999</v>
      </c>
      <c s="129" r="BE1164">
        <v>37.0196079999999</v>
      </c>
      <c s="129" r="BF1164">
        <v>16.4531589999999</v>
      </c>
      <c s="129" r="BG1164">
        <v>86.379085</v>
      </c>
      <c s="129" r="BH1164">
        <v>131.625272</v>
      </c>
      <c s="129" r="BI1164">
        <v>28.793028</v>
      </c>
      <c s="129" r="BJ1164">
        <v>427.782134999999</v>
      </c>
      <c s="129" r="BK1164">
        <v>12.339869</v>
      </c>
      <c s="129" r="BL1164">
        <v>16.4531589999999</v>
      </c>
      <c s="129" r="BM1164">
        <v>0.0</v>
      </c>
      <c s="129" r="BN1164">
        <v>41.1328979999999</v>
      </c>
      <c s="129" r="BO1164">
        <v>106.945533999999</v>
      </c>
      <c s="129" r="BP1164">
        <v>24.679739</v>
      </c>
      <c s="129" r="BQ1164">
        <v>148.078430999999</v>
      </c>
      <c s="129" r="BR1164">
        <v>78.152505</v>
      </c>
      <c s="129" r="BS1164">
        <v>69.925926</v>
      </c>
      <c s="129" r="BT1164">
        <v>0.0</v>
      </c>
      <c s="129" r="BU1164">
        <v>0.0</v>
      </c>
      <c s="129" r="BV1164">
        <v>0.0</v>
      </c>
      <c s="129" r="BW1164">
        <v>0.0</v>
      </c>
      <c s="129" r="BX1164">
        <v>12.339869</v>
      </c>
      <c s="129" r="BY1164">
        <v>4.11329</v>
      </c>
      <c s="129" r="BZ1164">
        <v>0.0</v>
      </c>
      <c s="129" r="CA1164">
        <v>53.4727669999999</v>
      </c>
      <c s="129" r="CB1164">
        <v>374.309368</v>
      </c>
      <c s="129" r="CC1164">
        <v>28.793028</v>
      </c>
      <c s="129" r="CD1164">
        <v>24.679739</v>
      </c>
      <c s="129" r="CE1164">
        <v>12.339869</v>
      </c>
      <c s="129" r="CF1164">
        <v>74.0392159999999</v>
      </c>
      <c s="129" r="CG1164">
        <v>102.832244</v>
      </c>
      <c s="129" r="CH1164">
        <v>94.605664</v>
      </c>
      <c s="129" r="CI1164">
        <v>4.11329</v>
      </c>
      <c s="129" r="CJ1164">
        <v>32.9063179999999</v>
      </c>
      <c s="129" r="CK1164">
        <v>337.28976</v>
      </c>
      <c s="129" r="CL1164">
        <v>4.11329</v>
      </c>
      <c s="129" r="CM1164">
        <v>8.22658</v>
      </c>
      <c s="129" r="CN1164">
        <v>4.11329</v>
      </c>
      <c s="129" r="CO1164">
        <v>4.11329</v>
      </c>
      <c s="129" r="CP1164">
        <v>8.22658</v>
      </c>
      <c s="129" r="CQ1164">
        <v>12.339869</v>
      </c>
      <c s="129" r="CR1164">
        <v>275.590414</v>
      </c>
      <c s="129" r="CS1164">
        <v>20.5664489999999</v>
      </c>
    </row>
    <row customHeight="1" r="1165" ht="15.0">
      <c t="s" s="127" r="A1165">
        <v>10190</v>
      </c>
      <c t="s" s="127" r="B1165">
        <v>10191</v>
      </c>
      <c t="s" s="127" r="C1165">
        <v>10192</v>
      </c>
      <c t="s" s="127" r="D1165">
        <v>10193</v>
      </c>
      <c t="s" s="127" r="E1165">
        <v>10194</v>
      </c>
      <c t="s" s="127" r="F1165">
        <v>10195</v>
      </c>
      <c t="s" s="128" r="G1165">
        <v>10196</v>
      </c>
      <c t="s" s="127" r="H1165">
        <v>10197</v>
      </c>
      <c s="129" r="I1165">
        <v>346.0</v>
      </c>
      <c s="129" r="J1165">
        <v>76.0997069999999</v>
      </c>
      <c s="129" r="K1165">
        <v>52.7624629999999</v>
      </c>
      <c s="129" r="L1165">
        <v>85.231672</v>
      </c>
      <c s="129" r="M1165">
        <v>79.1436949999999</v>
      </c>
      <c s="129" r="N1165">
        <v>36.5278589999999</v>
      </c>
      <c s="129" r="O1165">
        <v>16.234604</v>
      </c>
      <c s="129" r="P1165">
        <v>48.0</v>
      </c>
      <c s="129" r="Q1165">
        <v>42.0</v>
      </c>
      <c s="129" r="R1165">
        <v>76.0</v>
      </c>
      <c s="129" r="S1165">
        <v>61.0</v>
      </c>
      <c s="129" r="T1165">
        <v>27.0</v>
      </c>
      <c s="129" r="U1165">
        <v>11.0</v>
      </c>
      <c s="129" r="V1165">
        <v>182.639296</v>
      </c>
      <c s="129" r="W1165">
        <v>44.645161</v>
      </c>
      <c s="129" r="X1165">
        <v>30.4398829999999</v>
      </c>
      <c s="129" r="Y1165">
        <v>43.630499</v>
      </c>
      <c s="129" r="Z1165">
        <v>40.5865099999999</v>
      </c>
      <c s="129" r="AA1165">
        <v>19.278592</v>
      </c>
      <c s="129" r="AB1165">
        <v>4.058651</v>
      </c>
      <c s="129" r="AC1165">
        <v>0.0</v>
      </c>
      <c s="129" r="AD1165">
        <v>58.8504399999999</v>
      </c>
      <c s="129" r="AE1165">
        <v>110.59824</v>
      </c>
      <c s="129" r="AF1165">
        <v>13.190616</v>
      </c>
      <c s="129" r="AG1165">
        <v>163.360704</v>
      </c>
      <c s="129" r="AH1165">
        <v>31.454545</v>
      </c>
      <c s="129" r="AI1165">
        <v>22.322581</v>
      </c>
      <c s="129" r="AJ1165">
        <v>41.601173</v>
      </c>
      <c s="129" r="AK1165">
        <v>38.5571849999999</v>
      </c>
      <c s="129" r="AL1165">
        <v>17.249267</v>
      </c>
      <c s="129" r="AM1165">
        <v>12.175953</v>
      </c>
      <c s="129" r="AN1165">
        <v>0.0</v>
      </c>
      <c s="129" r="AO1165">
        <v>39.571848</v>
      </c>
      <c s="129" r="AP1165">
        <v>103.495600999999</v>
      </c>
      <c s="129" r="AQ1165">
        <v>20.2932549999999</v>
      </c>
      <c s="129" r="AR1165">
        <v>259.753666</v>
      </c>
      <c s="129" r="AS1165">
        <v>0.0</v>
      </c>
      <c s="129" r="AT1165">
        <v>8.117302</v>
      </c>
      <c s="129" r="AU1165">
        <v>16.234604</v>
      </c>
      <c s="129" r="AV1165">
        <v>81.173021</v>
      </c>
      <c s="129" r="AW1165">
        <v>44.645161</v>
      </c>
      <c s="129" r="AX1165">
        <v>32.469208</v>
      </c>
      <c s="129" r="AY1165">
        <v>48.7038119999999</v>
      </c>
      <c s="129" r="AZ1165">
        <v>28.410557</v>
      </c>
      <c s="129" r="BA1165">
        <v>117.70088</v>
      </c>
      <c s="129" r="BB1165">
        <v>0.0</v>
      </c>
      <c s="129" r="BC1165">
        <v>8.117302</v>
      </c>
      <c s="129" r="BD1165">
        <v>4.058651</v>
      </c>
      <c s="129" r="BE1165">
        <v>32.469208</v>
      </c>
      <c s="129" r="BF1165">
        <v>12.175953</v>
      </c>
      <c s="129" r="BG1165">
        <v>28.410557</v>
      </c>
      <c s="129" r="BH1165">
        <v>20.2932549999999</v>
      </c>
      <c s="129" r="BI1165">
        <v>12.175953</v>
      </c>
      <c s="129" r="BJ1165">
        <v>142.052786</v>
      </c>
      <c s="129" r="BK1165">
        <v>0.0</v>
      </c>
      <c s="129" r="BL1165">
        <v>0.0</v>
      </c>
      <c s="129" r="BM1165">
        <v>12.175953</v>
      </c>
      <c s="129" r="BN1165">
        <v>48.7038119999999</v>
      </c>
      <c s="129" r="BO1165">
        <v>32.469208</v>
      </c>
      <c s="129" r="BP1165">
        <v>4.058651</v>
      </c>
      <c s="129" r="BQ1165">
        <v>28.410557</v>
      </c>
      <c s="129" r="BR1165">
        <v>16.234604</v>
      </c>
      <c s="129" r="BS1165">
        <v>20.2932549999999</v>
      </c>
      <c s="129" r="BT1165">
        <v>0.0</v>
      </c>
      <c s="129" r="BU1165">
        <v>0.0</v>
      </c>
      <c s="129" r="BV1165">
        <v>0.0</v>
      </c>
      <c s="129" r="BW1165">
        <v>0.0</v>
      </c>
      <c s="129" r="BX1165">
        <v>0.0</v>
      </c>
      <c s="129" r="BY1165">
        <v>0.0</v>
      </c>
      <c s="129" r="BZ1165">
        <v>0.0</v>
      </c>
      <c s="129" r="CA1165">
        <v>20.2932549999999</v>
      </c>
      <c s="129" r="CB1165">
        <v>178.580645</v>
      </c>
      <c s="129" r="CC1165">
        <v>0.0</v>
      </c>
      <c s="129" r="CD1165">
        <v>4.058651</v>
      </c>
      <c s="129" r="CE1165">
        <v>16.234604</v>
      </c>
      <c s="129" r="CF1165">
        <v>81.173021</v>
      </c>
      <c s="129" r="CG1165">
        <v>44.645161</v>
      </c>
      <c s="129" r="CH1165">
        <v>28.410557</v>
      </c>
      <c s="129" r="CI1165">
        <v>0.0</v>
      </c>
      <c s="129" r="CJ1165">
        <v>4.058651</v>
      </c>
      <c s="129" r="CK1165">
        <v>60.8797649999999</v>
      </c>
      <c s="129" r="CL1165">
        <v>0.0</v>
      </c>
      <c s="129" r="CM1165">
        <v>4.058651</v>
      </c>
      <c s="129" r="CN1165">
        <v>0.0</v>
      </c>
      <c s="129" r="CO1165">
        <v>0.0</v>
      </c>
      <c s="129" r="CP1165">
        <v>0.0</v>
      </c>
      <c s="129" r="CQ1165">
        <v>4.058651</v>
      </c>
      <c s="129" r="CR1165">
        <v>48.7038119999999</v>
      </c>
      <c s="129" r="CS1165">
        <v>4.058651</v>
      </c>
    </row>
    <row customHeight="1" r="1166" ht="15.0">
      <c t="s" s="127" r="A1166">
        <v>10198</v>
      </c>
      <c t="s" s="127" r="B1166">
        <v>10199</v>
      </c>
      <c t="s" s="127" r="C1166">
        <v>10200</v>
      </c>
      <c t="s" s="127" r="D1166">
        <v>10201</v>
      </c>
      <c t="s" s="127" r="E1166">
        <v>10202</v>
      </c>
      <c t="s" s="127" r="F1166">
        <v>10203</v>
      </c>
      <c t="s" s="128" r="G1166">
        <v>10204</v>
      </c>
      <c t="s" s="127" r="H1166">
        <v>10205</v>
      </c>
      <c s="129" r="I1166">
        <v>791.0</v>
      </c>
      <c s="129" r="J1166">
        <v>155.556555</v>
      </c>
      <c s="129" r="K1166">
        <v>106.754499</v>
      </c>
      <c s="129" r="L1166">
        <v>176.907455</v>
      </c>
      <c s="129" r="M1166">
        <v>176.907455</v>
      </c>
      <c s="129" r="N1166">
        <v>125.055269999999</v>
      </c>
      <c s="129" r="O1166">
        <v>49.8187659999999</v>
      </c>
      <c s="129" r="P1166">
        <v>107.0</v>
      </c>
      <c s="129" r="Q1166">
        <v>83.0</v>
      </c>
      <c s="129" r="R1166">
        <v>148.0</v>
      </c>
      <c s="129" r="S1166">
        <v>122.0</v>
      </c>
      <c s="129" r="T1166">
        <v>66.0</v>
      </c>
      <c s="129" r="U1166">
        <v>32.0</v>
      </c>
      <c s="129" r="V1166">
        <v>395.5</v>
      </c>
      <c s="129" r="W1166">
        <v>76.253213</v>
      </c>
      <c s="129" r="X1166">
        <v>55.919023</v>
      </c>
      <c s="129" r="Y1166">
        <v>87.4370179999999</v>
      </c>
      <c s="129" r="Z1166">
        <v>83.37018</v>
      </c>
      <c s="129" r="AA1166">
        <v>66.0861179999999</v>
      </c>
      <c s="129" r="AB1166">
        <v>24.401028</v>
      </c>
      <c s="129" r="AC1166">
        <v>2.03341899999999</v>
      </c>
      <c s="129" r="AD1166">
        <v>98.620823</v>
      </c>
      <c s="129" r="AE1166">
        <v>233.843188</v>
      </c>
      <c s="129" r="AF1166">
        <v>63.0359899999999</v>
      </c>
      <c s="129" r="AG1166">
        <v>395.5</v>
      </c>
      <c s="129" r="AH1166">
        <v>79.303342</v>
      </c>
      <c s="129" r="AI1166">
        <v>50.835476</v>
      </c>
      <c s="129" r="AJ1166">
        <v>89.470437</v>
      </c>
      <c s="129" r="AK1166">
        <v>93.5372749999999</v>
      </c>
      <c s="129" r="AL1166">
        <v>58.969152</v>
      </c>
      <c s="129" r="AM1166">
        <v>22.367609</v>
      </c>
      <c s="129" r="AN1166">
        <v>1.01671</v>
      </c>
      <c s="129" r="AO1166">
        <v>100.654242</v>
      </c>
      <c s="129" r="AP1166">
        <v>232.826478</v>
      </c>
      <c s="129" r="AQ1166">
        <v>62.01928</v>
      </c>
      <c s="129" r="AR1166">
        <v>605.958869</v>
      </c>
      <c s="129" r="AS1166">
        <v>20.33419</v>
      </c>
      <c s="129" r="AT1166">
        <v>24.401028</v>
      </c>
      <c s="129" r="AU1166">
        <v>44.735219</v>
      </c>
      <c s="129" r="AV1166">
        <v>85.403599</v>
      </c>
      <c s="129" r="AW1166">
        <v>138.272493999999</v>
      </c>
      <c s="129" r="AX1166">
        <v>77.269923</v>
      </c>
      <c s="129" r="AY1166">
        <v>158.606684</v>
      </c>
      <c s="129" r="AZ1166">
        <v>56.9357329999999</v>
      </c>
      <c s="129" r="BA1166">
        <v>305.012853</v>
      </c>
      <c s="129" r="BB1166">
        <v>12.200514</v>
      </c>
      <c s="129" r="BC1166">
        <v>8.13367599999999</v>
      </c>
      <c s="129" r="BD1166">
        <v>28.467866</v>
      </c>
      <c s="129" r="BE1166">
        <v>48.8020569999999</v>
      </c>
      <c s="129" r="BF1166">
        <v>32.5347039999999</v>
      </c>
      <c s="129" r="BG1166">
        <v>65.0694089999999</v>
      </c>
      <c s="129" r="BH1166">
        <v>89.470437</v>
      </c>
      <c s="129" r="BI1166">
        <v>20.33419</v>
      </c>
      <c s="129" r="BJ1166">
        <v>300.946014999999</v>
      </c>
      <c s="129" r="BK1166">
        <v>8.13367599999999</v>
      </c>
      <c s="129" r="BL1166">
        <v>16.2673519999999</v>
      </c>
      <c s="129" r="BM1166">
        <v>16.2673519999999</v>
      </c>
      <c s="129" r="BN1166">
        <v>36.601542</v>
      </c>
      <c s="129" r="BO1166">
        <v>105.737789</v>
      </c>
      <c s="129" r="BP1166">
        <v>12.200514</v>
      </c>
      <c s="129" r="BQ1166">
        <v>69.1362469999999</v>
      </c>
      <c s="129" r="BR1166">
        <v>36.601542</v>
      </c>
      <c s="129" r="BS1166">
        <v>40.6683799999999</v>
      </c>
      <c s="129" r="BT1166">
        <v>0.0</v>
      </c>
      <c s="129" r="BU1166">
        <v>0.0</v>
      </c>
      <c s="129" r="BV1166">
        <v>0.0</v>
      </c>
      <c s="129" r="BW1166">
        <v>0.0</v>
      </c>
      <c s="129" r="BX1166">
        <v>4.06683799999999</v>
      </c>
      <c s="129" r="BY1166">
        <v>4.06683799999999</v>
      </c>
      <c s="129" r="BZ1166">
        <v>0.0</v>
      </c>
      <c s="129" r="CA1166">
        <v>32.5347039999999</v>
      </c>
      <c s="129" r="CB1166">
        <v>366.015424</v>
      </c>
      <c s="129" r="CC1166">
        <v>4.06683799999999</v>
      </c>
      <c s="129" r="CD1166">
        <v>20.33419</v>
      </c>
      <c s="129" r="CE1166">
        <v>44.735219</v>
      </c>
      <c s="129" r="CF1166">
        <v>85.403599</v>
      </c>
      <c s="129" r="CG1166">
        <v>126.071979</v>
      </c>
      <c s="129" r="CH1166">
        <v>73.203085</v>
      </c>
      <c s="129" r="CI1166">
        <v>0.0</v>
      </c>
      <c s="129" r="CJ1166">
        <v>12.200514</v>
      </c>
      <c s="129" r="CK1166">
        <v>199.275063999999</v>
      </c>
      <c s="129" r="CL1166">
        <v>16.2673519999999</v>
      </c>
      <c s="129" r="CM1166">
        <v>4.06683799999999</v>
      </c>
      <c s="129" r="CN1166">
        <v>0.0</v>
      </c>
      <c s="129" r="CO1166">
        <v>0.0</v>
      </c>
      <c s="129" r="CP1166">
        <v>8.13367599999999</v>
      </c>
      <c s="129" r="CQ1166">
        <v>0.0</v>
      </c>
      <c s="129" r="CR1166">
        <v>158.606684</v>
      </c>
      <c s="129" r="CS1166">
        <v>12.200514</v>
      </c>
    </row>
    <row customHeight="1" r="1167" ht="15.0">
      <c t="s" s="127" r="A1167">
        <v>10206</v>
      </c>
      <c t="s" s="127" r="B1167">
        <v>10207</v>
      </c>
      <c t="s" s="127" r="C1167">
        <v>10208</v>
      </c>
      <c t="s" s="127" r="D1167">
        <v>10209</v>
      </c>
      <c t="s" s="127" r="E1167">
        <v>10210</v>
      </c>
      <c t="s" s="127" r="F1167">
        <v>10211</v>
      </c>
      <c t="s" s="128" r="G1167">
        <v>10212</v>
      </c>
      <c t="s" s="127" r="H1167">
        <v>10213</v>
      </c>
      <c s="129" r="I1167">
        <v>175.0</v>
      </c>
      <c s="129" r="J1167">
        <v>35.0</v>
      </c>
      <c s="129" r="K1167">
        <v>18.0</v>
      </c>
      <c s="129" r="L1167">
        <v>34.0</v>
      </c>
      <c s="129" r="M1167">
        <v>55.0</v>
      </c>
      <c s="129" r="N1167">
        <v>21.0</v>
      </c>
      <c s="129" r="O1167">
        <v>12.0</v>
      </c>
      <c s="129" r="P1167">
        <v>20.0</v>
      </c>
      <c s="129" r="Q1167">
        <v>19.0</v>
      </c>
      <c s="129" r="R1167">
        <v>40.0</v>
      </c>
      <c s="129" r="S1167">
        <v>24.0</v>
      </c>
      <c s="129" r="T1167">
        <v>20.0</v>
      </c>
      <c s="129" r="U1167">
        <v>12.0</v>
      </c>
      <c s="129" r="V1167">
        <v>94.0</v>
      </c>
      <c s="129" r="W1167">
        <v>16.0</v>
      </c>
      <c s="129" r="X1167">
        <v>11.0</v>
      </c>
      <c s="129" r="Y1167">
        <v>19.0</v>
      </c>
      <c s="129" r="Z1167">
        <v>34.0</v>
      </c>
      <c s="129" r="AA1167">
        <v>10.0</v>
      </c>
      <c s="129" r="AB1167">
        <v>3.0</v>
      </c>
      <c s="129" r="AC1167">
        <v>1.0</v>
      </c>
      <c s="129" r="AD1167">
        <v>18.0</v>
      </c>
      <c s="129" r="AE1167">
        <v>67.0</v>
      </c>
      <c s="129" r="AF1167">
        <v>9.0</v>
      </c>
      <c s="129" r="AG1167">
        <v>81.0</v>
      </c>
      <c s="129" r="AH1167">
        <v>19.0</v>
      </c>
      <c s="129" r="AI1167">
        <v>7.0</v>
      </c>
      <c s="129" r="AJ1167">
        <v>15.0</v>
      </c>
      <c s="129" r="AK1167">
        <v>21.0</v>
      </c>
      <c s="129" r="AL1167">
        <v>11.0</v>
      </c>
      <c s="129" r="AM1167">
        <v>8.0</v>
      </c>
      <c s="129" r="AN1167">
        <v>0.0</v>
      </c>
      <c s="129" r="AO1167">
        <v>20.0</v>
      </c>
      <c s="129" r="AP1167">
        <v>47.0</v>
      </c>
      <c s="129" r="AQ1167">
        <v>14.0</v>
      </c>
      <c s="129" r="AR1167">
        <v>136.0</v>
      </c>
      <c s="129" r="AS1167">
        <v>0.0</v>
      </c>
      <c s="129" r="AT1167">
        <v>8.0</v>
      </c>
      <c s="129" r="AU1167">
        <v>20.0</v>
      </c>
      <c s="129" r="AV1167">
        <v>20.0</v>
      </c>
      <c s="129" r="AW1167">
        <v>16.0</v>
      </c>
      <c s="129" r="AX1167">
        <v>16.0</v>
      </c>
      <c s="129" r="AY1167">
        <v>48.0</v>
      </c>
      <c s="129" r="AZ1167">
        <v>8.0</v>
      </c>
      <c s="129" r="BA1167">
        <v>72.0</v>
      </c>
      <c s="129" r="BB1167">
        <v>0.0</v>
      </c>
      <c s="129" r="BC1167">
        <v>4.0</v>
      </c>
      <c s="129" r="BD1167">
        <v>12.0</v>
      </c>
      <c s="129" r="BE1167">
        <v>16.0</v>
      </c>
      <c s="129" r="BF1167">
        <v>4.0</v>
      </c>
      <c s="129" r="BG1167">
        <v>16.0</v>
      </c>
      <c s="129" r="BH1167">
        <v>16.0</v>
      </c>
      <c s="129" r="BI1167">
        <v>4.0</v>
      </c>
      <c s="129" r="BJ1167">
        <v>64.0</v>
      </c>
      <c s="129" r="BK1167">
        <v>0.0</v>
      </c>
      <c s="129" r="BL1167">
        <v>4.0</v>
      </c>
      <c s="129" r="BM1167">
        <v>8.0</v>
      </c>
      <c s="129" r="BN1167">
        <v>4.0</v>
      </c>
      <c s="129" r="BO1167">
        <v>12.0</v>
      </c>
      <c s="129" r="BP1167">
        <v>0.0</v>
      </c>
      <c s="129" r="BQ1167">
        <v>32.0</v>
      </c>
      <c s="129" r="BR1167">
        <v>4.0</v>
      </c>
      <c s="129" r="BS1167">
        <v>8.0</v>
      </c>
      <c s="129" r="BT1167">
        <v>0.0</v>
      </c>
      <c s="129" r="BU1167">
        <v>0.0</v>
      </c>
      <c s="129" r="BV1167">
        <v>0.0</v>
      </c>
      <c s="129" r="BW1167">
        <v>0.0</v>
      </c>
      <c s="129" r="BX1167">
        <v>4.0</v>
      </c>
      <c s="129" r="BY1167">
        <v>4.0</v>
      </c>
      <c s="129" r="BZ1167">
        <v>0.0</v>
      </c>
      <c s="129" r="CA1167">
        <v>0.0</v>
      </c>
      <c s="129" r="CB1167">
        <v>60.0</v>
      </c>
      <c s="129" r="CC1167">
        <v>0.0</v>
      </c>
      <c s="129" r="CD1167">
        <v>8.0</v>
      </c>
      <c s="129" r="CE1167">
        <v>8.0</v>
      </c>
      <c s="129" r="CF1167">
        <v>20.0</v>
      </c>
      <c s="129" r="CG1167">
        <v>12.0</v>
      </c>
      <c s="129" r="CH1167">
        <v>12.0</v>
      </c>
      <c s="129" r="CI1167">
        <v>0.0</v>
      </c>
      <c s="129" r="CJ1167">
        <v>0.0</v>
      </c>
      <c s="129" r="CK1167">
        <v>68.0</v>
      </c>
      <c s="129" r="CL1167">
        <v>0.0</v>
      </c>
      <c s="129" r="CM1167">
        <v>0.0</v>
      </c>
      <c s="129" r="CN1167">
        <v>12.0</v>
      </c>
      <c s="129" r="CO1167">
        <v>0.0</v>
      </c>
      <c s="129" r="CP1167">
        <v>0.0</v>
      </c>
      <c s="129" r="CQ1167">
        <v>0.0</v>
      </c>
      <c s="129" r="CR1167">
        <v>48.0</v>
      </c>
      <c s="129" r="CS1167">
        <v>8.0</v>
      </c>
    </row>
    <row customHeight="1" r="1168" ht="15.0">
      <c t="s" s="127" r="A1168">
        <v>10214</v>
      </c>
      <c t="s" s="127" r="B1168">
        <v>10215</v>
      </c>
      <c t="s" s="127" r="C1168">
        <v>10216</v>
      </c>
      <c t="s" s="127" r="D1168">
        <v>10217</v>
      </c>
      <c t="s" s="127" r="E1168">
        <v>10218</v>
      </c>
      <c t="s" s="127" r="F1168">
        <v>10219</v>
      </c>
      <c t="s" s="128" r="G1168">
        <v>10220</v>
      </c>
      <c t="s" s="127" r="H1168">
        <v>10221</v>
      </c>
      <c s="129" r="I1168">
        <v>7965.0</v>
      </c>
      <c s="129" r="J1168">
        <v>1013.0</v>
      </c>
      <c s="129" r="K1168">
        <v>1143.0</v>
      </c>
      <c s="129" r="L1168">
        <v>1470.0</v>
      </c>
      <c s="129" r="M1168">
        <v>1422.0</v>
      </c>
      <c s="129" r="N1168">
        <v>1729.0</v>
      </c>
      <c s="129" r="O1168">
        <v>1188.0</v>
      </c>
      <c s="129" r="P1168">
        <v>902.0</v>
      </c>
      <c s="129" r="Q1168">
        <v>1079.0</v>
      </c>
      <c s="129" r="R1168">
        <v>1245.0</v>
      </c>
      <c s="129" r="S1168">
        <v>1245.0</v>
      </c>
      <c s="129" r="T1168">
        <v>1392.0</v>
      </c>
      <c s="129" r="U1168">
        <v>779.0</v>
      </c>
      <c s="129" r="V1168">
        <v>3738.0</v>
      </c>
      <c s="129" r="W1168">
        <v>531.0</v>
      </c>
      <c s="129" r="X1168">
        <v>623.0</v>
      </c>
      <c s="129" r="Y1168">
        <v>747.0</v>
      </c>
      <c s="129" r="Z1168">
        <v>621.0</v>
      </c>
      <c s="129" r="AA1168">
        <v>784.0</v>
      </c>
      <c s="129" r="AB1168">
        <v>408.0</v>
      </c>
      <c s="129" r="AC1168">
        <v>24.0</v>
      </c>
      <c s="129" r="AD1168">
        <v>723.0</v>
      </c>
      <c s="129" r="AE1168">
        <v>2108.0</v>
      </c>
      <c s="129" r="AF1168">
        <v>907.0</v>
      </c>
      <c s="129" r="AG1168">
        <v>4227.0</v>
      </c>
      <c s="129" r="AH1168">
        <v>482.0</v>
      </c>
      <c s="129" r="AI1168">
        <v>520.0</v>
      </c>
      <c s="129" r="AJ1168">
        <v>723.0</v>
      </c>
      <c s="129" r="AK1168">
        <v>801.0</v>
      </c>
      <c s="129" r="AL1168">
        <v>945.0</v>
      </c>
      <c s="129" r="AM1168">
        <v>666.0</v>
      </c>
      <c s="129" r="AN1168">
        <v>90.0</v>
      </c>
      <c s="129" r="AO1168">
        <v>635.0</v>
      </c>
      <c s="129" r="AP1168">
        <v>2242.0</v>
      </c>
      <c s="129" r="AQ1168">
        <v>1350.0</v>
      </c>
      <c s="129" r="AR1168">
        <v>6992.0</v>
      </c>
      <c s="129" r="AS1168">
        <v>24.0</v>
      </c>
      <c s="129" r="AT1168">
        <v>348.0</v>
      </c>
      <c s="129" r="AU1168">
        <v>468.0</v>
      </c>
      <c s="129" r="AV1168">
        <v>748.0</v>
      </c>
      <c s="129" r="AW1168">
        <v>988.0</v>
      </c>
      <c s="129" r="AX1168">
        <v>688.0</v>
      </c>
      <c s="129" r="AY1168">
        <v>2880.0</v>
      </c>
      <c s="129" r="AZ1168">
        <v>848.0</v>
      </c>
      <c s="129" r="BA1168">
        <v>3308.0</v>
      </c>
      <c s="129" r="BB1168">
        <v>16.0</v>
      </c>
      <c s="129" r="BC1168">
        <v>236.0</v>
      </c>
      <c s="129" r="BD1168">
        <v>328.0</v>
      </c>
      <c s="129" r="BE1168">
        <v>356.0</v>
      </c>
      <c s="129" r="BF1168">
        <v>228.0</v>
      </c>
      <c s="129" r="BG1168">
        <v>560.0</v>
      </c>
      <c s="129" r="BH1168">
        <v>1256.0</v>
      </c>
      <c s="129" r="BI1168">
        <v>328.0</v>
      </c>
      <c s="129" r="BJ1168">
        <v>3684.0</v>
      </c>
      <c s="129" r="BK1168">
        <v>8.0</v>
      </c>
      <c s="129" r="BL1168">
        <v>112.0</v>
      </c>
      <c s="129" r="BM1168">
        <v>140.0</v>
      </c>
      <c s="129" r="BN1168">
        <v>392.0</v>
      </c>
      <c s="129" r="BO1168">
        <v>760.0</v>
      </c>
      <c s="129" r="BP1168">
        <v>128.0</v>
      </c>
      <c s="129" r="BQ1168">
        <v>1624.0</v>
      </c>
      <c s="129" r="BR1168">
        <v>520.0</v>
      </c>
      <c s="129" r="BS1168">
        <v>656.0</v>
      </c>
      <c s="129" r="BT1168">
        <v>4.0</v>
      </c>
      <c s="129" r="BU1168">
        <v>12.0</v>
      </c>
      <c s="129" r="BV1168">
        <v>4.0</v>
      </c>
      <c s="129" r="BW1168">
        <v>40.0</v>
      </c>
      <c s="129" r="BX1168">
        <v>120.0</v>
      </c>
      <c s="129" r="BY1168">
        <v>136.0</v>
      </c>
      <c s="129" r="BZ1168">
        <v>0.0</v>
      </c>
      <c s="129" r="CA1168">
        <v>340.0</v>
      </c>
      <c s="129" r="CB1168">
        <v>2736.0</v>
      </c>
      <c s="129" r="CC1168">
        <v>16.0</v>
      </c>
      <c s="129" r="CD1168">
        <v>284.0</v>
      </c>
      <c s="129" r="CE1168">
        <v>368.0</v>
      </c>
      <c s="129" r="CF1168">
        <v>624.0</v>
      </c>
      <c s="129" r="CG1168">
        <v>712.0</v>
      </c>
      <c s="129" r="CH1168">
        <v>484.0</v>
      </c>
      <c s="129" r="CI1168">
        <v>4.0</v>
      </c>
      <c s="129" r="CJ1168">
        <v>244.0</v>
      </c>
      <c s="129" r="CK1168">
        <v>3600.0</v>
      </c>
      <c s="129" r="CL1168">
        <v>4.0</v>
      </c>
      <c s="129" r="CM1168">
        <v>52.0</v>
      </c>
      <c s="129" r="CN1168">
        <v>96.0</v>
      </c>
      <c s="129" r="CO1168">
        <v>84.0</v>
      </c>
      <c s="129" r="CP1168">
        <v>156.0</v>
      </c>
      <c s="129" r="CQ1168">
        <v>68.0</v>
      </c>
      <c s="129" r="CR1168">
        <v>2876.0</v>
      </c>
      <c s="129" r="CS1168">
        <v>264.0</v>
      </c>
    </row>
    <row customHeight="1" r="1169" ht="15.0">
      <c t="s" s="127" r="A1169">
        <v>10222</v>
      </c>
      <c t="s" s="127" r="B1169">
        <v>10223</v>
      </c>
      <c t="s" s="127" r="C1169">
        <v>10224</v>
      </c>
      <c t="s" s="127" r="D1169">
        <v>10225</v>
      </c>
      <c t="s" s="127" r="E1169">
        <v>10226</v>
      </c>
      <c t="s" s="127" r="F1169">
        <v>10227</v>
      </c>
      <c t="s" s="128" r="G1169">
        <v>10228</v>
      </c>
      <c t="s" s="127" r="H1169">
        <v>10229</v>
      </c>
      <c s="129" r="I1169">
        <v>488.0</v>
      </c>
      <c s="129" r="J1169">
        <v>89.8410039999999</v>
      </c>
      <c s="129" r="K1169">
        <v>60.23431</v>
      </c>
      <c s="129" r="L1169">
        <v>91.882845</v>
      </c>
      <c s="129" r="M1169">
        <v>121.48954</v>
      </c>
      <c s="129" r="N1169">
        <v>76.569038</v>
      </c>
      <c s="129" r="O1169">
        <v>47.9832639999999</v>
      </c>
      <c s="129" r="P1169">
        <v>74.0</v>
      </c>
      <c s="129" r="Q1169">
        <v>66.0</v>
      </c>
      <c s="129" r="R1169">
        <v>95.0</v>
      </c>
      <c s="129" r="S1169">
        <v>95.0</v>
      </c>
      <c s="129" r="T1169">
        <v>60.0</v>
      </c>
      <c s="129" r="U1169">
        <v>44.0</v>
      </c>
      <c s="129" r="V1169">
        <v>256.251045999999</v>
      </c>
      <c s="129" r="W1169">
        <v>49.004184</v>
      </c>
      <c s="129" r="X1169">
        <v>37.774059</v>
      </c>
      <c s="129" r="Y1169">
        <v>50.025105</v>
      </c>
      <c s="129" r="Z1169">
        <v>58.192469</v>
      </c>
      <c s="129" r="AA1169">
        <v>40.83682</v>
      </c>
      <c s="129" r="AB1169">
        <v>20.41841</v>
      </c>
      <c s="129" r="AC1169">
        <v>0.0</v>
      </c>
      <c s="129" r="AD1169">
        <v>64.317992</v>
      </c>
      <c s="129" r="AE1169">
        <v>143.949791</v>
      </c>
      <c s="129" r="AF1169">
        <v>47.9832639999999</v>
      </c>
      <c s="129" r="AG1169">
        <v>231.748954</v>
      </c>
      <c s="129" r="AH1169">
        <v>40.83682</v>
      </c>
      <c s="129" r="AI1169">
        <v>22.460251</v>
      </c>
      <c s="129" r="AJ1169">
        <v>41.8577409999999</v>
      </c>
      <c s="129" r="AK1169">
        <v>63.297071</v>
      </c>
      <c s="129" r="AL1169">
        <v>35.732218</v>
      </c>
      <c s="129" r="AM1169">
        <v>25.5230129999999</v>
      </c>
      <c s="129" r="AN1169">
        <v>2.04184099999999</v>
      </c>
      <c s="129" r="AO1169">
        <v>50.025105</v>
      </c>
      <c s="129" r="AP1169">
        <v>129.656904</v>
      </c>
      <c s="129" r="AQ1169">
        <v>52.066946</v>
      </c>
      <c s="129" r="AR1169">
        <v>396.117155</v>
      </c>
      <c s="129" r="AS1169">
        <v>8.16736399999999</v>
      </c>
      <c s="129" r="AT1169">
        <v>20.41841</v>
      </c>
      <c s="129" r="AU1169">
        <v>24.502092</v>
      </c>
      <c s="129" r="AV1169">
        <v>40.83682</v>
      </c>
      <c s="129" r="AW1169">
        <v>61.2552299999999</v>
      </c>
      <c s="129" r="AX1169">
        <v>69.422594</v>
      </c>
      <c s="129" r="AY1169">
        <v>122.510459999999</v>
      </c>
      <c s="129" r="AZ1169">
        <v>49.004184</v>
      </c>
      <c s="129" r="BA1169">
        <v>200.100417999999</v>
      </c>
      <c s="129" r="BB1169">
        <v>8.16736399999999</v>
      </c>
      <c s="129" r="BC1169">
        <v>8.16736399999999</v>
      </c>
      <c s="129" r="BD1169">
        <v>20.41841</v>
      </c>
      <c s="129" r="BE1169">
        <v>20.41841</v>
      </c>
      <c s="129" r="BF1169">
        <v>8.16736399999999</v>
      </c>
      <c s="129" r="BG1169">
        <v>61.2552299999999</v>
      </c>
      <c s="129" r="BH1169">
        <v>69.422594</v>
      </c>
      <c s="129" r="BI1169">
        <v>4.08368199999999</v>
      </c>
      <c s="129" r="BJ1169">
        <v>196.016736</v>
      </c>
      <c s="129" r="BK1169">
        <v>0.0</v>
      </c>
      <c s="129" r="BL1169">
        <v>12.251046</v>
      </c>
      <c s="129" r="BM1169">
        <v>4.08368199999999</v>
      </c>
      <c s="129" r="BN1169">
        <v>20.41841</v>
      </c>
      <c s="129" r="BO1169">
        <v>53.0878659999999</v>
      </c>
      <c s="129" r="BP1169">
        <v>8.16736399999999</v>
      </c>
      <c s="129" r="BQ1169">
        <v>53.0878659999999</v>
      </c>
      <c s="129" r="BR1169">
        <v>44.9205019999999</v>
      </c>
      <c s="129" r="BS1169">
        <v>32.6694559999999</v>
      </c>
      <c s="129" r="BT1169">
        <v>0.0</v>
      </c>
      <c s="129" r="BU1169">
        <v>0.0</v>
      </c>
      <c s="129" r="BV1169">
        <v>0.0</v>
      </c>
      <c s="129" r="BW1169">
        <v>4.08368199999999</v>
      </c>
      <c s="129" r="BX1169">
        <v>0.0</v>
      </c>
      <c s="129" r="BY1169">
        <v>12.251046</v>
      </c>
      <c s="129" r="BZ1169">
        <v>0.0</v>
      </c>
      <c s="129" r="CA1169">
        <v>16.3347279999999</v>
      </c>
      <c s="129" r="CB1169">
        <v>200.100417999999</v>
      </c>
      <c s="129" r="CC1169">
        <v>8.16736399999999</v>
      </c>
      <c s="129" r="CD1169">
        <v>16.3347279999999</v>
      </c>
      <c s="129" r="CE1169">
        <v>20.41841</v>
      </c>
      <c s="129" r="CF1169">
        <v>32.6694559999999</v>
      </c>
      <c s="129" r="CG1169">
        <v>61.2552299999999</v>
      </c>
      <c s="129" r="CH1169">
        <v>53.0878659999999</v>
      </c>
      <c s="129" r="CI1169">
        <v>0.0</v>
      </c>
      <c s="129" r="CJ1169">
        <v>8.16736399999999</v>
      </c>
      <c s="129" r="CK1169">
        <v>163.34728</v>
      </c>
      <c s="129" r="CL1169">
        <v>0.0</v>
      </c>
      <c s="129" r="CM1169">
        <v>4.08368199999999</v>
      </c>
      <c s="129" r="CN1169">
        <v>4.08368199999999</v>
      </c>
      <c s="129" r="CO1169">
        <v>4.08368199999999</v>
      </c>
      <c s="129" r="CP1169">
        <v>0.0</v>
      </c>
      <c s="129" r="CQ1169">
        <v>4.08368199999999</v>
      </c>
      <c s="129" r="CR1169">
        <v>122.510459999999</v>
      </c>
      <c s="129" r="CS1169">
        <v>24.502092</v>
      </c>
    </row>
    <row customHeight="1" r="1170" ht="15.0">
      <c t="s" s="127" r="A1170">
        <v>10230</v>
      </c>
      <c t="s" s="127" r="B1170">
        <v>10231</v>
      </c>
      <c t="s" s="127" r="C1170">
        <v>10232</v>
      </c>
      <c t="s" s="127" r="D1170">
        <v>10233</v>
      </c>
      <c t="s" s="127" r="E1170">
        <v>10234</v>
      </c>
      <c t="s" s="127" r="F1170">
        <v>10235</v>
      </c>
      <c t="s" s="128" r="G1170">
        <v>10236</v>
      </c>
      <c t="s" s="127" r="H1170">
        <v>10237</v>
      </c>
      <c s="129" r="I1170">
        <v>629.0</v>
      </c>
      <c s="129" r="J1170">
        <v>110.075</v>
      </c>
      <c s="129" r="K1170">
        <v>65.848438</v>
      </c>
      <c s="129" r="L1170">
        <v>123.834374999999</v>
      </c>
      <c s="129" r="M1170">
        <v>159.215624999999</v>
      </c>
      <c s="129" r="N1170">
        <v>95.332813</v>
      </c>
      <c s="129" r="O1170">
        <v>74.6937499999999</v>
      </c>
      <c s="129" r="P1170">
        <v>88.0</v>
      </c>
      <c s="129" r="Q1170">
        <v>81.0</v>
      </c>
      <c s="129" r="R1170">
        <v>120.0</v>
      </c>
      <c s="129" r="S1170">
        <v>115.0</v>
      </c>
      <c s="129" r="T1170">
        <v>105.0</v>
      </c>
      <c s="129" r="U1170">
        <v>55.0</v>
      </c>
      <c s="129" r="V1170">
        <v>307.620313</v>
      </c>
      <c s="129" r="W1170">
        <v>53.0718749999999</v>
      </c>
      <c s="129" r="X1170">
        <v>33.4156249999999</v>
      </c>
      <c s="129" r="Y1170">
        <v>63.8828129999999</v>
      </c>
      <c s="129" r="Z1170">
        <v>84.5218749999999</v>
      </c>
      <c s="129" r="AA1170">
        <v>43.2437499999999</v>
      </c>
      <c s="129" r="AB1170">
        <v>26.535938</v>
      </c>
      <c s="129" r="AC1170">
        <v>2.94843799999999</v>
      </c>
      <c s="129" r="AD1170">
        <v>60.934375</v>
      </c>
      <c s="129" r="AE1170">
        <v>198.528124999999</v>
      </c>
      <c s="129" r="AF1170">
        <v>48.1578129999999</v>
      </c>
      <c s="129" r="AG1170">
        <v>321.379687999999</v>
      </c>
      <c s="129" r="AH1170">
        <v>57.0031249999999</v>
      </c>
      <c s="129" r="AI1170">
        <v>32.4328119999999</v>
      </c>
      <c s="129" r="AJ1170">
        <v>59.951563</v>
      </c>
      <c s="129" r="AK1170">
        <v>74.6937499999999</v>
      </c>
      <c s="129" r="AL1170">
        <v>52.089063</v>
      </c>
      <c s="129" r="AM1170">
        <v>39.3125</v>
      </c>
      <c s="129" r="AN1170">
        <v>5.89687499999999</v>
      </c>
      <c s="129" r="AO1170">
        <v>66.8312499999999</v>
      </c>
      <c s="129" r="AP1170">
        <v>179.854688</v>
      </c>
      <c s="129" r="AQ1170">
        <v>74.6937499999999</v>
      </c>
      <c s="129" r="AR1170">
        <v>503.2</v>
      </c>
      <c s="129" r="AS1170">
        <v>11.7937499999999</v>
      </c>
      <c s="129" r="AT1170">
        <v>7.86249999999999</v>
      </c>
      <c s="129" r="AU1170">
        <v>7.86249999999999</v>
      </c>
      <c s="129" r="AV1170">
        <v>70.7625</v>
      </c>
      <c s="129" r="AW1170">
        <v>114.006249999999</v>
      </c>
      <c s="129" r="AX1170">
        <v>90.41875</v>
      </c>
      <c s="129" r="AY1170">
        <v>161.18125</v>
      </c>
      <c s="129" r="AZ1170">
        <v>39.3125</v>
      </c>
      <c s="129" r="BA1170">
        <v>259.462499999999</v>
      </c>
      <c s="129" r="BB1170">
        <v>7.86249999999999</v>
      </c>
      <c s="129" r="BC1170">
        <v>7.86249999999999</v>
      </c>
      <c s="129" r="BD1170">
        <v>3.93124999999999</v>
      </c>
      <c s="129" r="BE1170">
        <v>47.1749999999999</v>
      </c>
      <c s="129" r="BF1170">
        <v>19.65625</v>
      </c>
      <c s="129" r="BG1170">
        <v>78.625</v>
      </c>
      <c s="129" r="BH1170">
        <v>86.4874999999999</v>
      </c>
      <c s="129" r="BI1170">
        <v>7.86249999999999</v>
      </c>
      <c s="129" r="BJ1170">
        <v>243.7375</v>
      </c>
      <c s="129" r="BK1170">
        <v>3.93124999999999</v>
      </c>
      <c s="129" r="BL1170">
        <v>0.0</v>
      </c>
      <c s="129" r="BM1170">
        <v>3.93124999999999</v>
      </c>
      <c s="129" r="BN1170">
        <v>23.5874999999999</v>
      </c>
      <c s="129" r="BO1170">
        <v>94.35</v>
      </c>
      <c s="129" r="BP1170">
        <v>11.7937499999999</v>
      </c>
      <c s="129" r="BQ1170">
        <v>74.6937499999999</v>
      </c>
      <c s="129" r="BR1170">
        <v>31.45</v>
      </c>
      <c s="129" r="BS1170">
        <v>39.3125</v>
      </c>
      <c s="129" r="BT1170">
        <v>0.0</v>
      </c>
      <c s="129" r="BU1170">
        <v>0.0</v>
      </c>
      <c s="129" r="BV1170">
        <v>0.0</v>
      </c>
      <c s="129" r="BW1170">
        <v>3.93124999999999</v>
      </c>
      <c s="129" r="BX1170">
        <v>3.93124999999999</v>
      </c>
      <c s="129" r="BY1170">
        <v>11.7937499999999</v>
      </c>
      <c s="129" r="BZ1170">
        <v>0.0</v>
      </c>
      <c s="129" r="CA1170">
        <v>19.65625</v>
      </c>
      <c s="129" r="CB1170">
        <v>228.012499999999</v>
      </c>
      <c s="129" r="CC1170">
        <v>11.7937499999999</v>
      </c>
      <c s="129" r="CD1170">
        <v>3.93124999999999</v>
      </c>
      <c s="129" r="CE1170">
        <v>7.86249999999999</v>
      </c>
      <c s="129" r="CF1170">
        <v>51.10625</v>
      </c>
      <c s="129" r="CG1170">
        <v>78.625</v>
      </c>
      <c s="129" r="CH1170">
        <v>66.8312499999999</v>
      </c>
      <c s="129" r="CI1170">
        <v>3.93124999999999</v>
      </c>
      <c s="129" r="CJ1170">
        <v>3.93124999999999</v>
      </c>
      <c s="129" r="CK1170">
        <v>235.875</v>
      </c>
      <c s="129" r="CL1170">
        <v>0.0</v>
      </c>
      <c s="129" r="CM1170">
        <v>3.93124999999999</v>
      </c>
      <c s="129" r="CN1170">
        <v>0.0</v>
      </c>
      <c s="129" r="CO1170">
        <v>15.725</v>
      </c>
      <c s="129" r="CP1170">
        <v>31.45</v>
      </c>
      <c s="129" r="CQ1170">
        <v>11.7937499999999</v>
      </c>
      <c s="129" r="CR1170">
        <v>157.25</v>
      </c>
      <c s="129" r="CS1170">
        <v>15.725</v>
      </c>
    </row>
    <row customHeight="1" r="1171" ht="15.0">
      <c t="s" s="127" r="A1171">
        <v>10238</v>
      </c>
      <c t="s" s="127" r="B1171">
        <v>10239</v>
      </c>
      <c t="s" s="127" r="C1171">
        <v>10240</v>
      </c>
      <c t="s" s="127" r="D1171">
        <v>10241</v>
      </c>
      <c t="s" s="127" r="E1171">
        <v>10242</v>
      </c>
      <c t="s" s="127" r="F1171">
        <v>10243</v>
      </c>
      <c t="s" s="128" r="G1171">
        <v>10244</v>
      </c>
      <c t="s" s="127" r="H1171">
        <v>10245</v>
      </c>
      <c s="129" r="I1171">
        <v>573.0</v>
      </c>
      <c s="129" r="J1171">
        <v>107.74359</v>
      </c>
      <c s="129" r="K1171">
        <v>66.115385</v>
      </c>
      <c s="129" r="L1171">
        <v>140.801281999999</v>
      </c>
      <c s="129" r="M1171">
        <v>117.538462</v>
      </c>
      <c s="129" r="N1171">
        <v>95.5</v>
      </c>
      <c s="129" r="O1171">
        <v>45.301282</v>
      </c>
      <c s="129" r="P1171">
        <v>66.0</v>
      </c>
      <c s="129" r="Q1171">
        <v>46.0</v>
      </c>
      <c s="129" r="R1171">
        <v>89.0</v>
      </c>
      <c s="129" r="S1171">
        <v>66.0</v>
      </c>
      <c s="129" r="T1171">
        <v>74.0</v>
      </c>
      <c s="129" r="U1171">
        <v>31.0</v>
      </c>
      <c s="129" r="V1171">
        <v>292.621795</v>
      </c>
      <c s="129" r="W1171">
        <v>47.75</v>
      </c>
      <c s="129" r="X1171">
        <v>37.955128</v>
      </c>
      <c s="129" r="Y1171">
        <v>72.2371789999999</v>
      </c>
      <c s="129" r="Z1171">
        <v>66.115385</v>
      </c>
      <c s="129" r="AA1171">
        <v>47.75</v>
      </c>
      <c s="129" r="AB1171">
        <v>20.8141029999999</v>
      </c>
      <c s="129" r="AC1171">
        <v>0.0</v>
      </c>
      <c s="129" r="AD1171">
        <v>66.115385</v>
      </c>
      <c s="129" r="AE1171">
        <v>173.858973999999</v>
      </c>
      <c s="129" r="AF1171">
        <v>52.6474359999999</v>
      </c>
      <c s="129" r="AG1171">
        <v>280.378204999999</v>
      </c>
      <c s="129" r="AH1171">
        <v>59.9935899999999</v>
      </c>
      <c s="129" r="AI1171">
        <v>28.160256</v>
      </c>
      <c s="129" r="AJ1171">
        <v>68.564103</v>
      </c>
      <c s="129" r="AK1171">
        <v>51.4230769999999</v>
      </c>
      <c s="129" r="AL1171">
        <v>47.75</v>
      </c>
      <c s="129" r="AM1171">
        <v>22.0384619999999</v>
      </c>
      <c s="129" r="AN1171">
        <v>2.448718</v>
      </c>
      <c s="129" r="AO1171">
        <v>72.2371789999999</v>
      </c>
      <c s="129" r="AP1171">
        <v>153.044872</v>
      </c>
      <c s="129" r="AQ1171">
        <v>55.0961539999999</v>
      </c>
      <c s="129" r="AR1171">
        <v>484.846154</v>
      </c>
      <c s="129" r="AS1171">
        <v>19.589744</v>
      </c>
      <c s="129" r="AT1171">
        <v>19.589744</v>
      </c>
      <c s="129" r="AU1171">
        <v>9.79487199999999</v>
      </c>
      <c s="129" r="AV1171">
        <v>63.6666669999999</v>
      </c>
      <c s="129" r="AW1171">
        <v>73.461538</v>
      </c>
      <c s="129" r="AX1171">
        <v>53.8717949999999</v>
      </c>
      <c s="129" r="AY1171">
        <v>195.897436</v>
      </c>
      <c s="129" r="AZ1171">
        <v>48.974359</v>
      </c>
      <c s="129" r="BA1171">
        <v>284.051282</v>
      </c>
      <c s="129" r="BB1171">
        <v>14.692308</v>
      </c>
      <c s="129" r="BC1171">
        <v>14.692308</v>
      </c>
      <c s="129" r="BD1171">
        <v>9.79487199999999</v>
      </c>
      <c s="129" r="BE1171">
        <v>44.076923</v>
      </c>
      <c s="129" r="BF1171">
        <v>14.692308</v>
      </c>
      <c s="129" r="BG1171">
        <v>39.179487</v>
      </c>
      <c s="129" r="BH1171">
        <v>117.538462</v>
      </c>
      <c s="129" r="BI1171">
        <v>29.384615</v>
      </c>
      <c s="129" r="BJ1171">
        <v>200.794872</v>
      </c>
      <c s="129" r="BK1171">
        <v>4.89743599999999</v>
      </c>
      <c s="129" r="BL1171">
        <v>4.89743599999999</v>
      </c>
      <c s="129" r="BM1171">
        <v>0.0</v>
      </c>
      <c s="129" r="BN1171">
        <v>19.589744</v>
      </c>
      <c s="129" r="BO1171">
        <v>58.7692309999999</v>
      </c>
      <c s="129" r="BP1171">
        <v>14.692308</v>
      </c>
      <c s="129" r="BQ1171">
        <v>78.358974</v>
      </c>
      <c s="129" r="BR1171">
        <v>19.589744</v>
      </c>
      <c s="129" r="BS1171">
        <v>53.8717949999999</v>
      </c>
      <c s="129" r="BT1171">
        <v>0.0</v>
      </c>
      <c s="129" r="BU1171">
        <v>0.0</v>
      </c>
      <c s="129" r="BV1171">
        <v>0.0</v>
      </c>
      <c s="129" r="BW1171">
        <v>4.89743599999999</v>
      </c>
      <c s="129" r="BX1171">
        <v>4.89743599999999</v>
      </c>
      <c s="129" r="BY1171">
        <v>9.79487199999999</v>
      </c>
      <c s="129" r="BZ1171">
        <v>0.0</v>
      </c>
      <c s="129" r="CA1171">
        <v>34.282051</v>
      </c>
      <c s="129" r="CB1171">
        <v>200.794872</v>
      </c>
      <c s="129" r="CC1171">
        <v>4.89743599999999</v>
      </c>
      <c s="129" r="CD1171">
        <v>19.589744</v>
      </c>
      <c s="129" r="CE1171">
        <v>9.79487199999999</v>
      </c>
      <c s="129" r="CF1171">
        <v>58.7692309999999</v>
      </c>
      <c s="129" r="CG1171">
        <v>58.7692309999999</v>
      </c>
      <c s="129" r="CH1171">
        <v>44.076923</v>
      </c>
      <c s="129" r="CI1171">
        <v>4.89743599999999</v>
      </c>
      <c s="129" r="CJ1171">
        <v>0.0</v>
      </c>
      <c s="129" r="CK1171">
        <v>230.179486999999</v>
      </c>
      <c s="129" r="CL1171">
        <v>14.692308</v>
      </c>
      <c s="129" r="CM1171">
        <v>0.0</v>
      </c>
      <c s="129" r="CN1171">
        <v>0.0</v>
      </c>
      <c s="129" r="CO1171">
        <v>0.0</v>
      </c>
      <c s="129" r="CP1171">
        <v>9.79487199999999</v>
      </c>
      <c s="129" r="CQ1171">
        <v>0.0</v>
      </c>
      <c s="129" r="CR1171">
        <v>191.0</v>
      </c>
      <c s="129" r="CS1171">
        <v>14.692308</v>
      </c>
    </row>
    <row customHeight="1" r="1172" ht="15.0">
      <c t="s" s="127" r="A1172">
        <v>10246</v>
      </c>
      <c t="s" s="127" r="B1172">
        <v>10247</v>
      </c>
      <c t="s" s="127" r="C1172">
        <v>10248</v>
      </c>
      <c t="s" s="127" r="D1172">
        <v>10249</v>
      </c>
      <c t="s" s="127" r="E1172">
        <v>10250</v>
      </c>
      <c t="s" s="127" r="F1172">
        <v>10251</v>
      </c>
      <c t="s" s="128" r="G1172">
        <v>10252</v>
      </c>
      <c t="s" s="127" r="H1172">
        <v>10253</v>
      </c>
      <c s="129" r="I1172">
        <v>396.0</v>
      </c>
      <c s="129" r="J1172">
        <v>75.0</v>
      </c>
      <c s="129" r="K1172">
        <v>60.0</v>
      </c>
      <c s="129" r="L1172">
        <v>72.0</v>
      </c>
      <c s="129" r="M1172">
        <v>88.0</v>
      </c>
      <c s="129" r="N1172">
        <v>62.0</v>
      </c>
      <c s="129" r="O1172">
        <v>39.0</v>
      </c>
      <c s="129" r="P1172">
        <v>66.0</v>
      </c>
      <c s="129" r="Q1172">
        <v>57.0</v>
      </c>
      <c s="129" r="R1172">
        <v>79.0</v>
      </c>
      <c s="129" r="S1172">
        <v>65.0</v>
      </c>
      <c s="129" r="T1172">
        <v>61.0</v>
      </c>
      <c s="129" r="U1172">
        <v>30.0</v>
      </c>
      <c s="129" r="V1172">
        <v>208.0</v>
      </c>
      <c s="129" r="W1172">
        <v>44.0</v>
      </c>
      <c s="129" r="X1172">
        <v>35.0</v>
      </c>
      <c s="129" r="Y1172">
        <v>32.0</v>
      </c>
      <c s="129" r="Z1172">
        <v>47.0</v>
      </c>
      <c s="129" r="AA1172">
        <v>35.0</v>
      </c>
      <c s="129" r="AB1172">
        <v>15.0</v>
      </c>
      <c s="129" r="AC1172">
        <v>0.0</v>
      </c>
      <c s="129" r="AD1172">
        <v>56.0</v>
      </c>
      <c s="129" r="AE1172">
        <v>122.0</v>
      </c>
      <c s="129" r="AF1172">
        <v>30.0</v>
      </c>
      <c s="129" r="AG1172">
        <v>188.0</v>
      </c>
      <c s="129" r="AH1172">
        <v>31.0</v>
      </c>
      <c s="129" r="AI1172">
        <v>25.0</v>
      </c>
      <c s="129" r="AJ1172">
        <v>40.0</v>
      </c>
      <c s="129" r="AK1172">
        <v>41.0</v>
      </c>
      <c s="129" r="AL1172">
        <v>27.0</v>
      </c>
      <c s="129" r="AM1172">
        <v>24.0</v>
      </c>
      <c s="129" r="AN1172">
        <v>0.0</v>
      </c>
      <c s="129" r="AO1172">
        <v>37.0</v>
      </c>
      <c s="129" r="AP1172">
        <v>113.0</v>
      </c>
      <c s="129" r="AQ1172">
        <v>38.0</v>
      </c>
      <c s="129" r="AR1172">
        <v>320.0</v>
      </c>
      <c s="129" r="AS1172">
        <v>0.0</v>
      </c>
      <c s="129" r="AT1172">
        <v>20.0</v>
      </c>
      <c s="129" r="AU1172">
        <v>24.0</v>
      </c>
      <c s="129" r="AV1172">
        <v>20.0</v>
      </c>
      <c s="129" r="AW1172">
        <v>40.0</v>
      </c>
      <c s="129" r="AX1172">
        <v>60.0</v>
      </c>
      <c s="129" r="AY1172">
        <v>112.0</v>
      </c>
      <c s="129" r="AZ1172">
        <v>44.0</v>
      </c>
      <c s="129" r="BA1172">
        <v>160.0</v>
      </c>
      <c s="129" r="BB1172">
        <v>0.0</v>
      </c>
      <c s="129" r="BC1172">
        <v>12.0</v>
      </c>
      <c s="129" r="BD1172">
        <v>16.0</v>
      </c>
      <c s="129" r="BE1172">
        <v>8.0</v>
      </c>
      <c s="129" r="BF1172">
        <v>4.0</v>
      </c>
      <c s="129" r="BG1172">
        <v>48.0</v>
      </c>
      <c s="129" r="BH1172">
        <v>52.0</v>
      </c>
      <c s="129" r="BI1172">
        <v>20.0</v>
      </c>
      <c s="129" r="BJ1172">
        <v>160.0</v>
      </c>
      <c s="129" r="BK1172">
        <v>0.0</v>
      </c>
      <c s="129" r="BL1172">
        <v>8.0</v>
      </c>
      <c s="129" r="BM1172">
        <v>8.0</v>
      </c>
      <c s="129" r="BN1172">
        <v>12.0</v>
      </c>
      <c s="129" r="BO1172">
        <v>36.0</v>
      </c>
      <c s="129" r="BP1172">
        <v>12.0</v>
      </c>
      <c s="129" r="BQ1172">
        <v>60.0</v>
      </c>
      <c s="129" r="BR1172">
        <v>24.0</v>
      </c>
      <c s="129" r="BS1172">
        <v>32.0</v>
      </c>
      <c s="129" r="BT1172">
        <v>0.0</v>
      </c>
      <c s="129" r="BU1172">
        <v>0.0</v>
      </c>
      <c s="129" r="BV1172">
        <v>0.0</v>
      </c>
      <c s="129" r="BW1172">
        <v>0.0</v>
      </c>
      <c s="129" r="BX1172">
        <v>4.0</v>
      </c>
      <c s="129" r="BY1172">
        <v>8.0</v>
      </c>
      <c s="129" r="BZ1172">
        <v>0.0</v>
      </c>
      <c s="129" r="CA1172">
        <v>20.0</v>
      </c>
      <c s="129" r="CB1172">
        <v>144.0</v>
      </c>
      <c s="129" r="CC1172">
        <v>0.0</v>
      </c>
      <c s="129" r="CD1172">
        <v>20.0</v>
      </c>
      <c s="129" r="CE1172">
        <v>20.0</v>
      </c>
      <c s="129" r="CF1172">
        <v>16.0</v>
      </c>
      <c s="129" r="CG1172">
        <v>24.0</v>
      </c>
      <c s="129" r="CH1172">
        <v>48.0</v>
      </c>
      <c s="129" r="CI1172">
        <v>0.0</v>
      </c>
      <c s="129" r="CJ1172">
        <v>16.0</v>
      </c>
      <c s="129" r="CK1172">
        <v>144.0</v>
      </c>
      <c s="129" r="CL1172">
        <v>0.0</v>
      </c>
      <c s="129" r="CM1172">
        <v>0.0</v>
      </c>
      <c s="129" r="CN1172">
        <v>4.0</v>
      </c>
      <c s="129" r="CO1172">
        <v>4.0</v>
      </c>
      <c s="129" r="CP1172">
        <v>12.0</v>
      </c>
      <c s="129" r="CQ1172">
        <v>4.0</v>
      </c>
      <c s="129" r="CR1172">
        <v>112.0</v>
      </c>
      <c s="129" r="CS1172">
        <v>8.0</v>
      </c>
    </row>
    <row customHeight="1" r="1173" ht="15.0">
      <c t="s" s="127" r="A1173">
        <v>10254</v>
      </c>
      <c t="s" s="127" r="B1173">
        <v>10255</v>
      </c>
      <c t="s" s="127" r="C1173">
        <v>10256</v>
      </c>
      <c t="s" s="127" r="D1173">
        <v>10257</v>
      </c>
      <c t="s" s="127" r="E1173">
        <v>10258</v>
      </c>
      <c t="s" s="127" r="F1173">
        <v>10259</v>
      </c>
      <c t="s" s="128" r="G1173">
        <v>10260</v>
      </c>
      <c t="s" s="127" r="H1173">
        <v>10261</v>
      </c>
      <c s="129" r="I1173">
        <v>400.0</v>
      </c>
      <c s="129" r="J1173">
        <v>74.0619789999999</v>
      </c>
      <c s="129" r="K1173">
        <v>47.0393649999999</v>
      </c>
      <c s="129" r="L1173">
        <v>60.0502529999999</v>
      </c>
      <c s="129" r="M1173">
        <v>98.082081</v>
      </c>
      <c s="129" r="N1173">
        <v>81.0678419999999</v>
      </c>
      <c s="129" r="O1173">
        <v>39.6984789999999</v>
      </c>
      <c s="129" r="P1173">
        <v>67.0</v>
      </c>
      <c s="129" r="Q1173">
        <v>77.0</v>
      </c>
      <c s="129" r="R1173">
        <v>87.0</v>
      </c>
      <c s="129" r="S1173">
        <v>91.0</v>
      </c>
      <c s="129" r="T1173">
        <v>64.0</v>
      </c>
      <c s="129" r="U1173">
        <v>29.0</v>
      </c>
      <c s="129" r="V1173">
        <v>199.833335</v>
      </c>
      <c s="129" r="W1173">
        <v>41.03434</v>
      </c>
      <c s="129" r="X1173">
        <v>22.018426</v>
      </c>
      <c s="129" r="Y1173">
        <v>35.0293149999999</v>
      </c>
      <c s="129" r="Z1173">
        <v>45.0376899999999</v>
      </c>
      <c s="129" r="AA1173">
        <v>42.0351769999999</v>
      </c>
      <c s="129" r="AB1173">
        <v>13.677549</v>
      </c>
      <c s="129" r="AC1173">
        <v>1.00083799999999</v>
      </c>
      <c s="129" r="AD1173">
        <v>51.042715</v>
      </c>
      <c s="129" r="AE1173">
        <v>112.093807</v>
      </c>
      <c s="129" r="AF1173">
        <v>36.6968129999999</v>
      </c>
      <c s="129" r="AG1173">
        <v>200.166664999999</v>
      </c>
      <c s="129" r="AH1173">
        <v>33.027639</v>
      </c>
      <c s="129" r="AI1173">
        <v>25.0209389999999</v>
      </c>
      <c s="129" r="AJ1173">
        <v>25.0209389999999</v>
      </c>
      <c s="129" r="AK1173">
        <v>53.0443909999999</v>
      </c>
      <c s="129" r="AL1173">
        <v>39.032665</v>
      </c>
      <c s="129" r="AM1173">
        <v>24.686762</v>
      </c>
      <c s="129" r="AN1173">
        <v>0.33333</v>
      </c>
      <c s="129" r="AO1173">
        <v>42.0351769999999</v>
      </c>
      <c s="129" r="AP1173">
        <v>113.094644</v>
      </c>
      <c s="129" r="AQ1173">
        <v>45.036844</v>
      </c>
      <c s="129" r="AR1173">
        <v>321.601339999999</v>
      </c>
      <c s="129" r="AS1173">
        <v>8.0067</v>
      </c>
      <c s="129" r="AT1173">
        <v>8.0067</v>
      </c>
      <c s="129" r="AU1173">
        <v>16.013401</v>
      </c>
      <c s="129" r="AV1173">
        <v>36.030152</v>
      </c>
      <c s="129" r="AW1173">
        <v>60.0502529999999</v>
      </c>
      <c s="129" r="AX1173">
        <v>32.026802</v>
      </c>
      <c s="129" r="AY1173">
        <v>116.097157</v>
      </c>
      <c s="129" r="AZ1173">
        <v>45.3701739999999</v>
      </c>
      <c s="129" r="BA1173">
        <v>152.127309</v>
      </c>
      <c s="129" r="BB1173">
        <v>4.00335</v>
      </c>
      <c s="129" r="BC1173">
        <v>8.0067</v>
      </c>
      <c s="129" r="BD1173">
        <v>8.0067</v>
      </c>
      <c s="129" r="BE1173">
        <v>12.010051</v>
      </c>
      <c s="129" r="BF1173">
        <v>4.00335</v>
      </c>
      <c s="129" r="BG1173">
        <v>32.026802</v>
      </c>
      <c s="129" r="BH1173">
        <v>60.0502529999999</v>
      </c>
      <c s="129" r="BI1173">
        <v>24.020101</v>
      </c>
      <c s="129" r="BJ1173">
        <v>169.474031</v>
      </c>
      <c s="129" r="BK1173">
        <v>4.00335</v>
      </c>
      <c s="129" r="BL1173">
        <v>0.0</v>
      </c>
      <c s="129" r="BM1173">
        <v>8.0067</v>
      </c>
      <c s="129" r="BN1173">
        <v>24.020101</v>
      </c>
      <c s="129" r="BO1173">
        <v>56.046903</v>
      </c>
      <c s="129" r="BP1173">
        <v>0.0</v>
      </c>
      <c s="129" r="BQ1173">
        <v>56.046903</v>
      </c>
      <c s="129" r="BR1173">
        <v>21.3500729999999</v>
      </c>
      <c s="129" r="BS1173">
        <v>32.026802</v>
      </c>
      <c s="129" r="BT1173">
        <v>0.0</v>
      </c>
      <c s="129" r="BU1173">
        <v>0.0</v>
      </c>
      <c s="129" r="BV1173">
        <v>0.0</v>
      </c>
      <c s="129" r="BW1173">
        <v>4.00335</v>
      </c>
      <c s="129" r="BX1173">
        <v>0.0</v>
      </c>
      <c s="129" r="BY1173">
        <v>0.0</v>
      </c>
      <c s="129" r="BZ1173">
        <v>0.0</v>
      </c>
      <c s="129" r="CA1173">
        <v>28.0234519999999</v>
      </c>
      <c s="129" r="CB1173">
        <v>120.100506999999</v>
      </c>
      <c s="129" r="CC1173">
        <v>4.00335</v>
      </c>
      <c s="129" r="CD1173">
        <v>0.0</v>
      </c>
      <c s="129" r="CE1173">
        <v>12.010051</v>
      </c>
      <c s="129" r="CF1173">
        <v>24.020101</v>
      </c>
      <c s="129" r="CG1173">
        <v>48.0402029999999</v>
      </c>
      <c s="129" r="CH1173">
        <v>28.0234519999999</v>
      </c>
      <c s="129" r="CI1173">
        <v>0.0</v>
      </c>
      <c s="129" r="CJ1173">
        <v>4.00335</v>
      </c>
      <c s="129" r="CK1173">
        <v>169.474031</v>
      </c>
      <c s="129" r="CL1173">
        <v>4.00335</v>
      </c>
      <c s="129" r="CM1173">
        <v>8.0067</v>
      </c>
      <c s="129" r="CN1173">
        <v>4.00335</v>
      </c>
      <c s="129" r="CO1173">
        <v>8.0067</v>
      </c>
      <c s="129" r="CP1173">
        <v>12.010051</v>
      </c>
      <c s="129" r="CQ1173">
        <v>4.00335</v>
      </c>
      <c s="129" r="CR1173">
        <v>116.097157</v>
      </c>
      <c s="129" r="CS1173">
        <v>13.343372</v>
      </c>
    </row>
    <row customHeight="1" r="1174" ht="15.0">
      <c t="s" s="127" r="A1174">
        <v>10262</v>
      </c>
      <c t="s" s="127" r="B1174">
        <v>10263</v>
      </c>
      <c t="s" s="127" r="C1174">
        <v>10264</v>
      </c>
      <c t="s" s="127" r="D1174">
        <v>10265</v>
      </c>
      <c t="s" s="127" r="E1174">
        <v>10266</v>
      </c>
      <c t="s" s="127" r="F1174">
        <v>10267</v>
      </c>
      <c t="s" s="128" r="G1174">
        <v>10268</v>
      </c>
      <c t="s" s="127" r="H1174">
        <v>10269</v>
      </c>
      <c s="129" r="I1174">
        <v>555.0</v>
      </c>
      <c s="129" r="J1174">
        <v>103.382855</v>
      </c>
      <c s="129" r="K1174">
        <v>99.9308269999999</v>
      </c>
      <c s="129" r="L1174">
        <v>102.459794</v>
      </c>
      <c s="129" r="M1174">
        <v>109.844283</v>
      </c>
      <c s="129" r="N1174">
        <v>77.537141</v>
      </c>
      <c s="129" r="O1174">
        <v>61.845101</v>
      </c>
      <c s="129" r="P1174">
        <v>61.0</v>
      </c>
      <c s="129" r="Q1174">
        <v>75.0</v>
      </c>
      <c s="129" r="R1174">
        <v>104.0</v>
      </c>
      <c s="129" r="S1174">
        <v>68.0</v>
      </c>
      <c s="129" r="T1174">
        <v>88.0</v>
      </c>
      <c s="129" r="U1174">
        <v>39.0</v>
      </c>
      <c s="129" r="V1174">
        <v>253.170175</v>
      </c>
      <c s="129" r="W1174">
        <v>55.3836719999999</v>
      </c>
      <c s="129" r="X1174">
        <v>28.866302</v>
      </c>
      <c s="129" r="Y1174">
        <v>51.6914269999999</v>
      </c>
      <c s="129" r="Z1174">
        <v>53.53755</v>
      </c>
      <c s="129" r="AA1174">
        <v>40.614693</v>
      </c>
      <c s="129" r="AB1174">
        <v>23.07653</v>
      </c>
      <c s="129" r="AC1174">
        <v>0.0</v>
      </c>
      <c s="129" r="AD1174">
        <v>66.7118119999999</v>
      </c>
      <c s="129" r="AE1174">
        <v>143.074487</v>
      </c>
      <c s="129" r="AF1174">
        <v>43.3838769999999</v>
      </c>
      <c s="129" r="AG1174">
        <v>301.829825</v>
      </c>
      <c s="129" r="AH1174">
        <v>47.999183</v>
      </c>
      <c s="129" r="AI1174">
        <v>71.064524</v>
      </c>
      <c s="129" r="AJ1174">
        <v>50.768366</v>
      </c>
      <c s="129" r="AK1174">
        <v>56.306733</v>
      </c>
      <c s="129" r="AL1174">
        <v>36.922448</v>
      </c>
      <c s="129" r="AM1174">
        <v>33.230203</v>
      </c>
      <c s="129" r="AN1174">
        <v>5.538367</v>
      </c>
      <c s="129" r="AO1174">
        <v>95.232962</v>
      </c>
      <c s="129" r="AP1174">
        <v>146.597884999999</v>
      </c>
      <c s="129" r="AQ1174">
        <v>59.998978</v>
      </c>
      <c s="129" r="AR1174">
        <v>428.960866</v>
      </c>
      <c s="129" r="AS1174">
        <v>3.692245</v>
      </c>
      <c s="129" r="AT1174">
        <v>7.38449</v>
      </c>
      <c s="129" r="AU1174">
        <v>18.461224</v>
      </c>
      <c s="129" r="AV1174">
        <v>36.922448</v>
      </c>
      <c s="129" r="AW1174">
        <v>51.6914269999999</v>
      </c>
      <c s="129" r="AX1174">
        <v>84.921631</v>
      </c>
      <c s="129" r="AY1174">
        <v>151.382037</v>
      </c>
      <c s="129" r="AZ1174">
        <v>74.505364</v>
      </c>
      <c s="129" r="BA1174">
        <v>196.694594999999</v>
      </c>
      <c s="129" r="BB1174">
        <v>3.692245</v>
      </c>
      <c s="129" r="BC1174">
        <v>7.38449</v>
      </c>
      <c s="129" r="BD1174">
        <v>7.38449</v>
      </c>
      <c s="129" r="BE1174">
        <v>14.768979</v>
      </c>
      <c s="129" r="BF1174">
        <v>11.076734</v>
      </c>
      <c s="129" r="BG1174">
        <v>70.152651</v>
      </c>
      <c s="129" r="BH1174">
        <v>73.844896</v>
      </c>
      <c s="129" r="BI1174">
        <v>8.390109</v>
      </c>
      <c s="129" r="BJ1174">
        <v>232.266271999999</v>
      </c>
      <c s="129" r="BK1174">
        <v>0.0</v>
      </c>
      <c s="129" r="BL1174">
        <v>0.0</v>
      </c>
      <c s="129" r="BM1174">
        <v>11.076734</v>
      </c>
      <c s="129" r="BN1174">
        <v>22.153469</v>
      </c>
      <c s="129" r="BO1174">
        <v>40.614693</v>
      </c>
      <c s="129" r="BP1174">
        <v>14.768979</v>
      </c>
      <c s="129" r="BQ1174">
        <v>77.537141</v>
      </c>
      <c s="129" r="BR1174">
        <v>66.115255</v>
      </c>
      <c s="129" r="BS1174">
        <v>74.505364</v>
      </c>
      <c s="129" r="BT1174">
        <v>0.0</v>
      </c>
      <c s="129" r="BU1174">
        <v>0.0</v>
      </c>
      <c s="129" r="BV1174">
        <v>0.0</v>
      </c>
      <c s="129" r="BW1174">
        <v>7.38449</v>
      </c>
      <c s="129" r="BX1174">
        <v>3.692245</v>
      </c>
      <c s="129" r="BY1174">
        <v>3.692245</v>
      </c>
      <c s="129" r="BZ1174">
        <v>0.0</v>
      </c>
      <c s="129" r="CA1174">
        <v>59.7363849999999</v>
      </c>
      <c s="129" r="CB1174">
        <v>188.304486</v>
      </c>
      <c s="129" r="CC1174">
        <v>3.692245</v>
      </c>
      <c s="129" r="CD1174">
        <v>0.0</v>
      </c>
      <c s="129" r="CE1174">
        <v>14.768979</v>
      </c>
      <c s="129" r="CF1174">
        <v>29.537959</v>
      </c>
      <c s="129" r="CG1174">
        <v>44.306938</v>
      </c>
      <c s="129" r="CH1174">
        <v>81.229386</v>
      </c>
      <c s="129" r="CI1174">
        <v>3.692245</v>
      </c>
      <c s="129" r="CJ1174">
        <v>11.076734</v>
      </c>
      <c s="129" r="CK1174">
        <v>166.151017</v>
      </c>
      <c s="129" r="CL1174">
        <v>0.0</v>
      </c>
      <c s="129" r="CM1174">
        <v>7.38449</v>
      </c>
      <c s="129" r="CN1174">
        <v>3.692245</v>
      </c>
      <c s="129" r="CO1174">
        <v>0.0</v>
      </c>
      <c s="129" r="CP1174">
        <v>3.692245</v>
      </c>
      <c s="129" r="CQ1174">
        <v>0.0</v>
      </c>
      <c s="129" r="CR1174">
        <v>147.689793</v>
      </c>
      <c s="129" r="CS1174">
        <v>3.692245</v>
      </c>
    </row>
    <row customHeight="1" r="1175" ht="15.0">
      <c t="s" s="127" r="A1175">
        <v>10270</v>
      </c>
      <c t="s" s="127" r="B1175">
        <v>10271</v>
      </c>
      <c t="s" s="127" r="C1175">
        <v>10272</v>
      </c>
      <c t="s" s="127" r="D1175">
        <v>10273</v>
      </c>
      <c t="s" s="127" r="E1175">
        <v>10274</v>
      </c>
      <c t="s" s="127" r="F1175">
        <v>10275</v>
      </c>
      <c t="s" s="128" r="G1175">
        <v>10276</v>
      </c>
      <c t="s" s="127" r="H1175">
        <v>10277</v>
      </c>
      <c s="129" r="I1175">
        <v>187.0</v>
      </c>
      <c s="129" r="J1175">
        <v>26.714286</v>
      </c>
      <c s="129" r="K1175">
        <v>20.777778</v>
      </c>
      <c s="129" r="L1175">
        <v>36.608466</v>
      </c>
      <c s="129" r="M1175">
        <v>41.555556</v>
      </c>
      <c s="129" r="N1175">
        <v>43.5343919999999</v>
      </c>
      <c s="129" r="O1175">
        <v>17.809524</v>
      </c>
      <c s="129" r="P1175">
        <v>22.0</v>
      </c>
      <c s="129" r="Q1175">
        <v>34.0</v>
      </c>
      <c s="129" r="R1175">
        <v>43.0</v>
      </c>
      <c s="129" r="S1175">
        <v>30.0</v>
      </c>
      <c s="129" r="T1175">
        <v>40.0</v>
      </c>
      <c s="129" r="U1175">
        <v>21.0</v>
      </c>
      <c s="129" r="V1175">
        <v>95.973545</v>
      </c>
      <c s="129" r="W1175">
        <v>14.84127</v>
      </c>
      <c s="129" r="X1175">
        <v>9.89418</v>
      </c>
      <c s="129" r="Y1175">
        <v>16.8201059999999</v>
      </c>
      <c s="129" r="Z1175">
        <v>21.7671959999999</v>
      </c>
      <c s="129" r="AA1175">
        <v>22.7566139999999</v>
      </c>
      <c s="129" r="AB1175">
        <v>9.89418</v>
      </c>
      <c s="129" r="AC1175">
        <v>0.0</v>
      </c>
      <c s="129" r="AD1175">
        <v>18.798942</v>
      </c>
      <c s="129" r="AE1175">
        <v>52.4391529999999</v>
      </c>
      <c s="129" r="AF1175">
        <v>24.73545</v>
      </c>
      <c s="129" r="AG1175">
        <v>91.0264549999999</v>
      </c>
      <c s="129" r="AH1175">
        <v>11.873016</v>
      </c>
      <c s="129" r="AI1175">
        <v>10.8835979999999</v>
      </c>
      <c s="129" r="AJ1175">
        <v>19.78836</v>
      </c>
      <c s="129" r="AK1175">
        <v>19.78836</v>
      </c>
      <c s="129" r="AL1175">
        <v>20.777778</v>
      </c>
      <c s="129" r="AM1175">
        <v>7.915344</v>
      </c>
      <c s="129" r="AN1175">
        <v>0.0</v>
      </c>
      <c s="129" r="AO1175">
        <v>15.830688</v>
      </c>
      <c s="129" r="AP1175">
        <v>54.4179889999999</v>
      </c>
      <c s="129" r="AQ1175">
        <v>20.777778</v>
      </c>
      <c s="129" r="AR1175">
        <v>158.306878</v>
      </c>
      <c s="129" r="AS1175">
        <v>15.830688</v>
      </c>
      <c s="129" r="AT1175">
        <v>3.957672</v>
      </c>
      <c s="129" r="AU1175">
        <v>0.0</v>
      </c>
      <c s="129" r="AV1175">
        <v>15.830688</v>
      </c>
      <c s="129" r="AW1175">
        <v>23.746032</v>
      </c>
      <c s="129" r="AX1175">
        <v>11.873016</v>
      </c>
      <c s="129" r="AY1175">
        <v>75.195767</v>
      </c>
      <c s="129" r="AZ1175">
        <v>11.873016</v>
      </c>
      <c s="129" r="BA1175">
        <v>87.0687829999999</v>
      </c>
      <c s="129" r="BB1175">
        <v>11.873016</v>
      </c>
      <c s="129" r="BC1175">
        <v>3.957672</v>
      </c>
      <c s="129" r="BD1175">
        <v>0.0</v>
      </c>
      <c s="129" r="BE1175">
        <v>3.957672</v>
      </c>
      <c s="129" r="BF1175">
        <v>11.873016</v>
      </c>
      <c s="129" r="BG1175">
        <v>11.873016</v>
      </c>
      <c s="129" r="BH1175">
        <v>39.57672</v>
      </c>
      <c s="129" r="BI1175">
        <v>3.957672</v>
      </c>
      <c s="129" r="BJ1175">
        <v>71.238095</v>
      </c>
      <c s="129" r="BK1175">
        <v>3.957672</v>
      </c>
      <c s="129" r="BL1175">
        <v>0.0</v>
      </c>
      <c s="129" r="BM1175">
        <v>0.0</v>
      </c>
      <c s="129" r="BN1175">
        <v>11.873016</v>
      </c>
      <c s="129" r="BO1175">
        <v>11.873016</v>
      </c>
      <c s="129" r="BP1175">
        <v>0.0</v>
      </c>
      <c s="129" r="BQ1175">
        <v>35.6190479999999</v>
      </c>
      <c s="129" r="BR1175">
        <v>7.915344</v>
      </c>
      <c s="129" r="BS1175">
        <v>11.873016</v>
      </c>
      <c s="129" r="BT1175">
        <v>0.0</v>
      </c>
      <c s="129" r="BU1175">
        <v>0.0</v>
      </c>
      <c s="129" r="BV1175">
        <v>0.0</v>
      </c>
      <c s="129" r="BW1175">
        <v>0.0</v>
      </c>
      <c s="129" r="BX1175">
        <v>0.0</v>
      </c>
      <c s="129" r="BY1175">
        <v>3.957672</v>
      </c>
      <c s="129" r="BZ1175">
        <v>0.0</v>
      </c>
      <c s="129" r="CA1175">
        <v>7.915344</v>
      </c>
      <c s="129" r="CB1175">
        <v>59.365079</v>
      </c>
      <c s="129" r="CC1175">
        <v>15.830688</v>
      </c>
      <c s="129" r="CD1175">
        <v>3.957672</v>
      </c>
      <c s="129" r="CE1175">
        <v>0.0</v>
      </c>
      <c s="129" r="CF1175">
        <v>15.830688</v>
      </c>
      <c s="129" r="CG1175">
        <v>15.830688</v>
      </c>
      <c s="129" r="CH1175">
        <v>7.915344</v>
      </c>
      <c s="129" r="CI1175">
        <v>0.0</v>
      </c>
      <c s="129" r="CJ1175">
        <v>0.0</v>
      </c>
      <c s="129" r="CK1175">
        <v>87.0687829999999</v>
      </c>
      <c s="129" r="CL1175">
        <v>0.0</v>
      </c>
      <c s="129" r="CM1175">
        <v>0.0</v>
      </c>
      <c s="129" r="CN1175">
        <v>0.0</v>
      </c>
      <c s="129" r="CO1175">
        <v>0.0</v>
      </c>
      <c s="129" r="CP1175">
        <v>7.915344</v>
      </c>
      <c s="129" r="CQ1175">
        <v>0.0</v>
      </c>
      <c s="129" r="CR1175">
        <v>75.195767</v>
      </c>
      <c s="129" r="CS1175">
        <v>3.957672</v>
      </c>
    </row>
    <row customHeight="1" r="1176" ht="15.0">
      <c t="s" s="127" r="A1176">
        <v>10278</v>
      </c>
      <c t="s" s="127" r="B1176">
        <v>10279</v>
      </c>
      <c t="s" s="127" r="C1176">
        <v>10280</v>
      </c>
      <c t="s" s="127" r="D1176">
        <v>10281</v>
      </c>
      <c t="s" s="127" r="E1176">
        <v>10282</v>
      </c>
      <c t="s" s="127" r="F1176">
        <v>10283</v>
      </c>
      <c t="s" s="128" r="G1176">
        <v>10284</v>
      </c>
      <c t="s" s="127" r="H1176">
        <v>10285</v>
      </c>
      <c s="129" r="I1176">
        <v>116.0</v>
      </c>
      <c s="129" r="J1176">
        <v>21.0</v>
      </c>
      <c s="129" r="K1176">
        <v>14.0</v>
      </c>
      <c s="129" r="L1176">
        <v>22.0</v>
      </c>
      <c s="129" r="M1176">
        <v>23.0</v>
      </c>
      <c s="129" r="N1176">
        <v>25.0</v>
      </c>
      <c s="129" r="O1176">
        <v>11.0</v>
      </c>
      <c s="129" r="P1176">
        <v>19.0</v>
      </c>
      <c s="129" r="Q1176">
        <v>16.0</v>
      </c>
      <c s="129" r="R1176">
        <v>21.0</v>
      </c>
      <c s="129" r="S1176">
        <v>16.0</v>
      </c>
      <c s="129" r="T1176">
        <v>22.0</v>
      </c>
      <c s="129" r="U1176">
        <v>9.0</v>
      </c>
      <c s="129" r="V1176">
        <v>61.0</v>
      </c>
      <c s="129" r="W1176">
        <v>14.0</v>
      </c>
      <c s="129" r="X1176">
        <v>6.0</v>
      </c>
      <c s="129" r="Y1176">
        <v>12.0</v>
      </c>
      <c s="129" r="Z1176">
        <v>12.0</v>
      </c>
      <c s="129" r="AA1176">
        <v>10.0</v>
      </c>
      <c s="129" r="AB1176">
        <v>6.0</v>
      </c>
      <c s="129" r="AC1176">
        <v>1.0</v>
      </c>
      <c s="129" r="AD1176">
        <v>15.0</v>
      </c>
      <c s="129" r="AE1176">
        <v>30.0</v>
      </c>
      <c s="129" r="AF1176">
        <v>16.0</v>
      </c>
      <c s="129" r="AG1176">
        <v>55.0</v>
      </c>
      <c s="129" r="AH1176">
        <v>7.0</v>
      </c>
      <c s="129" r="AI1176">
        <v>8.0</v>
      </c>
      <c s="129" r="AJ1176">
        <v>10.0</v>
      </c>
      <c s="129" r="AK1176">
        <v>11.0</v>
      </c>
      <c s="129" r="AL1176">
        <v>15.0</v>
      </c>
      <c s="129" r="AM1176">
        <v>4.0</v>
      </c>
      <c s="129" r="AN1176">
        <v>0.0</v>
      </c>
      <c s="129" r="AO1176">
        <v>8.0</v>
      </c>
      <c s="129" r="AP1176">
        <v>31.0</v>
      </c>
      <c s="129" r="AQ1176">
        <v>16.0</v>
      </c>
      <c s="129" r="AR1176">
        <v>96.0</v>
      </c>
      <c s="129" r="AS1176">
        <v>8.0</v>
      </c>
      <c s="129" r="AT1176">
        <v>4.0</v>
      </c>
      <c s="129" r="AU1176">
        <v>0.0</v>
      </c>
      <c s="129" r="AV1176">
        <v>24.0</v>
      </c>
      <c s="129" r="AW1176">
        <v>12.0</v>
      </c>
      <c s="129" r="AX1176">
        <v>16.0</v>
      </c>
      <c s="129" r="AY1176">
        <v>20.0</v>
      </c>
      <c s="129" r="AZ1176">
        <v>12.0</v>
      </c>
      <c s="129" r="BA1176">
        <v>40.0</v>
      </c>
      <c s="129" r="BB1176">
        <v>4.0</v>
      </c>
      <c s="129" r="BC1176">
        <v>0.0</v>
      </c>
      <c s="129" r="BD1176">
        <v>0.0</v>
      </c>
      <c s="129" r="BE1176">
        <v>12.0</v>
      </c>
      <c s="129" r="BF1176">
        <v>4.0</v>
      </c>
      <c s="129" r="BG1176">
        <v>8.0</v>
      </c>
      <c s="129" r="BH1176">
        <v>8.0</v>
      </c>
      <c s="129" r="BI1176">
        <v>4.0</v>
      </c>
      <c s="129" r="BJ1176">
        <v>56.0</v>
      </c>
      <c s="129" r="BK1176">
        <v>4.0</v>
      </c>
      <c s="129" r="BL1176">
        <v>4.0</v>
      </c>
      <c s="129" r="BM1176">
        <v>0.0</v>
      </c>
      <c s="129" r="BN1176">
        <v>12.0</v>
      </c>
      <c s="129" r="BO1176">
        <v>8.0</v>
      </c>
      <c s="129" r="BP1176">
        <v>8.0</v>
      </c>
      <c s="129" r="BQ1176">
        <v>12.0</v>
      </c>
      <c s="129" r="BR1176">
        <v>8.0</v>
      </c>
      <c s="129" r="BS1176">
        <v>8.0</v>
      </c>
      <c s="129" r="BT1176">
        <v>0.0</v>
      </c>
      <c s="129" r="BU1176">
        <v>0.0</v>
      </c>
      <c s="129" r="BV1176">
        <v>0.0</v>
      </c>
      <c s="129" r="BW1176">
        <v>0.0</v>
      </c>
      <c s="129" r="BX1176">
        <v>0.0</v>
      </c>
      <c s="129" r="BY1176">
        <v>4.0</v>
      </c>
      <c s="129" r="BZ1176">
        <v>0.0</v>
      </c>
      <c s="129" r="CA1176">
        <v>4.0</v>
      </c>
      <c s="129" r="CB1176">
        <v>60.0</v>
      </c>
      <c s="129" r="CC1176">
        <v>4.0</v>
      </c>
      <c s="129" r="CD1176">
        <v>4.0</v>
      </c>
      <c s="129" r="CE1176">
        <v>0.0</v>
      </c>
      <c s="129" r="CF1176">
        <v>20.0</v>
      </c>
      <c s="129" r="CG1176">
        <v>12.0</v>
      </c>
      <c s="129" r="CH1176">
        <v>12.0</v>
      </c>
      <c s="129" r="CI1176">
        <v>0.0</v>
      </c>
      <c s="129" r="CJ1176">
        <v>8.0</v>
      </c>
      <c s="129" r="CK1176">
        <v>28.0</v>
      </c>
      <c s="129" r="CL1176">
        <v>4.0</v>
      </c>
      <c s="129" r="CM1176">
        <v>0.0</v>
      </c>
      <c s="129" r="CN1176">
        <v>0.0</v>
      </c>
      <c s="129" r="CO1176">
        <v>4.0</v>
      </c>
      <c s="129" r="CP1176">
        <v>0.0</v>
      </c>
      <c s="129" r="CQ1176">
        <v>0.0</v>
      </c>
      <c s="129" r="CR1176">
        <v>20.0</v>
      </c>
      <c s="129" r="CS1176">
        <v>0.0</v>
      </c>
    </row>
    <row customHeight="1" r="1177" ht="15.0">
      <c t="s" s="127" r="A1177">
        <v>10286</v>
      </c>
      <c t="s" s="127" r="B1177">
        <v>10287</v>
      </c>
      <c t="s" s="127" r="C1177">
        <v>10288</v>
      </c>
      <c t="s" s="127" r="D1177">
        <v>10289</v>
      </c>
      <c t="s" s="127" r="E1177">
        <v>10290</v>
      </c>
      <c t="s" s="127" r="F1177">
        <v>10291</v>
      </c>
      <c t="s" s="128" r="G1177">
        <v>10292</v>
      </c>
      <c t="s" s="127" r="H1177">
        <v>10293</v>
      </c>
      <c s="129" r="I1177">
        <v>531.0</v>
      </c>
      <c s="129" r="J1177">
        <v>119.500978</v>
      </c>
      <c s="129" r="K1177">
        <v>62.348337</v>
      </c>
      <c s="129" r="L1177">
        <v>142.362034999999</v>
      </c>
      <c s="129" r="M1177">
        <v>85.209393</v>
      </c>
      <c s="129" r="N1177">
        <v>66.5048919999999</v>
      </c>
      <c s="129" r="O1177">
        <v>55.074364</v>
      </c>
      <c s="129" r="P1177">
        <v>61.0</v>
      </c>
      <c s="129" r="Q1177">
        <v>51.0</v>
      </c>
      <c s="129" r="R1177">
        <v>78.0</v>
      </c>
      <c s="129" r="S1177">
        <v>52.0</v>
      </c>
      <c s="129" r="T1177">
        <v>86.0</v>
      </c>
      <c s="129" r="U1177">
        <v>33.0</v>
      </c>
      <c s="129" r="V1177">
        <v>263.941291999999</v>
      </c>
      <c s="129" r="W1177">
        <v>59.2309199999999</v>
      </c>
      <c s="129" r="X1177">
        <v>34.2915849999999</v>
      </c>
      <c s="129" r="Y1177">
        <v>68.5831699999999</v>
      </c>
      <c s="129" r="Z1177">
        <v>42.604697</v>
      </c>
      <c s="129" r="AA1177">
        <v>31.174168</v>
      </c>
      <c s="129" r="AB1177">
        <v>28.0567509999999</v>
      </c>
      <c s="129" r="AC1177">
        <v>0.0</v>
      </c>
      <c s="129" r="AD1177">
        <v>73.7788649999999</v>
      </c>
      <c s="129" r="AE1177">
        <v>145.479452</v>
      </c>
      <c s="129" r="AF1177">
        <v>44.6829749999999</v>
      </c>
      <c s="129" r="AG1177">
        <v>267.058708</v>
      </c>
      <c s="129" r="AH1177">
        <v>60.270059</v>
      </c>
      <c s="129" r="AI1177">
        <v>28.0567509999999</v>
      </c>
      <c s="129" r="AJ1177">
        <v>73.7788649999999</v>
      </c>
      <c s="129" r="AK1177">
        <v>42.604697</v>
      </c>
      <c s="129" r="AL1177">
        <v>35.3307239999999</v>
      </c>
      <c s="129" r="AM1177">
        <v>25.9784739999999</v>
      </c>
      <c s="129" r="AN1177">
        <v>1.039139</v>
      </c>
      <c s="129" r="AO1177">
        <v>70.6614479999999</v>
      </c>
      <c s="129" r="AP1177">
        <v>144.440313</v>
      </c>
      <c s="129" r="AQ1177">
        <v>51.956947</v>
      </c>
      <c s="129" r="AR1177">
        <v>399.029354</v>
      </c>
      <c s="129" r="AS1177">
        <v>20.782779</v>
      </c>
      <c s="129" r="AT1177">
        <v>20.782779</v>
      </c>
      <c s="129" r="AU1177">
        <v>8.313112</v>
      </c>
      <c s="129" r="AV1177">
        <v>45.7221139999999</v>
      </c>
      <c s="129" r="AW1177">
        <v>83.1311149999999</v>
      </c>
      <c s="129" r="AX1177">
        <v>66.5048919999999</v>
      </c>
      <c s="129" r="AY1177">
        <v>128.853229</v>
      </c>
      <c s="129" r="AZ1177">
        <v>24.939335</v>
      </c>
      <c s="129" r="BA1177">
        <v>191.201566</v>
      </c>
      <c s="129" r="BB1177">
        <v>12.4696669999999</v>
      </c>
      <c s="129" r="BC1177">
        <v>12.4696669999999</v>
      </c>
      <c s="129" r="BD1177">
        <v>8.313112</v>
      </c>
      <c s="129" r="BE1177">
        <v>24.939335</v>
      </c>
      <c s="129" r="BF1177">
        <v>8.313112</v>
      </c>
      <c s="129" r="BG1177">
        <v>54.0352249999999</v>
      </c>
      <c s="129" r="BH1177">
        <v>58.1917809999999</v>
      </c>
      <c s="129" r="BI1177">
        <v>12.4696669999999</v>
      </c>
      <c s="129" r="BJ1177">
        <v>207.827789</v>
      </c>
      <c s="129" r="BK1177">
        <v>8.313112</v>
      </c>
      <c s="129" r="BL1177">
        <v>8.313112</v>
      </c>
      <c s="129" r="BM1177">
        <v>0.0</v>
      </c>
      <c s="129" r="BN1177">
        <v>20.782779</v>
      </c>
      <c s="129" r="BO1177">
        <v>74.818004</v>
      </c>
      <c s="129" r="BP1177">
        <v>12.4696669999999</v>
      </c>
      <c s="129" r="BQ1177">
        <v>70.6614479999999</v>
      </c>
      <c s="129" r="BR1177">
        <v>12.4696669999999</v>
      </c>
      <c s="129" r="BS1177">
        <v>24.939335</v>
      </c>
      <c s="129" r="BT1177">
        <v>0.0</v>
      </c>
      <c s="129" r="BU1177">
        <v>0.0</v>
      </c>
      <c s="129" r="BV1177">
        <v>0.0</v>
      </c>
      <c s="129" r="BW1177">
        <v>0.0</v>
      </c>
      <c s="129" r="BX1177">
        <v>4.156556</v>
      </c>
      <c s="129" r="BY1177">
        <v>4.156556</v>
      </c>
      <c s="129" r="BZ1177">
        <v>0.0</v>
      </c>
      <c s="129" r="CA1177">
        <v>16.626223</v>
      </c>
      <c s="129" r="CB1177">
        <v>199.514677</v>
      </c>
      <c s="129" r="CC1177">
        <v>12.4696669999999</v>
      </c>
      <c s="129" r="CD1177">
        <v>12.4696669999999</v>
      </c>
      <c s="129" r="CE1177">
        <v>8.313112</v>
      </c>
      <c s="129" r="CF1177">
        <v>37.409002</v>
      </c>
      <c s="129" r="CG1177">
        <v>70.6614479999999</v>
      </c>
      <c s="129" r="CH1177">
        <v>58.1917809999999</v>
      </c>
      <c s="129" r="CI1177">
        <v>0.0</v>
      </c>
      <c s="129" r="CJ1177">
        <v>0.0</v>
      </c>
      <c s="129" r="CK1177">
        <v>174.575342</v>
      </c>
      <c s="129" r="CL1177">
        <v>8.313112</v>
      </c>
      <c s="129" r="CM1177">
        <v>8.313112</v>
      </c>
      <c s="129" r="CN1177">
        <v>0.0</v>
      </c>
      <c s="129" r="CO1177">
        <v>8.313112</v>
      </c>
      <c s="129" r="CP1177">
        <v>8.313112</v>
      </c>
      <c s="129" r="CQ1177">
        <v>4.156556</v>
      </c>
      <c s="129" r="CR1177">
        <v>128.853229</v>
      </c>
      <c s="129" r="CS1177">
        <v>8.313112</v>
      </c>
    </row>
    <row customHeight="1" r="1178" ht="15.0">
      <c t="s" s="127" r="A1178">
        <v>10294</v>
      </c>
      <c t="s" s="127" r="B1178">
        <v>10295</v>
      </c>
      <c t="s" s="127" r="C1178">
        <v>10296</v>
      </c>
      <c t="s" s="127" r="D1178">
        <v>10297</v>
      </c>
      <c t="s" s="127" r="E1178">
        <v>10298</v>
      </c>
      <c t="s" s="127" r="F1178">
        <v>10299</v>
      </c>
      <c t="s" s="128" r="G1178">
        <v>10300</v>
      </c>
      <c t="s" s="127" r="H1178">
        <v>10301</v>
      </c>
      <c s="129" r="I1178">
        <v>1963.0</v>
      </c>
      <c s="129" r="J1178">
        <v>312.250822</v>
      </c>
      <c s="129" r="K1178">
        <v>278.609842</v>
      </c>
      <c s="129" r="L1178">
        <v>386.596255999999</v>
      </c>
      <c s="129" r="M1178">
        <v>453.371594</v>
      </c>
      <c s="129" r="N1178">
        <v>323.946166</v>
      </c>
      <c s="129" r="O1178">
        <v>208.225319</v>
      </c>
      <c s="129" r="P1178">
        <v>341.0</v>
      </c>
      <c s="129" r="Q1178">
        <v>324.0</v>
      </c>
      <c s="129" r="R1178">
        <v>420.0</v>
      </c>
      <c s="129" r="S1178">
        <v>310.0</v>
      </c>
      <c s="129" r="T1178">
        <v>252.0</v>
      </c>
      <c s="129" r="U1178">
        <v>161.0</v>
      </c>
      <c s="129" r="V1178">
        <v>966.730875999999</v>
      </c>
      <c s="129" r="W1178">
        <v>153.64723</v>
      </c>
      <c s="129" r="X1178">
        <v>150.726798</v>
      </c>
      <c s="129" r="Y1178">
        <v>191.315583</v>
      </c>
      <c s="129" r="Z1178">
        <v>237.589794</v>
      </c>
      <c s="129" r="AA1178">
        <v>153.060528</v>
      </c>
      <c s="129" r="AB1178">
        <v>74.750005</v>
      </c>
      <c s="129" r="AC1178">
        <v>5.640938</v>
      </c>
      <c s="129" r="AD1178">
        <v>194.289401</v>
      </c>
      <c s="129" r="AE1178">
        <v>597.826265</v>
      </c>
      <c s="129" r="AF1178">
        <v>174.615210999999</v>
      </c>
      <c s="129" r="AG1178">
        <v>996.269124</v>
      </c>
      <c s="129" r="AH1178">
        <v>158.603591999999</v>
      </c>
      <c s="129" r="AI1178">
        <v>127.883044</v>
      </c>
      <c s="129" r="AJ1178">
        <v>195.280673</v>
      </c>
      <c s="129" r="AK1178">
        <v>215.7818</v>
      </c>
      <c s="129" r="AL1178">
        <v>170.885637</v>
      </c>
      <c s="129" r="AM1178">
        <v>111.236057</v>
      </c>
      <c s="129" r="AN1178">
        <v>16.59832</v>
      </c>
      <c s="129" r="AO1178">
        <v>207.175942999999</v>
      </c>
      <c s="129" r="AP1178">
        <v>554.823670999999</v>
      </c>
      <c s="129" r="AQ1178">
        <v>234.26951</v>
      </c>
      <c s="129" r="AR1178">
        <v>1687.06617499999</v>
      </c>
      <c s="129" r="AS1178">
        <v>31.720718</v>
      </c>
      <c s="129" r="AT1178">
        <v>75.336706</v>
      </c>
      <c s="129" r="AU1178">
        <v>87.231976</v>
      </c>
      <c s="129" r="AV1178">
        <v>174.463952</v>
      </c>
      <c s="129" r="AW1178">
        <v>293.452236</v>
      </c>
      <c s="129" r="AX1178">
        <v>351.630613999999</v>
      </c>
      <c s="129" r="AY1178">
        <v>470.939212</v>
      </c>
      <c s="129" r="AZ1178">
        <v>202.290761</v>
      </c>
      <c s="129" r="BA1178">
        <v>869.901771</v>
      </c>
      <c s="129" r="BB1178">
        <v>23.7905389999999</v>
      </c>
      <c s="129" r="BC1178">
        <v>55.511257</v>
      </c>
      <c s="129" r="BD1178">
        <v>55.511257</v>
      </c>
      <c s="129" r="BE1178">
        <v>95.1621549999999</v>
      </c>
      <c s="129" r="BF1178">
        <v>39.6864879999999</v>
      </c>
      <c s="129" r="BG1178">
        <v>297.417326</v>
      </c>
      <c s="129" r="BH1178">
        <v>234.047069999999</v>
      </c>
      <c s="129" r="BI1178">
        <v>68.775677</v>
      </c>
      <c s="129" r="BJ1178">
        <v>817.164404999999</v>
      </c>
      <c s="129" r="BK1178">
        <v>7.93018</v>
      </c>
      <c s="129" r="BL1178">
        <v>19.8254489999999</v>
      </c>
      <c s="129" r="BM1178">
        <v>31.720718</v>
      </c>
      <c s="129" r="BN1178">
        <v>79.3017959999999</v>
      </c>
      <c s="129" r="BO1178">
        <v>253.765748</v>
      </c>
      <c s="129" r="BP1178">
        <v>54.2132879999999</v>
      </c>
      <c s="129" r="BQ1178">
        <v>236.892142</v>
      </c>
      <c s="129" r="BR1178">
        <v>133.515084</v>
      </c>
      <c s="129" r="BS1178">
        <v>206.255851</v>
      </c>
      <c s="129" r="BT1178">
        <v>0.0</v>
      </c>
      <c s="129" r="BU1178">
        <v>0.0</v>
      </c>
      <c s="129" r="BV1178">
        <v>3.96509</v>
      </c>
      <c s="129" r="BW1178">
        <v>27.7556289999999</v>
      </c>
      <c s="129" r="BX1178">
        <v>35.7213989999999</v>
      </c>
      <c s="129" r="BY1178">
        <v>47.6166679999999</v>
      </c>
      <c s="129" r="BZ1178">
        <v>0.0</v>
      </c>
      <c s="129" r="CA1178">
        <v>91.197066</v>
      </c>
      <c s="129" r="CB1178">
        <v>771.894543</v>
      </c>
      <c s="129" r="CC1178">
        <v>19.8254489999999</v>
      </c>
      <c s="129" r="CD1178">
        <v>59.4763469999999</v>
      </c>
      <c s="129" r="CE1178">
        <v>51.546168</v>
      </c>
      <c s="129" r="CF1178">
        <v>126.882874</v>
      </c>
      <c s="129" r="CG1178">
        <v>214.114849999999</v>
      </c>
      <c s="129" r="CH1178">
        <v>260.397958</v>
      </c>
      <c s="129" r="CI1178">
        <v>3.96509</v>
      </c>
      <c s="129" r="CJ1178">
        <v>35.685808</v>
      </c>
      <c s="129" r="CK1178">
        <v>708.915781</v>
      </c>
      <c s="129" r="CL1178">
        <v>11.895269</v>
      </c>
      <c s="129" r="CM1178">
        <v>15.860359</v>
      </c>
      <c s="129" r="CN1178">
        <v>31.720718</v>
      </c>
      <c s="129" r="CO1178">
        <v>19.8254489999999</v>
      </c>
      <c s="129" r="CP1178">
        <v>43.615988</v>
      </c>
      <c s="129" r="CQ1178">
        <v>43.615988</v>
      </c>
      <c s="129" r="CR1178">
        <v>466.974122</v>
      </c>
      <c s="129" r="CS1178">
        <v>75.407887</v>
      </c>
    </row>
    <row customHeight="1" r="1179" ht="15.0">
      <c t="s" s="127" r="A1179">
        <v>10302</v>
      </c>
      <c t="s" s="127" r="B1179">
        <v>10303</v>
      </c>
      <c t="s" s="127" r="C1179">
        <v>10304</v>
      </c>
      <c t="s" s="127" r="D1179">
        <v>10305</v>
      </c>
      <c t="s" s="127" r="E1179">
        <v>10306</v>
      </c>
      <c t="s" s="127" r="F1179">
        <v>10307</v>
      </c>
      <c t="s" s="128" r="G1179">
        <v>10308</v>
      </c>
      <c t="s" s="127" r="H1179">
        <v>10309</v>
      </c>
      <c s="129" r="I1179">
        <v>421.0</v>
      </c>
      <c s="129" r="J1179">
        <v>81.833724</v>
      </c>
      <c s="129" r="K1179">
        <v>60.1428569999999</v>
      </c>
      <c s="129" r="L1179">
        <v>89.721311</v>
      </c>
      <c s="129" r="M1179">
        <v>82.8196719999999</v>
      </c>
      <c s="129" r="N1179">
        <v>70.0023419999999</v>
      </c>
      <c s="129" r="O1179">
        <v>36.480094</v>
      </c>
      <c s="129" r="P1179">
        <v>74.0</v>
      </c>
      <c s="129" r="Q1179">
        <v>58.0</v>
      </c>
      <c s="129" r="R1179">
        <v>73.0</v>
      </c>
      <c s="129" r="S1179">
        <v>71.0</v>
      </c>
      <c s="129" r="T1179">
        <v>70.0</v>
      </c>
      <c s="129" r="U1179">
        <v>43.0</v>
      </c>
      <c s="129" r="V1179">
        <v>210.007026</v>
      </c>
      <c s="129" r="W1179">
        <v>40.4238879999999</v>
      </c>
      <c s="129" r="X1179">
        <v>27.6065569999999</v>
      </c>
      <c s="129" r="Y1179">
        <v>37.466042</v>
      </c>
      <c s="129" r="Z1179">
        <v>49.2974239999999</v>
      </c>
      <c s="129" r="AA1179">
        <v>39.437939</v>
      </c>
      <c s="129" r="AB1179">
        <v>15.775176</v>
      </c>
      <c s="129" r="AC1179">
        <v>0.0</v>
      </c>
      <c s="129" r="AD1179">
        <v>54.2271659999999</v>
      </c>
      <c s="129" r="AE1179">
        <v>119.299766</v>
      </c>
      <c s="129" r="AF1179">
        <v>36.480094</v>
      </c>
      <c s="129" r="AG1179">
        <v>210.992974</v>
      </c>
      <c s="129" r="AH1179">
        <v>41.4098359999999</v>
      </c>
      <c s="129" r="AI1179">
        <v>32.5362999999999</v>
      </c>
      <c s="129" r="AJ1179">
        <v>52.2552689999999</v>
      </c>
      <c s="129" r="AK1179">
        <v>33.5222479999999</v>
      </c>
      <c s="129" r="AL1179">
        <v>30.5644029999999</v>
      </c>
      <c s="129" r="AM1179">
        <v>20.7049179999999</v>
      </c>
      <c s="129" r="AN1179">
        <v>0.0</v>
      </c>
      <c s="129" r="AO1179">
        <v>54.2271659999999</v>
      </c>
      <c s="129" r="AP1179">
        <v>119.299766</v>
      </c>
      <c s="129" r="AQ1179">
        <v>37.466042</v>
      </c>
      <c s="129" r="AR1179">
        <v>343.11007</v>
      </c>
      <c s="129" r="AS1179">
        <v>11.831382</v>
      </c>
      <c s="129" r="AT1179">
        <v>7.887588</v>
      </c>
      <c s="129" r="AU1179">
        <v>7.887588</v>
      </c>
      <c s="129" r="AV1179">
        <v>43.3817329999999</v>
      </c>
      <c s="129" r="AW1179">
        <v>47.325527</v>
      </c>
      <c s="129" r="AX1179">
        <v>47.325527</v>
      </c>
      <c s="129" r="AY1179">
        <v>114.370023</v>
      </c>
      <c s="129" r="AZ1179">
        <v>63.100703</v>
      </c>
      <c s="129" r="BA1179">
        <v>165.639343999999</v>
      </c>
      <c s="129" r="BB1179">
        <v>7.887588</v>
      </c>
      <c s="129" r="BC1179">
        <v>3.943794</v>
      </c>
      <c s="129" r="BD1179">
        <v>7.887588</v>
      </c>
      <c s="129" r="BE1179">
        <v>15.775176</v>
      </c>
      <c s="129" r="BF1179">
        <v>7.887588</v>
      </c>
      <c s="129" r="BG1179">
        <v>35.494145</v>
      </c>
      <c s="129" r="BH1179">
        <v>63.100703</v>
      </c>
      <c s="129" r="BI1179">
        <v>23.662763</v>
      </c>
      <c s="129" r="BJ1179">
        <v>177.470726</v>
      </c>
      <c s="129" r="BK1179">
        <v>3.943794</v>
      </c>
      <c s="129" r="BL1179">
        <v>3.943794</v>
      </c>
      <c s="129" r="BM1179">
        <v>0.0</v>
      </c>
      <c s="129" r="BN1179">
        <v>27.6065569999999</v>
      </c>
      <c s="129" r="BO1179">
        <v>39.437939</v>
      </c>
      <c s="129" r="BP1179">
        <v>11.831382</v>
      </c>
      <c s="129" r="BQ1179">
        <v>51.2693209999999</v>
      </c>
      <c s="129" r="BR1179">
        <v>39.437939</v>
      </c>
      <c s="129" r="BS1179">
        <v>47.325527</v>
      </c>
      <c s="129" r="BT1179">
        <v>0.0</v>
      </c>
      <c s="129" r="BU1179">
        <v>0.0</v>
      </c>
      <c s="129" r="BV1179">
        <v>0.0</v>
      </c>
      <c s="129" r="BW1179">
        <v>0.0</v>
      </c>
      <c s="129" r="BX1179">
        <v>0.0</v>
      </c>
      <c s="129" r="BY1179">
        <v>7.887588</v>
      </c>
      <c s="129" r="BZ1179">
        <v>0.0</v>
      </c>
      <c s="129" r="CA1179">
        <v>39.437939</v>
      </c>
      <c s="129" r="CB1179">
        <v>153.807963</v>
      </c>
      <c s="129" r="CC1179">
        <v>11.831382</v>
      </c>
      <c s="129" r="CD1179">
        <v>7.887588</v>
      </c>
      <c s="129" r="CE1179">
        <v>7.887588</v>
      </c>
      <c s="129" r="CF1179">
        <v>39.437939</v>
      </c>
      <c s="129" r="CG1179">
        <v>39.437939</v>
      </c>
      <c s="129" r="CH1179">
        <v>31.5503509999999</v>
      </c>
      <c s="129" r="CI1179">
        <v>0.0</v>
      </c>
      <c s="129" r="CJ1179">
        <v>15.775176</v>
      </c>
      <c s="129" r="CK1179">
        <v>141.976581</v>
      </c>
      <c s="129" r="CL1179">
        <v>0.0</v>
      </c>
      <c s="129" r="CM1179">
        <v>0.0</v>
      </c>
      <c s="129" r="CN1179">
        <v>0.0</v>
      </c>
      <c s="129" r="CO1179">
        <v>3.943794</v>
      </c>
      <c s="129" r="CP1179">
        <v>7.887588</v>
      </c>
      <c s="129" r="CQ1179">
        <v>7.887588</v>
      </c>
      <c s="129" r="CR1179">
        <v>114.370023</v>
      </c>
      <c s="129" r="CS1179">
        <v>7.887588</v>
      </c>
    </row>
    <row customHeight="1" r="1180" ht="15.0">
      <c t="s" s="127" r="A1180">
        <v>10310</v>
      </c>
      <c t="s" s="127" r="B1180">
        <v>10311</v>
      </c>
      <c t="s" s="127" r="C1180">
        <v>10312</v>
      </c>
      <c t="s" s="127" r="D1180">
        <v>10313</v>
      </c>
      <c t="s" s="127" r="E1180">
        <v>10314</v>
      </c>
      <c t="s" s="127" r="F1180">
        <v>10315</v>
      </c>
      <c t="s" s="128" r="G1180">
        <v>10316</v>
      </c>
      <c t="s" s="127" r="H1180">
        <v>10317</v>
      </c>
      <c s="129" r="I1180">
        <v>797.0</v>
      </c>
      <c s="129" r="J1180">
        <v>138.0</v>
      </c>
      <c s="129" r="K1180">
        <v>105.0</v>
      </c>
      <c s="129" r="L1180">
        <v>165.0</v>
      </c>
      <c s="129" r="M1180">
        <v>194.0</v>
      </c>
      <c s="129" r="N1180">
        <v>126.0</v>
      </c>
      <c s="129" r="O1180">
        <v>69.0</v>
      </c>
      <c s="129" r="P1180">
        <v>116.0</v>
      </c>
      <c s="129" r="Q1180">
        <v>105.0</v>
      </c>
      <c s="129" r="R1180">
        <v>149.0</v>
      </c>
      <c s="129" r="S1180">
        <v>132.0</v>
      </c>
      <c s="129" r="T1180">
        <v>160.0</v>
      </c>
      <c s="129" r="U1180">
        <v>43.0</v>
      </c>
      <c s="129" r="V1180">
        <v>392.0</v>
      </c>
      <c s="129" r="W1180">
        <v>73.0</v>
      </c>
      <c s="129" r="X1180">
        <v>52.0</v>
      </c>
      <c s="129" r="Y1180">
        <v>91.0</v>
      </c>
      <c s="129" r="Z1180">
        <v>96.0</v>
      </c>
      <c s="129" r="AA1180">
        <v>55.0</v>
      </c>
      <c s="129" r="AB1180">
        <v>25.0</v>
      </c>
      <c s="129" r="AC1180">
        <v>0.0</v>
      </c>
      <c s="129" r="AD1180">
        <v>88.0</v>
      </c>
      <c s="129" r="AE1180">
        <v>245.0</v>
      </c>
      <c s="129" r="AF1180">
        <v>59.0</v>
      </c>
      <c s="129" r="AG1180">
        <v>405.0</v>
      </c>
      <c s="129" r="AH1180">
        <v>65.0</v>
      </c>
      <c s="129" r="AI1180">
        <v>53.0</v>
      </c>
      <c s="129" r="AJ1180">
        <v>74.0</v>
      </c>
      <c s="129" r="AK1180">
        <v>98.0</v>
      </c>
      <c s="129" r="AL1180">
        <v>71.0</v>
      </c>
      <c s="129" r="AM1180">
        <v>44.0</v>
      </c>
      <c s="129" r="AN1180">
        <v>0.0</v>
      </c>
      <c s="129" r="AO1180">
        <v>83.0</v>
      </c>
      <c s="129" r="AP1180">
        <v>238.0</v>
      </c>
      <c s="129" r="AQ1180">
        <v>84.0</v>
      </c>
      <c s="129" r="AR1180">
        <v>704.0</v>
      </c>
      <c s="129" r="AS1180">
        <v>12.0</v>
      </c>
      <c s="129" r="AT1180">
        <v>20.0</v>
      </c>
      <c s="129" r="AU1180">
        <v>12.0</v>
      </c>
      <c s="129" r="AV1180">
        <v>72.0</v>
      </c>
      <c s="129" r="AW1180">
        <v>72.0</v>
      </c>
      <c s="129" r="AX1180">
        <v>160.0</v>
      </c>
      <c s="129" r="AY1180">
        <v>184.0</v>
      </c>
      <c s="129" r="AZ1180">
        <v>172.0</v>
      </c>
      <c s="129" r="BA1180">
        <v>340.0</v>
      </c>
      <c s="129" r="BB1180">
        <v>8.0</v>
      </c>
      <c s="129" r="BC1180">
        <v>16.0</v>
      </c>
      <c s="129" r="BD1180">
        <v>12.0</v>
      </c>
      <c s="129" r="BE1180">
        <v>32.0</v>
      </c>
      <c s="129" r="BF1180">
        <v>8.0</v>
      </c>
      <c s="129" r="BG1180">
        <v>100.0</v>
      </c>
      <c s="129" r="BH1180">
        <v>96.0</v>
      </c>
      <c s="129" r="BI1180">
        <v>68.0</v>
      </c>
      <c s="129" r="BJ1180">
        <v>364.0</v>
      </c>
      <c s="129" r="BK1180">
        <v>4.0</v>
      </c>
      <c s="129" r="BL1180">
        <v>4.0</v>
      </c>
      <c s="129" r="BM1180">
        <v>0.0</v>
      </c>
      <c s="129" r="BN1180">
        <v>40.0</v>
      </c>
      <c s="129" r="BO1180">
        <v>64.0</v>
      </c>
      <c s="129" r="BP1180">
        <v>60.0</v>
      </c>
      <c s="129" r="BQ1180">
        <v>88.0</v>
      </c>
      <c s="129" r="BR1180">
        <v>104.0</v>
      </c>
      <c s="129" r="BS1180">
        <v>76.0</v>
      </c>
      <c s="129" r="BT1180">
        <v>0.0</v>
      </c>
      <c s="129" r="BU1180">
        <v>0.0</v>
      </c>
      <c s="129" r="BV1180">
        <v>0.0</v>
      </c>
      <c s="129" r="BW1180">
        <v>4.0</v>
      </c>
      <c s="129" r="BX1180">
        <v>8.0</v>
      </c>
      <c s="129" r="BY1180">
        <v>20.0</v>
      </c>
      <c s="129" r="BZ1180">
        <v>0.0</v>
      </c>
      <c s="129" r="CA1180">
        <v>44.0</v>
      </c>
      <c s="129" r="CB1180">
        <v>360.0</v>
      </c>
      <c s="129" r="CC1180">
        <v>12.0</v>
      </c>
      <c s="129" r="CD1180">
        <v>20.0</v>
      </c>
      <c s="129" r="CE1180">
        <v>12.0</v>
      </c>
      <c s="129" r="CF1180">
        <v>56.0</v>
      </c>
      <c s="129" r="CG1180">
        <v>48.0</v>
      </c>
      <c s="129" r="CH1180">
        <v>132.0</v>
      </c>
      <c s="129" r="CI1180">
        <v>0.0</v>
      </c>
      <c s="129" r="CJ1180">
        <v>80.0</v>
      </c>
      <c s="129" r="CK1180">
        <v>268.0</v>
      </c>
      <c s="129" r="CL1180">
        <v>0.0</v>
      </c>
      <c s="129" r="CM1180">
        <v>0.0</v>
      </c>
      <c s="129" r="CN1180">
        <v>0.0</v>
      </c>
      <c s="129" r="CO1180">
        <v>12.0</v>
      </c>
      <c s="129" r="CP1180">
        <v>16.0</v>
      </c>
      <c s="129" r="CQ1180">
        <v>8.0</v>
      </c>
      <c s="129" r="CR1180">
        <v>184.0</v>
      </c>
      <c s="129" r="CS1180">
        <v>48.0</v>
      </c>
    </row>
    <row customHeight="1" r="1181" ht="15.0">
      <c t="s" s="127" r="A1181">
        <v>10318</v>
      </c>
      <c t="s" s="127" r="B1181">
        <v>10319</v>
      </c>
      <c t="s" s="127" r="C1181">
        <v>10320</v>
      </c>
      <c t="s" s="127" r="D1181">
        <v>10321</v>
      </c>
      <c t="s" s="127" r="E1181">
        <v>10322</v>
      </c>
      <c t="s" s="127" r="F1181">
        <v>10323</v>
      </c>
      <c t="s" s="128" r="G1181">
        <v>10324</v>
      </c>
      <c t="s" s="127" r="H1181">
        <v>10325</v>
      </c>
      <c s="129" r="I1181">
        <v>404.0</v>
      </c>
      <c s="129" r="J1181">
        <v>60.298507</v>
      </c>
      <c s="129" r="K1181">
        <v>53.263682</v>
      </c>
      <c s="129" r="L1181">
        <v>88.4378109999999</v>
      </c>
      <c s="129" r="M1181">
        <v>73.363184</v>
      </c>
      <c s="129" r="N1181">
        <v>76.3781089999999</v>
      </c>
      <c s="129" r="O1181">
        <v>52.2587059999999</v>
      </c>
      <c s="129" r="P1181">
        <v>40.0</v>
      </c>
      <c s="129" r="Q1181">
        <v>48.0</v>
      </c>
      <c s="129" r="R1181">
        <v>70.0</v>
      </c>
      <c s="129" r="S1181">
        <v>68.0</v>
      </c>
      <c s="129" r="T1181">
        <v>99.0</v>
      </c>
      <c s="129" r="U1181">
        <v>36.0</v>
      </c>
      <c s="129" r="V1181">
        <v>211.044776</v>
      </c>
      <c s="129" r="W1181">
        <v>33.1641789999999</v>
      </c>
      <c s="129" r="X1181">
        <v>35.174129</v>
      </c>
      <c s="129" r="Y1181">
        <v>45.2238809999999</v>
      </c>
      <c s="129" r="Z1181">
        <v>39.1940299999999</v>
      </c>
      <c s="129" r="AA1181">
        <v>37.18408</v>
      </c>
      <c s="129" r="AB1181">
        <v>20.099502</v>
      </c>
      <c s="129" r="AC1181">
        <v>1.004975</v>
      </c>
      <c s="129" r="AD1181">
        <v>48.2388059999999</v>
      </c>
      <c s="129" r="AE1181">
        <v>117.582089999999</v>
      </c>
      <c s="129" r="AF1181">
        <v>45.2238809999999</v>
      </c>
      <c s="129" r="AG1181">
        <v>192.955223999999</v>
      </c>
      <c s="129" r="AH1181">
        <v>27.134328</v>
      </c>
      <c s="129" r="AI1181">
        <v>18.089552</v>
      </c>
      <c s="129" r="AJ1181">
        <v>43.2139299999999</v>
      </c>
      <c s="129" r="AK1181">
        <v>34.1691539999999</v>
      </c>
      <c s="129" r="AL1181">
        <v>39.1940299999999</v>
      </c>
      <c s="129" r="AM1181">
        <v>30.1492539999999</v>
      </c>
      <c s="129" r="AN1181">
        <v>1.004975</v>
      </c>
      <c s="129" r="AO1181">
        <v>36.179104</v>
      </c>
      <c s="129" r="AP1181">
        <v>102.507463</v>
      </c>
      <c s="129" r="AQ1181">
        <v>54.2686569999999</v>
      </c>
      <c s="129" r="AR1181">
        <v>357.771143999999</v>
      </c>
      <c s="129" r="AS1181">
        <v>40.199005</v>
      </c>
      <c s="129" r="AT1181">
        <v>12.059701</v>
      </c>
      <c s="129" r="AU1181">
        <v>12.059701</v>
      </c>
      <c s="129" r="AV1181">
        <v>32.159204</v>
      </c>
      <c s="129" r="AW1181">
        <v>44.2189049999999</v>
      </c>
      <c s="129" r="AX1181">
        <v>36.179104</v>
      </c>
      <c s="129" r="AY1181">
        <v>144.716418</v>
      </c>
      <c s="129" r="AZ1181">
        <v>36.179104</v>
      </c>
      <c s="129" r="BA1181">
        <v>180.895522</v>
      </c>
      <c s="129" r="BB1181">
        <v>24.1194029999999</v>
      </c>
      <c s="129" r="BC1181">
        <v>8.039801</v>
      </c>
      <c s="129" r="BD1181">
        <v>8.039801</v>
      </c>
      <c s="129" r="BE1181">
        <v>20.099502</v>
      </c>
      <c s="129" r="BF1181">
        <v>8.039801</v>
      </c>
      <c s="129" r="BG1181">
        <v>32.159204</v>
      </c>
      <c s="129" r="BH1181">
        <v>56.278607</v>
      </c>
      <c s="129" r="BI1181">
        <v>24.1194029999999</v>
      </c>
      <c s="129" r="BJ1181">
        <v>176.875621999999</v>
      </c>
      <c s="129" r="BK1181">
        <v>16.079602</v>
      </c>
      <c s="129" r="BL1181">
        <v>4.01989999999999</v>
      </c>
      <c s="129" r="BM1181">
        <v>4.01989999999999</v>
      </c>
      <c s="129" r="BN1181">
        <v>12.059701</v>
      </c>
      <c s="129" r="BO1181">
        <v>36.179104</v>
      </c>
      <c s="129" r="BP1181">
        <v>4.01989999999999</v>
      </c>
      <c s="129" r="BQ1181">
        <v>88.4378109999999</v>
      </c>
      <c s="129" r="BR1181">
        <v>12.059701</v>
      </c>
      <c s="129" r="BS1181">
        <v>64.318408</v>
      </c>
      <c s="129" r="BT1181">
        <v>0.0</v>
      </c>
      <c s="129" r="BU1181">
        <v>4.01989999999999</v>
      </c>
      <c s="129" r="BV1181">
        <v>4.01989999999999</v>
      </c>
      <c s="129" r="BW1181">
        <v>0.0</v>
      </c>
      <c s="129" r="BX1181">
        <v>4.01989999999999</v>
      </c>
      <c s="129" r="BY1181">
        <v>20.099502</v>
      </c>
      <c s="129" r="BZ1181">
        <v>0.0</v>
      </c>
      <c s="129" r="CA1181">
        <v>32.159204</v>
      </c>
      <c s="129" r="CB1181">
        <v>140.696517</v>
      </c>
      <c s="129" r="CC1181">
        <v>32.159204</v>
      </c>
      <c s="129" r="CD1181">
        <v>8.039801</v>
      </c>
      <c s="129" r="CE1181">
        <v>8.039801</v>
      </c>
      <c s="129" r="CF1181">
        <v>32.159204</v>
      </c>
      <c s="129" r="CG1181">
        <v>36.179104</v>
      </c>
      <c s="129" r="CH1181">
        <v>16.079602</v>
      </c>
      <c s="129" r="CI1181">
        <v>4.01989999999999</v>
      </c>
      <c s="129" r="CJ1181">
        <v>4.01989999999999</v>
      </c>
      <c s="129" r="CK1181">
        <v>152.756218999999</v>
      </c>
      <c s="129" r="CL1181">
        <v>8.039801</v>
      </c>
      <c s="129" r="CM1181">
        <v>0.0</v>
      </c>
      <c s="129" r="CN1181">
        <v>0.0</v>
      </c>
      <c s="129" r="CO1181">
        <v>0.0</v>
      </c>
      <c s="129" r="CP1181">
        <v>4.01989999999999</v>
      </c>
      <c s="129" r="CQ1181">
        <v>0.0</v>
      </c>
      <c s="129" r="CR1181">
        <v>140.696517</v>
      </c>
      <c s="129" r="CS1181">
        <v>0.0</v>
      </c>
    </row>
    <row customHeight="1" r="1182" ht="15.0">
      <c t="s" s="127" r="A1182">
        <v>10326</v>
      </c>
      <c t="s" s="127" r="B1182">
        <v>10327</v>
      </c>
      <c t="s" s="127" r="C1182">
        <v>10328</v>
      </c>
      <c t="s" s="127" r="D1182">
        <v>10329</v>
      </c>
      <c t="s" s="127" r="E1182">
        <v>10330</v>
      </c>
      <c t="s" s="127" r="F1182">
        <v>10331</v>
      </c>
      <c t="s" s="128" r="G1182">
        <v>10332</v>
      </c>
      <c t="s" s="127" r="H1182">
        <v>10333</v>
      </c>
      <c s="129" r="I1182">
        <v>149.0</v>
      </c>
      <c s="129" r="J1182">
        <v>22.452055</v>
      </c>
      <c s="129" r="K1182">
        <v>25.5136989999999</v>
      </c>
      <c s="129" r="L1182">
        <v>27.5547949999999</v>
      </c>
      <c s="129" r="M1182">
        <v>23.4726029999999</v>
      </c>
      <c s="129" r="N1182">
        <v>32.6575339999999</v>
      </c>
      <c s="129" r="O1182">
        <v>17.349315</v>
      </c>
      <c s="129" r="P1182">
        <v>24.0</v>
      </c>
      <c s="129" r="Q1182">
        <v>15.0</v>
      </c>
      <c s="129" r="R1182">
        <v>24.0</v>
      </c>
      <c s="129" r="S1182">
        <v>25.0</v>
      </c>
      <c s="129" r="T1182">
        <v>31.0</v>
      </c>
      <c s="129" r="U1182">
        <v>15.0</v>
      </c>
      <c s="129" r="V1182">
        <v>71.4383559999999</v>
      </c>
      <c s="129" r="W1182">
        <v>11.226027</v>
      </c>
      <c s="129" r="X1182">
        <v>12.246575</v>
      </c>
      <c s="129" r="Y1182">
        <v>14.287671</v>
      </c>
      <c s="129" r="Z1182">
        <v>12.246575</v>
      </c>
      <c s="129" r="AA1182">
        <v>16.3287669999999</v>
      </c>
      <c s="129" r="AB1182">
        <v>5.10273999999999</v>
      </c>
      <c s="129" r="AC1182">
        <v>0.0</v>
      </c>
      <c s="129" r="AD1182">
        <v>16.3287669999999</v>
      </c>
      <c s="129" r="AE1182">
        <v>38.780822</v>
      </c>
      <c s="129" r="AF1182">
        <v>16.3287669999999</v>
      </c>
      <c s="129" r="AG1182">
        <v>77.561644</v>
      </c>
      <c s="129" r="AH1182">
        <v>11.226027</v>
      </c>
      <c s="129" r="AI1182">
        <v>13.267123</v>
      </c>
      <c s="129" r="AJ1182">
        <v>13.267123</v>
      </c>
      <c s="129" r="AK1182">
        <v>11.226027</v>
      </c>
      <c s="129" r="AL1182">
        <v>16.3287669999999</v>
      </c>
      <c s="129" r="AM1182">
        <v>11.226027</v>
      </c>
      <c s="129" r="AN1182">
        <v>1.020548</v>
      </c>
      <c s="129" r="AO1182">
        <v>17.349315</v>
      </c>
      <c s="129" r="AP1182">
        <v>38.780822</v>
      </c>
      <c s="129" r="AQ1182">
        <v>21.431507</v>
      </c>
      <c s="129" r="AR1182">
        <v>134.712329</v>
      </c>
      <c s="129" r="AS1182">
        <v>16.3287669999999</v>
      </c>
      <c s="129" r="AT1182">
        <v>0.0</v>
      </c>
      <c s="129" r="AU1182">
        <v>4.082192</v>
      </c>
      <c s="129" r="AV1182">
        <v>8.164384</v>
      </c>
      <c s="129" r="AW1182">
        <v>16.3287669999999</v>
      </c>
      <c s="129" r="AX1182">
        <v>12.246575</v>
      </c>
      <c s="129" r="AY1182">
        <v>65.3150679999999</v>
      </c>
      <c s="129" r="AZ1182">
        <v>12.246575</v>
      </c>
      <c s="129" r="BA1182">
        <v>57.150685</v>
      </c>
      <c s="129" r="BB1182">
        <v>8.164384</v>
      </c>
      <c s="129" r="BC1182">
        <v>0.0</v>
      </c>
      <c s="129" r="BD1182">
        <v>0.0</v>
      </c>
      <c s="129" r="BE1182">
        <v>0.0</v>
      </c>
      <c s="129" r="BF1182">
        <v>0.0</v>
      </c>
      <c s="129" r="BG1182">
        <v>12.246575</v>
      </c>
      <c s="129" r="BH1182">
        <v>32.6575339999999</v>
      </c>
      <c s="129" r="BI1182">
        <v>4.082192</v>
      </c>
      <c s="129" r="BJ1182">
        <v>77.561644</v>
      </c>
      <c s="129" r="BK1182">
        <v>8.164384</v>
      </c>
      <c s="129" r="BL1182">
        <v>0.0</v>
      </c>
      <c s="129" r="BM1182">
        <v>4.082192</v>
      </c>
      <c s="129" r="BN1182">
        <v>8.164384</v>
      </c>
      <c s="129" r="BO1182">
        <v>16.3287669999999</v>
      </c>
      <c s="129" r="BP1182">
        <v>0.0</v>
      </c>
      <c s="129" r="BQ1182">
        <v>32.6575339999999</v>
      </c>
      <c s="129" r="BR1182">
        <v>8.164384</v>
      </c>
      <c s="129" r="BS1182">
        <v>20.4109589999999</v>
      </c>
      <c s="129" r="BT1182">
        <v>0.0</v>
      </c>
      <c s="129" r="BU1182">
        <v>0.0</v>
      </c>
      <c s="129" r="BV1182">
        <v>0.0</v>
      </c>
      <c s="129" r="BW1182">
        <v>4.082192</v>
      </c>
      <c s="129" r="BX1182">
        <v>4.082192</v>
      </c>
      <c s="129" r="BY1182">
        <v>4.082192</v>
      </c>
      <c s="129" r="BZ1182">
        <v>0.0</v>
      </c>
      <c s="129" r="CA1182">
        <v>8.164384</v>
      </c>
      <c s="129" r="CB1182">
        <v>44.90411</v>
      </c>
      <c s="129" r="CC1182">
        <v>16.3287669999999</v>
      </c>
      <c s="129" r="CD1182">
        <v>0.0</v>
      </c>
      <c s="129" r="CE1182">
        <v>4.082192</v>
      </c>
      <c s="129" r="CF1182">
        <v>4.082192</v>
      </c>
      <c s="129" r="CG1182">
        <v>12.246575</v>
      </c>
      <c s="129" r="CH1182">
        <v>8.164384</v>
      </c>
      <c s="129" r="CI1182">
        <v>0.0</v>
      </c>
      <c s="129" r="CJ1182">
        <v>0.0</v>
      </c>
      <c s="129" r="CK1182">
        <v>69.39726</v>
      </c>
      <c s="129" r="CL1182">
        <v>0.0</v>
      </c>
      <c s="129" r="CM1182">
        <v>0.0</v>
      </c>
      <c s="129" r="CN1182">
        <v>0.0</v>
      </c>
      <c s="129" r="CO1182">
        <v>0.0</v>
      </c>
      <c s="129" r="CP1182">
        <v>0.0</v>
      </c>
      <c s="129" r="CQ1182">
        <v>0.0</v>
      </c>
      <c s="129" r="CR1182">
        <v>65.3150679999999</v>
      </c>
      <c s="129" r="CS1182">
        <v>4.082192</v>
      </c>
    </row>
    <row customHeight="1" r="1183" ht="15.0">
      <c t="s" s="127" r="A1183">
        <v>10334</v>
      </c>
      <c t="s" s="127" r="B1183">
        <v>10335</v>
      </c>
      <c t="s" s="127" r="C1183">
        <v>10336</v>
      </c>
      <c t="s" s="127" r="D1183">
        <v>10337</v>
      </c>
      <c t="s" s="127" r="E1183">
        <v>10338</v>
      </c>
      <c t="s" s="127" r="F1183">
        <v>10339</v>
      </c>
      <c t="s" s="128" r="G1183">
        <v>10340</v>
      </c>
      <c t="s" s="127" r="H1183">
        <v>10341</v>
      </c>
      <c s="129" r="I1183">
        <v>1144.0</v>
      </c>
      <c s="129" r="J1183">
        <v>229.00538</v>
      </c>
      <c s="129" r="K1183">
        <v>161.114405</v>
      </c>
      <c s="129" r="L1183">
        <v>233.058573</v>
      </c>
      <c s="129" r="M1183">
        <v>242.164651999999</v>
      </c>
      <c s="129" r="N1183">
        <v>163.141000999999</v>
      </c>
      <c s="129" r="O1183">
        <v>115.515987999999</v>
      </c>
      <c s="129" r="P1183">
        <v>157.0</v>
      </c>
      <c s="129" r="Q1183">
        <v>130.0</v>
      </c>
      <c s="129" r="R1183">
        <v>175.0</v>
      </c>
      <c s="129" r="S1183">
        <v>153.0</v>
      </c>
      <c s="129" r="T1183">
        <v>150.0</v>
      </c>
      <c s="129" r="U1183">
        <v>97.0</v>
      </c>
      <c s="129" r="V1183">
        <v>567.433356</v>
      </c>
      <c s="129" r="W1183">
        <v>121.595777</v>
      </c>
      <c s="129" r="X1183">
        <v>83.0904479999999</v>
      </c>
      <c s="129" r="Y1183">
        <v>113.489392</v>
      </c>
      <c s="129" r="Z1183">
        <v>125.635366</v>
      </c>
      <c s="129" r="AA1183">
        <v>75.9973609999999</v>
      </c>
      <c s="129" r="AB1183">
        <v>45.598416</v>
      </c>
      <c s="129" r="AC1183">
        <v>2.026596</v>
      </c>
      <c s="129" r="AD1183">
        <v>146.928231</v>
      </c>
      <c s="129" r="AE1183">
        <v>327.281696</v>
      </c>
      <c s="129" r="AF1183">
        <v>93.2234289999999</v>
      </c>
      <c s="129" r="AG1183">
        <v>576.566644</v>
      </c>
      <c s="129" r="AH1183">
        <v>107.409603</v>
      </c>
      <c s="129" r="AI1183">
        <v>78.0239569999999</v>
      </c>
      <c s="129" r="AJ1183">
        <v>119.569181</v>
      </c>
      <c s="129" r="AK1183">
        <v>116.529287</v>
      </c>
      <c s="129" r="AL1183">
        <v>87.14364</v>
      </c>
      <c s="129" r="AM1183">
        <v>63.837783</v>
      </c>
      <c s="129" r="AN1183">
        <v>4.053193</v>
      </c>
      <c s="129" r="AO1183">
        <v>137.808548</v>
      </c>
      <c s="129" r="AP1183">
        <v>324.255405999999</v>
      </c>
      <c s="129" r="AQ1183">
        <v>114.50269</v>
      </c>
      <c s="129" r="AR1183">
        <v>907.86072</v>
      </c>
      <c s="129" r="AS1183">
        <v>28.3723479999999</v>
      </c>
      <c s="129" r="AT1183">
        <v>24.3191549999999</v>
      </c>
      <c s="129" r="AU1183">
        <v>40.5319259999999</v>
      </c>
      <c s="129" r="AV1183">
        <v>113.489392</v>
      </c>
      <c s="129" r="AW1183">
        <v>194.553244</v>
      </c>
      <c s="129" r="AX1183">
        <v>149.913708</v>
      </c>
      <c s="129" r="AY1183">
        <v>283.72348</v>
      </c>
      <c s="129" r="AZ1183">
        <v>72.9574659999999</v>
      </c>
      <c s="129" r="BA1183">
        <v>449.849959</v>
      </c>
      <c s="129" r="BB1183">
        <v>24.3191549999999</v>
      </c>
      <c s="129" r="BC1183">
        <v>12.159578</v>
      </c>
      <c s="129" r="BD1183">
        <v>24.3191549999999</v>
      </c>
      <c s="129" r="BE1183">
        <v>77.010659</v>
      </c>
      <c s="129" r="BF1183">
        <v>28.3723479999999</v>
      </c>
      <c s="129" r="BG1183">
        <v>121.54136</v>
      </c>
      <c s="129" r="BH1183">
        <v>141.86174</v>
      </c>
      <c s="129" r="BI1183">
        <v>20.2659629999999</v>
      </c>
      <c s="129" r="BJ1183">
        <v>458.010761</v>
      </c>
      <c s="129" r="BK1183">
        <v>4.053193</v>
      </c>
      <c s="129" r="BL1183">
        <v>12.159578</v>
      </c>
      <c s="129" r="BM1183">
        <v>16.2127699999999</v>
      </c>
      <c s="129" r="BN1183">
        <v>36.4787329999999</v>
      </c>
      <c s="129" r="BO1183">
        <v>166.180895999999</v>
      </c>
      <c s="129" r="BP1183">
        <v>28.3723479999999</v>
      </c>
      <c s="129" r="BQ1183">
        <v>141.86174</v>
      </c>
      <c s="129" r="BR1183">
        <v>52.6915029999999</v>
      </c>
      <c s="129" r="BS1183">
        <v>89.170237</v>
      </c>
      <c s="129" r="BT1183">
        <v>0.0</v>
      </c>
      <c s="129" r="BU1183">
        <v>0.0</v>
      </c>
      <c s="129" r="BV1183">
        <v>0.0</v>
      </c>
      <c s="129" r="BW1183">
        <v>4.053193</v>
      </c>
      <c s="129" r="BX1183">
        <v>24.3191549999999</v>
      </c>
      <c s="129" r="BY1183">
        <v>32.425541</v>
      </c>
      <c s="129" r="BZ1183">
        <v>0.0</v>
      </c>
      <c s="129" r="CA1183">
        <v>28.3723479999999</v>
      </c>
      <c s="129" r="CB1183">
        <v>478.222307</v>
      </c>
      <c s="129" r="CC1183">
        <v>28.3723479999999</v>
      </c>
      <c s="129" r="CD1183">
        <v>24.3191549999999</v>
      </c>
      <c s="129" r="CE1183">
        <v>32.425541</v>
      </c>
      <c s="129" r="CF1183">
        <v>101.329814</v>
      </c>
      <c s="129" r="CG1183">
        <v>149.968124999999</v>
      </c>
      <c s="129" r="CH1183">
        <v>113.434974999999</v>
      </c>
      <c s="129" r="CI1183">
        <v>0.0</v>
      </c>
      <c s="129" r="CJ1183">
        <v>28.3723479999999</v>
      </c>
      <c s="129" r="CK1183">
        <v>340.468176</v>
      </c>
      <c s="129" r="CL1183">
        <v>0.0</v>
      </c>
      <c s="129" r="CM1183">
        <v>0.0</v>
      </c>
      <c s="129" r="CN1183">
        <v>8.10638499999999</v>
      </c>
      <c s="129" r="CO1183">
        <v>8.10638499999999</v>
      </c>
      <c s="129" r="CP1183">
        <v>20.2659629999999</v>
      </c>
      <c s="129" r="CQ1183">
        <v>4.053193</v>
      </c>
      <c s="129" r="CR1183">
        <v>283.72348</v>
      </c>
      <c s="129" r="CS1183">
        <v>16.2127699999999</v>
      </c>
    </row>
    <row customHeight="1" r="1184" ht="15.0">
      <c t="s" s="127" r="A1184">
        <v>10342</v>
      </c>
      <c t="s" s="127" r="B1184">
        <v>10343</v>
      </c>
      <c t="s" s="127" r="C1184">
        <v>10344</v>
      </c>
      <c t="s" s="127" r="D1184">
        <v>10345</v>
      </c>
      <c t="s" s="127" r="E1184">
        <v>10346</v>
      </c>
      <c t="s" s="127" r="F1184">
        <v>10347</v>
      </c>
      <c t="s" s="128" r="G1184">
        <v>10348</v>
      </c>
      <c t="s" s="127" r="H1184">
        <v>10349</v>
      </c>
      <c s="129" r="I1184">
        <v>407.0</v>
      </c>
      <c s="129" r="J1184">
        <v>90.0</v>
      </c>
      <c s="129" r="K1184">
        <v>42.0</v>
      </c>
      <c s="129" r="L1184">
        <v>97.0</v>
      </c>
      <c s="129" r="M1184">
        <v>88.0</v>
      </c>
      <c s="129" r="N1184">
        <v>55.0</v>
      </c>
      <c s="129" r="O1184">
        <v>35.0</v>
      </c>
      <c s="129" r="P1184">
        <v>52.0</v>
      </c>
      <c s="129" r="Q1184">
        <v>35.0</v>
      </c>
      <c s="129" r="R1184">
        <v>67.0</v>
      </c>
      <c s="129" r="S1184">
        <v>52.0</v>
      </c>
      <c s="129" r="T1184">
        <v>46.0</v>
      </c>
      <c s="129" r="U1184">
        <v>22.0</v>
      </c>
      <c s="129" r="V1184">
        <v>191.0</v>
      </c>
      <c s="129" r="W1184">
        <v>36.0</v>
      </c>
      <c s="129" r="X1184">
        <v>17.0</v>
      </c>
      <c s="129" r="Y1184">
        <v>48.0</v>
      </c>
      <c s="129" r="Z1184">
        <v>42.0</v>
      </c>
      <c s="129" r="AA1184">
        <v>29.0</v>
      </c>
      <c s="129" r="AB1184">
        <v>17.0</v>
      </c>
      <c s="129" r="AC1184">
        <v>2.0</v>
      </c>
      <c s="129" r="AD1184">
        <v>43.0</v>
      </c>
      <c s="129" r="AE1184">
        <v>111.0</v>
      </c>
      <c s="129" r="AF1184">
        <v>37.0</v>
      </c>
      <c s="129" r="AG1184">
        <v>216.0</v>
      </c>
      <c s="129" r="AH1184">
        <v>54.0</v>
      </c>
      <c s="129" r="AI1184">
        <v>25.0</v>
      </c>
      <c s="129" r="AJ1184">
        <v>49.0</v>
      </c>
      <c s="129" r="AK1184">
        <v>46.0</v>
      </c>
      <c s="129" r="AL1184">
        <v>26.0</v>
      </c>
      <c s="129" r="AM1184">
        <v>15.0</v>
      </c>
      <c s="129" r="AN1184">
        <v>1.0</v>
      </c>
      <c s="129" r="AO1184">
        <v>66.0</v>
      </c>
      <c s="129" r="AP1184">
        <v>119.0</v>
      </c>
      <c s="129" r="AQ1184">
        <v>31.0</v>
      </c>
      <c s="129" r="AR1184">
        <v>304.0</v>
      </c>
      <c s="129" r="AS1184">
        <v>0.0</v>
      </c>
      <c s="129" r="AT1184">
        <v>8.0</v>
      </c>
      <c s="129" r="AU1184">
        <v>8.0</v>
      </c>
      <c s="129" r="AV1184">
        <v>36.0</v>
      </c>
      <c s="129" r="AW1184">
        <v>124.0</v>
      </c>
      <c s="129" r="AX1184">
        <v>56.0</v>
      </c>
      <c s="129" r="AY1184">
        <v>56.0</v>
      </c>
      <c s="129" r="AZ1184">
        <v>16.0</v>
      </c>
      <c s="129" r="BA1184">
        <v>144.0</v>
      </c>
      <c s="129" r="BB1184">
        <v>0.0</v>
      </c>
      <c s="129" r="BC1184">
        <v>8.0</v>
      </c>
      <c s="129" r="BD1184">
        <v>8.0</v>
      </c>
      <c s="129" r="BE1184">
        <v>20.0</v>
      </c>
      <c s="129" r="BF1184">
        <v>24.0</v>
      </c>
      <c s="129" r="BG1184">
        <v>44.0</v>
      </c>
      <c s="129" r="BH1184">
        <v>36.0</v>
      </c>
      <c s="129" r="BI1184">
        <v>4.0</v>
      </c>
      <c s="129" r="BJ1184">
        <v>160.0</v>
      </c>
      <c s="129" r="BK1184">
        <v>0.0</v>
      </c>
      <c s="129" r="BL1184">
        <v>0.0</v>
      </c>
      <c s="129" r="BM1184">
        <v>0.0</v>
      </c>
      <c s="129" r="BN1184">
        <v>16.0</v>
      </c>
      <c s="129" r="BO1184">
        <v>100.0</v>
      </c>
      <c s="129" r="BP1184">
        <v>12.0</v>
      </c>
      <c s="129" r="BQ1184">
        <v>20.0</v>
      </c>
      <c s="129" r="BR1184">
        <v>12.0</v>
      </c>
      <c s="129" r="BS1184">
        <v>32.0</v>
      </c>
      <c s="129" r="BT1184">
        <v>0.0</v>
      </c>
      <c s="129" r="BU1184">
        <v>0.0</v>
      </c>
      <c s="129" r="BV1184">
        <v>0.0</v>
      </c>
      <c s="129" r="BW1184">
        <v>0.0</v>
      </c>
      <c s="129" r="BX1184">
        <v>12.0</v>
      </c>
      <c s="129" r="BY1184">
        <v>12.0</v>
      </c>
      <c s="129" r="BZ1184">
        <v>0.0</v>
      </c>
      <c s="129" r="CA1184">
        <v>8.0</v>
      </c>
      <c s="129" r="CB1184">
        <v>176.0</v>
      </c>
      <c s="129" r="CC1184">
        <v>0.0</v>
      </c>
      <c s="129" r="CD1184">
        <v>8.0</v>
      </c>
      <c s="129" r="CE1184">
        <v>8.0</v>
      </c>
      <c s="129" r="CF1184">
        <v>36.0</v>
      </c>
      <c s="129" r="CG1184">
        <v>76.0</v>
      </c>
      <c s="129" r="CH1184">
        <v>44.0</v>
      </c>
      <c s="129" r="CI1184">
        <v>4.0</v>
      </c>
      <c s="129" r="CJ1184">
        <v>0.0</v>
      </c>
      <c s="129" r="CK1184">
        <v>96.0</v>
      </c>
      <c s="129" r="CL1184">
        <v>0.0</v>
      </c>
      <c s="129" r="CM1184">
        <v>0.0</v>
      </c>
      <c s="129" r="CN1184">
        <v>0.0</v>
      </c>
      <c s="129" r="CO1184">
        <v>0.0</v>
      </c>
      <c s="129" r="CP1184">
        <v>36.0</v>
      </c>
      <c s="129" r="CQ1184">
        <v>0.0</v>
      </c>
      <c s="129" r="CR1184">
        <v>52.0</v>
      </c>
      <c s="129" r="CS1184">
        <v>8.0</v>
      </c>
    </row>
    <row customHeight="1" r="1185" ht="15.0">
      <c t="s" s="127" r="A1185">
        <v>10350</v>
      </c>
      <c t="s" s="127" r="B1185">
        <v>10351</v>
      </c>
      <c t="s" s="127" r="C1185">
        <v>10352</v>
      </c>
      <c t="s" s="127" r="D1185">
        <v>10353</v>
      </c>
      <c t="s" s="127" r="E1185">
        <v>10354</v>
      </c>
      <c t="s" s="127" r="F1185">
        <v>10355</v>
      </c>
      <c t="s" s="128" r="G1185">
        <v>10356</v>
      </c>
      <c t="s" s="127" r="H1185">
        <v>10357</v>
      </c>
      <c s="129" r="I1185">
        <v>264.0</v>
      </c>
      <c s="129" r="J1185">
        <v>59.0</v>
      </c>
      <c s="129" r="K1185">
        <v>43.0</v>
      </c>
      <c s="129" r="L1185">
        <v>66.0</v>
      </c>
      <c s="129" r="M1185">
        <v>52.0</v>
      </c>
      <c s="129" r="N1185">
        <v>35.0</v>
      </c>
      <c s="129" r="O1185">
        <v>9.0</v>
      </c>
      <c s="129" r="P1185">
        <v>30.0</v>
      </c>
      <c s="129" r="Q1185">
        <v>29.0</v>
      </c>
      <c s="129" r="R1185">
        <v>47.0</v>
      </c>
      <c s="129" r="S1185">
        <v>32.0</v>
      </c>
      <c s="129" r="T1185">
        <v>33.0</v>
      </c>
      <c s="129" r="U1185">
        <v>9.0</v>
      </c>
      <c s="129" r="V1185">
        <v>133.0</v>
      </c>
      <c s="129" r="W1185">
        <v>29.0</v>
      </c>
      <c s="129" r="X1185">
        <v>22.0</v>
      </c>
      <c s="129" r="Y1185">
        <v>34.0</v>
      </c>
      <c s="129" r="Z1185">
        <v>27.0</v>
      </c>
      <c s="129" r="AA1185">
        <v>15.0</v>
      </c>
      <c s="129" r="AB1185">
        <v>6.0</v>
      </c>
      <c s="129" r="AC1185">
        <v>0.0</v>
      </c>
      <c s="129" r="AD1185">
        <v>35.0</v>
      </c>
      <c s="129" r="AE1185">
        <v>84.0</v>
      </c>
      <c s="129" r="AF1185">
        <v>14.0</v>
      </c>
      <c s="129" r="AG1185">
        <v>131.0</v>
      </c>
      <c s="129" r="AH1185">
        <v>30.0</v>
      </c>
      <c s="129" r="AI1185">
        <v>21.0</v>
      </c>
      <c s="129" r="AJ1185">
        <v>32.0</v>
      </c>
      <c s="129" r="AK1185">
        <v>25.0</v>
      </c>
      <c s="129" r="AL1185">
        <v>20.0</v>
      </c>
      <c s="129" r="AM1185">
        <v>3.0</v>
      </c>
      <c s="129" r="AN1185">
        <v>0.0</v>
      </c>
      <c s="129" r="AO1185">
        <v>37.0</v>
      </c>
      <c s="129" r="AP1185">
        <v>78.0</v>
      </c>
      <c s="129" r="AQ1185">
        <v>16.0</v>
      </c>
      <c s="129" r="AR1185">
        <v>200.0</v>
      </c>
      <c s="129" r="AS1185">
        <v>24.0</v>
      </c>
      <c s="129" r="AT1185">
        <v>0.0</v>
      </c>
      <c s="129" r="AU1185">
        <v>12.0</v>
      </c>
      <c s="129" r="AV1185">
        <v>20.0</v>
      </c>
      <c s="129" r="AW1185">
        <v>48.0</v>
      </c>
      <c s="129" r="AX1185">
        <v>32.0</v>
      </c>
      <c s="129" r="AY1185">
        <v>40.0</v>
      </c>
      <c s="129" r="AZ1185">
        <v>24.0</v>
      </c>
      <c s="129" r="BA1185">
        <v>96.0</v>
      </c>
      <c s="129" r="BB1185">
        <v>16.0</v>
      </c>
      <c s="129" r="BC1185">
        <v>0.0</v>
      </c>
      <c s="129" r="BD1185">
        <v>8.0</v>
      </c>
      <c s="129" r="BE1185">
        <v>12.0</v>
      </c>
      <c s="129" r="BF1185">
        <v>12.0</v>
      </c>
      <c s="129" r="BG1185">
        <v>20.0</v>
      </c>
      <c s="129" r="BH1185">
        <v>20.0</v>
      </c>
      <c s="129" r="BI1185">
        <v>8.0</v>
      </c>
      <c s="129" r="BJ1185">
        <v>104.0</v>
      </c>
      <c s="129" r="BK1185">
        <v>8.0</v>
      </c>
      <c s="129" r="BL1185">
        <v>0.0</v>
      </c>
      <c s="129" r="BM1185">
        <v>4.0</v>
      </c>
      <c s="129" r="BN1185">
        <v>8.0</v>
      </c>
      <c s="129" r="BO1185">
        <v>36.0</v>
      </c>
      <c s="129" r="BP1185">
        <v>12.0</v>
      </c>
      <c s="129" r="BQ1185">
        <v>20.0</v>
      </c>
      <c s="129" r="BR1185">
        <v>16.0</v>
      </c>
      <c s="129" r="BS1185">
        <v>32.0</v>
      </c>
      <c s="129" r="BT1185">
        <v>4.0</v>
      </c>
      <c s="129" r="BU1185">
        <v>0.0</v>
      </c>
      <c s="129" r="BV1185">
        <v>0.0</v>
      </c>
      <c s="129" r="BW1185">
        <v>0.0</v>
      </c>
      <c s="129" r="BX1185">
        <v>8.0</v>
      </c>
      <c s="129" r="BY1185">
        <v>4.0</v>
      </c>
      <c s="129" r="BZ1185">
        <v>0.0</v>
      </c>
      <c s="129" r="CA1185">
        <v>16.0</v>
      </c>
      <c s="129" r="CB1185">
        <v>124.0</v>
      </c>
      <c s="129" r="CC1185">
        <v>20.0</v>
      </c>
      <c s="129" r="CD1185">
        <v>0.0</v>
      </c>
      <c s="129" r="CE1185">
        <v>12.0</v>
      </c>
      <c s="129" r="CF1185">
        <v>20.0</v>
      </c>
      <c s="129" r="CG1185">
        <v>40.0</v>
      </c>
      <c s="129" r="CH1185">
        <v>24.0</v>
      </c>
      <c s="129" r="CI1185">
        <v>0.0</v>
      </c>
      <c s="129" r="CJ1185">
        <v>8.0</v>
      </c>
      <c s="129" r="CK1185">
        <v>44.0</v>
      </c>
      <c s="129" r="CL1185">
        <v>0.0</v>
      </c>
      <c s="129" r="CM1185">
        <v>0.0</v>
      </c>
      <c s="129" r="CN1185">
        <v>0.0</v>
      </c>
      <c s="129" r="CO1185">
        <v>0.0</v>
      </c>
      <c s="129" r="CP1185">
        <v>0.0</v>
      </c>
      <c s="129" r="CQ1185">
        <v>4.0</v>
      </c>
      <c s="129" r="CR1185">
        <v>40.0</v>
      </c>
      <c s="129" r="CS1185">
        <v>0.0</v>
      </c>
    </row>
    <row customHeight="1" r="1186" ht="15.0">
      <c t="s" s="127" r="A1186">
        <v>10358</v>
      </c>
      <c t="s" s="127" r="B1186">
        <v>10359</v>
      </c>
      <c t="s" s="127" r="C1186">
        <v>10360</v>
      </c>
      <c t="s" s="127" r="D1186">
        <v>10361</v>
      </c>
      <c t="s" s="127" r="E1186">
        <v>10362</v>
      </c>
      <c t="s" s="127" r="F1186">
        <v>10363</v>
      </c>
      <c t="s" s="128" r="G1186">
        <v>10364</v>
      </c>
      <c t="s" s="127" r="H1186">
        <v>10365</v>
      </c>
      <c s="129" r="I1186">
        <v>120.0</v>
      </c>
      <c s="129" r="J1186">
        <v>18.0</v>
      </c>
      <c s="129" r="K1186">
        <v>15.0</v>
      </c>
      <c s="129" r="L1186">
        <v>21.0</v>
      </c>
      <c s="129" r="M1186">
        <v>35.0</v>
      </c>
      <c s="129" r="N1186">
        <v>13.0</v>
      </c>
      <c s="129" r="O1186">
        <v>18.0</v>
      </c>
      <c s="129" r="P1186">
        <v>26.0</v>
      </c>
      <c s="129" r="Q1186">
        <v>21.0</v>
      </c>
      <c s="129" r="R1186">
        <v>27.0</v>
      </c>
      <c s="129" r="S1186">
        <v>15.0</v>
      </c>
      <c s="129" r="T1186">
        <v>29.0</v>
      </c>
      <c s="129" r="U1186">
        <v>10.0</v>
      </c>
      <c s="129" r="V1186">
        <v>58.0</v>
      </c>
      <c s="129" r="W1186">
        <v>8.0</v>
      </c>
      <c s="129" r="X1186">
        <v>6.0</v>
      </c>
      <c s="129" r="Y1186">
        <v>11.0</v>
      </c>
      <c s="129" r="Z1186">
        <v>19.0</v>
      </c>
      <c s="129" r="AA1186">
        <v>6.0</v>
      </c>
      <c s="129" r="AB1186">
        <v>6.0</v>
      </c>
      <c s="129" r="AC1186">
        <v>2.0</v>
      </c>
      <c s="129" r="AD1186">
        <v>10.0</v>
      </c>
      <c s="129" r="AE1186">
        <v>35.0</v>
      </c>
      <c s="129" r="AF1186">
        <v>13.0</v>
      </c>
      <c s="129" r="AG1186">
        <v>62.0</v>
      </c>
      <c s="129" r="AH1186">
        <v>10.0</v>
      </c>
      <c s="129" r="AI1186">
        <v>9.0</v>
      </c>
      <c s="129" r="AJ1186">
        <v>10.0</v>
      </c>
      <c s="129" r="AK1186">
        <v>16.0</v>
      </c>
      <c s="129" r="AL1186">
        <v>7.0</v>
      </c>
      <c s="129" r="AM1186">
        <v>8.0</v>
      </c>
      <c s="129" r="AN1186">
        <v>2.0</v>
      </c>
      <c s="129" r="AO1186">
        <v>14.0</v>
      </c>
      <c s="129" r="AP1186">
        <v>34.0</v>
      </c>
      <c s="129" r="AQ1186">
        <v>14.0</v>
      </c>
      <c s="129" r="AR1186">
        <v>108.0</v>
      </c>
      <c s="129" r="AS1186">
        <v>8.0</v>
      </c>
      <c s="129" r="AT1186">
        <v>4.0</v>
      </c>
      <c s="129" r="AU1186">
        <v>4.0</v>
      </c>
      <c s="129" r="AV1186">
        <v>4.0</v>
      </c>
      <c s="129" r="AW1186">
        <v>8.0</v>
      </c>
      <c s="129" r="AX1186">
        <v>36.0</v>
      </c>
      <c s="129" r="AY1186">
        <v>36.0</v>
      </c>
      <c s="129" r="AZ1186">
        <v>8.0</v>
      </c>
      <c s="129" r="BA1186">
        <v>52.0</v>
      </c>
      <c s="129" r="BB1186">
        <v>8.0</v>
      </c>
      <c s="129" r="BC1186">
        <v>4.0</v>
      </c>
      <c s="129" r="BD1186">
        <v>0.0</v>
      </c>
      <c s="129" r="BE1186">
        <v>0.0</v>
      </c>
      <c s="129" r="BF1186">
        <v>0.0</v>
      </c>
      <c s="129" r="BG1186">
        <v>24.0</v>
      </c>
      <c s="129" r="BH1186">
        <v>12.0</v>
      </c>
      <c s="129" r="BI1186">
        <v>4.0</v>
      </c>
      <c s="129" r="BJ1186">
        <v>56.0</v>
      </c>
      <c s="129" r="BK1186">
        <v>0.0</v>
      </c>
      <c s="129" r="BL1186">
        <v>0.0</v>
      </c>
      <c s="129" r="BM1186">
        <v>4.0</v>
      </c>
      <c s="129" r="BN1186">
        <v>4.0</v>
      </c>
      <c s="129" r="BO1186">
        <v>8.0</v>
      </c>
      <c s="129" r="BP1186">
        <v>12.0</v>
      </c>
      <c s="129" r="BQ1186">
        <v>24.0</v>
      </c>
      <c s="129" r="BR1186">
        <v>4.0</v>
      </c>
      <c s="129" r="BS1186">
        <v>16.0</v>
      </c>
      <c s="129" r="BT1186">
        <v>0.0</v>
      </c>
      <c s="129" r="BU1186">
        <v>0.0</v>
      </c>
      <c s="129" r="BV1186">
        <v>4.0</v>
      </c>
      <c s="129" r="BW1186">
        <v>0.0</v>
      </c>
      <c s="129" r="BX1186">
        <v>0.0</v>
      </c>
      <c s="129" r="BY1186">
        <v>8.0</v>
      </c>
      <c s="129" r="BZ1186">
        <v>0.0</v>
      </c>
      <c s="129" r="CA1186">
        <v>4.0</v>
      </c>
      <c s="129" r="CB1186">
        <v>44.0</v>
      </c>
      <c s="129" r="CC1186">
        <v>4.0</v>
      </c>
      <c s="129" r="CD1186">
        <v>4.0</v>
      </c>
      <c s="129" r="CE1186">
        <v>0.0</v>
      </c>
      <c s="129" r="CF1186">
        <v>4.0</v>
      </c>
      <c s="129" r="CG1186">
        <v>8.0</v>
      </c>
      <c s="129" r="CH1186">
        <v>24.0</v>
      </c>
      <c s="129" r="CI1186">
        <v>0.0</v>
      </c>
      <c s="129" r="CJ1186">
        <v>0.0</v>
      </c>
      <c s="129" r="CK1186">
        <v>48.0</v>
      </c>
      <c s="129" r="CL1186">
        <v>4.0</v>
      </c>
      <c s="129" r="CM1186">
        <v>0.0</v>
      </c>
      <c s="129" r="CN1186">
        <v>0.0</v>
      </c>
      <c s="129" r="CO1186">
        <v>0.0</v>
      </c>
      <c s="129" r="CP1186">
        <v>0.0</v>
      </c>
      <c s="129" r="CQ1186">
        <v>4.0</v>
      </c>
      <c s="129" r="CR1186">
        <v>36.0</v>
      </c>
      <c s="129" r="CS1186">
        <v>4.0</v>
      </c>
    </row>
    <row customHeight="1" r="1187" ht="15.0">
      <c t="s" s="127" r="A1187">
        <v>10366</v>
      </c>
      <c t="s" s="127" r="B1187">
        <v>10367</v>
      </c>
      <c t="s" s="127" r="C1187">
        <v>10368</v>
      </c>
      <c t="s" s="127" r="D1187">
        <v>10369</v>
      </c>
      <c t="s" s="127" r="E1187">
        <v>10370</v>
      </c>
      <c t="s" s="127" r="F1187">
        <v>10371</v>
      </c>
      <c t="s" s="128" r="G1187">
        <v>10372</v>
      </c>
      <c t="s" s="127" r="H1187">
        <v>10373</v>
      </c>
      <c s="129" r="I1187">
        <v>810.0</v>
      </c>
      <c s="129" r="J1187">
        <v>185.0</v>
      </c>
      <c s="129" r="K1187">
        <v>89.0</v>
      </c>
      <c s="129" r="L1187">
        <v>182.0</v>
      </c>
      <c s="129" r="M1187">
        <v>185.0</v>
      </c>
      <c s="129" r="N1187">
        <v>107.0</v>
      </c>
      <c s="129" r="O1187">
        <v>62.0</v>
      </c>
      <c s="129" r="P1187">
        <v>133.0</v>
      </c>
      <c s="129" r="Q1187">
        <v>88.0</v>
      </c>
      <c s="129" r="R1187">
        <v>162.0</v>
      </c>
      <c s="129" r="S1187">
        <v>108.0</v>
      </c>
      <c s="129" r="T1187">
        <v>101.0</v>
      </c>
      <c s="129" r="U1187">
        <v>53.0</v>
      </c>
      <c s="129" r="V1187">
        <v>400.0</v>
      </c>
      <c s="129" r="W1187">
        <v>95.0</v>
      </c>
      <c s="129" r="X1187">
        <v>38.0</v>
      </c>
      <c s="129" r="Y1187">
        <v>89.0</v>
      </c>
      <c s="129" r="Z1187">
        <v>99.0</v>
      </c>
      <c s="129" r="AA1187">
        <v>51.0</v>
      </c>
      <c s="129" r="AB1187">
        <v>28.0</v>
      </c>
      <c s="129" r="AC1187">
        <v>0.0</v>
      </c>
      <c s="129" r="AD1187">
        <v>109.0</v>
      </c>
      <c s="129" r="AE1187">
        <v>233.0</v>
      </c>
      <c s="129" r="AF1187">
        <v>58.0</v>
      </c>
      <c s="129" r="AG1187">
        <v>410.0</v>
      </c>
      <c s="129" r="AH1187">
        <v>90.0</v>
      </c>
      <c s="129" r="AI1187">
        <v>51.0</v>
      </c>
      <c s="129" r="AJ1187">
        <v>93.0</v>
      </c>
      <c s="129" r="AK1187">
        <v>86.0</v>
      </c>
      <c s="129" r="AL1187">
        <v>56.0</v>
      </c>
      <c s="129" r="AM1187">
        <v>31.0</v>
      </c>
      <c s="129" r="AN1187">
        <v>3.0</v>
      </c>
      <c s="129" r="AO1187">
        <v>109.0</v>
      </c>
      <c s="129" r="AP1187">
        <v>239.0</v>
      </c>
      <c s="129" r="AQ1187">
        <v>62.0</v>
      </c>
      <c s="129" r="AR1187">
        <v>604.0</v>
      </c>
      <c s="129" r="AS1187">
        <v>16.0</v>
      </c>
      <c s="129" r="AT1187">
        <v>36.0</v>
      </c>
      <c s="129" r="AU1187">
        <v>28.0</v>
      </c>
      <c s="129" r="AV1187">
        <v>96.0</v>
      </c>
      <c s="129" r="AW1187">
        <v>108.0</v>
      </c>
      <c s="129" r="AX1187">
        <v>84.0</v>
      </c>
      <c s="129" r="AY1187">
        <v>168.0</v>
      </c>
      <c s="129" r="AZ1187">
        <v>68.0</v>
      </c>
      <c s="129" r="BA1187">
        <v>300.0</v>
      </c>
      <c s="129" r="BB1187">
        <v>8.0</v>
      </c>
      <c s="129" r="BC1187">
        <v>24.0</v>
      </c>
      <c s="129" r="BD1187">
        <v>16.0</v>
      </c>
      <c s="129" r="BE1187">
        <v>64.0</v>
      </c>
      <c s="129" r="BF1187">
        <v>20.0</v>
      </c>
      <c s="129" r="BG1187">
        <v>68.0</v>
      </c>
      <c s="129" r="BH1187">
        <v>76.0</v>
      </c>
      <c s="129" r="BI1187">
        <v>24.0</v>
      </c>
      <c s="129" r="BJ1187">
        <v>304.0</v>
      </c>
      <c s="129" r="BK1187">
        <v>8.0</v>
      </c>
      <c s="129" r="BL1187">
        <v>12.0</v>
      </c>
      <c s="129" r="BM1187">
        <v>12.0</v>
      </c>
      <c s="129" r="BN1187">
        <v>32.0</v>
      </c>
      <c s="129" r="BO1187">
        <v>88.0</v>
      </c>
      <c s="129" r="BP1187">
        <v>16.0</v>
      </c>
      <c s="129" r="BQ1187">
        <v>92.0</v>
      </c>
      <c s="129" r="BR1187">
        <v>44.0</v>
      </c>
      <c s="129" r="BS1187">
        <v>52.0</v>
      </c>
      <c s="129" r="BT1187">
        <v>0.0</v>
      </c>
      <c s="129" r="BU1187">
        <v>0.0</v>
      </c>
      <c s="129" r="BV1187">
        <v>0.0</v>
      </c>
      <c s="129" r="BW1187">
        <v>0.0</v>
      </c>
      <c s="129" r="BX1187">
        <v>8.0</v>
      </c>
      <c s="129" r="BY1187">
        <v>8.0</v>
      </c>
      <c s="129" r="BZ1187">
        <v>0.0</v>
      </c>
      <c s="129" r="CA1187">
        <v>36.0</v>
      </c>
      <c s="129" r="CB1187">
        <v>328.0</v>
      </c>
      <c s="129" r="CC1187">
        <v>12.0</v>
      </c>
      <c s="129" r="CD1187">
        <v>28.0</v>
      </c>
      <c s="129" r="CE1187">
        <v>28.0</v>
      </c>
      <c s="129" r="CF1187">
        <v>92.0</v>
      </c>
      <c s="129" r="CG1187">
        <v>84.0</v>
      </c>
      <c s="129" r="CH1187">
        <v>60.0</v>
      </c>
      <c s="129" r="CI1187">
        <v>0.0</v>
      </c>
      <c s="129" r="CJ1187">
        <v>24.0</v>
      </c>
      <c s="129" r="CK1187">
        <v>224.0</v>
      </c>
      <c s="129" r="CL1187">
        <v>4.0</v>
      </c>
      <c s="129" r="CM1187">
        <v>8.0</v>
      </c>
      <c s="129" r="CN1187">
        <v>0.0</v>
      </c>
      <c s="129" r="CO1187">
        <v>4.0</v>
      </c>
      <c s="129" r="CP1187">
        <v>16.0</v>
      </c>
      <c s="129" r="CQ1187">
        <v>16.0</v>
      </c>
      <c s="129" r="CR1187">
        <v>168.0</v>
      </c>
      <c s="129" r="CS1187">
        <v>8.0</v>
      </c>
    </row>
    <row customHeight="1" r="1188" ht="15.0">
      <c t="s" s="127" r="A1188">
        <v>10374</v>
      </c>
      <c t="s" s="127" r="B1188">
        <v>10375</v>
      </c>
      <c t="s" s="127" r="C1188">
        <v>10376</v>
      </c>
      <c t="s" s="127" r="D1188">
        <v>10377</v>
      </c>
      <c t="s" s="127" r="E1188">
        <v>10378</v>
      </c>
      <c t="s" s="127" r="F1188">
        <v>10379</v>
      </c>
      <c t="s" s="128" r="G1188">
        <v>10380</v>
      </c>
      <c t="s" s="127" r="H1188">
        <v>10381</v>
      </c>
      <c s="129" r="I1188">
        <v>406.0</v>
      </c>
      <c s="129" r="J1188">
        <v>73.436693</v>
      </c>
      <c s="129" r="K1188">
        <v>53.5038759999999</v>
      </c>
      <c s="129" r="L1188">
        <v>84.9767439999999</v>
      </c>
      <c s="129" r="M1188">
        <v>88.124031</v>
      </c>
      <c s="129" r="N1188">
        <v>73.436693</v>
      </c>
      <c s="129" r="O1188">
        <v>32.5219639999999</v>
      </c>
      <c s="129" r="P1188">
        <v>50.0</v>
      </c>
      <c s="129" r="Q1188">
        <v>50.0</v>
      </c>
      <c s="129" r="R1188">
        <v>58.0</v>
      </c>
      <c s="129" r="S1188">
        <v>70.0</v>
      </c>
      <c s="129" r="T1188">
        <v>57.0</v>
      </c>
      <c s="129" r="U1188">
        <v>35.0</v>
      </c>
      <c s="129" r="V1188">
        <v>200.377261</v>
      </c>
      <c s="129" r="W1188">
        <v>31.4728679999999</v>
      </c>
      <c s="129" r="X1188">
        <v>31.4728679999999</v>
      </c>
      <c s="129" r="Y1188">
        <v>40.914729</v>
      </c>
      <c s="129" r="Z1188">
        <v>44.062016</v>
      </c>
      <c s="129" r="AA1188">
        <v>37.767442</v>
      </c>
      <c s="129" r="AB1188">
        <v>14.687339</v>
      </c>
      <c s="129" r="AC1188">
        <v>0.0</v>
      </c>
      <c s="129" r="AD1188">
        <v>44.062016</v>
      </c>
      <c s="129" r="AE1188">
        <v>121.695089999999</v>
      </c>
      <c s="129" r="AF1188">
        <v>34.6201549999999</v>
      </c>
      <c s="129" r="AG1188">
        <v>205.622739</v>
      </c>
      <c s="129" r="AH1188">
        <v>41.963824</v>
      </c>
      <c s="129" r="AI1188">
        <v>22.031008</v>
      </c>
      <c s="129" r="AJ1188">
        <v>44.062016</v>
      </c>
      <c s="129" r="AK1188">
        <v>44.062016</v>
      </c>
      <c s="129" r="AL1188">
        <v>35.669251</v>
      </c>
      <c s="129" r="AM1188">
        <v>14.687339</v>
      </c>
      <c s="129" r="AN1188">
        <v>3.14728699999999</v>
      </c>
      <c s="129" r="AO1188">
        <v>51.4056849999999</v>
      </c>
      <c s="129" r="AP1188">
        <v>113.302325999999</v>
      </c>
      <c s="129" r="AQ1188">
        <v>40.914729</v>
      </c>
      <c s="129" r="AR1188">
        <v>344.103359</v>
      </c>
      <c s="129" r="AS1188">
        <v>4.19638199999999</v>
      </c>
      <c s="129" r="AT1188">
        <v>8.392765</v>
      </c>
      <c s="129" r="AU1188">
        <v>0.0</v>
      </c>
      <c s="129" r="AV1188">
        <v>25.1782949999999</v>
      </c>
      <c s="129" r="AW1188">
        <v>50.356589</v>
      </c>
      <c s="129" r="AX1188">
        <v>92.320413</v>
      </c>
      <c s="129" r="AY1188">
        <v>121.695089999999</v>
      </c>
      <c s="129" r="AZ1188">
        <v>41.963824</v>
      </c>
      <c s="129" r="BA1188">
        <v>176.248062</v>
      </c>
      <c s="129" r="BB1188">
        <v>4.19638199999999</v>
      </c>
      <c s="129" r="BC1188">
        <v>4.19638199999999</v>
      </c>
      <c s="129" r="BD1188">
        <v>0.0</v>
      </c>
      <c s="129" r="BE1188">
        <v>20.981912</v>
      </c>
      <c s="129" r="BF1188">
        <v>4.19638199999999</v>
      </c>
      <c s="129" r="BG1188">
        <v>67.1421189999999</v>
      </c>
      <c s="129" r="BH1188">
        <v>71.3385009999999</v>
      </c>
      <c s="129" r="BI1188">
        <v>4.19638199999999</v>
      </c>
      <c s="129" r="BJ1188">
        <v>167.855297</v>
      </c>
      <c s="129" r="BK1188">
        <v>0.0</v>
      </c>
      <c s="129" r="BL1188">
        <v>4.19638199999999</v>
      </c>
      <c s="129" r="BM1188">
        <v>0.0</v>
      </c>
      <c s="129" r="BN1188">
        <v>4.19638199999999</v>
      </c>
      <c s="129" r="BO1188">
        <v>46.160207</v>
      </c>
      <c s="129" r="BP1188">
        <v>25.1782949999999</v>
      </c>
      <c s="129" r="BQ1188">
        <v>50.356589</v>
      </c>
      <c s="129" r="BR1188">
        <v>37.767442</v>
      </c>
      <c s="129" r="BS1188">
        <v>41.963824</v>
      </c>
      <c s="129" r="BT1188">
        <v>0.0</v>
      </c>
      <c s="129" r="BU1188">
        <v>0.0</v>
      </c>
      <c s="129" r="BV1188">
        <v>0.0</v>
      </c>
      <c s="129" r="BW1188">
        <v>0.0</v>
      </c>
      <c s="129" r="BX1188">
        <v>4.19638199999999</v>
      </c>
      <c s="129" r="BY1188">
        <v>16.78553</v>
      </c>
      <c s="129" r="BZ1188">
        <v>0.0</v>
      </c>
      <c s="129" r="CA1188">
        <v>20.981912</v>
      </c>
      <c s="129" r="CB1188">
        <v>142.677003</v>
      </c>
      <c s="129" r="CC1188">
        <v>0.0</v>
      </c>
      <c s="129" r="CD1188">
        <v>8.392765</v>
      </c>
      <c s="129" r="CE1188">
        <v>0.0</v>
      </c>
      <c s="129" r="CF1188">
        <v>20.981912</v>
      </c>
      <c s="129" r="CG1188">
        <v>37.767442</v>
      </c>
      <c s="129" r="CH1188">
        <v>58.7493539999999</v>
      </c>
      <c s="129" r="CI1188">
        <v>0.0</v>
      </c>
      <c s="129" r="CJ1188">
        <v>16.78553</v>
      </c>
      <c s="129" r="CK1188">
        <v>159.462532</v>
      </c>
      <c s="129" r="CL1188">
        <v>4.19638199999999</v>
      </c>
      <c s="129" r="CM1188">
        <v>0.0</v>
      </c>
      <c s="129" r="CN1188">
        <v>0.0</v>
      </c>
      <c s="129" r="CO1188">
        <v>4.19638199999999</v>
      </c>
      <c s="129" r="CP1188">
        <v>8.392765</v>
      </c>
      <c s="129" r="CQ1188">
        <v>16.78553</v>
      </c>
      <c s="129" r="CR1188">
        <v>121.695089999999</v>
      </c>
      <c s="129" r="CS1188">
        <v>4.19638199999999</v>
      </c>
    </row>
    <row customHeight="1" r="1189" ht="15.0">
      <c t="s" s="127" r="A1189">
        <v>10382</v>
      </c>
      <c t="s" s="127" r="B1189">
        <v>10383</v>
      </c>
      <c t="s" s="127" r="C1189">
        <v>10384</v>
      </c>
      <c t="s" s="127" r="D1189">
        <v>10385</v>
      </c>
      <c t="s" s="127" r="E1189">
        <v>10386</v>
      </c>
      <c t="s" s="127" r="F1189">
        <v>10387</v>
      </c>
      <c t="s" s="128" r="G1189">
        <v>10388</v>
      </c>
      <c t="s" s="127" r="H1189">
        <v>10389</v>
      </c>
      <c s="129" r="I1189">
        <v>476.0</v>
      </c>
      <c s="129" r="J1189">
        <v>102.0</v>
      </c>
      <c s="129" r="K1189">
        <v>65.0</v>
      </c>
      <c s="129" r="L1189">
        <v>104.0</v>
      </c>
      <c s="129" r="M1189">
        <v>82.0</v>
      </c>
      <c s="129" r="N1189">
        <v>74.0</v>
      </c>
      <c s="129" r="O1189">
        <v>49.0</v>
      </c>
      <c s="129" r="P1189">
        <v>60.0</v>
      </c>
      <c s="129" r="Q1189">
        <v>56.0</v>
      </c>
      <c s="129" r="R1189">
        <v>74.0</v>
      </c>
      <c s="129" r="S1189">
        <v>81.0</v>
      </c>
      <c s="129" r="T1189">
        <v>74.0</v>
      </c>
      <c s="129" r="U1189">
        <v>39.0</v>
      </c>
      <c s="129" r="V1189">
        <v>228.0</v>
      </c>
      <c s="129" r="W1189">
        <v>51.0</v>
      </c>
      <c s="129" r="X1189">
        <v>29.0</v>
      </c>
      <c s="129" r="Y1189">
        <v>50.0</v>
      </c>
      <c s="129" r="Z1189">
        <v>38.0</v>
      </c>
      <c s="129" r="AA1189">
        <v>39.0</v>
      </c>
      <c s="129" r="AB1189">
        <v>18.0</v>
      </c>
      <c s="129" r="AC1189">
        <v>3.0</v>
      </c>
      <c s="129" r="AD1189">
        <v>59.0</v>
      </c>
      <c s="129" r="AE1189">
        <v>121.0</v>
      </c>
      <c s="129" r="AF1189">
        <v>48.0</v>
      </c>
      <c s="129" r="AG1189">
        <v>248.0</v>
      </c>
      <c s="129" r="AH1189">
        <v>51.0</v>
      </c>
      <c s="129" r="AI1189">
        <v>36.0</v>
      </c>
      <c s="129" r="AJ1189">
        <v>54.0</v>
      </c>
      <c s="129" r="AK1189">
        <v>44.0</v>
      </c>
      <c s="129" r="AL1189">
        <v>35.0</v>
      </c>
      <c s="129" r="AM1189">
        <v>26.0</v>
      </c>
      <c s="129" r="AN1189">
        <v>2.0</v>
      </c>
      <c s="129" r="AO1189">
        <v>66.0</v>
      </c>
      <c s="129" r="AP1189">
        <v>135.0</v>
      </c>
      <c s="129" r="AQ1189">
        <v>47.0</v>
      </c>
      <c s="129" r="AR1189">
        <v>372.0</v>
      </c>
      <c s="129" r="AS1189">
        <v>16.0</v>
      </c>
      <c s="129" r="AT1189">
        <v>16.0</v>
      </c>
      <c s="129" r="AU1189">
        <v>16.0</v>
      </c>
      <c s="129" r="AV1189">
        <v>52.0</v>
      </c>
      <c s="129" r="AW1189">
        <v>28.0</v>
      </c>
      <c s="129" r="AX1189">
        <v>84.0</v>
      </c>
      <c s="129" r="AY1189">
        <v>108.0</v>
      </c>
      <c s="129" r="AZ1189">
        <v>52.0</v>
      </c>
      <c s="129" r="BA1189">
        <v>168.0</v>
      </c>
      <c s="129" r="BB1189">
        <v>12.0</v>
      </c>
      <c s="129" r="BC1189">
        <v>16.0</v>
      </c>
      <c s="129" r="BD1189">
        <v>8.0</v>
      </c>
      <c s="129" r="BE1189">
        <v>16.0</v>
      </c>
      <c s="129" r="BF1189">
        <v>4.0</v>
      </c>
      <c s="129" r="BG1189">
        <v>52.0</v>
      </c>
      <c s="129" r="BH1189">
        <v>44.0</v>
      </c>
      <c s="129" r="BI1189">
        <v>16.0</v>
      </c>
      <c s="129" r="BJ1189">
        <v>204.0</v>
      </c>
      <c s="129" r="BK1189">
        <v>4.0</v>
      </c>
      <c s="129" r="BL1189">
        <v>0.0</v>
      </c>
      <c s="129" r="BM1189">
        <v>8.0</v>
      </c>
      <c s="129" r="BN1189">
        <v>36.0</v>
      </c>
      <c s="129" r="BO1189">
        <v>24.0</v>
      </c>
      <c s="129" r="BP1189">
        <v>32.0</v>
      </c>
      <c s="129" r="BQ1189">
        <v>64.0</v>
      </c>
      <c s="129" r="BR1189">
        <v>36.0</v>
      </c>
      <c s="129" r="BS1189">
        <v>40.0</v>
      </c>
      <c s="129" r="BT1189">
        <v>0.0</v>
      </c>
      <c s="129" r="BU1189">
        <v>0.0</v>
      </c>
      <c s="129" r="BV1189">
        <v>0.0</v>
      </c>
      <c s="129" r="BW1189">
        <v>4.0</v>
      </c>
      <c s="129" r="BX1189">
        <v>0.0</v>
      </c>
      <c s="129" r="BY1189">
        <v>8.0</v>
      </c>
      <c s="129" r="BZ1189">
        <v>0.0</v>
      </c>
      <c s="129" r="CA1189">
        <v>28.0</v>
      </c>
      <c s="129" r="CB1189">
        <v>196.0</v>
      </c>
      <c s="129" r="CC1189">
        <v>12.0</v>
      </c>
      <c s="129" r="CD1189">
        <v>12.0</v>
      </c>
      <c s="129" r="CE1189">
        <v>16.0</v>
      </c>
      <c s="129" r="CF1189">
        <v>48.0</v>
      </c>
      <c s="129" r="CG1189">
        <v>20.0</v>
      </c>
      <c s="129" r="CH1189">
        <v>68.0</v>
      </c>
      <c s="129" r="CI1189">
        <v>0.0</v>
      </c>
      <c s="129" r="CJ1189">
        <v>20.0</v>
      </c>
      <c s="129" r="CK1189">
        <v>136.0</v>
      </c>
      <c s="129" r="CL1189">
        <v>4.0</v>
      </c>
      <c s="129" r="CM1189">
        <v>4.0</v>
      </c>
      <c s="129" r="CN1189">
        <v>0.0</v>
      </c>
      <c s="129" r="CO1189">
        <v>0.0</v>
      </c>
      <c s="129" r="CP1189">
        <v>8.0</v>
      </c>
      <c s="129" r="CQ1189">
        <v>8.0</v>
      </c>
      <c s="129" r="CR1189">
        <v>108.0</v>
      </c>
      <c s="129" r="CS1189">
        <v>4.0</v>
      </c>
    </row>
    <row customHeight="1" r="1190" ht="15.0">
      <c t="s" s="127" r="A1190">
        <v>10390</v>
      </c>
      <c t="s" s="127" r="B1190">
        <v>10391</v>
      </c>
      <c t="s" s="127" r="C1190">
        <v>10392</v>
      </c>
      <c t="s" s="127" r="D1190">
        <v>10393</v>
      </c>
      <c t="s" s="127" r="E1190">
        <v>10394</v>
      </c>
      <c t="s" s="127" r="F1190">
        <v>10395</v>
      </c>
      <c t="s" s="128" r="G1190">
        <v>10396</v>
      </c>
      <c t="s" s="127" r="H1190">
        <v>10397</v>
      </c>
      <c s="129" r="I1190">
        <v>335.0</v>
      </c>
      <c s="129" r="J1190">
        <v>54.464508</v>
      </c>
      <c s="129" r="K1190">
        <v>44.6434819999999</v>
      </c>
      <c s="129" r="L1190">
        <v>66.965224</v>
      </c>
      <c s="129" r="M1190">
        <v>69.876755</v>
      </c>
      <c s="129" r="N1190">
        <v>67.993695</v>
      </c>
      <c s="129" r="O1190">
        <v>31.056336</v>
      </c>
      <c s="129" r="P1190">
        <v>30.0</v>
      </c>
      <c s="129" r="Q1190">
        <v>50.0</v>
      </c>
      <c s="129" r="R1190">
        <v>61.0</v>
      </c>
      <c s="129" r="S1190">
        <v>54.0</v>
      </c>
      <c s="129" r="T1190">
        <v>53.0</v>
      </c>
      <c s="129" r="U1190">
        <v>32.0</v>
      </c>
      <c s="129" r="V1190">
        <v>165.044744</v>
      </c>
      <c s="129" r="W1190">
        <v>26.2327629999999</v>
      </c>
      <c s="129" r="X1190">
        <v>21.3512309999999</v>
      </c>
      <c s="129" r="Y1190">
        <v>32.0268459999999</v>
      </c>
      <c s="129" r="Z1190">
        <v>32.0268459999999</v>
      </c>
      <c s="129" r="AA1190">
        <v>37.878889</v>
      </c>
      <c s="129" r="AB1190">
        <v>14.557657</v>
      </c>
      <c s="129" r="AC1190">
        <v>0.970509999999999</v>
      </c>
      <c s="129" r="AD1190">
        <v>33.996847</v>
      </c>
      <c s="129" r="AE1190">
        <v>94.168498</v>
      </c>
      <c s="129" r="AF1190">
        <v>36.8793989999999</v>
      </c>
      <c s="129" r="AG1190">
        <v>169.955255999999</v>
      </c>
      <c s="129" r="AH1190">
        <v>28.231745</v>
      </c>
      <c s="129" r="AI1190">
        <v>23.292252</v>
      </c>
      <c s="129" r="AJ1190">
        <v>34.938378</v>
      </c>
      <c s="129" r="AK1190">
        <v>37.8499089999999</v>
      </c>
      <c s="129" r="AL1190">
        <v>30.114805</v>
      </c>
      <c s="129" r="AM1190">
        <v>11.646126</v>
      </c>
      <c s="129" r="AN1190">
        <v>3.882042</v>
      </c>
      <c s="129" r="AO1190">
        <v>37.93685</v>
      </c>
      <c s="129" r="AP1190">
        <v>98.0505399999999</v>
      </c>
      <c s="129" r="AQ1190">
        <v>33.9678669999999</v>
      </c>
      <c s="129" r="AR1190">
        <v>264.210694999999</v>
      </c>
      <c s="129" r="AS1190">
        <v>15.528168</v>
      </c>
      <c s="129" r="AT1190">
        <v>11.646126</v>
      </c>
      <c s="129" r="AU1190">
        <v>7.88000499999999</v>
      </c>
      <c s="129" r="AV1190">
        <v>15.528168</v>
      </c>
      <c s="129" r="AW1190">
        <v>46.5845029999999</v>
      </c>
      <c s="129" r="AX1190">
        <v>46.5845029999999</v>
      </c>
      <c s="129" r="AY1190">
        <v>101.049012</v>
      </c>
      <c s="129" r="AZ1190">
        <v>19.4102099999999</v>
      </c>
      <c s="129" r="BA1190">
        <v>128.223305</v>
      </c>
      <c s="129" r="BB1190">
        <v>11.646126</v>
      </c>
      <c s="129" r="BC1190">
        <v>11.646126</v>
      </c>
      <c s="129" r="BD1190">
        <v>7.88000499999999</v>
      </c>
      <c s="129" r="BE1190">
        <v>3.882042</v>
      </c>
      <c s="129" r="BF1190">
        <v>0.0</v>
      </c>
      <c s="129" r="BG1190">
        <v>38.8204199999999</v>
      </c>
      <c s="129" r="BH1190">
        <v>50.466545</v>
      </c>
      <c s="129" r="BI1190">
        <v>3.882042</v>
      </c>
      <c s="129" r="BJ1190">
        <v>135.987389</v>
      </c>
      <c s="129" r="BK1190">
        <v>3.882042</v>
      </c>
      <c s="129" r="BL1190">
        <v>0.0</v>
      </c>
      <c s="129" r="BM1190">
        <v>0.0</v>
      </c>
      <c s="129" r="BN1190">
        <v>11.646126</v>
      </c>
      <c s="129" r="BO1190">
        <v>46.5845029999999</v>
      </c>
      <c s="129" r="BP1190">
        <v>7.764084</v>
      </c>
      <c s="129" r="BQ1190">
        <v>50.5824659999999</v>
      </c>
      <c s="129" r="BR1190">
        <v>15.528168</v>
      </c>
      <c s="129" r="BS1190">
        <v>19.4102099999999</v>
      </c>
      <c s="129" r="BT1190">
        <v>0.0</v>
      </c>
      <c s="129" r="BU1190">
        <v>0.0</v>
      </c>
      <c s="129" r="BV1190">
        <v>0.0</v>
      </c>
      <c s="129" r="BW1190">
        <v>0.0</v>
      </c>
      <c s="129" r="BX1190">
        <v>7.764084</v>
      </c>
      <c s="129" r="BY1190">
        <v>7.764084</v>
      </c>
      <c s="129" r="BZ1190">
        <v>0.0</v>
      </c>
      <c s="129" r="CA1190">
        <v>3.882042</v>
      </c>
      <c s="129" r="CB1190">
        <v>108.697175</v>
      </c>
      <c s="129" r="CC1190">
        <v>7.764084</v>
      </c>
      <c s="129" r="CD1190">
        <v>11.646126</v>
      </c>
      <c s="129" r="CE1190">
        <v>0.0</v>
      </c>
      <c s="129" r="CF1190">
        <v>15.528168</v>
      </c>
      <c s="129" r="CG1190">
        <v>34.938378</v>
      </c>
      <c s="129" r="CH1190">
        <v>34.938378</v>
      </c>
      <c s="129" r="CI1190">
        <v>0.0</v>
      </c>
      <c s="129" r="CJ1190">
        <v>3.882042</v>
      </c>
      <c s="129" r="CK1190">
        <v>136.103309999999</v>
      </c>
      <c s="129" r="CL1190">
        <v>7.764084</v>
      </c>
      <c s="129" r="CM1190">
        <v>0.0</v>
      </c>
      <c s="129" r="CN1190">
        <v>7.88000499999999</v>
      </c>
      <c s="129" r="CO1190">
        <v>0.0</v>
      </c>
      <c s="129" r="CP1190">
        <v>3.882042</v>
      </c>
      <c s="129" r="CQ1190">
        <v>3.882042</v>
      </c>
      <c s="129" r="CR1190">
        <v>101.049012</v>
      </c>
      <c s="129" r="CS1190">
        <v>11.646126</v>
      </c>
    </row>
    <row customHeight="1" r="1191" ht="15.0">
      <c t="s" s="127" r="A1191">
        <v>10398</v>
      </c>
      <c t="s" s="127" r="B1191">
        <v>10399</v>
      </c>
      <c t="s" s="127" r="C1191">
        <v>10400</v>
      </c>
      <c t="s" s="127" r="D1191">
        <v>10401</v>
      </c>
      <c t="s" s="127" r="E1191">
        <v>10402</v>
      </c>
      <c t="s" s="127" r="F1191">
        <v>10403</v>
      </c>
      <c t="s" s="128" r="G1191">
        <v>10404</v>
      </c>
      <c t="s" s="127" r="H1191">
        <v>10405</v>
      </c>
      <c s="129" r="I1191">
        <v>20665.0</v>
      </c>
      <c s="129" r="J1191">
        <v>2665.6745</v>
      </c>
      <c s="129" r="K1191">
        <v>3965.614554</v>
      </c>
      <c s="129" r="L1191">
        <v>3290.64526699999</v>
      </c>
      <c s="129" r="M1191">
        <v>4022.946089</v>
      </c>
      <c s="129" r="N1191">
        <v>3533.223863</v>
      </c>
      <c s="129" r="O1191">
        <v>3186.895727</v>
      </c>
      <c s="129" r="P1191">
        <v>2764.0</v>
      </c>
      <c s="129" r="Q1191">
        <v>3883.0</v>
      </c>
      <c s="129" r="R1191">
        <v>3821.0</v>
      </c>
      <c s="129" r="S1191">
        <v>3223.0</v>
      </c>
      <c s="129" r="T1191">
        <v>3412.0</v>
      </c>
      <c s="129" r="U1191">
        <v>2454.0</v>
      </c>
      <c s="129" r="V1191">
        <v>9286.054591</v>
      </c>
      <c s="129" r="W1191">
        <v>1253.039461</v>
      </c>
      <c s="129" r="X1191">
        <v>2048.360192</v>
      </c>
      <c s="129" r="Y1191">
        <v>1636.305579</v>
      </c>
      <c s="129" r="Z1191">
        <v>1805.644681</v>
      </c>
      <c s="129" r="AA1191">
        <v>1473.610126</v>
      </c>
      <c s="129" r="AB1191">
        <v>990.197294</v>
      </c>
      <c s="129" r="AC1191">
        <v>78.897259</v>
      </c>
      <c s="129" r="AD1191">
        <v>1836.42721699999</v>
      </c>
      <c s="129" r="AE1191">
        <v>5430.63508999999</v>
      </c>
      <c s="129" r="AF1191">
        <v>2018.992285</v>
      </c>
      <c s="129" r="AG1191">
        <v>11378.945409</v>
      </c>
      <c s="129" r="AH1191">
        <v>1412.63503999999</v>
      </c>
      <c s="129" r="AI1191">
        <v>1917.25436199999</v>
      </c>
      <c s="129" r="AJ1191">
        <v>1654.339688</v>
      </c>
      <c s="129" r="AK1191">
        <v>2217.30140799999</v>
      </c>
      <c s="129" r="AL1191">
        <v>2059.613737</v>
      </c>
      <c s="129" r="AM1191">
        <v>1866.785269</v>
      </c>
      <c s="129" r="AN1191">
        <v>251.015906</v>
      </c>
      <c s="129" r="AO1191">
        <v>1993.410053</v>
      </c>
      <c s="129" r="AP1191">
        <v>5932.148003</v>
      </c>
      <c s="129" r="AQ1191">
        <v>3453.387352</v>
      </c>
      <c s="129" r="AR1191">
        <v>18022.325879</v>
      </c>
      <c s="129" r="AS1191">
        <v>20.8814999999999</v>
      </c>
      <c s="129" r="AT1191">
        <v>623.450583</v>
      </c>
      <c s="129" r="AU1191">
        <v>873.773612999999</v>
      </c>
      <c s="129" r="AV1191">
        <v>1893.91473799999</v>
      </c>
      <c s="129" r="AW1191">
        <v>3117.083864</v>
      </c>
      <c s="129" r="AX1191">
        <v>2526.38434599999</v>
      </c>
      <c s="129" r="AY1191">
        <v>6303.30201</v>
      </c>
      <c s="129" r="AZ1191">
        <v>2663.535226</v>
      </c>
      <c s="129" r="BA1191">
        <v>8023.01496599999</v>
      </c>
      <c s="129" r="BB1191">
        <v>19.194834</v>
      </c>
      <c s="129" r="BC1191">
        <v>362.193876999999</v>
      </c>
      <c s="129" r="BD1191">
        <v>538.660843</v>
      </c>
      <c s="129" r="BE1191">
        <v>859.520791</v>
      </c>
      <c s="129" r="BF1191">
        <v>731.346755</v>
      </c>
      <c s="129" r="BG1191">
        <v>2016.64875099999</v>
      </c>
      <c s="129" r="BH1191">
        <v>2447.13481499999</v>
      </c>
      <c s="129" r="BI1191">
        <v>1048.3143</v>
      </c>
      <c s="129" r="BJ1191">
        <v>9999.310912</v>
      </c>
      <c s="129" r="BK1191">
        <v>1.686665</v>
      </c>
      <c s="129" r="BL1191">
        <v>261.256706</v>
      </c>
      <c s="129" r="BM1191">
        <v>335.112769</v>
      </c>
      <c s="129" r="BN1191">
        <v>1034.393947</v>
      </c>
      <c s="129" r="BO1191">
        <v>2385.737109</v>
      </c>
      <c s="129" r="BP1191">
        <v>509.735594999999</v>
      </c>
      <c s="129" r="BQ1191">
        <v>3856.167194</v>
      </c>
      <c s="129" r="BR1191">
        <v>1615.220926</v>
      </c>
      <c s="129" r="BS1191">
        <v>2611.87025899999</v>
      </c>
      <c s="129" r="BT1191">
        <v>0.0</v>
      </c>
      <c s="129" r="BU1191">
        <v>37.257401</v>
      </c>
      <c s="129" r="BV1191">
        <v>50.1415319999999</v>
      </c>
      <c s="129" r="BW1191">
        <v>157.977728</v>
      </c>
      <c s="129" r="BX1191">
        <v>540.452484</v>
      </c>
      <c s="129" r="BY1191">
        <v>557.72918</v>
      </c>
      <c s="129" r="BZ1191">
        <v>0.0</v>
      </c>
      <c s="129" r="CA1191">
        <v>1268.311934</v>
      </c>
      <c s="129" r="CB1191">
        <v>7336.877118</v>
      </c>
      <c s="129" r="CC1191">
        <v>20.8814999999999</v>
      </c>
      <c s="129" r="CD1191">
        <v>443.932314</v>
      </c>
      <c s="129" r="CE1191">
        <v>620.380303</v>
      </c>
      <c s="129" r="CF1191">
        <v>1474.73183199999</v>
      </c>
      <c s="129" r="CG1191">
        <v>2187.46686499999</v>
      </c>
      <c s="129" r="CH1191">
        <v>1736.480645</v>
      </c>
      <c s="129" r="CI1191">
        <v>15.600555</v>
      </c>
      <c s="129" r="CJ1191">
        <v>837.403102999999</v>
      </c>
      <c s="129" r="CK1191">
        <v>8073.578502</v>
      </c>
      <c s="129" r="CL1191">
        <v>0.0</v>
      </c>
      <c s="129" r="CM1191">
        <v>142.260867999999</v>
      </c>
      <c s="129" r="CN1191">
        <v>203.251778</v>
      </c>
      <c s="129" r="CO1191">
        <v>261.205176999999</v>
      </c>
      <c s="129" r="CP1191">
        <v>389.164514</v>
      </c>
      <c s="129" r="CQ1191">
        <v>232.174521</v>
      </c>
      <c s="129" r="CR1191">
        <v>6287.701454</v>
      </c>
      <c s="129" r="CS1191">
        <v>557.820189</v>
      </c>
    </row>
    <row customHeight="1" r="1192" ht="15.0">
      <c t="s" s="127" r="A1192">
        <v>10406</v>
      </c>
      <c t="s" s="127" r="B1192">
        <v>10407</v>
      </c>
      <c t="s" s="127" r="C1192">
        <v>10408</v>
      </c>
      <c t="s" s="127" r="D1192">
        <v>10409</v>
      </c>
      <c t="s" s="127" r="E1192">
        <v>10410</v>
      </c>
      <c t="s" s="127" r="F1192">
        <v>10411</v>
      </c>
      <c t="s" s="128" r="G1192">
        <v>10412</v>
      </c>
      <c t="s" s="127" r="H1192">
        <v>10413</v>
      </c>
      <c s="129" r="I1192">
        <v>900.0</v>
      </c>
      <c s="129" r="J1192">
        <v>185.176990999999</v>
      </c>
      <c s="129" r="K1192">
        <v>131.415929</v>
      </c>
      <c s="129" r="L1192">
        <v>179.20354</v>
      </c>
      <c s="129" r="M1192">
        <v>188.163716999999</v>
      </c>
      <c s="129" r="N1192">
        <v>131.415929</v>
      </c>
      <c s="129" r="O1192">
        <v>84.623894</v>
      </c>
      <c s="129" r="P1192">
        <v>142.0</v>
      </c>
      <c s="129" r="Q1192">
        <v>168.0</v>
      </c>
      <c s="129" r="R1192">
        <v>200.0</v>
      </c>
      <c s="129" r="S1192">
        <v>149.0</v>
      </c>
      <c s="129" r="T1192">
        <v>153.0</v>
      </c>
      <c s="129" r="U1192">
        <v>75.0</v>
      </c>
      <c s="129" r="V1192">
        <v>454.977875999999</v>
      </c>
      <c s="129" r="W1192">
        <v>100.553096999999</v>
      </c>
      <c s="129" r="X1192">
        <v>67.699115</v>
      </c>
      <c s="129" r="Y1192">
        <v>85.6194689999999</v>
      </c>
      <c s="129" r="Z1192">
        <v>100.553096999999</v>
      </c>
      <c s="129" r="AA1192">
        <v>55.752212</v>
      </c>
      <c s="129" r="AB1192">
        <v>42.809735</v>
      </c>
      <c s="129" r="AC1192">
        <v>1.99115</v>
      </c>
      <c s="129" r="AD1192">
        <v>122.455752</v>
      </c>
      <c s="129" r="AE1192">
        <v>249.889380999999</v>
      </c>
      <c s="129" r="AF1192">
        <v>82.632743</v>
      </c>
      <c s="129" r="AG1192">
        <v>445.022124</v>
      </c>
      <c s="129" r="AH1192">
        <v>84.623894</v>
      </c>
      <c s="129" r="AI1192">
        <v>63.7168139999999</v>
      </c>
      <c s="129" r="AJ1192">
        <v>93.5840709999999</v>
      </c>
      <c s="129" r="AK1192">
        <v>87.610619</v>
      </c>
      <c s="129" r="AL1192">
        <v>75.663717</v>
      </c>
      <c s="129" r="AM1192">
        <v>36.836283</v>
      </c>
      <c s="129" r="AN1192">
        <v>2.986726</v>
      </c>
      <c s="129" r="AO1192">
        <v>110.50885</v>
      </c>
      <c s="129" r="AP1192">
        <v>246.902655</v>
      </c>
      <c s="129" r="AQ1192">
        <v>87.610619</v>
      </c>
      <c s="129" r="AR1192">
        <v>708.849558</v>
      </c>
      <c s="129" r="AS1192">
        <v>63.7168139999999</v>
      </c>
      <c s="129" r="AT1192">
        <v>15.929204</v>
      </c>
      <c s="129" r="AU1192">
        <v>11.946903</v>
      </c>
      <c s="129" r="AV1192">
        <v>35.8407079999999</v>
      </c>
      <c s="129" r="AW1192">
        <v>95.5752209999999</v>
      </c>
      <c s="129" r="AX1192">
        <v>199.115044</v>
      </c>
      <c s="129" r="AY1192">
        <v>203.097344999999</v>
      </c>
      <c s="129" r="AZ1192">
        <v>83.628319</v>
      </c>
      <c s="129" r="BA1192">
        <v>354.424779</v>
      </c>
      <c s="129" r="BB1192">
        <v>47.7876109999999</v>
      </c>
      <c s="129" r="BC1192">
        <v>15.929204</v>
      </c>
      <c s="129" r="BD1192">
        <v>7.964602</v>
      </c>
      <c s="129" r="BE1192">
        <v>19.911504</v>
      </c>
      <c s="129" r="BF1192">
        <v>3.982301</v>
      </c>
      <c s="129" r="BG1192">
        <v>135.39823</v>
      </c>
      <c s="129" r="BH1192">
        <v>107.522124</v>
      </c>
      <c s="129" r="BI1192">
        <v>15.929204</v>
      </c>
      <c s="129" r="BJ1192">
        <v>354.424779</v>
      </c>
      <c s="129" r="BK1192">
        <v>15.929204</v>
      </c>
      <c s="129" r="BL1192">
        <v>0.0</v>
      </c>
      <c s="129" r="BM1192">
        <v>3.982301</v>
      </c>
      <c s="129" r="BN1192">
        <v>15.929204</v>
      </c>
      <c s="129" r="BO1192">
        <v>91.59292</v>
      </c>
      <c s="129" r="BP1192">
        <v>63.7168139999999</v>
      </c>
      <c s="129" r="BQ1192">
        <v>95.5752209999999</v>
      </c>
      <c s="129" r="BR1192">
        <v>67.699115</v>
      </c>
      <c s="129" r="BS1192">
        <v>87.610619</v>
      </c>
      <c s="129" r="BT1192">
        <v>0.0</v>
      </c>
      <c s="129" r="BU1192">
        <v>0.0</v>
      </c>
      <c s="129" r="BV1192">
        <v>0.0</v>
      </c>
      <c s="129" r="BW1192">
        <v>0.0</v>
      </c>
      <c s="129" r="BX1192">
        <v>11.946903</v>
      </c>
      <c s="129" r="BY1192">
        <v>27.876106</v>
      </c>
      <c s="129" r="BZ1192">
        <v>0.0</v>
      </c>
      <c s="129" r="CA1192">
        <v>47.7876109999999</v>
      </c>
      <c s="129" r="CB1192">
        <v>374.336282999999</v>
      </c>
      <c s="129" r="CC1192">
        <v>51.7699119999999</v>
      </c>
      <c s="129" r="CD1192">
        <v>7.964602</v>
      </c>
      <c s="129" r="CE1192">
        <v>11.946903</v>
      </c>
      <c s="129" r="CF1192">
        <v>35.8407079999999</v>
      </c>
      <c s="129" r="CG1192">
        <v>79.6460179999999</v>
      </c>
      <c s="129" r="CH1192">
        <v>171.238937999999</v>
      </c>
      <c s="129" r="CI1192">
        <v>3.982301</v>
      </c>
      <c s="129" r="CJ1192">
        <v>11.946903</v>
      </c>
      <c s="129" r="CK1192">
        <v>246.902655</v>
      </c>
      <c s="129" r="CL1192">
        <v>11.946903</v>
      </c>
      <c s="129" r="CM1192">
        <v>7.964602</v>
      </c>
      <c s="129" r="CN1192">
        <v>0.0</v>
      </c>
      <c s="129" r="CO1192">
        <v>0.0</v>
      </c>
      <c s="129" r="CP1192">
        <v>3.982301</v>
      </c>
      <c s="129" r="CQ1192">
        <v>0.0</v>
      </c>
      <c s="129" r="CR1192">
        <v>199.115044</v>
      </c>
      <c s="129" r="CS1192">
        <v>23.893805</v>
      </c>
    </row>
    <row customHeight="1" r="1193" ht="15.0">
      <c t="s" s="127" r="A1193">
        <v>10414</v>
      </c>
      <c t="s" s="127" r="B1193">
        <v>10415</v>
      </c>
      <c t="s" s="127" r="C1193">
        <v>10416</v>
      </c>
      <c t="s" s="127" r="D1193">
        <v>10417</v>
      </c>
      <c t="s" s="127" r="E1193">
        <v>10418</v>
      </c>
      <c t="s" s="127" r="F1193">
        <v>10419</v>
      </c>
      <c t="s" s="128" r="G1193">
        <v>10420</v>
      </c>
      <c t="s" s="127" r="H1193">
        <v>10421</v>
      </c>
      <c s="129" r="I1193">
        <v>445.0</v>
      </c>
      <c s="129" r="J1193">
        <v>77.214612</v>
      </c>
      <c s="129" r="K1193">
        <v>50.799087</v>
      </c>
      <c s="129" r="L1193">
        <v>83.310502</v>
      </c>
      <c s="129" r="M1193">
        <v>84.3264839999999</v>
      </c>
      <c s="129" r="N1193">
        <v>88.390411</v>
      </c>
      <c s="129" r="O1193">
        <v>60.9589039999999</v>
      </c>
      <c s="129" r="P1193">
        <v>45.0</v>
      </c>
      <c s="129" r="Q1193">
        <v>57.0</v>
      </c>
      <c s="129" r="R1193">
        <v>68.0</v>
      </c>
      <c s="129" r="S1193">
        <v>74.0</v>
      </c>
      <c s="129" r="T1193">
        <v>96.0</v>
      </c>
      <c s="129" r="U1193">
        <v>48.0</v>
      </c>
      <c s="129" r="V1193">
        <v>213.356164</v>
      </c>
      <c s="129" r="W1193">
        <v>35.559361</v>
      </c>
      <c s="129" r="X1193">
        <v>22.3515979999999</v>
      </c>
      <c s="129" r="Y1193">
        <v>43.687215</v>
      </c>
      <c s="129" r="Z1193">
        <v>43.687215</v>
      </c>
      <c s="129" r="AA1193">
        <v>42.671233</v>
      </c>
      <c s="129" r="AB1193">
        <v>25.399543</v>
      </c>
      <c s="129" r="AC1193">
        <v>0.0</v>
      </c>
      <c s="129" r="AD1193">
        <v>42.671233</v>
      </c>
      <c s="129" r="AE1193">
        <v>116.8379</v>
      </c>
      <c s="129" r="AF1193">
        <v>53.8470319999999</v>
      </c>
      <c s="129" r="AG1193">
        <v>231.643835999999</v>
      </c>
      <c s="129" r="AH1193">
        <v>41.655251</v>
      </c>
      <c s="129" r="AI1193">
        <v>28.447489</v>
      </c>
      <c s="129" r="AJ1193">
        <v>39.623288</v>
      </c>
      <c s="129" r="AK1193">
        <v>40.6392689999999</v>
      </c>
      <c s="129" r="AL1193">
        <v>45.7191779999999</v>
      </c>
      <c s="129" r="AM1193">
        <v>30.4794519999999</v>
      </c>
      <c s="129" r="AN1193">
        <v>5.07990899999999</v>
      </c>
      <c s="129" r="AO1193">
        <v>50.799087</v>
      </c>
      <c s="129" r="AP1193">
        <v>115.821918</v>
      </c>
      <c s="129" r="AQ1193">
        <v>65.0228309999999</v>
      </c>
      <c s="129" r="AR1193">
        <v>373.881279</v>
      </c>
      <c s="129" r="AS1193">
        <v>20.319635</v>
      </c>
      <c s="129" r="AT1193">
        <v>12.191781</v>
      </c>
      <c s="129" r="AU1193">
        <v>20.319635</v>
      </c>
      <c s="129" r="AV1193">
        <v>12.191781</v>
      </c>
      <c s="129" r="AW1193">
        <v>32.5114159999999</v>
      </c>
      <c s="129" r="AX1193">
        <v>77.214612</v>
      </c>
      <c s="129" r="AY1193">
        <v>150.365297</v>
      </c>
      <c s="129" r="AZ1193">
        <v>48.7671229999999</v>
      </c>
      <c s="129" r="BA1193">
        <v>186.940639</v>
      </c>
      <c s="129" r="BB1193">
        <v>8.12785399999999</v>
      </c>
      <c s="129" r="BC1193">
        <v>12.191781</v>
      </c>
      <c s="129" r="BD1193">
        <v>8.12785399999999</v>
      </c>
      <c s="129" r="BE1193">
        <v>4.06392699999999</v>
      </c>
      <c s="129" r="BF1193">
        <v>0.0</v>
      </c>
      <c s="129" r="BG1193">
        <v>52.8310499999999</v>
      </c>
      <c s="129" r="BH1193">
        <v>85.342466</v>
      </c>
      <c s="129" r="BI1193">
        <v>16.2557079999999</v>
      </c>
      <c s="129" r="BJ1193">
        <v>186.940639</v>
      </c>
      <c s="129" r="BK1193">
        <v>12.191781</v>
      </c>
      <c s="129" r="BL1193">
        <v>0.0</v>
      </c>
      <c s="129" r="BM1193">
        <v>12.191781</v>
      </c>
      <c s="129" r="BN1193">
        <v>8.12785399999999</v>
      </c>
      <c s="129" r="BO1193">
        <v>32.5114159999999</v>
      </c>
      <c s="129" r="BP1193">
        <v>24.383562</v>
      </c>
      <c s="129" r="BQ1193">
        <v>65.0228309999999</v>
      </c>
      <c s="129" r="BR1193">
        <v>32.5114159999999</v>
      </c>
      <c s="129" r="BS1193">
        <v>28.447489</v>
      </c>
      <c s="129" r="BT1193">
        <v>0.0</v>
      </c>
      <c s="129" r="BU1193">
        <v>0.0</v>
      </c>
      <c s="129" r="BV1193">
        <v>0.0</v>
      </c>
      <c s="129" r="BW1193">
        <v>0.0</v>
      </c>
      <c s="129" r="BX1193">
        <v>0.0</v>
      </c>
      <c s="129" r="BY1193">
        <v>4.06392699999999</v>
      </c>
      <c s="129" r="BZ1193">
        <v>0.0</v>
      </c>
      <c s="129" r="CA1193">
        <v>24.383562</v>
      </c>
      <c s="129" r="CB1193">
        <v>162.557077999999</v>
      </c>
      <c s="129" r="CC1193">
        <v>12.191781</v>
      </c>
      <c s="129" r="CD1193">
        <v>8.12785399999999</v>
      </c>
      <c s="129" r="CE1193">
        <v>20.319635</v>
      </c>
      <c s="129" r="CF1193">
        <v>8.12785399999999</v>
      </c>
      <c s="129" r="CG1193">
        <v>20.319635</v>
      </c>
      <c s="129" r="CH1193">
        <v>69.086758</v>
      </c>
      <c s="129" r="CI1193">
        <v>0.0</v>
      </c>
      <c s="129" r="CJ1193">
        <v>24.383562</v>
      </c>
      <c s="129" r="CK1193">
        <v>182.876712</v>
      </c>
      <c s="129" r="CL1193">
        <v>8.12785399999999</v>
      </c>
      <c s="129" r="CM1193">
        <v>4.06392699999999</v>
      </c>
      <c s="129" r="CN1193">
        <v>0.0</v>
      </c>
      <c s="129" r="CO1193">
        <v>4.06392699999999</v>
      </c>
      <c s="129" r="CP1193">
        <v>12.191781</v>
      </c>
      <c s="129" r="CQ1193">
        <v>4.06392699999999</v>
      </c>
      <c s="129" r="CR1193">
        <v>150.365297</v>
      </c>
      <c s="129" r="CS1193">
        <v>0.0</v>
      </c>
    </row>
    <row customHeight="1" r="1194" ht="15.0">
      <c t="s" s="127" r="A1194">
        <v>10422</v>
      </c>
      <c t="s" s="127" r="B1194">
        <v>10423</v>
      </c>
      <c t="s" s="127" r="C1194">
        <v>10424</v>
      </c>
      <c t="s" s="127" r="D1194">
        <v>10425</v>
      </c>
      <c t="s" s="127" r="E1194">
        <v>10426</v>
      </c>
      <c t="s" s="127" r="F1194">
        <v>10427</v>
      </c>
      <c t="s" s="128" r="G1194">
        <v>10428</v>
      </c>
      <c t="s" s="127" r="H1194">
        <v>10429</v>
      </c>
      <c s="129" r="I1194">
        <v>632.0</v>
      </c>
      <c s="129" r="J1194">
        <v>111.301685</v>
      </c>
      <c s="129" r="K1194">
        <v>80.330781</v>
      </c>
      <c s="129" r="L1194">
        <v>131.62634</v>
      </c>
      <c s="129" r="M1194">
        <v>143.240429</v>
      </c>
      <c s="129" r="N1194">
        <v>104.526799</v>
      </c>
      <c s="129" r="O1194">
        <v>60.9739659999999</v>
      </c>
      <c s="129" r="P1194">
        <v>106.0</v>
      </c>
      <c s="129" r="Q1194">
        <v>92.0</v>
      </c>
      <c s="129" r="R1194">
        <v>152.0</v>
      </c>
      <c s="129" r="S1194">
        <v>120.0</v>
      </c>
      <c s="129" r="T1194">
        <v>93.0</v>
      </c>
      <c s="129" r="U1194">
        <v>37.0</v>
      </c>
      <c s="129" r="V1194">
        <v>325.194486999999</v>
      </c>
      <c s="129" r="W1194">
        <v>61.9418069999999</v>
      </c>
      <c s="129" r="X1194">
        <v>46.456355</v>
      </c>
      <c s="129" r="Y1194">
        <v>64.845329</v>
      </c>
      <c s="129" r="Z1194">
        <v>73.555896</v>
      </c>
      <c s="129" r="AA1194">
        <v>54.199081</v>
      </c>
      <c s="129" r="AB1194">
        <v>24.1960179999999</v>
      </c>
      <c s="129" r="AC1194">
        <v>0.0</v>
      </c>
      <c s="129" r="AD1194">
        <v>77.427259</v>
      </c>
      <c s="129" r="AE1194">
        <v>192.600305999999</v>
      </c>
      <c s="129" r="AF1194">
        <v>55.166922</v>
      </c>
      <c s="129" r="AG1194">
        <v>306.805513</v>
      </c>
      <c s="129" r="AH1194">
        <v>49.3598769999999</v>
      </c>
      <c s="129" r="AI1194">
        <v>33.874426</v>
      </c>
      <c s="129" r="AJ1194">
        <v>66.781011</v>
      </c>
      <c s="129" r="AK1194">
        <v>69.684533</v>
      </c>
      <c s="129" r="AL1194">
        <v>50.3277179999999</v>
      </c>
      <c s="129" r="AM1194">
        <v>35.810107</v>
      </c>
      <c s="129" r="AN1194">
        <v>0.967840999999999</v>
      </c>
      <c s="129" r="AO1194">
        <v>60.006126</v>
      </c>
      <c s="129" r="AP1194">
        <v>178.082695</v>
      </c>
      <c s="129" r="AQ1194">
        <v>68.7166919999999</v>
      </c>
      <c s="129" r="AR1194">
        <v>522.633997</v>
      </c>
      <c s="129" r="AS1194">
        <v>11.614089</v>
      </c>
      <c s="129" r="AT1194">
        <v>27.0995409999999</v>
      </c>
      <c s="129" r="AU1194">
        <v>46.456355</v>
      </c>
      <c s="129" r="AV1194">
        <v>104.526799</v>
      </c>
      <c s="129" r="AW1194">
        <v>81.2986219999999</v>
      </c>
      <c s="129" r="AX1194">
        <v>61.9418069999999</v>
      </c>
      <c s="129" r="AY1194">
        <v>123.883613999999</v>
      </c>
      <c s="129" r="AZ1194">
        <v>65.81317</v>
      </c>
      <c s="129" r="BA1194">
        <v>298.094945999999</v>
      </c>
      <c s="129" r="BB1194">
        <v>3.871363</v>
      </c>
      <c s="129" r="BC1194">
        <v>27.0995409999999</v>
      </c>
      <c s="129" r="BD1194">
        <v>34.842266</v>
      </c>
      <c s="129" r="BE1194">
        <v>61.9418069999999</v>
      </c>
      <c s="129" r="BF1194">
        <v>30.970904</v>
      </c>
      <c s="129" r="BG1194">
        <v>46.456355</v>
      </c>
      <c s="129" r="BH1194">
        <v>61.9418069999999</v>
      </c>
      <c s="129" r="BI1194">
        <v>30.970904</v>
      </c>
      <c s="129" r="BJ1194">
        <v>224.539051</v>
      </c>
      <c s="129" r="BK1194">
        <v>7.742726</v>
      </c>
      <c s="129" r="BL1194">
        <v>0.0</v>
      </c>
      <c s="129" r="BM1194">
        <v>11.614089</v>
      </c>
      <c s="129" r="BN1194">
        <v>42.584992</v>
      </c>
      <c s="129" r="BO1194">
        <v>50.3277179999999</v>
      </c>
      <c s="129" r="BP1194">
        <v>15.485452</v>
      </c>
      <c s="129" r="BQ1194">
        <v>61.9418069999999</v>
      </c>
      <c s="129" r="BR1194">
        <v>34.842266</v>
      </c>
      <c s="129" r="BS1194">
        <v>65.81317</v>
      </c>
      <c s="129" r="BT1194">
        <v>0.0</v>
      </c>
      <c s="129" r="BU1194">
        <v>0.0</v>
      </c>
      <c s="129" r="BV1194">
        <v>0.0</v>
      </c>
      <c s="129" r="BW1194">
        <v>7.742726</v>
      </c>
      <c s="129" r="BX1194">
        <v>15.485452</v>
      </c>
      <c s="129" r="BY1194">
        <v>3.871363</v>
      </c>
      <c s="129" r="BZ1194">
        <v>0.0</v>
      </c>
      <c s="129" r="CA1194">
        <v>38.7136289999999</v>
      </c>
      <c s="129" r="CB1194">
        <v>255.509953999999</v>
      </c>
      <c s="129" r="CC1194">
        <v>3.871363</v>
      </c>
      <c s="129" r="CD1194">
        <v>23.228178</v>
      </c>
      <c s="129" r="CE1194">
        <v>27.0995409999999</v>
      </c>
      <c s="129" r="CF1194">
        <v>81.2986219999999</v>
      </c>
      <c s="129" r="CG1194">
        <v>61.9418069999999</v>
      </c>
      <c s="129" r="CH1194">
        <v>42.584992</v>
      </c>
      <c s="129" r="CI1194">
        <v>0.0</v>
      </c>
      <c s="129" r="CJ1194">
        <v>15.485452</v>
      </c>
      <c s="129" r="CK1194">
        <v>201.310872999999</v>
      </c>
      <c s="129" r="CL1194">
        <v>7.742726</v>
      </c>
      <c s="129" r="CM1194">
        <v>3.871363</v>
      </c>
      <c s="129" r="CN1194">
        <v>19.356815</v>
      </c>
      <c s="129" r="CO1194">
        <v>15.485452</v>
      </c>
      <c s="129" r="CP1194">
        <v>3.871363</v>
      </c>
      <c s="129" r="CQ1194">
        <v>15.485452</v>
      </c>
      <c s="129" r="CR1194">
        <v>123.883613999999</v>
      </c>
      <c s="129" r="CS1194">
        <v>11.614089</v>
      </c>
    </row>
    <row customHeight="1" r="1195" ht="15.0">
      <c t="s" s="127" r="A1195">
        <v>10430</v>
      </c>
      <c t="s" s="127" r="B1195">
        <v>10431</v>
      </c>
      <c t="s" s="127" r="C1195">
        <v>10432</v>
      </c>
      <c t="s" s="127" r="D1195">
        <v>10433</v>
      </c>
      <c t="s" s="127" r="E1195">
        <v>10434</v>
      </c>
      <c t="s" s="127" r="F1195">
        <v>10435</v>
      </c>
      <c t="s" s="128" r="G1195">
        <v>10436</v>
      </c>
      <c t="s" s="127" r="H1195">
        <v>10437</v>
      </c>
      <c s="129" r="I1195">
        <v>268.0</v>
      </c>
      <c s="129" r="J1195">
        <v>73.724907</v>
      </c>
      <c s="129" r="K1195">
        <v>27.895911</v>
      </c>
      <c s="129" r="L1195">
        <v>72.7286249999999</v>
      </c>
      <c s="129" r="M1195">
        <v>60.773234</v>
      </c>
      <c s="129" r="N1195">
        <v>21.918216</v>
      </c>
      <c s="129" r="O1195">
        <v>10.959108</v>
      </c>
      <c s="129" r="P1195">
        <v>25.0</v>
      </c>
      <c s="129" r="Q1195">
        <v>23.0</v>
      </c>
      <c s="129" r="R1195">
        <v>37.0</v>
      </c>
      <c s="129" r="S1195">
        <v>17.0</v>
      </c>
      <c s="129" r="T1195">
        <v>20.0</v>
      </c>
      <c s="129" r="U1195">
        <v>11.0</v>
      </c>
      <c s="129" r="V1195">
        <v>135.494424</v>
      </c>
      <c s="129" r="W1195">
        <v>36.862454</v>
      </c>
      <c s="129" r="X1195">
        <v>15.9405199999999</v>
      </c>
      <c s="129" r="Y1195">
        <v>32.8773229999999</v>
      </c>
      <c s="129" r="Z1195">
        <v>36.862454</v>
      </c>
      <c s="129" r="AA1195">
        <v>8.96654299999999</v>
      </c>
      <c s="129" r="AB1195">
        <v>3.98512999999999</v>
      </c>
      <c s="129" r="AC1195">
        <v>0.0</v>
      </c>
      <c s="129" r="AD1195">
        <v>43.8364309999999</v>
      </c>
      <c s="129" r="AE1195">
        <v>82.69145</v>
      </c>
      <c s="129" r="AF1195">
        <v>8.96654299999999</v>
      </c>
      <c s="129" r="AG1195">
        <v>132.505575999999</v>
      </c>
      <c s="129" r="AH1195">
        <v>36.862454</v>
      </c>
      <c s="129" r="AI1195">
        <v>11.95539</v>
      </c>
      <c s="129" r="AJ1195">
        <v>39.8513009999999</v>
      </c>
      <c s="129" r="AK1195">
        <v>23.910781</v>
      </c>
      <c s="129" r="AL1195">
        <v>12.951673</v>
      </c>
      <c s="129" r="AM1195">
        <v>6.97397799999999</v>
      </c>
      <c s="129" r="AN1195">
        <v>0.0</v>
      </c>
      <c s="129" r="AO1195">
        <v>39.8513009999999</v>
      </c>
      <c s="129" r="AP1195">
        <v>76.713755</v>
      </c>
      <c s="129" r="AQ1195">
        <v>15.9405199999999</v>
      </c>
      <c s="129" r="AR1195">
        <v>211.211896</v>
      </c>
      <c s="129" r="AS1195">
        <v>0.0</v>
      </c>
      <c s="129" r="AT1195">
        <v>11.95539</v>
      </c>
      <c s="129" r="AU1195">
        <v>11.95539</v>
      </c>
      <c s="129" r="AV1195">
        <v>43.8364309999999</v>
      </c>
      <c s="129" r="AW1195">
        <v>35.866171</v>
      </c>
      <c s="129" r="AX1195">
        <v>59.776952</v>
      </c>
      <c s="129" r="AY1195">
        <v>23.910781</v>
      </c>
      <c s="129" r="AZ1195">
        <v>23.910781</v>
      </c>
      <c s="129" r="BA1195">
        <v>123.539033</v>
      </c>
      <c s="129" r="BB1195">
        <v>0.0</v>
      </c>
      <c s="129" r="BC1195">
        <v>11.95539</v>
      </c>
      <c s="129" r="BD1195">
        <v>3.98512999999999</v>
      </c>
      <c s="129" r="BE1195">
        <v>23.910781</v>
      </c>
      <c s="129" r="BF1195">
        <v>11.95539</v>
      </c>
      <c s="129" r="BG1195">
        <v>43.8364309999999</v>
      </c>
      <c s="129" r="BH1195">
        <v>11.95539</v>
      </c>
      <c s="129" r="BI1195">
        <v>15.9405199999999</v>
      </c>
      <c s="129" r="BJ1195">
        <v>87.6728619999999</v>
      </c>
      <c s="129" r="BK1195">
        <v>0.0</v>
      </c>
      <c s="129" r="BL1195">
        <v>0.0</v>
      </c>
      <c s="129" r="BM1195">
        <v>7.97025999999999</v>
      </c>
      <c s="129" r="BN1195">
        <v>19.9256509999999</v>
      </c>
      <c s="129" r="BO1195">
        <v>23.910781</v>
      </c>
      <c s="129" r="BP1195">
        <v>15.9405199999999</v>
      </c>
      <c s="129" r="BQ1195">
        <v>11.95539</v>
      </c>
      <c s="129" r="BR1195">
        <v>7.97025999999999</v>
      </c>
      <c s="129" r="BS1195">
        <v>31.881041</v>
      </c>
      <c s="129" r="BT1195">
        <v>0.0</v>
      </c>
      <c s="129" r="BU1195">
        <v>0.0</v>
      </c>
      <c s="129" r="BV1195">
        <v>0.0</v>
      </c>
      <c s="129" r="BW1195">
        <v>0.0</v>
      </c>
      <c s="129" r="BX1195">
        <v>7.97025999999999</v>
      </c>
      <c s="129" r="BY1195">
        <v>11.95539</v>
      </c>
      <c s="129" r="BZ1195">
        <v>0.0</v>
      </c>
      <c s="129" r="CA1195">
        <v>11.95539</v>
      </c>
      <c s="129" r="CB1195">
        <v>143.464684</v>
      </c>
      <c s="129" r="CC1195">
        <v>0.0</v>
      </c>
      <c s="129" r="CD1195">
        <v>7.97025999999999</v>
      </c>
      <c s="129" r="CE1195">
        <v>11.95539</v>
      </c>
      <c s="129" r="CF1195">
        <v>43.8364309999999</v>
      </c>
      <c s="129" r="CG1195">
        <v>19.9256509999999</v>
      </c>
      <c s="129" r="CH1195">
        <v>47.821561</v>
      </c>
      <c s="129" r="CI1195">
        <v>0.0</v>
      </c>
      <c s="129" r="CJ1195">
        <v>11.95539</v>
      </c>
      <c s="129" r="CK1195">
        <v>35.866171</v>
      </c>
      <c s="129" r="CL1195">
        <v>0.0</v>
      </c>
      <c s="129" r="CM1195">
        <v>3.98512999999999</v>
      </c>
      <c s="129" r="CN1195">
        <v>0.0</v>
      </c>
      <c s="129" r="CO1195">
        <v>0.0</v>
      </c>
      <c s="129" r="CP1195">
        <v>7.97025999999999</v>
      </c>
      <c s="129" r="CQ1195">
        <v>0.0</v>
      </c>
      <c s="129" r="CR1195">
        <v>23.910781</v>
      </c>
      <c s="129" r="CS1195">
        <v>0.0</v>
      </c>
    </row>
    <row customHeight="1" r="1196" ht="15.0">
      <c t="s" s="127" r="A1196">
        <v>10438</v>
      </c>
      <c t="s" s="127" r="B1196">
        <v>10439</v>
      </c>
      <c t="s" s="127" r="C1196">
        <v>10440</v>
      </c>
      <c t="s" s="127" r="D1196">
        <v>10441</v>
      </c>
      <c t="s" s="127" r="E1196">
        <v>10442</v>
      </c>
      <c t="s" s="127" r="F1196">
        <v>10443</v>
      </c>
      <c t="s" s="128" r="G1196">
        <v>10444</v>
      </c>
      <c t="s" s="127" r="H1196">
        <v>10445</v>
      </c>
      <c s="129" r="I1196">
        <v>251.0</v>
      </c>
      <c s="129" r="J1196">
        <v>53.7857139999999</v>
      </c>
      <c s="129" r="K1196">
        <v>28.8849209999999</v>
      </c>
      <c s="129" r="L1196">
        <v>57.769841</v>
      </c>
      <c s="129" r="M1196">
        <v>60.7579369999999</v>
      </c>
      <c s="129" r="N1196">
        <v>35.857143</v>
      </c>
      <c s="129" r="O1196">
        <v>13.944444</v>
      </c>
      <c s="129" r="P1196">
        <v>37.0</v>
      </c>
      <c s="129" r="Q1196">
        <v>32.0</v>
      </c>
      <c s="129" r="R1196">
        <v>62.0</v>
      </c>
      <c s="129" r="S1196">
        <v>41.0</v>
      </c>
      <c s="129" r="T1196">
        <v>37.0</v>
      </c>
      <c s="129" r="U1196">
        <v>10.0</v>
      </c>
      <c s="129" r="V1196">
        <v>127.492063</v>
      </c>
      <c s="129" r="W1196">
        <v>24.900794</v>
      </c>
      <c s="129" r="X1196">
        <v>17.928571</v>
      </c>
      <c s="129" r="Y1196">
        <v>24.900794</v>
      </c>
      <c s="129" r="Z1196">
        <v>31.873016</v>
      </c>
      <c s="129" r="AA1196">
        <v>20.916667</v>
      </c>
      <c s="129" r="AB1196">
        <v>6.972222</v>
      </c>
      <c s="129" r="AC1196">
        <v>0.0</v>
      </c>
      <c s="129" r="AD1196">
        <v>32.8690479999999</v>
      </c>
      <c s="129" r="AE1196">
        <v>75.698413</v>
      </c>
      <c s="129" r="AF1196">
        <v>18.924603</v>
      </c>
      <c s="129" r="AG1196">
        <v>123.507937</v>
      </c>
      <c s="129" r="AH1196">
        <v>28.8849209999999</v>
      </c>
      <c s="129" r="AI1196">
        <v>10.9563489999999</v>
      </c>
      <c s="129" r="AJ1196">
        <v>32.8690479999999</v>
      </c>
      <c s="129" r="AK1196">
        <v>28.8849209999999</v>
      </c>
      <c s="129" r="AL1196">
        <v>14.940476</v>
      </c>
      <c s="129" r="AM1196">
        <v>6.972222</v>
      </c>
      <c s="129" r="AN1196">
        <v>0.0</v>
      </c>
      <c s="129" r="AO1196">
        <v>33.865079</v>
      </c>
      <c s="129" r="AP1196">
        <v>73.706349</v>
      </c>
      <c s="129" r="AQ1196">
        <v>15.936508</v>
      </c>
      <c s="129" r="AR1196">
        <v>199.206348999999</v>
      </c>
      <c s="129" r="AS1196">
        <v>27.8888889999999</v>
      </c>
      <c s="129" r="AT1196">
        <v>11.952381</v>
      </c>
      <c s="129" r="AU1196">
        <v>0.0</v>
      </c>
      <c s="129" r="AV1196">
        <v>11.952381</v>
      </c>
      <c s="129" r="AW1196">
        <v>31.873016</v>
      </c>
      <c s="129" r="AX1196">
        <v>27.8888889999999</v>
      </c>
      <c s="129" r="AY1196">
        <v>67.730159</v>
      </c>
      <c s="129" r="AZ1196">
        <v>19.920635</v>
      </c>
      <c s="129" r="BA1196">
        <v>119.52381</v>
      </c>
      <c s="129" r="BB1196">
        <v>19.920635</v>
      </c>
      <c s="129" r="BC1196">
        <v>7.96825399999999</v>
      </c>
      <c s="129" r="BD1196">
        <v>0.0</v>
      </c>
      <c s="129" r="BE1196">
        <v>3.984127</v>
      </c>
      <c s="129" r="BF1196">
        <v>11.952381</v>
      </c>
      <c s="129" r="BG1196">
        <v>23.904762</v>
      </c>
      <c s="129" r="BH1196">
        <v>35.857143</v>
      </c>
      <c s="129" r="BI1196">
        <v>15.936508</v>
      </c>
      <c s="129" r="BJ1196">
        <v>79.68254</v>
      </c>
      <c s="129" r="BK1196">
        <v>7.96825399999999</v>
      </c>
      <c s="129" r="BL1196">
        <v>3.984127</v>
      </c>
      <c s="129" r="BM1196">
        <v>0.0</v>
      </c>
      <c s="129" r="BN1196">
        <v>7.96825399999999</v>
      </c>
      <c s="129" r="BO1196">
        <v>19.920635</v>
      </c>
      <c s="129" r="BP1196">
        <v>3.984127</v>
      </c>
      <c s="129" r="BQ1196">
        <v>31.873016</v>
      </c>
      <c s="129" r="BR1196">
        <v>3.984127</v>
      </c>
      <c s="129" r="BS1196">
        <v>23.904762</v>
      </c>
      <c s="129" r="BT1196">
        <v>0.0</v>
      </c>
      <c s="129" r="BU1196">
        <v>0.0</v>
      </c>
      <c s="129" r="BV1196">
        <v>0.0</v>
      </c>
      <c s="129" r="BW1196">
        <v>0.0</v>
      </c>
      <c s="129" r="BX1196">
        <v>0.0</v>
      </c>
      <c s="129" r="BY1196">
        <v>11.952381</v>
      </c>
      <c s="129" r="BZ1196">
        <v>0.0</v>
      </c>
      <c s="129" r="CA1196">
        <v>11.952381</v>
      </c>
      <c s="129" r="CB1196">
        <v>103.587301999999</v>
      </c>
      <c s="129" r="CC1196">
        <v>27.8888889999999</v>
      </c>
      <c s="129" r="CD1196">
        <v>7.96825399999999</v>
      </c>
      <c s="129" r="CE1196">
        <v>0.0</v>
      </c>
      <c s="129" r="CF1196">
        <v>11.952381</v>
      </c>
      <c s="129" r="CG1196">
        <v>31.873016</v>
      </c>
      <c s="129" r="CH1196">
        <v>15.936508</v>
      </c>
      <c s="129" r="CI1196">
        <v>0.0</v>
      </c>
      <c s="129" r="CJ1196">
        <v>7.96825399999999</v>
      </c>
      <c s="129" r="CK1196">
        <v>71.714286</v>
      </c>
      <c s="129" r="CL1196">
        <v>0.0</v>
      </c>
      <c s="129" r="CM1196">
        <v>3.984127</v>
      </c>
      <c s="129" r="CN1196">
        <v>0.0</v>
      </c>
      <c s="129" r="CO1196">
        <v>0.0</v>
      </c>
      <c s="129" r="CP1196">
        <v>0.0</v>
      </c>
      <c s="129" r="CQ1196">
        <v>0.0</v>
      </c>
      <c s="129" r="CR1196">
        <v>67.730159</v>
      </c>
      <c s="129" r="CS1196">
        <v>0.0</v>
      </c>
    </row>
    <row customHeight="1" r="1197" ht="15.0">
      <c t="s" s="127" r="A1197">
        <v>10446</v>
      </c>
      <c t="s" s="127" r="B1197">
        <v>10447</v>
      </c>
      <c t="s" s="127" r="C1197">
        <v>10448</v>
      </c>
      <c t="s" s="127" r="D1197">
        <v>10449</v>
      </c>
      <c t="s" s="127" r="E1197">
        <v>10450</v>
      </c>
      <c t="s" s="127" r="F1197">
        <v>10451</v>
      </c>
      <c t="s" s="128" r="G1197">
        <v>10452</v>
      </c>
      <c t="s" s="127" r="H1197">
        <v>10453</v>
      </c>
      <c s="129" r="I1197">
        <v>610.0</v>
      </c>
      <c s="129" r="J1197">
        <v>102.148499</v>
      </c>
      <c s="129" r="K1197">
        <v>72.274882</v>
      </c>
      <c s="129" r="L1197">
        <v>110.821485</v>
      </c>
      <c s="129" r="M1197">
        <v>139.731438</v>
      </c>
      <c s="129" r="N1197">
        <v>128.167457</v>
      </c>
      <c s="129" r="O1197">
        <v>56.85624</v>
      </c>
      <c s="129" r="P1197">
        <v>95.0</v>
      </c>
      <c s="129" r="Q1197">
        <v>114.0</v>
      </c>
      <c s="129" r="R1197">
        <v>131.0</v>
      </c>
      <c s="129" r="S1197">
        <v>128.0</v>
      </c>
      <c s="129" r="T1197">
        <v>82.0</v>
      </c>
      <c s="129" r="U1197">
        <v>55.0</v>
      </c>
      <c s="129" r="V1197">
        <v>318.973143999999</v>
      </c>
      <c s="129" r="W1197">
        <v>62.6382309999999</v>
      </c>
      <c s="129" r="X1197">
        <v>34.691943</v>
      </c>
      <c s="129" r="Y1197">
        <v>59.747235</v>
      </c>
      <c s="129" r="Z1197">
        <v>71.311216</v>
      </c>
      <c s="129" r="AA1197">
        <v>66.492891</v>
      </c>
      <c s="129" r="AB1197">
        <v>24.0916269999999</v>
      </c>
      <c s="129" r="AC1197">
        <v>0.0</v>
      </c>
      <c s="129" r="AD1197">
        <v>77.093207</v>
      </c>
      <c s="129" r="AE1197">
        <v>184.060032</v>
      </c>
      <c s="129" r="AF1197">
        <v>57.8199049999999</v>
      </c>
      <c s="129" r="AG1197">
        <v>291.026856</v>
      </c>
      <c s="129" r="AH1197">
        <v>39.510269</v>
      </c>
      <c s="129" r="AI1197">
        <v>37.5829379999999</v>
      </c>
      <c s="129" r="AJ1197">
        <v>51.0742499999999</v>
      </c>
      <c s="129" r="AK1197">
        <v>68.4202209999999</v>
      </c>
      <c s="129" r="AL1197">
        <v>61.6745659999999</v>
      </c>
      <c s="129" r="AM1197">
        <v>27.9462879999999</v>
      </c>
      <c s="129" r="AN1197">
        <v>4.81832499999999</v>
      </c>
      <c s="129" r="AO1197">
        <v>52.0379149999999</v>
      </c>
      <c s="129" r="AP1197">
        <v>170.56872</v>
      </c>
      <c s="129" r="AQ1197">
        <v>68.4202209999999</v>
      </c>
      <c s="129" r="AR1197">
        <v>497.251185</v>
      </c>
      <c s="129" r="AS1197">
        <v>7.709321</v>
      </c>
      <c s="129" r="AT1197">
        <v>23.127962</v>
      </c>
      <c s="129" r="AU1197">
        <v>23.127962</v>
      </c>
      <c s="129" r="AV1197">
        <v>69.383886</v>
      </c>
      <c s="129" r="AW1197">
        <v>84.8025279999999</v>
      </c>
      <c s="129" r="AX1197">
        <v>65.5292259999999</v>
      </c>
      <c s="129" r="AY1197">
        <v>173.459715999999</v>
      </c>
      <c s="129" r="AZ1197">
        <v>50.110585</v>
      </c>
      <c s="129" r="BA1197">
        <v>238.988942</v>
      </c>
      <c s="129" r="BB1197">
        <v>3.85466</v>
      </c>
      <c s="129" r="BC1197">
        <v>19.273302</v>
      </c>
      <c s="129" r="BD1197">
        <v>15.4186409999999</v>
      </c>
      <c s="129" r="BE1197">
        <v>38.5466029999999</v>
      </c>
      <c s="129" r="BF1197">
        <v>11.563981</v>
      </c>
      <c s="129" r="BG1197">
        <v>50.110585</v>
      </c>
      <c s="129" r="BH1197">
        <v>92.511848</v>
      </c>
      <c s="129" r="BI1197">
        <v>7.709321</v>
      </c>
      <c s="129" r="BJ1197">
        <v>258.262243</v>
      </c>
      <c s="129" r="BK1197">
        <v>3.85466</v>
      </c>
      <c s="129" r="BL1197">
        <v>3.85466</v>
      </c>
      <c s="129" r="BM1197">
        <v>7.709321</v>
      </c>
      <c s="129" r="BN1197">
        <v>30.8372829999999</v>
      </c>
      <c s="129" r="BO1197">
        <v>73.2385469999999</v>
      </c>
      <c s="129" r="BP1197">
        <v>15.4186409999999</v>
      </c>
      <c s="129" r="BQ1197">
        <v>80.947867</v>
      </c>
      <c s="129" r="BR1197">
        <v>42.4012639999999</v>
      </c>
      <c s="129" r="BS1197">
        <v>38.5466029999999</v>
      </c>
      <c s="129" r="BT1197">
        <v>0.0</v>
      </c>
      <c s="129" r="BU1197">
        <v>0.0</v>
      </c>
      <c s="129" r="BV1197">
        <v>0.0</v>
      </c>
      <c s="129" r="BW1197">
        <v>0.0</v>
      </c>
      <c s="129" r="BX1197">
        <v>11.563981</v>
      </c>
      <c s="129" r="BY1197">
        <v>3.85466</v>
      </c>
      <c s="129" r="BZ1197">
        <v>0.0</v>
      </c>
      <c s="129" r="CA1197">
        <v>23.127962</v>
      </c>
      <c s="129" r="CB1197">
        <v>223.5703</v>
      </c>
      <c s="129" r="CC1197">
        <v>7.709321</v>
      </c>
      <c s="129" r="CD1197">
        <v>15.4186409999999</v>
      </c>
      <c s="129" r="CE1197">
        <v>19.273302</v>
      </c>
      <c s="129" r="CF1197">
        <v>53.965245</v>
      </c>
      <c s="129" r="CG1197">
        <v>61.6745659999999</v>
      </c>
      <c s="129" r="CH1197">
        <v>57.8199049999999</v>
      </c>
      <c s="129" r="CI1197">
        <v>0.0</v>
      </c>
      <c s="129" r="CJ1197">
        <v>7.709321</v>
      </c>
      <c s="129" r="CK1197">
        <v>235.134280999999</v>
      </c>
      <c s="129" r="CL1197">
        <v>0.0</v>
      </c>
      <c s="129" r="CM1197">
        <v>7.709321</v>
      </c>
      <c s="129" r="CN1197">
        <v>3.85466</v>
      </c>
      <c s="129" r="CO1197">
        <v>15.4186409999999</v>
      </c>
      <c s="129" r="CP1197">
        <v>11.563981</v>
      </c>
      <c s="129" r="CQ1197">
        <v>3.85466</v>
      </c>
      <c s="129" r="CR1197">
        <v>173.459715999999</v>
      </c>
      <c s="129" r="CS1197">
        <v>19.273302</v>
      </c>
    </row>
    <row customHeight="1" r="1198" ht="15.0">
      <c t="s" s="127" r="A1198">
        <v>10454</v>
      </c>
      <c t="s" s="127" r="B1198">
        <v>10455</v>
      </c>
      <c t="s" s="127" r="C1198">
        <v>10456</v>
      </c>
      <c t="s" s="127" r="D1198">
        <v>10457</v>
      </c>
      <c t="s" s="127" r="E1198">
        <v>10458</v>
      </c>
      <c t="s" s="127" r="F1198">
        <v>10459</v>
      </c>
      <c t="s" s="128" r="G1198">
        <v>10460</v>
      </c>
      <c t="s" s="127" r="H1198">
        <v>10461</v>
      </c>
      <c s="129" r="I1198">
        <v>654.0</v>
      </c>
      <c s="129" r="J1198">
        <v>128.0</v>
      </c>
      <c s="129" r="K1198">
        <v>68.0</v>
      </c>
      <c s="129" r="L1198">
        <v>157.0</v>
      </c>
      <c s="129" r="M1198">
        <v>119.0</v>
      </c>
      <c s="129" r="N1198">
        <v>110.0</v>
      </c>
      <c s="129" r="O1198">
        <v>72.0</v>
      </c>
      <c s="129" r="P1198">
        <v>60.0</v>
      </c>
      <c s="129" r="Q1198">
        <v>77.0</v>
      </c>
      <c s="129" r="R1198">
        <v>116.0</v>
      </c>
      <c s="129" r="S1198">
        <v>98.0</v>
      </c>
      <c s="129" r="T1198">
        <v>100.0</v>
      </c>
      <c s="129" r="U1198">
        <v>51.0</v>
      </c>
      <c s="129" r="V1198">
        <v>327.0</v>
      </c>
      <c s="129" r="W1198">
        <v>67.0</v>
      </c>
      <c s="129" r="X1198">
        <v>33.0</v>
      </c>
      <c s="129" r="Y1198">
        <v>79.0</v>
      </c>
      <c s="129" r="Z1198">
        <v>65.0</v>
      </c>
      <c s="129" r="AA1198">
        <v>52.0</v>
      </c>
      <c s="129" r="AB1198">
        <v>30.0</v>
      </c>
      <c s="129" r="AC1198">
        <v>1.0</v>
      </c>
      <c s="129" r="AD1198">
        <v>78.0</v>
      </c>
      <c s="129" r="AE1198">
        <v>188.0</v>
      </c>
      <c s="129" r="AF1198">
        <v>61.0</v>
      </c>
      <c s="129" r="AG1198">
        <v>327.0</v>
      </c>
      <c s="129" r="AH1198">
        <v>61.0</v>
      </c>
      <c s="129" r="AI1198">
        <v>35.0</v>
      </c>
      <c s="129" r="AJ1198">
        <v>78.0</v>
      </c>
      <c s="129" r="AK1198">
        <v>54.0</v>
      </c>
      <c s="129" r="AL1198">
        <v>58.0</v>
      </c>
      <c s="129" r="AM1198">
        <v>38.0</v>
      </c>
      <c s="129" r="AN1198">
        <v>3.0</v>
      </c>
      <c s="129" r="AO1198">
        <v>71.0</v>
      </c>
      <c s="129" r="AP1198">
        <v>182.0</v>
      </c>
      <c s="129" r="AQ1198">
        <v>74.0</v>
      </c>
      <c s="129" r="AR1198">
        <v>524.0</v>
      </c>
      <c s="129" r="AS1198">
        <v>40.0</v>
      </c>
      <c s="129" r="AT1198">
        <v>16.0</v>
      </c>
      <c s="129" r="AU1198">
        <v>4.0</v>
      </c>
      <c s="129" r="AV1198">
        <v>28.0</v>
      </c>
      <c s="129" r="AW1198">
        <v>128.0</v>
      </c>
      <c s="129" r="AX1198">
        <v>84.0</v>
      </c>
      <c s="129" r="AY1198">
        <v>184.0</v>
      </c>
      <c s="129" r="AZ1198">
        <v>40.0</v>
      </c>
      <c s="129" r="BA1198">
        <v>260.0</v>
      </c>
      <c s="129" r="BB1198">
        <v>36.0</v>
      </c>
      <c s="129" r="BC1198">
        <v>16.0</v>
      </c>
      <c s="129" r="BD1198">
        <v>4.0</v>
      </c>
      <c s="129" r="BE1198">
        <v>8.0</v>
      </c>
      <c s="129" r="BF1198">
        <v>24.0</v>
      </c>
      <c s="129" r="BG1198">
        <v>72.0</v>
      </c>
      <c s="129" r="BH1198">
        <v>84.0</v>
      </c>
      <c s="129" r="BI1198">
        <v>16.0</v>
      </c>
      <c s="129" r="BJ1198">
        <v>264.0</v>
      </c>
      <c s="129" r="BK1198">
        <v>4.0</v>
      </c>
      <c s="129" r="BL1198">
        <v>0.0</v>
      </c>
      <c s="129" r="BM1198">
        <v>0.0</v>
      </c>
      <c s="129" r="BN1198">
        <v>20.0</v>
      </c>
      <c s="129" r="BO1198">
        <v>104.0</v>
      </c>
      <c s="129" r="BP1198">
        <v>12.0</v>
      </c>
      <c s="129" r="BQ1198">
        <v>100.0</v>
      </c>
      <c s="129" r="BR1198">
        <v>24.0</v>
      </c>
      <c s="129" r="BS1198">
        <v>40.0</v>
      </c>
      <c s="129" r="BT1198">
        <v>0.0</v>
      </c>
      <c s="129" r="BU1198">
        <v>0.0</v>
      </c>
      <c s="129" r="BV1198">
        <v>0.0</v>
      </c>
      <c s="129" r="BW1198">
        <v>4.0</v>
      </c>
      <c s="129" r="BX1198">
        <v>4.0</v>
      </c>
      <c s="129" r="BY1198">
        <v>12.0</v>
      </c>
      <c s="129" r="BZ1198">
        <v>0.0</v>
      </c>
      <c s="129" r="CA1198">
        <v>20.0</v>
      </c>
      <c s="129" r="CB1198">
        <v>260.0</v>
      </c>
      <c s="129" r="CC1198">
        <v>36.0</v>
      </c>
      <c s="129" r="CD1198">
        <v>16.0</v>
      </c>
      <c s="129" r="CE1198">
        <v>4.0</v>
      </c>
      <c s="129" r="CF1198">
        <v>24.0</v>
      </c>
      <c s="129" r="CG1198">
        <v>112.0</v>
      </c>
      <c s="129" r="CH1198">
        <v>60.0</v>
      </c>
      <c s="129" r="CI1198">
        <v>0.0</v>
      </c>
      <c s="129" r="CJ1198">
        <v>8.0</v>
      </c>
      <c s="129" r="CK1198">
        <v>224.0</v>
      </c>
      <c s="129" r="CL1198">
        <v>4.0</v>
      </c>
      <c s="129" r="CM1198">
        <v>0.0</v>
      </c>
      <c s="129" r="CN1198">
        <v>0.0</v>
      </c>
      <c s="129" r="CO1198">
        <v>0.0</v>
      </c>
      <c s="129" r="CP1198">
        <v>12.0</v>
      </c>
      <c s="129" r="CQ1198">
        <v>12.0</v>
      </c>
      <c s="129" r="CR1198">
        <v>184.0</v>
      </c>
      <c s="129" r="CS1198">
        <v>12.0</v>
      </c>
    </row>
    <row customHeight="1" r="1199" ht="15.0">
      <c t="s" s="127" r="A1199">
        <v>10462</v>
      </c>
      <c t="s" s="127" r="B1199">
        <v>10463</v>
      </c>
      <c t="s" s="127" r="C1199">
        <v>10464</v>
      </c>
      <c t="s" s="127" r="D1199">
        <v>10465</v>
      </c>
      <c t="s" s="127" r="E1199">
        <v>10466</v>
      </c>
      <c t="s" s="127" r="F1199">
        <v>10467</v>
      </c>
      <c t="s" s="128" r="G1199">
        <v>10468</v>
      </c>
      <c t="s" s="127" r="H1199">
        <v>10469</v>
      </c>
      <c s="129" r="I1199">
        <v>84.0</v>
      </c>
      <c s="129" r="J1199">
        <v>11.55</v>
      </c>
      <c s="129" r="K1199">
        <v>11.55</v>
      </c>
      <c s="129" r="L1199">
        <v>9.44999999999999</v>
      </c>
      <c s="129" r="M1199">
        <v>23.1</v>
      </c>
      <c s="129" r="N1199">
        <v>21.0</v>
      </c>
      <c s="129" r="O1199">
        <v>7.35</v>
      </c>
      <c s="129" r="P1199">
        <v>10.0</v>
      </c>
      <c s="129" r="Q1199">
        <v>10.0</v>
      </c>
      <c s="129" r="R1199">
        <v>13.0</v>
      </c>
      <c s="129" r="S1199">
        <v>18.0</v>
      </c>
      <c s="129" r="T1199">
        <v>11.0</v>
      </c>
      <c s="129" r="U1199">
        <v>12.0</v>
      </c>
      <c s="129" r="V1199">
        <v>37.7999999999999</v>
      </c>
      <c s="129" r="W1199">
        <v>4.2</v>
      </c>
      <c s="129" r="X1199">
        <v>8.4</v>
      </c>
      <c s="129" r="Y1199">
        <v>3.15</v>
      </c>
      <c s="129" r="Z1199">
        <v>9.44999999999999</v>
      </c>
      <c s="129" r="AA1199">
        <v>11.55</v>
      </c>
      <c s="129" r="AB1199">
        <v>1.05</v>
      </c>
      <c s="129" r="AC1199">
        <v>0.0</v>
      </c>
      <c s="129" r="AD1199">
        <v>5.25</v>
      </c>
      <c s="129" r="AE1199">
        <v>27.3</v>
      </c>
      <c s="129" r="AF1199">
        <v>5.25</v>
      </c>
      <c s="129" r="AG1199">
        <v>46.2</v>
      </c>
      <c s="129" r="AH1199">
        <v>7.35</v>
      </c>
      <c s="129" r="AI1199">
        <v>3.15</v>
      </c>
      <c s="129" r="AJ1199">
        <v>6.3</v>
      </c>
      <c s="129" r="AK1199">
        <v>13.65</v>
      </c>
      <c s="129" r="AL1199">
        <v>9.44999999999999</v>
      </c>
      <c s="129" r="AM1199">
        <v>6.3</v>
      </c>
      <c s="129" r="AN1199">
        <v>0.0</v>
      </c>
      <c s="129" r="AO1199">
        <v>7.35</v>
      </c>
      <c s="129" r="AP1199">
        <v>29.4</v>
      </c>
      <c s="129" r="AQ1199">
        <v>9.44999999999999</v>
      </c>
      <c s="129" r="AR1199">
        <v>63.0</v>
      </c>
      <c s="129" r="AS1199">
        <v>0.0</v>
      </c>
      <c s="129" r="AT1199">
        <v>8.4</v>
      </c>
      <c s="129" r="AU1199">
        <v>0.0</v>
      </c>
      <c s="129" r="AV1199">
        <v>12.6</v>
      </c>
      <c s="129" r="AW1199">
        <v>8.4</v>
      </c>
      <c s="129" r="AX1199">
        <v>8.4</v>
      </c>
      <c s="129" r="AY1199">
        <v>21.0</v>
      </c>
      <c s="129" r="AZ1199">
        <v>4.2</v>
      </c>
      <c s="129" r="BA1199">
        <v>29.4</v>
      </c>
      <c s="129" r="BB1199">
        <v>0.0</v>
      </c>
      <c s="129" r="BC1199">
        <v>8.4</v>
      </c>
      <c s="129" r="BD1199">
        <v>0.0</v>
      </c>
      <c s="129" r="BE1199">
        <v>4.2</v>
      </c>
      <c s="129" r="BF1199">
        <v>0.0</v>
      </c>
      <c s="129" r="BG1199">
        <v>8.4</v>
      </c>
      <c s="129" r="BH1199">
        <v>8.4</v>
      </c>
      <c s="129" r="BI1199">
        <v>0.0</v>
      </c>
      <c s="129" r="BJ1199">
        <v>33.6</v>
      </c>
      <c s="129" r="BK1199">
        <v>0.0</v>
      </c>
      <c s="129" r="BL1199">
        <v>0.0</v>
      </c>
      <c s="129" r="BM1199">
        <v>0.0</v>
      </c>
      <c s="129" r="BN1199">
        <v>8.4</v>
      </c>
      <c s="129" r="BO1199">
        <v>8.4</v>
      </c>
      <c s="129" r="BP1199">
        <v>0.0</v>
      </c>
      <c s="129" r="BQ1199">
        <v>12.6</v>
      </c>
      <c s="129" r="BR1199">
        <v>4.2</v>
      </c>
      <c s="129" r="BS1199">
        <v>0.0</v>
      </c>
      <c s="129" r="BT1199">
        <v>0.0</v>
      </c>
      <c s="129" r="BU1199">
        <v>0.0</v>
      </c>
      <c s="129" r="BV1199">
        <v>0.0</v>
      </c>
      <c s="129" r="BW1199">
        <v>0.0</v>
      </c>
      <c s="129" r="BX1199">
        <v>0.0</v>
      </c>
      <c s="129" r="BY1199">
        <v>0.0</v>
      </c>
      <c s="129" r="BZ1199">
        <v>0.0</v>
      </c>
      <c s="129" r="CA1199">
        <v>0.0</v>
      </c>
      <c s="129" r="CB1199">
        <v>37.7999999999999</v>
      </c>
      <c s="129" r="CC1199">
        <v>0.0</v>
      </c>
      <c s="129" r="CD1199">
        <v>4.2</v>
      </c>
      <c s="129" r="CE1199">
        <v>0.0</v>
      </c>
      <c s="129" r="CF1199">
        <v>12.6</v>
      </c>
      <c s="129" r="CG1199">
        <v>8.4</v>
      </c>
      <c s="129" r="CH1199">
        <v>8.4</v>
      </c>
      <c s="129" r="CI1199">
        <v>0.0</v>
      </c>
      <c s="129" r="CJ1199">
        <v>4.2</v>
      </c>
      <c s="129" r="CK1199">
        <v>25.2</v>
      </c>
      <c s="129" r="CL1199">
        <v>0.0</v>
      </c>
      <c s="129" r="CM1199">
        <v>4.2</v>
      </c>
      <c s="129" r="CN1199">
        <v>0.0</v>
      </c>
      <c s="129" r="CO1199">
        <v>0.0</v>
      </c>
      <c s="129" r="CP1199">
        <v>0.0</v>
      </c>
      <c s="129" r="CQ1199">
        <v>0.0</v>
      </c>
      <c s="129" r="CR1199">
        <v>21.0</v>
      </c>
      <c s="129" r="CS1199">
        <v>0.0</v>
      </c>
    </row>
    <row customHeight="1" r="1200" ht="15.0">
      <c t="s" s="127" r="A1200">
        <v>10470</v>
      </c>
      <c t="s" s="127" r="B1200">
        <v>10471</v>
      </c>
      <c t="s" s="127" r="C1200">
        <v>10472</v>
      </c>
      <c t="s" s="127" r="D1200">
        <v>10473</v>
      </c>
      <c t="s" s="127" r="E1200">
        <v>10474</v>
      </c>
      <c t="s" s="127" r="F1200">
        <v>10475</v>
      </c>
      <c t="s" s="128" r="G1200">
        <v>10476</v>
      </c>
      <c t="s" s="127" r="H1200">
        <v>10477</v>
      </c>
      <c s="129" r="I1200">
        <v>448.0</v>
      </c>
      <c s="129" r="J1200">
        <v>57.8403759999999</v>
      </c>
      <c s="129" r="K1200">
        <v>60.995305</v>
      </c>
      <c s="129" r="L1200">
        <v>70.4600939999999</v>
      </c>
      <c s="129" r="M1200">
        <v>111.474177999999</v>
      </c>
      <c s="129" r="N1200">
        <v>89.389671</v>
      </c>
      <c s="129" r="O1200">
        <v>57.8403759999999</v>
      </c>
      <c s="129" r="P1200">
        <v>78.0</v>
      </c>
      <c s="129" r="Q1200">
        <v>108.0</v>
      </c>
      <c s="129" r="R1200">
        <v>105.0</v>
      </c>
      <c s="129" r="S1200">
        <v>87.0</v>
      </c>
      <c s="129" r="T1200">
        <v>97.0</v>
      </c>
      <c s="129" r="U1200">
        <v>32.0</v>
      </c>
      <c s="129" r="V1200">
        <v>233.464789</v>
      </c>
      <c s="129" r="W1200">
        <v>35.7558689999999</v>
      </c>
      <c s="129" r="X1200">
        <v>38.910798</v>
      </c>
      <c s="129" r="Y1200">
        <v>35.7558689999999</v>
      </c>
      <c s="129" r="Z1200">
        <v>53.633803</v>
      </c>
      <c s="129" r="AA1200">
        <v>45.220657</v>
      </c>
      <c s="129" r="AB1200">
        <v>24.1877929999999</v>
      </c>
      <c s="129" r="AC1200">
        <v>0.0</v>
      </c>
      <c s="129" r="AD1200">
        <v>49.42723</v>
      </c>
      <c s="129" r="AE1200">
        <v>134.610329</v>
      </c>
      <c s="129" r="AF1200">
        <v>49.42723</v>
      </c>
      <c s="129" r="AG1200">
        <v>214.535211</v>
      </c>
      <c s="129" r="AH1200">
        <v>22.0845069999999</v>
      </c>
      <c s="129" r="AI1200">
        <v>22.0845069999999</v>
      </c>
      <c s="129" r="AJ1200">
        <v>34.704225</v>
      </c>
      <c s="129" r="AK1200">
        <v>57.8403759999999</v>
      </c>
      <c s="129" r="AL1200">
        <v>44.1690139999999</v>
      </c>
      <c s="129" r="AM1200">
        <v>29.446009</v>
      </c>
      <c s="129" r="AN1200">
        <v>4.20657299999999</v>
      </c>
      <c s="129" r="AO1200">
        <v>30.497653</v>
      </c>
      <c s="129" r="AP1200">
        <v>121.99061</v>
      </c>
      <c s="129" r="AQ1200">
        <v>62.046948</v>
      </c>
      <c s="129" r="AR1200">
        <v>387.004695</v>
      </c>
      <c s="129" r="AS1200">
        <v>16.826291</v>
      </c>
      <c s="129" r="AT1200">
        <v>21.032864</v>
      </c>
      <c s="129" r="AU1200">
        <v>25.2394369999999</v>
      </c>
      <c s="129" r="AV1200">
        <v>50.478873</v>
      </c>
      <c s="129" r="AW1200">
        <v>42.065728</v>
      </c>
      <c s="129" r="AX1200">
        <v>67.305164</v>
      </c>
      <c s="129" r="AY1200">
        <v>109.370892</v>
      </c>
      <c s="129" r="AZ1200">
        <v>54.6854459999999</v>
      </c>
      <c s="129" r="BA1200">
        <v>185.089202</v>
      </c>
      <c s="129" r="BB1200">
        <v>12.619718</v>
      </c>
      <c s="129" r="BC1200">
        <v>12.619718</v>
      </c>
      <c s="129" r="BD1200">
        <v>12.619718</v>
      </c>
      <c s="129" r="BE1200">
        <v>33.652582</v>
      </c>
      <c s="129" r="BF1200">
        <v>12.619718</v>
      </c>
      <c s="129" r="BG1200">
        <v>42.065728</v>
      </c>
      <c s="129" r="BH1200">
        <v>46.2723</v>
      </c>
      <c s="129" r="BI1200">
        <v>12.619718</v>
      </c>
      <c s="129" r="BJ1200">
        <v>201.915493</v>
      </c>
      <c s="129" r="BK1200">
        <v>4.20657299999999</v>
      </c>
      <c s="129" r="BL1200">
        <v>8.41314599999999</v>
      </c>
      <c s="129" r="BM1200">
        <v>12.619718</v>
      </c>
      <c s="129" r="BN1200">
        <v>16.826291</v>
      </c>
      <c s="129" r="BO1200">
        <v>29.446009</v>
      </c>
      <c s="129" r="BP1200">
        <v>25.2394369999999</v>
      </c>
      <c s="129" r="BQ1200">
        <v>63.0985919999999</v>
      </c>
      <c s="129" r="BR1200">
        <v>42.065728</v>
      </c>
      <c s="129" r="BS1200">
        <v>42.065728</v>
      </c>
      <c s="129" r="BT1200">
        <v>0.0</v>
      </c>
      <c s="129" r="BU1200">
        <v>0.0</v>
      </c>
      <c s="129" r="BV1200">
        <v>0.0</v>
      </c>
      <c s="129" r="BW1200">
        <v>4.20657299999999</v>
      </c>
      <c s="129" r="BX1200">
        <v>0.0</v>
      </c>
      <c s="129" r="BY1200">
        <v>16.826291</v>
      </c>
      <c s="129" r="BZ1200">
        <v>0.0</v>
      </c>
      <c s="129" r="CA1200">
        <v>21.032864</v>
      </c>
      <c s="129" r="CB1200">
        <v>172.469483999999</v>
      </c>
      <c s="129" r="CC1200">
        <v>16.826291</v>
      </c>
      <c s="129" r="CD1200">
        <v>16.826291</v>
      </c>
      <c s="129" r="CE1200">
        <v>21.032864</v>
      </c>
      <c s="129" r="CF1200">
        <v>37.859155</v>
      </c>
      <c s="129" r="CG1200">
        <v>25.2394369999999</v>
      </c>
      <c s="129" r="CH1200">
        <v>42.065728</v>
      </c>
      <c s="129" r="CI1200">
        <v>0.0</v>
      </c>
      <c s="129" r="CJ1200">
        <v>12.619718</v>
      </c>
      <c s="129" r="CK1200">
        <v>172.469483999999</v>
      </c>
      <c s="129" r="CL1200">
        <v>0.0</v>
      </c>
      <c s="129" r="CM1200">
        <v>4.20657299999999</v>
      </c>
      <c s="129" r="CN1200">
        <v>4.20657299999999</v>
      </c>
      <c s="129" r="CO1200">
        <v>8.41314599999999</v>
      </c>
      <c s="129" r="CP1200">
        <v>16.826291</v>
      </c>
      <c s="129" r="CQ1200">
        <v>8.41314599999999</v>
      </c>
      <c s="129" r="CR1200">
        <v>109.370892</v>
      </c>
      <c s="129" r="CS1200">
        <v>21.032864</v>
      </c>
    </row>
    <row customHeight="1" r="1201" ht="15.0">
      <c t="s" s="127" r="A1201">
        <v>10478</v>
      </c>
      <c t="s" s="127" r="B1201">
        <v>10479</v>
      </c>
      <c t="s" s="127" r="C1201">
        <v>10480</v>
      </c>
      <c t="s" s="127" r="D1201">
        <v>10481</v>
      </c>
      <c t="s" s="127" r="E1201">
        <v>10482</v>
      </c>
      <c t="s" s="127" r="F1201">
        <v>10483</v>
      </c>
      <c t="s" s="128" r="G1201">
        <v>10484</v>
      </c>
      <c t="s" s="127" r="H1201">
        <v>10485</v>
      </c>
      <c s="129" r="I1201">
        <v>375.0</v>
      </c>
      <c s="129" r="J1201">
        <v>78.003675</v>
      </c>
      <c s="129" r="K1201">
        <v>41.00067</v>
      </c>
      <c s="129" r="L1201">
        <v>94.99438</v>
      </c>
      <c s="129" r="M1201">
        <v>75.0010099999999</v>
      </c>
      <c s="129" r="N1201">
        <v>45.9996429999999</v>
      </c>
      <c s="129" r="O1201">
        <v>40.0006229999999</v>
      </c>
      <c s="129" r="P1201">
        <v>76.0</v>
      </c>
      <c s="129" r="Q1201">
        <v>42.0</v>
      </c>
      <c s="129" r="R1201">
        <v>89.0</v>
      </c>
      <c s="129" r="S1201">
        <v>43.0</v>
      </c>
      <c s="129" r="T1201">
        <v>67.0</v>
      </c>
      <c s="129" r="U1201">
        <v>26.0</v>
      </c>
      <c s="129" r="V1201">
        <v>181.008526999999</v>
      </c>
      <c s="129" r="W1201">
        <v>42.0019789999999</v>
      </c>
      <c s="129" r="X1201">
        <v>20.0009419999999</v>
      </c>
      <c s="129" r="Y1201">
        <v>40.001885</v>
      </c>
      <c s="129" r="Z1201">
        <v>40.001885</v>
      </c>
      <c s="129" r="AA1201">
        <v>21.000989</v>
      </c>
      <c s="129" r="AB1201">
        <v>18.000848</v>
      </c>
      <c s="129" r="AC1201">
        <v>0.0</v>
      </c>
      <c s="129" r="AD1201">
        <v>53.0024969999999</v>
      </c>
      <c s="129" r="AE1201">
        <v>97.00457</v>
      </c>
      <c s="129" r="AF1201">
        <v>31.00146</v>
      </c>
      <c s="129" r="AG1201">
        <v>193.991473</v>
      </c>
      <c s="129" r="AH1201">
        <v>36.001696</v>
      </c>
      <c s="129" r="AI1201">
        <v>20.999727</v>
      </c>
      <c s="129" r="AJ1201">
        <v>54.992496</v>
      </c>
      <c s="129" r="AK1201">
        <v>34.9991249999999</v>
      </c>
      <c s="129" r="AL1201">
        <v>24.9986539999999</v>
      </c>
      <c s="129" r="AM1201">
        <v>21.000989</v>
      </c>
      <c s="129" r="AN1201">
        <v>0.998785</v>
      </c>
      <c s="129" r="AO1201">
        <v>45.0021199999999</v>
      </c>
      <c s="129" r="AP1201">
        <v>111.988871</v>
      </c>
      <c s="129" r="AQ1201">
        <v>37.000481</v>
      </c>
      <c s="129" r="AR1201">
        <v>303.999179</v>
      </c>
      <c s="129" r="AS1201">
        <v>24.001131</v>
      </c>
      <c s="129" r="AT1201">
        <v>8.000377</v>
      </c>
      <c s="129" r="AU1201">
        <v>16.000754</v>
      </c>
      <c s="129" r="AV1201">
        <v>40.001885</v>
      </c>
      <c s="129" r="AW1201">
        <v>52.00245</v>
      </c>
      <c s="129" r="AX1201">
        <v>40.001885</v>
      </c>
      <c s="129" r="AY1201">
        <v>79.998721</v>
      </c>
      <c s="129" r="AZ1201">
        <v>43.9919769999999</v>
      </c>
      <c s="129" r="BA1201">
        <v>136.006407</v>
      </c>
      <c s="129" r="BB1201">
        <v>20.0009419999999</v>
      </c>
      <c s="129" r="BC1201">
        <v>4.00018799999999</v>
      </c>
      <c s="129" r="BD1201">
        <v>8.000377</v>
      </c>
      <c s="129" r="BE1201">
        <v>24.001131</v>
      </c>
      <c s="129" r="BF1201">
        <v>8.000377</v>
      </c>
      <c s="129" r="BG1201">
        <v>16.000754</v>
      </c>
      <c s="129" r="BH1201">
        <v>40.001885</v>
      </c>
      <c s="129" r="BI1201">
        <v>16.000754</v>
      </c>
      <c s="129" r="BJ1201">
        <v>167.992772</v>
      </c>
      <c s="129" r="BK1201">
        <v>4.00018799999999</v>
      </c>
      <c s="129" r="BL1201">
        <v>4.00018799999999</v>
      </c>
      <c s="129" r="BM1201">
        <v>8.000377</v>
      </c>
      <c s="129" r="BN1201">
        <v>16.000754</v>
      </c>
      <c s="129" r="BO1201">
        <v>44.002073</v>
      </c>
      <c s="129" r="BP1201">
        <v>24.001131</v>
      </c>
      <c s="129" r="BQ1201">
        <v>39.9968369999999</v>
      </c>
      <c s="129" r="BR1201">
        <v>27.9912239999999</v>
      </c>
      <c s="129" r="BS1201">
        <v>28.0013189999999</v>
      </c>
      <c s="129" r="BT1201">
        <v>0.0</v>
      </c>
      <c s="129" r="BU1201">
        <v>0.0</v>
      </c>
      <c s="129" r="BV1201">
        <v>0.0</v>
      </c>
      <c s="129" r="BW1201">
        <v>8.000377</v>
      </c>
      <c s="129" r="BX1201">
        <v>4.00018799999999</v>
      </c>
      <c s="129" r="BY1201">
        <v>0.0</v>
      </c>
      <c s="129" r="BZ1201">
        <v>0.0</v>
      </c>
      <c s="129" r="CA1201">
        <v>16.000754</v>
      </c>
      <c s="129" r="CB1201">
        <v>167.997818999999</v>
      </c>
      <c s="129" r="CC1201">
        <v>20.0009419999999</v>
      </c>
      <c s="129" r="CD1201">
        <v>8.000377</v>
      </c>
      <c s="129" r="CE1201">
        <v>12.000565</v>
      </c>
      <c s="129" r="CF1201">
        <v>28.0013189999999</v>
      </c>
      <c s="129" r="CG1201">
        <v>44.002073</v>
      </c>
      <c s="129" r="CH1201">
        <v>36.001696</v>
      </c>
      <c s="129" r="CI1201">
        <v>0.0</v>
      </c>
      <c s="129" r="CJ1201">
        <v>19.9908469999999</v>
      </c>
      <c s="129" r="CK1201">
        <v>108.00004</v>
      </c>
      <c s="129" r="CL1201">
        <v>4.00018799999999</v>
      </c>
      <c s="129" r="CM1201">
        <v>0.0</v>
      </c>
      <c s="129" r="CN1201">
        <v>4.00018799999999</v>
      </c>
      <c s="129" r="CO1201">
        <v>4.00018799999999</v>
      </c>
      <c s="129" r="CP1201">
        <v>4.00018799999999</v>
      </c>
      <c s="129" r="CQ1201">
        <v>4.00018799999999</v>
      </c>
      <c s="129" r="CR1201">
        <v>79.998721</v>
      </c>
      <c s="129" r="CS1201">
        <v>8.000377</v>
      </c>
    </row>
    <row customHeight="1" r="1202" ht="15.0">
      <c t="s" s="127" r="A1202">
        <v>10486</v>
      </c>
      <c t="s" s="127" r="B1202">
        <v>10487</v>
      </c>
      <c t="s" s="127" r="C1202">
        <v>10488</v>
      </c>
      <c t="s" s="127" r="D1202">
        <v>10489</v>
      </c>
      <c t="s" s="127" r="E1202">
        <v>10490</v>
      </c>
      <c t="s" s="127" r="F1202">
        <v>10491</v>
      </c>
      <c t="s" s="128" r="G1202">
        <v>10492</v>
      </c>
      <c t="s" s="127" r="H1202">
        <v>10493</v>
      </c>
      <c s="129" r="I1202">
        <v>322.0</v>
      </c>
      <c s="129" r="J1202">
        <v>59.183801</v>
      </c>
      <c s="129" r="K1202">
        <v>38.11838</v>
      </c>
      <c s="129" r="L1202">
        <v>62.1931459999999</v>
      </c>
      <c s="129" r="M1202">
        <v>81.252336</v>
      </c>
      <c s="129" r="N1202">
        <v>52.161994</v>
      </c>
      <c s="129" r="O1202">
        <v>29.090343</v>
      </c>
      <c s="129" r="P1202">
        <v>36.0</v>
      </c>
      <c s="129" r="Q1202">
        <v>44.0</v>
      </c>
      <c s="129" r="R1202">
        <v>53.0</v>
      </c>
      <c s="129" r="S1202">
        <v>46.0</v>
      </c>
      <c s="129" r="T1202">
        <v>59.0</v>
      </c>
      <c s="129" r="U1202">
        <v>26.0</v>
      </c>
      <c s="129" r="V1202">
        <v>165.514018999999</v>
      </c>
      <c s="129" r="W1202">
        <v>36.11215</v>
      </c>
      <c s="129" r="X1202">
        <v>21.065421</v>
      </c>
      <c s="129" r="Y1202">
        <v>32.099688</v>
      </c>
      <c s="129" r="Z1202">
        <v>42.1308409999999</v>
      </c>
      <c s="129" r="AA1202">
        <v>23.0716509999999</v>
      </c>
      <c s="129" r="AB1202">
        <v>11.034268</v>
      </c>
      <c s="129" r="AC1202">
        <v>0.0</v>
      </c>
      <c s="129" r="AD1202">
        <v>46.1433019999999</v>
      </c>
      <c s="129" r="AE1202">
        <v>92.2866039999999</v>
      </c>
      <c s="129" r="AF1202">
        <v>27.084112</v>
      </c>
      <c s="129" r="AG1202">
        <v>156.485981</v>
      </c>
      <c s="129" r="AH1202">
        <v>23.0716509999999</v>
      </c>
      <c s="129" r="AI1202">
        <v>17.0529599999999</v>
      </c>
      <c s="129" r="AJ1202">
        <v>30.0934579999999</v>
      </c>
      <c s="129" r="AK1202">
        <v>39.121495</v>
      </c>
      <c s="129" r="AL1202">
        <v>29.090343</v>
      </c>
      <c s="129" r="AM1202">
        <v>16.049844</v>
      </c>
      <c s="129" r="AN1202">
        <v>2.006231</v>
      </c>
      <c s="129" r="AO1202">
        <v>29.090343</v>
      </c>
      <c s="129" r="AP1202">
        <v>89.277259</v>
      </c>
      <c s="129" r="AQ1202">
        <v>38.11838</v>
      </c>
      <c s="129" r="AR1202">
        <v>276.859812999999</v>
      </c>
      <c s="129" r="AS1202">
        <v>40.124611</v>
      </c>
      <c s="129" r="AT1202">
        <v>12.037383</v>
      </c>
      <c s="129" r="AU1202">
        <v>16.049844</v>
      </c>
      <c s="129" r="AV1202">
        <v>8.024922</v>
      </c>
      <c s="129" r="AW1202">
        <v>28.0872269999999</v>
      </c>
      <c s="129" r="AX1202">
        <v>40.124611</v>
      </c>
      <c s="129" r="AY1202">
        <v>92.2866039999999</v>
      </c>
      <c s="129" r="AZ1202">
        <v>40.124611</v>
      </c>
      <c s="129" r="BA1202">
        <v>136.423676</v>
      </c>
      <c s="129" r="BB1202">
        <v>20.0623049999999</v>
      </c>
      <c s="129" r="BC1202">
        <v>8.024922</v>
      </c>
      <c s="129" r="BD1202">
        <v>8.024922</v>
      </c>
      <c s="129" r="BE1202">
        <v>4.012461</v>
      </c>
      <c s="129" r="BF1202">
        <v>4.012461</v>
      </c>
      <c s="129" r="BG1202">
        <v>28.0872269999999</v>
      </c>
      <c s="129" r="BH1202">
        <v>44.137072</v>
      </c>
      <c s="129" r="BI1202">
        <v>20.0623049999999</v>
      </c>
      <c s="129" r="BJ1202">
        <v>140.436137</v>
      </c>
      <c s="129" r="BK1202">
        <v>20.0623049999999</v>
      </c>
      <c s="129" r="BL1202">
        <v>4.012461</v>
      </c>
      <c s="129" r="BM1202">
        <v>8.024922</v>
      </c>
      <c s="129" r="BN1202">
        <v>4.012461</v>
      </c>
      <c s="129" r="BO1202">
        <v>24.074766</v>
      </c>
      <c s="129" r="BP1202">
        <v>12.037383</v>
      </c>
      <c s="129" r="BQ1202">
        <v>48.1495329999999</v>
      </c>
      <c s="129" r="BR1202">
        <v>20.0623049999999</v>
      </c>
      <c s="129" r="BS1202">
        <v>32.099688</v>
      </c>
      <c s="129" r="BT1202">
        <v>4.012461</v>
      </c>
      <c s="129" r="BU1202">
        <v>0.0</v>
      </c>
      <c s="129" r="BV1202">
        <v>4.012461</v>
      </c>
      <c s="129" r="BW1202">
        <v>0.0</v>
      </c>
      <c s="129" r="BX1202">
        <v>0.0</v>
      </c>
      <c s="129" r="BY1202">
        <v>4.012461</v>
      </c>
      <c s="129" r="BZ1202">
        <v>0.0</v>
      </c>
      <c s="129" r="CA1202">
        <v>20.0623049999999</v>
      </c>
      <c s="129" r="CB1202">
        <v>116.361371</v>
      </c>
      <c s="129" r="CC1202">
        <v>28.0872269999999</v>
      </c>
      <c s="129" r="CD1202">
        <v>12.037383</v>
      </c>
      <c s="129" r="CE1202">
        <v>12.037383</v>
      </c>
      <c s="129" r="CF1202">
        <v>8.024922</v>
      </c>
      <c s="129" r="CG1202">
        <v>24.074766</v>
      </c>
      <c s="129" r="CH1202">
        <v>24.074766</v>
      </c>
      <c s="129" r="CI1202">
        <v>0.0</v>
      </c>
      <c s="129" r="CJ1202">
        <v>8.024922</v>
      </c>
      <c s="129" r="CK1202">
        <v>128.398754</v>
      </c>
      <c s="129" r="CL1202">
        <v>8.024922</v>
      </c>
      <c s="129" r="CM1202">
        <v>0.0</v>
      </c>
      <c s="129" r="CN1202">
        <v>0.0</v>
      </c>
      <c s="129" r="CO1202">
        <v>0.0</v>
      </c>
      <c s="129" r="CP1202">
        <v>4.012461</v>
      </c>
      <c s="129" r="CQ1202">
        <v>12.037383</v>
      </c>
      <c s="129" r="CR1202">
        <v>92.2866039999999</v>
      </c>
      <c s="129" r="CS1202">
        <v>12.037383</v>
      </c>
    </row>
    <row customHeight="1" r="1203" ht="15.0">
      <c t="s" s="127" r="A1203">
        <v>10494</v>
      </c>
      <c t="s" s="127" r="B1203">
        <v>10495</v>
      </c>
      <c t="s" s="127" r="C1203">
        <v>10496</v>
      </c>
      <c t="s" s="127" r="D1203">
        <v>10497</v>
      </c>
      <c t="s" s="127" r="E1203">
        <v>10498</v>
      </c>
      <c t="s" s="127" r="F1203">
        <v>10499</v>
      </c>
      <c t="s" s="128" r="G1203">
        <v>10500</v>
      </c>
      <c t="s" s="127" r="H1203">
        <v>10501</v>
      </c>
      <c s="129" r="I1203">
        <v>392.0</v>
      </c>
      <c s="129" r="J1203">
        <v>58.7005079999999</v>
      </c>
      <c s="129" r="K1203">
        <v>50.741117</v>
      </c>
      <c s="129" r="L1203">
        <v>71.634518</v>
      </c>
      <c s="129" r="M1203">
        <v>102.477157</v>
      </c>
      <c s="129" r="N1203">
        <v>75.614213</v>
      </c>
      <c s="129" r="O1203">
        <v>32.832487</v>
      </c>
      <c s="129" r="P1203">
        <v>52.0</v>
      </c>
      <c s="129" r="Q1203">
        <v>63.0</v>
      </c>
      <c s="129" r="R1203">
        <v>78.0</v>
      </c>
      <c s="129" r="S1203">
        <v>84.0</v>
      </c>
      <c s="129" r="T1203">
        <v>81.0</v>
      </c>
      <c s="129" r="U1203">
        <v>28.0</v>
      </c>
      <c s="129" r="V1203">
        <v>187.045684999999</v>
      </c>
      <c s="129" r="W1203">
        <v>25.86802</v>
      </c>
      <c s="129" r="X1203">
        <v>23.878173</v>
      </c>
      <c s="129" r="Y1203">
        <v>36.8121829999999</v>
      </c>
      <c s="129" r="Z1203">
        <v>48.751269</v>
      </c>
      <c s="129" r="AA1203">
        <v>37.807107</v>
      </c>
      <c s="129" r="AB1203">
        <v>12.93401</v>
      </c>
      <c s="129" r="AC1203">
        <v>0.994924</v>
      </c>
      <c s="129" r="AD1203">
        <v>32.832487</v>
      </c>
      <c s="129" r="AE1203">
        <v>116.406091</v>
      </c>
      <c s="129" r="AF1203">
        <v>37.807107</v>
      </c>
      <c s="129" r="AG1203">
        <v>204.954315</v>
      </c>
      <c s="129" r="AH1203">
        <v>32.832487</v>
      </c>
      <c s="129" r="AI1203">
        <v>26.8629439999999</v>
      </c>
      <c s="129" r="AJ1203">
        <v>34.822335</v>
      </c>
      <c s="129" r="AK1203">
        <v>53.7258879999999</v>
      </c>
      <c s="129" r="AL1203">
        <v>37.807107</v>
      </c>
      <c s="129" r="AM1203">
        <v>13.928934</v>
      </c>
      <c s="129" r="AN1203">
        <v>4.97461899999999</v>
      </c>
      <c s="129" r="AO1203">
        <v>39.7969539999999</v>
      </c>
      <c s="129" r="AP1203">
        <v>121.380711</v>
      </c>
      <c s="129" r="AQ1203">
        <v>43.7766499999999</v>
      </c>
      <c s="129" r="AR1203">
        <v>322.355329999999</v>
      </c>
      <c s="129" r="AS1203">
        <v>3.979695</v>
      </c>
      <c s="129" r="AT1203">
        <v>7.959391</v>
      </c>
      <c s="129" r="AU1203">
        <v>31.8375629999999</v>
      </c>
      <c s="129" r="AV1203">
        <v>15.918782</v>
      </c>
      <c s="129" r="AW1203">
        <v>35.817259</v>
      </c>
      <c s="129" r="AX1203">
        <v>55.715736</v>
      </c>
      <c s="129" r="AY1203">
        <v>131.329949</v>
      </c>
      <c s="129" r="AZ1203">
        <v>39.7969539999999</v>
      </c>
      <c s="129" r="BA1203">
        <v>155.208122</v>
      </c>
      <c s="129" r="BB1203">
        <v>3.979695</v>
      </c>
      <c s="129" r="BC1203">
        <v>3.979695</v>
      </c>
      <c s="129" r="BD1203">
        <v>23.878173</v>
      </c>
      <c s="129" r="BE1203">
        <v>3.979695</v>
      </c>
      <c s="129" r="BF1203">
        <v>0.0</v>
      </c>
      <c s="129" r="BG1203">
        <v>35.817259</v>
      </c>
      <c s="129" r="BH1203">
        <v>63.675127</v>
      </c>
      <c s="129" r="BI1203">
        <v>19.898477</v>
      </c>
      <c s="129" r="BJ1203">
        <v>167.147208</v>
      </c>
      <c s="129" r="BK1203">
        <v>0.0</v>
      </c>
      <c s="129" r="BL1203">
        <v>3.979695</v>
      </c>
      <c s="129" r="BM1203">
        <v>7.959391</v>
      </c>
      <c s="129" r="BN1203">
        <v>11.939086</v>
      </c>
      <c s="129" r="BO1203">
        <v>35.817259</v>
      </c>
      <c s="129" r="BP1203">
        <v>19.898477</v>
      </c>
      <c s="129" r="BQ1203">
        <v>67.6548219999999</v>
      </c>
      <c s="129" r="BR1203">
        <v>19.898477</v>
      </c>
      <c s="129" r="BS1203">
        <v>19.898477</v>
      </c>
      <c s="129" r="BT1203">
        <v>0.0</v>
      </c>
      <c s="129" r="BU1203">
        <v>0.0</v>
      </c>
      <c s="129" r="BV1203">
        <v>0.0</v>
      </c>
      <c s="129" r="BW1203">
        <v>0.0</v>
      </c>
      <c s="129" r="BX1203">
        <v>0.0</v>
      </c>
      <c s="129" r="BY1203">
        <v>7.959391</v>
      </c>
      <c s="129" r="BZ1203">
        <v>0.0</v>
      </c>
      <c s="129" r="CA1203">
        <v>11.939086</v>
      </c>
      <c s="129" r="CB1203">
        <v>115.411168</v>
      </c>
      <c s="129" r="CC1203">
        <v>3.979695</v>
      </c>
      <c s="129" r="CD1203">
        <v>7.959391</v>
      </c>
      <c s="129" r="CE1203">
        <v>15.918782</v>
      </c>
      <c s="129" r="CF1203">
        <v>15.918782</v>
      </c>
      <c s="129" r="CG1203">
        <v>19.898477</v>
      </c>
      <c s="129" r="CH1203">
        <v>35.817259</v>
      </c>
      <c s="129" r="CI1203">
        <v>0.0</v>
      </c>
      <c s="129" r="CJ1203">
        <v>15.918782</v>
      </c>
      <c s="129" r="CK1203">
        <v>187.045684999999</v>
      </c>
      <c s="129" r="CL1203">
        <v>0.0</v>
      </c>
      <c s="129" r="CM1203">
        <v>0.0</v>
      </c>
      <c s="129" r="CN1203">
        <v>15.918782</v>
      </c>
      <c s="129" r="CO1203">
        <v>0.0</v>
      </c>
      <c s="129" r="CP1203">
        <v>15.918782</v>
      </c>
      <c s="129" r="CQ1203">
        <v>11.939086</v>
      </c>
      <c s="129" r="CR1203">
        <v>131.329949</v>
      </c>
      <c s="129" r="CS1203">
        <v>11.939086</v>
      </c>
    </row>
    <row customHeight="1" r="1204" ht="15.0">
      <c t="s" s="127" r="A1204">
        <v>10502</v>
      </c>
      <c t="s" s="127" r="B1204">
        <v>10503</v>
      </c>
      <c t="s" s="127" r="C1204">
        <v>10504</v>
      </c>
      <c t="s" s="127" r="D1204">
        <v>10505</v>
      </c>
      <c t="s" s="127" r="E1204">
        <v>10506</v>
      </c>
      <c t="s" s="127" r="F1204">
        <v>10507</v>
      </c>
      <c t="s" s="128" r="G1204">
        <v>10508</v>
      </c>
      <c t="s" s="127" r="H1204">
        <v>10509</v>
      </c>
      <c s="129" r="I1204">
        <v>490.0</v>
      </c>
      <c s="129" r="J1204">
        <v>105.443038</v>
      </c>
      <c s="129" r="K1204">
        <v>56.85654</v>
      </c>
      <c s="129" r="L1204">
        <v>121.983121999999</v>
      </c>
      <c s="129" r="M1204">
        <v>106.476793</v>
      </c>
      <c s="129" r="N1204">
        <v>66.1603379999999</v>
      </c>
      <c s="129" r="O1204">
        <v>33.0801689999999</v>
      </c>
      <c s="129" r="P1204">
        <v>70.0</v>
      </c>
      <c s="129" r="Q1204">
        <v>54.0</v>
      </c>
      <c s="129" r="R1204">
        <v>89.0</v>
      </c>
      <c s="129" r="S1204">
        <v>75.0</v>
      </c>
      <c s="129" r="T1204">
        <v>54.0</v>
      </c>
      <c s="129" r="U1204">
        <v>22.0</v>
      </c>
      <c s="129" r="V1204">
        <v>251.202531999999</v>
      </c>
      <c s="129" r="W1204">
        <v>55.822785</v>
      </c>
      <c s="129" r="X1204">
        <v>31.0126579999999</v>
      </c>
      <c s="129" r="Y1204">
        <v>64.092827</v>
      </c>
      <c s="129" r="Z1204">
        <v>54.7890299999999</v>
      </c>
      <c s="129" r="AA1204">
        <v>33.0801689999999</v>
      </c>
      <c s="129" r="AB1204">
        <v>11.371308</v>
      </c>
      <c s="129" r="AC1204">
        <v>1.033755</v>
      </c>
      <c s="129" r="AD1204">
        <v>71.329114</v>
      </c>
      <c s="129" r="AE1204">
        <v>142.658228</v>
      </c>
      <c s="129" r="AF1204">
        <v>37.21519</v>
      </c>
      <c s="129" r="AG1204">
        <v>238.797468</v>
      </c>
      <c s="129" r="AH1204">
        <v>49.6202529999999</v>
      </c>
      <c s="129" r="AI1204">
        <v>25.843882</v>
      </c>
      <c s="129" r="AJ1204">
        <v>57.890295</v>
      </c>
      <c s="129" r="AK1204">
        <v>51.687764</v>
      </c>
      <c s="129" r="AL1204">
        <v>33.0801689999999</v>
      </c>
      <c s="129" r="AM1204">
        <v>19.6413499999999</v>
      </c>
      <c s="129" r="AN1204">
        <v>1.033755</v>
      </c>
      <c s="129" r="AO1204">
        <v>63.059072</v>
      </c>
      <c s="129" r="AP1204">
        <v>133.35443</v>
      </c>
      <c s="129" r="AQ1204">
        <v>42.383966</v>
      </c>
      <c s="129" r="AR1204">
        <v>409.367089</v>
      </c>
      <c s="129" r="AS1204">
        <v>24.810127</v>
      </c>
      <c s="129" r="AT1204">
        <v>20.6751049999999</v>
      </c>
      <c s="129" r="AU1204">
        <v>20.6751049999999</v>
      </c>
      <c s="129" r="AV1204">
        <v>45.485232</v>
      </c>
      <c s="129" r="AW1204">
        <v>53.755274</v>
      </c>
      <c s="129" r="AX1204">
        <v>78.5654009999999</v>
      </c>
      <c s="129" r="AY1204">
        <v>115.780591</v>
      </c>
      <c s="129" r="AZ1204">
        <v>49.6202529999999</v>
      </c>
      <c s="129" r="BA1204">
        <v>210.886076</v>
      </c>
      <c s="129" r="BB1204">
        <v>12.405063</v>
      </c>
      <c s="129" r="BC1204">
        <v>8.270042</v>
      </c>
      <c s="129" r="BD1204">
        <v>16.540084</v>
      </c>
      <c s="129" r="BE1204">
        <v>12.405063</v>
      </c>
      <c s="129" r="BF1204">
        <v>16.540084</v>
      </c>
      <c s="129" r="BG1204">
        <v>70.295359</v>
      </c>
      <c s="129" r="BH1204">
        <v>57.890295</v>
      </c>
      <c s="129" r="BI1204">
        <v>16.540084</v>
      </c>
      <c s="129" r="BJ1204">
        <v>198.481012999999</v>
      </c>
      <c s="129" r="BK1204">
        <v>12.405063</v>
      </c>
      <c s="129" r="BL1204">
        <v>12.405063</v>
      </c>
      <c s="129" r="BM1204">
        <v>4.135021</v>
      </c>
      <c s="129" r="BN1204">
        <v>33.0801689999999</v>
      </c>
      <c s="129" r="BO1204">
        <v>37.21519</v>
      </c>
      <c s="129" r="BP1204">
        <v>8.270042</v>
      </c>
      <c s="129" r="BQ1204">
        <v>57.890295</v>
      </c>
      <c s="129" r="BR1204">
        <v>33.0801689999999</v>
      </c>
      <c s="129" r="BS1204">
        <v>41.350211</v>
      </c>
      <c s="129" r="BT1204">
        <v>0.0</v>
      </c>
      <c s="129" r="BU1204">
        <v>0.0</v>
      </c>
      <c s="129" r="BV1204">
        <v>0.0</v>
      </c>
      <c s="129" r="BW1204">
        <v>0.0</v>
      </c>
      <c s="129" r="BX1204">
        <v>4.135021</v>
      </c>
      <c s="129" r="BY1204">
        <v>16.540084</v>
      </c>
      <c s="129" r="BZ1204">
        <v>0.0</v>
      </c>
      <c s="129" r="CA1204">
        <v>20.6751049999999</v>
      </c>
      <c s="129" r="CB1204">
        <v>223.291138999999</v>
      </c>
      <c s="129" r="CC1204">
        <v>24.810127</v>
      </c>
      <c s="129" r="CD1204">
        <v>16.540084</v>
      </c>
      <c s="129" r="CE1204">
        <v>20.6751049999999</v>
      </c>
      <c s="129" r="CF1204">
        <v>45.485232</v>
      </c>
      <c s="129" r="CG1204">
        <v>41.350211</v>
      </c>
      <c s="129" r="CH1204">
        <v>53.755274</v>
      </c>
      <c s="129" r="CI1204">
        <v>4.135021</v>
      </c>
      <c s="129" r="CJ1204">
        <v>16.540084</v>
      </c>
      <c s="129" r="CK1204">
        <v>144.725738</v>
      </c>
      <c s="129" r="CL1204">
        <v>0.0</v>
      </c>
      <c s="129" r="CM1204">
        <v>4.135021</v>
      </c>
      <c s="129" r="CN1204">
        <v>0.0</v>
      </c>
      <c s="129" r="CO1204">
        <v>0.0</v>
      </c>
      <c s="129" r="CP1204">
        <v>8.270042</v>
      </c>
      <c s="129" r="CQ1204">
        <v>8.270042</v>
      </c>
      <c s="129" r="CR1204">
        <v>111.64557</v>
      </c>
      <c s="129" r="CS1204">
        <v>12.405063</v>
      </c>
    </row>
    <row customHeight="1" r="1205" ht="15.0">
      <c t="s" s="127" r="A1205">
        <v>10510</v>
      </c>
      <c t="s" s="127" r="B1205">
        <v>10511</v>
      </c>
      <c t="s" s="127" r="C1205">
        <v>10512</v>
      </c>
      <c t="s" s="127" r="D1205">
        <v>10513</v>
      </c>
      <c t="s" s="127" r="E1205">
        <v>10514</v>
      </c>
      <c t="s" s="127" r="F1205">
        <v>10515</v>
      </c>
      <c t="s" s="128" r="G1205">
        <v>10516</v>
      </c>
      <c t="s" s="127" r="H1205">
        <v>10517</v>
      </c>
      <c s="129" r="I1205">
        <v>1287.0</v>
      </c>
      <c s="129" r="J1205">
        <v>156.906457999999</v>
      </c>
      <c s="129" r="K1205">
        <v>157.875584</v>
      </c>
      <c s="129" r="L1205">
        <v>155.876093</v>
      </c>
      <c s="129" r="M1205">
        <v>261.013233</v>
      </c>
      <c s="129" r="N1205">
        <v>276.523226</v>
      </c>
      <c s="129" r="O1205">
        <v>278.805406</v>
      </c>
      <c s="129" r="P1205">
        <v>181.0</v>
      </c>
      <c s="129" r="Q1205">
        <v>145.0</v>
      </c>
      <c s="129" r="R1205">
        <v>220.0</v>
      </c>
      <c s="129" r="S1205">
        <v>212.0</v>
      </c>
      <c s="129" r="T1205">
        <v>297.0</v>
      </c>
      <c s="129" r="U1205">
        <v>241.0</v>
      </c>
      <c s="129" r="V1205">
        <v>597.772557</v>
      </c>
      <c s="129" r="W1205">
        <v>76.4678339999999</v>
      </c>
      <c s="129" r="X1205">
        <v>95.282914</v>
      </c>
      <c s="129" r="Y1205">
        <v>75.445003</v>
      </c>
      <c s="129" r="Z1205">
        <v>120.083294</v>
      </c>
      <c s="129" r="AA1205">
        <v>135.885201</v>
      </c>
      <c s="129" r="AB1205">
        <v>84.884467</v>
      </c>
      <c s="129" r="AC1205">
        <v>9.723845</v>
      </c>
      <c s="129" r="AD1205">
        <v>130.201562</v>
      </c>
      <c s="129" r="AE1205">
        <v>290.683142999999</v>
      </c>
      <c s="129" r="AF1205">
        <v>176.887852</v>
      </c>
      <c s="129" r="AG1205">
        <v>689.227442999999</v>
      </c>
      <c s="129" r="AH1205">
        <v>80.438624</v>
      </c>
      <c s="129" r="AI1205">
        <v>62.5926699999999</v>
      </c>
      <c s="129" r="AJ1205">
        <v>80.4310899999999</v>
      </c>
      <c s="129" r="AK1205">
        <v>140.929938999999</v>
      </c>
      <c s="129" r="AL1205">
        <v>140.638025</v>
      </c>
      <c s="129" r="AM1205">
        <v>157.092206</v>
      </c>
      <c s="129" r="AN1205">
        <v>27.1048879999999</v>
      </c>
      <c s="129" r="AO1205">
        <v>107.271587</v>
      </c>
      <c s="129" r="AP1205">
        <v>308.659749999999</v>
      </c>
      <c s="129" r="AQ1205">
        <v>273.296106</v>
      </c>
      <c s="129" r="AR1205">
        <v>1136.817068</v>
      </c>
      <c s="129" r="AS1205">
        <v>31.766317</v>
      </c>
      <c s="129" r="AT1205">
        <v>47.649476</v>
      </c>
      <c s="129" r="AU1205">
        <v>27.795527</v>
      </c>
      <c s="129" r="AV1205">
        <v>87.3573719999999</v>
      </c>
      <c s="129" r="AW1205">
        <v>142.948427</v>
      </c>
      <c s="129" r="AX1205">
        <v>70.86766</v>
      </c>
      <c s="129" r="AY1205">
        <v>564.085337999999</v>
      </c>
      <c s="129" r="AZ1205">
        <v>164.346950999999</v>
      </c>
      <c s="129" r="BA1205">
        <v>500.679604999999</v>
      </c>
      <c s="129" r="BB1205">
        <v>19.8539479999999</v>
      </c>
      <c s="129" r="BC1205">
        <v>27.795527</v>
      </c>
      <c s="129" r="BD1205">
        <v>11.912369</v>
      </c>
      <c s="129" r="BE1205">
        <v>43.6786859999999</v>
      </c>
      <c s="129" r="BF1205">
        <v>35.737107</v>
      </c>
      <c s="129" r="BG1205">
        <v>62.926081</v>
      </c>
      <c s="129" r="BH1205">
        <v>233.789077999999</v>
      </c>
      <c s="129" r="BI1205">
        <v>64.9868089999999</v>
      </c>
      <c s="129" r="BJ1205">
        <v>636.137462</v>
      </c>
      <c s="129" r="BK1205">
        <v>11.912369</v>
      </c>
      <c s="129" r="BL1205">
        <v>19.8539479999999</v>
      </c>
      <c s="129" r="BM1205">
        <v>15.8831589999999</v>
      </c>
      <c s="129" r="BN1205">
        <v>43.6786859999999</v>
      </c>
      <c s="129" r="BO1205">
        <v>107.21132</v>
      </c>
      <c s="129" r="BP1205">
        <v>7.94157899999999</v>
      </c>
      <c s="129" r="BQ1205">
        <v>330.29626</v>
      </c>
      <c s="129" r="BR1205">
        <v>99.3601419999999</v>
      </c>
      <c s="129" r="BS1205">
        <v>127.973157</v>
      </c>
      <c s="129" r="BT1205">
        <v>0.0</v>
      </c>
      <c s="129" r="BU1205">
        <v>0.0</v>
      </c>
      <c s="129" r="BV1205">
        <v>0.0</v>
      </c>
      <c s="129" r="BW1205">
        <v>11.912369</v>
      </c>
      <c s="129" r="BX1205">
        <v>15.8831589999999</v>
      </c>
      <c s="129" r="BY1205">
        <v>15.276605</v>
      </c>
      <c s="129" r="BZ1205">
        <v>0.0</v>
      </c>
      <c s="129" r="CA1205">
        <v>84.901025</v>
      </c>
      <c s="129" r="CB1205">
        <v>309.751725</v>
      </c>
      <c s="129" r="CC1205">
        <v>23.824738</v>
      </c>
      <c s="129" r="CD1205">
        <v>31.766317</v>
      </c>
      <c s="129" r="CE1205">
        <v>23.824738</v>
      </c>
      <c s="129" r="CF1205">
        <v>63.532634</v>
      </c>
      <c s="129" r="CG1205">
        <v>95.298951</v>
      </c>
      <c s="129" r="CH1205">
        <v>35.737107</v>
      </c>
      <c s="129" r="CI1205">
        <v>0.0</v>
      </c>
      <c s="129" r="CJ1205">
        <v>35.76724</v>
      </c>
      <c s="129" r="CK1205">
        <v>699.092184999999</v>
      </c>
      <c s="129" r="CL1205">
        <v>7.94157899999999</v>
      </c>
      <c s="129" r="CM1205">
        <v>15.8831589999999</v>
      </c>
      <c s="129" r="CN1205">
        <v>3.97079</v>
      </c>
      <c s="129" r="CO1205">
        <v>11.912369</v>
      </c>
      <c s="129" r="CP1205">
        <v>31.766317</v>
      </c>
      <c s="129" r="CQ1205">
        <v>19.8539479999999</v>
      </c>
      <c s="129" r="CR1205">
        <v>564.085337999999</v>
      </c>
      <c s="129" r="CS1205">
        <v>43.6786859999999</v>
      </c>
    </row>
    <row customHeight="1" r="1206" ht="15.0">
      <c t="s" s="127" r="A1206">
        <v>10518</v>
      </c>
      <c t="s" s="127" r="B1206">
        <v>10519</v>
      </c>
      <c t="s" s="127" r="C1206">
        <v>10520</v>
      </c>
      <c t="s" s="127" r="D1206">
        <v>10521</v>
      </c>
      <c t="s" s="127" r="E1206">
        <v>10522</v>
      </c>
      <c t="s" s="127" r="F1206">
        <v>10523</v>
      </c>
      <c t="s" s="128" r="G1206">
        <v>10524</v>
      </c>
      <c t="s" s="127" r="H1206">
        <v>10525</v>
      </c>
      <c s="129" r="I1206">
        <v>571.0</v>
      </c>
      <c s="129" r="J1206">
        <v>120.421792999999</v>
      </c>
      <c s="129" r="K1206">
        <v>62.2179259999999</v>
      </c>
      <c s="129" r="L1206">
        <v>135.474516999999</v>
      </c>
      <c s="129" r="M1206">
        <v>114.400702999999</v>
      </c>
      <c s="129" r="N1206">
        <v>90.316344</v>
      </c>
      <c s="129" r="O1206">
        <v>48.168717</v>
      </c>
      <c s="129" r="P1206">
        <v>83.0</v>
      </c>
      <c s="129" r="Q1206">
        <v>77.0</v>
      </c>
      <c s="129" r="R1206">
        <v>98.0</v>
      </c>
      <c s="129" r="S1206">
        <v>88.0</v>
      </c>
      <c s="129" r="T1206">
        <v>55.0</v>
      </c>
      <c s="129" r="U1206">
        <v>29.0</v>
      </c>
      <c s="129" r="V1206">
        <v>272.956062999999</v>
      </c>
      <c s="129" r="W1206">
        <v>59.2073809999999</v>
      </c>
      <c s="129" r="X1206">
        <v>28.0984179999999</v>
      </c>
      <c s="129" r="Y1206">
        <v>64.224956</v>
      </c>
      <c s="129" r="Z1206">
        <v>52.182777</v>
      </c>
      <c s="129" r="AA1206">
        <v>46.161687</v>
      </c>
      <c s="129" r="AB1206">
        <v>21.0738139999999</v>
      </c>
      <c s="129" r="AC1206">
        <v>2.00702999999999</v>
      </c>
      <c s="129" r="AD1206">
        <v>76.2671349999999</v>
      </c>
      <c s="129" r="AE1206">
        <v>152.534270999999</v>
      </c>
      <c s="129" r="AF1206">
        <v>44.154657</v>
      </c>
      <c s="129" r="AG1206">
        <v>298.043937</v>
      </c>
      <c s="129" r="AH1206">
        <v>61.2144109999999</v>
      </c>
      <c s="129" r="AI1206">
        <v>34.119508</v>
      </c>
      <c s="129" r="AJ1206">
        <v>71.249561</v>
      </c>
      <c s="129" r="AK1206">
        <v>62.2179259999999</v>
      </c>
      <c s="129" r="AL1206">
        <v>44.154657</v>
      </c>
      <c s="129" r="AM1206">
        <v>24.0843589999999</v>
      </c>
      <c s="129" r="AN1206">
        <v>1.00351499999999</v>
      </c>
      <c s="129" r="AO1206">
        <v>82.2882249999999</v>
      </c>
      <c s="129" r="AP1206">
        <v>166.58348</v>
      </c>
      <c s="129" r="AQ1206">
        <v>49.172232</v>
      </c>
      <c s="129" r="AR1206">
        <v>465.630930999999</v>
      </c>
      <c s="129" r="AS1206">
        <v>8.02811999999999</v>
      </c>
      <c s="129" r="AT1206">
        <v>20.0702989999999</v>
      </c>
      <c s="129" r="AU1206">
        <v>24.0843589999999</v>
      </c>
      <c s="129" r="AV1206">
        <v>64.224956</v>
      </c>
      <c s="129" r="AW1206">
        <v>92.323374</v>
      </c>
      <c s="129" r="AX1206">
        <v>44.154657</v>
      </c>
      <c s="129" r="AY1206">
        <v>148.520210999999</v>
      </c>
      <c s="129" r="AZ1206">
        <v>64.224956</v>
      </c>
      <c s="129" r="BA1206">
        <v>212.745167</v>
      </c>
      <c s="129" r="BB1206">
        <v>8.02811999999999</v>
      </c>
      <c s="129" r="BC1206">
        <v>12.042179</v>
      </c>
      <c s="129" r="BD1206">
        <v>8.02811999999999</v>
      </c>
      <c s="129" r="BE1206">
        <v>28.0984179999999</v>
      </c>
      <c s="129" r="BF1206">
        <v>24.0843589999999</v>
      </c>
      <c s="129" r="BG1206">
        <v>36.1265379999999</v>
      </c>
      <c s="129" r="BH1206">
        <v>76.2671349999999</v>
      </c>
      <c s="129" r="BI1206">
        <v>20.0702989999999</v>
      </c>
      <c s="129" r="BJ1206">
        <v>252.885763999999</v>
      </c>
      <c s="129" r="BK1206">
        <v>0.0</v>
      </c>
      <c s="129" r="BL1206">
        <v>8.02811999999999</v>
      </c>
      <c s="129" r="BM1206">
        <v>16.056239</v>
      </c>
      <c s="129" r="BN1206">
        <v>36.1265379999999</v>
      </c>
      <c s="129" r="BO1206">
        <v>68.239016</v>
      </c>
      <c s="129" r="BP1206">
        <v>8.02811999999999</v>
      </c>
      <c s="129" r="BQ1206">
        <v>72.2530759999999</v>
      </c>
      <c s="129" r="BR1206">
        <v>44.154657</v>
      </c>
      <c s="129" r="BS1206">
        <v>52.182777</v>
      </c>
      <c s="129" r="BT1206">
        <v>0.0</v>
      </c>
      <c s="129" r="BU1206">
        <v>0.0</v>
      </c>
      <c s="129" r="BV1206">
        <v>0.0</v>
      </c>
      <c s="129" r="BW1206">
        <v>0.0</v>
      </c>
      <c s="129" r="BX1206">
        <v>8.02811999999999</v>
      </c>
      <c s="129" r="BY1206">
        <v>4.01405999999999</v>
      </c>
      <c s="129" r="BZ1206">
        <v>0.0</v>
      </c>
      <c s="129" r="CA1206">
        <v>40.1405979999999</v>
      </c>
      <c s="129" r="CB1206">
        <v>212.745167</v>
      </c>
      <c s="129" r="CC1206">
        <v>8.02811999999999</v>
      </c>
      <c s="129" r="CD1206">
        <v>20.0702989999999</v>
      </c>
      <c s="129" r="CE1206">
        <v>16.056239</v>
      </c>
      <c s="129" r="CF1206">
        <v>60.2108959999999</v>
      </c>
      <c s="129" r="CG1206">
        <v>68.239016</v>
      </c>
      <c s="129" r="CH1206">
        <v>32.112478</v>
      </c>
      <c s="129" r="CI1206">
        <v>0.0</v>
      </c>
      <c s="129" r="CJ1206">
        <v>8.02811999999999</v>
      </c>
      <c s="129" r="CK1206">
        <v>200.702988</v>
      </c>
      <c s="129" r="CL1206">
        <v>0.0</v>
      </c>
      <c s="129" r="CM1206">
        <v>0.0</v>
      </c>
      <c s="129" r="CN1206">
        <v>8.02811999999999</v>
      </c>
      <c s="129" r="CO1206">
        <v>4.01405999999999</v>
      </c>
      <c s="129" r="CP1206">
        <v>16.056239</v>
      </c>
      <c s="129" r="CQ1206">
        <v>8.02811999999999</v>
      </c>
      <c s="129" r="CR1206">
        <v>148.520210999999</v>
      </c>
      <c s="129" r="CS1206">
        <v>16.056239</v>
      </c>
    </row>
    <row customHeight="1" r="1207" ht="15.0">
      <c t="s" s="127" r="A1207">
        <v>10526</v>
      </c>
      <c t="s" s="127" r="B1207">
        <v>10527</v>
      </c>
      <c t="s" s="127" r="C1207">
        <v>10528</v>
      </c>
      <c t="s" s="127" r="D1207">
        <v>10529</v>
      </c>
      <c t="s" s="127" r="E1207">
        <v>10530</v>
      </c>
      <c t="s" s="127" r="F1207">
        <v>10531</v>
      </c>
      <c t="s" s="128" r="G1207">
        <v>10532</v>
      </c>
      <c t="s" s="127" r="H1207">
        <v>10533</v>
      </c>
      <c s="129" r="I1207">
        <v>1050.0</v>
      </c>
      <c s="129" r="J1207">
        <v>181.734649999999</v>
      </c>
      <c s="129" r="K1207">
        <v>115.934174</v>
      </c>
      <c s="129" r="L1207">
        <v>221.423826999999</v>
      </c>
      <c s="129" r="M1207">
        <v>195.268447</v>
      </c>
      <c s="129" r="N1207">
        <v>183.470919</v>
      </c>
      <c s="129" r="O1207">
        <v>152.167982999999</v>
      </c>
      <c s="129" r="P1207">
        <v>129.0</v>
      </c>
      <c s="129" r="Q1207">
        <v>128.0</v>
      </c>
      <c s="129" r="R1207">
        <v>189.0</v>
      </c>
      <c s="129" r="S1207">
        <v>167.0</v>
      </c>
      <c s="129" r="T1207">
        <v>161.0</v>
      </c>
      <c s="129" r="U1207">
        <v>109.0</v>
      </c>
      <c s="129" r="V1207">
        <v>522.38887</v>
      </c>
      <c s="129" r="W1207">
        <v>101.311845</v>
      </c>
      <c s="129" r="X1207">
        <v>53.2670529999999</v>
      </c>
      <c s="129" r="Y1207">
        <v>115.934174</v>
      </c>
      <c s="129" r="Z1207">
        <v>90.8673249999999</v>
      </c>
      <c s="129" r="AA1207">
        <v>95.8251089999999</v>
      </c>
      <c s="129" r="AB1207">
        <v>63.0944599999999</v>
      </c>
      <c s="129" r="AC1207">
        <v>2.08890399999999</v>
      </c>
      <c s="129" r="AD1207">
        <v>112.800818</v>
      </c>
      <c s="129" r="AE1207">
        <v>286.135771999999</v>
      </c>
      <c s="129" r="AF1207">
        <v>123.45228</v>
      </c>
      <c s="129" r="AG1207">
        <v>527.61113</v>
      </c>
      <c s="129" r="AH1207">
        <v>80.4228049999999</v>
      </c>
      <c s="129" r="AI1207">
        <v>62.667121</v>
      </c>
      <c s="129" r="AJ1207">
        <v>105.489653</v>
      </c>
      <c s="129" r="AK1207">
        <v>104.401122</v>
      </c>
      <c s="129" r="AL1207">
        <v>87.6458099999999</v>
      </c>
      <c s="129" r="AM1207">
        <v>72.6708459999999</v>
      </c>
      <c s="129" r="AN1207">
        <v>14.313772</v>
      </c>
      <c s="129" r="AO1207">
        <v>96.089585</v>
      </c>
      <c s="129" r="AP1207">
        <v>289.269129</v>
      </c>
      <c s="129" r="AQ1207">
        <v>142.252416</v>
      </c>
      <c s="129" r="AR1207">
        <v>858.865280999999</v>
      </c>
      <c s="129" r="AS1207">
        <v>41.778081</v>
      </c>
      <c s="129" r="AT1207">
        <v>29.2446559999999</v>
      </c>
      <c s="129" r="AU1207">
        <v>50.1336969999999</v>
      </c>
      <c s="129" r="AV1207">
        <v>116.978626</v>
      </c>
      <c s="129" r="AW1207">
        <v>129.512049999999</v>
      </c>
      <c s="129" r="AX1207">
        <v>83.556161</v>
      </c>
      <c s="129" r="AY1207">
        <v>340.817082</v>
      </c>
      <c s="129" r="AZ1207">
        <v>66.8449289999999</v>
      </c>
      <c s="129" r="BA1207">
        <v>396.010176</v>
      </c>
      <c s="129" r="BB1207">
        <v>20.88904</v>
      </c>
      <c s="129" r="BC1207">
        <v>16.7112319999999</v>
      </c>
      <c s="129" r="BD1207">
        <v>20.88904</v>
      </c>
      <c s="129" r="BE1207">
        <v>71.022737</v>
      </c>
      <c s="129" r="BF1207">
        <v>12.533424</v>
      </c>
      <c s="129" r="BG1207">
        <v>75.200545</v>
      </c>
      <c s="129" r="BH1207">
        <v>162.052924999999</v>
      </c>
      <c s="129" r="BI1207">
        <v>16.7112319999999</v>
      </c>
      <c s="129" r="BJ1207">
        <v>462.855104999999</v>
      </c>
      <c s="129" r="BK1207">
        <v>20.88904</v>
      </c>
      <c s="129" r="BL1207">
        <v>12.533424</v>
      </c>
      <c s="129" r="BM1207">
        <v>29.2446559999999</v>
      </c>
      <c s="129" r="BN1207">
        <v>45.9558889999999</v>
      </c>
      <c s="129" r="BO1207">
        <v>116.978626</v>
      </c>
      <c s="129" r="BP1207">
        <v>8.35561599999999</v>
      </c>
      <c s="129" r="BQ1207">
        <v>178.764157</v>
      </c>
      <c s="129" r="BR1207">
        <v>50.1336969999999</v>
      </c>
      <c s="129" r="BS1207">
        <v>45.9558889999999</v>
      </c>
      <c s="129" r="BT1207">
        <v>0.0</v>
      </c>
      <c s="129" r="BU1207">
        <v>0.0</v>
      </c>
      <c s="129" r="BV1207">
        <v>0.0</v>
      </c>
      <c s="129" r="BW1207">
        <v>0.0</v>
      </c>
      <c s="129" r="BX1207">
        <v>16.7112319999999</v>
      </c>
      <c s="129" r="BY1207">
        <v>4.17780799999999</v>
      </c>
      <c s="129" r="BZ1207">
        <v>0.0</v>
      </c>
      <c s="129" r="CA1207">
        <v>25.066848</v>
      </c>
      <c s="129" r="CB1207">
        <v>376.002725</v>
      </c>
      <c s="129" r="CC1207">
        <v>29.2446559999999</v>
      </c>
      <c s="129" r="CD1207">
        <v>12.533424</v>
      </c>
      <c s="129" r="CE1207">
        <v>33.4224639999999</v>
      </c>
      <c s="129" r="CF1207">
        <v>100.267393</v>
      </c>
      <c s="129" r="CG1207">
        <v>104.445201</v>
      </c>
      <c s="129" r="CH1207">
        <v>79.378353</v>
      </c>
      <c s="129" r="CI1207">
        <v>0.0</v>
      </c>
      <c s="129" r="CJ1207">
        <v>16.7112319999999</v>
      </c>
      <c s="129" r="CK1207">
        <v>436.906668</v>
      </c>
      <c s="129" r="CL1207">
        <v>12.533424</v>
      </c>
      <c s="129" r="CM1207">
        <v>16.7112319999999</v>
      </c>
      <c s="129" r="CN1207">
        <v>16.7112319999999</v>
      </c>
      <c s="129" r="CO1207">
        <v>16.7112319999999</v>
      </c>
      <c s="129" r="CP1207">
        <v>8.35561599999999</v>
      </c>
      <c s="129" r="CQ1207">
        <v>0.0</v>
      </c>
      <c s="129" r="CR1207">
        <v>340.817082</v>
      </c>
      <c s="129" r="CS1207">
        <v>25.066848</v>
      </c>
    </row>
    <row customHeight="1" r="1208" ht="15.0">
      <c t="s" s="127" r="A1208">
        <v>10534</v>
      </c>
      <c t="s" s="127" r="B1208">
        <v>10535</v>
      </c>
      <c t="s" s="127" r="C1208">
        <v>10536</v>
      </c>
      <c t="s" s="127" r="D1208">
        <v>10537</v>
      </c>
      <c t="s" s="127" r="E1208">
        <v>10538</v>
      </c>
      <c t="s" s="127" r="F1208">
        <v>10539</v>
      </c>
      <c t="s" s="128" r="G1208">
        <v>10540</v>
      </c>
      <c t="s" s="127" r="H1208">
        <v>10541</v>
      </c>
      <c s="129" r="I1208">
        <v>424.0</v>
      </c>
      <c s="129" r="J1208">
        <v>87.205674</v>
      </c>
      <c s="129" r="K1208">
        <v>63.1489359999999</v>
      </c>
      <c s="129" r="L1208">
        <v>88.208038</v>
      </c>
      <c s="129" r="M1208">
        <v>93.219858</v>
      </c>
      <c s="129" r="N1208">
        <v>58.1371159999999</v>
      </c>
      <c s="129" r="O1208">
        <v>34.080378</v>
      </c>
      <c s="129" r="P1208">
        <v>73.0</v>
      </c>
      <c s="129" r="Q1208">
        <v>76.0</v>
      </c>
      <c s="129" r="R1208">
        <v>74.0</v>
      </c>
      <c s="129" r="S1208">
        <v>61.0</v>
      </c>
      <c s="129" r="T1208">
        <v>61.0</v>
      </c>
      <c s="129" r="U1208">
        <v>37.0</v>
      </c>
      <c s="129" r="V1208">
        <v>207.489362</v>
      </c>
      <c s="129" r="W1208">
        <v>43.101655</v>
      </c>
      <c s="129" r="X1208">
        <v>32.07565</v>
      </c>
      <c s="129" r="Y1208">
        <v>45.106383</v>
      </c>
      <c s="129" r="Z1208">
        <v>44.104019</v>
      </c>
      <c s="129" r="AA1208">
        <v>28.0661939999999</v>
      </c>
      <c s="129" r="AB1208">
        <v>15.035461</v>
      </c>
      <c s="129" r="AC1208">
        <v>0.0</v>
      </c>
      <c s="129" r="AD1208">
        <v>56.1323879999999</v>
      </c>
      <c s="129" r="AE1208">
        <v>118.27896</v>
      </c>
      <c s="129" r="AF1208">
        <v>33.078014</v>
      </c>
      <c s="129" r="AG1208">
        <v>216.510638</v>
      </c>
      <c s="129" r="AH1208">
        <v>44.104019</v>
      </c>
      <c s="129" r="AI1208">
        <v>31.073286</v>
      </c>
      <c s="129" r="AJ1208">
        <v>43.101655</v>
      </c>
      <c s="129" r="AK1208">
        <v>49.115839</v>
      </c>
      <c s="129" r="AL1208">
        <v>30.0709219999999</v>
      </c>
      <c s="129" r="AM1208">
        <v>17.040189</v>
      </c>
      <c s="129" r="AN1208">
        <v>2.004728</v>
      </c>
      <c s="129" r="AO1208">
        <v>61.1442079999999</v>
      </c>
      <c s="129" r="AP1208">
        <v>119.281324</v>
      </c>
      <c s="129" r="AQ1208">
        <v>36.085106</v>
      </c>
      <c s="129" r="AR1208">
        <v>340.803783</v>
      </c>
      <c s="129" r="AS1208">
        <v>0.0</v>
      </c>
      <c s="129" r="AT1208">
        <v>44.104019</v>
      </c>
      <c s="129" r="AU1208">
        <v>8.01891299999999</v>
      </c>
      <c s="129" r="AV1208">
        <v>24.0567379999999</v>
      </c>
      <c s="129" r="AW1208">
        <v>40.094563</v>
      </c>
      <c s="129" r="AX1208">
        <v>72.170213</v>
      </c>
      <c s="129" r="AY1208">
        <v>88.208038</v>
      </c>
      <c s="129" r="AZ1208">
        <v>64.1513</v>
      </c>
      <c s="129" r="BA1208">
        <v>168.397163</v>
      </c>
      <c s="129" r="BB1208">
        <v>0.0</v>
      </c>
      <c s="129" r="BC1208">
        <v>36.085106</v>
      </c>
      <c s="129" r="BD1208">
        <v>4.009456</v>
      </c>
      <c s="129" r="BE1208">
        <v>12.028369</v>
      </c>
      <c s="129" r="BF1208">
        <v>8.01891299999999</v>
      </c>
      <c s="129" r="BG1208">
        <v>40.094563</v>
      </c>
      <c s="129" r="BH1208">
        <v>44.104019</v>
      </c>
      <c s="129" r="BI1208">
        <v>24.0567379999999</v>
      </c>
      <c s="129" r="BJ1208">
        <v>172.406619</v>
      </c>
      <c s="129" r="BK1208">
        <v>0.0</v>
      </c>
      <c s="129" r="BL1208">
        <v>8.01891299999999</v>
      </c>
      <c s="129" r="BM1208">
        <v>4.009456</v>
      </c>
      <c s="129" r="BN1208">
        <v>12.028369</v>
      </c>
      <c s="129" r="BO1208">
        <v>32.07565</v>
      </c>
      <c s="129" r="BP1208">
        <v>32.07565</v>
      </c>
      <c s="129" r="BQ1208">
        <v>44.104019</v>
      </c>
      <c s="129" r="BR1208">
        <v>40.094563</v>
      </c>
      <c s="129" r="BS1208">
        <v>44.104019</v>
      </c>
      <c s="129" r="BT1208">
        <v>0.0</v>
      </c>
      <c s="129" r="BU1208">
        <v>0.0</v>
      </c>
      <c s="129" r="BV1208">
        <v>0.0</v>
      </c>
      <c s="129" r="BW1208">
        <v>8.01891299999999</v>
      </c>
      <c s="129" r="BX1208">
        <v>0.0</v>
      </c>
      <c s="129" r="BY1208">
        <v>4.009456</v>
      </c>
      <c s="129" r="BZ1208">
        <v>0.0</v>
      </c>
      <c s="129" r="CA1208">
        <v>32.07565</v>
      </c>
      <c s="129" r="CB1208">
        <v>180.425532</v>
      </c>
      <c s="129" r="CC1208">
        <v>0.0</v>
      </c>
      <c s="129" r="CD1208">
        <v>24.0567379999999</v>
      </c>
      <c s="129" r="CE1208">
        <v>8.01891299999999</v>
      </c>
      <c s="129" r="CF1208">
        <v>16.037825</v>
      </c>
      <c s="129" r="CG1208">
        <v>40.094563</v>
      </c>
      <c s="129" r="CH1208">
        <v>60.1418439999999</v>
      </c>
      <c s="129" r="CI1208">
        <v>0.0</v>
      </c>
      <c s="129" r="CJ1208">
        <v>32.07565</v>
      </c>
      <c s="129" r="CK1208">
        <v>116.274232</v>
      </c>
      <c s="129" r="CL1208">
        <v>0.0</v>
      </c>
      <c s="129" r="CM1208">
        <v>20.047281</v>
      </c>
      <c s="129" r="CN1208">
        <v>0.0</v>
      </c>
      <c s="129" r="CO1208">
        <v>0.0</v>
      </c>
      <c s="129" r="CP1208">
        <v>0.0</v>
      </c>
      <c s="129" r="CQ1208">
        <v>8.01891299999999</v>
      </c>
      <c s="129" r="CR1208">
        <v>88.208038</v>
      </c>
      <c s="129" r="CS1208">
        <v>0.0</v>
      </c>
    </row>
    <row customHeight="1" r="1209" ht="15.0">
      <c t="s" s="127" r="A1209">
        <v>10542</v>
      </c>
      <c t="s" s="127" r="B1209">
        <v>10543</v>
      </c>
      <c t="s" s="127" r="C1209">
        <v>10544</v>
      </c>
      <c t="s" s="127" r="D1209">
        <v>10545</v>
      </c>
      <c t="s" s="127" r="E1209">
        <v>10546</v>
      </c>
      <c t="s" s="127" r="F1209">
        <v>10547</v>
      </c>
      <c t="s" s="128" r="G1209">
        <v>10548</v>
      </c>
      <c t="s" s="127" r="H1209">
        <v>10549</v>
      </c>
      <c s="129" r="I1209">
        <v>179.0</v>
      </c>
      <c s="129" r="J1209">
        <v>28.211957</v>
      </c>
      <c s="129" r="K1209">
        <v>27.2391299999999</v>
      </c>
      <c s="129" r="L1209">
        <v>31.1304349999999</v>
      </c>
      <c s="129" r="M1209">
        <v>45.7228259999999</v>
      </c>
      <c s="129" r="N1209">
        <v>25.293478</v>
      </c>
      <c s="129" r="O1209">
        <v>21.4021739999999</v>
      </c>
      <c s="129" r="P1209">
        <v>31.0</v>
      </c>
      <c s="129" r="Q1209">
        <v>30.0</v>
      </c>
      <c s="129" r="R1209">
        <v>44.0</v>
      </c>
      <c s="129" r="S1209">
        <v>25.0</v>
      </c>
      <c s="129" r="T1209">
        <v>39.0</v>
      </c>
      <c s="129" r="U1209">
        <v>12.0</v>
      </c>
      <c s="129" r="V1209">
        <v>90.4728259999999</v>
      </c>
      <c s="129" r="W1209">
        <v>14.5923909999999</v>
      </c>
      <c s="129" r="X1209">
        <v>20.429348</v>
      </c>
      <c s="129" r="Y1209">
        <v>15.565217</v>
      </c>
      <c s="129" r="Z1209">
        <v>18.4836959999999</v>
      </c>
      <c s="129" r="AA1209">
        <v>11.673913</v>
      </c>
      <c s="129" r="AB1209">
        <v>9.72826099999999</v>
      </c>
      <c s="129" r="AC1209">
        <v>0.0</v>
      </c>
      <c s="129" r="AD1209">
        <v>18.4836959999999</v>
      </c>
      <c s="129" r="AE1209">
        <v>56.4239129999999</v>
      </c>
      <c s="129" r="AF1209">
        <v>15.565217</v>
      </c>
      <c s="129" r="AG1209">
        <v>88.527174</v>
      </c>
      <c s="129" r="AH1209">
        <v>13.619565</v>
      </c>
      <c s="129" r="AI1209">
        <v>6.809783</v>
      </c>
      <c s="129" r="AJ1209">
        <v>15.565217</v>
      </c>
      <c s="129" r="AK1209">
        <v>27.2391299999999</v>
      </c>
      <c s="129" r="AL1209">
        <v>13.619565</v>
      </c>
      <c s="129" r="AM1209">
        <v>10.7010869999999</v>
      </c>
      <c s="129" r="AN1209">
        <v>0.972825999999999</v>
      </c>
      <c s="129" r="AO1209">
        <v>16.5380429999999</v>
      </c>
      <c s="129" r="AP1209">
        <v>51.559783</v>
      </c>
      <c s="129" r="AQ1209">
        <v>20.429348</v>
      </c>
      <c s="129" r="AR1209">
        <v>143.978261</v>
      </c>
      <c s="129" r="AS1209">
        <v>11.673913</v>
      </c>
      <c s="129" r="AT1209">
        <v>0.0</v>
      </c>
      <c s="129" r="AU1209">
        <v>11.673913</v>
      </c>
      <c s="129" r="AV1209">
        <v>7.78260899999999</v>
      </c>
      <c s="129" r="AW1209">
        <v>23.347826</v>
      </c>
      <c s="129" r="AX1209">
        <v>50.5869569999999</v>
      </c>
      <c s="129" r="AY1209">
        <v>23.347826</v>
      </c>
      <c s="129" r="AZ1209">
        <v>15.565217</v>
      </c>
      <c s="129" r="BA1209">
        <v>66.152174</v>
      </c>
      <c s="129" r="BB1209">
        <v>7.78260899999999</v>
      </c>
      <c s="129" r="BC1209">
        <v>0.0</v>
      </c>
      <c s="129" r="BD1209">
        <v>3.89130399999999</v>
      </c>
      <c s="129" r="BE1209">
        <v>3.89130399999999</v>
      </c>
      <c s="129" r="BF1209">
        <v>0.0</v>
      </c>
      <c s="129" r="BG1209">
        <v>42.8043479999999</v>
      </c>
      <c s="129" r="BH1209">
        <v>7.78260899999999</v>
      </c>
      <c s="129" r="BI1209">
        <v>0.0</v>
      </c>
      <c s="129" r="BJ1209">
        <v>77.826087</v>
      </c>
      <c s="129" r="BK1209">
        <v>3.89130399999999</v>
      </c>
      <c s="129" r="BL1209">
        <v>0.0</v>
      </c>
      <c s="129" r="BM1209">
        <v>7.78260899999999</v>
      </c>
      <c s="129" r="BN1209">
        <v>3.89130399999999</v>
      </c>
      <c s="129" r="BO1209">
        <v>23.347826</v>
      </c>
      <c s="129" r="BP1209">
        <v>7.78260899999999</v>
      </c>
      <c s="129" r="BQ1209">
        <v>15.565217</v>
      </c>
      <c s="129" r="BR1209">
        <v>15.565217</v>
      </c>
      <c s="129" r="BS1209">
        <v>23.347826</v>
      </c>
      <c s="129" r="BT1209">
        <v>0.0</v>
      </c>
      <c s="129" r="BU1209">
        <v>0.0</v>
      </c>
      <c s="129" r="BV1209">
        <v>0.0</v>
      </c>
      <c s="129" r="BW1209">
        <v>0.0</v>
      </c>
      <c s="129" r="BX1209">
        <v>3.89130399999999</v>
      </c>
      <c s="129" r="BY1209">
        <v>15.565217</v>
      </c>
      <c s="129" r="BZ1209">
        <v>0.0</v>
      </c>
      <c s="129" r="CA1209">
        <v>3.89130399999999</v>
      </c>
      <c s="129" r="CB1209">
        <v>81.717391</v>
      </c>
      <c s="129" r="CC1209">
        <v>11.673913</v>
      </c>
      <c s="129" r="CD1209">
        <v>0.0</v>
      </c>
      <c s="129" r="CE1209">
        <v>7.78260899999999</v>
      </c>
      <c s="129" r="CF1209">
        <v>7.78260899999999</v>
      </c>
      <c s="129" r="CG1209">
        <v>15.565217</v>
      </c>
      <c s="129" r="CH1209">
        <v>31.1304349999999</v>
      </c>
      <c s="129" r="CI1209">
        <v>0.0</v>
      </c>
      <c s="129" r="CJ1209">
        <v>7.78260899999999</v>
      </c>
      <c s="129" r="CK1209">
        <v>38.913043</v>
      </c>
      <c s="129" r="CL1209">
        <v>0.0</v>
      </c>
      <c s="129" r="CM1209">
        <v>0.0</v>
      </c>
      <c s="129" r="CN1209">
        <v>3.89130399999999</v>
      </c>
      <c s="129" r="CO1209">
        <v>0.0</v>
      </c>
      <c s="129" r="CP1209">
        <v>3.89130399999999</v>
      </c>
      <c s="129" r="CQ1209">
        <v>3.89130399999999</v>
      </c>
      <c s="129" r="CR1209">
        <v>23.347826</v>
      </c>
      <c s="129" r="CS1209">
        <v>3.89130399999999</v>
      </c>
    </row>
    <row customHeight="1" r="1210" ht="15.0">
      <c t="s" s="127" r="A1210">
        <v>10550</v>
      </c>
      <c t="s" s="127" r="B1210">
        <v>10551</v>
      </c>
      <c t="s" s="127" r="C1210">
        <v>10552</v>
      </c>
      <c t="s" s="127" r="D1210">
        <v>10553</v>
      </c>
      <c t="s" s="127" r="E1210">
        <v>10554</v>
      </c>
      <c t="s" s="127" r="F1210">
        <v>10555</v>
      </c>
      <c t="s" s="128" r="G1210">
        <v>10556</v>
      </c>
      <c t="s" s="127" r="H1210">
        <v>10557</v>
      </c>
      <c s="129" r="I1210">
        <v>312.0</v>
      </c>
      <c s="129" r="J1210">
        <v>48.52734</v>
      </c>
      <c s="129" r="K1210">
        <v>42.585217</v>
      </c>
      <c s="129" r="L1210">
        <v>48.556235</v>
      </c>
      <c s="129" r="M1210">
        <v>85.1800659999999</v>
      </c>
      <c s="129" r="N1210">
        <v>65.3633559999999</v>
      </c>
      <c s="129" r="O1210">
        <v>21.787785</v>
      </c>
      <c s="129" r="P1210">
        <v>58.0</v>
      </c>
      <c s="129" r="Q1210">
        <v>44.0</v>
      </c>
      <c s="129" r="R1210">
        <v>76.0</v>
      </c>
      <c s="129" r="S1210">
        <v>56.0</v>
      </c>
      <c s="129" r="T1210">
        <v>47.0</v>
      </c>
      <c s="129" r="U1210">
        <v>16.0</v>
      </c>
      <c s="129" r="V1210">
        <v>151.543408</v>
      </c>
      <c s="129" r="W1210">
        <v>26.7395549999999</v>
      </c>
      <c s="129" r="X1210">
        <v>20.797432</v>
      </c>
      <c s="129" r="Y1210">
        <v>16.845648</v>
      </c>
      <c s="129" r="Z1210">
        <v>43.585203</v>
      </c>
      <c s="129" r="AA1210">
        <v>32.6816779999999</v>
      </c>
      <c s="129" r="AB1210">
        <v>10.893893</v>
      </c>
      <c s="129" r="AC1210">
        <v>0.0</v>
      </c>
      <c s="129" r="AD1210">
        <v>37.633448</v>
      </c>
      <c s="129" r="AE1210">
        <v>84.1993429999999</v>
      </c>
      <c s="129" r="AF1210">
        <v>29.7106169999999</v>
      </c>
      <c s="129" r="AG1210">
        <v>160.456592</v>
      </c>
      <c s="129" r="AH1210">
        <v>21.787785</v>
      </c>
      <c s="129" r="AI1210">
        <v>21.787785</v>
      </c>
      <c s="129" r="AJ1210">
        <v>31.710587</v>
      </c>
      <c s="129" r="AK1210">
        <v>41.5948629999999</v>
      </c>
      <c s="129" r="AL1210">
        <v>32.6816779999999</v>
      </c>
      <c s="129" r="AM1210">
        <v>8.913185</v>
      </c>
      <c s="129" r="AN1210">
        <v>1.98070799999999</v>
      </c>
      <c s="129" r="AO1210">
        <v>35.65274</v>
      </c>
      <c s="129" r="AP1210">
        <v>96.08359</v>
      </c>
      <c s="129" r="AQ1210">
        <v>28.7202629999999</v>
      </c>
      <c s="129" r="AR1210">
        <v>261.453425999999</v>
      </c>
      <c s="129" r="AS1210">
        <v>3.96141599999999</v>
      </c>
      <c s="129" r="AT1210">
        <v>7.922831</v>
      </c>
      <c s="129" r="AU1210">
        <v>3.96141599999999</v>
      </c>
      <c s="129" r="AV1210">
        <v>11.884247</v>
      </c>
      <c s="129" r="AW1210">
        <v>71.30548</v>
      </c>
      <c s="129" r="AX1210">
        <v>47.5369859999999</v>
      </c>
      <c s="129" r="AY1210">
        <v>87.1511419999999</v>
      </c>
      <c s="129" r="AZ1210">
        <v>27.7299089999999</v>
      </c>
      <c s="129" r="BA1210">
        <v>122.803882</v>
      </c>
      <c s="129" r="BB1210">
        <v>3.96141599999999</v>
      </c>
      <c s="129" r="BC1210">
        <v>3.96141599999999</v>
      </c>
      <c s="129" r="BD1210">
        <v>3.96141599999999</v>
      </c>
      <c s="129" r="BE1210">
        <v>7.922831</v>
      </c>
      <c s="129" r="BF1210">
        <v>7.922831</v>
      </c>
      <c s="129" r="BG1210">
        <v>39.6141549999999</v>
      </c>
      <c s="129" r="BH1210">
        <v>43.5755709999999</v>
      </c>
      <c s="129" r="BI1210">
        <v>11.884247</v>
      </c>
      <c s="129" r="BJ1210">
        <v>138.649543999999</v>
      </c>
      <c s="129" r="BK1210">
        <v>0.0</v>
      </c>
      <c s="129" r="BL1210">
        <v>3.96141599999999</v>
      </c>
      <c s="129" r="BM1210">
        <v>0.0</v>
      </c>
      <c s="129" r="BN1210">
        <v>3.96141599999999</v>
      </c>
      <c s="129" r="BO1210">
        <v>63.382649</v>
      </c>
      <c s="129" r="BP1210">
        <v>7.922831</v>
      </c>
      <c s="129" r="BQ1210">
        <v>43.5755709999999</v>
      </c>
      <c s="129" r="BR1210">
        <v>15.845662</v>
      </c>
      <c s="129" r="BS1210">
        <v>39.6141549999999</v>
      </c>
      <c s="129" r="BT1210">
        <v>0.0</v>
      </c>
      <c s="129" r="BU1210">
        <v>0.0</v>
      </c>
      <c s="129" r="BV1210">
        <v>0.0</v>
      </c>
      <c s="129" r="BW1210">
        <v>0.0</v>
      </c>
      <c s="129" r="BX1210">
        <v>7.922831</v>
      </c>
      <c s="129" r="BY1210">
        <v>11.884247</v>
      </c>
      <c s="129" r="BZ1210">
        <v>0.0</v>
      </c>
      <c s="129" r="CA1210">
        <v>19.807078</v>
      </c>
      <c s="129" r="CB1210">
        <v>114.881051</v>
      </c>
      <c s="129" r="CC1210">
        <v>0.0</v>
      </c>
      <c s="129" r="CD1210">
        <v>7.922831</v>
      </c>
      <c s="129" r="CE1210">
        <v>3.96141599999999</v>
      </c>
      <c s="129" r="CF1210">
        <v>11.884247</v>
      </c>
      <c s="129" r="CG1210">
        <v>55.4598179999999</v>
      </c>
      <c s="129" r="CH1210">
        <v>31.691324</v>
      </c>
      <c s="129" r="CI1210">
        <v>0.0</v>
      </c>
      <c s="129" r="CJ1210">
        <v>3.96141599999999</v>
      </c>
      <c s="129" r="CK1210">
        <v>106.95822</v>
      </c>
      <c s="129" r="CL1210">
        <v>3.96141599999999</v>
      </c>
      <c s="129" r="CM1210">
        <v>0.0</v>
      </c>
      <c s="129" r="CN1210">
        <v>0.0</v>
      </c>
      <c s="129" r="CO1210">
        <v>0.0</v>
      </c>
      <c s="129" r="CP1210">
        <v>7.922831</v>
      </c>
      <c s="129" r="CQ1210">
        <v>3.96141599999999</v>
      </c>
      <c s="129" r="CR1210">
        <v>87.1511419999999</v>
      </c>
      <c s="129" r="CS1210">
        <v>3.96141599999999</v>
      </c>
    </row>
    <row customHeight="1" r="1211" ht="15.0">
      <c t="s" s="127" r="A1211">
        <v>10558</v>
      </c>
      <c t="s" s="127" r="B1211">
        <v>10559</v>
      </c>
      <c t="s" s="127" r="C1211">
        <v>10560</v>
      </c>
      <c t="s" s="127" r="D1211">
        <v>10561</v>
      </c>
      <c t="s" s="127" r="E1211">
        <v>10562</v>
      </c>
      <c t="s" s="127" r="F1211">
        <v>10563</v>
      </c>
      <c t="s" s="128" r="G1211">
        <v>10564</v>
      </c>
      <c t="s" s="127" r="H1211">
        <v>10565</v>
      </c>
      <c s="129" r="I1211">
        <v>606.0</v>
      </c>
      <c s="129" r="J1211">
        <v>88.4308</v>
      </c>
      <c s="129" r="K1211">
        <v>90.3891019999999</v>
      </c>
      <c s="129" r="L1211">
        <v>111.279854</v>
      </c>
      <c s="129" r="M1211">
        <v>127.156003</v>
      </c>
      <c s="129" r="N1211">
        <v>128.156127</v>
      </c>
      <c s="129" r="O1211">
        <v>60.588115</v>
      </c>
      <c s="129" r="P1211">
        <v>68.0</v>
      </c>
      <c s="129" r="Q1211">
        <v>67.0</v>
      </c>
      <c s="129" r="R1211">
        <v>84.0</v>
      </c>
      <c s="129" r="S1211">
        <v>87.0</v>
      </c>
      <c s="129" r="T1211">
        <v>74.0</v>
      </c>
      <c s="129" r="U1211">
        <v>30.0</v>
      </c>
      <c s="129" r="V1211">
        <v>300.017105</v>
      </c>
      <c s="129" r="W1211">
        <v>37.7530429999999</v>
      </c>
      <c s="129" r="X1211">
        <v>49.6566589999999</v>
      </c>
      <c s="129" r="Y1211">
        <v>54.650289</v>
      </c>
      <c s="129" r="Z1211">
        <v>65.5747539999999</v>
      </c>
      <c s="129" r="AA1211">
        <v>65.5677629999999</v>
      </c>
      <c s="129" r="AB1211">
        <v>26.814596</v>
      </c>
      <c s="129" r="AC1211">
        <v>0.0</v>
      </c>
      <c s="129" r="AD1211">
        <v>64.567639</v>
      </c>
      <c s="129" r="AE1211">
        <v>174.847368999999</v>
      </c>
      <c s="129" r="AF1211">
        <v>60.602097</v>
      </c>
      <c s="129" r="AG1211">
        <v>305.982894999999</v>
      </c>
      <c s="129" r="AH1211">
        <v>50.677757</v>
      </c>
      <c s="129" r="AI1211">
        <v>40.732443</v>
      </c>
      <c s="129" r="AJ1211">
        <v>56.6295649999999</v>
      </c>
      <c s="129" r="AK1211">
        <v>61.581248</v>
      </c>
      <c s="129" r="AL1211">
        <v>62.5883639999999</v>
      </c>
      <c s="129" r="AM1211">
        <v>32.780386</v>
      </c>
      <c s="129" r="AN1211">
        <v>0.993133</v>
      </c>
      <c s="129" r="AO1211">
        <v>65.5747539999999</v>
      </c>
      <c s="129" r="AP1211">
        <v>178.819900999999</v>
      </c>
      <c s="129" r="AQ1211">
        <v>61.588239</v>
      </c>
      <c s="129" r="AR1211">
        <v>516.597039999999</v>
      </c>
      <c s="129" r="AS1211">
        <v>0.0</v>
      </c>
      <c s="129" r="AT1211">
        <v>39.725327</v>
      </c>
      <c s="129" r="AU1211">
        <v>3.97253299999999</v>
      </c>
      <c s="129" r="AV1211">
        <v>51.67089</v>
      </c>
      <c s="129" r="AW1211">
        <v>87.451649</v>
      </c>
      <c s="129" r="AX1211">
        <v>87.4236839999999</v>
      </c>
      <c s="129" r="AY1211">
        <v>174.847368999999</v>
      </c>
      <c s="129" r="AZ1211">
        <v>71.505589</v>
      </c>
      <c s="129" r="BA1211">
        <v>266.243585999999</v>
      </c>
      <c s="129" r="BB1211">
        <v>0.0</v>
      </c>
      <c s="129" r="BC1211">
        <v>15.890131</v>
      </c>
      <c s="129" r="BD1211">
        <v>3.97253299999999</v>
      </c>
      <c s="129" r="BE1211">
        <v>15.890131</v>
      </c>
      <c s="129" r="BF1211">
        <v>19.8626639999999</v>
      </c>
      <c s="129" r="BG1211">
        <v>71.5335529999999</v>
      </c>
      <c s="129" r="BH1211">
        <v>99.369247</v>
      </c>
      <c s="129" r="BI1211">
        <v>39.725327</v>
      </c>
      <c s="129" r="BJ1211">
        <v>250.353455</v>
      </c>
      <c s="129" r="BK1211">
        <v>0.0</v>
      </c>
      <c s="129" r="BL1211">
        <v>23.835196</v>
      </c>
      <c s="129" r="BM1211">
        <v>0.0</v>
      </c>
      <c s="129" r="BN1211">
        <v>35.780759</v>
      </c>
      <c s="129" r="BO1211">
        <v>67.5889849999999</v>
      </c>
      <c s="129" r="BP1211">
        <v>15.890131</v>
      </c>
      <c s="129" r="BQ1211">
        <v>75.4781219999999</v>
      </c>
      <c s="129" r="BR1211">
        <v>31.780262</v>
      </c>
      <c s="129" r="BS1211">
        <v>67.533056</v>
      </c>
      <c s="129" r="BT1211">
        <v>0.0</v>
      </c>
      <c s="129" r="BU1211">
        <v>0.0</v>
      </c>
      <c s="129" r="BV1211">
        <v>0.0</v>
      </c>
      <c s="129" r="BW1211">
        <v>0.0</v>
      </c>
      <c s="129" r="BX1211">
        <v>15.890131</v>
      </c>
      <c s="129" r="BY1211">
        <v>7.94506499999999</v>
      </c>
      <c s="129" r="BZ1211">
        <v>0.0</v>
      </c>
      <c s="129" r="CA1211">
        <v>43.6978599999999</v>
      </c>
      <c s="129" r="CB1211">
        <v>226.574187999999</v>
      </c>
      <c s="129" r="CC1211">
        <v>0.0</v>
      </c>
      <c s="129" r="CD1211">
        <v>35.752794</v>
      </c>
      <c s="129" r="CE1211">
        <v>3.97253299999999</v>
      </c>
      <c s="129" r="CF1211">
        <v>43.725824</v>
      </c>
      <c s="129" r="CG1211">
        <v>51.6988539999999</v>
      </c>
      <c s="129" r="CH1211">
        <v>75.5060859999999</v>
      </c>
      <c s="129" r="CI1211">
        <v>7.97302999999999</v>
      </c>
      <c s="129" r="CJ1211">
        <v>7.94506499999999</v>
      </c>
      <c s="129" r="CK1211">
        <v>222.489797</v>
      </c>
      <c s="129" r="CL1211">
        <v>0.0</v>
      </c>
      <c s="129" r="CM1211">
        <v>3.97253299999999</v>
      </c>
      <c s="129" r="CN1211">
        <v>0.0</v>
      </c>
      <c s="129" r="CO1211">
        <v>7.94506499999999</v>
      </c>
      <c s="129" r="CP1211">
        <v>19.8626639999999</v>
      </c>
      <c s="129" r="CQ1211">
        <v>3.97253299999999</v>
      </c>
      <c s="129" r="CR1211">
        <v>166.874338999999</v>
      </c>
      <c s="129" r="CS1211">
        <v>19.8626639999999</v>
      </c>
    </row>
    <row customHeight="1" r="1212" ht="15.0">
      <c t="s" s="127" r="A1212">
        <v>10566</v>
      </c>
      <c t="s" s="127" r="B1212">
        <v>10567</v>
      </c>
      <c t="s" s="127" r="C1212">
        <v>10568</v>
      </c>
      <c t="s" s="127" r="D1212">
        <v>10569</v>
      </c>
      <c t="s" s="127" r="E1212">
        <v>10570</v>
      </c>
      <c t="s" s="127" r="F1212">
        <v>10571</v>
      </c>
      <c t="s" s="128" r="G1212">
        <v>10572</v>
      </c>
      <c t="s" s="127" r="H1212">
        <v>10573</v>
      </c>
      <c s="129" r="I1212">
        <v>448.0</v>
      </c>
      <c s="129" r="J1212">
        <v>74.0</v>
      </c>
      <c s="129" r="K1212">
        <v>52.0</v>
      </c>
      <c s="129" r="L1212">
        <v>71.0</v>
      </c>
      <c s="129" r="M1212">
        <v>100.0</v>
      </c>
      <c s="129" r="N1212">
        <v>83.0</v>
      </c>
      <c s="129" r="O1212">
        <v>68.0</v>
      </c>
      <c s="129" r="P1212">
        <v>49.0</v>
      </c>
      <c s="129" r="Q1212">
        <v>58.0</v>
      </c>
      <c s="129" r="R1212">
        <v>85.0</v>
      </c>
      <c s="129" r="S1212">
        <v>77.0</v>
      </c>
      <c s="129" r="T1212">
        <v>99.0</v>
      </c>
      <c s="129" r="U1212">
        <v>45.0</v>
      </c>
      <c s="129" r="V1212">
        <v>220.0</v>
      </c>
      <c s="129" r="W1212">
        <v>39.0</v>
      </c>
      <c s="129" r="X1212">
        <v>23.0</v>
      </c>
      <c s="129" r="Y1212">
        <v>34.0</v>
      </c>
      <c s="129" r="Z1212">
        <v>50.0</v>
      </c>
      <c s="129" r="AA1212">
        <v>44.0</v>
      </c>
      <c s="129" r="AB1212">
        <v>30.0</v>
      </c>
      <c s="129" r="AC1212">
        <v>0.0</v>
      </c>
      <c s="129" r="AD1212">
        <v>47.0</v>
      </c>
      <c s="129" r="AE1212">
        <v>120.0</v>
      </c>
      <c s="129" r="AF1212">
        <v>53.0</v>
      </c>
      <c s="129" r="AG1212">
        <v>228.0</v>
      </c>
      <c s="129" r="AH1212">
        <v>35.0</v>
      </c>
      <c s="129" r="AI1212">
        <v>29.0</v>
      </c>
      <c s="129" r="AJ1212">
        <v>37.0</v>
      </c>
      <c s="129" r="AK1212">
        <v>50.0</v>
      </c>
      <c s="129" r="AL1212">
        <v>39.0</v>
      </c>
      <c s="129" r="AM1212">
        <v>35.0</v>
      </c>
      <c s="129" r="AN1212">
        <v>3.0</v>
      </c>
      <c s="129" r="AO1212">
        <v>44.0</v>
      </c>
      <c s="129" r="AP1212">
        <v>128.0</v>
      </c>
      <c s="129" r="AQ1212">
        <v>56.0</v>
      </c>
      <c s="129" r="AR1212">
        <v>392.0</v>
      </c>
      <c s="129" r="AS1212">
        <v>48.0</v>
      </c>
      <c s="129" r="AT1212">
        <v>24.0</v>
      </c>
      <c s="129" r="AU1212">
        <v>8.0</v>
      </c>
      <c s="129" r="AV1212">
        <v>44.0</v>
      </c>
      <c s="129" r="AW1212">
        <v>40.0</v>
      </c>
      <c s="129" r="AX1212">
        <v>36.0</v>
      </c>
      <c s="129" r="AY1212">
        <v>172.0</v>
      </c>
      <c s="129" r="AZ1212">
        <v>20.0</v>
      </c>
      <c s="129" r="BA1212">
        <v>172.0</v>
      </c>
      <c s="129" r="BB1212">
        <v>44.0</v>
      </c>
      <c s="129" r="BC1212">
        <v>16.0</v>
      </c>
      <c s="129" r="BD1212">
        <v>0.0</v>
      </c>
      <c s="129" r="BE1212">
        <v>16.0</v>
      </c>
      <c s="129" r="BF1212">
        <v>0.0</v>
      </c>
      <c s="129" r="BG1212">
        <v>24.0</v>
      </c>
      <c s="129" r="BH1212">
        <v>72.0</v>
      </c>
      <c s="129" r="BI1212">
        <v>0.0</v>
      </c>
      <c s="129" r="BJ1212">
        <v>220.0</v>
      </c>
      <c s="129" r="BK1212">
        <v>4.0</v>
      </c>
      <c s="129" r="BL1212">
        <v>8.0</v>
      </c>
      <c s="129" r="BM1212">
        <v>8.0</v>
      </c>
      <c s="129" r="BN1212">
        <v>28.0</v>
      </c>
      <c s="129" r="BO1212">
        <v>40.0</v>
      </c>
      <c s="129" r="BP1212">
        <v>12.0</v>
      </c>
      <c s="129" r="BQ1212">
        <v>100.0</v>
      </c>
      <c s="129" r="BR1212">
        <v>20.0</v>
      </c>
      <c s="129" r="BS1212">
        <v>32.0</v>
      </c>
      <c s="129" r="BT1212">
        <v>0.0</v>
      </c>
      <c s="129" r="BU1212">
        <v>0.0</v>
      </c>
      <c s="129" r="BV1212">
        <v>0.0</v>
      </c>
      <c s="129" r="BW1212">
        <v>12.0</v>
      </c>
      <c s="129" r="BX1212">
        <v>4.0</v>
      </c>
      <c s="129" r="BY1212">
        <v>8.0</v>
      </c>
      <c s="129" r="BZ1212">
        <v>0.0</v>
      </c>
      <c s="129" r="CA1212">
        <v>8.0</v>
      </c>
      <c s="129" r="CB1212">
        <v>160.0</v>
      </c>
      <c s="129" r="CC1212">
        <v>44.0</v>
      </c>
      <c s="129" r="CD1212">
        <v>16.0</v>
      </c>
      <c s="129" r="CE1212">
        <v>8.0</v>
      </c>
      <c s="129" r="CF1212">
        <v>28.0</v>
      </c>
      <c s="129" r="CG1212">
        <v>36.0</v>
      </c>
      <c s="129" r="CH1212">
        <v>24.0</v>
      </c>
      <c s="129" r="CI1212">
        <v>0.0</v>
      </c>
      <c s="129" r="CJ1212">
        <v>4.0</v>
      </c>
      <c s="129" r="CK1212">
        <v>200.0</v>
      </c>
      <c s="129" r="CL1212">
        <v>4.0</v>
      </c>
      <c s="129" r="CM1212">
        <v>8.0</v>
      </c>
      <c s="129" r="CN1212">
        <v>0.0</v>
      </c>
      <c s="129" r="CO1212">
        <v>4.0</v>
      </c>
      <c s="129" r="CP1212">
        <v>0.0</v>
      </c>
      <c s="129" r="CQ1212">
        <v>4.0</v>
      </c>
      <c s="129" r="CR1212">
        <v>172.0</v>
      </c>
      <c s="129" r="CS1212">
        <v>8.0</v>
      </c>
    </row>
    <row customHeight="1" r="1213" ht="15.0">
      <c t="s" s="127" r="A1213">
        <v>10574</v>
      </c>
      <c t="s" s="127" r="B1213">
        <v>10575</v>
      </c>
      <c t="s" s="127" r="C1213">
        <v>10576</v>
      </c>
      <c t="s" s="127" r="D1213">
        <v>10577</v>
      </c>
      <c t="s" s="127" r="E1213">
        <v>10578</v>
      </c>
      <c t="s" s="127" r="F1213">
        <v>10579</v>
      </c>
      <c t="s" s="128" r="G1213">
        <v>10580</v>
      </c>
      <c t="s" s="127" r="H1213">
        <v>10581</v>
      </c>
      <c s="129" r="I1213">
        <v>730.0</v>
      </c>
      <c s="129" r="J1213">
        <v>124.0</v>
      </c>
      <c s="129" r="K1213">
        <v>103.0</v>
      </c>
      <c s="129" r="L1213">
        <v>112.0</v>
      </c>
      <c s="129" r="M1213">
        <v>139.0</v>
      </c>
      <c s="129" r="N1213">
        <v>115.0</v>
      </c>
      <c s="129" r="O1213">
        <v>137.0</v>
      </c>
      <c s="129" r="P1213">
        <v>92.0</v>
      </c>
      <c s="129" r="Q1213">
        <v>115.0</v>
      </c>
      <c s="129" r="R1213">
        <v>122.0</v>
      </c>
      <c s="129" r="S1213">
        <v>112.0</v>
      </c>
      <c s="129" r="T1213">
        <v>117.0</v>
      </c>
      <c s="129" r="U1213">
        <v>102.0</v>
      </c>
      <c s="129" r="V1213">
        <v>339.0</v>
      </c>
      <c s="129" r="W1213">
        <v>65.0</v>
      </c>
      <c s="129" r="X1213">
        <v>49.0</v>
      </c>
      <c s="129" r="Y1213">
        <v>52.0</v>
      </c>
      <c s="129" r="Z1213">
        <v>63.0</v>
      </c>
      <c s="129" r="AA1213">
        <v>56.0</v>
      </c>
      <c s="129" r="AB1213">
        <v>51.0</v>
      </c>
      <c s="129" r="AC1213">
        <v>3.0</v>
      </c>
      <c s="129" r="AD1213">
        <v>88.0</v>
      </c>
      <c s="129" r="AE1213">
        <v>161.0</v>
      </c>
      <c s="129" r="AF1213">
        <v>90.0</v>
      </c>
      <c s="129" r="AG1213">
        <v>391.0</v>
      </c>
      <c s="129" r="AH1213">
        <v>59.0</v>
      </c>
      <c s="129" r="AI1213">
        <v>54.0</v>
      </c>
      <c s="129" r="AJ1213">
        <v>60.0</v>
      </c>
      <c s="129" r="AK1213">
        <v>76.0</v>
      </c>
      <c s="129" r="AL1213">
        <v>59.0</v>
      </c>
      <c s="129" r="AM1213">
        <v>71.0</v>
      </c>
      <c s="129" r="AN1213">
        <v>12.0</v>
      </c>
      <c s="129" r="AO1213">
        <v>75.0</v>
      </c>
      <c s="129" r="AP1213">
        <v>204.0</v>
      </c>
      <c s="129" r="AQ1213">
        <v>112.0</v>
      </c>
      <c s="129" r="AR1213">
        <v>620.0</v>
      </c>
      <c s="129" r="AS1213">
        <v>0.0</v>
      </c>
      <c s="129" r="AT1213">
        <v>24.0</v>
      </c>
      <c s="129" r="AU1213">
        <v>20.0</v>
      </c>
      <c s="129" r="AV1213">
        <v>44.0</v>
      </c>
      <c s="129" r="AW1213">
        <v>64.0</v>
      </c>
      <c s="129" r="AX1213">
        <v>120.0</v>
      </c>
      <c s="129" r="AY1213">
        <v>256.0</v>
      </c>
      <c s="129" r="AZ1213">
        <v>92.0</v>
      </c>
      <c s="129" r="BA1213">
        <v>296.0</v>
      </c>
      <c s="129" r="BB1213">
        <v>0.0</v>
      </c>
      <c s="129" r="BC1213">
        <v>8.0</v>
      </c>
      <c s="129" r="BD1213">
        <v>12.0</v>
      </c>
      <c s="129" r="BE1213">
        <v>24.0</v>
      </c>
      <c s="129" r="BF1213">
        <v>12.0</v>
      </c>
      <c s="129" r="BG1213">
        <v>88.0</v>
      </c>
      <c s="129" r="BH1213">
        <v>120.0</v>
      </c>
      <c s="129" r="BI1213">
        <v>32.0</v>
      </c>
      <c s="129" r="BJ1213">
        <v>324.0</v>
      </c>
      <c s="129" r="BK1213">
        <v>0.0</v>
      </c>
      <c s="129" r="BL1213">
        <v>16.0</v>
      </c>
      <c s="129" r="BM1213">
        <v>8.0</v>
      </c>
      <c s="129" r="BN1213">
        <v>20.0</v>
      </c>
      <c s="129" r="BO1213">
        <v>52.0</v>
      </c>
      <c s="129" r="BP1213">
        <v>32.0</v>
      </c>
      <c s="129" r="BQ1213">
        <v>136.0</v>
      </c>
      <c s="129" r="BR1213">
        <v>60.0</v>
      </c>
      <c s="129" r="BS1213">
        <v>76.0</v>
      </c>
      <c s="129" r="BT1213">
        <v>0.0</v>
      </c>
      <c s="129" r="BU1213">
        <v>0.0</v>
      </c>
      <c s="129" r="BV1213">
        <v>0.0</v>
      </c>
      <c s="129" r="BW1213">
        <v>0.0</v>
      </c>
      <c s="129" r="BX1213">
        <v>12.0</v>
      </c>
      <c s="129" r="BY1213">
        <v>20.0</v>
      </c>
      <c s="129" r="BZ1213">
        <v>0.0</v>
      </c>
      <c s="129" r="CA1213">
        <v>44.0</v>
      </c>
      <c s="129" r="CB1213">
        <v>252.0</v>
      </c>
      <c s="129" r="CC1213">
        <v>0.0</v>
      </c>
      <c s="129" r="CD1213">
        <v>16.0</v>
      </c>
      <c s="129" r="CE1213">
        <v>20.0</v>
      </c>
      <c s="129" r="CF1213">
        <v>40.0</v>
      </c>
      <c s="129" r="CG1213">
        <v>52.0</v>
      </c>
      <c s="129" r="CH1213">
        <v>88.0</v>
      </c>
      <c s="129" r="CI1213">
        <v>4.0</v>
      </c>
      <c s="129" r="CJ1213">
        <v>32.0</v>
      </c>
      <c s="129" r="CK1213">
        <v>292.0</v>
      </c>
      <c s="129" r="CL1213">
        <v>0.0</v>
      </c>
      <c s="129" r="CM1213">
        <v>8.0</v>
      </c>
      <c s="129" r="CN1213">
        <v>0.0</v>
      </c>
      <c s="129" r="CO1213">
        <v>4.0</v>
      </c>
      <c s="129" r="CP1213">
        <v>0.0</v>
      </c>
      <c s="129" r="CQ1213">
        <v>12.0</v>
      </c>
      <c s="129" r="CR1213">
        <v>252.0</v>
      </c>
      <c s="129" r="CS1213">
        <v>16.0</v>
      </c>
    </row>
    <row customHeight="1" r="1214" ht="15.0">
      <c t="s" s="127" r="A1214">
        <v>10582</v>
      </c>
      <c t="s" s="127" r="B1214">
        <v>10583</v>
      </c>
      <c t="s" s="127" r="C1214">
        <v>10584</v>
      </c>
      <c t="s" s="127" r="D1214">
        <v>10585</v>
      </c>
      <c t="s" s="127" r="E1214">
        <v>10586</v>
      </c>
      <c t="s" s="127" r="F1214">
        <v>10587</v>
      </c>
      <c t="s" s="128" r="G1214">
        <v>10588</v>
      </c>
      <c t="s" s="127" r="H1214">
        <v>10589</v>
      </c>
      <c s="129" r="I1214">
        <v>734.0</v>
      </c>
      <c s="129" r="J1214">
        <v>147.856517</v>
      </c>
      <c s="129" r="K1214">
        <v>103.426925</v>
      </c>
      <c s="129" r="L1214">
        <v>188.060041</v>
      </c>
      <c s="129" r="M1214">
        <v>166.81795</v>
      </c>
      <c s="129" r="N1214">
        <v>71.843162</v>
      </c>
      <c s="129" r="O1214">
        <v>55.9954049999999</v>
      </c>
      <c s="129" r="P1214">
        <v>93.0</v>
      </c>
      <c s="129" r="Q1214">
        <v>87.0</v>
      </c>
      <c s="129" r="R1214">
        <v>117.0</v>
      </c>
      <c s="129" r="S1214">
        <v>112.0</v>
      </c>
      <c s="129" r="T1214">
        <v>66.0</v>
      </c>
      <c s="129" r="U1214">
        <v>36.0</v>
      </c>
      <c s="129" r="V1214">
        <v>367.556196</v>
      </c>
      <c s="129" r="W1214">
        <v>69.7301279999999</v>
      </c>
      <c s="129" r="X1214">
        <v>51.713462</v>
      </c>
      <c s="129" r="Y1214">
        <v>96.143055</v>
      </c>
      <c s="129" r="Z1214">
        <v>87.6350429999999</v>
      </c>
      <c s="129" r="AA1214">
        <v>39.091132</v>
      </c>
      <c s="129" r="AB1214">
        <v>22.1868589999999</v>
      </c>
      <c s="129" r="AC1214">
        <v>1.05651699999999</v>
      </c>
      <c s="129" r="AD1214">
        <v>91.9169859999999</v>
      </c>
      <c s="129" r="AE1214">
        <v>231.265491999999</v>
      </c>
      <c s="129" r="AF1214">
        <v>44.3737179999999</v>
      </c>
      <c s="129" r="AG1214">
        <v>366.443804</v>
      </c>
      <c s="129" r="AH1214">
        <v>78.126389</v>
      </c>
      <c s="129" r="AI1214">
        <v>51.713462</v>
      </c>
      <c s="129" r="AJ1214">
        <v>91.9169859999999</v>
      </c>
      <c s="129" r="AK1214">
        <v>79.182907</v>
      </c>
      <c s="129" r="AL1214">
        <v>32.7520299999999</v>
      </c>
      <c s="129" r="AM1214">
        <v>28.5259609999999</v>
      </c>
      <c s="129" r="AN1214">
        <v>4.22606799999999</v>
      </c>
      <c s="129" r="AO1214">
        <v>97.143697</v>
      </c>
      <c s="129" r="AP1214">
        <v>216.474253</v>
      </c>
      <c s="129" r="AQ1214">
        <v>52.825854</v>
      </c>
      <c s="129" r="AR1214">
        <v>583.197431</v>
      </c>
      <c s="129" r="AS1214">
        <v>8.452137</v>
      </c>
      <c s="129" r="AT1214">
        <v>25.35641</v>
      </c>
      <c s="129" r="AU1214">
        <v>4.22606799999999</v>
      </c>
      <c s="129" r="AV1214">
        <v>80.295298</v>
      </c>
      <c s="129" r="AW1214">
        <v>152.13846</v>
      </c>
      <c s="129" r="AX1214">
        <v>92.9735029999999</v>
      </c>
      <c s="129" r="AY1214">
        <v>126.78205</v>
      </c>
      <c s="129" r="AZ1214">
        <v>92.9735029999999</v>
      </c>
      <c s="129" r="BA1214">
        <v>291.598715</v>
      </c>
      <c s="129" r="BB1214">
        <v>4.22606799999999</v>
      </c>
      <c s="129" r="BC1214">
        <v>25.35641</v>
      </c>
      <c s="129" r="BD1214">
        <v>4.22606799999999</v>
      </c>
      <c s="129" r="BE1214">
        <v>38.034615</v>
      </c>
      <c s="129" r="BF1214">
        <v>67.6170929999999</v>
      </c>
      <c s="129" r="BG1214">
        <v>71.843162</v>
      </c>
      <c s="129" r="BH1214">
        <v>50.71282</v>
      </c>
      <c s="129" r="BI1214">
        <v>29.5824779999999</v>
      </c>
      <c s="129" r="BJ1214">
        <v>291.598715</v>
      </c>
      <c s="129" r="BK1214">
        <v>4.22606799999999</v>
      </c>
      <c s="129" r="BL1214">
        <v>0.0</v>
      </c>
      <c s="129" r="BM1214">
        <v>0.0</v>
      </c>
      <c s="129" r="BN1214">
        <v>42.260683</v>
      </c>
      <c s="129" r="BO1214">
        <v>84.5213669999999</v>
      </c>
      <c s="129" r="BP1214">
        <v>21.1303419999999</v>
      </c>
      <c s="129" r="BQ1214">
        <v>76.06923</v>
      </c>
      <c s="129" r="BR1214">
        <v>63.3910249999999</v>
      </c>
      <c s="129" r="BS1214">
        <v>71.843162</v>
      </c>
      <c s="129" r="BT1214">
        <v>0.0</v>
      </c>
      <c s="129" r="BU1214">
        <v>0.0</v>
      </c>
      <c s="129" r="BV1214">
        <v>0.0</v>
      </c>
      <c s="129" r="BW1214">
        <v>4.22606799999999</v>
      </c>
      <c s="129" r="BX1214">
        <v>8.452137</v>
      </c>
      <c s="129" r="BY1214">
        <v>16.904273</v>
      </c>
      <c s="129" r="BZ1214">
        <v>0.0</v>
      </c>
      <c s="129" r="CA1214">
        <v>42.260683</v>
      </c>
      <c s="129" r="CB1214">
        <v>333.859399</v>
      </c>
      <c s="129" r="CC1214">
        <v>4.22606799999999</v>
      </c>
      <c s="129" r="CD1214">
        <v>16.904273</v>
      </c>
      <c s="129" r="CE1214">
        <v>0.0</v>
      </c>
      <c s="129" r="CF1214">
        <v>67.6170929999999</v>
      </c>
      <c s="129" r="CG1214">
        <v>126.78205</v>
      </c>
      <c s="129" r="CH1214">
        <v>76.06923</v>
      </c>
      <c s="129" r="CI1214">
        <v>0.0</v>
      </c>
      <c s="129" r="CJ1214">
        <v>42.260683</v>
      </c>
      <c s="129" r="CK1214">
        <v>177.494869999999</v>
      </c>
      <c s="129" r="CL1214">
        <v>4.22606799999999</v>
      </c>
      <c s="129" r="CM1214">
        <v>8.452137</v>
      </c>
      <c s="129" r="CN1214">
        <v>4.22606799999999</v>
      </c>
      <c s="129" r="CO1214">
        <v>8.452137</v>
      </c>
      <c s="129" r="CP1214">
        <v>16.904273</v>
      </c>
      <c s="129" r="CQ1214">
        <v>0.0</v>
      </c>
      <c s="129" r="CR1214">
        <v>126.78205</v>
      </c>
      <c s="129" r="CS1214">
        <v>8.452137</v>
      </c>
    </row>
    <row customHeight="1" r="1215" ht="15.0">
      <c t="s" s="127" r="A1215">
        <v>10590</v>
      </c>
      <c t="s" s="127" r="B1215">
        <v>10591</v>
      </c>
      <c t="s" s="127" r="C1215">
        <v>10592</v>
      </c>
      <c t="s" s="127" r="D1215">
        <v>10593</v>
      </c>
      <c t="s" s="127" r="E1215">
        <v>10594</v>
      </c>
      <c t="s" s="127" r="F1215">
        <v>10595</v>
      </c>
      <c t="s" s="128" r="G1215">
        <v>10596</v>
      </c>
      <c t="s" s="127" r="H1215">
        <v>10597</v>
      </c>
      <c s="129" r="I1215">
        <v>103.0</v>
      </c>
      <c s="129" r="J1215">
        <v>17.166667</v>
      </c>
      <c s="129" r="K1215">
        <v>8.078431</v>
      </c>
      <c s="129" r="L1215">
        <v>26.254902</v>
      </c>
      <c s="129" r="M1215">
        <v>17.166667</v>
      </c>
      <c s="129" r="N1215">
        <v>18.1764709999999</v>
      </c>
      <c s="129" r="O1215">
        <v>16.156863</v>
      </c>
      <c s="129" r="P1215">
        <v>9.0</v>
      </c>
      <c s="129" r="Q1215">
        <v>11.0</v>
      </c>
      <c s="129" r="R1215">
        <v>19.0</v>
      </c>
      <c s="129" r="S1215">
        <v>12.0</v>
      </c>
      <c s="129" r="T1215">
        <v>24.0</v>
      </c>
      <c s="129" r="U1215">
        <v>8.0</v>
      </c>
      <c s="129" r="V1215">
        <v>57.558824</v>
      </c>
      <c s="129" r="W1215">
        <v>13.127451</v>
      </c>
      <c s="129" r="X1215">
        <v>3.029412</v>
      </c>
      <c s="129" r="Y1215">
        <v>14.137255</v>
      </c>
      <c s="129" r="Z1215">
        <v>9.08823499999999</v>
      </c>
      <c s="129" r="AA1215">
        <v>10.098039</v>
      </c>
      <c s="129" r="AB1215">
        <v>8.078431</v>
      </c>
      <c s="129" r="AC1215">
        <v>0.0</v>
      </c>
      <c s="129" r="AD1215">
        <v>14.137255</v>
      </c>
      <c s="129" r="AE1215">
        <v>28.2745099999999</v>
      </c>
      <c s="129" r="AF1215">
        <v>15.147059</v>
      </c>
      <c s="129" r="AG1215">
        <v>45.4411759999999</v>
      </c>
      <c s="129" r="AH1215">
        <v>4.03921599999999</v>
      </c>
      <c s="129" r="AI1215">
        <v>5.04901999999999</v>
      </c>
      <c s="129" r="AJ1215">
        <v>12.117647</v>
      </c>
      <c s="129" r="AK1215">
        <v>8.078431</v>
      </c>
      <c s="129" r="AL1215">
        <v>8.078431</v>
      </c>
      <c s="129" r="AM1215">
        <v>8.078431</v>
      </c>
      <c s="129" r="AN1215">
        <v>0.0</v>
      </c>
      <c s="129" r="AO1215">
        <v>5.04901999999999</v>
      </c>
      <c s="129" r="AP1215">
        <v>25.2450979999999</v>
      </c>
      <c s="129" r="AQ1215">
        <v>15.147059</v>
      </c>
      <c s="129" r="AR1215">
        <v>76.7450979999999</v>
      </c>
      <c s="129" r="AS1215">
        <v>0.0</v>
      </c>
      <c s="129" r="AT1215">
        <v>0.0</v>
      </c>
      <c s="129" r="AU1215">
        <v>12.117647</v>
      </c>
      <c s="129" r="AV1215">
        <v>0.0</v>
      </c>
      <c s="129" r="AW1215">
        <v>16.156863</v>
      </c>
      <c s="129" r="AX1215">
        <v>20.196078</v>
      </c>
      <c s="129" r="AY1215">
        <v>24.235294</v>
      </c>
      <c s="129" r="AZ1215">
        <v>4.03921599999999</v>
      </c>
      <c s="129" r="BA1215">
        <v>32.3137249999999</v>
      </c>
      <c s="129" r="BB1215">
        <v>0.0</v>
      </c>
      <c s="129" r="BC1215">
        <v>0.0</v>
      </c>
      <c s="129" r="BD1215">
        <v>8.078431</v>
      </c>
      <c s="129" r="BE1215">
        <v>0.0</v>
      </c>
      <c s="129" r="BF1215">
        <v>0.0</v>
      </c>
      <c s="129" r="BG1215">
        <v>12.117647</v>
      </c>
      <c s="129" r="BH1215">
        <v>8.078431</v>
      </c>
      <c s="129" r="BI1215">
        <v>4.03921599999999</v>
      </c>
      <c s="129" r="BJ1215">
        <v>44.431373</v>
      </c>
      <c s="129" r="BK1215">
        <v>0.0</v>
      </c>
      <c s="129" r="BL1215">
        <v>0.0</v>
      </c>
      <c s="129" r="BM1215">
        <v>4.03921599999999</v>
      </c>
      <c s="129" r="BN1215">
        <v>0.0</v>
      </c>
      <c s="129" r="BO1215">
        <v>16.156863</v>
      </c>
      <c s="129" r="BP1215">
        <v>8.078431</v>
      </c>
      <c s="129" r="BQ1215">
        <v>16.156863</v>
      </c>
      <c s="129" r="BR1215">
        <v>0.0</v>
      </c>
      <c s="129" r="BS1215">
        <v>12.117647</v>
      </c>
      <c s="129" r="BT1215">
        <v>0.0</v>
      </c>
      <c s="129" r="BU1215">
        <v>0.0</v>
      </c>
      <c s="129" r="BV1215">
        <v>0.0</v>
      </c>
      <c s="129" r="BW1215">
        <v>0.0</v>
      </c>
      <c s="129" r="BX1215">
        <v>8.078431</v>
      </c>
      <c s="129" r="BY1215">
        <v>0.0</v>
      </c>
      <c s="129" r="BZ1215">
        <v>0.0</v>
      </c>
      <c s="129" r="CA1215">
        <v>4.03921599999999</v>
      </c>
      <c s="129" r="CB1215">
        <v>40.3921569999999</v>
      </c>
      <c s="129" r="CC1215">
        <v>0.0</v>
      </c>
      <c s="129" r="CD1215">
        <v>0.0</v>
      </c>
      <c s="129" r="CE1215">
        <v>12.117647</v>
      </c>
      <c s="129" r="CF1215">
        <v>0.0</v>
      </c>
      <c s="129" r="CG1215">
        <v>8.078431</v>
      </c>
      <c s="129" r="CH1215">
        <v>20.196078</v>
      </c>
      <c s="129" r="CI1215">
        <v>0.0</v>
      </c>
      <c s="129" r="CJ1215">
        <v>0.0</v>
      </c>
      <c s="129" r="CK1215">
        <v>24.235294</v>
      </c>
      <c s="129" r="CL1215">
        <v>0.0</v>
      </c>
      <c s="129" r="CM1215">
        <v>0.0</v>
      </c>
      <c s="129" r="CN1215">
        <v>0.0</v>
      </c>
      <c s="129" r="CO1215">
        <v>0.0</v>
      </c>
      <c s="129" r="CP1215">
        <v>0.0</v>
      </c>
      <c s="129" r="CQ1215">
        <v>0.0</v>
      </c>
      <c s="129" r="CR1215">
        <v>24.235294</v>
      </c>
      <c s="129" r="CS1215">
        <v>0.0</v>
      </c>
    </row>
    <row customHeight="1" r="1216" ht="15.0">
      <c t="s" s="127" r="A1216">
        <v>10598</v>
      </c>
      <c t="s" s="127" r="B1216">
        <v>10599</v>
      </c>
      <c t="s" s="127" r="C1216">
        <v>10600</v>
      </c>
      <c t="s" s="127" r="D1216">
        <v>10601</v>
      </c>
      <c t="s" s="127" r="E1216">
        <v>10602</v>
      </c>
      <c t="s" s="127" r="F1216">
        <v>10603</v>
      </c>
      <c t="s" s="128" r="G1216">
        <v>10604</v>
      </c>
      <c t="s" s="127" r="H1216">
        <v>10605</v>
      </c>
      <c s="129" r="I1216">
        <v>538.0</v>
      </c>
      <c s="129" r="J1216">
        <v>117.045801999999</v>
      </c>
      <c s="129" r="K1216">
        <v>60.5763359999999</v>
      </c>
      <c s="129" r="L1216">
        <v>120.125953999999</v>
      </c>
      <c s="129" r="M1216">
        <v>132.446564999999</v>
      </c>
      <c s="129" r="N1216">
        <v>55.442748</v>
      </c>
      <c s="129" r="O1216">
        <v>52.3625949999999</v>
      </c>
      <c s="129" r="P1216">
        <v>80.0</v>
      </c>
      <c s="129" r="Q1216">
        <v>73.0</v>
      </c>
      <c s="129" r="R1216">
        <v>103.0</v>
      </c>
      <c s="129" r="S1216">
        <v>60.0</v>
      </c>
      <c s="129" r="T1216">
        <v>78.0</v>
      </c>
      <c s="129" r="U1216">
        <v>29.0</v>
      </c>
      <c s="129" r="V1216">
        <v>256.679389</v>
      </c>
      <c s="129" r="W1216">
        <v>51.335878</v>
      </c>
      <c s="129" r="X1216">
        <v>33.8816789999999</v>
      </c>
      <c s="129" r="Y1216">
        <v>60.5763359999999</v>
      </c>
      <c s="129" r="Z1216">
        <v>64.6832059999999</v>
      </c>
      <c s="129" r="AA1216">
        <v>23.614504</v>
      </c>
      <c s="129" r="AB1216">
        <v>21.561069</v>
      </c>
      <c s="129" r="AC1216">
        <v>1.026718</v>
      </c>
      <c s="129" r="AD1216">
        <v>66.736641</v>
      </c>
      <c s="129" r="AE1216">
        <v>159.141221</v>
      </c>
      <c s="129" r="AF1216">
        <v>30.801527</v>
      </c>
      <c s="129" r="AG1216">
        <v>281.320610999999</v>
      </c>
      <c s="129" r="AH1216">
        <v>65.709924</v>
      </c>
      <c s="129" r="AI1216">
        <v>26.6946559999999</v>
      </c>
      <c s="129" r="AJ1216">
        <v>59.549618</v>
      </c>
      <c s="129" r="AK1216">
        <v>67.7633589999999</v>
      </c>
      <c s="129" r="AL1216">
        <v>31.828244</v>
      </c>
      <c s="129" r="AM1216">
        <v>26.6946559999999</v>
      </c>
      <c s="129" r="AN1216">
        <v>3.080153</v>
      </c>
      <c s="129" r="AO1216">
        <v>73.923664</v>
      </c>
      <c s="129" r="AP1216">
        <v>154.007634</v>
      </c>
      <c s="129" r="AQ1216">
        <v>53.389313</v>
      </c>
      <c s="129" r="AR1216">
        <v>406.580153</v>
      </c>
      <c s="129" r="AS1216">
        <v>8.21373999999999</v>
      </c>
      <c s="129" r="AT1216">
        <v>24.641221</v>
      </c>
      <c s="129" r="AU1216">
        <v>16.427481</v>
      </c>
      <c s="129" r="AV1216">
        <v>69.816794</v>
      </c>
      <c s="129" r="AW1216">
        <v>78.030534</v>
      </c>
      <c s="129" r="AX1216">
        <v>65.709924</v>
      </c>
      <c s="129" r="AY1216">
        <v>90.351145</v>
      </c>
      <c s="129" r="AZ1216">
        <v>53.389313</v>
      </c>
      <c s="129" r="BA1216">
        <v>201.236640999999</v>
      </c>
      <c s="129" r="BB1216">
        <v>4.10686999999999</v>
      </c>
      <c s="129" r="BC1216">
        <v>24.641221</v>
      </c>
      <c s="129" r="BD1216">
        <v>12.320611</v>
      </c>
      <c s="129" r="BE1216">
        <v>53.389313</v>
      </c>
      <c s="129" r="BF1216">
        <v>8.21373999999999</v>
      </c>
      <c s="129" r="BG1216">
        <v>53.389313</v>
      </c>
      <c s="129" r="BH1216">
        <v>36.961832</v>
      </c>
      <c s="129" r="BI1216">
        <v>8.21373999999999</v>
      </c>
      <c s="129" r="BJ1216">
        <v>205.343511</v>
      </c>
      <c s="129" r="BK1216">
        <v>4.10686999999999</v>
      </c>
      <c s="129" r="BL1216">
        <v>0.0</v>
      </c>
      <c s="129" r="BM1216">
        <v>4.10686999999999</v>
      </c>
      <c s="129" r="BN1216">
        <v>16.427481</v>
      </c>
      <c s="129" r="BO1216">
        <v>69.816794</v>
      </c>
      <c s="129" r="BP1216">
        <v>12.320611</v>
      </c>
      <c s="129" r="BQ1216">
        <v>53.389313</v>
      </c>
      <c s="129" r="BR1216">
        <v>45.175573</v>
      </c>
      <c s="129" r="BS1216">
        <v>41.068702</v>
      </c>
      <c s="129" r="BT1216">
        <v>0.0</v>
      </c>
      <c s="129" r="BU1216">
        <v>0.0</v>
      </c>
      <c s="129" r="BV1216">
        <v>0.0</v>
      </c>
      <c s="129" r="BW1216">
        <v>4.10686999999999</v>
      </c>
      <c s="129" r="BX1216">
        <v>4.10686999999999</v>
      </c>
      <c s="129" r="BY1216">
        <v>12.320611</v>
      </c>
      <c s="129" r="BZ1216">
        <v>0.0</v>
      </c>
      <c s="129" r="CA1216">
        <v>20.534351</v>
      </c>
      <c s="129" r="CB1216">
        <v>229.984733</v>
      </c>
      <c s="129" r="CC1216">
        <v>0.0</v>
      </c>
      <c s="129" r="CD1216">
        <v>16.427481</v>
      </c>
      <c s="129" r="CE1216">
        <v>16.427481</v>
      </c>
      <c s="129" r="CF1216">
        <v>49.282443</v>
      </c>
      <c s="129" r="CG1216">
        <v>69.816794</v>
      </c>
      <c s="129" r="CH1216">
        <v>53.389313</v>
      </c>
      <c s="129" r="CI1216">
        <v>8.21373999999999</v>
      </c>
      <c s="129" r="CJ1216">
        <v>16.427481</v>
      </c>
      <c s="129" r="CK1216">
        <v>135.526717999999</v>
      </c>
      <c s="129" r="CL1216">
        <v>8.21373999999999</v>
      </c>
      <c s="129" r="CM1216">
        <v>8.21373999999999</v>
      </c>
      <c s="129" r="CN1216">
        <v>0.0</v>
      </c>
      <c s="129" r="CO1216">
        <v>16.427481</v>
      </c>
      <c s="129" r="CP1216">
        <v>4.10686999999999</v>
      </c>
      <c s="129" r="CQ1216">
        <v>0.0</v>
      </c>
      <c s="129" r="CR1216">
        <v>82.137405</v>
      </c>
      <c s="129" r="CS1216">
        <v>16.427481</v>
      </c>
    </row>
    <row customHeight="1" r="1217" ht="15.0">
      <c t="s" s="127" r="A1217">
        <v>10606</v>
      </c>
      <c t="s" s="127" r="B1217">
        <v>10607</v>
      </c>
      <c t="s" s="127" r="C1217">
        <v>10608</v>
      </c>
      <c t="s" s="127" r="D1217">
        <v>10609</v>
      </c>
      <c t="s" s="127" r="E1217">
        <v>10610</v>
      </c>
      <c t="s" s="127" r="F1217">
        <v>10611</v>
      </c>
      <c t="s" s="128" r="G1217">
        <v>10612</v>
      </c>
      <c t="s" s="127" r="H1217">
        <v>10613</v>
      </c>
      <c s="129" r="I1217">
        <v>356.0</v>
      </c>
      <c s="129" r="J1217">
        <v>64.0</v>
      </c>
      <c s="129" r="K1217">
        <v>43.0</v>
      </c>
      <c s="129" r="L1217">
        <v>82.0</v>
      </c>
      <c s="129" r="M1217">
        <v>96.0</v>
      </c>
      <c s="129" r="N1217">
        <v>49.0</v>
      </c>
      <c s="129" r="O1217">
        <v>22.0</v>
      </c>
      <c s="129" r="P1217">
        <v>44.0</v>
      </c>
      <c s="129" r="Q1217">
        <v>44.0</v>
      </c>
      <c s="129" r="R1217">
        <v>66.0</v>
      </c>
      <c s="129" r="S1217">
        <v>50.0</v>
      </c>
      <c s="129" r="T1217">
        <v>35.0</v>
      </c>
      <c s="129" r="U1217">
        <v>17.0</v>
      </c>
      <c s="129" r="V1217">
        <v>176.0</v>
      </c>
      <c s="129" r="W1217">
        <v>37.0</v>
      </c>
      <c s="129" r="X1217">
        <v>25.0</v>
      </c>
      <c s="129" r="Y1217">
        <v>38.0</v>
      </c>
      <c s="129" r="Z1217">
        <v>43.0</v>
      </c>
      <c s="129" r="AA1217">
        <v>24.0</v>
      </c>
      <c s="129" r="AB1217">
        <v>9.0</v>
      </c>
      <c s="129" r="AC1217">
        <v>0.0</v>
      </c>
      <c s="129" r="AD1217">
        <v>47.0</v>
      </c>
      <c s="129" r="AE1217">
        <v>113.0</v>
      </c>
      <c s="129" r="AF1217">
        <v>16.0</v>
      </c>
      <c s="129" r="AG1217">
        <v>180.0</v>
      </c>
      <c s="129" r="AH1217">
        <v>27.0</v>
      </c>
      <c s="129" r="AI1217">
        <v>18.0</v>
      </c>
      <c s="129" r="AJ1217">
        <v>44.0</v>
      </c>
      <c s="129" r="AK1217">
        <v>53.0</v>
      </c>
      <c s="129" r="AL1217">
        <v>25.0</v>
      </c>
      <c s="129" r="AM1217">
        <v>12.0</v>
      </c>
      <c s="129" r="AN1217">
        <v>1.0</v>
      </c>
      <c s="129" r="AO1217">
        <v>38.0</v>
      </c>
      <c s="129" r="AP1217">
        <v>122.0</v>
      </c>
      <c s="129" r="AQ1217">
        <v>20.0</v>
      </c>
      <c s="129" r="AR1217">
        <v>288.0</v>
      </c>
      <c s="129" r="AS1217">
        <v>16.0</v>
      </c>
      <c s="129" r="AT1217">
        <v>36.0</v>
      </c>
      <c s="129" r="AU1217">
        <v>12.0</v>
      </c>
      <c s="129" r="AV1217">
        <v>40.0</v>
      </c>
      <c s="129" r="AW1217">
        <v>64.0</v>
      </c>
      <c s="129" r="AX1217">
        <v>40.0</v>
      </c>
      <c s="129" r="AY1217">
        <v>52.0</v>
      </c>
      <c s="129" r="AZ1217">
        <v>28.0</v>
      </c>
      <c s="129" r="BA1217">
        <v>140.0</v>
      </c>
      <c s="129" r="BB1217">
        <v>12.0</v>
      </c>
      <c s="129" r="BC1217">
        <v>32.0</v>
      </c>
      <c s="129" r="BD1217">
        <v>8.0</v>
      </c>
      <c s="129" r="BE1217">
        <v>24.0</v>
      </c>
      <c s="129" r="BF1217">
        <v>0.0</v>
      </c>
      <c s="129" r="BG1217">
        <v>36.0</v>
      </c>
      <c s="129" r="BH1217">
        <v>20.0</v>
      </c>
      <c s="129" r="BI1217">
        <v>8.0</v>
      </c>
      <c s="129" r="BJ1217">
        <v>148.0</v>
      </c>
      <c s="129" r="BK1217">
        <v>4.0</v>
      </c>
      <c s="129" r="BL1217">
        <v>4.0</v>
      </c>
      <c s="129" r="BM1217">
        <v>4.0</v>
      </c>
      <c s="129" r="BN1217">
        <v>16.0</v>
      </c>
      <c s="129" r="BO1217">
        <v>64.0</v>
      </c>
      <c s="129" r="BP1217">
        <v>4.0</v>
      </c>
      <c s="129" r="BQ1217">
        <v>32.0</v>
      </c>
      <c s="129" r="BR1217">
        <v>20.0</v>
      </c>
      <c s="129" r="BS1217">
        <v>24.0</v>
      </c>
      <c s="129" r="BT1217">
        <v>0.0</v>
      </c>
      <c s="129" r="BU1217">
        <v>0.0</v>
      </c>
      <c s="129" r="BV1217">
        <v>0.0</v>
      </c>
      <c s="129" r="BW1217">
        <v>0.0</v>
      </c>
      <c s="129" r="BX1217">
        <v>0.0</v>
      </c>
      <c s="129" r="BY1217">
        <v>12.0</v>
      </c>
      <c s="129" r="BZ1217">
        <v>0.0</v>
      </c>
      <c s="129" r="CA1217">
        <v>12.0</v>
      </c>
      <c s="129" r="CB1217">
        <v>176.0</v>
      </c>
      <c s="129" r="CC1217">
        <v>16.0</v>
      </c>
      <c s="129" r="CD1217">
        <v>32.0</v>
      </c>
      <c s="129" r="CE1217">
        <v>8.0</v>
      </c>
      <c s="129" r="CF1217">
        <v>40.0</v>
      </c>
      <c s="129" r="CG1217">
        <v>56.0</v>
      </c>
      <c s="129" r="CH1217">
        <v>12.0</v>
      </c>
      <c s="129" r="CI1217">
        <v>0.0</v>
      </c>
      <c s="129" r="CJ1217">
        <v>12.0</v>
      </c>
      <c s="129" r="CK1217">
        <v>88.0</v>
      </c>
      <c s="129" r="CL1217">
        <v>0.0</v>
      </c>
      <c s="129" r="CM1217">
        <v>4.0</v>
      </c>
      <c s="129" r="CN1217">
        <v>4.0</v>
      </c>
      <c s="129" r="CO1217">
        <v>0.0</v>
      </c>
      <c s="129" r="CP1217">
        <v>8.0</v>
      </c>
      <c s="129" r="CQ1217">
        <v>16.0</v>
      </c>
      <c s="129" r="CR1217">
        <v>52.0</v>
      </c>
      <c s="129" r="CS1217">
        <v>4.0</v>
      </c>
    </row>
    <row customHeight="1" r="1218" ht="15.0">
      <c t="s" s="127" r="A1218">
        <v>10614</v>
      </c>
      <c t="s" s="127" r="B1218">
        <v>10615</v>
      </c>
      <c t="s" s="127" r="C1218">
        <v>10616</v>
      </c>
      <c t="s" s="127" r="D1218">
        <v>10617</v>
      </c>
      <c t="s" s="127" r="E1218">
        <v>10618</v>
      </c>
      <c t="s" s="127" r="F1218">
        <v>10619</v>
      </c>
      <c t="s" s="128" r="G1218">
        <v>10620</v>
      </c>
      <c t="s" s="127" r="H1218">
        <v>10621</v>
      </c>
      <c s="129" r="I1218">
        <v>305.0</v>
      </c>
      <c s="129" r="J1218">
        <v>83.848797</v>
      </c>
      <c s="129" r="K1218">
        <v>33.5395189999999</v>
      </c>
      <c s="129" r="L1218">
        <v>82.8006869999999</v>
      </c>
      <c s="129" r="M1218">
        <v>53.453608</v>
      </c>
      <c s="129" r="N1218">
        <v>27.2508589999999</v>
      </c>
      <c s="129" r="O1218">
        <v>24.1065289999999</v>
      </c>
      <c s="129" r="P1218">
        <v>32.0</v>
      </c>
      <c s="129" r="Q1218">
        <v>24.0</v>
      </c>
      <c s="129" r="R1218">
        <v>46.0</v>
      </c>
      <c s="129" r="S1218">
        <v>26.0</v>
      </c>
      <c s="129" r="T1218">
        <v>27.0</v>
      </c>
      <c s="129" r="U1218">
        <v>15.0</v>
      </c>
      <c s="129" r="V1218">
        <v>153.024055</v>
      </c>
      <c s="129" r="W1218">
        <v>40.876289</v>
      </c>
      <c s="129" r="X1218">
        <v>17.817869</v>
      </c>
      <c s="129" r="Y1218">
        <v>40.876289</v>
      </c>
      <c s="129" r="Z1218">
        <v>28.298969</v>
      </c>
      <c s="129" r="AA1218">
        <v>15.7216489999999</v>
      </c>
      <c s="129" r="AB1218">
        <v>9.43299</v>
      </c>
      <c s="129" r="AC1218">
        <v>0.0</v>
      </c>
      <c s="129" r="AD1218">
        <v>48.2130579999999</v>
      </c>
      <c s="129" r="AE1218">
        <v>85.945017</v>
      </c>
      <c s="129" r="AF1218">
        <v>18.8659789999999</v>
      </c>
      <c s="129" r="AG1218">
        <v>151.975945</v>
      </c>
      <c s="129" r="AH1218">
        <v>42.972509</v>
      </c>
      <c s="129" r="AI1218">
        <v>15.7216489999999</v>
      </c>
      <c s="129" r="AJ1218">
        <v>41.924399</v>
      </c>
      <c s="129" r="AK1218">
        <v>25.154639</v>
      </c>
      <c s="129" r="AL1218">
        <v>11.52921</v>
      </c>
      <c s="129" r="AM1218">
        <v>14.6735399999999</v>
      </c>
      <c s="129" r="AN1218">
        <v>0.0</v>
      </c>
      <c s="129" r="AO1218">
        <v>46.116838</v>
      </c>
      <c s="129" r="AP1218">
        <v>84.8969069999999</v>
      </c>
      <c s="129" r="AQ1218">
        <v>20.9621989999999</v>
      </c>
      <c s="129" r="AR1218">
        <v>213.814433</v>
      </c>
      <c s="129" r="AS1218">
        <v>0.0</v>
      </c>
      <c s="129" r="AT1218">
        <v>8.38488</v>
      </c>
      <c s="129" r="AU1218">
        <v>33.5395189999999</v>
      </c>
      <c s="129" r="AV1218">
        <v>46.116838</v>
      </c>
      <c s="129" r="AW1218">
        <v>29.347079</v>
      </c>
      <c s="129" r="AX1218">
        <v>29.347079</v>
      </c>
      <c s="129" r="AY1218">
        <v>37.731959</v>
      </c>
      <c s="129" r="AZ1218">
        <v>29.347079</v>
      </c>
      <c s="129" r="BA1218">
        <v>104.810997</v>
      </c>
      <c s="129" r="BB1218">
        <v>0.0</v>
      </c>
      <c s="129" r="BC1218">
        <v>4.19244</v>
      </c>
      <c s="129" r="BD1218">
        <v>20.9621989999999</v>
      </c>
      <c s="129" r="BE1218">
        <v>16.769759</v>
      </c>
      <c s="129" r="BF1218">
        <v>4.19244</v>
      </c>
      <c s="129" r="BG1218">
        <v>25.154639</v>
      </c>
      <c s="129" r="BH1218">
        <v>20.9621989999999</v>
      </c>
      <c s="129" r="BI1218">
        <v>12.57732</v>
      </c>
      <c s="129" r="BJ1218">
        <v>109.003435999999</v>
      </c>
      <c s="129" r="BK1218">
        <v>0.0</v>
      </c>
      <c s="129" r="BL1218">
        <v>4.19244</v>
      </c>
      <c s="129" r="BM1218">
        <v>12.57732</v>
      </c>
      <c s="129" r="BN1218">
        <v>29.347079</v>
      </c>
      <c s="129" r="BO1218">
        <v>25.154639</v>
      </c>
      <c s="129" r="BP1218">
        <v>4.19244</v>
      </c>
      <c s="129" r="BQ1218">
        <v>16.769759</v>
      </c>
      <c s="129" r="BR1218">
        <v>16.769759</v>
      </c>
      <c s="129" r="BS1218">
        <v>16.769759</v>
      </c>
      <c s="129" r="BT1218">
        <v>0.0</v>
      </c>
      <c s="129" r="BU1218">
        <v>0.0</v>
      </c>
      <c s="129" r="BV1218">
        <v>0.0</v>
      </c>
      <c s="129" r="BW1218">
        <v>0.0</v>
      </c>
      <c s="129" r="BX1218">
        <v>0.0</v>
      </c>
      <c s="129" r="BY1218">
        <v>0.0</v>
      </c>
      <c s="129" r="BZ1218">
        <v>0.0</v>
      </c>
      <c s="129" r="CA1218">
        <v>16.769759</v>
      </c>
      <c s="129" r="CB1218">
        <v>142.542955</v>
      </c>
      <c s="129" r="CC1218">
        <v>0.0</v>
      </c>
      <c s="129" r="CD1218">
        <v>8.38488</v>
      </c>
      <c s="129" r="CE1218">
        <v>25.154639</v>
      </c>
      <c s="129" r="CF1218">
        <v>46.116838</v>
      </c>
      <c s="129" r="CG1218">
        <v>25.154639</v>
      </c>
      <c s="129" r="CH1218">
        <v>29.347079</v>
      </c>
      <c s="129" r="CI1218">
        <v>0.0</v>
      </c>
      <c s="129" r="CJ1218">
        <v>8.38488</v>
      </c>
      <c s="129" r="CK1218">
        <v>54.5017179999999</v>
      </c>
      <c s="129" r="CL1218">
        <v>0.0</v>
      </c>
      <c s="129" r="CM1218">
        <v>0.0</v>
      </c>
      <c s="129" r="CN1218">
        <v>8.38488</v>
      </c>
      <c s="129" r="CO1218">
        <v>0.0</v>
      </c>
      <c s="129" r="CP1218">
        <v>4.19244</v>
      </c>
      <c s="129" r="CQ1218">
        <v>0.0</v>
      </c>
      <c s="129" r="CR1218">
        <v>37.731959</v>
      </c>
      <c s="129" r="CS1218">
        <v>4.19244</v>
      </c>
    </row>
    <row customHeight="1" r="1219" ht="15.0">
      <c t="s" s="127" r="A1219">
        <v>10622</v>
      </c>
      <c t="s" s="127" r="B1219">
        <v>10623</v>
      </c>
      <c t="s" s="127" r="C1219">
        <v>10624</v>
      </c>
      <c t="s" s="127" r="D1219">
        <v>10625</v>
      </c>
      <c t="s" s="127" r="E1219">
        <v>10626</v>
      </c>
      <c t="s" s="127" r="F1219">
        <v>10627</v>
      </c>
      <c t="s" s="128" r="G1219">
        <v>10628</v>
      </c>
      <c t="s" s="127" r="H1219">
        <v>10629</v>
      </c>
      <c s="129" r="I1219">
        <v>242.0</v>
      </c>
      <c s="129" r="J1219">
        <v>36.1493779999999</v>
      </c>
      <c s="129" r="K1219">
        <v>38.157676</v>
      </c>
      <c s="129" r="L1219">
        <v>46.190871</v>
      </c>
      <c s="129" r="M1219">
        <v>58.240664</v>
      </c>
      <c s="129" r="N1219">
        <v>31.1286309999999</v>
      </c>
      <c s="129" r="O1219">
        <v>32.1327799999999</v>
      </c>
      <c s="129" r="P1219">
        <v>35.0</v>
      </c>
      <c s="129" r="Q1219">
        <v>42.0</v>
      </c>
      <c s="129" r="R1219">
        <v>56.0</v>
      </c>
      <c s="129" r="S1219">
        <v>34.0</v>
      </c>
      <c s="129" r="T1219">
        <v>48.0</v>
      </c>
      <c s="129" r="U1219">
        <v>23.0</v>
      </c>
      <c s="129" r="V1219">
        <v>123.510373</v>
      </c>
      <c s="129" r="W1219">
        <v>20.082988</v>
      </c>
      <c s="129" r="X1219">
        <v>17.070539</v>
      </c>
      <c s="129" r="Y1219">
        <v>22.091286</v>
      </c>
      <c s="129" r="Z1219">
        <v>29.120332</v>
      </c>
      <c s="129" r="AA1219">
        <v>18.0746889999999</v>
      </c>
      <c s="129" r="AB1219">
        <v>16.0663899999999</v>
      </c>
      <c s="129" r="AC1219">
        <v>1.004149</v>
      </c>
      <c s="129" r="AD1219">
        <v>24.099585</v>
      </c>
      <c s="129" r="AE1219">
        <v>76.315353</v>
      </c>
      <c s="129" r="AF1219">
        <v>23.0954359999999</v>
      </c>
      <c s="129" r="AG1219">
        <v>118.489627</v>
      </c>
      <c s="129" r="AH1219">
        <v>16.0663899999999</v>
      </c>
      <c s="129" r="AI1219">
        <v>21.0871369999999</v>
      </c>
      <c s="129" r="AJ1219">
        <v>24.099585</v>
      </c>
      <c s="129" r="AK1219">
        <v>29.120332</v>
      </c>
      <c s="129" r="AL1219">
        <v>13.0539419999999</v>
      </c>
      <c s="129" r="AM1219">
        <v>12.0497929999999</v>
      </c>
      <c s="129" r="AN1219">
        <v>3.012448</v>
      </c>
      <c s="129" r="AO1219">
        <v>23.0954359999999</v>
      </c>
      <c s="129" r="AP1219">
        <v>71.294606</v>
      </c>
      <c s="129" r="AQ1219">
        <v>24.099585</v>
      </c>
      <c s="129" r="AR1219">
        <v>192.79668</v>
      </c>
      <c s="129" r="AS1219">
        <v>4.016598</v>
      </c>
      <c s="129" r="AT1219">
        <v>8.03319499999999</v>
      </c>
      <c s="129" r="AU1219">
        <v>4.016598</v>
      </c>
      <c s="129" r="AV1219">
        <v>20.082988</v>
      </c>
      <c s="129" r="AW1219">
        <v>36.1493779999999</v>
      </c>
      <c s="129" r="AX1219">
        <v>56.232365</v>
      </c>
      <c s="129" r="AY1219">
        <v>48.19917</v>
      </c>
      <c s="129" r="AZ1219">
        <v>16.0663899999999</v>
      </c>
      <c s="129" r="BA1219">
        <v>104.431535</v>
      </c>
      <c s="129" r="BB1219">
        <v>0.0</v>
      </c>
      <c s="129" r="BC1219">
        <v>4.016598</v>
      </c>
      <c s="129" r="BD1219">
        <v>0.0</v>
      </c>
      <c s="129" r="BE1219">
        <v>4.016598</v>
      </c>
      <c s="129" r="BF1219">
        <v>4.016598</v>
      </c>
      <c s="129" r="BG1219">
        <v>52.2157679999999</v>
      </c>
      <c s="129" r="BH1219">
        <v>36.1493779999999</v>
      </c>
      <c s="129" r="BI1219">
        <v>4.016598</v>
      </c>
      <c s="129" r="BJ1219">
        <v>88.3651449999999</v>
      </c>
      <c s="129" r="BK1219">
        <v>4.016598</v>
      </c>
      <c s="129" r="BL1219">
        <v>4.016598</v>
      </c>
      <c s="129" r="BM1219">
        <v>4.016598</v>
      </c>
      <c s="129" r="BN1219">
        <v>16.0663899999999</v>
      </c>
      <c s="129" r="BO1219">
        <v>32.1327799999999</v>
      </c>
      <c s="129" r="BP1219">
        <v>4.016598</v>
      </c>
      <c s="129" r="BQ1219">
        <v>12.0497929999999</v>
      </c>
      <c s="129" r="BR1219">
        <v>12.0497929999999</v>
      </c>
      <c s="129" r="BS1219">
        <v>20.082988</v>
      </c>
      <c s="129" r="BT1219">
        <v>0.0</v>
      </c>
      <c s="129" r="BU1219">
        <v>0.0</v>
      </c>
      <c s="129" r="BV1219">
        <v>0.0</v>
      </c>
      <c s="129" r="BW1219">
        <v>0.0</v>
      </c>
      <c s="129" r="BX1219">
        <v>4.016598</v>
      </c>
      <c s="129" r="BY1219">
        <v>12.0497929999999</v>
      </c>
      <c s="129" r="BZ1219">
        <v>0.0</v>
      </c>
      <c s="129" r="CA1219">
        <v>4.016598</v>
      </c>
      <c s="129" r="CB1219">
        <v>112.46473</v>
      </c>
      <c s="129" r="CC1219">
        <v>0.0</v>
      </c>
      <c s="129" r="CD1219">
        <v>8.03319499999999</v>
      </c>
      <c s="129" r="CE1219">
        <v>4.016598</v>
      </c>
      <c s="129" r="CF1219">
        <v>20.082988</v>
      </c>
      <c s="129" r="CG1219">
        <v>32.1327799999999</v>
      </c>
      <c s="129" r="CH1219">
        <v>40.165975</v>
      </c>
      <c s="129" r="CI1219">
        <v>4.016598</v>
      </c>
      <c s="129" r="CJ1219">
        <v>4.016598</v>
      </c>
      <c s="129" r="CK1219">
        <v>60.248963</v>
      </c>
      <c s="129" r="CL1219">
        <v>4.016598</v>
      </c>
      <c s="129" r="CM1219">
        <v>0.0</v>
      </c>
      <c s="129" r="CN1219">
        <v>0.0</v>
      </c>
      <c s="129" r="CO1219">
        <v>0.0</v>
      </c>
      <c s="129" r="CP1219">
        <v>0.0</v>
      </c>
      <c s="129" r="CQ1219">
        <v>4.016598</v>
      </c>
      <c s="129" r="CR1219">
        <v>44.1825729999999</v>
      </c>
      <c s="129" r="CS1219">
        <v>8.03319499999999</v>
      </c>
    </row>
    <row customHeight="1" r="1220" ht="15.0">
      <c t="s" s="127" r="A1220">
        <v>10630</v>
      </c>
      <c t="s" s="127" r="B1220">
        <v>10631</v>
      </c>
      <c t="s" s="127" r="C1220">
        <v>10632</v>
      </c>
      <c t="s" s="127" r="D1220">
        <v>10633</v>
      </c>
      <c t="s" s="127" r="E1220">
        <v>10634</v>
      </c>
      <c t="s" s="127" r="F1220">
        <v>10635</v>
      </c>
      <c t="s" s="128" r="G1220">
        <v>10636</v>
      </c>
      <c t="s" s="127" r="H1220">
        <v>10637</v>
      </c>
      <c s="129" r="I1220">
        <v>2503.0</v>
      </c>
      <c s="129" r="J1220">
        <v>462.07713</v>
      </c>
      <c s="129" r="K1220">
        <v>410.425874</v>
      </c>
      <c s="129" r="L1220">
        <v>523.362801999999</v>
      </c>
      <c s="129" r="M1220">
        <v>486.028342</v>
      </c>
      <c s="129" r="N1220">
        <v>368.625997999999</v>
      </c>
      <c s="129" r="O1220">
        <v>252.479851999999</v>
      </c>
      <c s="129" r="P1220">
        <v>463.0</v>
      </c>
      <c s="129" r="Q1220">
        <v>399.0</v>
      </c>
      <c s="129" r="R1220">
        <v>539.0</v>
      </c>
      <c s="129" r="S1220">
        <v>396.0</v>
      </c>
      <c s="129" r="T1220">
        <v>305.0</v>
      </c>
      <c s="129" r="U1220">
        <v>164.0</v>
      </c>
      <c s="129" r="V1220">
        <v>1221.662039</v>
      </c>
      <c s="129" r="W1220">
        <v>245.471673</v>
      </c>
      <c s="129" r="X1220">
        <v>212.477843</v>
      </c>
      <c s="129" r="Y1220">
        <v>255.101056</v>
      </c>
      <c s="129" r="Z1220">
        <v>243.050468999999</v>
      </c>
      <c s="129" r="AA1220">
        <v>176.419958</v>
      </c>
      <c s="129" r="AB1220">
        <v>82.9441149999999</v>
      </c>
      <c s="129" r="AC1220">
        <v>6.196925</v>
      </c>
      <c s="129" r="AD1220">
        <v>319.382113</v>
      </c>
      <c s="129" r="AE1220">
        <v>706.834801999999</v>
      </c>
      <c s="129" r="AF1220">
        <v>195.445123999999</v>
      </c>
      <c s="129" r="AG1220">
        <v>1281.337961</v>
      </c>
      <c s="129" r="AH1220">
        <v>216.605458</v>
      </c>
      <c s="129" r="AI1220">
        <v>197.948030999999</v>
      </c>
      <c s="129" r="AJ1220">
        <v>268.261747</v>
      </c>
      <c s="129" r="AK1220">
        <v>242.977872999999</v>
      </c>
      <c s="129" r="AL1220">
        <v>192.206041</v>
      </c>
      <c s="129" r="AM1220">
        <v>139.205196</v>
      </c>
      <c s="129" r="AN1220">
        <v>24.133616</v>
      </c>
      <c s="129" r="AO1220">
        <v>282.423599</v>
      </c>
      <c s="129" r="AP1220">
        <v>721.807869999999</v>
      </c>
      <c s="129" r="AQ1220">
        <v>277.106492</v>
      </c>
      <c s="129" r="AR1220">
        <v>2037.416807</v>
      </c>
      <c s="129" r="AS1220">
        <v>16.228075</v>
      </c>
      <c s="129" r="AT1220">
        <v>40.342255</v>
      </c>
      <c s="129" r="AU1220">
        <v>89.4699209999999</v>
      </c>
      <c s="129" r="AV1220">
        <v>297.27271</v>
      </c>
      <c s="129" r="AW1220">
        <v>389.742640999999</v>
      </c>
      <c s="129" r="AX1220">
        <v>315.367816</v>
      </c>
      <c s="129" r="AY1220">
        <v>576.074692</v>
      </c>
      <c s="129" r="AZ1220">
        <v>312.918698</v>
      </c>
      <c s="129" r="BA1220">
        <v>994.016725999999</v>
      </c>
      <c s="129" r="BB1220">
        <v>3.982524</v>
      </c>
      <c s="129" r="BC1220">
        <v>32.155436</v>
      </c>
      <c s="129" r="BD1220">
        <v>65.20202</v>
      </c>
      <c s="129" r="BE1220">
        <v>171.512413</v>
      </c>
      <c s="129" r="BF1220">
        <v>121.852575</v>
      </c>
      <c s="129" r="BG1220">
        <v>234.359866</v>
      </c>
      <c s="129" r="BH1220">
        <v>285.358933999999</v>
      </c>
      <c s="129" r="BI1220">
        <v>79.5929579999999</v>
      </c>
      <c s="129" r="BJ1220">
        <v>1043.400081</v>
      </c>
      <c s="129" r="BK1220">
        <v>12.245551</v>
      </c>
      <c s="129" r="BL1220">
        <v>8.18681899999999</v>
      </c>
      <c s="129" r="BM1220">
        <v>24.2679009999999</v>
      </c>
      <c s="129" r="BN1220">
        <v>125.760296</v>
      </c>
      <c s="129" r="BO1220">
        <v>267.890065999999</v>
      </c>
      <c s="129" r="BP1220">
        <v>81.0079489999999</v>
      </c>
      <c s="129" r="BQ1220">
        <v>290.715758999999</v>
      </c>
      <c s="129" r="BR1220">
        <v>233.32574</v>
      </c>
      <c s="129" r="BS1220">
        <v>264.608784</v>
      </c>
      <c s="129" r="BT1220">
        <v>0.0</v>
      </c>
      <c s="129" r="BU1220">
        <v>0.0</v>
      </c>
      <c s="129" r="BV1220">
        <v>0.0</v>
      </c>
      <c s="129" r="BW1220">
        <v>12.468677</v>
      </c>
      <c s="129" r="BX1220">
        <v>48.824316</v>
      </c>
      <c s="129" r="BY1220">
        <v>72.7423579999999</v>
      </c>
      <c s="129" r="BZ1220">
        <v>0.0</v>
      </c>
      <c s="129" r="CA1220">
        <v>130.573432999999</v>
      </c>
      <c s="129" r="CB1220">
        <v>1007.665153</v>
      </c>
      <c s="129" r="CC1220">
        <v>16.228075</v>
      </c>
      <c s="129" r="CD1220">
        <v>40.342255</v>
      </c>
      <c s="129" r="CE1220">
        <v>56.571635</v>
      </c>
      <c s="129" r="CF1220">
        <v>259.940126</v>
      </c>
      <c s="129" r="CG1220">
        <v>296.067117999999</v>
      </c>
      <c s="129" r="CH1220">
        <v>230.528255</v>
      </c>
      <c s="129" r="CI1220">
        <v>0.0</v>
      </c>
      <c s="129" r="CJ1220">
        <v>107.987689</v>
      </c>
      <c s="129" r="CK1220">
        <v>765.14287</v>
      </c>
      <c s="129" r="CL1220">
        <v>0.0</v>
      </c>
      <c s="129" r="CM1220">
        <v>0.0</v>
      </c>
      <c s="129" r="CN1220">
        <v>32.8982859999999</v>
      </c>
      <c s="129" r="CO1220">
        <v>24.863907</v>
      </c>
      <c s="129" r="CP1220">
        <v>44.851207</v>
      </c>
      <c s="129" r="CQ1220">
        <v>12.0972019999999</v>
      </c>
      <c s="129" r="CR1220">
        <v>576.074692</v>
      </c>
      <c s="129" r="CS1220">
        <v>74.3575759999999</v>
      </c>
    </row>
    <row customHeight="1" r="1221" ht="15.0">
      <c t="s" s="127" r="A1221">
        <v>10638</v>
      </c>
      <c t="s" s="127" r="B1221">
        <v>10639</v>
      </c>
      <c t="s" s="127" r="C1221">
        <v>10640</v>
      </c>
      <c t="s" s="127" r="D1221">
        <v>10641</v>
      </c>
      <c t="s" s="127" r="E1221">
        <v>10642</v>
      </c>
      <c t="s" s="127" r="F1221">
        <v>10643</v>
      </c>
      <c t="s" s="128" r="G1221">
        <v>10644</v>
      </c>
      <c t="s" s="127" r="H1221">
        <v>10645</v>
      </c>
      <c s="129" r="I1221">
        <v>1443.0</v>
      </c>
      <c s="129" r="J1221">
        <v>234.188536</v>
      </c>
      <c s="129" r="K1221">
        <v>216.250690999999</v>
      </c>
      <c s="129" r="L1221">
        <v>273.053867</v>
      </c>
      <c s="129" r="M1221">
        <v>313.912292999999</v>
      </c>
      <c s="129" r="N1221">
        <v>231.198894999999</v>
      </c>
      <c s="129" r="O1221">
        <v>174.395717999999</v>
      </c>
      <c s="129" r="P1221">
        <v>195.0</v>
      </c>
      <c s="129" r="Q1221">
        <v>221.0</v>
      </c>
      <c s="129" r="R1221">
        <v>279.0</v>
      </c>
      <c s="129" r="S1221">
        <v>240.0</v>
      </c>
      <c s="129" r="T1221">
        <v>226.0</v>
      </c>
      <c s="129" r="U1221">
        <v>149.0</v>
      </c>
      <c s="129" r="V1221">
        <v>687.617402999999</v>
      </c>
      <c s="129" r="W1221">
        <v>125.564916999999</v>
      </c>
      <c s="129" r="X1221">
        <v>94.6719609999999</v>
      </c>
      <c s="129" r="Y1221">
        <v>138.520028</v>
      </c>
      <c s="129" r="Z1221">
        <v>153.468232</v>
      </c>
      <c s="129" r="AA1221">
        <v>111.61326</v>
      </c>
      <c s="129" r="AB1221">
        <v>59.7928179999999</v>
      </c>
      <c s="129" r="AC1221">
        <v>3.98618799999999</v>
      </c>
      <c s="129" r="AD1221">
        <v>150.478590999999</v>
      </c>
      <c s="129" r="AE1221">
        <v>411.573894999999</v>
      </c>
      <c s="129" r="AF1221">
        <v>125.564916999999</v>
      </c>
      <c s="129" r="AG1221">
        <v>755.382597</v>
      </c>
      <c s="129" r="AH1221">
        <v>108.623619</v>
      </c>
      <c s="129" r="AI1221">
        <v>121.578729</v>
      </c>
      <c s="129" r="AJ1221">
        <v>134.53384</v>
      </c>
      <c s="129" r="AK1221">
        <v>160.444061</v>
      </c>
      <c s="129" r="AL1221">
        <v>119.585635</v>
      </c>
      <c s="129" r="AM1221">
        <v>98.6581489999999</v>
      </c>
      <c s="129" r="AN1221">
        <v>11.958564</v>
      </c>
      <c s="129" r="AO1221">
        <v>152.471685</v>
      </c>
      <c s="129" r="AP1221">
        <v>417.553177</v>
      </c>
      <c s="129" r="AQ1221">
        <v>185.357734999999</v>
      </c>
      <c s="129" r="AR1221">
        <v>1199.842541</v>
      </c>
      <c s="129" r="AS1221">
        <v>43.848066</v>
      </c>
      <c s="129" r="AT1221">
        <v>51.820442</v>
      </c>
      <c s="129" r="AU1221">
        <v>39.8618779999999</v>
      </c>
      <c s="129" r="AV1221">
        <v>123.571822999999</v>
      </c>
      <c s="129" r="AW1221">
        <v>183.364641</v>
      </c>
      <c s="129" r="AX1221">
        <v>235.185082999999</v>
      </c>
      <c s="129" r="AY1221">
        <v>370.715469999999</v>
      </c>
      <c s="129" r="AZ1221">
        <v>151.475137999999</v>
      </c>
      <c s="129" r="BA1221">
        <v>554.080109999999</v>
      </c>
      <c s="129" r="BB1221">
        <v>35.875691</v>
      </c>
      <c s="129" r="BC1221">
        <v>23.917127</v>
      </c>
      <c s="129" r="BD1221">
        <v>23.917127</v>
      </c>
      <c s="129" r="BE1221">
        <v>47.834254</v>
      </c>
      <c s="129" r="BF1221">
        <v>23.917127</v>
      </c>
      <c s="129" r="BG1221">
        <v>167.41989</v>
      </c>
      <c s="129" r="BH1221">
        <v>179.378453</v>
      </c>
      <c s="129" r="BI1221">
        <v>51.820442</v>
      </c>
      <c s="129" r="BJ1221">
        <v>645.762430999999</v>
      </c>
      <c s="129" r="BK1221">
        <v>7.97237599999999</v>
      </c>
      <c s="129" r="BL1221">
        <v>27.9033149999999</v>
      </c>
      <c s="129" r="BM1221">
        <v>15.944751</v>
      </c>
      <c s="129" r="BN1221">
        <v>75.7375689999999</v>
      </c>
      <c s="129" r="BO1221">
        <v>159.447514</v>
      </c>
      <c s="129" r="BP1221">
        <v>67.7651929999999</v>
      </c>
      <c s="129" r="BQ1221">
        <v>191.337017</v>
      </c>
      <c s="129" r="BR1221">
        <v>99.654696</v>
      </c>
      <c s="129" r="BS1221">
        <v>147.488949999999</v>
      </c>
      <c s="129" r="BT1221">
        <v>0.0</v>
      </c>
      <c s="129" r="BU1221">
        <v>0.0</v>
      </c>
      <c s="129" r="BV1221">
        <v>0.0</v>
      </c>
      <c s="129" r="BW1221">
        <v>15.944751</v>
      </c>
      <c s="129" r="BX1221">
        <v>27.9033149999999</v>
      </c>
      <c s="129" r="BY1221">
        <v>43.848066</v>
      </c>
      <c s="129" r="BZ1221">
        <v>0.0</v>
      </c>
      <c s="129" r="CA1221">
        <v>59.7928179999999</v>
      </c>
      <c s="129" r="CB1221">
        <v>589.955800999999</v>
      </c>
      <c s="129" r="CC1221">
        <v>27.9033149999999</v>
      </c>
      <c s="129" r="CD1221">
        <v>39.8618779999999</v>
      </c>
      <c s="129" r="CE1221">
        <v>31.889503</v>
      </c>
      <c s="129" r="CF1221">
        <v>99.654696</v>
      </c>
      <c s="129" r="CG1221">
        <v>135.530386999999</v>
      </c>
      <c s="129" r="CH1221">
        <v>183.364641</v>
      </c>
      <c s="129" r="CI1221">
        <v>7.97237599999999</v>
      </c>
      <c s="129" r="CJ1221">
        <v>63.779006</v>
      </c>
      <c s="129" r="CK1221">
        <v>462.397789999999</v>
      </c>
      <c s="129" r="CL1221">
        <v>15.944751</v>
      </c>
      <c s="129" r="CM1221">
        <v>11.958564</v>
      </c>
      <c s="129" r="CN1221">
        <v>7.97237599999999</v>
      </c>
      <c s="129" r="CO1221">
        <v>7.97237599999999</v>
      </c>
      <c s="129" r="CP1221">
        <v>19.9309389999999</v>
      </c>
      <c s="129" r="CQ1221">
        <v>7.97237599999999</v>
      </c>
      <c s="129" r="CR1221">
        <v>362.743093999999</v>
      </c>
      <c s="129" r="CS1221">
        <v>27.9033149999999</v>
      </c>
    </row>
    <row customHeight="1" r="1222" ht="15.0">
      <c t="s" s="127" r="A1222">
        <v>10646</v>
      </c>
      <c t="s" s="127" r="B1222">
        <v>10647</v>
      </c>
      <c t="s" s="127" r="C1222">
        <v>10648</v>
      </c>
      <c t="s" s="127" r="D1222">
        <v>10649</v>
      </c>
      <c t="s" s="127" r="E1222">
        <v>10650</v>
      </c>
      <c t="s" s="127" r="F1222">
        <v>10651</v>
      </c>
      <c t="s" s="128" r="G1222">
        <v>10652</v>
      </c>
      <c t="s" s="127" r="H1222">
        <v>10653</v>
      </c>
      <c s="129" r="I1222">
        <v>4535.0</v>
      </c>
      <c s="129" r="J1222">
        <v>641.0</v>
      </c>
      <c s="129" r="K1222">
        <v>666.0</v>
      </c>
      <c s="129" r="L1222">
        <v>744.0</v>
      </c>
      <c s="129" r="M1222">
        <v>1021.0</v>
      </c>
      <c s="129" r="N1222">
        <v>860.0</v>
      </c>
      <c s="129" r="O1222">
        <v>603.0</v>
      </c>
      <c s="129" r="P1222">
        <v>721.0</v>
      </c>
      <c s="129" r="Q1222">
        <v>759.0</v>
      </c>
      <c s="129" r="R1222">
        <v>926.0</v>
      </c>
      <c s="129" r="S1222">
        <v>830.0</v>
      </c>
      <c s="129" r="T1222">
        <v>768.0</v>
      </c>
      <c s="129" r="U1222">
        <v>407.0</v>
      </c>
      <c s="129" r="V1222">
        <v>2104.0</v>
      </c>
      <c s="129" r="W1222">
        <v>316.0</v>
      </c>
      <c s="129" r="X1222">
        <v>347.0</v>
      </c>
      <c s="129" r="Y1222">
        <v>344.0</v>
      </c>
      <c s="129" r="Z1222">
        <v>491.0</v>
      </c>
      <c s="129" r="AA1222">
        <v>397.0</v>
      </c>
      <c s="129" r="AB1222">
        <v>205.0</v>
      </c>
      <c s="129" r="AC1222">
        <v>4.0</v>
      </c>
      <c s="129" r="AD1222">
        <v>437.0</v>
      </c>
      <c s="129" r="AE1222">
        <v>1206.0</v>
      </c>
      <c s="129" r="AF1222">
        <v>461.0</v>
      </c>
      <c s="129" r="AG1222">
        <v>2431.0</v>
      </c>
      <c s="129" r="AH1222">
        <v>325.0</v>
      </c>
      <c s="129" r="AI1222">
        <v>319.0</v>
      </c>
      <c s="129" r="AJ1222">
        <v>400.0</v>
      </c>
      <c s="129" r="AK1222">
        <v>530.0</v>
      </c>
      <c s="129" r="AL1222">
        <v>463.0</v>
      </c>
      <c s="129" r="AM1222">
        <v>356.0</v>
      </c>
      <c s="129" r="AN1222">
        <v>38.0</v>
      </c>
      <c s="129" r="AO1222">
        <v>455.0</v>
      </c>
      <c s="129" r="AP1222">
        <v>1307.0</v>
      </c>
      <c s="129" r="AQ1222">
        <v>669.0</v>
      </c>
      <c s="129" r="AR1222">
        <v>3864.0</v>
      </c>
      <c s="129" r="AS1222">
        <v>36.0</v>
      </c>
      <c s="129" r="AT1222">
        <v>196.0</v>
      </c>
      <c s="129" r="AU1222">
        <v>104.0</v>
      </c>
      <c s="129" r="AV1222">
        <v>288.0</v>
      </c>
      <c s="129" r="AW1222">
        <v>540.0</v>
      </c>
      <c s="129" r="AX1222">
        <v>756.0</v>
      </c>
      <c s="129" r="AY1222">
        <v>1436.0</v>
      </c>
      <c s="129" r="AZ1222">
        <v>508.0</v>
      </c>
      <c s="129" r="BA1222">
        <v>1800.0</v>
      </c>
      <c s="129" r="BB1222">
        <v>20.0</v>
      </c>
      <c s="129" r="BC1222">
        <v>116.0</v>
      </c>
      <c s="129" r="BD1222">
        <v>64.0</v>
      </c>
      <c s="129" r="BE1222">
        <v>172.0</v>
      </c>
      <c s="129" r="BF1222">
        <v>104.0</v>
      </c>
      <c s="129" r="BG1222">
        <v>528.0</v>
      </c>
      <c s="129" r="BH1222">
        <v>624.0</v>
      </c>
      <c s="129" r="BI1222">
        <v>172.0</v>
      </c>
      <c s="129" r="BJ1222">
        <v>2064.0</v>
      </c>
      <c s="129" r="BK1222">
        <v>16.0</v>
      </c>
      <c s="129" r="BL1222">
        <v>80.0</v>
      </c>
      <c s="129" r="BM1222">
        <v>40.0</v>
      </c>
      <c s="129" r="BN1222">
        <v>116.0</v>
      </c>
      <c s="129" r="BO1222">
        <v>436.0</v>
      </c>
      <c s="129" r="BP1222">
        <v>228.0</v>
      </c>
      <c s="129" r="BQ1222">
        <v>812.0</v>
      </c>
      <c s="129" r="BR1222">
        <v>336.0</v>
      </c>
      <c s="129" r="BS1222">
        <v>460.0</v>
      </c>
      <c s="129" r="BT1222">
        <v>0.0</v>
      </c>
      <c s="129" r="BU1222">
        <v>8.0</v>
      </c>
      <c s="129" r="BV1222">
        <v>0.0</v>
      </c>
      <c s="129" r="BW1222">
        <v>36.0</v>
      </c>
      <c s="129" r="BX1222">
        <v>52.0</v>
      </c>
      <c s="129" r="BY1222">
        <v>132.0</v>
      </c>
      <c s="129" r="BZ1222">
        <v>0.0</v>
      </c>
      <c s="129" r="CA1222">
        <v>232.0</v>
      </c>
      <c s="129" r="CB1222">
        <v>1612.0</v>
      </c>
      <c s="129" r="CC1222">
        <v>24.0</v>
      </c>
      <c s="129" r="CD1222">
        <v>148.0</v>
      </c>
      <c s="129" r="CE1222">
        <v>76.0</v>
      </c>
      <c s="129" r="CF1222">
        <v>220.0</v>
      </c>
      <c s="129" r="CG1222">
        <v>428.0</v>
      </c>
      <c s="129" r="CH1222">
        <v>556.0</v>
      </c>
      <c s="129" r="CI1222">
        <v>8.0</v>
      </c>
      <c s="129" r="CJ1222">
        <v>152.0</v>
      </c>
      <c s="129" r="CK1222">
        <v>1792.0</v>
      </c>
      <c s="129" r="CL1222">
        <v>12.0</v>
      </c>
      <c s="129" r="CM1222">
        <v>40.0</v>
      </c>
      <c s="129" r="CN1222">
        <v>28.0</v>
      </c>
      <c s="129" r="CO1222">
        <v>32.0</v>
      </c>
      <c s="129" r="CP1222">
        <v>60.0</v>
      </c>
      <c s="129" r="CQ1222">
        <v>68.0</v>
      </c>
      <c s="129" r="CR1222">
        <v>1428.0</v>
      </c>
      <c s="129" r="CS1222">
        <v>124.0</v>
      </c>
    </row>
    <row customHeight="1" r="1223" ht="15.0">
      <c t="s" s="127" r="A1223">
        <v>10654</v>
      </c>
      <c t="s" s="127" r="B1223">
        <v>10655</v>
      </c>
      <c t="s" s="127" r="C1223">
        <v>10656</v>
      </c>
      <c t="s" s="127" r="D1223">
        <v>10657</v>
      </c>
      <c t="s" s="127" r="E1223">
        <v>10658</v>
      </c>
      <c t="s" s="127" r="F1223">
        <v>10659</v>
      </c>
      <c t="s" s="128" r="G1223">
        <v>10660</v>
      </c>
      <c t="s" s="127" r="H1223">
        <v>10661</v>
      </c>
      <c s="129" r="I1223">
        <v>601.0</v>
      </c>
      <c s="129" r="J1223">
        <v>122.680449999999</v>
      </c>
      <c s="129" r="K1223">
        <v>63.917546</v>
      </c>
      <c s="129" r="L1223">
        <v>136.051402</v>
      </c>
      <c s="129" r="M1223">
        <v>125.773235</v>
      </c>
      <c s="129" r="N1223">
        <v>101.030959</v>
      </c>
      <c s="129" r="O1223">
        <v>51.546408</v>
      </c>
      <c s="129" r="P1223">
        <v>73.0</v>
      </c>
      <c s="129" r="Q1223">
        <v>64.0</v>
      </c>
      <c s="129" r="R1223">
        <v>98.0</v>
      </c>
      <c s="129" r="S1223">
        <v>84.0</v>
      </c>
      <c s="129" r="T1223">
        <v>87.0</v>
      </c>
      <c s="129" r="U1223">
        <v>41.0</v>
      </c>
      <c s="129" r="V1223">
        <v>298.938050999999</v>
      </c>
      <c s="129" r="W1223">
        <v>59.7938329999999</v>
      </c>
      <c s="129" r="X1223">
        <v>31.958773</v>
      </c>
      <c s="129" r="Y1223">
        <v>66.9792159999999</v>
      </c>
      <c s="129" r="Z1223">
        <v>65.9794019999999</v>
      </c>
      <c s="129" r="AA1223">
        <v>48.453623</v>
      </c>
      <c s="129" r="AB1223">
        <v>23.711348</v>
      </c>
      <c s="129" r="AC1223">
        <v>2.061856</v>
      </c>
      <c s="129" r="AD1223">
        <v>74.226827</v>
      </c>
      <c s="129" r="AE1223">
        <v>170.072032</v>
      </c>
      <c s="129" r="AF1223">
        <v>54.639192</v>
      </c>
      <c s="129" r="AG1223">
        <v>302.061949</v>
      </c>
      <c s="129" r="AH1223">
        <v>62.886617</v>
      </c>
      <c s="129" r="AI1223">
        <v>31.958773</v>
      </c>
      <c s="129" r="AJ1223">
        <v>69.072186</v>
      </c>
      <c s="129" r="AK1223">
        <v>59.7938329999999</v>
      </c>
      <c s="129" r="AL1223">
        <v>52.577336</v>
      </c>
      <c s="129" r="AM1223">
        <v>23.711348</v>
      </c>
      <c s="129" r="AN1223">
        <v>2.061856</v>
      </c>
      <c s="129" r="AO1223">
        <v>76.288683</v>
      </c>
      <c s="129" r="AP1223">
        <v>172.165001999999</v>
      </c>
      <c s="129" r="AQ1223">
        <v>53.6082639999999</v>
      </c>
      <c s="129" r="AR1223">
        <v>478.350663999999</v>
      </c>
      <c s="129" r="AS1223">
        <v>24.742276</v>
      </c>
      <c s="129" r="AT1223">
        <v>28.865988</v>
      </c>
      <c s="129" r="AU1223">
        <v>24.742276</v>
      </c>
      <c s="129" r="AV1223">
        <v>45.3608389999999</v>
      </c>
      <c s="129" r="AW1223">
        <v>103.092815</v>
      </c>
      <c s="129" r="AX1223">
        <v>74.226827</v>
      </c>
      <c s="129" r="AY1223">
        <v>115.463953</v>
      </c>
      <c s="129" r="AZ1223">
        <v>61.8556889999999</v>
      </c>
      <c s="129" r="BA1223">
        <v>222.680480999999</v>
      </c>
      <c s="129" r="BB1223">
        <v>20.618563</v>
      </c>
      <c s="129" r="BC1223">
        <v>20.618563</v>
      </c>
      <c s="129" r="BD1223">
        <v>20.618563</v>
      </c>
      <c s="129" r="BE1223">
        <v>28.865988</v>
      </c>
      <c s="129" r="BF1223">
        <v>20.618563</v>
      </c>
      <c s="129" r="BG1223">
        <v>49.484551</v>
      </c>
      <c s="129" r="BH1223">
        <v>45.3608389999999</v>
      </c>
      <c s="129" r="BI1223">
        <v>16.49485</v>
      </c>
      <c s="129" r="BJ1223">
        <v>255.670182</v>
      </c>
      <c s="129" r="BK1223">
        <v>4.123713</v>
      </c>
      <c s="129" r="BL1223">
        <v>8.24742499999999</v>
      </c>
      <c s="129" r="BM1223">
        <v>4.123713</v>
      </c>
      <c s="129" r="BN1223">
        <v>16.49485</v>
      </c>
      <c s="129" r="BO1223">
        <v>82.474252</v>
      </c>
      <c s="129" r="BP1223">
        <v>24.742276</v>
      </c>
      <c s="129" r="BQ1223">
        <v>70.103114</v>
      </c>
      <c s="129" r="BR1223">
        <v>45.3608389999999</v>
      </c>
      <c s="129" r="BS1223">
        <v>61.8556889999999</v>
      </c>
      <c s="129" r="BT1223">
        <v>0.0</v>
      </c>
      <c s="129" r="BU1223">
        <v>0.0</v>
      </c>
      <c s="129" r="BV1223">
        <v>4.123713</v>
      </c>
      <c s="129" r="BW1223">
        <v>4.123713</v>
      </c>
      <c s="129" r="BX1223">
        <v>8.24742499999999</v>
      </c>
      <c s="129" r="BY1223">
        <v>12.371138</v>
      </c>
      <c s="129" r="BZ1223">
        <v>0.0</v>
      </c>
      <c s="129" r="CA1223">
        <v>32.9897009999999</v>
      </c>
      <c s="129" r="CB1223">
        <v>243.299044</v>
      </c>
      <c s="129" r="CC1223">
        <v>24.742276</v>
      </c>
      <c s="129" r="CD1223">
        <v>24.742276</v>
      </c>
      <c s="129" r="CE1223">
        <v>8.24742499999999</v>
      </c>
      <c s="129" r="CF1223">
        <v>28.865988</v>
      </c>
      <c s="129" r="CG1223">
        <v>78.3505399999999</v>
      </c>
      <c s="129" r="CH1223">
        <v>53.6082639999999</v>
      </c>
      <c s="129" r="CI1223">
        <v>4.123713</v>
      </c>
      <c s="129" r="CJ1223">
        <v>20.618563</v>
      </c>
      <c s="129" r="CK1223">
        <v>173.19593</v>
      </c>
      <c s="129" r="CL1223">
        <v>0.0</v>
      </c>
      <c s="129" r="CM1223">
        <v>4.123713</v>
      </c>
      <c s="129" r="CN1223">
        <v>12.371138</v>
      </c>
      <c s="129" r="CO1223">
        <v>12.371138</v>
      </c>
      <c s="129" r="CP1223">
        <v>16.49485</v>
      </c>
      <c s="129" r="CQ1223">
        <v>8.24742499999999</v>
      </c>
      <c s="129" r="CR1223">
        <v>111.340241</v>
      </c>
      <c s="129" r="CS1223">
        <v>8.24742499999999</v>
      </c>
    </row>
    <row customHeight="1" r="1224" ht="15.0">
      <c t="s" s="127" r="A1224">
        <v>10662</v>
      </c>
      <c t="s" s="127" r="B1224">
        <v>10663</v>
      </c>
      <c t="s" s="127" r="C1224">
        <v>10664</v>
      </c>
      <c t="s" s="127" r="D1224">
        <v>10665</v>
      </c>
      <c t="s" s="127" r="E1224">
        <v>10666</v>
      </c>
      <c t="s" s="127" r="F1224">
        <v>10667</v>
      </c>
      <c t="s" s="128" r="G1224">
        <v>10668</v>
      </c>
      <c t="s" s="127" r="H1224">
        <v>10669</v>
      </c>
      <c s="129" r="I1224">
        <v>264.0</v>
      </c>
      <c s="129" r="J1224">
        <v>62.0</v>
      </c>
      <c s="129" r="K1224">
        <v>22.0</v>
      </c>
      <c s="129" r="L1224">
        <v>55.0</v>
      </c>
      <c s="129" r="M1224">
        <v>50.0</v>
      </c>
      <c s="129" r="N1224">
        <v>40.0</v>
      </c>
      <c s="129" r="O1224">
        <v>35.0</v>
      </c>
      <c s="129" r="P1224">
        <v>44.0</v>
      </c>
      <c s="129" r="Q1224">
        <v>26.0</v>
      </c>
      <c s="129" r="R1224">
        <v>61.0</v>
      </c>
      <c s="129" r="S1224">
        <v>38.0</v>
      </c>
      <c s="129" r="T1224">
        <v>54.0</v>
      </c>
      <c s="129" r="U1224">
        <v>28.0</v>
      </c>
      <c s="129" r="V1224">
        <v>134.0</v>
      </c>
      <c s="129" r="W1224">
        <v>35.0</v>
      </c>
      <c s="129" r="X1224">
        <v>13.0</v>
      </c>
      <c s="129" r="Y1224">
        <v>23.0</v>
      </c>
      <c s="129" r="Z1224">
        <v>28.0</v>
      </c>
      <c s="129" r="AA1224">
        <v>21.0</v>
      </c>
      <c s="129" r="AB1224">
        <v>13.0</v>
      </c>
      <c s="129" r="AC1224">
        <v>1.0</v>
      </c>
      <c s="129" r="AD1224">
        <v>43.0</v>
      </c>
      <c s="129" r="AE1224">
        <v>63.0</v>
      </c>
      <c s="129" r="AF1224">
        <v>28.0</v>
      </c>
      <c s="129" r="AG1224">
        <v>130.0</v>
      </c>
      <c s="129" r="AH1224">
        <v>27.0</v>
      </c>
      <c s="129" r="AI1224">
        <v>9.0</v>
      </c>
      <c s="129" r="AJ1224">
        <v>32.0</v>
      </c>
      <c s="129" r="AK1224">
        <v>22.0</v>
      </c>
      <c s="129" r="AL1224">
        <v>19.0</v>
      </c>
      <c s="129" r="AM1224">
        <v>20.0</v>
      </c>
      <c s="129" r="AN1224">
        <v>1.0</v>
      </c>
      <c s="129" r="AO1224">
        <v>30.0</v>
      </c>
      <c s="129" r="AP1224">
        <v>68.0</v>
      </c>
      <c s="129" r="AQ1224">
        <v>32.0</v>
      </c>
      <c s="129" r="AR1224">
        <v>192.0</v>
      </c>
      <c s="129" r="AS1224">
        <v>24.0</v>
      </c>
      <c s="129" r="AT1224">
        <v>8.0</v>
      </c>
      <c s="129" r="AU1224">
        <v>8.0</v>
      </c>
      <c s="129" r="AV1224">
        <v>16.0</v>
      </c>
      <c s="129" r="AW1224">
        <v>28.0</v>
      </c>
      <c s="129" r="AX1224">
        <v>32.0</v>
      </c>
      <c s="129" r="AY1224">
        <v>52.0</v>
      </c>
      <c s="129" r="AZ1224">
        <v>24.0</v>
      </c>
      <c s="129" r="BA1224">
        <v>88.0</v>
      </c>
      <c s="129" r="BB1224">
        <v>8.0</v>
      </c>
      <c s="129" r="BC1224">
        <v>4.0</v>
      </c>
      <c s="129" r="BD1224">
        <v>8.0</v>
      </c>
      <c s="129" r="BE1224">
        <v>0.0</v>
      </c>
      <c s="129" r="BF1224">
        <v>4.0</v>
      </c>
      <c s="129" r="BG1224">
        <v>24.0</v>
      </c>
      <c s="129" r="BH1224">
        <v>28.0</v>
      </c>
      <c s="129" r="BI1224">
        <v>12.0</v>
      </c>
      <c s="129" r="BJ1224">
        <v>104.0</v>
      </c>
      <c s="129" r="BK1224">
        <v>16.0</v>
      </c>
      <c s="129" r="BL1224">
        <v>4.0</v>
      </c>
      <c s="129" r="BM1224">
        <v>0.0</v>
      </c>
      <c s="129" r="BN1224">
        <v>16.0</v>
      </c>
      <c s="129" r="BO1224">
        <v>24.0</v>
      </c>
      <c s="129" r="BP1224">
        <v>8.0</v>
      </c>
      <c s="129" r="BQ1224">
        <v>24.0</v>
      </c>
      <c s="129" r="BR1224">
        <v>12.0</v>
      </c>
      <c s="129" r="BS1224">
        <v>16.0</v>
      </c>
      <c s="129" r="BT1224">
        <v>0.0</v>
      </c>
      <c s="129" r="BU1224">
        <v>0.0</v>
      </c>
      <c s="129" r="BV1224">
        <v>0.0</v>
      </c>
      <c s="129" r="BW1224">
        <v>0.0</v>
      </c>
      <c s="129" r="BX1224">
        <v>0.0</v>
      </c>
      <c s="129" r="BY1224">
        <v>0.0</v>
      </c>
      <c s="129" r="BZ1224">
        <v>0.0</v>
      </c>
      <c s="129" r="CA1224">
        <v>16.0</v>
      </c>
      <c s="129" r="CB1224">
        <v>120.0</v>
      </c>
      <c s="129" r="CC1224">
        <v>24.0</v>
      </c>
      <c s="129" r="CD1224">
        <v>8.0</v>
      </c>
      <c s="129" r="CE1224">
        <v>4.0</v>
      </c>
      <c s="129" r="CF1224">
        <v>16.0</v>
      </c>
      <c s="129" r="CG1224">
        <v>28.0</v>
      </c>
      <c s="129" r="CH1224">
        <v>32.0</v>
      </c>
      <c s="129" r="CI1224">
        <v>0.0</v>
      </c>
      <c s="129" r="CJ1224">
        <v>8.0</v>
      </c>
      <c s="129" r="CK1224">
        <v>56.0</v>
      </c>
      <c s="129" r="CL1224">
        <v>0.0</v>
      </c>
      <c s="129" r="CM1224">
        <v>0.0</v>
      </c>
      <c s="129" r="CN1224">
        <v>4.0</v>
      </c>
      <c s="129" r="CO1224">
        <v>0.0</v>
      </c>
      <c s="129" r="CP1224">
        <v>0.0</v>
      </c>
      <c s="129" r="CQ1224">
        <v>0.0</v>
      </c>
      <c s="129" r="CR1224">
        <v>52.0</v>
      </c>
      <c s="129" r="CS1224">
        <v>0.0</v>
      </c>
    </row>
    <row customHeight="1" r="1225" ht="15.0">
      <c t="s" s="127" r="A1225">
        <v>10670</v>
      </c>
      <c t="s" s="127" r="B1225">
        <v>10671</v>
      </c>
      <c t="s" s="127" r="C1225">
        <v>10672</v>
      </c>
      <c t="s" s="127" r="D1225">
        <v>10673</v>
      </c>
      <c t="s" s="127" r="E1225">
        <v>10674</v>
      </c>
      <c t="s" s="127" r="F1225">
        <v>10675</v>
      </c>
      <c t="s" s="128" r="G1225">
        <v>10676</v>
      </c>
      <c t="s" s="127" r="H1225">
        <v>10677</v>
      </c>
      <c s="129" r="I1225">
        <v>809.0</v>
      </c>
      <c s="129" r="J1225">
        <v>150.0</v>
      </c>
      <c s="129" r="K1225">
        <v>94.0</v>
      </c>
      <c s="129" r="L1225">
        <v>161.0</v>
      </c>
      <c s="129" r="M1225">
        <v>219.0</v>
      </c>
      <c s="129" r="N1225">
        <v>114.0</v>
      </c>
      <c s="129" r="O1225">
        <v>71.0</v>
      </c>
      <c s="129" r="P1225">
        <v>141.0</v>
      </c>
      <c s="129" r="Q1225">
        <v>105.0</v>
      </c>
      <c s="129" r="R1225">
        <v>178.0</v>
      </c>
      <c s="129" r="S1225">
        <v>154.0</v>
      </c>
      <c s="129" r="T1225">
        <v>101.0</v>
      </c>
      <c s="129" r="U1225">
        <v>41.0</v>
      </c>
      <c s="129" r="V1225">
        <v>397.0</v>
      </c>
      <c s="129" r="W1225">
        <v>76.0</v>
      </c>
      <c s="129" r="X1225">
        <v>49.0</v>
      </c>
      <c s="129" r="Y1225">
        <v>83.0</v>
      </c>
      <c s="129" r="Z1225">
        <v>113.0</v>
      </c>
      <c s="129" r="AA1225">
        <v>46.0</v>
      </c>
      <c s="129" r="AB1225">
        <v>29.0</v>
      </c>
      <c s="129" r="AC1225">
        <v>1.0</v>
      </c>
      <c s="129" r="AD1225">
        <v>103.0</v>
      </c>
      <c s="129" r="AE1225">
        <v>241.0</v>
      </c>
      <c s="129" r="AF1225">
        <v>53.0</v>
      </c>
      <c s="129" r="AG1225">
        <v>412.0</v>
      </c>
      <c s="129" r="AH1225">
        <v>74.0</v>
      </c>
      <c s="129" r="AI1225">
        <v>45.0</v>
      </c>
      <c s="129" r="AJ1225">
        <v>78.0</v>
      </c>
      <c s="129" r="AK1225">
        <v>106.0</v>
      </c>
      <c s="129" r="AL1225">
        <v>68.0</v>
      </c>
      <c s="129" r="AM1225">
        <v>37.0</v>
      </c>
      <c s="129" r="AN1225">
        <v>4.0</v>
      </c>
      <c s="129" r="AO1225">
        <v>91.0</v>
      </c>
      <c s="129" r="AP1225">
        <v>244.0</v>
      </c>
      <c s="129" r="AQ1225">
        <v>77.0</v>
      </c>
      <c s="129" r="AR1225">
        <v>656.0</v>
      </c>
      <c s="129" r="AS1225">
        <v>28.0</v>
      </c>
      <c s="129" r="AT1225">
        <v>36.0</v>
      </c>
      <c s="129" r="AU1225">
        <v>20.0</v>
      </c>
      <c s="129" r="AV1225">
        <v>116.0</v>
      </c>
      <c s="129" r="AW1225">
        <v>104.0</v>
      </c>
      <c s="129" r="AX1225">
        <v>92.0</v>
      </c>
      <c s="129" r="AY1225">
        <v>188.0</v>
      </c>
      <c s="129" r="AZ1225">
        <v>72.0</v>
      </c>
      <c s="129" r="BA1225">
        <v>316.0</v>
      </c>
      <c s="129" r="BB1225">
        <v>20.0</v>
      </c>
      <c s="129" r="BC1225">
        <v>20.0</v>
      </c>
      <c s="129" r="BD1225">
        <v>16.0</v>
      </c>
      <c s="129" r="BE1225">
        <v>40.0</v>
      </c>
      <c s="129" r="BF1225">
        <v>36.0</v>
      </c>
      <c s="129" r="BG1225">
        <v>80.0</v>
      </c>
      <c s="129" r="BH1225">
        <v>76.0</v>
      </c>
      <c s="129" r="BI1225">
        <v>28.0</v>
      </c>
      <c s="129" r="BJ1225">
        <v>340.0</v>
      </c>
      <c s="129" r="BK1225">
        <v>8.0</v>
      </c>
      <c s="129" r="BL1225">
        <v>16.0</v>
      </c>
      <c s="129" r="BM1225">
        <v>4.0</v>
      </c>
      <c s="129" r="BN1225">
        <v>76.0</v>
      </c>
      <c s="129" r="BO1225">
        <v>68.0</v>
      </c>
      <c s="129" r="BP1225">
        <v>12.0</v>
      </c>
      <c s="129" r="BQ1225">
        <v>112.0</v>
      </c>
      <c s="129" r="BR1225">
        <v>44.0</v>
      </c>
      <c s="129" r="BS1225">
        <v>80.0</v>
      </c>
      <c s="129" r="BT1225">
        <v>0.0</v>
      </c>
      <c s="129" r="BU1225">
        <v>0.0</v>
      </c>
      <c s="129" r="BV1225">
        <v>0.0</v>
      </c>
      <c s="129" r="BW1225">
        <v>8.0</v>
      </c>
      <c s="129" r="BX1225">
        <v>16.0</v>
      </c>
      <c s="129" r="BY1225">
        <v>16.0</v>
      </c>
      <c s="129" r="BZ1225">
        <v>0.0</v>
      </c>
      <c s="129" r="CA1225">
        <v>40.0</v>
      </c>
      <c s="129" r="CB1225">
        <v>316.0</v>
      </c>
      <c s="129" r="CC1225">
        <v>24.0</v>
      </c>
      <c s="129" r="CD1225">
        <v>32.0</v>
      </c>
      <c s="129" r="CE1225">
        <v>16.0</v>
      </c>
      <c s="129" r="CF1225">
        <v>100.0</v>
      </c>
      <c s="129" r="CG1225">
        <v>64.0</v>
      </c>
      <c s="129" r="CH1225">
        <v>68.0</v>
      </c>
      <c s="129" r="CI1225">
        <v>0.0</v>
      </c>
      <c s="129" r="CJ1225">
        <v>12.0</v>
      </c>
      <c s="129" r="CK1225">
        <v>260.0</v>
      </c>
      <c s="129" r="CL1225">
        <v>4.0</v>
      </c>
      <c s="129" r="CM1225">
        <v>4.0</v>
      </c>
      <c s="129" r="CN1225">
        <v>4.0</v>
      </c>
      <c s="129" r="CO1225">
        <v>8.0</v>
      </c>
      <c s="129" r="CP1225">
        <v>24.0</v>
      </c>
      <c s="129" r="CQ1225">
        <v>8.0</v>
      </c>
      <c s="129" r="CR1225">
        <v>188.0</v>
      </c>
      <c s="129" r="CS1225">
        <v>20.0</v>
      </c>
    </row>
    <row customHeight="1" r="1226" ht="15.0">
      <c t="s" s="127" r="A1226">
        <v>10678</v>
      </c>
      <c t="s" s="127" r="B1226">
        <v>10679</v>
      </c>
      <c t="s" s="127" r="C1226">
        <v>10680</v>
      </c>
      <c t="s" s="127" r="D1226">
        <v>10681</v>
      </c>
      <c t="s" s="127" r="E1226">
        <v>10682</v>
      </c>
      <c t="s" s="127" r="F1226">
        <v>10683</v>
      </c>
      <c t="s" s="128" r="G1226">
        <v>10684</v>
      </c>
      <c t="s" s="127" r="H1226">
        <v>10685</v>
      </c>
      <c s="129" r="I1226">
        <v>1044.0</v>
      </c>
      <c s="129" r="J1226">
        <v>207.0</v>
      </c>
      <c s="129" r="K1226">
        <v>137.0</v>
      </c>
      <c s="129" r="L1226">
        <v>244.0</v>
      </c>
      <c s="129" r="M1226">
        <v>223.0</v>
      </c>
      <c s="129" r="N1226">
        <v>159.0</v>
      </c>
      <c s="129" r="O1226">
        <v>74.0</v>
      </c>
      <c s="129" r="P1226">
        <v>149.0</v>
      </c>
      <c s="129" r="Q1226">
        <v>122.0</v>
      </c>
      <c s="129" r="R1226">
        <v>179.0</v>
      </c>
      <c s="129" r="S1226">
        <v>166.0</v>
      </c>
      <c s="129" r="T1226">
        <v>100.0</v>
      </c>
      <c s="129" r="U1226">
        <v>67.0</v>
      </c>
      <c s="129" r="V1226">
        <v>511.0</v>
      </c>
      <c s="129" r="W1226">
        <v>99.0</v>
      </c>
      <c s="129" r="X1226">
        <v>74.0</v>
      </c>
      <c s="129" r="Y1226">
        <v>121.0</v>
      </c>
      <c s="129" r="Z1226">
        <v>109.0</v>
      </c>
      <c s="129" r="AA1226">
        <v>75.0</v>
      </c>
      <c s="129" r="AB1226">
        <v>33.0</v>
      </c>
      <c s="129" r="AC1226">
        <v>0.0</v>
      </c>
      <c s="129" r="AD1226">
        <v>128.0</v>
      </c>
      <c s="129" r="AE1226">
        <v>313.0</v>
      </c>
      <c s="129" r="AF1226">
        <v>70.0</v>
      </c>
      <c s="129" r="AG1226">
        <v>533.0</v>
      </c>
      <c s="129" r="AH1226">
        <v>108.0</v>
      </c>
      <c s="129" r="AI1226">
        <v>63.0</v>
      </c>
      <c s="129" r="AJ1226">
        <v>123.0</v>
      </c>
      <c s="129" r="AK1226">
        <v>114.0</v>
      </c>
      <c s="129" r="AL1226">
        <v>84.0</v>
      </c>
      <c s="129" r="AM1226">
        <v>35.0</v>
      </c>
      <c s="129" r="AN1226">
        <v>6.0</v>
      </c>
      <c s="129" r="AO1226">
        <v>129.0</v>
      </c>
      <c s="129" r="AP1226">
        <v>323.0</v>
      </c>
      <c s="129" r="AQ1226">
        <v>81.0</v>
      </c>
      <c s="129" r="AR1226">
        <v>848.0</v>
      </c>
      <c s="129" r="AS1226">
        <v>20.0</v>
      </c>
      <c s="129" r="AT1226">
        <v>40.0</v>
      </c>
      <c s="129" r="AU1226">
        <v>40.0</v>
      </c>
      <c s="129" r="AV1226">
        <v>156.0</v>
      </c>
      <c s="129" r="AW1226">
        <v>148.0</v>
      </c>
      <c s="129" r="AX1226">
        <v>116.0</v>
      </c>
      <c s="129" r="AY1226">
        <v>240.0</v>
      </c>
      <c s="129" r="AZ1226">
        <v>88.0</v>
      </c>
      <c s="129" r="BA1226">
        <v>416.0</v>
      </c>
      <c s="129" r="BB1226">
        <v>16.0</v>
      </c>
      <c s="129" r="BC1226">
        <v>28.0</v>
      </c>
      <c s="129" r="BD1226">
        <v>20.0</v>
      </c>
      <c s="129" r="BE1226">
        <v>84.0</v>
      </c>
      <c s="129" r="BF1226">
        <v>20.0</v>
      </c>
      <c s="129" r="BG1226">
        <v>96.0</v>
      </c>
      <c s="129" r="BH1226">
        <v>124.0</v>
      </c>
      <c s="129" r="BI1226">
        <v>28.0</v>
      </c>
      <c s="129" r="BJ1226">
        <v>432.0</v>
      </c>
      <c s="129" r="BK1226">
        <v>4.0</v>
      </c>
      <c s="129" r="BL1226">
        <v>12.0</v>
      </c>
      <c s="129" r="BM1226">
        <v>20.0</v>
      </c>
      <c s="129" r="BN1226">
        <v>72.0</v>
      </c>
      <c s="129" r="BO1226">
        <v>128.0</v>
      </c>
      <c s="129" r="BP1226">
        <v>20.0</v>
      </c>
      <c s="129" r="BQ1226">
        <v>116.0</v>
      </c>
      <c s="129" r="BR1226">
        <v>60.0</v>
      </c>
      <c s="129" r="BS1226">
        <v>104.0</v>
      </c>
      <c s="129" r="BT1226">
        <v>0.0</v>
      </c>
      <c s="129" r="BU1226">
        <v>0.0</v>
      </c>
      <c s="129" r="BV1226">
        <v>0.0</v>
      </c>
      <c s="129" r="BW1226">
        <v>4.0</v>
      </c>
      <c s="129" r="BX1226">
        <v>16.0</v>
      </c>
      <c s="129" r="BY1226">
        <v>20.0</v>
      </c>
      <c s="129" r="BZ1226">
        <v>0.0</v>
      </c>
      <c s="129" r="CA1226">
        <v>64.0</v>
      </c>
      <c s="129" r="CB1226">
        <v>440.0</v>
      </c>
      <c s="129" r="CC1226">
        <v>12.0</v>
      </c>
      <c s="129" r="CD1226">
        <v>28.0</v>
      </c>
      <c s="129" r="CE1226">
        <v>28.0</v>
      </c>
      <c s="129" r="CF1226">
        <v>144.0</v>
      </c>
      <c s="129" r="CG1226">
        <v>116.0</v>
      </c>
      <c s="129" r="CH1226">
        <v>92.0</v>
      </c>
      <c s="129" r="CI1226">
        <v>4.0</v>
      </c>
      <c s="129" r="CJ1226">
        <v>16.0</v>
      </c>
      <c s="129" r="CK1226">
        <v>304.0</v>
      </c>
      <c s="129" r="CL1226">
        <v>8.0</v>
      </c>
      <c s="129" r="CM1226">
        <v>12.0</v>
      </c>
      <c s="129" r="CN1226">
        <v>12.0</v>
      </c>
      <c s="129" r="CO1226">
        <v>8.0</v>
      </c>
      <c s="129" r="CP1226">
        <v>16.0</v>
      </c>
      <c s="129" r="CQ1226">
        <v>4.0</v>
      </c>
      <c s="129" r="CR1226">
        <v>236.0</v>
      </c>
      <c s="129" r="CS1226">
        <v>8.0</v>
      </c>
    </row>
    <row customHeight="1" r="1227" ht="15.0">
      <c t="s" s="127" r="A1227">
        <v>10686</v>
      </c>
      <c t="s" s="127" r="B1227">
        <v>10687</v>
      </c>
      <c t="s" s="127" r="C1227">
        <v>10688</v>
      </c>
      <c t="s" s="127" r="D1227">
        <v>10689</v>
      </c>
      <c t="s" s="127" r="E1227">
        <v>10690</v>
      </c>
      <c t="s" s="127" r="F1227">
        <v>10691</v>
      </c>
      <c t="s" s="128" r="G1227">
        <v>10692</v>
      </c>
      <c t="s" s="127" r="H1227">
        <v>10693</v>
      </c>
      <c s="129" r="I1227">
        <v>127.0</v>
      </c>
      <c s="129" r="J1227">
        <v>23.0</v>
      </c>
      <c s="129" r="K1227">
        <v>12.0</v>
      </c>
      <c s="129" r="L1227">
        <v>24.0</v>
      </c>
      <c s="129" r="M1227">
        <v>34.0</v>
      </c>
      <c s="129" r="N1227">
        <v>20.0</v>
      </c>
      <c s="129" r="O1227">
        <v>14.0</v>
      </c>
      <c s="129" r="P1227">
        <v>29.0</v>
      </c>
      <c s="129" r="Q1227">
        <v>21.0</v>
      </c>
      <c s="129" r="R1227">
        <v>43.0</v>
      </c>
      <c s="129" r="S1227">
        <v>19.0</v>
      </c>
      <c s="129" r="T1227">
        <v>25.0</v>
      </c>
      <c s="129" r="U1227">
        <v>7.0</v>
      </c>
      <c s="129" r="V1227">
        <v>64.0</v>
      </c>
      <c s="129" r="W1227">
        <v>13.0</v>
      </c>
      <c s="129" r="X1227">
        <v>7.0</v>
      </c>
      <c s="129" r="Y1227">
        <v>11.0</v>
      </c>
      <c s="129" r="Z1227">
        <v>16.0</v>
      </c>
      <c s="129" r="AA1227">
        <v>7.0</v>
      </c>
      <c s="129" r="AB1227">
        <v>10.0</v>
      </c>
      <c s="129" r="AC1227">
        <v>0.0</v>
      </c>
      <c s="129" r="AD1227">
        <v>17.0</v>
      </c>
      <c s="129" r="AE1227">
        <v>33.0</v>
      </c>
      <c s="129" r="AF1227">
        <v>14.0</v>
      </c>
      <c s="129" r="AG1227">
        <v>63.0</v>
      </c>
      <c s="129" r="AH1227">
        <v>10.0</v>
      </c>
      <c s="129" r="AI1227">
        <v>5.0</v>
      </c>
      <c s="129" r="AJ1227">
        <v>13.0</v>
      </c>
      <c s="129" r="AK1227">
        <v>18.0</v>
      </c>
      <c s="129" r="AL1227">
        <v>13.0</v>
      </c>
      <c s="129" r="AM1227">
        <v>3.0</v>
      </c>
      <c s="129" r="AN1227">
        <v>1.0</v>
      </c>
      <c s="129" r="AO1227">
        <v>10.0</v>
      </c>
      <c s="129" r="AP1227">
        <v>42.0</v>
      </c>
      <c s="129" r="AQ1227">
        <v>11.0</v>
      </c>
      <c s="129" r="AR1227">
        <v>104.0</v>
      </c>
      <c s="129" r="AS1227">
        <v>12.0</v>
      </c>
      <c s="129" r="AT1227">
        <v>0.0</v>
      </c>
      <c s="129" r="AU1227">
        <v>4.0</v>
      </c>
      <c s="129" r="AV1227">
        <v>4.0</v>
      </c>
      <c s="129" r="AW1227">
        <v>20.0</v>
      </c>
      <c s="129" r="AX1227">
        <v>16.0</v>
      </c>
      <c s="129" r="AY1227">
        <v>40.0</v>
      </c>
      <c s="129" r="AZ1227">
        <v>8.0</v>
      </c>
      <c s="129" r="BA1227">
        <v>48.0</v>
      </c>
      <c s="129" r="BB1227">
        <v>8.0</v>
      </c>
      <c s="129" r="BC1227">
        <v>0.0</v>
      </c>
      <c s="129" r="BD1227">
        <v>0.0</v>
      </c>
      <c s="129" r="BE1227">
        <v>4.0</v>
      </c>
      <c s="129" r="BF1227">
        <v>4.0</v>
      </c>
      <c s="129" r="BG1227">
        <v>12.0</v>
      </c>
      <c s="129" r="BH1227">
        <v>20.0</v>
      </c>
      <c s="129" r="BI1227">
        <v>0.0</v>
      </c>
      <c s="129" r="BJ1227">
        <v>56.0</v>
      </c>
      <c s="129" r="BK1227">
        <v>4.0</v>
      </c>
      <c s="129" r="BL1227">
        <v>0.0</v>
      </c>
      <c s="129" r="BM1227">
        <v>4.0</v>
      </c>
      <c s="129" r="BN1227">
        <v>0.0</v>
      </c>
      <c s="129" r="BO1227">
        <v>16.0</v>
      </c>
      <c s="129" r="BP1227">
        <v>4.0</v>
      </c>
      <c s="129" r="BQ1227">
        <v>20.0</v>
      </c>
      <c s="129" r="BR1227">
        <v>8.0</v>
      </c>
      <c s="129" r="BS1227">
        <v>4.0</v>
      </c>
      <c s="129" r="BT1227">
        <v>0.0</v>
      </c>
      <c s="129" r="BU1227">
        <v>0.0</v>
      </c>
      <c s="129" r="BV1227">
        <v>0.0</v>
      </c>
      <c s="129" r="BW1227">
        <v>0.0</v>
      </c>
      <c s="129" r="BX1227">
        <v>4.0</v>
      </c>
      <c s="129" r="BY1227">
        <v>0.0</v>
      </c>
      <c s="129" r="BZ1227">
        <v>0.0</v>
      </c>
      <c s="129" r="CA1227">
        <v>0.0</v>
      </c>
      <c s="129" r="CB1227">
        <v>52.0</v>
      </c>
      <c s="129" r="CC1227">
        <v>12.0</v>
      </c>
      <c s="129" r="CD1227">
        <v>0.0</v>
      </c>
      <c s="129" r="CE1227">
        <v>4.0</v>
      </c>
      <c s="129" r="CF1227">
        <v>4.0</v>
      </c>
      <c s="129" r="CG1227">
        <v>12.0</v>
      </c>
      <c s="129" r="CH1227">
        <v>16.0</v>
      </c>
      <c s="129" r="CI1227">
        <v>0.0</v>
      </c>
      <c s="129" r="CJ1227">
        <v>4.0</v>
      </c>
      <c s="129" r="CK1227">
        <v>48.0</v>
      </c>
      <c s="129" r="CL1227">
        <v>0.0</v>
      </c>
      <c s="129" r="CM1227">
        <v>0.0</v>
      </c>
      <c s="129" r="CN1227">
        <v>0.0</v>
      </c>
      <c s="129" r="CO1227">
        <v>0.0</v>
      </c>
      <c s="129" r="CP1227">
        <v>4.0</v>
      </c>
      <c s="129" r="CQ1227">
        <v>0.0</v>
      </c>
      <c s="129" r="CR1227">
        <v>40.0</v>
      </c>
      <c s="129" r="CS1227">
        <v>4.0</v>
      </c>
    </row>
    <row customHeight="1" r="1228" ht="15.0">
      <c t="s" s="127" r="A1228">
        <v>10694</v>
      </c>
      <c t="s" s="127" r="B1228">
        <v>10695</v>
      </c>
      <c t="s" s="127" r="C1228">
        <v>10696</v>
      </c>
      <c t="s" s="127" r="D1228">
        <v>10697</v>
      </c>
      <c t="s" s="127" r="E1228">
        <v>10698</v>
      </c>
      <c t="s" s="127" r="F1228">
        <v>10699</v>
      </c>
      <c t="s" s="128" r="G1228">
        <v>10700</v>
      </c>
      <c t="s" s="127" r="H1228">
        <v>10701</v>
      </c>
      <c s="129" r="I1228">
        <v>1237.0</v>
      </c>
      <c s="129" r="J1228">
        <v>192.844819</v>
      </c>
      <c s="129" r="K1228">
        <v>152.875732</v>
      </c>
      <c s="129" r="L1228">
        <v>219.824465</v>
      </c>
      <c s="129" r="M1228">
        <v>344.719787999999</v>
      </c>
      <c s="129" r="N1228">
        <v>221.820477</v>
      </c>
      <c s="129" r="O1228">
        <v>104.914717999999</v>
      </c>
      <c s="129" r="P1228">
        <v>198.0</v>
      </c>
      <c s="129" r="Q1228">
        <v>218.0</v>
      </c>
      <c s="129" r="R1228">
        <v>298.0</v>
      </c>
      <c s="129" r="S1228">
        <v>284.0</v>
      </c>
      <c s="129" r="T1228">
        <v>180.0</v>
      </c>
      <c s="129" r="U1228">
        <v>90.0</v>
      </c>
      <c s="129" r="V1228">
        <v>626.492320999999</v>
      </c>
      <c s="129" r="W1228">
        <v>101.917154999999</v>
      </c>
      <c s="129" r="X1228">
        <v>81.9333989999999</v>
      </c>
      <c s="129" r="Y1228">
        <v>108.913045</v>
      </c>
      <c s="129" r="Z1228">
        <v>174.857863</v>
      </c>
      <c s="129" r="AA1228">
        <v>116.904972</v>
      </c>
      <c s="129" r="AB1228">
        <v>39.9675119999999</v>
      </c>
      <c s="129" r="AC1228">
        <v>1.99837599999999</v>
      </c>
      <c s="129" r="AD1228">
        <v>132.891976</v>
      </c>
      <c s="129" r="AE1228">
        <v>391.68319</v>
      </c>
      <c s="129" r="AF1228">
        <v>101.917154999999</v>
      </c>
      <c s="129" r="AG1228">
        <v>610.507679</v>
      </c>
      <c s="129" r="AH1228">
        <v>90.927665</v>
      </c>
      <c s="129" r="AI1228">
        <v>70.942333</v>
      </c>
      <c s="129" r="AJ1228">
        <v>110.91142</v>
      </c>
      <c s="129" r="AK1228">
        <v>169.861923999999</v>
      </c>
      <c s="129" r="AL1228">
        <v>104.915505999999</v>
      </c>
      <c s="129" r="AM1228">
        <v>58.95208</v>
      </c>
      <c s="129" r="AN1228">
        <v>3.996751</v>
      </c>
      <c s="129" r="AO1228">
        <v>119.904111</v>
      </c>
      <c s="129" r="AP1228">
        <v>375.696185</v>
      </c>
      <c s="129" r="AQ1228">
        <v>114.907383999999</v>
      </c>
      <c s="129" r="AR1228">
        <v>1051.15500999999</v>
      </c>
      <c s="129" r="AS1228">
        <v>19.983756</v>
      </c>
      <c s="129" r="AT1228">
        <v>67.9479209999999</v>
      </c>
      <c s="129" r="AU1228">
        <v>39.9675119999999</v>
      </c>
      <c s="129" r="AV1228">
        <v>167.863549</v>
      </c>
      <c s="129" r="AW1228">
        <v>171.8603</v>
      </c>
      <c s="129" r="AX1228">
        <v>127.896037</v>
      </c>
      <c s="129" r="AY1228">
        <v>319.743244</v>
      </c>
      <c s="129" r="AZ1228">
        <v>135.892691</v>
      </c>
      <c s="129" r="BA1228">
        <v>507.590549</v>
      </c>
      <c s="129" r="BB1228">
        <v>15.987005</v>
      </c>
      <c s="129" r="BC1228">
        <v>47.964165</v>
      </c>
      <c s="129" r="BD1228">
        <v>23.9805069999999</v>
      </c>
      <c s="129" r="BE1228">
        <v>87.928526</v>
      </c>
      <c s="129" r="BF1228">
        <v>35.9707599999999</v>
      </c>
      <c s="129" r="BG1228">
        <v>111.909032999999</v>
      </c>
      <c s="129" r="BH1228">
        <v>163.866797999999</v>
      </c>
      <c s="129" r="BI1228">
        <v>19.983756</v>
      </c>
      <c s="129" r="BJ1228">
        <v>543.564461</v>
      </c>
      <c s="129" r="BK1228">
        <v>3.996751</v>
      </c>
      <c s="129" r="BL1228">
        <v>19.983756</v>
      </c>
      <c s="129" r="BM1228">
        <v>15.987005</v>
      </c>
      <c s="129" r="BN1228">
        <v>79.935023</v>
      </c>
      <c s="129" r="BO1228">
        <v>135.88954</v>
      </c>
      <c s="129" r="BP1228">
        <v>15.987005</v>
      </c>
      <c s="129" r="BQ1228">
        <v>155.876447</v>
      </c>
      <c s="129" r="BR1228">
        <v>115.908935</v>
      </c>
      <c s="129" r="BS1228">
        <v>71.9415209999999</v>
      </c>
      <c s="129" r="BT1228">
        <v>0.0</v>
      </c>
      <c s="129" r="BU1228">
        <v>3.996751</v>
      </c>
      <c s="129" r="BV1228">
        <v>3.996751</v>
      </c>
      <c s="129" r="BW1228">
        <v>0.0</v>
      </c>
      <c s="129" r="BX1228">
        <v>7.993502</v>
      </c>
      <c s="129" r="BY1228">
        <v>7.993502</v>
      </c>
      <c s="129" r="BZ1228">
        <v>0.0</v>
      </c>
      <c s="129" r="CA1228">
        <v>47.9610139999999</v>
      </c>
      <c s="129" r="CB1228">
        <v>543.564461</v>
      </c>
      <c s="129" r="CC1228">
        <v>19.983756</v>
      </c>
      <c s="129" r="CD1228">
        <v>51.960917</v>
      </c>
      <c s="129" r="CE1228">
        <v>27.9772579999999</v>
      </c>
      <c s="129" r="CF1228">
        <v>147.879793</v>
      </c>
      <c s="129" r="CG1228">
        <v>151.876544</v>
      </c>
      <c s="129" r="CH1228">
        <v>99.918779</v>
      </c>
      <c s="129" r="CI1228">
        <v>11.9902529999999</v>
      </c>
      <c s="129" r="CJ1228">
        <v>31.9771609999999</v>
      </c>
      <c s="129" r="CK1228">
        <v>435.649027999999</v>
      </c>
      <c s="129" r="CL1228">
        <v>0.0</v>
      </c>
      <c s="129" r="CM1228">
        <v>11.9902529999999</v>
      </c>
      <c s="129" r="CN1228">
        <v>7.993502</v>
      </c>
      <c s="129" r="CO1228">
        <v>19.983756</v>
      </c>
      <c s="129" r="CP1228">
        <v>11.9902529999999</v>
      </c>
      <c s="129" r="CQ1228">
        <v>19.983756</v>
      </c>
      <c s="129" r="CR1228">
        <v>307.752991</v>
      </c>
      <c s="129" r="CS1228">
        <v>55.9545159999999</v>
      </c>
    </row>
    <row customHeight="1" r="1229" ht="15.0">
      <c t="s" s="127" r="A1229">
        <v>10702</v>
      </c>
      <c t="s" s="127" r="B1229">
        <v>10703</v>
      </c>
      <c t="s" s="127" r="C1229">
        <v>10704</v>
      </c>
      <c t="s" s="127" r="D1229">
        <v>10705</v>
      </c>
      <c t="s" s="127" r="E1229">
        <v>10706</v>
      </c>
      <c t="s" s="127" r="F1229">
        <v>10707</v>
      </c>
      <c t="s" s="128" r="G1229">
        <v>10708</v>
      </c>
      <c t="s" s="127" r="H1229">
        <v>10709</v>
      </c>
      <c s="129" r="I1229">
        <v>1775.0</v>
      </c>
      <c s="129" r="J1229">
        <v>365.99007</v>
      </c>
      <c s="129" r="K1229">
        <v>201.139018999999</v>
      </c>
      <c s="129" r="L1229">
        <v>403.314836</v>
      </c>
      <c s="129" r="M1229">
        <v>367.026868999999</v>
      </c>
      <c s="129" r="N1229">
        <v>301.708528</v>
      </c>
      <c s="129" r="O1229">
        <v>135.820677999999</v>
      </c>
      <c s="129" r="P1229">
        <v>190.0</v>
      </c>
      <c s="129" r="Q1229">
        <v>196.0</v>
      </c>
      <c s="129" r="R1229">
        <v>273.0</v>
      </c>
      <c s="129" r="S1229">
        <v>221.0</v>
      </c>
      <c s="129" r="T1229">
        <v>180.0</v>
      </c>
      <c s="129" r="U1229">
        <v>85.0</v>
      </c>
      <c s="129" r="V1229">
        <v>875.058410999999</v>
      </c>
      <c s="129" r="W1229">
        <v>186.623831999999</v>
      </c>
      <c s="129" r="X1229">
        <v>95.385514</v>
      </c>
      <c s="129" r="Y1229">
        <v>198.028620999999</v>
      </c>
      <c s="129" r="Z1229">
        <v>183.513434999999</v>
      </c>
      <c s="129" r="AA1229">
        <v>145.151869</v>
      </c>
      <c s="129" r="AB1229">
        <v>62.2079439999999</v>
      </c>
      <c s="129" r="AC1229">
        <v>4.147196</v>
      </c>
      <c s="129" r="AD1229">
        <v>221.875</v>
      </c>
      <c s="129" r="AE1229">
        <v>498.70035</v>
      </c>
      <c s="129" r="AF1229">
        <v>154.483060999999</v>
      </c>
      <c s="129" r="AG1229">
        <v>899.941589</v>
      </c>
      <c s="129" r="AH1229">
        <v>179.366238</v>
      </c>
      <c s="129" r="AI1229">
        <v>105.753505</v>
      </c>
      <c s="129" r="AJ1229">
        <v>205.286215</v>
      </c>
      <c s="129" r="AK1229">
        <v>183.513434999999</v>
      </c>
      <c s="129" r="AL1229">
        <v>156.556659</v>
      </c>
      <c s="129" r="AM1229">
        <v>60.134346</v>
      </c>
      <c s="129" r="AN1229">
        <v>9.33119199999999</v>
      </c>
      <c s="129" r="AO1229">
        <v>215.654205999999</v>
      </c>
      <c s="129" r="AP1229">
        <v>527.730724</v>
      </c>
      <c s="129" r="AQ1229">
        <v>156.556659</v>
      </c>
      <c s="129" r="AR1229">
        <v>1405.899533</v>
      </c>
      <c s="129" r="AS1229">
        <v>4.147196</v>
      </c>
      <c s="129" r="AT1229">
        <v>78.7967289999999</v>
      </c>
      <c s="129" r="AU1229">
        <v>62.2079439999999</v>
      </c>
      <c s="129" r="AV1229">
        <v>170.035046999999</v>
      </c>
      <c s="129" r="AW1229">
        <v>261.273364</v>
      </c>
      <c s="129" r="AX1229">
        <v>199.065420999999</v>
      </c>
      <c s="129" r="AY1229">
        <v>472.780373999999</v>
      </c>
      <c s="129" r="AZ1229">
        <v>157.593458</v>
      </c>
      <c s="129" r="BA1229">
        <v>671.845793999999</v>
      </c>
      <c s="129" r="BB1229">
        <v>4.147196</v>
      </c>
      <c s="129" r="BC1229">
        <v>53.9135509999999</v>
      </c>
      <c s="129" r="BD1229">
        <v>37.3247659999999</v>
      </c>
      <c s="129" r="BE1229">
        <v>70.502336</v>
      </c>
      <c s="129" r="BF1229">
        <v>66.35514</v>
      </c>
      <c s="129" r="BG1229">
        <v>165.887849999999</v>
      </c>
      <c s="129" r="BH1229">
        <v>236.390187</v>
      </c>
      <c s="129" r="BI1229">
        <v>37.3247659999999</v>
      </c>
      <c s="129" r="BJ1229">
        <v>734.053737999999</v>
      </c>
      <c s="129" r="BK1229">
        <v>0.0</v>
      </c>
      <c s="129" r="BL1229">
        <v>24.883178</v>
      </c>
      <c s="129" r="BM1229">
        <v>24.883178</v>
      </c>
      <c s="129" r="BN1229">
        <v>99.5327099999999</v>
      </c>
      <c s="129" r="BO1229">
        <v>194.918224</v>
      </c>
      <c s="129" r="BP1229">
        <v>33.17757</v>
      </c>
      <c s="129" r="BQ1229">
        <v>236.390187</v>
      </c>
      <c s="129" r="BR1229">
        <v>120.268692</v>
      </c>
      <c s="129" r="BS1229">
        <v>120.268692</v>
      </c>
      <c s="129" r="BT1229">
        <v>0.0</v>
      </c>
      <c s="129" r="BU1229">
        <v>0.0</v>
      </c>
      <c s="129" r="BV1229">
        <v>0.0</v>
      </c>
      <c s="129" r="BW1229">
        <v>4.147196</v>
      </c>
      <c s="129" r="BX1229">
        <v>24.883178</v>
      </c>
      <c s="129" r="BY1229">
        <v>16.588785</v>
      </c>
      <c s="129" r="BZ1229">
        <v>0.0</v>
      </c>
      <c s="129" r="CA1229">
        <v>74.649533</v>
      </c>
      <c s="129" r="CB1229">
        <v>680.140186999999</v>
      </c>
      <c s="129" r="CC1229">
        <v>4.147196</v>
      </c>
      <c s="129" r="CD1229">
        <v>70.502336</v>
      </c>
      <c s="129" r="CE1229">
        <v>41.471963</v>
      </c>
      <c s="129" r="CF1229">
        <v>141.004673</v>
      </c>
      <c s="129" r="CG1229">
        <v>203.212616999999</v>
      </c>
      <c s="129" r="CH1229">
        <v>161.740654</v>
      </c>
      <c s="129" r="CI1229">
        <v>8.29439299999999</v>
      </c>
      <c s="129" r="CJ1229">
        <v>49.7663549999999</v>
      </c>
      <c s="129" r="CK1229">
        <v>605.490653999999</v>
      </c>
      <c s="129" r="CL1229">
        <v>0.0</v>
      </c>
      <c s="129" r="CM1229">
        <v>8.29439299999999</v>
      </c>
      <c s="129" r="CN1229">
        <v>20.7359809999999</v>
      </c>
      <c s="129" r="CO1229">
        <v>24.883178</v>
      </c>
      <c s="129" r="CP1229">
        <v>33.17757</v>
      </c>
      <c s="129" r="CQ1229">
        <v>20.7359809999999</v>
      </c>
      <c s="129" r="CR1229">
        <v>464.485980999999</v>
      </c>
      <c s="129" r="CS1229">
        <v>33.17757</v>
      </c>
    </row>
    <row customHeight="1" r="1230" ht="15.0">
      <c t="s" s="127" r="A1230">
        <v>10710</v>
      </c>
      <c t="s" s="127" r="B1230">
        <v>10711</v>
      </c>
      <c t="s" s="127" r="C1230">
        <v>10712</v>
      </c>
      <c t="s" s="127" r="D1230">
        <v>10713</v>
      </c>
      <c t="s" s="127" r="E1230">
        <v>10714</v>
      </c>
      <c t="s" s="127" r="F1230">
        <v>10715</v>
      </c>
      <c t="s" s="128" r="G1230">
        <v>10716</v>
      </c>
      <c t="s" s="127" r="H1230">
        <v>10717</v>
      </c>
      <c s="129" r="I1230">
        <v>548.0</v>
      </c>
      <c s="129" r="J1230">
        <v>92.0073799999999</v>
      </c>
      <c s="129" r="K1230">
        <v>69.763838</v>
      </c>
      <c s="129" r="L1230">
        <v>95.0405899999999</v>
      </c>
      <c s="129" r="M1230">
        <v>141.549815</v>
      </c>
      <c s="129" r="N1230">
        <v>93.01845</v>
      </c>
      <c s="129" r="O1230">
        <v>56.619926</v>
      </c>
      <c s="129" r="P1230">
        <v>95.0</v>
      </c>
      <c s="129" r="Q1230">
        <v>97.0</v>
      </c>
      <c s="129" r="R1230">
        <v>104.0</v>
      </c>
      <c s="129" r="S1230">
        <v>113.0</v>
      </c>
      <c s="129" r="T1230">
        <v>81.0</v>
      </c>
      <c s="129" r="U1230">
        <v>46.0</v>
      </c>
      <c s="129" r="V1230">
        <v>289.166051999999</v>
      </c>
      <c s="129" r="W1230">
        <v>46.509225</v>
      </c>
      <c s="129" r="X1230">
        <v>43.4760149999999</v>
      </c>
      <c s="129" r="Y1230">
        <v>50.5535059999999</v>
      </c>
      <c s="129" r="Z1230">
        <v>73.8081179999999</v>
      </c>
      <c s="129" r="AA1230">
        <v>48.531365</v>
      </c>
      <c s="129" r="AB1230">
        <v>26.2878229999999</v>
      </c>
      <c s="129" r="AC1230">
        <v>0.0</v>
      </c>
      <c s="129" r="AD1230">
        <v>55.608856</v>
      </c>
      <c s="129" r="AE1230">
        <v>185.02583</v>
      </c>
      <c s="129" r="AF1230">
        <v>48.531365</v>
      </c>
      <c s="129" r="AG1230">
        <v>258.833948</v>
      </c>
      <c s="129" r="AH1230">
        <v>45.4981549999999</v>
      </c>
      <c s="129" r="AI1230">
        <v>26.2878229999999</v>
      </c>
      <c s="129" r="AJ1230">
        <v>44.487085</v>
      </c>
      <c s="129" r="AK1230">
        <v>67.741697</v>
      </c>
      <c s="129" r="AL1230">
        <v>44.487085</v>
      </c>
      <c s="129" r="AM1230">
        <v>27.298893</v>
      </c>
      <c s="129" r="AN1230">
        <v>3.03321</v>
      </c>
      <c s="129" r="AO1230">
        <v>54.5977859999999</v>
      </c>
      <c s="129" r="AP1230">
        <v>149.638375999999</v>
      </c>
      <c s="129" r="AQ1230">
        <v>54.5977859999999</v>
      </c>
      <c s="129" r="AR1230">
        <v>428.693727</v>
      </c>
      <c s="129" r="AS1230">
        <v>16.177122</v>
      </c>
      <c s="129" r="AT1230">
        <v>16.177122</v>
      </c>
      <c s="129" r="AU1230">
        <v>16.177122</v>
      </c>
      <c s="129" r="AV1230">
        <v>16.177122</v>
      </c>
      <c s="129" r="AW1230">
        <v>88.97417</v>
      </c>
      <c s="129" r="AX1230">
        <v>72.797048</v>
      </c>
      <c s="129" r="AY1230">
        <v>153.682657</v>
      </c>
      <c s="129" r="AZ1230">
        <v>48.531365</v>
      </c>
      <c s="129" r="BA1230">
        <v>218.391144</v>
      </c>
      <c s="129" r="BB1230">
        <v>12.132841</v>
      </c>
      <c s="129" r="BC1230">
        <v>8.088561</v>
      </c>
      <c s="129" r="BD1230">
        <v>8.088561</v>
      </c>
      <c s="129" r="BE1230">
        <v>12.132841</v>
      </c>
      <c s="129" r="BF1230">
        <v>20.221402</v>
      </c>
      <c s="129" r="BG1230">
        <v>52.5756459999999</v>
      </c>
      <c s="129" r="BH1230">
        <v>93.01845</v>
      </c>
      <c s="129" r="BI1230">
        <v>12.132841</v>
      </c>
      <c s="129" r="BJ1230">
        <v>210.302583</v>
      </c>
      <c s="129" r="BK1230">
        <v>4.04427999999999</v>
      </c>
      <c s="129" r="BL1230">
        <v>8.088561</v>
      </c>
      <c s="129" r="BM1230">
        <v>8.088561</v>
      </c>
      <c s="129" r="BN1230">
        <v>4.04427999999999</v>
      </c>
      <c s="129" r="BO1230">
        <v>68.752768</v>
      </c>
      <c s="129" r="BP1230">
        <v>20.221402</v>
      </c>
      <c s="129" r="BQ1230">
        <v>60.6642069999999</v>
      </c>
      <c s="129" r="BR1230">
        <v>36.398524</v>
      </c>
      <c s="129" r="BS1230">
        <v>32.354244</v>
      </c>
      <c s="129" r="BT1230">
        <v>0.0</v>
      </c>
      <c s="129" r="BU1230">
        <v>0.0</v>
      </c>
      <c s="129" r="BV1230">
        <v>0.0</v>
      </c>
      <c s="129" r="BW1230">
        <v>0.0</v>
      </c>
      <c s="129" r="BX1230">
        <v>12.132841</v>
      </c>
      <c s="129" r="BY1230">
        <v>8.088561</v>
      </c>
      <c s="129" r="BZ1230">
        <v>0.0</v>
      </c>
      <c s="129" r="CA1230">
        <v>12.132841</v>
      </c>
      <c s="129" r="CB1230">
        <v>218.391144</v>
      </c>
      <c s="129" r="CC1230">
        <v>16.177122</v>
      </c>
      <c s="129" r="CD1230">
        <v>12.132841</v>
      </c>
      <c s="129" r="CE1230">
        <v>12.132841</v>
      </c>
      <c s="129" r="CF1230">
        <v>16.177122</v>
      </c>
      <c s="129" r="CG1230">
        <v>72.797048</v>
      </c>
      <c s="129" r="CH1230">
        <v>60.6642069999999</v>
      </c>
      <c s="129" r="CI1230">
        <v>4.04427999999999</v>
      </c>
      <c s="129" r="CJ1230">
        <v>24.2656829999999</v>
      </c>
      <c s="129" r="CK1230">
        <v>177.948339</v>
      </c>
      <c s="129" r="CL1230">
        <v>0.0</v>
      </c>
      <c s="129" r="CM1230">
        <v>4.04427999999999</v>
      </c>
      <c s="129" r="CN1230">
        <v>4.04427999999999</v>
      </c>
      <c s="129" r="CO1230">
        <v>0.0</v>
      </c>
      <c s="129" r="CP1230">
        <v>4.04427999999999</v>
      </c>
      <c s="129" r="CQ1230">
        <v>4.04427999999999</v>
      </c>
      <c s="129" r="CR1230">
        <v>149.638375999999</v>
      </c>
      <c s="129" r="CS1230">
        <v>12.132841</v>
      </c>
    </row>
    <row customHeight="1" r="1231" ht="15.0">
      <c t="s" s="127" r="A1231">
        <v>10718</v>
      </c>
      <c t="s" s="127" r="B1231">
        <v>10719</v>
      </c>
      <c t="s" s="127" r="C1231">
        <v>10720</v>
      </c>
      <c t="s" s="127" r="D1231">
        <v>10721</v>
      </c>
      <c t="s" s="127" r="E1231">
        <v>10722</v>
      </c>
      <c t="s" s="127" r="F1231">
        <v>10723</v>
      </c>
      <c t="s" s="128" r="G1231">
        <v>10724</v>
      </c>
      <c t="s" s="127" r="H1231">
        <v>10725</v>
      </c>
      <c s="129" r="I1231">
        <v>633.0</v>
      </c>
      <c s="129" r="J1231">
        <v>110.046638</v>
      </c>
      <c s="129" r="K1231">
        <v>87.83539</v>
      </c>
      <c s="129" r="L1231">
        <v>110.046638</v>
      </c>
      <c s="129" r="M1231">
        <v>146.392315999999</v>
      </c>
      <c s="129" r="N1231">
        <v>123.150898</v>
      </c>
      <c s="129" r="O1231">
        <v>55.52812</v>
      </c>
      <c s="129" r="P1231">
        <v>117.0</v>
      </c>
      <c s="129" r="Q1231">
        <v>114.0</v>
      </c>
      <c s="129" r="R1231">
        <v>143.0</v>
      </c>
      <c s="129" r="S1231">
        <v>135.0</v>
      </c>
      <c s="129" r="T1231">
        <v>85.0</v>
      </c>
      <c s="129" r="U1231">
        <v>42.0</v>
      </c>
      <c s="129" r="V1231">
        <v>312.966391999999</v>
      </c>
      <c s="129" r="W1231">
        <v>53.5089159999999</v>
      </c>
      <c s="129" r="X1231">
        <v>45.432098</v>
      </c>
      <c s="129" r="Y1231">
        <v>59.566529</v>
      </c>
      <c s="129" r="Z1231">
        <v>64.61454</v>
      </c>
      <c s="129" r="AA1231">
        <v>67.6330619999999</v>
      </c>
      <c s="129" r="AB1231">
        <v>20.1920439999999</v>
      </c>
      <c s="129" r="AC1231">
        <v>2.019204</v>
      </c>
      <c s="129" r="AD1231">
        <v>63.6049379999999</v>
      </c>
      <c s="129" r="AE1231">
        <v>182.737995</v>
      </c>
      <c s="129" r="AF1231">
        <v>66.6234599999999</v>
      </c>
      <c s="129" r="AG1231">
        <v>320.033608</v>
      </c>
      <c s="129" r="AH1231">
        <v>56.537722</v>
      </c>
      <c s="129" r="AI1231">
        <v>42.403292</v>
      </c>
      <c s="129" r="AJ1231">
        <v>50.4801089999999</v>
      </c>
      <c s="129" r="AK1231">
        <v>81.777777</v>
      </c>
      <c s="129" r="AL1231">
        <v>55.517836</v>
      </c>
      <c s="129" r="AM1231">
        <v>32.30727</v>
      </c>
      <c s="129" r="AN1231">
        <v>1.009602</v>
      </c>
      <c s="129" r="AO1231">
        <v>77.7393679999999</v>
      </c>
      <c s="129" r="AP1231">
        <v>176.680382</v>
      </c>
      <c s="129" r="AQ1231">
        <v>65.6138579999999</v>
      </c>
      <c s="129" r="AR1231">
        <v>508.757226</v>
      </c>
      <c s="129" r="AS1231">
        <v>8.076817</v>
      </c>
      <c s="129" r="AT1231">
        <v>48.4609049999999</v>
      </c>
      <c s="129" r="AU1231">
        <v>16.153635</v>
      </c>
      <c s="129" r="AV1231">
        <v>36.3456789999999</v>
      </c>
      <c s="129" r="AW1231">
        <v>68.6529479999999</v>
      </c>
      <c s="129" r="AX1231">
        <v>129.229079</v>
      </c>
      <c s="129" r="AY1231">
        <v>173.569301</v>
      </c>
      <c s="129" r="AZ1231">
        <v>28.268861</v>
      </c>
      <c s="129" r="BA1231">
        <v>270.532247999999</v>
      </c>
      <c s="129" r="BB1231">
        <v>8.076817</v>
      </c>
      <c s="129" r="BC1231">
        <v>40.384087</v>
      </c>
      <c s="129" r="BD1231">
        <v>8.076817</v>
      </c>
      <c s="129" r="BE1231">
        <v>4.03840899999999</v>
      </c>
      <c s="129" r="BF1231">
        <v>12.115226</v>
      </c>
      <c s="129" r="BG1231">
        <v>96.9218099999999</v>
      </c>
      <c s="129" r="BH1231">
        <v>92.842264</v>
      </c>
      <c s="129" r="BI1231">
        <v>8.076817</v>
      </c>
      <c s="129" r="BJ1231">
        <v>238.224977999999</v>
      </c>
      <c s="129" r="BK1231">
        <v>0.0</v>
      </c>
      <c s="129" r="BL1231">
        <v>8.076817</v>
      </c>
      <c s="129" r="BM1231">
        <v>8.076817</v>
      </c>
      <c s="129" r="BN1231">
        <v>32.30727</v>
      </c>
      <c s="129" r="BO1231">
        <v>56.537722</v>
      </c>
      <c s="129" r="BP1231">
        <v>32.30727</v>
      </c>
      <c s="129" r="BQ1231">
        <v>80.7270379999999</v>
      </c>
      <c s="129" r="BR1231">
        <v>20.1920439999999</v>
      </c>
      <c s="129" r="BS1231">
        <v>44.422496</v>
      </c>
      <c s="129" r="BT1231">
        <v>0.0</v>
      </c>
      <c s="129" r="BU1231">
        <v>0.0</v>
      </c>
      <c s="129" r="BV1231">
        <v>0.0</v>
      </c>
      <c s="129" r="BW1231">
        <v>0.0</v>
      </c>
      <c s="129" r="BX1231">
        <v>0.0</v>
      </c>
      <c s="129" r="BY1231">
        <v>24.230452</v>
      </c>
      <c s="129" r="BZ1231">
        <v>0.0</v>
      </c>
      <c s="129" r="CA1231">
        <v>20.1920439999999</v>
      </c>
      <c s="129" r="CB1231">
        <v>242.304523999999</v>
      </c>
      <c s="129" r="CC1231">
        <v>8.076817</v>
      </c>
      <c s="129" r="CD1231">
        <v>36.3456789999999</v>
      </c>
      <c s="129" r="CE1231">
        <v>8.076817</v>
      </c>
      <c s="129" r="CF1231">
        <v>36.3456789999999</v>
      </c>
      <c s="129" r="CG1231">
        <v>52.499313</v>
      </c>
      <c s="129" r="CH1231">
        <v>96.9218099999999</v>
      </c>
      <c s="129" r="CI1231">
        <v>0.0</v>
      </c>
      <c s="129" r="CJ1231">
        <v>4.03840899999999</v>
      </c>
      <c s="129" r="CK1231">
        <v>222.030205999999</v>
      </c>
      <c s="129" r="CL1231">
        <v>0.0</v>
      </c>
      <c s="129" r="CM1231">
        <v>12.115226</v>
      </c>
      <c s="129" r="CN1231">
        <v>8.076817</v>
      </c>
      <c s="129" r="CO1231">
        <v>0.0</v>
      </c>
      <c s="129" r="CP1231">
        <v>16.153635</v>
      </c>
      <c s="129" r="CQ1231">
        <v>8.076817</v>
      </c>
      <c s="129" r="CR1231">
        <v>173.569301</v>
      </c>
      <c s="129" r="CS1231">
        <v>4.03840899999999</v>
      </c>
    </row>
    <row customHeight="1" r="1232" ht="15.0">
      <c t="s" s="127" r="A1232">
        <v>10726</v>
      </c>
      <c t="s" s="127" r="B1232">
        <v>10727</v>
      </c>
      <c t="s" s="127" r="C1232">
        <v>10728</v>
      </c>
      <c t="s" s="127" r="D1232">
        <v>10729</v>
      </c>
      <c t="s" s="127" r="E1232">
        <v>10730</v>
      </c>
      <c t="s" s="127" r="F1232">
        <v>10731</v>
      </c>
      <c t="s" s="128" r="G1232">
        <v>10732</v>
      </c>
      <c t="s" s="127" r="H1232">
        <v>10733</v>
      </c>
      <c s="129" r="I1232">
        <v>817.0</v>
      </c>
      <c s="129" r="J1232">
        <v>178.749108</v>
      </c>
      <c s="129" r="K1232">
        <v>102.003567</v>
      </c>
      <c s="129" r="L1232">
        <v>202.064209</v>
      </c>
      <c s="129" r="M1232">
        <v>179.720571</v>
      </c>
      <c s="129" r="N1232">
        <v>114.63258</v>
      </c>
      <c s="129" r="O1232">
        <v>39.8299639999999</v>
      </c>
      <c s="129" r="P1232">
        <v>155.0</v>
      </c>
      <c s="129" r="Q1232">
        <v>125.0</v>
      </c>
      <c s="129" r="R1232">
        <v>187.0</v>
      </c>
      <c s="129" r="S1232">
        <v>125.0</v>
      </c>
      <c s="129" r="T1232">
        <v>84.0</v>
      </c>
      <c s="129" r="U1232">
        <v>54.0</v>
      </c>
      <c s="129" r="V1232">
        <v>395.385256</v>
      </c>
      <c s="129" r="W1232">
        <v>87.431629</v>
      </c>
      <c s="129" r="X1232">
        <v>42.7443519999999</v>
      </c>
      <c s="129" r="Y1232">
        <v>99.0891799999999</v>
      </c>
      <c s="129" r="Z1232">
        <v>90.346017</v>
      </c>
      <c s="129" r="AA1232">
        <v>63.145065</v>
      </c>
      <c s="129" r="AB1232">
        <v>12.629013</v>
      </c>
      <c s="129" r="AC1232">
        <v>0.0</v>
      </c>
      <c s="129" r="AD1232">
        <v>102.97503</v>
      </c>
      <c s="129" r="AE1232">
        <v>240.922710999999</v>
      </c>
      <c s="129" r="AF1232">
        <v>51.487515</v>
      </c>
      <c s="129" r="AG1232">
        <v>421.614743999999</v>
      </c>
      <c s="129" r="AH1232">
        <v>91.317479</v>
      </c>
      <c s="129" r="AI1232">
        <v>59.2592149999999</v>
      </c>
      <c s="129" r="AJ1232">
        <v>102.97503</v>
      </c>
      <c s="129" r="AK1232">
        <v>89.374554</v>
      </c>
      <c s="129" r="AL1232">
        <v>51.487515</v>
      </c>
      <c s="129" r="AM1232">
        <v>24.2865639999999</v>
      </c>
      <c s="129" r="AN1232">
        <v>2.914388</v>
      </c>
      <c s="129" r="AO1232">
        <v>128.233056</v>
      </c>
      <c s="129" r="AP1232">
        <v>232.179548</v>
      </c>
      <c s="129" r="AQ1232">
        <v>61.20214</v>
      </c>
      <c s="129" r="AR1232">
        <v>637.279429</v>
      </c>
      <c s="129" r="AS1232">
        <v>11.657551</v>
      </c>
      <c s="129" r="AT1232">
        <v>31.086801</v>
      </c>
      <c s="129" r="AU1232">
        <v>34.9726519999999</v>
      </c>
      <c s="129" r="AV1232">
        <v>73.831153</v>
      </c>
      <c s="129" r="AW1232">
        <v>97.1462539999999</v>
      </c>
      <c s="129" r="AX1232">
        <v>128.233056</v>
      </c>
      <c s="129" r="AY1232">
        <v>198.178359</v>
      </c>
      <c s="129" r="AZ1232">
        <v>62.173603</v>
      </c>
      <c s="129" r="BA1232">
        <v>318.639715</v>
      </c>
      <c s="129" r="BB1232">
        <v>7.7717</v>
      </c>
      <c s="129" r="BC1232">
        <v>31.086801</v>
      </c>
      <c s="129" r="BD1232">
        <v>19.429251</v>
      </c>
      <c s="129" r="BE1232">
        <v>27.200951</v>
      </c>
      <c s="129" r="BF1232">
        <v>11.657551</v>
      </c>
      <c s="129" r="BG1232">
        <v>108.803805</v>
      </c>
      <c s="129" r="BH1232">
        <v>101.032105</v>
      </c>
      <c s="129" r="BI1232">
        <v>11.657551</v>
      </c>
      <c s="129" r="BJ1232">
        <v>318.639715</v>
      </c>
      <c s="129" r="BK1232">
        <v>3.88585</v>
      </c>
      <c s="129" r="BL1232">
        <v>0.0</v>
      </c>
      <c s="129" r="BM1232">
        <v>15.5434009999999</v>
      </c>
      <c s="129" r="BN1232">
        <v>46.6302019999999</v>
      </c>
      <c s="129" r="BO1232">
        <v>85.4887039999999</v>
      </c>
      <c s="129" r="BP1232">
        <v>19.429251</v>
      </c>
      <c s="129" r="BQ1232">
        <v>97.1462539999999</v>
      </c>
      <c s="129" r="BR1232">
        <v>50.516052</v>
      </c>
      <c s="129" r="BS1232">
        <v>62.173603</v>
      </c>
      <c s="129" r="BT1232">
        <v>0.0</v>
      </c>
      <c s="129" r="BU1232">
        <v>0.0</v>
      </c>
      <c s="129" r="BV1232">
        <v>0.0</v>
      </c>
      <c s="129" r="BW1232">
        <v>0.0</v>
      </c>
      <c s="129" r="BX1232">
        <v>7.7717</v>
      </c>
      <c s="129" r="BY1232">
        <v>19.429251</v>
      </c>
      <c s="129" r="BZ1232">
        <v>0.0</v>
      </c>
      <c s="129" r="CA1232">
        <v>34.9726519999999</v>
      </c>
      <c s="129" r="CB1232">
        <v>299.210464</v>
      </c>
      <c s="129" r="CC1232">
        <v>11.657551</v>
      </c>
      <c s="129" r="CD1232">
        <v>23.3151009999999</v>
      </c>
      <c s="129" r="CE1232">
        <v>27.200951</v>
      </c>
      <c s="129" r="CF1232">
        <v>62.173603</v>
      </c>
      <c s="129" r="CG1232">
        <v>77.717004</v>
      </c>
      <c s="129" r="CH1232">
        <v>77.717004</v>
      </c>
      <c s="129" r="CI1232">
        <v>0.0</v>
      </c>
      <c s="129" r="CJ1232">
        <v>19.429251</v>
      </c>
      <c s="129" r="CK1232">
        <v>275.895362999999</v>
      </c>
      <c s="129" r="CL1232">
        <v>0.0</v>
      </c>
      <c s="129" r="CM1232">
        <v>7.7717</v>
      </c>
      <c s="129" r="CN1232">
        <v>7.7717</v>
      </c>
      <c s="129" r="CO1232">
        <v>11.657551</v>
      </c>
      <c s="129" r="CP1232">
        <v>11.657551</v>
      </c>
      <c s="129" r="CQ1232">
        <v>31.086801</v>
      </c>
      <c s="129" r="CR1232">
        <v>198.178359</v>
      </c>
      <c s="129" r="CS1232">
        <v>7.7717</v>
      </c>
    </row>
    <row customHeight="1" r="1233" ht="15.0">
      <c t="s" s="127" r="A1233">
        <v>10734</v>
      </c>
      <c t="s" s="127" r="B1233">
        <v>10735</v>
      </c>
      <c t="s" s="127" r="C1233">
        <v>10736</v>
      </c>
      <c t="s" s="127" r="D1233">
        <v>10737</v>
      </c>
      <c t="s" s="127" r="E1233">
        <v>10738</v>
      </c>
      <c t="s" s="127" r="F1233">
        <v>10739</v>
      </c>
      <c t="s" s="128" r="G1233">
        <v>10740</v>
      </c>
      <c t="s" s="127" r="H1233">
        <v>10741</v>
      </c>
      <c s="129" r="I1233">
        <v>135.0</v>
      </c>
      <c s="129" r="J1233">
        <v>21.0</v>
      </c>
      <c s="129" r="K1233">
        <v>14.0</v>
      </c>
      <c s="129" r="L1233">
        <v>21.0</v>
      </c>
      <c s="129" r="M1233">
        <v>35.0</v>
      </c>
      <c s="129" r="N1233">
        <v>29.0</v>
      </c>
      <c s="129" r="O1233">
        <v>15.0</v>
      </c>
      <c s="129" r="P1233">
        <v>13.0</v>
      </c>
      <c s="129" r="Q1233">
        <v>23.0</v>
      </c>
      <c s="129" r="R1233">
        <v>27.0</v>
      </c>
      <c s="129" r="S1233">
        <v>19.0</v>
      </c>
      <c s="129" r="T1233">
        <v>27.0</v>
      </c>
      <c s="129" r="U1233">
        <v>8.0</v>
      </c>
      <c s="129" r="V1233">
        <v>65.0</v>
      </c>
      <c s="129" r="W1233">
        <v>7.0</v>
      </c>
      <c s="129" r="X1233">
        <v>9.0</v>
      </c>
      <c s="129" r="Y1233">
        <v>9.0</v>
      </c>
      <c s="129" r="Z1233">
        <v>17.0</v>
      </c>
      <c s="129" r="AA1233">
        <v>16.0</v>
      </c>
      <c s="129" r="AB1233">
        <v>7.0</v>
      </c>
      <c s="129" r="AC1233">
        <v>0.0</v>
      </c>
      <c s="129" r="AD1233">
        <v>11.0</v>
      </c>
      <c s="129" r="AE1233">
        <v>39.0</v>
      </c>
      <c s="129" r="AF1233">
        <v>15.0</v>
      </c>
      <c s="129" r="AG1233">
        <v>70.0</v>
      </c>
      <c s="129" r="AH1233">
        <v>14.0</v>
      </c>
      <c s="129" r="AI1233">
        <v>5.0</v>
      </c>
      <c s="129" r="AJ1233">
        <v>12.0</v>
      </c>
      <c s="129" r="AK1233">
        <v>18.0</v>
      </c>
      <c s="129" r="AL1233">
        <v>13.0</v>
      </c>
      <c s="129" r="AM1233">
        <v>8.0</v>
      </c>
      <c s="129" r="AN1233">
        <v>0.0</v>
      </c>
      <c s="129" r="AO1233">
        <v>14.0</v>
      </c>
      <c s="129" r="AP1233">
        <v>40.0</v>
      </c>
      <c s="129" r="AQ1233">
        <v>16.0</v>
      </c>
      <c s="129" r="AR1233">
        <v>116.0</v>
      </c>
      <c s="129" r="AS1233">
        <v>4.0</v>
      </c>
      <c s="129" r="AT1233">
        <v>0.0</v>
      </c>
      <c s="129" r="AU1233">
        <v>0.0</v>
      </c>
      <c s="129" r="AV1233">
        <v>12.0</v>
      </c>
      <c s="129" r="AW1233">
        <v>0.0</v>
      </c>
      <c s="129" r="AX1233">
        <v>20.0</v>
      </c>
      <c s="129" r="AY1233">
        <v>72.0</v>
      </c>
      <c s="129" r="AZ1233">
        <v>8.0</v>
      </c>
      <c s="129" r="BA1233">
        <v>52.0</v>
      </c>
      <c s="129" r="BB1233">
        <v>0.0</v>
      </c>
      <c s="129" r="BC1233">
        <v>0.0</v>
      </c>
      <c s="129" r="BD1233">
        <v>0.0</v>
      </c>
      <c s="129" r="BE1233">
        <v>4.0</v>
      </c>
      <c s="129" r="BF1233">
        <v>0.0</v>
      </c>
      <c s="129" r="BG1233">
        <v>16.0</v>
      </c>
      <c s="129" r="BH1233">
        <v>32.0</v>
      </c>
      <c s="129" r="BI1233">
        <v>0.0</v>
      </c>
      <c s="129" r="BJ1233">
        <v>64.0</v>
      </c>
      <c s="129" r="BK1233">
        <v>4.0</v>
      </c>
      <c s="129" r="BL1233">
        <v>0.0</v>
      </c>
      <c s="129" r="BM1233">
        <v>0.0</v>
      </c>
      <c s="129" r="BN1233">
        <v>8.0</v>
      </c>
      <c s="129" r="BO1233">
        <v>0.0</v>
      </c>
      <c s="129" r="BP1233">
        <v>4.0</v>
      </c>
      <c s="129" r="BQ1233">
        <v>40.0</v>
      </c>
      <c s="129" r="BR1233">
        <v>8.0</v>
      </c>
      <c s="129" r="BS1233">
        <v>0.0</v>
      </c>
      <c s="129" r="BT1233">
        <v>0.0</v>
      </c>
      <c s="129" r="BU1233">
        <v>0.0</v>
      </c>
      <c s="129" r="BV1233">
        <v>0.0</v>
      </c>
      <c s="129" r="BW1233">
        <v>0.0</v>
      </c>
      <c s="129" r="BX1233">
        <v>0.0</v>
      </c>
      <c s="129" r="BY1233">
        <v>0.0</v>
      </c>
      <c s="129" r="BZ1233">
        <v>0.0</v>
      </c>
      <c s="129" r="CA1233">
        <v>0.0</v>
      </c>
      <c s="129" r="CB1233">
        <v>44.0</v>
      </c>
      <c s="129" r="CC1233">
        <v>4.0</v>
      </c>
      <c s="129" r="CD1233">
        <v>0.0</v>
      </c>
      <c s="129" r="CE1233">
        <v>0.0</v>
      </c>
      <c s="129" r="CF1233">
        <v>12.0</v>
      </c>
      <c s="129" r="CG1233">
        <v>0.0</v>
      </c>
      <c s="129" r="CH1233">
        <v>20.0</v>
      </c>
      <c s="129" r="CI1233">
        <v>0.0</v>
      </c>
      <c s="129" r="CJ1233">
        <v>8.0</v>
      </c>
      <c s="129" r="CK1233">
        <v>72.0</v>
      </c>
      <c s="129" r="CL1233">
        <v>0.0</v>
      </c>
      <c s="129" r="CM1233">
        <v>0.0</v>
      </c>
      <c s="129" r="CN1233">
        <v>0.0</v>
      </c>
      <c s="129" r="CO1233">
        <v>0.0</v>
      </c>
      <c s="129" r="CP1233">
        <v>0.0</v>
      </c>
      <c s="129" r="CQ1233">
        <v>0.0</v>
      </c>
      <c s="129" r="CR1233">
        <v>72.0</v>
      </c>
      <c s="129" r="CS1233">
        <v>0.0</v>
      </c>
    </row>
    <row customHeight="1" r="1234" ht="15.0">
      <c t="s" s="127" r="A1234">
        <v>10742</v>
      </c>
      <c t="s" s="127" r="B1234">
        <v>10743</v>
      </c>
      <c t="s" s="127" r="C1234">
        <v>10744</v>
      </c>
      <c t="s" s="127" r="D1234">
        <v>10745</v>
      </c>
      <c t="s" s="127" r="E1234">
        <v>10746</v>
      </c>
      <c t="s" s="127" r="F1234">
        <v>10747</v>
      </c>
      <c t="s" s="128" r="G1234">
        <v>10748</v>
      </c>
      <c t="s" s="127" r="H1234">
        <v>10749</v>
      </c>
      <c s="129" r="I1234">
        <v>689.0</v>
      </c>
      <c s="129" r="J1234">
        <v>76.116664</v>
      </c>
      <c s="129" r="K1234">
        <v>62.095173</v>
      </c>
      <c s="129" r="L1234">
        <v>89.1366189999999</v>
      </c>
      <c s="129" r="M1234">
        <v>177.271704</v>
      </c>
      <c s="129" r="N1234">
        <v>132.19962</v>
      </c>
      <c s="129" r="O1234">
        <v>152.180219999999</v>
      </c>
      <c s="129" r="P1234">
        <v>82.0</v>
      </c>
      <c s="129" r="Q1234">
        <v>88.0</v>
      </c>
      <c s="129" r="R1234">
        <v>110.0</v>
      </c>
      <c s="129" r="S1234">
        <v>147.0</v>
      </c>
      <c s="129" r="T1234">
        <v>157.0</v>
      </c>
      <c s="129" r="U1234">
        <v>123.0</v>
      </c>
      <c s="129" r="V1234">
        <v>307.457231999999</v>
      </c>
      <c s="129" r="W1234">
        <v>31.047587</v>
      </c>
      <c s="129" r="X1234">
        <v>34.0521919999999</v>
      </c>
      <c s="129" r="Y1234">
        <v>43.0660069999999</v>
      </c>
      <c s="129" r="Z1234">
        <v>87.133549</v>
      </c>
      <c s="129" r="AA1234">
        <v>61.0916339999999</v>
      </c>
      <c s="129" r="AB1234">
        <v>48.063662</v>
      </c>
      <c s="129" r="AC1234">
        <v>3.00260099999999</v>
      </c>
      <c s="129" r="AD1234">
        <v>41.0629369999999</v>
      </c>
      <c s="129" r="AE1234">
        <v>179.274774</v>
      </c>
      <c s="129" r="AF1234">
        <v>87.119521</v>
      </c>
      <c s="129" r="AG1234">
        <v>381.542768</v>
      </c>
      <c s="129" r="AH1234">
        <v>45.069077</v>
      </c>
      <c s="129" r="AI1234">
        <v>28.042981</v>
      </c>
      <c s="129" r="AJ1234">
        <v>46.0706119999999</v>
      </c>
      <c s="129" r="AK1234">
        <v>90.138154</v>
      </c>
      <c s="129" r="AL1234">
        <v>71.1079859999999</v>
      </c>
      <c s="129" r="AM1234">
        <v>82.099821</v>
      </c>
      <c s="129" r="AN1234">
        <v>19.014135</v>
      </c>
      <c s="129" r="AO1234">
        <v>54.0828929999999</v>
      </c>
      <c s="129" r="AP1234">
        <v>179.274774</v>
      </c>
      <c s="129" r="AQ1234">
        <v>148.185102</v>
      </c>
      <c s="129" r="AR1234">
        <v>612.883335999999</v>
      </c>
      <c s="129" r="AS1234">
        <v>32.0491219999999</v>
      </c>
      <c s="129" r="AT1234">
        <v>20.030701</v>
      </c>
      <c s="129" r="AU1234">
        <v>32.0491219999999</v>
      </c>
      <c s="129" r="AV1234">
        <v>64.0982429999999</v>
      </c>
      <c s="129" r="AW1234">
        <v>48.0736819999999</v>
      </c>
      <c s="129" r="AX1234">
        <v>76.116664</v>
      </c>
      <c s="129" r="AY1234">
        <v>276.36756</v>
      </c>
      <c s="129" r="AZ1234">
        <v>64.0982429999999</v>
      </c>
      <c s="129" r="BA1234">
        <v>268.387343999999</v>
      </c>
      <c s="129" r="BB1234">
        <v>24.0368409999999</v>
      </c>
      <c s="129" r="BC1234">
        <v>12.018421</v>
      </c>
      <c s="129" r="BD1234">
        <v>16.0245609999999</v>
      </c>
      <c s="129" r="BE1234">
        <v>16.0245609999999</v>
      </c>
      <c s="129" r="BF1234">
        <v>8.01228</v>
      </c>
      <c s="129" r="BG1234">
        <v>60.092103</v>
      </c>
      <c s="129" r="BH1234">
        <v>120.160157</v>
      </c>
      <c s="129" r="BI1234">
        <v>12.018421</v>
      </c>
      <c s="129" r="BJ1234">
        <v>344.495992</v>
      </c>
      <c s="129" r="BK1234">
        <v>8.01228</v>
      </c>
      <c s="129" r="BL1234">
        <v>8.01228</v>
      </c>
      <c s="129" r="BM1234">
        <v>16.0245609999999</v>
      </c>
      <c s="129" r="BN1234">
        <v>48.0736819999999</v>
      </c>
      <c s="129" r="BO1234">
        <v>40.061402</v>
      </c>
      <c s="129" r="BP1234">
        <v>16.0245609999999</v>
      </c>
      <c s="129" r="BQ1234">
        <v>156.207403</v>
      </c>
      <c s="129" r="BR1234">
        <v>52.0798229999999</v>
      </c>
      <c s="129" r="BS1234">
        <v>32.0491219999999</v>
      </c>
      <c s="129" r="BT1234">
        <v>0.0</v>
      </c>
      <c s="129" r="BU1234">
        <v>0.0</v>
      </c>
      <c s="129" r="BV1234">
        <v>0.0</v>
      </c>
      <c s="129" r="BW1234">
        <v>0.0</v>
      </c>
      <c s="129" r="BX1234">
        <v>0.0</v>
      </c>
      <c s="129" r="BY1234">
        <v>8.01228</v>
      </c>
      <c s="129" r="BZ1234">
        <v>0.0</v>
      </c>
      <c s="129" r="CA1234">
        <v>24.0368409999999</v>
      </c>
      <c s="129" r="CB1234">
        <v>212.32543</v>
      </c>
      <c s="129" r="CC1234">
        <v>16.0245609999999</v>
      </c>
      <c s="129" r="CD1234">
        <v>12.018421</v>
      </c>
      <c s="129" r="CE1234">
        <v>24.0368409999999</v>
      </c>
      <c s="129" r="CF1234">
        <v>36.0552619999999</v>
      </c>
      <c s="129" r="CG1234">
        <v>40.061402</v>
      </c>
      <c s="129" r="CH1234">
        <v>68.1043829999999</v>
      </c>
      <c s="129" r="CI1234">
        <v>0.0</v>
      </c>
      <c s="129" r="CJ1234">
        <v>16.0245609999999</v>
      </c>
      <c s="129" r="CK1234">
        <v>368.508783999999</v>
      </c>
      <c s="129" r="CL1234">
        <v>16.0245609999999</v>
      </c>
      <c s="129" r="CM1234">
        <v>8.01228</v>
      </c>
      <c s="129" r="CN1234">
        <v>8.01228</v>
      </c>
      <c s="129" r="CO1234">
        <v>28.042981</v>
      </c>
      <c s="129" r="CP1234">
        <v>8.01228</v>
      </c>
      <c s="129" r="CQ1234">
        <v>0.0</v>
      </c>
      <c s="129" r="CR1234">
        <v>276.36756</v>
      </c>
      <c s="129" r="CS1234">
        <v>24.0368409999999</v>
      </c>
    </row>
    <row customHeight="1" r="1235" ht="15.0">
      <c t="s" s="127" r="A1235">
        <v>10750</v>
      </c>
      <c t="s" s="127" r="B1235">
        <v>10751</v>
      </c>
      <c t="s" s="127" r="C1235">
        <v>10752</v>
      </c>
      <c t="s" s="127" r="D1235">
        <v>10753</v>
      </c>
      <c t="s" s="127" r="E1235">
        <v>10754</v>
      </c>
      <c t="s" s="127" r="F1235">
        <v>10755</v>
      </c>
      <c t="s" s="128" r="G1235">
        <v>10756</v>
      </c>
      <c t="s" s="127" r="H1235">
        <v>10757</v>
      </c>
      <c s="129" r="I1235">
        <v>1423.0</v>
      </c>
      <c s="129" r="J1235">
        <v>300.648107999999</v>
      </c>
      <c s="129" r="K1235">
        <v>183.842255999999</v>
      </c>
      <c s="129" r="L1235">
        <v>307.75803</v>
      </c>
      <c s="129" r="M1235">
        <v>269.161313</v>
      </c>
      <c s="129" r="N1235">
        <v>215.329050999999</v>
      </c>
      <c s="129" r="O1235">
        <v>146.261242</v>
      </c>
      <c s="129" r="P1235">
        <v>188.0</v>
      </c>
      <c s="129" r="Q1235">
        <v>176.0</v>
      </c>
      <c s="129" r="R1235">
        <v>220.0</v>
      </c>
      <c s="129" r="S1235">
        <v>218.0</v>
      </c>
      <c s="129" r="T1235">
        <v>200.0</v>
      </c>
      <c s="129" r="U1235">
        <v>97.0</v>
      </c>
      <c s="129" r="V1235">
        <v>685.599571999999</v>
      </c>
      <c s="129" r="W1235">
        <v>155.40257</v>
      </c>
      <c s="129" r="X1235">
        <v>85.3190579999999</v>
      </c>
      <c s="129" r="Y1235">
        <v>152.355459999999</v>
      </c>
      <c s="129" r="Z1235">
        <v>135.088507999999</v>
      </c>
      <c s="129" r="AA1235">
        <v>103.601713</v>
      </c>
      <c s="129" r="AB1235">
        <v>50.785153</v>
      </c>
      <c s="129" r="AC1235">
        <v>3.04710899999999</v>
      </c>
      <c s="129" r="AD1235">
        <v>180.795145999999</v>
      </c>
      <c s="129" r="AE1235">
        <v>393.077088</v>
      </c>
      <c s="129" r="AF1235">
        <v>111.727338</v>
      </c>
      <c s="129" r="AG1235">
        <v>737.400428</v>
      </c>
      <c s="129" r="AH1235">
        <v>145.245539</v>
      </c>
      <c s="129" r="AI1235">
        <v>98.5231979999999</v>
      </c>
      <c s="129" r="AJ1235">
        <v>155.40257</v>
      </c>
      <c s="129" r="AK1235">
        <v>134.072804999999</v>
      </c>
      <c s="129" r="AL1235">
        <v>111.727338</v>
      </c>
      <c s="129" r="AM1235">
        <v>85.3190579999999</v>
      </c>
      <c s="129" r="AN1235">
        <v>7.10992099999999</v>
      </c>
      <c s="129" r="AO1235">
        <v>179.779442999999</v>
      </c>
      <c s="129" r="AP1235">
        <v>396.124196999999</v>
      </c>
      <c s="129" r="AQ1235">
        <v>161.496788</v>
      </c>
      <c s="129" r="AR1235">
        <v>1174.152748</v>
      </c>
      <c s="129" r="AS1235">
        <v>16.251249</v>
      </c>
      <c s="129" r="AT1235">
        <v>60.9421839999999</v>
      </c>
      <c s="129" r="AU1235">
        <v>32.502498</v>
      </c>
      <c s="129" r="AV1235">
        <v>81.256246</v>
      </c>
      <c s="129" r="AW1235">
        <v>207.203426</v>
      </c>
      <c s="129" r="AX1235">
        <v>203.140614</v>
      </c>
      <c s="129" r="AY1235">
        <v>418.469665</v>
      </c>
      <c s="129" r="AZ1235">
        <v>154.386867</v>
      </c>
      <c s="129" r="BA1235">
        <v>593.170592</v>
      </c>
      <c s="129" r="BB1235">
        <v>12.188437</v>
      </c>
      <c s="129" r="BC1235">
        <v>52.81656</v>
      </c>
      <c s="129" r="BD1235">
        <v>20.3140609999999</v>
      </c>
      <c s="129" r="BE1235">
        <v>44.690935</v>
      </c>
      <c s="129" r="BF1235">
        <v>32.502498</v>
      </c>
      <c s="129" r="BG1235">
        <v>170.638116</v>
      </c>
      <c s="129" r="BH1235">
        <v>195.014989</v>
      </c>
      <c s="129" r="BI1235">
        <v>65.004996</v>
      </c>
      <c s="129" r="BJ1235">
        <v>580.982156</v>
      </c>
      <c s="129" r="BK1235">
        <v>4.062812</v>
      </c>
      <c s="129" r="BL1235">
        <v>8.12562499999999</v>
      </c>
      <c s="129" r="BM1235">
        <v>12.188437</v>
      </c>
      <c s="129" r="BN1235">
        <v>36.5653099999999</v>
      </c>
      <c s="129" r="BO1235">
        <v>174.700928</v>
      </c>
      <c s="129" r="BP1235">
        <v>32.502498</v>
      </c>
      <c s="129" r="BQ1235">
        <v>223.454675</v>
      </c>
      <c s="129" r="BR1235">
        <v>89.38187</v>
      </c>
      <c s="129" r="BS1235">
        <v>113.758743999999</v>
      </c>
      <c s="129" r="BT1235">
        <v>0.0</v>
      </c>
      <c s="129" r="BU1235">
        <v>0.0</v>
      </c>
      <c s="129" r="BV1235">
        <v>0.0</v>
      </c>
      <c s="129" r="BW1235">
        <v>4.062812</v>
      </c>
      <c s="129" r="BX1235">
        <v>12.188437</v>
      </c>
      <c s="129" r="BY1235">
        <v>28.4396859999999</v>
      </c>
      <c s="129" r="BZ1235">
        <v>0.0</v>
      </c>
      <c s="129" r="CA1235">
        <v>69.0678089999999</v>
      </c>
      <c s="129" r="CB1235">
        <v>536.291220999999</v>
      </c>
      <c s="129" r="CC1235">
        <v>12.188437</v>
      </c>
      <c s="129" r="CD1235">
        <v>40.628123</v>
      </c>
      <c s="129" r="CE1235">
        <v>24.376874</v>
      </c>
      <c s="129" r="CF1235">
        <v>77.1934329999999</v>
      </c>
      <c s="129" r="CG1235">
        <v>174.700928</v>
      </c>
      <c s="129" r="CH1235">
        <v>154.386867</v>
      </c>
      <c s="129" r="CI1235">
        <v>0.0</v>
      </c>
      <c s="129" r="CJ1235">
        <v>52.81656</v>
      </c>
      <c s="129" r="CK1235">
        <v>524.102784</v>
      </c>
      <c s="129" r="CL1235">
        <v>4.062812</v>
      </c>
      <c s="129" r="CM1235">
        <v>20.3140609999999</v>
      </c>
      <c s="129" r="CN1235">
        <v>8.12562499999999</v>
      </c>
      <c s="129" r="CO1235">
        <v>0.0</v>
      </c>
      <c s="129" r="CP1235">
        <v>20.3140609999999</v>
      </c>
      <c s="129" r="CQ1235">
        <v>20.3140609999999</v>
      </c>
      <c s="129" r="CR1235">
        <v>418.469665</v>
      </c>
      <c s="129" r="CS1235">
        <v>32.502498</v>
      </c>
    </row>
    <row customHeight="1" r="1236" ht="15.0">
      <c t="s" s="127" r="A1236">
        <v>10758</v>
      </c>
      <c t="s" s="127" r="B1236">
        <v>10759</v>
      </c>
      <c t="s" s="127" r="C1236">
        <v>10760</v>
      </c>
      <c t="s" s="127" r="D1236">
        <v>10761</v>
      </c>
      <c t="s" s="127" r="E1236">
        <v>10762</v>
      </c>
      <c t="s" s="127" r="F1236">
        <v>10763</v>
      </c>
      <c t="s" s="128" r="G1236">
        <v>10764</v>
      </c>
      <c t="s" s="127" r="H1236">
        <v>10765</v>
      </c>
      <c s="129" r="I1236">
        <v>4803.0</v>
      </c>
      <c s="129" r="J1236">
        <v>977.974400999999</v>
      </c>
      <c s="129" r="K1236">
        <v>598.886979999999</v>
      </c>
      <c s="129" r="L1236">
        <v>1095.559856</v>
      </c>
      <c s="129" r="M1236">
        <v>894.117022</v>
      </c>
      <c s="129" r="N1236">
        <v>751.020681999999</v>
      </c>
      <c s="129" r="O1236">
        <v>485.441058</v>
      </c>
      <c s="129" r="P1236">
        <v>543.0</v>
      </c>
      <c s="129" r="Q1236">
        <v>500.0</v>
      </c>
      <c s="129" r="R1236">
        <v>721.0</v>
      </c>
      <c s="129" r="S1236">
        <v>695.0</v>
      </c>
      <c s="129" r="T1236">
        <v>525.0</v>
      </c>
      <c s="129" r="U1236">
        <v>356.0</v>
      </c>
      <c s="129" r="V1236">
        <v>2288.037357</v>
      </c>
      <c s="129" r="W1236">
        <v>478.084179</v>
      </c>
      <c s="129" r="X1236">
        <v>296.227764999999</v>
      </c>
      <c s="129" r="Y1236">
        <v>527.502310999999</v>
      </c>
      <c s="129" r="Z1236">
        <v>446.115365999999</v>
      </c>
      <c s="129" r="AA1236">
        <v>373.878680999999</v>
      </c>
      <c s="129" r="AB1236">
        <v>149.600074</v>
      </c>
      <c s="129" r="AC1236">
        <v>16.628981</v>
      </c>
      <c s="129" r="AD1236">
        <v>596.43214</v>
      </c>
      <c s="129" r="AE1236">
        <v>1323.368351</v>
      </c>
      <c s="129" r="AF1236">
        <v>368.236866</v>
      </c>
      <c s="129" r="AG1236">
        <v>2514.96264299999</v>
      </c>
      <c s="129" r="AH1236">
        <v>499.890222999999</v>
      </c>
      <c s="129" r="AI1236">
        <v>302.659215</v>
      </c>
      <c s="129" r="AJ1236">
        <v>568.057545</v>
      </c>
      <c s="129" r="AK1236">
        <v>448.001656</v>
      </c>
      <c s="129" r="AL1236">
        <v>377.142000999999</v>
      </c>
      <c s="129" r="AM1236">
        <v>273.590657</v>
      </c>
      <c s="129" r="AN1236">
        <v>45.621346</v>
      </c>
      <c s="129" r="AO1236">
        <v>615.238184</v>
      </c>
      <c s="129" r="AP1236">
        <v>1378.693729</v>
      </c>
      <c s="129" r="AQ1236">
        <v>521.030730999999</v>
      </c>
      <c s="129" r="AR1236">
        <v>3810.147105</v>
      </c>
      <c s="129" r="AS1236">
        <v>3.77258</v>
      </c>
      <c s="129" r="AT1236">
        <v>196.174152999999</v>
      </c>
      <c s="129" r="AU1236">
        <v>271.625749999999</v>
      </c>
      <c s="129" r="AV1236">
        <v>652.656316999999</v>
      </c>
      <c s="129" r="AW1236">
        <v>577.204719999999</v>
      </c>
      <c s="129" r="AX1236">
        <v>449.566633</v>
      </c>
      <c s="129" r="AY1236">
        <v>1152.156017</v>
      </c>
      <c s="129" r="AZ1236">
        <v>506.990935999999</v>
      </c>
      <c s="129" r="BA1236">
        <v>1779.01376699999</v>
      </c>
      <c s="129" r="BB1236">
        <v>3.77258</v>
      </c>
      <c s="129" r="BC1236">
        <v>139.585455</v>
      </c>
      <c s="129" r="BD1236">
        <v>158.448353999999</v>
      </c>
      <c s="129" r="BE1236">
        <v>275.398329999999</v>
      </c>
      <c s="129" r="BF1236">
        <v>135.812874999999</v>
      </c>
      <c s="129" r="BG1236">
        <v>362.797296</v>
      </c>
      <c s="129" r="BH1236">
        <v>542.56014</v>
      </c>
      <c s="129" r="BI1236">
        <v>160.638736999999</v>
      </c>
      <c s="129" r="BJ1236">
        <v>2031.133338</v>
      </c>
      <c s="129" r="BK1236">
        <v>0.0</v>
      </c>
      <c s="129" r="BL1236">
        <v>56.588698</v>
      </c>
      <c s="129" r="BM1236">
        <v>113.177396</v>
      </c>
      <c s="129" r="BN1236">
        <v>377.257987</v>
      </c>
      <c s="129" r="BO1236">
        <v>441.391843999999</v>
      </c>
      <c s="129" r="BP1236">
        <v>86.7693369999999</v>
      </c>
      <c s="129" r="BQ1236">
        <v>609.595877999999</v>
      </c>
      <c s="129" r="BR1236">
        <v>346.352198999999</v>
      </c>
      <c s="129" r="BS1236">
        <v>393.485407</v>
      </c>
      <c s="129" r="BT1236">
        <v>0.0</v>
      </c>
      <c s="129" r="BU1236">
        <v>15.0903189999999</v>
      </c>
      <c s="129" r="BV1236">
        <v>0.0</v>
      </c>
      <c s="129" r="BW1236">
        <v>18.8628989999999</v>
      </c>
      <c s="129" r="BX1236">
        <v>60.3612779999999</v>
      </c>
      <c s="129" r="BY1236">
        <v>60.3612779999999</v>
      </c>
      <c s="129" r="BZ1236">
        <v>0.0</v>
      </c>
      <c s="129" r="CA1236">
        <v>238.809631999999</v>
      </c>
      <c s="129" r="CB1236">
        <v>1847.489409</v>
      </c>
      <c s="129" r="CC1236">
        <v>0.0</v>
      </c>
      <c s="129" r="CD1236">
        <v>132.040294999999</v>
      </c>
      <c s="129" r="CE1236">
        <v>237.672531999999</v>
      </c>
      <c s="129" r="CF1236">
        <v>569.65956</v>
      </c>
      <c s="129" r="CG1236">
        <v>441.391843999999</v>
      </c>
      <c s="129" r="CH1236">
        <v>336.214448</v>
      </c>
      <c s="129" r="CI1236">
        <v>3.77258</v>
      </c>
      <c s="129" r="CJ1236">
        <v>126.738149</v>
      </c>
      <c s="129" r="CK1236">
        <v>1569.17229</v>
      </c>
      <c s="129" r="CL1236">
        <v>3.77258</v>
      </c>
      <c s="129" r="CM1236">
        <v>49.0435379999999</v>
      </c>
      <c s="129" r="CN1236">
        <v>33.9532189999999</v>
      </c>
      <c s="129" r="CO1236">
        <v>64.133858</v>
      </c>
      <c s="129" r="CP1236">
        <v>75.451597</v>
      </c>
      <c s="129" r="CQ1236">
        <v>52.990907</v>
      </c>
      <c s="129" r="CR1236">
        <v>1148.383437</v>
      </c>
      <c s="129" r="CS1236">
        <v>141.443153999999</v>
      </c>
    </row>
    <row customHeight="1" r="1237" ht="15.0">
      <c t="s" s="127" r="A1237">
        <v>10766</v>
      </c>
      <c t="s" s="127" r="B1237">
        <v>10767</v>
      </c>
      <c t="s" s="127" r="C1237">
        <v>10768</v>
      </c>
      <c t="s" s="127" r="D1237">
        <v>10769</v>
      </c>
      <c t="s" s="127" r="E1237">
        <v>10770</v>
      </c>
      <c t="s" s="127" r="F1237">
        <v>10771</v>
      </c>
      <c t="s" s="128" r="G1237">
        <v>10772</v>
      </c>
      <c t="s" s="127" r="H1237">
        <v>10773</v>
      </c>
      <c s="129" r="I1237">
        <v>2592.0</v>
      </c>
      <c s="129" r="J1237">
        <v>467.504377999999</v>
      </c>
      <c s="129" r="K1237">
        <v>400.436239</v>
      </c>
      <c s="129" r="L1237">
        <v>436.929196999999</v>
      </c>
      <c s="129" r="M1237">
        <v>553.325846999999</v>
      </c>
      <c s="129" r="N1237">
        <v>472.435858</v>
      </c>
      <c s="129" r="O1237">
        <v>261.368480999999</v>
      </c>
      <c s="129" r="P1237">
        <v>481.0</v>
      </c>
      <c s="129" r="Q1237">
        <v>471.0</v>
      </c>
      <c s="129" r="R1237">
        <v>484.0</v>
      </c>
      <c s="129" r="S1237">
        <v>500.0</v>
      </c>
      <c s="129" r="T1237">
        <v>364.0</v>
      </c>
      <c s="129" r="U1237">
        <v>237.0</v>
      </c>
      <c s="129" r="V1237">
        <v>1269.36315199999</v>
      </c>
      <c s="129" r="W1237">
        <v>232.765893</v>
      </c>
      <c s="129" r="X1237">
        <v>217.97145</v>
      </c>
      <c s="129" r="Y1237">
        <v>215.012562</v>
      </c>
      <c s="129" r="Z1237">
        <v>266.299961999999</v>
      </c>
      <c s="129" r="AA1237">
        <v>237.697373</v>
      </c>
      <c s="129" r="AB1237">
        <v>90.7392459999999</v>
      </c>
      <c s="129" r="AC1237">
        <v>8.87666499999999</v>
      </c>
      <c s="129" r="AD1237">
        <v>328.43662</v>
      </c>
      <c s="129" r="AE1237">
        <v>718.023600999999</v>
      </c>
      <c s="129" r="AF1237">
        <v>222.902931</v>
      </c>
      <c s="129" r="AG1237">
        <v>1322.636848</v>
      </c>
      <c s="129" r="AH1237">
        <v>234.738485</v>
      </c>
      <c s="129" r="AI1237">
        <v>182.464789</v>
      </c>
      <c s="129" r="AJ1237">
        <v>221.916635</v>
      </c>
      <c s="129" r="AK1237">
        <v>287.025885</v>
      </c>
      <c s="129" r="AL1237">
        <v>234.738485</v>
      </c>
      <c s="129" r="AM1237">
        <v>145.971831</v>
      </c>
      <c s="129" r="AN1237">
        <v>15.7807379999999</v>
      </c>
      <c s="129" r="AO1237">
        <v>311.669584999999</v>
      </c>
      <c s="129" r="AP1237">
        <v>719.023600999999</v>
      </c>
      <c s="129" r="AQ1237">
        <v>291.943662</v>
      </c>
      <c s="129" r="AR1237">
        <v>2114.618957</v>
      </c>
      <c s="129" r="AS1237">
        <v>3.94518499999999</v>
      </c>
      <c s="129" r="AT1237">
        <v>90.7392459999999</v>
      </c>
      <c s="129" r="AU1237">
        <v>51.2873999999999</v>
      </c>
      <c s="129" r="AV1237">
        <v>169.642939</v>
      </c>
      <c s="129" r="AW1237">
        <v>299.834030999999</v>
      </c>
      <c s="129" r="AX1237">
        <v>414.244385</v>
      </c>
      <c s="129" r="AY1237">
        <v>686.462124</v>
      </c>
      <c s="129" r="AZ1237">
        <v>398.463646999999</v>
      </c>
      <c s="129" r="BA1237">
        <v>1037.58355499999</v>
      </c>
      <c s="129" r="BB1237">
        <v>3.94518499999999</v>
      </c>
      <c s="129" r="BC1237">
        <v>63.122954</v>
      </c>
      <c s="129" r="BD1237">
        <v>31.561477</v>
      </c>
      <c s="129" r="BE1237">
        <v>110.465169</v>
      </c>
      <c s="129" r="BF1237">
        <v>82.848877</v>
      </c>
      <c s="129" r="BG1237">
        <v>287.998476999999</v>
      </c>
      <c s="129" r="BH1237">
        <v>343.231062</v>
      </c>
      <c s="129" r="BI1237">
        <v>114.410354</v>
      </c>
      <c s="129" r="BJ1237">
        <v>1077.035402</v>
      </c>
      <c s="129" r="BK1237">
        <v>0.0</v>
      </c>
      <c s="129" r="BL1237">
        <v>27.616292</v>
      </c>
      <c s="129" r="BM1237">
        <v>19.725923</v>
      </c>
      <c s="129" r="BN1237">
        <v>59.1777689999999</v>
      </c>
      <c s="129" r="BO1237">
        <v>216.985153999999</v>
      </c>
      <c s="129" r="BP1237">
        <v>126.245908</v>
      </c>
      <c s="129" r="BQ1237">
        <v>343.231062</v>
      </c>
      <c s="129" r="BR1237">
        <v>284.053293</v>
      </c>
      <c s="129" r="BS1237">
        <v>264.327369999999</v>
      </c>
      <c s="129" r="BT1237">
        <v>0.0</v>
      </c>
      <c s="129" r="BU1237">
        <v>11.835554</v>
      </c>
      <c s="129" r="BV1237">
        <v>0.0</v>
      </c>
      <c s="129" r="BW1237">
        <v>3.94518499999999</v>
      </c>
      <c s="129" r="BX1237">
        <v>51.2873999999999</v>
      </c>
      <c s="129" r="BY1237">
        <v>63.122954</v>
      </c>
      <c s="129" r="BZ1237">
        <v>0.0</v>
      </c>
      <c s="129" r="CA1237">
        <v>134.136277</v>
      </c>
      <c s="129" r="CB1237">
        <v>915.282831999999</v>
      </c>
      <c s="129" r="CC1237">
        <v>3.94518499999999</v>
      </c>
      <c s="129" r="CD1237">
        <v>67.068139</v>
      </c>
      <c s="129" r="CE1237">
        <v>39.451846</v>
      </c>
      <c s="129" r="CF1237">
        <v>130.191093</v>
      </c>
      <c s="129" r="CG1237">
        <v>205.149599999999</v>
      </c>
      <c s="129" r="CH1237">
        <v>315.61477</v>
      </c>
      <c s="129" r="CI1237">
        <v>3.94518499999999</v>
      </c>
      <c s="129" r="CJ1237">
        <v>149.917015999999</v>
      </c>
      <c s="129" r="CK1237">
        <v>935.008754999999</v>
      </c>
      <c s="129" r="CL1237">
        <v>0.0</v>
      </c>
      <c s="129" r="CM1237">
        <v>11.835554</v>
      </c>
      <c s="129" r="CN1237">
        <v>11.835554</v>
      </c>
      <c s="129" r="CO1237">
        <v>35.5066619999999</v>
      </c>
      <c s="129" r="CP1237">
        <v>43.3970309999999</v>
      </c>
      <c s="129" r="CQ1237">
        <v>35.5066619999999</v>
      </c>
      <c s="129" r="CR1237">
        <v>682.516938999999</v>
      </c>
      <c s="129" r="CS1237">
        <v>114.410354</v>
      </c>
    </row>
    <row customHeight="1" r="1238" ht="15.0">
      <c t="s" s="127" r="A1238">
        <v>10774</v>
      </c>
      <c t="s" s="127" r="B1238">
        <v>10775</v>
      </c>
      <c t="s" s="127" r="C1238">
        <v>10776</v>
      </c>
      <c t="s" s="127" r="D1238">
        <v>10777</v>
      </c>
      <c t="s" s="127" r="E1238">
        <v>10778</v>
      </c>
      <c t="s" s="127" r="F1238">
        <v>10779</v>
      </c>
      <c t="s" s="128" r="G1238">
        <v>10780</v>
      </c>
      <c t="s" s="127" r="H1238">
        <v>10781</v>
      </c>
      <c s="129" r="I1238">
        <v>874.0</v>
      </c>
      <c s="129" r="J1238">
        <v>160.963631999999</v>
      </c>
      <c s="129" r="K1238">
        <v>89.650631</v>
      </c>
      <c s="129" r="L1238">
        <v>161.98239</v>
      </c>
      <c s="129" r="M1238">
        <v>163.916628</v>
      </c>
      <c s="129" r="N1238">
        <v>146.49448</v>
      </c>
      <c s="129" r="O1238">
        <v>150.99224</v>
      </c>
      <c s="129" r="P1238">
        <v>100.0</v>
      </c>
      <c s="129" r="Q1238">
        <v>102.0</v>
      </c>
      <c s="129" r="R1238">
        <v>121.0</v>
      </c>
      <c s="129" r="S1238">
        <v>120.0</v>
      </c>
      <c s="129" r="T1238">
        <v>138.0</v>
      </c>
      <c s="129" r="U1238">
        <v>134.0</v>
      </c>
      <c s="129" r="V1238">
        <v>413.75632</v>
      </c>
      <c s="129" r="W1238">
        <v>79.463059</v>
      </c>
      <c s="129" r="X1238">
        <v>45.844073</v>
      </c>
      <c s="129" r="Y1238">
        <v>77.425545</v>
      </c>
      <c s="129" r="Z1238">
        <v>88.580235</v>
      </c>
      <c s="129" r="AA1238">
        <v>72.176845</v>
      </c>
      <c s="129" r="AB1238">
        <v>46.346449</v>
      </c>
      <c s="129" r="AC1238">
        <v>3.920115</v>
      </c>
      <c s="129" r="AD1238">
        <v>91.688145</v>
      </c>
      <c s="129" r="AE1238">
        <v>236.248387</v>
      </c>
      <c s="129" r="AF1238">
        <v>85.819789</v>
      </c>
      <c s="129" r="AG1238">
        <v>460.243679999999</v>
      </c>
      <c s="129" r="AH1238">
        <v>81.500573</v>
      </c>
      <c s="129" r="AI1238">
        <v>43.806558</v>
      </c>
      <c s="129" r="AJ1238">
        <v>84.5568449999999</v>
      </c>
      <c s="129" r="AK1238">
        <v>75.336392</v>
      </c>
      <c s="129" r="AL1238">
        <v>74.3176349999999</v>
      </c>
      <c s="129" r="AM1238">
        <v>78.1204699999999</v>
      </c>
      <c s="129" r="AN1238">
        <v>22.6052059999999</v>
      </c>
      <c s="129" r="AO1238">
        <v>91.688145</v>
      </c>
      <c s="129" r="AP1238">
        <v>230.187481999999</v>
      </c>
      <c s="129" r="AQ1238">
        <v>138.368053</v>
      </c>
      <c s="129" r="AR1238">
        <v>701.881676999999</v>
      </c>
      <c s="129" r="AS1238">
        <v>12.2250859999999</v>
      </c>
      <c s="129" r="AT1238">
        <v>36.6752579999999</v>
      </c>
      <c s="129" r="AU1238">
        <v>20.375143</v>
      </c>
      <c s="129" r="AV1238">
        <v>105.950745</v>
      </c>
      <c s="129" r="AW1238">
        <v>122.25086</v>
      </c>
      <c s="129" r="AX1238">
        <v>73.3505159999999</v>
      </c>
      <c s="129" r="AY1238">
        <v>282.360276</v>
      </c>
      <c s="129" r="AZ1238">
        <v>48.693792</v>
      </c>
      <c s="129" r="BA1238">
        <v>349.006599999999</v>
      </c>
      <c s="129" r="BB1238">
        <v>12.2250859999999</v>
      </c>
      <c s="129" r="BC1238">
        <v>28.5252009999999</v>
      </c>
      <c s="129" r="BD1238">
        <v>16.300115</v>
      </c>
      <c s="129" r="BE1238">
        <v>57.050401</v>
      </c>
      <c s="129" r="BF1238">
        <v>24.4501719999999</v>
      </c>
      <c s="129" r="BG1238">
        <v>69.2754869999999</v>
      </c>
      <c s="129" r="BH1238">
        <v>121.011546999999</v>
      </c>
      <c s="129" r="BI1238">
        <v>20.1685909999999</v>
      </c>
      <c s="129" r="BJ1238">
        <v>352.875076999999</v>
      </c>
      <c s="129" r="BK1238">
        <v>0.0</v>
      </c>
      <c s="129" r="BL1238">
        <v>8.150057</v>
      </c>
      <c s="129" r="BM1238">
        <v>4.07502899999999</v>
      </c>
      <c s="129" r="BN1238">
        <v>48.9003439999999</v>
      </c>
      <c s="129" r="BO1238">
        <v>97.8006879999999</v>
      </c>
      <c s="129" r="BP1238">
        <v>4.07502899999999</v>
      </c>
      <c s="129" r="BQ1238">
        <v>161.348728999999</v>
      </c>
      <c s="129" r="BR1238">
        <v>28.5252009999999</v>
      </c>
      <c s="129" r="BS1238">
        <v>24.4501719999999</v>
      </c>
      <c s="129" r="BT1238">
        <v>0.0</v>
      </c>
      <c s="129" r="BU1238">
        <v>0.0</v>
      </c>
      <c s="129" r="BV1238">
        <v>0.0</v>
      </c>
      <c s="129" r="BW1238">
        <v>0.0</v>
      </c>
      <c s="129" r="BX1238">
        <v>4.07502899999999</v>
      </c>
      <c s="129" r="BY1238">
        <v>8.150057</v>
      </c>
      <c s="129" r="BZ1238">
        <v>0.0</v>
      </c>
      <c s="129" r="CA1238">
        <v>12.2250859999999</v>
      </c>
      <c s="129" r="CB1238">
        <v>305.627149999999</v>
      </c>
      <c s="129" r="CC1238">
        <v>12.2250859999999</v>
      </c>
      <c s="129" r="CD1238">
        <v>20.375143</v>
      </c>
      <c s="129" r="CE1238">
        <v>12.2250859999999</v>
      </c>
      <c s="129" r="CF1238">
        <v>93.7256589999999</v>
      </c>
      <c s="129" r="CG1238">
        <v>97.8006879999999</v>
      </c>
      <c s="129" r="CH1238">
        <v>52.9753729999999</v>
      </c>
      <c s="129" r="CI1238">
        <v>8.150057</v>
      </c>
      <c s="129" r="CJ1238">
        <v>8.150057</v>
      </c>
      <c s="129" r="CK1238">
        <v>371.804354999999</v>
      </c>
      <c s="129" r="CL1238">
        <v>0.0</v>
      </c>
      <c s="129" r="CM1238">
        <v>16.300115</v>
      </c>
      <c s="129" r="CN1238">
        <v>8.150057</v>
      </c>
      <c s="129" r="CO1238">
        <v>12.2250859999999</v>
      </c>
      <c s="129" r="CP1238">
        <v>20.375143</v>
      </c>
      <c s="129" r="CQ1238">
        <v>12.2250859999999</v>
      </c>
      <c s="129" r="CR1238">
        <v>274.210219</v>
      </c>
      <c s="129" r="CS1238">
        <v>28.318648</v>
      </c>
    </row>
    <row customHeight="1" r="1239" ht="15.0">
      <c t="s" s="127" r="A1239">
        <v>10782</v>
      </c>
      <c t="s" s="127" r="B1239">
        <v>10783</v>
      </c>
      <c t="s" s="127" r="C1239">
        <v>10784</v>
      </c>
      <c t="s" s="127" r="D1239">
        <v>10785</v>
      </c>
      <c t="s" s="127" r="E1239">
        <v>10786</v>
      </c>
      <c t="s" s="127" r="F1239">
        <v>10787</v>
      </c>
      <c t="s" s="128" r="G1239">
        <v>10788</v>
      </c>
      <c t="s" s="127" r="H1239">
        <v>10789</v>
      </c>
      <c s="129" r="I1239">
        <v>134.0</v>
      </c>
      <c s="129" r="J1239">
        <v>20.1917809999999</v>
      </c>
      <c s="129" r="K1239">
        <v>25.69863</v>
      </c>
      <c s="129" r="L1239">
        <v>20.1917809999999</v>
      </c>
      <c s="129" r="M1239">
        <v>33.041096</v>
      </c>
      <c s="129" r="N1239">
        <v>17.4383559999999</v>
      </c>
      <c s="129" r="O1239">
        <v>17.4383559999999</v>
      </c>
      <c s="129" r="P1239">
        <v>21.0</v>
      </c>
      <c s="129" r="Q1239">
        <v>15.0</v>
      </c>
      <c s="129" r="R1239">
        <v>32.0</v>
      </c>
      <c s="129" r="S1239">
        <v>19.0</v>
      </c>
      <c s="129" r="T1239">
        <v>33.0</v>
      </c>
      <c s="129" r="U1239">
        <v>16.0</v>
      </c>
      <c s="129" r="V1239">
        <v>68.835616</v>
      </c>
      <c s="129" r="W1239">
        <v>11.013699</v>
      </c>
      <c s="129" r="X1239">
        <v>11.931507</v>
      </c>
      <c s="129" r="Y1239">
        <v>10.09589</v>
      </c>
      <c s="129" r="Z1239">
        <v>18.356164</v>
      </c>
      <c s="129" r="AA1239">
        <v>9.17808199999999</v>
      </c>
      <c s="129" r="AB1239">
        <v>7.34246599999999</v>
      </c>
      <c s="129" r="AC1239">
        <v>0.917807999999999</v>
      </c>
      <c s="129" r="AD1239">
        <v>13.767123</v>
      </c>
      <c s="129" r="AE1239">
        <v>44.0547949999999</v>
      </c>
      <c s="129" r="AF1239">
        <v>11.013699</v>
      </c>
      <c s="129" r="AG1239">
        <v>65.1643839999999</v>
      </c>
      <c s="129" r="AH1239">
        <v>9.17808199999999</v>
      </c>
      <c s="129" r="AI1239">
        <v>13.767123</v>
      </c>
      <c s="129" r="AJ1239">
        <v>10.09589</v>
      </c>
      <c s="129" r="AK1239">
        <v>14.684932</v>
      </c>
      <c s="129" r="AL1239">
        <v>8.260274</v>
      </c>
      <c s="129" r="AM1239">
        <v>8.260274</v>
      </c>
      <c s="129" r="AN1239">
        <v>0.917807999999999</v>
      </c>
      <c s="129" r="AO1239">
        <v>12.849315</v>
      </c>
      <c s="129" r="AP1239">
        <v>38.5479449999999</v>
      </c>
      <c s="129" r="AQ1239">
        <v>13.767123</v>
      </c>
      <c s="129" r="AR1239">
        <v>117.479451999999</v>
      </c>
      <c s="129" r="AS1239">
        <v>11.013699</v>
      </c>
      <c s="129" r="AT1239">
        <v>3.671233</v>
      </c>
      <c s="129" r="AU1239">
        <v>0.0</v>
      </c>
      <c s="129" r="AV1239">
        <v>14.684932</v>
      </c>
      <c s="129" r="AW1239">
        <v>18.356164</v>
      </c>
      <c s="129" r="AX1239">
        <v>22.027397</v>
      </c>
      <c s="129" r="AY1239">
        <v>22.027397</v>
      </c>
      <c s="129" r="AZ1239">
        <v>25.69863</v>
      </c>
      <c s="129" r="BA1239">
        <v>69.7534249999999</v>
      </c>
      <c s="129" r="BB1239">
        <v>7.34246599999999</v>
      </c>
      <c s="129" r="BC1239">
        <v>3.671233</v>
      </c>
      <c s="129" r="BD1239">
        <v>0.0</v>
      </c>
      <c s="129" r="BE1239">
        <v>11.013699</v>
      </c>
      <c s="129" r="BF1239">
        <v>3.671233</v>
      </c>
      <c s="129" r="BG1239">
        <v>14.684932</v>
      </c>
      <c s="129" r="BH1239">
        <v>11.013699</v>
      </c>
      <c s="129" r="BI1239">
        <v>18.356164</v>
      </c>
      <c s="129" r="BJ1239">
        <v>47.726027</v>
      </c>
      <c s="129" r="BK1239">
        <v>3.671233</v>
      </c>
      <c s="129" r="BL1239">
        <v>0.0</v>
      </c>
      <c s="129" r="BM1239">
        <v>0.0</v>
      </c>
      <c s="129" r="BN1239">
        <v>3.671233</v>
      </c>
      <c s="129" r="BO1239">
        <v>14.684932</v>
      </c>
      <c s="129" r="BP1239">
        <v>7.34246599999999</v>
      </c>
      <c s="129" r="BQ1239">
        <v>11.013699</v>
      </c>
      <c s="129" r="BR1239">
        <v>7.34246599999999</v>
      </c>
      <c s="129" r="BS1239">
        <v>18.356164</v>
      </c>
      <c s="129" r="BT1239">
        <v>0.0</v>
      </c>
      <c s="129" r="BU1239">
        <v>0.0</v>
      </c>
      <c s="129" r="BV1239">
        <v>0.0</v>
      </c>
      <c s="129" r="BW1239">
        <v>0.0</v>
      </c>
      <c s="129" r="BX1239">
        <v>0.0</v>
      </c>
      <c s="129" r="BY1239">
        <v>0.0</v>
      </c>
      <c s="129" r="BZ1239">
        <v>0.0</v>
      </c>
      <c s="129" r="CA1239">
        <v>18.356164</v>
      </c>
      <c s="129" r="CB1239">
        <v>69.7534249999999</v>
      </c>
      <c s="129" r="CC1239">
        <v>3.671233</v>
      </c>
      <c s="129" r="CD1239">
        <v>3.671233</v>
      </c>
      <c s="129" r="CE1239">
        <v>0.0</v>
      </c>
      <c s="129" r="CF1239">
        <v>14.684932</v>
      </c>
      <c s="129" r="CG1239">
        <v>18.356164</v>
      </c>
      <c s="129" r="CH1239">
        <v>22.027397</v>
      </c>
      <c s="129" r="CI1239">
        <v>0.0</v>
      </c>
      <c s="129" r="CJ1239">
        <v>7.34246599999999</v>
      </c>
      <c s="129" r="CK1239">
        <v>29.3698629999999</v>
      </c>
      <c s="129" r="CL1239">
        <v>7.34246599999999</v>
      </c>
      <c s="129" r="CM1239">
        <v>0.0</v>
      </c>
      <c s="129" r="CN1239">
        <v>0.0</v>
      </c>
      <c s="129" r="CO1239">
        <v>0.0</v>
      </c>
      <c s="129" r="CP1239">
        <v>0.0</v>
      </c>
      <c s="129" r="CQ1239">
        <v>0.0</v>
      </c>
      <c s="129" r="CR1239">
        <v>22.027397</v>
      </c>
      <c s="129" r="CS1239">
        <v>0.0</v>
      </c>
    </row>
    <row customHeight="1" r="1240" ht="15.0">
      <c t="s" s="127" r="A1240">
        <v>10790</v>
      </c>
      <c t="s" s="127" r="B1240">
        <v>10791</v>
      </c>
      <c t="s" s="127" r="C1240">
        <v>10792</v>
      </c>
      <c t="s" s="127" r="D1240">
        <v>10793</v>
      </c>
      <c t="s" s="127" r="E1240">
        <v>10794</v>
      </c>
      <c t="s" s="127" r="F1240">
        <v>10795</v>
      </c>
      <c t="s" s="128" r="G1240">
        <v>10796</v>
      </c>
      <c t="s" s="127" r="H1240">
        <v>10797</v>
      </c>
      <c s="129" r="I1240">
        <v>232.0</v>
      </c>
      <c s="129" r="J1240">
        <v>46.0</v>
      </c>
      <c s="129" r="K1240">
        <v>22.0</v>
      </c>
      <c s="129" r="L1240">
        <v>43.0</v>
      </c>
      <c s="129" r="M1240">
        <v>53.0</v>
      </c>
      <c s="129" r="N1240">
        <v>47.0</v>
      </c>
      <c s="129" r="O1240">
        <v>21.0</v>
      </c>
      <c s="129" r="P1240">
        <v>46.0</v>
      </c>
      <c s="129" r="Q1240">
        <v>25.0</v>
      </c>
      <c s="129" r="R1240">
        <v>51.0</v>
      </c>
      <c s="129" r="S1240">
        <v>39.0</v>
      </c>
      <c s="129" r="T1240">
        <v>44.0</v>
      </c>
      <c s="129" r="U1240">
        <v>16.0</v>
      </c>
      <c s="129" r="V1240">
        <v>108.0</v>
      </c>
      <c s="129" r="W1240">
        <v>20.0</v>
      </c>
      <c s="129" r="X1240">
        <v>9.0</v>
      </c>
      <c s="129" r="Y1240">
        <v>21.0</v>
      </c>
      <c s="129" r="Z1240">
        <v>31.0</v>
      </c>
      <c s="129" r="AA1240">
        <v>19.0</v>
      </c>
      <c s="129" r="AB1240">
        <v>8.0</v>
      </c>
      <c s="129" r="AC1240">
        <v>0.0</v>
      </c>
      <c s="129" r="AD1240">
        <v>24.0</v>
      </c>
      <c s="129" r="AE1240">
        <v>65.0</v>
      </c>
      <c s="129" r="AF1240">
        <v>19.0</v>
      </c>
      <c s="129" r="AG1240">
        <v>124.0</v>
      </c>
      <c s="129" r="AH1240">
        <v>26.0</v>
      </c>
      <c s="129" r="AI1240">
        <v>13.0</v>
      </c>
      <c s="129" r="AJ1240">
        <v>22.0</v>
      </c>
      <c s="129" r="AK1240">
        <v>22.0</v>
      </c>
      <c s="129" r="AL1240">
        <v>28.0</v>
      </c>
      <c s="129" r="AM1240">
        <v>12.0</v>
      </c>
      <c s="129" r="AN1240">
        <v>1.0</v>
      </c>
      <c s="129" r="AO1240">
        <v>35.0</v>
      </c>
      <c s="129" r="AP1240">
        <v>61.0</v>
      </c>
      <c s="129" r="AQ1240">
        <v>28.0</v>
      </c>
      <c s="129" r="AR1240">
        <v>192.0</v>
      </c>
      <c s="129" r="AS1240">
        <v>16.0</v>
      </c>
      <c s="129" r="AT1240">
        <v>4.0</v>
      </c>
      <c s="129" r="AU1240">
        <v>8.0</v>
      </c>
      <c s="129" r="AV1240">
        <v>20.0</v>
      </c>
      <c s="129" r="AW1240">
        <v>44.0</v>
      </c>
      <c s="129" r="AX1240">
        <v>32.0</v>
      </c>
      <c s="129" r="AY1240">
        <v>60.0</v>
      </c>
      <c s="129" r="AZ1240">
        <v>8.0</v>
      </c>
      <c s="129" r="BA1240">
        <v>92.0</v>
      </c>
      <c s="129" r="BB1240">
        <v>8.0</v>
      </c>
      <c s="129" r="BC1240">
        <v>4.0</v>
      </c>
      <c s="129" r="BD1240">
        <v>8.0</v>
      </c>
      <c s="129" r="BE1240">
        <v>12.0</v>
      </c>
      <c s="129" r="BF1240">
        <v>8.0</v>
      </c>
      <c s="129" r="BG1240">
        <v>24.0</v>
      </c>
      <c s="129" r="BH1240">
        <v>24.0</v>
      </c>
      <c s="129" r="BI1240">
        <v>4.0</v>
      </c>
      <c s="129" r="BJ1240">
        <v>100.0</v>
      </c>
      <c s="129" r="BK1240">
        <v>8.0</v>
      </c>
      <c s="129" r="BL1240">
        <v>0.0</v>
      </c>
      <c s="129" r="BM1240">
        <v>0.0</v>
      </c>
      <c s="129" r="BN1240">
        <v>8.0</v>
      </c>
      <c s="129" r="BO1240">
        <v>36.0</v>
      </c>
      <c s="129" r="BP1240">
        <v>8.0</v>
      </c>
      <c s="129" r="BQ1240">
        <v>36.0</v>
      </c>
      <c s="129" r="BR1240">
        <v>4.0</v>
      </c>
      <c s="129" r="BS1240">
        <v>8.0</v>
      </c>
      <c s="129" r="BT1240">
        <v>0.0</v>
      </c>
      <c s="129" r="BU1240">
        <v>0.0</v>
      </c>
      <c s="129" r="BV1240">
        <v>0.0</v>
      </c>
      <c s="129" r="BW1240">
        <v>0.0</v>
      </c>
      <c s="129" r="BX1240">
        <v>4.0</v>
      </c>
      <c s="129" r="BY1240">
        <v>0.0</v>
      </c>
      <c s="129" r="BZ1240">
        <v>0.0</v>
      </c>
      <c s="129" r="CA1240">
        <v>4.0</v>
      </c>
      <c s="129" r="CB1240">
        <v>88.0</v>
      </c>
      <c s="129" r="CC1240">
        <v>4.0</v>
      </c>
      <c s="129" r="CD1240">
        <v>0.0</v>
      </c>
      <c s="129" r="CE1240">
        <v>8.0</v>
      </c>
      <c s="129" r="CF1240">
        <v>16.0</v>
      </c>
      <c s="129" r="CG1240">
        <v>28.0</v>
      </c>
      <c s="129" r="CH1240">
        <v>28.0</v>
      </c>
      <c s="129" r="CI1240">
        <v>0.0</v>
      </c>
      <c s="129" r="CJ1240">
        <v>4.0</v>
      </c>
      <c s="129" r="CK1240">
        <v>96.0</v>
      </c>
      <c s="129" r="CL1240">
        <v>12.0</v>
      </c>
      <c s="129" r="CM1240">
        <v>4.0</v>
      </c>
      <c s="129" r="CN1240">
        <v>0.0</v>
      </c>
      <c s="129" r="CO1240">
        <v>4.0</v>
      </c>
      <c s="129" r="CP1240">
        <v>12.0</v>
      </c>
      <c s="129" r="CQ1240">
        <v>4.0</v>
      </c>
      <c s="129" r="CR1240">
        <v>60.0</v>
      </c>
      <c s="129" r="CS1240">
        <v>0.0</v>
      </c>
    </row>
    <row customHeight="1" r="1241" ht="15.0">
      <c t="s" s="127" r="A1241">
        <v>10798</v>
      </c>
      <c t="s" s="127" r="B1241">
        <v>10799</v>
      </c>
      <c t="s" s="127" r="C1241">
        <v>10800</v>
      </c>
      <c t="s" s="127" r="D1241">
        <v>10801</v>
      </c>
      <c t="s" s="127" r="E1241">
        <v>10802</v>
      </c>
      <c t="s" s="127" r="F1241">
        <v>10803</v>
      </c>
      <c t="s" s="128" r="G1241">
        <v>10804</v>
      </c>
      <c t="s" s="127" r="H1241">
        <v>10805</v>
      </c>
      <c s="129" r="I1241">
        <v>237.0</v>
      </c>
      <c s="129" r="J1241">
        <v>38.6736399999999</v>
      </c>
      <c s="129" r="K1241">
        <v>31.732218</v>
      </c>
      <c s="129" r="L1241">
        <v>50.573222</v>
      </c>
      <c s="129" r="M1241">
        <v>54.539749</v>
      </c>
      <c s="129" r="N1241">
        <v>38.6736399999999</v>
      </c>
      <c s="129" r="O1241">
        <v>22.807531</v>
      </c>
      <c s="129" r="P1241">
        <v>30.0</v>
      </c>
      <c s="129" r="Q1241">
        <v>27.0</v>
      </c>
      <c s="129" r="R1241">
        <v>51.0</v>
      </c>
      <c s="129" r="S1241">
        <v>26.0</v>
      </c>
      <c s="129" r="T1241">
        <v>34.0</v>
      </c>
      <c s="129" r="U1241">
        <v>17.0</v>
      </c>
      <c s="129" r="V1241">
        <v>110.07113</v>
      </c>
      <c s="129" r="W1241">
        <v>15.866109</v>
      </c>
      <c s="129" r="X1241">
        <v>15.866109</v>
      </c>
      <c s="129" r="Y1241">
        <v>22.807531</v>
      </c>
      <c s="129" r="Z1241">
        <v>23.799163</v>
      </c>
      <c s="129" r="AA1241">
        <v>20.824268</v>
      </c>
      <c s="129" r="AB1241">
        <v>10.90795</v>
      </c>
      <c s="129" r="AC1241">
        <v>0.0</v>
      </c>
      <c s="129" r="AD1241">
        <v>22.807531</v>
      </c>
      <c s="129" r="AE1241">
        <v>63.464435</v>
      </c>
      <c s="129" r="AF1241">
        <v>23.799163</v>
      </c>
      <c s="129" r="AG1241">
        <v>126.92887</v>
      </c>
      <c s="129" r="AH1241">
        <v>22.807531</v>
      </c>
      <c s="129" r="AI1241">
        <v>15.866109</v>
      </c>
      <c s="129" r="AJ1241">
        <v>27.7656899999999</v>
      </c>
      <c s="129" r="AK1241">
        <v>30.740586</v>
      </c>
      <c s="129" r="AL1241">
        <v>17.8493719999999</v>
      </c>
      <c s="129" r="AM1241">
        <v>10.90795</v>
      </c>
      <c s="129" r="AN1241">
        <v>0.991631999999999</v>
      </c>
      <c s="129" r="AO1241">
        <v>28.7573219999999</v>
      </c>
      <c s="129" r="AP1241">
        <v>78.3389119999999</v>
      </c>
      <c s="129" r="AQ1241">
        <v>19.832636</v>
      </c>
      <c s="129" r="AR1241">
        <v>206.259413999999</v>
      </c>
      <c s="129" r="AS1241">
        <v>3.966527</v>
      </c>
      <c s="129" r="AT1241">
        <v>0.0</v>
      </c>
      <c s="129" r="AU1241">
        <v>7.933054</v>
      </c>
      <c s="129" r="AV1241">
        <v>27.7656899999999</v>
      </c>
      <c s="129" r="AW1241">
        <v>27.7656899999999</v>
      </c>
      <c s="129" r="AX1241">
        <v>31.732218</v>
      </c>
      <c s="129" r="AY1241">
        <v>87.263598</v>
      </c>
      <c s="129" r="AZ1241">
        <v>19.832636</v>
      </c>
      <c s="129" r="BA1241">
        <v>95.1966529999999</v>
      </c>
      <c s="129" r="BB1241">
        <v>3.966527</v>
      </c>
      <c s="129" r="BC1241">
        <v>0.0</v>
      </c>
      <c s="129" r="BD1241">
        <v>3.966527</v>
      </c>
      <c s="129" r="BE1241">
        <v>11.899582</v>
      </c>
      <c s="129" r="BF1241">
        <v>0.0</v>
      </c>
      <c s="129" r="BG1241">
        <v>23.799163</v>
      </c>
      <c s="129" r="BH1241">
        <v>47.598326</v>
      </c>
      <c s="129" r="BI1241">
        <v>3.966527</v>
      </c>
      <c s="129" r="BJ1241">
        <v>111.062762</v>
      </c>
      <c s="129" r="BK1241">
        <v>0.0</v>
      </c>
      <c s="129" r="BL1241">
        <v>0.0</v>
      </c>
      <c s="129" r="BM1241">
        <v>3.966527</v>
      </c>
      <c s="129" r="BN1241">
        <v>15.866109</v>
      </c>
      <c s="129" r="BO1241">
        <v>27.7656899999999</v>
      </c>
      <c s="129" r="BP1241">
        <v>7.933054</v>
      </c>
      <c s="129" r="BQ1241">
        <v>39.665272</v>
      </c>
      <c s="129" r="BR1241">
        <v>15.866109</v>
      </c>
      <c s="129" r="BS1241">
        <v>31.732218</v>
      </c>
      <c s="129" r="BT1241">
        <v>0.0</v>
      </c>
      <c s="129" r="BU1241">
        <v>0.0</v>
      </c>
      <c s="129" r="BV1241">
        <v>0.0</v>
      </c>
      <c s="129" r="BW1241">
        <v>7.933054</v>
      </c>
      <c s="129" r="BX1241">
        <v>7.933054</v>
      </c>
      <c s="129" r="BY1241">
        <v>7.933054</v>
      </c>
      <c s="129" r="BZ1241">
        <v>0.0</v>
      </c>
      <c s="129" r="CA1241">
        <v>7.933054</v>
      </c>
      <c s="129" r="CB1241">
        <v>83.297071</v>
      </c>
      <c s="129" r="CC1241">
        <v>3.966527</v>
      </c>
      <c s="129" r="CD1241">
        <v>0.0</v>
      </c>
      <c s="129" r="CE1241">
        <v>7.933054</v>
      </c>
      <c s="129" r="CF1241">
        <v>19.832636</v>
      </c>
      <c s="129" r="CG1241">
        <v>19.832636</v>
      </c>
      <c s="129" r="CH1241">
        <v>19.832636</v>
      </c>
      <c s="129" r="CI1241">
        <v>0.0</v>
      </c>
      <c s="129" r="CJ1241">
        <v>11.899582</v>
      </c>
      <c s="129" r="CK1241">
        <v>91.2301259999999</v>
      </c>
      <c s="129" r="CL1241">
        <v>0.0</v>
      </c>
      <c s="129" r="CM1241">
        <v>0.0</v>
      </c>
      <c s="129" r="CN1241">
        <v>0.0</v>
      </c>
      <c s="129" r="CO1241">
        <v>0.0</v>
      </c>
      <c s="129" r="CP1241">
        <v>0.0</v>
      </c>
      <c s="129" r="CQ1241">
        <v>3.966527</v>
      </c>
      <c s="129" r="CR1241">
        <v>87.263598</v>
      </c>
      <c s="129" r="CS1241">
        <v>0.0</v>
      </c>
    </row>
    <row customHeight="1" r="1242" ht="15.0">
      <c t="s" s="127" r="A1242">
        <v>10806</v>
      </c>
      <c t="s" s="127" r="B1242">
        <v>10807</v>
      </c>
      <c t="s" s="127" r="C1242">
        <v>10808</v>
      </c>
      <c t="s" s="127" r="D1242">
        <v>10809</v>
      </c>
      <c t="s" s="127" r="E1242">
        <v>10810</v>
      </c>
      <c t="s" s="127" r="F1242">
        <v>10811</v>
      </c>
      <c t="s" s="128" r="G1242">
        <v>10812</v>
      </c>
      <c t="s" s="127" r="H1242">
        <v>10813</v>
      </c>
      <c s="129" r="I1242">
        <v>557.0</v>
      </c>
      <c s="129" r="J1242">
        <v>89.2430939999999</v>
      </c>
      <c s="129" r="K1242">
        <v>55.392265</v>
      </c>
      <c s="129" r="L1242">
        <v>106.6814</v>
      </c>
      <c s="129" r="M1242">
        <v>162.073665</v>
      </c>
      <c s="129" r="N1242">
        <v>103.604052</v>
      </c>
      <c s="129" r="O1242">
        <v>40.0055249999999</v>
      </c>
      <c s="129" r="P1242">
        <v>114.0</v>
      </c>
      <c s="129" r="Q1242">
        <v>80.0</v>
      </c>
      <c s="129" r="R1242">
        <v>143.0</v>
      </c>
      <c s="129" r="S1242">
        <v>124.0</v>
      </c>
      <c s="129" r="T1242">
        <v>78.0</v>
      </c>
      <c s="129" r="U1242">
        <v>28.0</v>
      </c>
      <c s="129" r="V1242">
        <v>294.399632</v>
      </c>
      <c s="129" r="W1242">
        <v>49.237569</v>
      </c>
      <c s="129" r="X1242">
        <v>31.799263</v>
      </c>
      <c s="129" r="Y1242">
        <v>52.314917</v>
      </c>
      <c s="129" r="Z1242">
        <v>84.11418</v>
      </c>
      <c s="129" r="AA1242">
        <v>57.443831</v>
      </c>
      <c s="129" r="AB1242">
        <v>19.489871</v>
      </c>
      <c s="129" r="AC1242">
        <v>0.0</v>
      </c>
      <c s="129" r="AD1242">
        <v>67.7016569999999</v>
      </c>
      <c s="129" r="AE1242">
        <v>181.563536</v>
      </c>
      <c s="129" r="AF1242">
        <v>45.134438</v>
      </c>
      <c s="129" r="AG1242">
        <v>262.600368</v>
      </c>
      <c s="129" r="AH1242">
        <v>40.0055249999999</v>
      </c>
      <c s="129" r="AI1242">
        <v>23.5930019999999</v>
      </c>
      <c s="129" r="AJ1242">
        <v>54.366483</v>
      </c>
      <c s="129" r="AK1242">
        <v>77.959484</v>
      </c>
      <c s="129" r="AL1242">
        <v>46.160221</v>
      </c>
      <c s="129" r="AM1242">
        <v>19.489871</v>
      </c>
      <c s="129" r="AN1242">
        <v>1.02578299999999</v>
      </c>
      <c s="129" r="AO1242">
        <v>53.3406999999999</v>
      </c>
      <c s="129" r="AP1242">
        <v>166.176796</v>
      </c>
      <c s="129" r="AQ1242">
        <v>43.0828729999999</v>
      </c>
      <c s="129" r="AR1242">
        <v>492.375691</v>
      </c>
      <c s="129" r="AS1242">
        <v>8.206262</v>
      </c>
      <c s="129" r="AT1242">
        <v>24.6187849999999</v>
      </c>
      <c s="129" r="AU1242">
        <v>28.7219149999999</v>
      </c>
      <c s="129" r="AV1242">
        <v>61.546961</v>
      </c>
      <c s="129" r="AW1242">
        <v>98.475138</v>
      </c>
      <c s="129" r="AX1242">
        <v>69.753223</v>
      </c>
      <c s="129" r="AY1242">
        <v>131.300184</v>
      </c>
      <c s="129" r="AZ1242">
        <v>69.753223</v>
      </c>
      <c s="129" r="BA1242">
        <v>250.290976</v>
      </c>
      <c s="129" r="BB1242">
        <v>4.103131</v>
      </c>
      <c s="129" r="BC1242">
        <v>20.515654</v>
      </c>
      <c s="129" r="BD1242">
        <v>16.412523</v>
      </c>
      <c s="129" r="BE1242">
        <v>41.031308</v>
      </c>
      <c s="129" r="BF1242">
        <v>16.412523</v>
      </c>
      <c s="129" r="BG1242">
        <v>49.237569</v>
      </c>
      <c s="129" r="BH1242">
        <v>65.650092</v>
      </c>
      <c s="129" r="BI1242">
        <v>36.9281769999999</v>
      </c>
      <c s="129" r="BJ1242">
        <v>242.084714999999</v>
      </c>
      <c s="129" r="BK1242">
        <v>4.103131</v>
      </c>
      <c s="129" r="BL1242">
        <v>4.103131</v>
      </c>
      <c s="129" r="BM1242">
        <v>12.309392</v>
      </c>
      <c s="129" r="BN1242">
        <v>20.515654</v>
      </c>
      <c s="129" r="BO1242">
        <v>82.0626149999999</v>
      </c>
      <c s="129" r="BP1242">
        <v>20.515654</v>
      </c>
      <c s="129" r="BQ1242">
        <v>65.650092</v>
      </c>
      <c s="129" r="BR1242">
        <v>32.825046</v>
      </c>
      <c s="129" r="BS1242">
        <v>69.753223</v>
      </c>
      <c s="129" r="BT1242">
        <v>0.0</v>
      </c>
      <c s="129" r="BU1242">
        <v>0.0</v>
      </c>
      <c s="129" r="BV1242">
        <v>0.0</v>
      </c>
      <c s="129" r="BW1242">
        <v>0.0</v>
      </c>
      <c s="129" r="BX1242">
        <v>20.515654</v>
      </c>
      <c s="129" r="BY1242">
        <v>8.206262</v>
      </c>
      <c s="129" r="BZ1242">
        <v>0.0</v>
      </c>
      <c s="129" r="CA1242">
        <v>41.031308</v>
      </c>
      <c s="129" r="CB1242">
        <v>225.672192</v>
      </c>
      <c s="129" r="CC1242">
        <v>4.103131</v>
      </c>
      <c s="129" r="CD1242">
        <v>20.515654</v>
      </c>
      <c s="129" r="CE1242">
        <v>20.515654</v>
      </c>
      <c s="129" r="CF1242">
        <v>53.3406999999999</v>
      </c>
      <c s="129" r="CG1242">
        <v>65.650092</v>
      </c>
      <c s="129" r="CH1242">
        <v>41.031308</v>
      </c>
      <c s="129" r="CI1242">
        <v>4.103131</v>
      </c>
      <c s="129" r="CJ1242">
        <v>16.412523</v>
      </c>
      <c s="129" r="CK1242">
        <v>196.950276</v>
      </c>
      <c s="129" r="CL1242">
        <v>4.103131</v>
      </c>
      <c s="129" r="CM1242">
        <v>4.103131</v>
      </c>
      <c s="129" r="CN1242">
        <v>8.206262</v>
      </c>
      <c s="129" r="CO1242">
        <v>8.206262</v>
      </c>
      <c s="129" r="CP1242">
        <v>12.309392</v>
      </c>
      <c s="129" r="CQ1242">
        <v>20.515654</v>
      </c>
      <c s="129" r="CR1242">
        <v>127.197053</v>
      </c>
      <c s="129" r="CS1242">
        <v>12.309392</v>
      </c>
    </row>
    <row customHeight="1" r="1243" ht="15.0">
      <c t="s" s="127" r="A1243">
        <v>10814</v>
      </c>
      <c t="s" s="127" r="B1243">
        <v>10815</v>
      </c>
      <c t="s" s="127" r="C1243">
        <v>10816</v>
      </c>
      <c t="s" s="127" r="D1243">
        <v>10817</v>
      </c>
      <c t="s" s="127" r="E1243">
        <v>10818</v>
      </c>
      <c t="s" s="127" r="F1243">
        <v>10819</v>
      </c>
      <c t="s" s="128" r="G1243">
        <v>10820</v>
      </c>
      <c t="s" s="127" r="H1243">
        <v>10821</v>
      </c>
      <c s="129" r="I1243">
        <v>205.0</v>
      </c>
      <c s="129" r="J1243">
        <v>34.661836</v>
      </c>
      <c s="129" r="K1243">
        <v>18.8164249999999</v>
      </c>
      <c s="129" r="L1243">
        <v>28.7198069999999</v>
      </c>
      <c s="129" r="M1243">
        <v>55.4589369999999</v>
      </c>
      <c s="129" r="N1243">
        <v>43.574879</v>
      </c>
      <c s="129" r="O1243">
        <v>23.7681159999999</v>
      </c>
      <c s="129" r="P1243">
        <v>32.0</v>
      </c>
      <c s="129" r="Q1243">
        <v>18.0</v>
      </c>
      <c s="129" r="R1243">
        <v>48.0</v>
      </c>
      <c s="129" r="S1243">
        <v>34.0</v>
      </c>
      <c s="129" r="T1243">
        <v>44.0</v>
      </c>
      <c s="129" r="U1243">
        <v>14.0</v>
      </c>
      <c s="129" r="V1243">
        <v>98.0434779999999</v>
      </c>
      <c s="129" r="W1243">
        <v>13.864734</v>
      </c>
      <c s="129" r="X1243">
        <v>8.913043</v>
      </c>
      <c s="129" r="Y1243">
        <v>13.864734</v>
      </c>
      <c s="129" r="Z1243">
        <v>27.729469</v>
      </c>
      <c s="129" r="AA1243">
        <v>20.797101</v>
      </c>
      <c s="129" r="AB1243">
        <v>12.874396</v>
      </c>
      <c s="129" r="AC1243">
        <v>0.0</v>
      </c>
      <c s="129" r="AD1243">
        <v>17.826087</v>
      </c>
      <c s="129" r="AE1243">
        <v>55.4589369999999</v>
      </c>
      <c s="129" r="AF1243">
        <v>24.758454</v>
      </c>
      <c s="129" r="AG1243">
        <v>106.956522</v>
      </c>
      <c s="129" r="AH1243">
        <v>20.797101</v>
      </c>
      <c s="129" r="AI1243">
        <v>9.903382</v>
      </c>
      <c s="129" r="AJ1243">
        <v>14.855072</v>
      </c>
      <c s="129" r="AK1243">
        <v>27.729469</v>
      </c>
      <c s="129" r="AL1243">
        <v>22.777778</v>
      </c>
      <c s="129" r="AM1243">
        <v>10.89372</v>
      </c>
      <c s="129" r="AN1243">
        <v>0.0</v>
      </c>
      <c s="129" r="AO1243">
        <v>23.7681159999999</v>
      </c>
      <c s="129" r="AP1243">
        <v>60.410628</v>
      </c>
      <c s="129" r="AQ1243">
        <v>22.777778</v>
      </c>
      <c s="129" r="AR1243">
        <v>174.299517</v>
      </c>
      <c s="129" r="AS1243">
        <v>19.806763</v>
      </c>
      <c s="129" r="AT1243">
        <v>11.884058</v>
      </c>
      <c s="129" r="AU1243">
        <v>0.0</v>
      </c>
      <c s="129" r="AV1243">
        <v>3.96135299999999</v>
      </c>
      <c s="129" r="AW1243">
        <v>19.806763</v>
      </c>
      <c s="129" r="AX1243">
        <v>31.690821</v>
      </c>
      <c s="129" r="AY1243">
        <v>71.304348</v>
      </c>
      <c s="129" r="AZ1243">
        <v>15.845411</v>
      </c>
      <c s="129" r="BA1243">
        <v>87.149758</v>
      </c>
      <c s="129" r="BB1243">
        <v>11.884058</v>
      </c>
      <c s="129" r="BC1243">
        <v>11.884058</v>
      </c>
      <c s="129" r="BD1243">
        <v>0.0</v>
      </c>
      <c s="129" r="BE1243">
        <v>3.96135299999999</v>
      </c>
      <c s="129" r="BF1243">
        <v>0.0</v>
      </c>
      <c s="129" r="BG1243">
        <v>15.845411</v>
      </c>
      <c s="129" r="BH1243">
        <v>35.652174</v>
      </c>
      <c s="129" r="BI1243">
        <v>7.92270499999999</v>
      </c>
      <c s="129" r="BJ1243">
        <v>87.149758</v>
      </c>
      <c s="129" r="BK1243">
        <v>7.92270499999999</v>
      </c>
      <c s="129" r="BL1243">
        <v>0.0</v>
      </c>
      <c s="129" r="BM1243">
        <v>0.0</v>
      </c>
      <c s="129" r="BN1243">
        <v>0.0</v>
      </c>
      <c s="129" r="BO1243">
        <v>19.806763</v>
      </c>
      <c s="129" r="BP1243">
        <v>15.845411</v>
      </c>
      <c s="129" r="BQ1243">
        <v>35.652174</v>
      </c>
      <c s="129" r="BR1243">
        <v>7.92270499999999</v>
      </c>
      <c s="129" r="BS1243">
        <v>11.884058</v>
      </c>
      <c s="129" r="BT1243">
        <v>0.0</v>
      </c>
      <c s="129" r="BU1243">
        <v>0.0</v>
      </c>
      <c s="129" r="BV1243">
        <v>0.0</v>
      </c>
      <c s="129" r="BW1243">
        <v>0.0</v>
      </c>
      <c s="129" r="BX1243">
        <v>3.96135299999999</v>
      </c>
      <c s="129" r="BY1243">
        <v>0.0</v>
      </c>
      <c s="129" r="BZ1243">
        <v>0.0</v>
      </c>
      <c s="129" r="CA1243">
        <v>7.92270499999999</v>
      </c>
      <c s="129" r="CB1243">
        <v>83.188406</v>
      </c>
      <c s="129" r="CC1243">
        <v>19.806763</v>
      </c>
      <c s="129" r="CD1243">
        <v>7.92270499999999</v>
      </c>
      <c s="129" r="CE1243">
        <v>0.0</v>
      </c>
      <c s="129" r="CF1243">
        <v>3.96135299999999</v>
      </c>
      <c s="129" r="CG1243">
        <v>15.845411</v>
      </c>
      <c s="129" r="CH1243">
        <v>27.729469</v>
      </c>
      <c s="129" r="CI1243">
        <v>3.96135299999999</v>
      </c>
      <c s="129" r="CJ1243">
        <v>3.96135299999999</v>
      </c>
      <c s="129" r="CK1243">
        <v>79.2270529999999</v>
      </c>
      <c s="129" r="CL1243">
        <v>0.0</v>
      </c>
      <c s="129" r="CM1243">
        <v>3.96135299999999</v>
      </c>
      <c s="129" r="CN1243">
        <v>0.0</v>
      </c>
      <c s="129" r="CO1243">
        <v>0.0</v>
      </c>
      <c s="129" r="CP1243">
        <v>0.0</v>
      </c>
      <c s="129" r="CQ1243">
        <v>3.96135299999999</v>
      </c>
      <c s="129" r="CR1243">
        <v>67.342995</v>
      </c>
      <c s="129" r="CS1243">
        <v>3.96135299999999</v>
      </c>
    </row>
    <row customHeight="1" r="1244" ht="15.0">
      <c t="s" s="127" r="A1244">
        <v>10822</v>
      </c>
      <c t="s" s="127" r="B1244">
        <v>10823</v>
      </c>
      <c t="s" s="127" r="C1244">
        <v>10824</v>
      </c>
      <c t="s" s="127" r="D1244">
        <v>10825</v>
      </c>
      <c t="s" s="127" r="E1244">
        <v>10826</v>
      </c>
      <c t="s" s="127" r="F1244">
        <v>10827</v>
      </c>
      <c t="s" s="128" r="G1244">
        <v>10828</v>
      </c>
      <c t="s" s="127" r="H1244">
        <v>10829</v>
      </c>
      <c s="129" r="I1244">
        <v>292.0</v>
      </c>
      <c s="129" r="J1244">
        <v>50.4813559999999</v>
      </c>
      <c s="129" r="K1244">
        <v>46.5220339999999</v>
      </c>
      <c s="129" r="L1244">
        <v>49.491525</v>
      </c>
      <c s="129" r="M1244">
        <v>76.216949</v>
      </c>
      <c s="129" r="N1244">
        <v>42.5627119999999</v>
      </c>
      <c s="129" r="O1244">
        <v>26.725424</v>
      </c>
      <c s="129" r="P1244">
        <v>48.0</v>
      </c>
      <c s="129" r="Q1244">
        <v>33.0</v>
      </c>
      <c s="129" r="R1244">
        <v>51.0</v>
      </c>
      <c s="129" r="S1244">
        <v>52.0</v>
      </c>
      <c s="129" r="T1244">
        <v>48.0</v>
      </c>
      <c s="129" r="U1244">
        <v>25.0</v>
      </c>
      <c s="129" r="V1244">
        <v>147.484746</v>
      </c>
      <c s="129" r="W1244">
        <v>26.725424</v>
      </c>
      <c s="129" r="X1244">
        <v>23.755932</v>
      </c>
      <c s="129" r="Y1244">
        <v>28.705085</v>
      </c>
      <c s="129" r="Z1244">
        <v>35.633898</v>
      </c>
      <c s="129" r="AA1244">
        <v>22.766102</v>
      </c>
      <c s="129" r="AB1244">
        <v>9.898305</v>
      </c>
      <c s="129" r="AC1244">
        <v>0.0</v>
      </c>
      <c s="129" r="AD1244">
        <v>34.6440679999999</v>
      </c>
      <c s="129" r="AE1244">
        <v>91.064407</v>
      </c>
      <c s="129" r="AF1244">
        <v>21.776271</v>
      </c>
      <c s="129" r="AG1244">
        <v>144.515254</v>
      </c>
      <c s="129" r="AH1244">
        <v>23.755932</v>
      </c>
      <c s="129" r="AI1244">
        <v>22.766102</v>
      </c>
      <c s="129" r="AJ1244">
        <v>20.786441</v>
      </c>
      <c s="129" r="AK1244">
        <v>40.5830509999999</v>
      </c>
      <c s="129" r="AL1244">
        <v>19.79661</v>
      </c>
      <c s="129" r="AM1244">
        <v>15.8372879999999</v>
      </c>
      <c s="129" r="AN1244">
        <v>0.989831</v>
      </c>
      <c s="129" r="AO1244">
        <v>31.6745759999999</v>
      </c>
      <c s="129" r="AP1244">
        <v>82.155932</v>
      </c>
      <c s="129" r="AQ1244">
        <v>30.684746</v>
      </c>
      <c s="129" r="AR1244">
        <v>241.518643999999</v>
      </c>
      <c s="129" r="AS1244">
        <v>19.79661</v>
      </c>
      <c s="129" r="AT1244">
        <v>11.877966</v>
      </c>
      <c s="129" r="AU1244">
        <v>7.91864399999999</v>
      </c>
      <c s="129" r="AV1244">
        <v>15.8372879999999</v>
      </c>
      <c s="129" r="AW1244">
        <v>23.755932</v>
      </c>
      <c s="129" r="AX1244">
        <v>59.389831</v>
      </c>
      <c s="129" r="AY1244">
        <v>71.267797</v>
      </c>
      <c s="129" r="AZ1244">
        <v>31.6745759999999</v>
      </c>
      <c s="129" r="BA1244">
        <v>122.738983</v>
      </c>
      <c s="129" r="BB1244">
        <v>3.95932199999999</v>
      </c>
      <c s="129" r="BC1244">
        <v>7.91864399999999</v>
      </c>
      <c s="129" r="BD1244">
        <v>7.91864399999999</v>
      </c>
      <c s="129" r="BE1244">
        <v>11.877966</v>
      </c>
      <c s="129" r="BF1244">
        <v>0.0</v>
      </c>
      <c s="129" r="BG1244">
        <v>47.511864</v>
      </c>
      <c s="129" r="BH1244">
        <v>31.6745759999999</v>
      </c>
      <c s="129" r="BI1244">
        <v>11.877966</v>
      </c>
      <c s="129" r="BJ1244">
        <v>118.779661</v>
      </c>
      <c s="129" r="BK1244">
        <v>15.8372879999999</v>
      </c>
      <c s="129" r="BL1244">
        <v>3.95932199999999</v>
      </c>
      <c s="129" r="BM1244">
        <v>0.0</v>
      </c>
      <c s="129" r="BN1244">
        <v>3.95932199999999</v>
      </c>
      <c s="129" r="BO1244">
        <v>23.755932</v>
      </c>
      <c s="129" r="BP1244">
        <v>11.877966</v>
      </c>
      <c s="129" r="BQ1244">
        <v>39.59322</v>
      </c>
      <c s="129" r="BR1244">
        <v>19.79661</v>
      </c>
      <c s="129" r="BS1244">
        <v>35.633898</v>
      </c>
      <c s="129" r="BT1244">
        <v>0.0</v>
      </c>
      <c s="129" r="BU1244">
        <v>0.0</v>
      </c>
      <c s="129" r="BV1244">
        <v>0.0</v>
      </c>
      <c s="129" r="BW1244">
        <v>3.95932199999999</v>
      </c>
      <c s="129" r="BX1244">
        <v>3.95932199999999</v>
      </c>
      <c s="129" r="BY1244">
        <v>11.877966</v>
      </c>
      <c s="129" r="BZ1244">
        <v>0.0</v>
      </c>
      <c s="129" r="CA1244">
        <v>15.8372879999999</v>
      </c>
      <c s="129" r="CB1244">
        <v>118.779661</v>
      </c>
      <c s="129" r="CC1244">
        <v>11.877966</v>
      </c>
      <c s="129" r="CD1244">
        <v>7.91864399999999</v>
      </c>
      <c s="129" r="CE1244">
        <v>7.91864399999999</v>
      </c>
      <c s="129" r="CF1244">
        <v>7.91864399999999</v>
      </c>
      <c s="129" r="CG1244">
        <v>19.79661</v>
      </c>
      <c s="129" r="CH1244">
        <v>47.511864</v>
      </c>
      <c s="129" r="CI1244">
        <v>0.0</v>
      </c>
      <c s="129" r="CJ1244">
        <v>15.8372879999999</v>
      </c>
      <c s="129" r="CK1244">
        <v>87.105085</v>
      </c>
      <c s="129" r="CL1244">
        <v>7.91864399999999</v>
      </c>
      <c s="129" r="CM1244">
        <v>3.95932199999999</v>
      </c>
      <c s="129" r="CN1244">
        <v>0.0</v>
      </c>
      <c s="129" r="CO1244">
        <v>3.95932199999999</v>
      </c>
      <c s="129" r="CP1244">
        <v>0.0</v>
      </c>
      <c s="129" r="CQ1244">
        <v>0.0</v>
      </c>
      <c s="129" r="CR1244">
        <v>71.267797</v>
      </c>
      <c s="129" r="CS1244">
        <v>0.0</v>
      </c>
    </row>
    <row customHeight="1" r="1245" ht="15.0">
      <c t="s" s="127" r="A1245">
        <v>10830</v>
      </c>
      <c t="s" s="127" r="B1245">
        <v>10831</v>
      </c>
      <c t="s" s="127" r="C1245">
        <v>10832</v>
      </c>
      <c t="s" s="127" r="D1245">
        <v>10833</v>
      </c>
      <c t="s" s="127" r="E1245">
        <v>10834</v>
      </c>
      <c t="s" s="127" r="F1245">
        <v>10835</v>
      </c>
      <c t="s" s="128" r="G1245">
        <v>10836</v>
      </c>
      <c t="s" s="127" r="H1245">
        <v>10837</v>
      </c>
      <c s="129" r="I1245">
        <v>823.0</v>
      </c>
      <c s="129" r="J1245">
        <v>184.265654</v>
      </c>
      <c s="129" r="K1245">
        <v>111.436848</v>
      </c>
      <c s="129" r="L1245">
        <v>200.937309</v>
      </c>
      <c s="129" r="M1245">
        <v>136.005602</v>
      </c>
      <c s="129" r="N1245">
        <v>120.468385</v>
      </c>
      <c s="129" r="O1245">
        <v>69.8862029999999</v>
      </c>
      <c s="129" r="P1245">
        <v>78.0</v>
      </c>
      <c s="129" r="Q1245">
        <v>108.0</v>
      </c>
      <c s="129" r="R1245">
        <v>104.0</v>
      </c>
      <c s="129" r="S1245">
        <v>132.0</v>
      </c>
      <c s="129" r="T1245">
        <v>129.0</v>
      </c>
      <c s="129" r="U1245">
        <v>59.0</v>
      </c>
      <c s="129" r="V1245">
        <v>416.791360999999</v>
      </c>
      <c s="129" r="W1245">
        <v>103.539749</v>
      </c>
      <c s="129" r="X1245">
        <v>56.157152</v>
      </c>
      <c s="129" r="Y1245">
        <v>105.294659999999</v>
      </c>
      <c s="129" r="Z1245">
        <v>64.931707</v>
      </c>
      <c s="129" r="AA1245">
        <v>58.789518</v>
      </c>
      <c s="129" r="AB1245">
        <v>27.20112</v>
      </c>
      <c s="129" r="AC1245">
        <v>0.877454999999999</v>
      </c>
      <c s="129" r="AD1245">
        <v>124.59868</v>
      </c>
      <c s="129" r="AE1245">
        <v>235.158073</v>
      </c>
      <c s="129" r="AF1245">
        <v>57.034607</v>
      </c>
      <c s="129" r="AG1245">
        <v>406.208639</v>
      </c>
      <c s="129" r="AH1245">
        <v>80.7259059999999</v>
      </c>
      <c s="129" r="AI1245">
        <v>55.279696</v>
      </c>
      <c s="129" r="AJ1245">
        <v>95.642649</v>
      </c>
      <c s="129" r="AK1245">
        <v>71.0738949999999</v>
      </c>
      <c s="129" r="AL1245">
        <v>61.6788659999999</v>
      </c>
      <c s="129" r="AM1245">
        <v>36.5428939999999</v>
      </c>
      <c s="129" r="AN1245">
        <v>5.26473299999999</v>
      </c>
      <c s="129" r="AO1245">
        <v>94.7651939999999</v>
      </c>
      <c s="129" r="AP1245">
        <v>236.912983999999</v>
      </c>
      <c s="129" r="AQ1245">
        <v>74.530462</v>
      </c>
      <c s="129" r="AR1245">
        <v>644.566296999999</v>
      </c>
      <c s="129" r="AS1245">
        <v>14.039288</v>
      </c>
      <c s="129" r="AT1245">
        <v>21.0589319999999</v>
      </c>
      <c s="129" r="AU1245">
        <v>7.019644</v>
      </c>
      <c s="129" r="AV1245">
        <v>108.804481999999</v>
      </c>
      <c s="129" r="AW1245">
        <v>105.294659999999</v>
      </c>
      <c s="129" r="AX1245">
        <v>119.333946999999</v>
      </c>
      <c s="129" r="AY1245">
        <v>181.269796</v>
      </c>
      <c s="129" r="AZ1245">
        <v>87.7455499999999</v>
      </c>
      <c s="129" r="BA1245">
        <v>305.354513</v>
      </c>
      <c s="129" r="BB1245">
        <v>14.039288</v>
      </c>
      <c s="129" r="BC1245">
        <v>17.5491099999999</v>
      </c>
      <c s="129" r="BD1245">
        <v>0.0</v>
      </c>
      <c s="129" r="BE1245">
        <v>52.6473299999999</v>
      </c>
      <c s="129" r="BF1245">
        <v>10.5294659999999</v>
      </c>
      <c s="129" r="BG1245">
        <v>98.2750159999999</v>
      </c>
      <c s="129" r="BH1245">
        <v>80.7259059999999</v>
      </c>
      <c s="129" r="BI1245">
        <v>31.588398</v>
      </c>
      <c s="129" r="BJ1245">
        <v>339.211785</v>
      </c>
      <c s="129" r="BK1245">
        <v>0.0</v>
      </c>
      <c s="129" r="BL1245">
        <v>3.509822</v>
      </c>
      <c s="129" r="BM1245">
        <v>7.019644</v>
      </c>
      <c s="129" r="BN1245">
        <v>56.157152</v>
      </c>
      <c s="129" r="BO1245">
        <v>94.7651939999999</v>
      </c>
      <c s="129" r="BP1245">
        <v>21.0589319999999</v>
      </c>
      <c s="129" r="BQ1245">
        <v>100.54389</v>
      </c>
      <c s="129" r="BR1245">
        <v>56.157152</v>
      </c>
      <c s="129" r="BS1245">
        <v>66.6866179999999</v>
      </c>
      <c s="129" r="BT1245">
        <v>0.0</v>
      </c>
      <c s="129" r="BU1245">
        <v>0.0</v>
      </c>
      <c s="129" r="BV1245">
        <v>0.0</v>
      </c>
      <c s="129" r="BW1245">
        <v>7.019644</v>
      </c>
      <c s="129" r="BX1245">
        <v>10.5294659999999</v>
      </c>
      <c s="129" r="BY1245">
        <v>14.039288</v>
      </c>
      <c s="129" r="BZ1245">
        <v>0.0</v>
      </c>
      <c s="129" r="CA1245">
        <v>35.0982199999999</v>
      </c>
      <c s="129" r="CB1245">
        <v>340.452732</v>
      </c>
      <c s="129" r="CC1245">
        <v>7.019644</v>
      </c>
      <c s="129" r="CD1245">
        <v>14.039288</v>
      </c>
      <c s="129" r="CE1245">
        <v>7.019644</v>
      </c>
      <c s="129" r="CF1245">
        <v>94.7651939999999</v>
      </c>
      <c s="129" r="CG1245">
        <v>84.2357279999999</v>
      </c>
      <c s="129" r="CH1245">
        <v>101.784837999999</v>
      </c>
      <c s="129" r="CI1245">
        <v>3.509822</v>
      </c>
      <c s="129" r="CJ1245">
        <v>28.078576</v>
      </c>
      <c s="129" r="CK1245">
        <v>237.426947</v>
      </c>
      <c s="129" r="CL1245">
        <v>7.019644</v>
      </c>
      <c s="129" r="CM1245">
        <v>7.019644</v>
      </c>
      <c s="129" r="CN1245">
        <v>0.0</v>
      </c>
      <c s="129" r="CO1245">
        <v>7.019644</v>
      </c>
      <c s="129" r="CP1245">
        <v>10.5294659999999</v>
      </c>
      <c s="129" r="CQ1245">
        <v>3.509822</v>
      </c>
      <c s="129" r="CR1245">
        <v>177.759974</v>
      </c>
      <c s="129" r="CS1245">
        <v>24.5687539999999</v>
      </c>
    </row>
    <row customHeight="1" r="1246" ht="15.0">
      <c t="s" s="127" r="A1246">
        <v>10838</v>
      </c>
      <c t="s" s="127" r="B1246">
        <v>10839</v>
      </c>
      <c t="s" s="127" r="C1246">
        <v>10840</v>
      </c>
      <c t="s" s="127" r="D1246">
        <v>10841</v>
      </c>
      <c t="s" s="127" r="E1246">
        <v>10842</v>
      </c>
      <c t="s" s="127" r="F1246">
        <v>10843</v>
      </c>
      <c t="s" s="128" r="G1246">
        <v>10844</v>
      </c>
      <c t="s" s="127" r="H1246">
        <v>10845</v>
      </c>
      <c s="129" r="I1246">
        <v>300.0</v>
      </c>
      <c s="129" r="J1246">
        <v>41.6666669999999</v>
      </c>
      <c s="129" r="K1246">
        <v>40.625</v>
      </c>
      <c s="129" r="L1246">
        <v>61.458333</v>
      </c>
      <c s="129" r="M1246">
        <v>76.041667</v>
      </c>
      <c s="129" r="N1246">
        <v>45.833333</v>
      </c>
      <c s="129" r="O1246">
        <v>34.375</v>
      </c>
      <c s="129" r="P1246">
        <v>47.0</v>
      </c>
      <c s="129" r="Q1246">
        <v>65.0</v>
      </c>
      <c s="129" r="R1246">
        <v>77.0</v>
      </c>
      <c s="129" r="S1246">
        <v>57.0</v>
      </c>
      <c s="129" r="T1246">
        <v>51.0</v>
      </c>
      <c s="129" r="U1246">
        <v>19.0</v>
      </c>
      <c s="129" r="V1246">
        <v>155.208333</v>
      </c>
      <c s="129" r="W1246">
        <v>25.0</v>
      </c>
      <c s="129" r="X1246">
        <v>22.916667</v>
      </c>
      <c s="129" r="Y1246">
        <v>30.208333</v>
      </c>
      <c s="129" r="Z1246">
        <v>38.5416669999999</v>
      </c>
      <c s="129" r="AA1246">
        <v>23.958333</v>
      </c>
      <c s="129" r="AB1246">
        <v>12.5</v>
      </c>
      <c s="129" r="AC1246">
        <v>2.083333</v>
      </c>
      <c s="129" r="AD1246">
        <v>35.4166669999999</v>
      </c>
      <c s="129" r="AE1246">
        <v>90.625</v>
      </c>
      <c s="129" r="AF1246">
        <v>29.166667</v>
      </c>
      <c s="129" r="AG1246">
        <v>144.791666999999</v>
      </c>
      <c s="129" r="AH1246">
        <v>16.666667</v>
      </c>
      <c s="129" r="AI1246">
        <v>17.708333</v>
      </c>
      <c s="129" r="AJ1246">
        <v>31.25</v>
      </c>
      <c s="129" r="AK1246">
        <v>37.5</v>
      </c>
      <c s="129" r="AL1246">
        <v>21.875</v>
      </c>
      <c s="129" r="AM1246">
        <v>17.708333</v>
      </c>
      <c s="129" r="AN1246">
        <v>2.083333</v>
      </c>
      <c s="129" r="AO1246">
        <v>20.833333</v>
      </c>
      <c s="129" r="AP1246">
        <v>92.7083329999999</v>
      </c>
      <c s="129" r="AQ1246">
        <v>31.25</v>
      </c>
      <c s="129" r="AR1246">
        <v>237.5</v>
      </c>
      <c s="129" r="AS1246">
        <v>16.666667</v>
      </c>
      <c s="129" r="AT1246">
        <v>0.0</v>
      </c>
      <c s="129" r="AU1246">
        <v>8.33333299999999</v>
      </c>
      <c s="129" r="AV1246">
        <v>20.833333</v>
      </c>
      <c s="129" r="AW1246">
        <v>58.333333</v>
      </c>
      <c s="129" r="AX1246">
        <v>29.166667</v>
      </c>
      <c s="129" r="AY1246">
        <v>75.0</v>
      </c>
      <c s="129" r="AZ1246">
        <v>29.166667</v>
      </c>
      <c s="129" r="BA1246">
        <v>108.333333</v>
      </c>
      <c s="129" r="BB1246">
        <v>8.33333299999999</v>
      </c>
      <c s="129" r="BC1246">
        <v>0.0</v>
      </c>
      <c s="129" r="BD1246">
        <v>8.33333299999999</v>
      </c>
      <c s="129" r="BE1246">
        <v>4.166667</v>
      </c>
      <c s="129" r="BF1246">
        <v>12.5</v>
      </c>
      <c s="129" r="BG1246">
        <v>25.0</v>
      </c>
      <c s="129" r="BH1246">
        <v>41.6666669999999</v>
      </c>
      <c s="129" r="BI1246">
        <v>8.33333299999999</v>
      </c>
      <c s="129" r="BJ1246">
        <v>129.166666999999</v>
      </c>
      <c s="129" r="BK1246">
        <v>8.33333299999999</v>
      </c>
      <c s="129" r="BL1246">
        <v>0.0</v>
      </c>
      <c s="129" r="BM1246">
        <v>0.0</v>
      </c>
      <c s="129" r="BN1246">
        <v>16.666667</v>
      </c>
      <c s="129" r="BO1246">
        <v>45.833333</v>
      </c>
      <c s="129" r="BP1246">
        <v>4.166667</v>
      </c>
      <c s="129" r="BQ1246">
        <v>33.333333</v>
      </c>
      <c s="129" r="BR1246">
        <v>20.833333</v>
      </c>
      <c s="129" r="BS1246">
        <v>12.5</v>
      </c>
      <c s="129" r="BT1246">
        <v>0.0</v>
      </c>
      <c s="129" r="BU1246">
        <v>0.0</v>
      </c>
      <c s="129" r="BV1246">
        <v>0.0</v>
      </c>
      <c s="129" r="BW1246">
        <v>4.166667</v>
      </c>
      <c s="129" r="BX1246">
        <v>0.0</v>
      </c>
      <c s="129" r="BY1246">
        <v>0.0</v>
      </c>
      <c s="129" r="BZ1246">
        <v>0.0</v>
      </c>
      <c s="129" r="CA1246">
        <v>8.33333299999999</v>
      </c>
      <c s="129" r="CB1246">
        <v>125.0</v>
      </c>
      <c s="129" r="CC1246">
        <v>8.33333299999999</v>
      </c>
      <c s="129" r="CD1246">
        <v>0.0</v>
      </c>
      <c s="129" r="CE1246">
        <v>8.33333299999999</v>
      </c>
      <c s="129" r="CF1246">
        <v>16.666667</v>
      </c>
      <c s="129" r="CG1246">
        <v>50.0</v>
      </c>
      <c s="129" r="CH1246">
        <v>25.0</v>
      </c>
      <c s="129" r="CI1246">
        <v>8.33333299999999</v>
      </c>
      <c s="129" r="CJ1246">
        <v>8.33333299999999</v>
      </c>
      <c s="129" r="CK1246">
        <v>100.0</v>
      </c>
      <c s="129" r="CL1246">
        <v>8.33333299999999</v>
      </c>
      <c s="129" r="CM1246">
        <v>0.0</v>
      </c>
      <c s="129" r="CN1246">
        <v>0.0</v>
      </c>
      <c s="129" r="CO1246">
        <v>0.0</v>
      </c>
      <c s="129" r="CP1246">
        <v>8.33333299999999</v>
      </c>
      <c s="129" r="CQ1246">
        <v>4.166667</v>
      </c>
      <c s="129" r="CR1246">
        <v>66.666667</v>
      </c>
      <c s="129" r="CS1246">
        <v>12.5</v>
      </c>
    </row>
    <row customHeight="1" r="1247" ht="15.0">
      <c t="s" s="127" r="A1247">
        <v>10846</v>
      </c>
      <c t="s" s="127" r="B1247">
        <v>10847</v>
      </c>
      <c t="s" s="127" r="C1247">
        <v>10848</v>
      </c>
      <c t="s" s="127" r="D1247">
        <v>10849</v>
      </c>
      <c t="s" s="127" r="E1247">
        <v>10850</v>
      </c>
      <c t="s" s="127" r="F1247">
        <v>10851</v>
      </c>
      <c t="s" s="128" r="G1247">
        <v>10852</v>
      </c>
      <c t="s" s="127" r="H1247">
        <v>10853</v>
      </c>
      <c s="129" r="I1247">
        <v>249.0</v>
      </c>
      <c s="129" r="J1247">
        <v>36.0</v>
      </c>
      <c s="129" r="K1247">
        <v>30.0</v>
      </c>
      <c s="129" r="L1247">
        <v>43.0</v>
      </c>
      <c s="129" r="M1247">
        <v>63.0</v>
      </c>
      <c s="129" r="N1247">
        <v>44.0</v>
      </c>
      <c s="129" r="O1247">
        <v>33.0</v>
      </c>
      <c s="129" r="P1247">
        <v>39.0</v>
      </c>
      <c s="129" r="Q1247">
        <v>30.0</v>
      </c>
      <c s="129" r="R1247">
        <v>61.0</v>
      </c>
      <c s="129" r="S1247">
        <v>41.0</v>
      </c>
      <c s="129" r="T1247">
        <v>42.0</v>
      </c>
      <c s="129" r="U1247">
        <v>23.0</v>
      </c>
      <c s="129" r="V1247">
        <v>130.0</v>
      </c>
      <c s="129" r="W1247">
        <v>20.0</v>
      </c>
      <c s="129" r="X1247">
        <v>13.0</v>
      </c>
      <c s="129" r="Y1247">
        <v>23.0</v>
      </c>
      <c s="129" r="Z1247">
        <v>32.0</v>
      </c>
      <c s="129" r="AA1247">
        <v>28.0</v>
      </c>
      <c s="129" r="AB1247">
        <v>14.0</v>
      </c>
      <c s="129" r="AC1247">
        <v>0.0</v>
      </c>
      <c s="129" r="AD1247">
        <v>23.0</v>
      </c>
      <c s="129" r="AE1247">
        <v>84.0</v>
      </c>
      <c s="129" r="AF1247">
        <v>23.0</v>
      </c>
      <c s="129" r="AG1247">
        <v>119.0</v>
      </c>
      <c s="129" r="AH1247">
        <v>16.0</v>
      </c>
      <c s="129" r="AI1247">
        <v>17.0</v>
      </c>
      <c s="129" r="AJ1247">
        <v>20.0</v>
      </c>
      <c s="129" r="AK1247">
        <v>31.0</v>
      </c>
      <c s="129" r="AL1247">
        <v>16.0</v>
      </c>
      <c s="129" r="AM1247">
        <v>18.0</v>
      </c>
      <c s="129" r="AN1247">
        <v>1.0</v>
      </c>
      <c s="129" r="AO1247">
        <v>24.0</v>
      </c>
      <c s="129" r="AP1247">
        <v>71.0</v>
      </c>
      <c s="129" r="AQ1247">
        <v>24.0</v>
      </c>
      <c s="129" r="AR1247">
        <v>212.0</v>
      </c>
      <c s="129" r="AS1247">
        <v>4.0</v>
      </c>
      <c s="129" r="AT1247">
        <v>16.0</v>
      </c>
      <c s="129" r="AU1247">
        <v>0.0</v>
      </c>
      <c s="129" r="AV1247">
        <v>20.0</v>
      </c>
      <c s="129" r="AW1247">
        <v>52.0</v>
      </c>
      <c s="129" r="AX1247">
        <v>48.0</v>
      </c>
      <c s="129" r="AY1247">
        <v>56.0</v>
      </c>
      <c s="129" r="AZ1247">
        <v>16.0</v>
      </c>
      <c s="129" r="BA1247">
        <v>108.0</v>
      </c>
      <c s="129" r="BB1247">
        <v>0.0</v>
      </c>
      <c s="129" r="BC1247">
        <v>12.0</v>
      </c>
      <c s="129" r="BD1247">
        <v>0.0</v>
      </c>
      <c s="129" r="BE1247">
        <v>8.0</v>
      </c>
      <c s="129" r="BF1247">
        <v>8.0</v>
      </c>
      <c s="129" r="BG1247">
        <v>44.0</v>
      </c>
      <c s="129" r="BH1247">
        <v>32.0</v>
      </c>
      <c s="129" r="BI1247">
        <v>4.0</v>
      </c>
      <c s="129" r="BJ1247">
        <v>104.0</v>
      </c>
      <c s="129" r="BK1247">
        <v>4.0</v>
      </c>
      <c s="129" r="BL1247">
        <v>4.0</v>
      </c>
      <c s="129" r="BM1247">
        <v>0.0</v>
      </c>
      <c s="129" r="BN1247">
        <v>12.0</v>
      </c>
      <c s="129" r="BO1247">
        <v>44.0</v>
      </c>
      <c s="129" r="BP1247">
        <v>4.0</v>
      </c>
      <c s="129" r="BQ1247">
        <v>24.0</v>
      </c>
      <c s="129" r="BR1247">
        <v>12.0</v>
      </c>
      <c s="129" r="BS1247">
        <v>24.0</v>
      </c>
      <c s="129" r="BT1247">
        <v>0.0</v>
      </c>
      <c s="129" r="BU1247">
        <v>0.0</v>
      </c>
      <c s="129" r="BV1247">
        <v>0.0</v>
      </c>
      <c s="129" r="BW1247">
        <v>0.0</v>
      </c>
      <c s="129" r="BX1247">
        <v>4.0</v>
      </c>
      <c s="129" r="BY1247">
        <v>4.0</v>
      </c>
      <c s="129" r="BZ1247">
        <v>0.0</v>
      </c>
      <c s="129" r="CA1247">
        <v>16.0</v>
      </c>
      <c s="129" r="CB1247">
        <v>116.0</v>
      </c>
      <c s="129" r="CC1247">
        <v>4.0</v>
      </c>
      <c s="129" r="CD1247">
        <v>16.0</v>
      </c>
      <c s="129" r="CE1247">
        <v>0.0</v>
      </c>
      <c s="129" r="CF1247">
        <v>20.0</v>
      </c>
      <c s="129" r="CG1247">
        <v>40.0</v>
      </c>
      <c s="129" r="CH1247">
        <v>36.0</v>
      </c>
      <c s="129" r="CI1247">
        <v>0.0</v>
      </c>
      <c s="129" r="CJ1247">
        <v>0.0</v>
      </c>
      <c s="129" r="CK1247">
        <v>72.0</v>
      </c>
      <c s="129" r="CL1247">
        <v>0.0</v>
      </c>
      <c s="129" r="CM1247">
        <v>0.0</v>
      </c>
      <c s="129" r="CN1247">
        <v>0.0</v>
      </c>
      <c s="129" r="CO1247">
        <v>0.0</v>
      </c>
      <c s="129" r="CP1247">
        <v>8.0</v>
      </c>
      <c s="129" r="CQ1247">
        <v>8.0</v>
      </c>
      <c s="129" r="CR1247">
        <v>56.0</v>
      </c>
      <c s="129" r="CS1247">
        <v>0.0</v>
      </c>
    </row>
    <row customHeight="1" r="1248" ht="15.0">
      <c t="s" s="127" r="A1248">
        <v>10854</v>
      </c>
      <c t="s" s="127" r="B1248">
        <v>10855</v>
      </c>
      <c t="s" s="127" r="C1248">
        <v>10856</v>
      </c>
      <c t="s" s="127" r="D1248">
        <v>10857</v>
      </c>
      <c t="s" s="127" r="E1248">
        <v>10858</v>
      </c>
      <c t="s" s="127" r="F1248">
        <v>10859</v>
      </c>
      <c t="s" s="128" r="G1248">
        <v>10860</v>
      </c>
      <c t="s" s="127" r="H1248">
        <v>10861</v>
      </c>
      <c s="129" r="I1248">
        <v>600.0</v>
      </c>
      <c s="129" r="J1248">
        <v>119.0</v>
      </c>
      <c s="129" r="K1248">
        <v>74.0</v>
      </c>
      <c s="129" r="L1248">
        <v>115.0</v>
      </c>
      <c s="129" r="M1248">
        <v>142.0</v>
      </c>
      <c s="129" r="N1248">
        <v>79.0</v>
      </c>
      <c s="129" r="O1248">
        <v>71.0</v>
      </c>
      <c s="129" r="P1248">
        <v>100.0</v>
      </c>
      <c s="129" r="Q1248">
        <v>89.0</v>
      </c>
      <c s="129" r="R1248">
        <v>142.0</v>
      </c>
      <c s="129" r="S1248">
        <v>93.0</v>
      </c>
      <c s="129" r="T1248">
        <v>93.0</v>
      </c>
      <c s="129" r="U1248">
        <v>60.0</v>
      </c>
      <c s="129" r="V1248">
        <v>296.0</v>
      </c>
      <c s="129" r="W1248">
        <v>60.0</v>
      </c>
      <c s="129" r="X1248">
        <v>44.0</v>
      </c>
      <c s="129" r="Y1248">
        <v>54.0</v>
      </c>
      <c s="129" r="Z1248">
        <v>73.0</v>
      </c>
      <c s="129" r="AA1248">
        <v>35.0</v>
      </c>
      <c s="129" r="AB1248">
        <v>30.0</v>
      </c>
      <c s="129" r="AC1248">
        <v>0.0</v>
      </c>
      <c s="129" r="AD1248">
        <v>80.0</v>
      </c>
      <c s="129" r="AE1248">
        <v>168.0</v>
      </c>
      <c s="129" r="AF1248">
        <v>48.0</v>
      </c>
      <c s="129" r="AG1248">
        <v>304.0</v>
      </c>
      <c s="129" r="AH1248">
        <v>59.0</v>
      </c>
      <c s="129" r="AI1248">
        <v>30.0</v>
      </c>
      <c s="129" r="AJ1248">
        <v>61.0</v>
      </c>
      <c s="129" r="AK1248">
        <v>69.0</v>
      </c>
      <c s="129" r="AL1248">
        <v>44.0</v>
      </c>
      <c s="129" r="AM1248">
        <v>39.0</v>
      </c>
      <c s="129" r="AN1248">
        <v>2.0</v>
      </c>
      <c s="129" r="AO1248">
        <v>71.0</v>
      </c>
      <c s="129" r="AP1248">
        <v>171.0</v>
      </c>
      <c s="129" r="AQ1248">
        <v>62.0</v>
      </c>
      <c s="129" r="AR1248">
        <v>460.0</v>
      </c>
      <c s="129" r="AS1248">
        <v>12.0</v>
      </c>
      <c s="129" r="AT1248">
        <v>16.0</v>
      </c>
      <c s="129" r="AU1248">
        <v>36.0</v>
      </c>
      <c s="129" r="AV1248">
        <v>68.0</v>
      </c>
      <c s="129" r="AW1248">
        <v>64.0</v>
      </c>
      <c s="129" r="AX1248">
        <v>60.0</v>
      </c>
      <c s="129" r="AY1248">
        <v>168.0</v>
      </c>
      <c s="129" r="AZ1248">
        <v>36.0</v>
      </c>
      <c s="129" r="BA1248">
        <v>216.0</v>
      </c>
      <c s="129" r="BB1248">
        <v>8.0</v>
      </c>
      <c s="129" r="BC1248">
        <v>4.0</v>
      </c>
      <c s="129" r="BD1248">
        <v>24.0</v>
      </c>
      <c s="129" r="BE1248">
        <v>40.0</v>
      </c>
      <c s="129" r="BF1248">
        <v>8.0</v>
      </c>
      <c s="129" r="BG1248">
        <v>40.0</v>
      </c>
      <c s="129" r="BH1248">
        <v>76.0</v>
      </c>
      <c s="129" r="BI1248">
        <v>16.0</v>
      </c>
      <c s="129" r="BJ1248">
        <v>244.0</v>
      </c>
      <c s="129" r="BK1248">
        <v>4.0</v>
      </c>
      <c s="129" r="BL1248">
        <v>12.0</v>
      </c>
      <c s="129" r="BM1248">
        <v>12.0</v>
      </c>
      <c s="129" r="BN1248">
        <v>28.0</v>
      </c>
      <c s="129" r="BO1248">
        <v>56.0</v>
      </c>
      <c s="129" r="BP1248">
        <v>20.0</v>
      </c>
      <c s="129" r="BQ1248">
        <v>92.0</v>
      </c>
      <c s="129" r="BR1248">
        <v>20.0</v>
      </c>
      <c s="129" r="BS1248">
        <v>32.0</v>
      </c>
      <c s="129" r="BT1248">
        <v>0.0</v>
      </c>
      <c s="129" r="BU1248">
        <v>0.0</v>
      </c>
      <c s="129" r="BV1248">
        <v>0.0</v>
      </c>
      <c s="129" r="BW1248">
        <v>4.0</v>
      </c>
      <c s="129" r="BX1248">
        <v>8.0</v>
      </c>
      <c s="129" r="BY1248">
        <v>4.0</v>
      </c>
      <c s="129" r="BZ1248">
        <v>0.0</v>
      </c>
      <c s="129" r="CA1248">
        <v>16.0</v>
      </c>
      <c s="129" r="CB1248">
        <v>220.0</v>
      </c>
      <c s="129" r="CC1248">
        <v>12.0</v>
      </c>
      <c s="129" r="CD1248">
        <v>12.0</v>
      </c>
      <c s="129" r="CE1248">
        <v>36.0</v>
      </c>
      <c s="129" r="CF1248">
        <v>56.0</v>
      </c>
      <c s="129" r="CG1248">
        <v>52.0</v>
      </c>
      <c s="129" r="CH1248">
        <v>44.0</v>
      </c>
      <c s="129" r="CI1248">
        <v>4.0</v>
      </c>
      <c s="129" r="CJ1248">
        <v>4.0</v>
      </c>
      <c s="129" r="CK1248">
        <v>208.0</v>
      </c>
      <c s="129" r="CL1248">
        <v>0.0</v>
      </c>
      <c s="129" r="CM1248">
        <v>4.0</v>
      </c>
      <c s="129" r="CN1248">
        <v>0.0</v>
      </c>
      <c s="129" r="CO1248">
        <v>8.0</v>
      </c>
      <c s="129" r="CP1248">
        <v>4.0</v>
      </c>
      <c s="129" r="CQ1248">
        <v>12.0</v>
      </c>
      <c s="129" r="CR1248">
        <v>164.0</v>
      </c>
      <c s="129" r="CS1248">
        <v>16.0</v>
      </c>
    </row>
    <row customHeight="1" r="1249" ht="15.0">
      <c t="s" s="127" r="A1249">
        <v>10862</v>
      </c>
      <c t="s" s="127" r="B1249">
        <v>10863</v>
      </c>
      <c t="s" s="127" r="C1249">
        <v>10864</v>
      </c>
      <c t="s" s="127" r="D1249">
        <v>10865</v>
      </c>
      <c t="s" s="127" r="E1249">
        <v>10866</v>
      </c>
      <c t="s" s="127" r="F1249">
        <v>10867</v>
      </c>
      <c t="s" s="128" r="G1249">
        <v>10868</v>
      </c>
      <c t="s" s="127" r="H1249">
        <v>10869</v>
      </c>
      <c s="129" r="I1249">
        <v>166.0</v>
      </c>
      <c s="129" r="J1249">
        <v>19.1151519999999</v>
      </c>
      <c s="129" r="K1249">
        <v>25.151515</v>
      </c>
      <c s="129" r="L1249">
        <v>29.1757579999999</v>
      </c>
      <c s="129" r="M1249">
        <v>45.272727</v>
      </c>
      <c s="129" r="N1249">
        <v>24.1454549999999</v>
      </c>
      <c s="129" r="O1249">
        <v>23.1393939999999</v>
      </c>
      <c s="129" r="P1249">
        <v>35.0</v>
      </c>
      <c s="129" r="Q1249">
        <v>26.0</v>
      </c>
      <c s="129" r="R1249">
        <v>45.0</v>
      </c>
      <c s="129" r="S1249">
        <v>34.0</v>
      </c>
      <c s="129" r="T1249">
        <v>31.0</v>
      </c>
      <c s="129" r="U1249">
        <v>15.0</v>
      </c>
      <c s="129" r="V1249">
        <v>93.563636</v>
      </c>
      <c s="129" r="W1249">
        <v>13.0787879999999</v>
      </c>
      <c s="129" r="X1249">
        <v>16.0969699999999</v>
      </c>
      <c s="129" r="Y1249">
        <v>17.10303</v>
      </c>
      <c s="129" r="Z1249">
        <v>23.1393939999999</v>
      </c>
      <c s="129" r="AA1249">
        <v>15.090909</v>
      </c>
      <c s="129" r="AB1249">
        <v>8.04848499999999</v>
      </c>
      <c s="129" r="AC1249">
        <v>1.006061</v>
      </c>
      <c s="129" r="AD1249">
        <v>22.133333</v>
      </c>
      <c s="129" r="AE1249">
        <v>55.333333</v>
      </c>
      <c s="129" r="AF1249">
        <v>16.0969699999999</v>
      </c>
      <c s="129" r="AG1249">
        <v>72.4363639999999</v>
      </c>
      <c s="129" r="AH1249">
        <v>6.03636399999999</v>
      </c>
      <c s="129" r="AI1249">
        <v>9.05454499999999</v>
      </c>
      <c s="129" r="AJ1249">
        <v>12.072727</v>
      </c>
      <c s="129" r="AK1249">
        <v>22.133333</v>
      </c>
      <c s="129" r="AL1249">
        <v>9.05454499999999</v>
      </c>
      <c s="129" r="AM1249">
        <v>13.0787879999999</v>
      </c>
      <c s="129" r="AN1249">
        <v>1.006061</v>
      </c>
      <c s="129" r="AO1249">
        <v>11.066667</v>
      </c>
      <c s="129" r="AP1249">
        <v>43.260606</v>
      </c>
      <c s="129" r="AQ1249">
        <v>18.1090909999999</v>
      </c>
      <c s="129" r="AR1249">
        <v>144.872727</v>
      </c>
      <c s="129" r="AS1249">
        <v>12.072727</v>
      </c>
      <c s="129" r="AT1249">
        <v>12.072727</v>
      </c>
      <c s="129" r="AU1249">
        <v>8.04848499999999</v>
      </c>
      <c s="129" r="AV1249">
        <v>4.024242</v>
      </c>
      <c s="129" r="AW1249">
        <v>20.121212</v>
      </c>
      <c s="129" r="AX1249">
        <v>20.121212</v>
      </c>
      <c s="129" r="AY1249">
        <v>52.3151519999999</v>
      </c>
      <c s="129" r="AZ1249">
        <v>16.0969699999999</v>
      </c>
      <c s="129" r="BA1249">
        <v>76.4606059999999</v>
      </c>
      <c s="129" r="BB1249">
        <v>8.04848499999999</v>
      </c>
      <c s="129" r="BC1249">
        <v>4.024242</v>
      </c>
      <c s="129" r="BD1249">
        <v>4.024242</v>
      </c>
      <c s="129" r="BE1249">
        <v>4.024242</v>
      </c>
      <c s="129" r="BF1249">
        <v>0.0</v>
      </c>
      <c s="129" r="BG1249">
        <v>20.121212</v>
      </c>
      <c s="129" r="BH1249">
        <v>28.1696969999999</v>
      </c>
      <c s="129" r="BI1249">
        <v>8.04848499999999</v>
      </c>
      <c s="129" r="BJ1249">
        <v>68.4121209999999</v>
      </c>
      <c s="129" r="BK1249">
        <v>4.024242</v>
      </c>
      <c s="129" r="BL1249">
        <v>8.04848499999999</v>
      </c>
      <c s="129" r="BM1249">
        <v>4.024242</v>
      </c>
      <c s="129" r="BN1249">
        <v>0.0</v>
      </c>
      <c s="129" r="BO1249">
        <v>20.121212</v>
      </c>
      <c s="129" r="BP1249">
        <v>0.0</v>
      </c>
      <c s="129" r="BQ1249">
        <v>24.1454549999999</v>
      </c>
      <c s="129" r="BR1249">
        <v>8.04848499999999</v>
      </c>
      <c s="129" r="BS1249">
        <v>20.121212</v>
      </c>
      <c s="129" r="BT1249">
        <v>0.0</v>
      </c>
      <c s="129" r="BU1249">
        <v>0.0</v>
      </c>
      <c s="129" r="BV1249">
        <v>0.0</v>
      </c>
      <c s="129" r="BW1249">
        <v>0.0</v>
      </c>
      <c s="129" r="BX1249">
        <v>0.0</v>
      </c>
      <c s="129" r="BY1249">
        <v>4.024242</v>
      </c>
      <c s="129" r="BZ1249">
        <v>0.0</v>
      </c>
      <c s="129" r="CA1249">
        <v>16.0969699999999</v>
      </c>
      <c s="129" r="CB1249">
        <v>60.363636</v>
      </c>
      <c s="129" r="CC1249">
        <v>8.04848499999999</v>
      </c>
      <c s="129" r="CD1249">
        <v>8.04848499999999</v>
      </c>
      <c s="129" r="CE1249">
        <v>8.04848499999999</v>
      </c>
      <c s="129" r="CF1249">
        <v>4.024242</v>
      </c>
      <c s="129" r="CG1249">
        <v>16.0969699999999</v>
      </c>
      <c s="129" r="CH1249">
        <v>16.0969699999999</v>
      </c>
      <c s="129" r="CI1249">
        <v>0.0</v>
      </c>
      <c s="129" r="CJ1249">
        <v>0.0</v>
      </c>
      <c s="129" r="CK1249">
        <v>64.3878789999999</v>
      </c>
      <c s="129" r="CL1249">
        <v>4.024242</v>
      </c>
      <c s="129" r="CM1249">
        <v>4.024242</v>
      </c>
      <c s="129" r="CN1249">
        <v>0.0</v>
      </c>
      <c s="129" r="CO1249">
        <v>0.0</v>
      </c>
      <c s="129" r="CP1249">
        <v>4.024242</v>
      </c>
      <c s="129" r="CQ1249">
        <v>0.0</v>
      </c>
      <c s="129" r="CR1249">
        <v>52.3151519999999</v>
      </c>
      <c s="129" r="CS1249">
        <v>0.0</v>
      </c>
    </row>
    <row customHeight="1" r="1250" ht="15.0">
      <c t="s" s="127" r="A1250">
        <v>10870</v>
      </c>
      <c t="s" s="127" r="B1250">
        <v>10871</v>
      </c>
      <c t="s" s="127" r="C1250">
        <v>10872</v>
      </c>
      <c t="s" s="127" r="D1250">
        <v>10873</v>
      </c>
      <c t="s" s="127" r="E1250">
        <v>10874</v>
      </c>
      <c t="s" s="127" r="F1250">
        <v>10875</v>
      </c>
      <c t="s" s="128" r="G1250">
        <v>10876</v>
      </c>
      <c t="s" s="127" r="H1250">
        <v>10877</v>
      </c>
      <c s="129" r="I1250">
        <v>371.0</v>
      </c>
      <c s="129" r="J1250">
        <v>65.000067</v>
      </c>
      <c s="129" r="K1250">
        <v>47.000048</v>
      </c>
      <c s="129" r="L1250">
        <v>79.999701</v>
      </c>
      <c s="129" r="M1250">
        <v>87.000089</v>
      </c>
      <c s="129" r="N1250">
        <v>55.0000569999999</v>
      </c>
      <c s="129" r="O1250">
        <v>37.000038</v>
      </c>
      <c s="129" r="P1250">
        <v>63.0</v>
      </c>
      <c s="129" r="Q1250">
        <v>36.0</v>
      </c>
      <c s="129" r="R1250">
        <v>79.0</v>
      </c>
      <c s="129" r="S1250">
        <v>59.0</v>
      </c>
      <c s="129" r="T1250">
        <v>67.0</v>
      </c>
      <c s="129" r="U1250">
        <v>36.0</v>
      </c>
      <c s="129" r="V1250">
        <v>188.999812999999</v>
      </c>
      <c s="129" r="W1250">
        <v>33.0000339999999</v>
      </c>
      <c s="129" r="X1250">
        <v>27.000028</v>
      </c>
      <c s="129" r="Y1250">
        <v>42.9996629999999</v>
      </c>
      <c s="129" r="Z1250">
        <v>44.000045</v>
      </c>
      <c s="129" r="AA1250">
        <v>28.000029</v>
      </c>
      <c s="129" r="AB1250">
        <v>13.0000129999999</v>
      </c>
      <c s="129" r="AC1250">
        <v>1.00000099999999</v>
      </c>
      <c s="129" r="AD1250">
        <v>44.000045</v>
      </c>
      <c s="129" r="AE1250">
        <v>110.999733</v>
      </c>
      <c s="129" r="AF1250">
        <v>34.0000349999999</v>
      </c>
      <c s="129" r="AG1250">
        <v>182.000187</v>
      </c>
      <c s="129" r="AH1250">
        <v>32.000033</v>
      </c>
      <c s="129" r="AI1250">
        <v>20.000021</v>
      </c>
      <c s="129" r="AJ1250">
        <v>37.000038</v>
      </c>
      <c s="129" r="AK1250">
        <v>43.000044</v>
      </c>
      <c s="129" r="AL1250">
        <v>27.000028</v>
      </c>
      <c s="129" r="AM1250">
        <v>23.000024</v>
      </c>
      <c s="129" r="AN1250">
        <v>0.0</v>
      </c>
      <c s="129" r="AO1250">
        <v>41.000042</v>
      </c>
      <c s="129" r="AP1250">
        <v>101.000103999999</v>
      </c>
      <c s="129" r="AQ1250">
        <v>40.000041</v>
      </c>
      <c s="129" r="AR1250">
        <v>300.000308</v>
      </c>
      <c s="129" r="AS1250">
        <v>4.00000399999999</v>
      </c>
      <c s="129" r="AT1250">
        <v>12.000012</v>
      </c>
      <c s="129" r="AU1250">
        <v>12.000012</v>
      </c>
      <c s="129" r="AV1250">
        <v>40.000041</v>
      </c>
      <c s="129" r="AW1250">
        <v>64.000066</v>
      </c>
      <c s="129" r="AX1250">
        <v>68.0000699999999</v>
      </c>
      <c s="129" r="AY1250">
        <v>72.0000739999999</v>
      </c>
      <c s="129" r="AZ1250">
        <v>28.000029</v>
      </c>
      <c s="129" r="BA1250">
        <v>160.000164</v>
      </c>
      <c s="129" r="BB1250">
        <v>4.00000399999999</v>
      </c>
      <c s="129" r="BC1250">
        <v>12.000012</v>
      </c>
      <c s="129" r="BD1250">
        <v>12.000012</v>
      </c>
      <c s="129" r="BE1250">
        <v>24.000025</v>
      </c>
      <c s="129" r="BF1250">
        <v>8.00000799999999</v>
      </c>
      <c s="129" r="BG1250">
        <v>56.000058</v>
      </c>
      <c s="129" r="BH1250">
        <v>32.000033</v>
      </c>
      <c s="129" r="BI1250">
        <v>12.000012</v>
      </c>
      <c s="129" r="BJ1250">
        <v>140.000144</v>
      </c>
      <c s="129" r="BK1250">
        <v>0.0</v>
      </c>
      <c s="129" r="BL1250">
        <v>0.0</v>
      </c>
      <c s="129" r="BM1250">
        <v>0.0</v>
      </c>
      <c s="129" r="BN1250">
        <v>16.0000159999999</v>
      </c>
      <c s="129" r="BO1250">
        <v>56.000058</v>
      </c>
      <c s="129" r="BP1250">
        <v>12.000012</v>
      </c>
      <c s="129" r="BQ1250">
        <v>40.000041</v>
      </c>
      <c s="129" r="BR1250">
        <v>16.0000159999999</v>
      </c>
      <c s="129" r="BS1250">
        <v>40.000041</v>
      </c>
      <c s="129" r="BT1250">
        <v>0.0</v>
      </c>
      <c s="129" r="BU1250">
        <v>0.0</v>
      </c>
      <c s="129" r="BV1250">
        <v>0.0</v>
      </c>
      <c s="129" r="BW1250">
        <v>0.0</v>
      </c>
      <c s="129" r="BX1250">
        <v>12.000012</v>
      </c>
      <c s="129" r="BY1250">
        <v>12.000012</v>
      </c>
      <c s="129" r="BZ1250">
        <v>0.0</v>
      </c>
      <c s="129" r="CA1250">
        <v>16.0000159999999</v>
      </c>
      <c s="129" r="CB1250">
        <v>172.000177</v>
      </c>
      <c s="129" r="CC1250">
        <v>4.00000399999999</v>
      </c>
      <c s="129" r="CD1250">
        <v>12.000012</v>
      </c>
      <c s="129" r="CE1250">
        <v>4.00000399999999</v>
      </c>
      <c s="129" r="CF1250">
        <v>36.0000369999999</v>
      </c>
      <c s="129" r="CG1250">
        <v>52.000053</v>
      </c>
      <c s="129" r="CH1250">
        <v>56.000058</v>
      </c>
      <c s="129" r="CI1250">
        <v>0.0</v>
      </c>
      <c s="129" r="CJ1250">
        <v>8.00000799999999</v>
      </c>
      <c s="129" r="CK1250">
        <v>88.00009</v>
      </c>
      <c s="129" r="CL1250">
        <v>0.0</v>
      </c>
      <c s="129" r="CM1250">
        <v>0.0</v>
      </c>
      <c s="129" r="CN1250">
        <v>8.00000799999999</v>
      </c>
      <c s="129" r="CO1250">
        <v>4.00000399999999</v>
      </c>
      <c s="129" r="CP1250">
        <v>0.0</v>
      </c>
      <c s="129" r="CQ1250">
        <v>0.0</v>
      </c>
      <c s="129" r="CR1250">
        <v>72.0000739999999</v>
      </c>
      <c s="129" r="CS1250">
        <v>4.00000399999999</v>
      </c>
    </row>
    <row customHeight="1" r="1251" ht="15.0">
      <c t="s" s="127" r="A1251">
        <v>10878</v>
      </c>
      <c t="s" s="127" r="B1251">
        <v>10879</v>
      </c>
      <c t="s" s="127" r="C1251">
        <v>10880</v>
      </c>
      <c t="s" s="127" r="D1251">
        <v>10881</v>
      </c>
      <c t="s" s="127" r="E1251">
        <v>10882</v>
      </c>
      <c t="s" s="127" r="F1251">
        <v>10883</v>
      </c>
      <c t="s" s="128" r="G1251">
        <v>10884</v>
      </c>
      <c t="s" s="127" r="H1251">
        <v>10885</v>
      </c>
      <c s="129" r="I1251">
        <v>82.0</v>
      </c>
      <c s="129" r="J1251">
        <v>18.8505749999999</v>
      </c>
      <c s="129" r="K1251">
        <v>7.54023</v>
      </c>
      <c s="129" r="L1251">
        <v>21.6781609999999</v>
      </c>
      <c s="129" r="M1251">
        <v>10.3678159999999</v>
      </c>
      <c s="129" r="N1251">
        <v>15.08046</v>
      </c>
      <c s="129" r="O1251">
        <v>8.48275899999999</v>
      </c>
      <c s="129" r="P1251">
        <v>9.0</v>
      </c>
      <c s="129" r="Q1251">
        <v>14.0</v>
      </c>
      <c s="129" r="R1251">
        <v>14.0</v>
      </c>
      <c s="129" r="S1251">
        <v>13.0</v>
      </c>
      <c s="129" r="T1251">
        <v>18.0</v>
      </c>
      <c s="129" r="U1251">
        <v>6.0</v>
      </c>
      <c s="129" r="V1251">
        <v>37.701149</v>
      </c>
      <c s="129" r="W1251">
        <v>7.54023</v>
      </c>
      <c s="129" r="X1251">
        <v>3.770115</v>
      </c>
      <c s="129" r="Y1251">
        <v>8.48275899999999</v>
      </c>
      <c s="129" r="Z1251">
        <v>5.655172</v>
      </c>
      <c s="129" r="AA1251">
        <v>9.425287</v>
      </c>
      <c s="129" r="AB1251">
        <v>2.827586</v>
      </c>
      <c s="129" r="AC1251">
        <v>0.0</v>
      </c>
      <c s="129" r="AD1251">
        <v>8.48275899999999</v>
      </c>
      <c s="129" r="AE1251">
        <v>19.7931029999999</v>
      </c>
      <c s="129" r="AF1251">
        <v>9.425287</v>
      </c>
      <c s="129" r="AG1251">
        <v>44.2988509999999</v>
      </c>
      <c s="129" r="AH1251">
        <v>11.310345</v>
      </c>
      <c s="129" r="AI1251">
        <v>3.770115</v>
      </c>
      <c s="129" r="AJ1251">
        <v>13.195402</v>
      </c>
      <c s="129" r="AK1251">
        <v>4.712644</v>
      </c>
      <c s="129" r="AL1251">
        <v>5.655172</v>
      </c>
      <c s="129" r="AM1251">
        <v>5.655172</v>
      </c>
      <c s="129" r="AN1251">
        <v>0.0</v>
      </c>
      <c s="129" r="AO1251">
        <v>13.195402</v>
      </c>
      <c s="129" r="AP1251">
        <v>22.62069</v>
      </c>
      <c s="129" r="AQ1251">
        <v>8.48275899999999</v>
      </c>
      <c s="129" r="AR1251">
        <v>75.4022989999999</v>
      </c>
      <c s="129" r="AS1251">
        <v>3.770115</v>
      </c>
      <c s="129" r="AT1251">
        <v>7.54023</v>
      </c>
      <c s="129" r="AU1251">
        <v>0.0</v>
      </c>
      <c s="129" r="AV1251">
        <v>22.62069</v>
      </c>
      <c s="129" r="AW1251">
        <v>15.08046</v>
      </c>
      <c s="129" r="AX1251">
        <v>0.0</v>
      </c>
      <c s="129" r="AY1251">
        <v>22.62069</v>
      </c>
      <c s="129" r="AZ1251">
        <v>3.770115</v>
      </c>
      <c s="129" r="BA1251">
        <v>33.9310339999999</v>
      </c>
      <c s="129" r="BB1251">
        <v>3.770115</v>
      </c>
      <c s="129" r="BC1251">
        <v>3.770115</v>
      </c>
      <c s="129" r="BD1251">
        <v>0.0</v>
      </c>
      <c s="129" r="BE1251">
        <v>15.08046</v>
      </c>
      <c s="129" r="BF1251">
        <v>0.0</v>
      </c>
      <c s="129" r="BG1251">
        <v>0.0</v>
      </c>
      <c s="129" r="BH1251">
        <v>11.310345</v>
      </c>
      <c s="129" r="BI1251">
        <v>0.0</v>
      </c>
      <c s="129" r="BJ1251">
        <v>41.4712639999999</v>
      </c>
      <c s="129" r="BK1251">
        <v>0.0</v>
      </c>
      <c s="129" r="BL1251">
        <v>3.770115</v>
      </c>
      <c s="129" r="BM1251">
        <v>0.0</v>
      </c>
      <c s="129" r="BN1251">
        <v>7.54023</v>
      </c>
      <c s="129" r="BO1251">
        <v>15.08046</v>
      </c>
      <c s="129" r="BP1251">
        <v>0.0</v>
      </c>
      <c s="129" r="BQ1251">
        <v>11.310345</v>
      </c>
      <c s="129" r="BR1251">
        <v>3.770115</v>
      </c>
      <c s="129" r="BS1251">
        <v>7.54023</v>
      </c>
      <c s="129" r="BT1251">
        <v>0.0</v>
      </c>
      <c s="129" r="BU1251">
        <v>0.0</v>
      </c>
      <c s="129" r="BV1251">
        <v>0.0</v>
      </c>
      <c s="129" r="BW1251">
        <v>0.0</v>
      </c>
      <c s="129" r="BX1251">
        <v>3.770115</v>
      </c>
      <c s="129" r="BY1251">
        <v>0.0</v>
      </c>
      <c s="129" r="BZ1251">
        <v>0.0</v>
      </c>
      <c s="129" r="CA1251">
        <v>3.770115</v>
      </c>
      <c s="129" r="CB1251">
        <v>37.701149</v>
      </c>
      <c s="129" r="CC1251">
        <v>3.770115</v>
      </c>
      <c s="129" r="CD1251">
        <v>3.770115</v>
      </c>
      <c s="129" r="CE1251">
        <v>0.0</v>
      </c>
      <c s="129" r="CF1251">
        <v>22.62069</v>
      </c>
      <c s="129" r="CG1251">
        <v>7.54023</v>
      </c>
      <c s="129" r="CH1251">
        <v>0.0</v>
      </c>
      <c s="129" r="CI1251">
        <v>0.0</v>
      </c>
      <c s="129" r="CJ1251">
        <v>0.0</v>
      </c>
      <c s="129" r="CK1251">
        <v>30.16092</v>
      </c>
      <c s="129" r="CL1251">
        <v>0.0</v>
      </c>
      <c s="129" r="CM1251">
        <v>3.770115</v>
      </c>
      <c s="129" r="CN1251">
        <v>0.0</v>
      </c>
      <c s="129" r="CO1251">
        <v>0.0</v>
      </c>
      <c s="129" r="CP1251">
        <v>3.770115</v>
      </c>
      <c s="129" r="CQ1251">
        <v>0.0</v>
      </c>
      <c s="129" r="CR1251">
        <v>22.62069</v>
      </c>
      <c s="129" r="CS1251">
        <v>0.0</v>
      </c>
    </row>
    <row customHeight="1" r="1252" ht="15.0">
      <c t="s" s="127" r="A1252">
        <v>10886</v>
      </c>
      <c t="s" s="127" r="B1252">
        <v>10887</v>
      </c>
      <c t="s" s="127" r="C1252">
        <v>10888</v>
      </c>
      <c t="s" s="127" r="D1252">
        <v>10889</v>
      </c>
      <c t="s" s="127" r="E1252">
        <v>10890</v>
      </c>
      <c t="s" s="127" r="F1252">
        <v>10891</v>
      </c>
      <c t="s" s="128" r="G1252">
        <v>10892</v>
      </c>
      <c t="s" s="127" r="H1252">
        <v>10893</v>
      </c>
      <c s="129" r="I1252">
        <v>398.0</v>
      </c>
      <c s="129" r="J1252">
        <v>51.3548389999999</v>
      </c>
      <c s="129" r="K1252">
        <v>36.5409429999999</v>
      </c>
      <c s="129" r="L1252">
        <v>56.2928039999999</v>
      </c>
      <c s="129" r="M1252">
        <v>109.622829</v>
      </c>
      <c s="129" r="N1252">
        <v>83.9454089999999</v>
      </c>
      <c s="129" r="O1252">
        <v>60.2431759999999</v>
      </c>
      <c s="129" r="P1252">
        <v>66.0</v>
      </c>
      <c s="129" r="Q1252">
        <v>49.0</v>
      </c>
      <c s="129" r="R1252">
        <v>96.0</v>
      </c>
      <c s="129" r="S1252">
        <v>60.0</v>
      </c>
      <c s="129" r="T1252">
        <v>88.0</v>
      </c>
      <c s="129" r="U1252">
        <v>44.0</v>
      </c>
      <c s="129" r="V1252">
        <v>201.468983</v>
      </c>
      <c s="129" r="W1252">
        <v>24.689826</v>
      </c>
      <c s="129" r="X1252">
        <v>17.776675</v>
      </c>
      <c s="129" r="Y1252">
        <v>30.615385</v>
      </c>
      <c s="129" r="Z1252">
        <v>57.280397</v>
      </c>
      <c s="129" r="AA1252">
        <v>43.4540939999999</v>
      </c>
      <c s="129" r="AB1252">
        <v>24.689826</v>
      </c>
      <c s="129" r="AC1252">
        <v>2.96277899999999</v>
      </c>
      <c s="129" r="AD1252">
        <v>34.5657569999999</v>
      </c>
      <c s="129" r="AE1252">
        <v>117.523573</v>
      </c>
      <c s="129" r="AF1252">
        <v>49.3796529999999</v>
      </c>
      <c s="129" r="AG1252">
        <v>196.531016999999</v>
      </c>
      <c s="129" r="AH1252">
        <v>26.665012</v>
      </c>
      <c s="129" r="AI1252">
        <v>18.764268</v>
      </c>
      <c s="129" r="AJ1252">
        <v>25.677419</v>
      </c>
      <c s="129" r="AK1252">
        <v>52.342432</v>
      </c>
      <c s="129" r="AL1252">
        <v>40.491315</v>
      </c>
      <c s="129" r="AM1252">
        <v>28.6401989999999</v>
      </c>
      <c s="129" r="AN1252">
        <v>3.950372</v>
      </c>
      <c s="129" r="AO1252">
        <v>33.578164</v>
      </c>
      <c s="129" r="AP1252">
        <v>105.672456999999</v>
      </c>
      <c s="129" r="AQ1252">
        <v>57.280397</v>
      </c>
      <c s="129" r="AR1252">
        <v>359.483871</v>
      </c>
      <c s="129" r="AS1252">
        <v>0.0</v>
      </c>
      <c s="129" r="AT1252">
        <v>3.950372</v>
      </c>
      <c s="129" r="AU1252">
        <v>15.801489</v>
      </c>
      <c s="129" r="AV1252">
        <v>43.4540939999999</v>
      </c>
      <c s="129" r="AW1252">
        <v>47.4044669999999</v>
      </c>
      <c s="129" r="AX1252">
        <v>79.007444</v>
      </c>
      <c s="129" r="AY1252">
        <v>130.362282999999</v>
      </c>
      <c s="129" r="AZ1252">
        <v>39.503722</v>
      </c>
      <c s="129" r="BA1252">
        <v>193.568238</v>
      </c>
      <c s="129" r="BB1252">
        <v>0.0</v>
      </c>
      <c s="129" r="BC1252">
        <v>3.950372</v>
      </c>
      <c s="129" r="BD1252">
        <v>11.851117</v>
      </c>
      <c s="129" r="BE1252">
        <v>15.801489</v>
      </c>
      <c s="129" r="BF1252">
        <v>3.950372</v>
      </c>
      <c s="129" r="BG1252">
        <v>67.156328</v>
      </c>
      <c s="129" r="BH1252">
        <v>75.057072</v>
      </c>
      <c s="129" r="BI1252">
        <v>15.801489</v>
      </c>
      <c s="129" r="BJ1252">
        <v>165.915633</v>
      </c>
      <c s="129" r="BK1252">
        <v>0.0</v>
      </c>
      <c s="129" r="BL1252">
        <v>0.0</v>
      </c>
      <c s="129" r="BM1252">
        <v>3.950372</v>
      </c>
      <c s="129" r="BN1252">
        <v>27.652605</v>
      </c>
      <c s="129" r="BO1252">
        <v>43.4540939999999</v>
      </c>
      <c s="129" r="BP1252">
        <v>11.851117</v>
      </c>
      <c s="129" r="BQ1252">
        <v>55.305211</v>
      </c>
      <c s="129" r="BR1252">
        <v>23.702233</v>
      </c>
      <c s="129" r="BS1252">
        <v>19.751861</v>
      </c>
      <c s="129" r="BT1252">
        <v>0.0</v>
      </c>
      <c s="129" r="BU1252">
        <v>0.0</v>
      </c>
      <c s="129" r="BV1252">
        <v>3.950372</v>
      </c>
      <c s="129" r="BW1252">
        <v>0.0</v>
      </c>
      <c s="129" r="BX1252">
        <v>3.950372</v>
      </c>
      <c s="129" r="BY1252">
        <v>0.0</v>
      </c>
      <c s="129" r="BZ1252">
        <v>0.0</v>
      </c>
      <c s="129" r="CA1252">
        <v>11.851117</v>
      </c>
      <c s="129" r="CB1252">
        <v>165.915633</v>
      </c>
      <c s="129" r="CC1252">
        <v>0.0</v>
      </c>
      <c s="129" r="CD1252">
        <v>3.950372</v>
      </c>
      <c s="129" r="CE1252">
        <v>3.950372</v>
      </c>
      <c s="129" r="CF1252">
        <v>31.602978</v>
      </c>
      <c s="129" r="CG1252">
        <v>27.652605</v>
      </c>
      <c s="129" r="CH1252">
        <v>75.057072</v>
      </c>
      <c s="129" r="CI1252">
        <v>0.0</v>
      </c>
      <c s="129" r="CJ1252">
        <v>23.702233</v>
      </c>
      <c s="129" r="CK1252">
        <v>173.816376999999</v>
      </c>
      <c s="129" r="CL1252">
        <v>0.0</v>
      </c>
      <c s="129" r="CM1252">
        <v>0.0</v>
      </c>
      <c s="129" r="CN1252">
        <v>7.900744</v>
      </c>
      <c s="129" r="CO1252">
        <v>11.851117</v>
      </c>
      <c s="129" r="CP1252">
        <v>15.801489</v>
      </c>
      <c s="129" r="CQ1252">
        <v>3.950372</v>
      </c>
      <c s="129" r="CR1252">
        <v>130.362282999999</v>
      </c>
      <c s="129" r="CS1252">
        <v>3.950372</v>
      </c>
    </row>
    <row customHeight="1" r="1253" ht="15.0">
      <c t="s" s="127" r="A1253">
        <v>10894</v>
      </c>
      <c t="s" s="127" r="B1253">
        <v>10895</v>
      </c>
      <c t="s" s="127" r="C1253">
        <v>10896</v>
      </c>
      <c t="s" s="127" r="D1253">
        <v>10897</v>
      </c>
      <c t="s" s="127" r="E1253">
        <v>10898</v>
      </c>
      <c t="s" s="127" r="F1253">
        <v>10899</v>
      </c>
      <c t="s" s="128" r="G1253">
        <v>10900</v>
      </c>
      <c t="s" s="127" r="H1253">
        <v>10901</v>
      </c>
      <c s="129" r="I1253">
        <v>1877.0</v>
      </c>
      <c s="129" r="J1253">
        <v>271.683596</v>
      </c>
      <c s="129" r="K1253">
        <v>191.608431</v>
      </c>
      <c s="129" r="L1253">
        <v>332.693244999999</v>
      </c>
      <c s="129" r="M1253">
        <v>415.628238</v>
      </c>
      <c s="129" r="N1253">
        <v>422.301168</v>
      </c>
      <c s="129" r="O1253">
        <v>243.085321999999</v>
      </c>
      <c s="129" r="P1253">
        <v>206.0</v>
      </c>
      <c s="129" r="Q1253">
        <v>189.0</v>
      </c>
      <c s="129" r="R1253">
        <v>293.0</v>
      </c>
      <c s="129" r="S1253">
        <v>286.0</v>
      </c>
      <c s="129" r="T1253">
        <v>311.0</v>
      </c>
      <c s="129" r="U1253">
        <v>176.0</v>
      </c>
      <c s="129" r="V1253">
        <v>923.724225</v>
      </c>
      <c s="129" r="W1253">
        <v>142.991366</v>
      </c>
      <c s="129" r="X1253">
        <v>104.860335</v>
      </c>
      <c s="129" r="Y1253">
        <v>160.15033</v>
      </c>
      <c s="129" r="Z1253">
        <v>214.487049</v>
      </c>
      <c s="129" r="AA1253">
        <v>206.860842999999</v>
      </c>
      <c s="129" r="AB1253">
        <v>87.7013709999999</v>
      </c>
      <c s="129" r="AC1253">
        <v>6.67293</v>
      </c>
      <c s="129" r="AD1253">
        <v>181.122397</v>
      </c>
      <c s="129" r="AE1253">
        <v>529.068054999999</v>
      </c>
      <c s="129" r="AF1253">
        <v>213.533773</v>
      </c>
      <c s="129" r="AG1253">
        <v>953.275774999999</v>
      </c>
      <c s="129" r="AH1253">
        <v>128.69223</v>
      </c>
      <c s="129" r="AI1253">
        <v>86.748095</v>
      </c>
      <c s="129" r="AJ1253">
        <v>172.542914999999</v>
      </c>
      <c s="129" r="AK1253">
        <v>201.141188</v>
      </c>
      <c s="129" r="AL1253">
        <v>215.440325</v>
      </c>
      <c s="129" r="AM1253">
        <v>135.36516</v>
      </c>
      <c s="129" r="AN1253">
        <v>13.3458609999999</v>
      </c>
      <c s="129" r="AO1253">
        <v>164.916709</v>
      </c>
      <c s="129" r="AP1253">
        <v>517.628745999999</v>
      </c>
      <c s="129" r="AQ1253">
        <v>270.73032</v>
      </c>
      <c s="129" r="AR1253">
        <v>1578.624683</v>
      </c>
      <c s="129" r="AS1253">
        <v>15.252412</v>
      </c>
      <c s="129" r="AT1253">
        <v>87.7013709999999</v>
      </c>
      <c s="129" r="AU1253">
        <v>38.131031</v>
      </c>
      <c s="129" r="AV1253">
        <v>198.281361</v>
      </c>
      <c s="129" r="AW1253">
        <v>221.159979999999</v>
      </c>
      <c s="129" r="AX1253">
        <v>259.291011</v>
      </c>
      <c s="129" r="AY1253">
        <v>594.844082999999</v>
      </c>
      <c s="129" r="AZ1253">
        <v>163.963433</v>
      </c>
      <c s="129" r="BA1253">
        <v>785.499237999999</v>
      </c>
      <c s="129" r="BB1253">
        <v>7.62620599999999</v>
      </c>
      <c s="129" r="BC1253">
        <v>61.00965</v>
      </c>
      <c s="129" r="BD1253">
        <v>19.065515</v>
      </c>
      <c s="129" r="BE1253">
        <v>91.514474</v>
      </c>
      <c s="129" r="BF1253">
        <v>38.131031</v>
      </c>
      <c s="129" r="BG1253">
        <v>221.159979999999</v>
      </c>
      <c s="129" r="BH1253">
        <v>282.169628999999</v>
      </c>
      <c s="129" r="BI1253">
        <v>64.822753</v>
      </c>
      <c s="129" r="BJ1253">
        <v>793.125444</v>
      </c>
      <c s="129" r="BK1253">
        <v>7.62620599999999</v>
      </c>
      <c s="129" r="BL1253">
        <v>26.6917219999999</v>
      </c>
      <c s="129" r="BM1253">
        <v>19.065515</v>
      </c>
      <c s="129" r="BN1253">
        <v>106.766887</v>
      </c>
      <c s="129" r="BO1253">
        <v>183.028949</v>
      </c>
      <c s="129" r="BP1253">
        <v>38.131031</v>
      </c>
      <c s="129" r="BQ1253">
        <v>312.674454</v>
      </c>
      <c s="129" r="BR1253">
        <v>99.140681</v>
      </c>
      <c s="129" r="BS1253">
        <v>133.458608</v>
      </c>
      <c s="129" r="BT1253">
        <v>0.0</v>
      </c>
      <c s="129" r="BU1253">
        <v>0.0</v>
      </c>
      <c s="129" r="BV1253">
        <v>0.0</v>
      </c>
      <c s="129" r="BW1253">
        <v>7.62620599999999</v>
      </c>
      <c s="129" r="BX1253">
        <v>7.62620599999999</v>
      </c>
      <c s="129" r="BY1253">
        <v>30.504825</v>
      </c>
      <c s="129" r="BZ1253">
        <v>0.0</v>
      </c>
      <c s="129" r="CA1253">
        <v>87.7013709999999</v>
      </c>
      <c s="129" r="CB1253">
        <v>720.676485999999</v>
      </c>
      <c s="129" r="CC1253">
        <v>7.62620599999999</v>
      </c>
      <c s="129" r="CD1253">
        <v>72.448959</v>
      </c>
      <c s="129" r="CE1253">
        <v>22.878619</v>
      </c>
      <c s="129" r="CF1253">
        <v>156.337227</v>
      </c>
      <c s="129" r="CG1253">
        <v>202.094463999999</v>
      </c>
      <c s="129" r="CH1253">
        <v>202.094463999999</v>
      </c>
      <c s="129" r="CI1253">
        <v>7.62620599999999</v>
      </c>
      <c s="129" r="CJ1253">
        <v>49.57034</v>
      </c>
      <c s="129" r="CK1253">
        <v>724.489589</v>
      </c>
      <c s="129" r="CL1253">
        <v>7.62620599999999</v>
      </c>
      <c s="129" r="CM1253">
        <v>15.252412</v>
      </c>
      <c s="129" r="CN1253">
        <v>15.252412</v>
      </c>
      <c s="129" r="CO1253">
        <v>34.317928</v>
      </c>
      <c s="129" r="CP1253">
        <v>11.439309</v>
      </c>
      <c s="129" r="CQ1253">
        <v>26.6917219999999</v>
      </c>
      <c s="129" r="CR1253">
        <v>587.217877</v>
      </c>
      <c s="129" r="CS1253">
        <v>26.6917219999999</v>
      </c>
    </row>
    <row customHeight="1" r="1254" ht="15.0">
      <c t="s" s="127" r="A1254">
        <v>10902</v>
      </c>
      <c t="s" s="127" r="B1254">
        <v>10903</v>
      </c>
      <c t="s" s="127" r="C1254">
        <v>10904</v>
      </c>
      <c t="s" s="127" r="D1254">
        <v>10905</v>
      </c>
      <c t="s" s="127" r="E1254">
        <v>10906</v>
      </c>
      <c t="s" s="127" r="F1254">
        <v>10907</v>
      </c>
      <c t="s" s="128" r="G1254">
        <v>10908</v>
      </c>
      <c t="s" s="127" r="H1254">
        <v>10909</v>
      </c>
      <c s="129" r="I1254">
        <v>375.0</v>
      </c>
      <c s="129" r="J1254">
        <v>80.722071</v>
      </c>
      <c s="129" r="K1254">
        <v>48.024523</v>
      </c>
      <c s="129" r="L1254">
        <v>78.6784739999999</v>
      </c>
      <c s="129" r="M1254">
        <v>82.765668</v>
      </c>
      <c s="129" r="N1254">
        <v>52.1117169999999</v>
      </c>
      <c s="129" r="O1254">
        <v>32.6975479999999</v>
      </c>
      <c s="129" r="P1254">
        <v>45.0</v>
      </c>
      <c s="129" r="Q1254">
        <v>37.0</v>
      </c>
      <c s="129" r="R1254">
        <v>59.0</v>
      </c>
      <c s="129" r="S1254">
        <v>55.0</v>
      </c>
      <c s="129" r="T1254">
        <v>54.0</v>
      </c>
      <c s="129" r="U1254">
        <v>12.0</v>
      </c>
      <c s="129" r="V1254">
        <v>179.836512</v>
      </c>
      <c s="129" r="W1254">
        <v>34.7411439999999</v>
      </c>
      <c s="129" r="X1254">
        <v>22.479564</v>
      </c>
      <c s="129" r="Y1254">
        <v>36.7847409999999</v>
      </c>
      <c s="129" r="Z1254">
        <v>41.8937329999999</v>
      </c>
      <c s="129" r="AA1254">
        <v>28.610354</v>
      </c>
      <c s="129" r="AB1254">
        <v>15.3269749999999</v>
      </c>
      <c s="129" r="AC1254">
        <v>0.0</v>
      </c>
      <c s="129" r="AD1254">
        <v>42.915531</v>
      </c>
      <c s="129" r="AE1254">
        <v>108.310627</v>
      </c>
      <c s="129" r="AF1254">
        <v>28.610354</v>
      </c>
      <c s="129" r="AG1254">
        <v>195.163488</v>
      </c>
      <c s="129" r="AH1254">
        <v>45.9809259999999</v>
      </c>
      <c s="129" r="AI1254">
        <v>25.5449589999999</v>
      </c>
      <c s="129" r="AJ1254">
        <v>41.8937329999999</v>
      </c>
      <c s="129" r="AK1254">
        <v>40.871935</v>
      </c>
      <c s="129" r="AL1254">
        <v>23.501362</v>
      </c>
      <c s="129" r="AM1254">
        <v>17.3705719999999</v>
      </c>
      <c s="129" r="AN1254">
        <v>0.0</v>
      </c>
      <c s="129" r="AO1254">
        <v>57.220708</v>
      </c>
      <c s="129" r="AP1254">
        <v>106.26703</v>
      </c>
      <c s="129" r="AQ1254">
        <v>31.675749</v>
      </c>
      <c s="129" r="AR1254">
        <v>286.103542</v>
      </c>
      <c s="129" r="AS1254">
        <v>8.17438699999999</v>
      </c>
      <c s="129" r="AT1254">
        <v>24.523161</v>
      </c>
      <c s="129" r="AU1254">
        <v>12.26158</v>
      </c>
      <c s="129" r="AV1254">
        <v>53.133515</v>
      </c>
      <c s="129" r="AW1254">
        <v>32.6975479999999</v>
      </c>
      <c s="129" r="AX1254">
        <v>40.871935</v>
      </c>
      <c s="129" r="AY1254">
        <v>85.831063</v>
      </c>
      <c s="129" r="AZ1254">
        <v>28.610354</v>
      </c>
      <c s="129" r="BA1254">
        <v>134.877384</v>
      </c>
      <c s="129" r="BB1254">
        <v>8.17438699999999</v>
      </c>
      <c s="129" r="BC1254">
        <v>16.3487739999999</v>
      </c>
      <c s="129" r="BD1254">
        <v>4.087193</v>
      </c>
      <c s="129" r="BE1254">
        <v>24.523161</v>
      </c>
      <c s="129" r="BF1254">
        <v>0.0</v>
      </c>
      <c s="129" r="BG1254">
        <v>32.6975479999999</v>
      </c>
      <c s="129" r="BH1254">
        <v>40.871935</v>
      </c>
      <c s="129" r="BI1254">
        <v>8.17438699999999</v>
      </c>
      <c s="129" r="BJ1254">
        <v>151.226158</v>
      </c>
      <c s="129" r="BK1254">
        <v>0.0</v>
      </c>
      <c s="129" r="BL1254">
        <v>8.17438699999999</v>
      </c>
      <c s="129" r="BM1254">
        <v>8.17438699999999</v>
      </c>
      <c s="129" r="BN1254">
        <v>28.610354</v>
      </c>
      <c s="129" r="BO1254">
        <v>32.6975479999999</v>
      </c>
      <c s="129" r="BP1254">
        <v>8.17438699999999</v>
      </c>
      <c s="129" r="BQ1254">
        <v>44.959128</v>
      </c>
      <c s="129" r="BR1254">
        <v>20.435967</v>
      </c>
      <c s="129" r="BS1254">
        <v>28.610354</v>
      </c>
      <c s="129" r="BT1254">
        <v>0.0</v>
      </c>
      <c s="129" r="BU1254">
        <v>0.0</v>
      </c>
      <c s="129" r="BV1254">
        <v>0.0</v>
      </c>
      <c s="129" r="BW1254">
        <v>4.087193</v>
      </c>
      <c s="129" r="BX1254">
        <v>0.0</v>
      </c>
      <c s="129" r="BY1254">
        <v>0.0</v>
      </c>
      <c s="129" r="BZ1254">
        <v>0.0</v>
      </c>
      <c s="129" r="CA1254">
        <v>24.523161</v>
      </c>
      <c s="129" r="CB1254">
        <v>147.138965</v>
      </c>
      <c s="129" r="CC1254">
        <v>8.17438699999999</v>
      </c>
      <c s="129" r="CD1254">
        <v>20.435967</v>
      </c>
      <c s="129" r="CE1254">
        <v>12.26158</v>
      </c>
      <c s="129" r="CF1254">
        <v>49.046322</v>
      </c>
      <c s="129" r="CG1254">
        <v>24.523161</v>
      </c>
      <c s="129" r="CH1254">
        <v>28.610354</v>
      </c>
      <c s="129" r="CI1254">
        <v>0.0</v>
      </c>
      <c s="129" r="CJ1254">
        <v>4.087193</v>
      </c>
      <c s="129" r="CK1254">
        <v>110.354223</v>
      </c>
      <c s="129" r="CL1254">
        <v>0.0</v>
      </c>
      <c s="129" r="CM1254">
        <v>4.087193</v>
      </c>
      <c s="129" r="CN1254">
        <v>0.0</v>
      </c>
      <c s="129" r="CO1254">
        <v>0.0</v>
      </c>
      <c s="129" r="CP1254">
        <v>8.17438699999999</v>
      </c>
      <c s="129" r="CQ1254">
        <v>12.26158</v>
      </c>
      <c s="129" r="CR1254">
        <v>85.831063</v>
      </c>
      <c s="129" r="CS1254">
        <v>0.0</v>
      </c>
    </row>
    <row customHeight="1" r="1255" ht="15.0">
      <c t="s" s="127" r="A1255">
        <v>10910</v>
      </c>
      <c t="s" s="127" r="B1255">
        <v>10911</v>
      </c>
      <c t="s" s="127" r="C1255">
        <v>10912</v>
      </c>
      <c t="s" s="127" r="D1255">
        <v>10913</v>
      </c>
      <c t="s" s="127" r="E1255">
        <v>10914</v>
      </c>
      <c t="s" s="127" r="F1255">
        <v>10915</v>
      </c>
      <c t="s" s="128" r="G1255">
        <v>10916</v>
      </c>
      <c t="s" s="127" r="H1255">
        <v>10917</v>
      </c>
      <c s="129" r="I1255">
        <v>1017.0</v>
      </c>
      <c s="129" r="J1255">
        <v>160.853334999999</v>
      </c>
      <c s="129" r="K1255">
        <v>153.334583</v>
      </c>
      <c s="129" r="L1255">
        <v>200.810532999999</v>
      </c>
      <c s="129" r="M1255">
        <v>240.742948</v>
      </c>
      <c s="129" r="N1255">
        <v>165.976052</v>
      </c>
      <c s="129" r="O1255">
        <v>95.282549</v>
      </c>
      <c s="129" r="P1255">
        <v>138.0</v>
      </c>
      <c s="129" r="Q1255">
        <v>140.0</v>
      </c>
      <c s="129" r="R1255">
        <v>169.0</v>
      </c>
      <c s="129" r="S1255">
        <v>186.0</v>
      </c>
      <c s="129" r="T1255">
        <v>163.0</v>
      </c>
      <c s="129" r="U1255">
        <v>68.0</v>
      </c>
      <c s="129" r="V1255">
        <v>533.415451999999</v>
      </c>
      <c s="129" r="W1255">
        <v>88.1107439999999</v>
      </c>
      <c s="129" r="X1255">
        <v>89.8128839999999</v>
      </c>
      <c s="129" r="Y1255">
        <v>105.527984</v>
      </c>
      <c s="129" r="Z1255">
        <v>118.822267999999</v>
      </c>
      <c s="129" r="AA1255">
        <v>90.1598309999999</v>
      </c>
      <c s="129" r="AB1255">
        <v>37.9081109999999</v>
      </c>
      <c s="129" r="AC1255">
        <v>3.07363099999999</v>
      </c>
      <c s="129" r="AD1255">
        <v>137.065796</v>
      </c>
      <c s="129" r="AE1255">
        <v>301.067107</v>
      </c>
      <c s="129" r="AF1255">
        <v>95.282549</v>
      </c>
      <c s="129" r="AG1255">
        <v>483.584547999999</v>
      </c>
      <c s="129" r="AH1255">
        <v>72.742591</v>
      </c>
      <c s="129" r="AI1255">
        <v>63.5216989999999</v>
      </c>
      <c s="129" r="AJ1255">
        <v>95.282549</v>
      </c>
      <c s="129" r="AK1255">
        <v>121.92068</v>
      </c>
      <c s="129" r="AL1255">
        <v>75.8162209999999</v>
      </c>
      <c s="129" r="AM1255">
        <v>51.2271769999999</v>
      </c>
      <c s="129" r="AN1255">
        <v>3.07363099999999</v>
      </c>
      <c s="129" r="AO1255">
        <v>98.3561789999999</v>
      </c>
      <c s="129" r="AP1255">
        <v>285.847646</v>
      </c>
      <c s="129" r="AQ1255">
        <v>99.380723</v>
      </c>
      <c s="129" r="AR1255">
        <v>847.925534999999</v>
      </c>
      <c s="129" r="AS1255">
        <v>20.4908709999999</v>
      </c>
      <c s="129" r="AT1255">
        <v>49.1780899999999</v>
      </c>
      <c s="129" r="AU1255">
        <v>28.6872189999999</v>
      </c>
      <c s="129" r="AV1255">
        <v>53.2762639999999</v>
      </c>
      <c s="129" r="AW1255">
        <v>122.945224</v>
      </c>
      <c s="129" r="AX1255">
        <v>184.417835999999</v>
      </c>
      <c s="129" r="AY1255">
        <v>245.890447999999</v>
      </c>
      <c s="129" r="AZ1255">
        <v>143.039583999999</v>
      </c>
      <c s="129" r="BA1255">
        <v>454.500817999999</v>
      </c>
      <c s="129" r="BB1255">
        <v>16.3926969999999</v>
      </c>
      <c s="129" r="BC1255">
        <v>28.6872189999999</v>
      </c>
      <c s="129" r="BD1255">
        <v>20.4908709999999</v>
      </c>
      <c s="129" r="BE1255">
        <v>32.7853929999999</v>
      </c>
      <c s="129" r="BF1255">
        <v>16.3926969999999</v>
      </c>
      <c s="129" r="BG1255">
        <v>147.534268999999</v>
      </c>
      <c s="129" r="BH1255">
        <v>135.239746</v>
      </c>
      <c s="129" r="BI1255">
        <v>56.977927</v>
      </c>
      <c s="129" r="BJ1255">
        <v>393.424716999999</v>
      </c>
      <c s="129" r="BK1255">
        <v>4.098174</v>
      </c>
      <c s="129" r="BL1255">
        <v>20.4908709999999</v>
      </c>
      <c s="129" r="BM1255">
        <v>8.196348</v>
      </c>
      <c s="129" r="BN1255">
        <v>20.4908709999999</v>
      </c>
      <c s="129" r="BO1255">
        <v>106.552527</v>
      </c>
      <c s="129" r="BP1255">
        <v>36.8835669999999</v>
      </c>
      <c s="129" r="BQ1255">
        <v>110.650702</v>
      </c>
      <c s="129" r="BR1255">
        <v>86.0616569999999</v>
      </c>
      <c s="129" r="BS1255">
        <v>114.352365</v>
      </c>
      <c s="129" r="BT1255">
        <v>0.0</v>
      </c>
      <c s="129" r="BU1255">
        <v>0.0</v>
      </c>
      <c s="129" r="BV1255">
        <v>0.0</v>
      </c>
      <c s="129" r="BW1255">
        <v>4.098174</v>
      </c>
      <c s="129" r="BX1255">
        <v>8.196348</v>
      </c>
      <c s="129" r="BY1255">
        <v>24.5890449999999</v>
      </c>
      <c s="129" r="BZ1255">
        <v>0.0</v>
      </c>
      <c s="129" r="CA1255">
        <v>77.468798</v>
      </c>
      <c s="129" r="CB1255">
        <v>381.130194</v>
      </c>
      <c s="129" r="CC1255">
        <v>12.294522</v>
      </c>
      <c s="129" r="CD1255">
        <v>40.981741</v>
      </c>
      <c s="129" r="CE1255">
        <v>8.196348</v>
      </c>
      <c s="129" r="CF1255">
        <v>40.981741</v>
      </c>
      <c s="129" r="CG1255">
        <v>94.2580049999999</v>
      </c>
      <c s="129" r="CH1255">
        <v>131.141572</v>
      </c>
      <c s="129" r="CI1255">
        <v>0.0</v>
      </c>
      <c s="129" r="CJ1255">
        <v>53.2762639999999</v>
      </c>
      <c s="129" r="CK1255">
        <v>352.442975999999</v>
      </c>
      <c s="129" r="CL1255">
        <v>8.196348</v>
      </c>
      <c s="129" r="CM1255">
        <v>8.196348</v>
      </c>
      <c s="129" r="CN1255">
        <v>20.4908709999999</v>
      </c>
      <c s="129" r="CO1255">
        <v>8.196348</v>
      </c>
      <c s="129" r="CP1255">
        <v>20.4908709999999</v>
      </c>
      <c s="129" r="CQ1255">
        <v>28.6872189999999</v>
      </c>
      <c s="129" r="CR1255">
        <v>245.890447999999</v>
      </c>
      <c s="129" r="CS1255">
        <v>12.294522</v>
      </c>
    </row>
    <row customHeight="1" r="1256" ht="15.0">
      <c t="s" s="127" r="A1256">
        <v>10918</v>
      </c>
      <c t="s" s="127" r="B1256">
        <v>10919</v>
      </c>
      <c t="s" s="127" r="C1256">
        <v>10920</v>
      </c>
      <c t="s" s="127" r="D1256">
        <v>10921</v>
      </c>
      <c t="s" s="127" r="E1256">
        <v>10922</v>
      </c>
      <c t="s" s="127" r="F1256">
        <v>10923</v>
      </c>
      <c t="s" s="128" r="G1256">
        <v>10924</v>
      </c>
      <c t="s" s="127" r="H1256">
        <v>10925</v>
      </c>
      <c s="129" r="I1256">
        <v>226.0</v>
      </c>
      <c s="129" r="J1256">
        <v>32.0</v>
      </c>
      <c s="129" r="K1256">
        <v>29.0</v>
      </c>
      <c s="129" r="L1256">
        <v>56.0</v>
      </c>
      <c s="129" r="M1256">
        <v>44.0</v>
      </c>
      <c s="129" r="N1256">
        <v>43.0</v>
      </c>
      <c s="129" r="O1256">
        <v>22.0</v>
      </c>
      <c s="129" r="P1256">
        <v>21.0</v>
      </c>
      <c s="129" r="Q1256">
        <v>36.0</v>
      </c>
      <c s="129" r="R1256">
        <v>47.0</v>
      </c>
      <c s="129" r="S1256">
        <v>40.0</v>
      </c>
      <c s="129" r="T1256">
        <v>38.0</v>
      </c>
      <c s="129" r="U1256">
        <v>22.0</v>
      </c>
      <c s="129" r="V1256">
        <v>113.0</v>
      </c>
      <c s="129" r="W1256">
        <v>16.0</v>
      </c>
      <c s="129" r="X1256">
        <v>15.0</v>
      </c>
      <c s="129" r="Y1256">
        <v>31.0</v>
      </c>
      <c s="129" r="Z1256">
        <v>24.0</v>
      </c>
      <c s="129" r="AA1256">
        <v>20.0</v>
      </c>
      <c s="129" r="AB1256">
        <v>7.0</v>
      </c>
      <c s="129" r="AC1256">
        <v>0.0</v>
      </c>
      <c s="129" r="AD1256">
        <v>19.0</v>
      </c>
      <c s="129" r="AE1256">
        <v>75.0</v>
      </c>
      <c s="129" r="AF1256">
        <v>19.0</v>
      </c>
      <c s="129" r="AG1256">
        <v>113.0</v>
      </c>
      <c s="129" r="AH1256">
        <v>16.0</v>
      </c>
      <c s="129" r="AI1256">
        <v>14.0</v>
      </c>
      <c s="129" r="AJ1256">
        <v>25.0</v>
      </c>
      <c s="129" r="AK1256">
        <v>20.0</v>
      </c>
      <c s="129" r="AL1256">
        <v>23.0</v>
      </c>
      <c s="129" r="AM1256">
        <v>13.0</v>
      </c>
      <c s="129" r="AN1256">
        <v>2.0</v>
      </c>
      <c s="129" r="AO1256">
        <v>18.0</v>
      </c>
      <c s="129" r="AP1256">
        <v>70.0</v>
      </c>
      <c s="129" r="AQ1256">
        <v>25.0</v>
      </c>
      <c s="129" r="AR1256">
        <v>184.0</v>
      </c>
      <c s="129" r="AS1256">
        <v>4.0</v>
      </c>
      <c s="129" r="AT1256">
        <v>8.0</v>
      </c>
      <c s="129" r="AU1256">
        <v>0.0</v>
      </c>
      <c s="129" r="AV1256">
        <v>16.0</v>
      </c>
      <c s="129" r="AW1256">
        <v>28.0</v>
      </c>
      <c s="129" r="AX1256">
        <v>20.0</v>
      </c>
      <c s="129" r="AY1256">
        <v>84.0</v>
      </c>
      <c s="129" r="AZ1256">
        <v>24.0</v>
      </c>
      <c s="129" r="BA1256">
        <v>80.0</v>
      </c>
      <c s="129" r="BB1256">
        <v>4.0</v>
      </c>
      <c s="129" r="BC1256">
        <v>4.0</v>
      </c>
      <c s="129" r="BD1256">
        <v>0.0</v>
      </c>
      <c s="129" r="BE1256">
        <v>12.0</v>
      </c>
      <c s="129" r="BF1256">
        <v>4.0</v>
      </c>
      <c s="129" r="BG1256">
        <v>16.0</v>
      </c>
      <c s="129" r="BH1256">
        <v>36.0</v>
      </c>
      <c s="129" r="BI1256">
        <v>4.0</v>
      </c>
      <c s="129" r="BJ1256">
        <v>104.0</v>
      </c>
      <c s="129" r="BK1256">
        <v>0.0</v>
      </c>
      <c s="129" r="BL1256">
        <v>4.0</v>
      </c>
      <c s="129" r="BM1256">
        <v>0.0</v>
      </c>
      <c s="129" r="BN1256">
        <v>4.0</v>
      </c>
      <c s="129" r="BO1256">
        <v>24.0</v>
      </c>
      <c s="129" r="BP1256">
        <v>4.0</v>
      </c>
      <c s="129" r="BQ1256">
        <v>48.0</v>
      </c>
      <c s="129" r="BR1256">
        <v>20.0</v>
      </c>
      <c s="129" r="BS1256">
        <v>16.0</v>
      </c>
      <c s="129" r="BT1256">
        <v>0.0</v>
      </c>
      <c s="129" r="BU1256">
        <v>0.0</v>
      </c>
      <c s="129" r="BV1256">
        <v>0.0</v>
      </c>
      <c s="129" r="BW1256">
        <v>0.0</v>
      </c>
      <c s="129" r="BX1256">
        <v>4.0</v>
      </c>
      <c s="129" r="BY1256">
        <v>4.0</v>
      </c>
      <c s="129" r="BZ1256">
        <v>0.0</v>
      </c>
      <c s="129" r="CA1256">
        <v>8.0</v>
      </c>
      <c s="129" r="CB1256">
        <v>60.0</v>
      </c>
      <c s="129" r="CC1256">
        <v>4.0</v>
      </c>
      <c s="129" r="CD1256">
        <v>4.0</v>
      </c>
      <c s="129" r="CE1256">
        <v>0.0</v>
      </c>
      <c s="129" r="CF1256">
        <v>16.0</v>
      </c>
      <c s="129" r="CG1256">
        <v>20.0</v>
      </c>
      <c s="129" r="CH1256">
        <v>12.0</v>
      </c>
      <c s="129" r="CI1256">
        <v>0.0</v>
      </c>
      <c s="129" r="CJ1256">
        <v>4.0</v>
      </c>
      <c s="129" r="CK1256">
        <v>108.0</v>
      </c>
      <c s="129" r="CL1256">
        <v>0.0</v>
      </c>
      <c s="129" r="CM1256">
        <v>4.0</v>
      </c>
      <c s="129" r="CN1256">
        <v>0.0</v>
      </c>
      <c s="129" r="CO1256">
        <v>0.0</v>
      </c>
      <c s="129" r="CP1256">
        <v>4.0</v>
      </c>
      <c s="129" r="CQ1256">
        <v>4.0</v>
      </c>
      <c s="129" r="CR1256">
        <v>84.0</v>
      </c>
      <c s="129" r="CS1256">
        <v>12.0</v>
      </c>
    </row>
    <row customHeight="1" r="1257" ht="15.0">
      <c t="s" s="127" r="A1257">
        <v>10926</v>
      </c>
      <c t="s" s="127" r="B1257">
        <v>10927</v>
      </c>
      <c t="s" s="127" r="C1257">
        <v>10928</v>
      </c>
      <c t="s" s="127" r="D1257">
        <v>10929</v>
      </c>
      <c t="s" s="127" r="E1257">
        <v>10930</v>
      </c>
      <c t="s" s="127" r="F1257">
        <v>10931</v>
      </c>
      <c t="s" s="128" r="G1257">
        <v>10932</v>
      </c>
      <c t="s" s="127" r="H1257">
        <v>10933</v>
      </c>
      <c s="129" r="I1257">
        <v>346.0</v>
      </c>
      <c s="129" r="J1257">
        <v>36.5961539999999</v>
      </c>
      <c s="129" r="K1257">
        <v>29.942308</v>
      </c>
      <c s="129" r="L1257">
        <v>41.032051</v>
      </c>
      <c s="129" r="M1257">
        <v>80.955128</v>
      </c>
      <c s="129" r="N1257">
        <v>89.8269229999999</v>
      </c>
      <c s="129" r="O1257">
        <v>67.6474359999999</v>
      </c>
      <c s="129" r="P1257">
        <v>42.0</v>
      </c>
      <c s="129" r="Q1257">
        <v>60.0</v>
      </c>
      <c s="129" r="R1257">
        <v>66.0</v>
      </c>
      <c s="129" r="S1257">
        <v>54.0</v>
      </c>
      <c s="129" r="T1257">
        <v>86.0</v>
      </c>
      <c s="129" r="U1257">
        <v>37.0</v>
      </c>
      <c s="129" r="V1257">
        <v>170.782051</v>
      </c>
      <c s="129" r="W1257">
        <v>19.961538</v>
      </c>
      <c s="129" r="X1257">
        <v>15.525641</v>
      </c>
      <c s="129" r="Y1257">
        <v>23.2884619999999</v>
      </c>
      <c s="129" r="Z1257">
        <v>45.4679489999999</v>
      </c>
      <c s="129" r="AA1257">
        <v>38.814103</v>
      </c>
      <c s="129" r="AB1257">
        <v>25.5064099999999</v>
      </c>
      <c s="129" r="AC1257">
        <v>2.21794899999999</v>
      </c>
      <c s="129" r="AD1257">
        <v>25.5064099999999</v>
      </c>
      <c s="129" r="AE1257">
        <v>93.153846</v>
      </c>
      <c s="129" r="AF1257">
        <v>52.1217949999999</v>
      </c>
      <c s="129" r="AG1257">
        <v>175.217949</v>
      </c>
      <c s="129" r="AH1257">
        <v>16.634615</v>
      </c>
      <c s="129" r="AI1257">
        <v>14.416667</v>
      </c>
      <c s="129" r="AJ1257">
        <v>17.74359</v>
      </c>
      <c s="129" r="AK1257">
        <v>35.4871789999999</v>
      </c>
      <c s="129" r="AL1257">
        <v>51.012821</v>
      </c>
      <c s="129" r="AM1257">
        <v>32.1602559999999</v>
      </c>
      <c s="129" r="AN1257">
        <v>7.76282099999999</v>
      </c>
      <c s="129" r="AO1257">
        <v>26.615385</v>
      </c>
      <c s="129" r="AP1257">
        <v>79.8461539999999</v>
      </c>
      <c s="129" r="AQ1257">
        <v>68.75641</v>
      </c>
      <c s="129" r="AR1257">
        <v>337.128204999999</v>
      </c>
      <c s="129" r="AS1257">
        <v>8.871795</v>
      </c>
      <c s="129" r="AT1257">
        <v>4.43589699999999</v>
      </c>
      <c s="129" r="AU1257">
        <v>8.871795</v>
      </c>
      <c s="129" r="AV1257">
        <v>13.3076919999999</v>
      </c>
      <c s="129" r="AW1257">
        <v>22.179487</v>
      </c>
      <c s="129" r="AX1257">
        <v>39.9230769999999</v>
      </c>
      <c s="129" r="AY1257">
        <v>186.307692</v>
      </c>
      <c s="129" r="AZ1257">
        <v>53.230769</v>
      </c>
      <c s="129" r="BA1257">
        <v>159.692308</v>
      </c>
      <c s="129" r="BB1257">
        <v>8.871795</v>
      </c>
      <c s="129" r="BC1257">
        <v>4.43589699999999</v>
      </c>
      <c s="129" r="BD1257">
        <v>0.0</v>
      </c>
      <c s="129" r="BE1257">
        <v>13.3076919999999</v>
      </c>
      <c s="129" r="BF1257">
        <v>8.871795</v>
      </c>
      <c s="129" r="BG1257">
        <v>26.615385</v>
      </c>
      <c s="129" r="BH1257">
        <v>79.8461539999999</v>
      </c>
      <c s="129" r="BI1257">
        <v>17.74359</v>
      </c>
      <c s="129" r="BJ1257">
        <v>177.435897</v>
      </c>
      <c s="129" r="BK1257">
        <v>0.0</v>
      </c>
      <c s="129" r="BL1257">
        <v>0.0</v>
      </c>
      <c s="129" r="BM1257">
        <v>8.871795</v>
      </c>
      <c s="129" r="BN1257">
        <v>0.0</v>
      </c>
      <c s="129" r="BO1257">
        <v>13.3076919999999</v>
      </c>
      <c s="129" r="BP1257">
        <v>13.3076919999999</v>
      </c>
      <c s="129" r="BQ1257">
        <v>106.461538</v>
      </c>
      <c s="129" r="BR1257">
        <v>35.4871789999999</v>
      </c>
      <c s="129" r="BS1257">
        <v>35.4871789999999</v>
      </c>
      <c s="129" r="BT1257">
        <v>0.0</v>
      </c>
      <c s="129" r="BU1257">
        <v>0.0</v>
      </c>
      <c s="129" r="BV1257">
        <v>0.0</v>
      </c>
      <c s="129" r="BW1257">
        <v>0.0</v>
      </c>
      <c s="129" r="BX1257">
        <v>4.43589699999999</v>
      </c>
      <c s="129" r="BY1257">
        <v>4.43589699999999</v>
      </c>
      <c s="129" r="BZ1257">
        <v>0.0</v>
      </c>
      <c s="129" r="CA1257">
        <v>26.615385</v>
      </c>
      <c s="129" r="CB1257">
        <v>75.410256</v>
      </c>
      <c s="129" r="CC1257">
        <v>8.871795</v>
      </c>
      <c s="129" r="CD1257">
        <v>0.0</v>
      </c>
      <c s="129" r="CE1257">
        <v>4.43589699999999</v>
      </c>
      <c s="129" r="CF1257">
        <v>8.871795</v>
      </c>
      <c s="129" r="CG1257">
        <v>17.74359</v>
      </c>
      <c s="129" r="CH1257">
        <v>22.179487</v>
      </c>
      <c s="129" r="CI1257">
        <v>0.0</v>
      </c>
      <c s="129" r="CJ1257">
        <v>13.3076919999999</v>
      </c>
      <c s="129" r="CK1257">
        <v>226.230769</v>
      </c>
      <c s="129" r="CL1257">
        <v>0.0</v>
      </c>
      <c s="129" r="CM1257">
        <v>4.43589699999999</v>
      </c>
      <c s="129" r="CN1257">
        <v>4.43589699999999</v>
      </c>
      <c s="129" r="CO1257">
        <v>4.43589699999999</v>
      </c>
      <c s="129" r="CP1257">
        <v>0.0</v>
      </c>
      <c s="129" r="CQ1257">
        <v>13.3076919999999</v>
      </c>
      <c s="129" r="CR1257">
        <v>186.307692</v>
      </c>
      <c s="129" r="CS1257">
        <v>13.3076919999999</v>
      </c>
    </row>
    <row customHeight="1" r="1258" ht="15.0">
      <c t="s" s="127" r="A1258">
        <v>10934</v>
      </c>
      <c t="s" s="127" r="B1258">
        <v>10935</v>
      </c>
      <c t="s" s="127" r="C1258">
        <v>10936</v>
      </c>
      <c t="s" s="127" r="D1258">
        <v>10937</v>
      </c>
      <c t="s" s="127" r="E1258">
        <v>10938</v>
      </c>
      <c t="s" s="127" r="F1258">
        <v>10939</v>
      </c>
      <c t="s" s="128" r="G1258">
        <v>10940</v>
      </c>
      <c t="s" s="127" r="H1258">
        <v>10941</v>
      </c>
      <c s="129" r="I1258">
        <v>1275.0</v>
      </c>
      <c s="129" r="J1258">
        <v>230.0</v>
      </c>
      <c s="129" r="K1258">
        <v>161.0</v>
      </c>
      <c s="129" r="L1258">
        <v>246.0</v>
      </c>
      <c s="129" r="M1258">
        <v>243.0</v>
      </c>
      <c s="129" r="N1258">
        <v>227.0</v>
      </c>
      <c s="129" r="O1258">
        <v>168.0</v>
      </c>
      <c s="129" r="P1258">
        <v>183.0</v>
      </c>
      <c s="129" r="Q1258">
        <v>124.0</v>
      </c>
      <c s="129" r="R1258">
        <v>231.0</v>
      </c>
      <c s="129" r="S1258">
        <v>168.0</v>
      </c>
      <c s="129" r="T1258">
        <v>243.0</v>
      </c>
      <c s="129" r="U1258">
        <v>108.0</v>
      </c>
      <c s="129" r="V1258">
        <v>618.0</v>
      </c>
      <c s="129" r="W1258">
        <v>106.0</v>
      </c>
      <c s="129" r="X1258">
        <v>82.0</v>
      </c>
      <c s="129" r="Y1258">
        <v>129.0</v>
      </c>
      <c s="129" r="Z1258">
        <v>113.0</v>
      </c>
      <c s="129" r="AA1258">
        <v>119.0</v>
      </c>
      <c s="129" r="AB1258">
        <v>63.0</v>
      </c>
      <c s="129" r="AC1258">
        <v>6.0</v>
      </c>
      <c s="129" r="AD1258">
        <v>142.0</v>
      </c>
      <c s="129" r="AE1258">
        <v>345.0</v>
      </c>
      <c s="129" r="AF1258">
        <v>131.0</v>
      </c>
      <c s="129" r="AG1258">
        <v>657.0</v>
      </c>
      <c s="129" r="AH1258">
        <v>124.0</v>
      </c>
      <c s="129" r="AI1258">
        <v>79.0</v>
      </c>
      <c s="129" r="AJ1258">
        <v>117.0</v>
      </c>
      <c s="129" r="AK1258">
        <v>130.0</v>
      </c>
      <c s="129" r="AL1258">
        <v>108.0</v>
      </c>
      <c s="129" r="AM1258">
        <v>88.0</v>
      </c>
      <c s="129" r="AN1258">
        <v>11.0</v>
      </c>
      <c s="129" r="AO1258">
        <v>151.0</v>
      </c>
      <c s="129" r="AP1258">
        <v>340.0</v>
      </c>
      <c s="129" r="AQ1258">
        <v>166.0</v>
      </c>
      <c s="129" r="AR1258">
        <v>1088.0</v>
      </c>
      <c s="129" r="AS1258">
        <v>32.0</v>
      </c>
      <c s="129" r="AT1258">
        <v>36.0</v>
      </c>
      <c s="129" r="AU1258">
        <v>44.0</v>
      </c>
      <c s="129" r="AV1258">
        <v>100.0</v>
      </c>
      <c s="129" r="AW1258">
        <v>156.0</v>
      </c>
      <c s="129" r="AX1258">
        <v>188.0</v>
      </c>
      <c s="129" r="AY1258">
        <v>372.0</v>
      </c>
      <c s="129" r="AZ1258">
        <v>160.0</v>
      </c>
      <c s="129" r="BA1258">
        <v>520.0</v>
      </c>
      <c s="129" r="BB1258">
        <v>32.0</v>
      </c>
      <c s="129" r="BC1258">
        <v>24.0</v>
      </c>
      <c s="129" r="BD1258">
        <v>24.0</v>
      </c>
      <c s="129" r="BE1258">
        <v>60.0</v>
      </c>
      <c s="129" r="BF1258">
        <v>8.0</v>
      </c>
      <c s="129" r="BG1258">
        <v>152.0</v>
      </c>
      <c s="129" r="BH1258">
        <v>176.0</v>
      </c>
      <c s="129" r="BI1258">
        <v>44.0</v>
      </c>
      <c s="129" r="BJ1258">
        <v>568.0</v>
      </c>
      <c s="129" r="BK1258">
        <v>0.0</v>
      </c>
      <c s="129" r="BL1258">
        <v>12.0</v>
      </c>
      <c s="129" r="BM1258">
        <v>20.0</v>
      </c>
      <c s="129" r="BN1258">
        <v>40.0</v>
      </c>
      <c s="129" r="BO1258">
        <v>148.0</v>
      </c>
      <c s="129" r="BP1258">
        <v>36.0</v>
      </c>
      <c s="129" r="BQ1258">
        <v>196.0</v>
      </c>
      <c s="129" r="BR1258">
        <v>116.0</v>
      </c>
      <c s="129" r="BS1258">
        <v>128.0</v>
      </c>
      <c s="129" r="BT1258">
        <v>0.0</v>
      </c>
      <c s="129" r="BU1258">
        <v>0.0</v>
      </c>
      <c s="129" r="BV1258">
        <v>0.0</v>
      </c>
      <c s="129" r="BW1258">
        <v>8.0</v>
      </c>
      <c s="129" r="BX1258">
        <v>16.0</v>
      </c>
      <c s="129" r="BY1258">
        <v>28.0</v>
      </c>
      <c s="129" r="BZ1258">
        <v>0.0</v>
      </c>
      <c s="129" r="CA1258">
        <v>76.0</v>
      </c>
      <c s="129" r="CB1258">
        <v>456.0</v>
      </c>
      <c s="129" r="CC1258">
        <v>20.0</v>
      </c>
      <c s="129" r="CD1258">
        <v>24.0</v>
      </c>
      <c s="129" r="CE1258">
        <v>44.0</v>
      </c>
      <c s="129" r="CF1258">
        <v>72.0</v>
      </c>
      <c s="129" r="CG1258">
        <v>128.0</v>
      </c>
      <c s="129" r="CH1258">
        <v>132.0</v>
      </c>
      <c s="129" r="CI1258">
        <v>0.0</v>
      </c>
      <c s="129" r="CJ1258">
        <v>36.0</v>
      </c>
      <c s="129" r="CK1258">
        <v>504.0</v>
      </c>
      <c s="129" r="CL1258">
        <v>12.0</v>
      </c>
      <c s="129" r="CM1258">
        <v>12.0</v>
      </c>
      <c s="129" r="CN1258">
        <v>0.0</v>
      </c>
      <c s="129" r="CO1258">
        <v>20.0</v>
      </c>
      <c s="129" r="CP1258">
        <v>12.0</v>
      </c>
      <c s="129" r="CQ1258">
        <v>28.0</v>
      </c>
      <c s="129" r="CR1258">
        <v>372.0</v>
      </c>
      <c s="129" r="CS1258">
        <v>48.0</v>
      </c>
    </row>
    <row customHeight="1" r="1259" ht="15.0">
      <c t="s" s="127" r="A1259">
        <v>10942</v>
      </c>
      <c t="s" s="127" r="B1259">
        <v>10943</v>
      </c>
      <c t="s" s="127" r="C1259">
        <v>10944</v>
      </c>
      <c t="s" s="127" r="D1259">
        <v>10945</v>
      </c>
      <c t="s" s="127" r="E1259">
        <v>10946</v>
      </c>
      <c t="s" s="127" r="F1259">
        <v>10947</v>
      </c>
      <c t="s" s="128" r="G1259">
        <v>10948</v>
      </c>
      <c t="s" s="127" r="H1259">
        <v>10949</v>
      </c>
      <c s="129" r="I1259">
        <v>438.0</v>
      </c>
      <c s="129" r="J1259">
        <v>113.825363999999</v>
      </c>
      <c s="129" r="K1259">
        <v>69.205821</v>
      </c>
      <c s="129" r="L1259">
        <v>108.361746</v>
      </c>
      <c s="129" r="M1259">
        <v>70.1164239999999</v>
      </c>
      <c s="129" r="N1259">
        <v>50.0831599999999</v>
      </c>
      <c s="129" r="O1259">
        <v>26.407484</v>
      </c>
      <c s="129" r="P1259">
        <v>68.0</v>
      </c>
      <c s="129" r="Q1259">
        <v>76.0</v>
      </c>
      <c s="129" r="R1259">
        <v>69.0</v>
      </c>
      <c s="129" r="S1259">
        <v>62.0</v>
      </c>
      <c s="129" r="T1259">
        <v>43.0</v>
      </c>
      <c s="129" r="U1259">
        <v>5.0</v>
      </c>
      <c s="129" r="V1259">
        <v>217.634096</v>
      </c>
      <c s="129" r="W1259">
        <v>55.546778</v>
      </c>
      <c s="129" r="X1259">
        <v>36.4241159999999</v>
      </c>
      <c s="129" r="Y1259">
        <v>49.1725569999999</v>
      </c>
      <c s="129" r="Z1259">
        <v>40.977131</v>
      </c>
      <c s="129" r="AA1259">
        <v>28.22869</v>
      </c>
      <c s="129" r="AB1259">
        <v>7.284823</v>
      </c>
      <c s="129" r="AC1259">
        <v>0.0</v>
      </c>
      <c s="129" r="AD1259">
        <v>66.474012</v>
      </c>
      <c s="129" r="AE1259">
        <v>128.39501</v>
      </c>
      <c s="129" r="AF1259">
        <v>22.765073</v>
      </c>
      <c s="129" r="AG1259">
        <v>220.365904</v>
      </c>
      <c s="129" r="AH1259">
        <v>58.2785859999999</v>
      </c>
      <c s="129" r="AI1259">
        <v>32.781705</v>
      </c>
      <c s="129" r="AJ1259">
        <v>59.1891889999999</v>
      </c>
      <c s="129" r="AK1259">
        <v>29.1392929999999</v>
      </c>
      <c s="129" r="AL1259">
        <v>21.8544699999999</v>
      </c>
      <c s="129" r="AM1259">
        <v>19.122661</v>
      </c>
      <c s="129" r="AN1259">
        <v>0.0</v>
      </c>
      <c s="129" r="AO1259">
        <v>66.474012</v>
      </c>
      <c s="129" r="AP1259">
        <v>123.841995999999</v>
      </c>
      <c s="129" r="AQ1259">
        <v>30.049896</v>
      </c>
      <c s="129" r="AR1259">
        <v>324.174636</v>
      </c>
      <c s="129" r="AS1259">
        <v>3.642412</v>
      </c>
      <c s="129" r="AT1259">
        <v>18.2120579999999</v>
      </c>
      <c s="129" r="AU1259">
        <v>7.284823</v>
      </c>
      <c s="129" r="AV1259">
        <v>21.8544699999999</v>
      </c>
      <c s="129" r="AW1259">
        <v>76.490644</v>
      </c>
      <c s="129" r="AX1259">
        <v>91.060291</v>
      </c>
      <c s="129" r="AY1259">
        <v>69.205821</v>
      </c>
      <c s="129" r="AZ1259">
        <v>36.4241159999999</v>
      </c>
      <c s="129" r="BA1259">
        <v>174.835759</v>
      </c>
      <c s="129" r="BB1259">
        <v>3.642412</v>
      </c>
      <c s="129" r="BC1259">
        <v>10.927235</v>
      </c>
      <c s="129" r="BD1259">
        <v>0.0</v>
      </c>
      <c s="129" r="BE1259">
        <v>7.284823</v>
      </c>
      <c s="129" r="BF1259">
        <v>14.569647</v>
      </c>
      <c s="129" r="BG1259">
        <v>80.1330559999999</v>
      </c>
      <c s="129" r="BH1259">
        <v>40.0665279999999</v>
      </c>
      <c s="129" r="BI1259">
        <v>18.2120579999999</v>
      </c>
      <c s="129" r="BJ1259">
        <v>149.338877</v>
      </c>
      <c s="129" r="BK1259">
        <v>0.0</v>
      </c>
      <c s="129" r="BL1259">
        <v>7.284823</v>
      </c>
      <c s="129" r="BM1259">
        <v>7.284823</v>
      </c>
      <c s="129" r="BN1259">
        <v>14.569647</v>
      </c>
      <c s="129" r="BO1259">
        <v>61.9209979999999</v>
      </c>
      <c s="129" r="BP1259">
        <v>10.927235</v>
      </c>
      <c s="129" r="BQ1259">
        <v>29.1392929999999</v>
      </c>
      <c s="129" r="BR1259">
        <v>18.2120579999999</v>
      </c>
      <c s="129" r="BS1259">
        <v>58.2785859999999</v>
      </c>
      <c s="129" r="BT1259">
        <v>0.0</v>
      </c>
      <c s="129" r="BU1259">
        <v>0.0</v>
      </c>
      <c s="129" r="BV1259">
        <v>0.0</v>
      </c>
      <c s="129" r="BW1259">
        <v>0.0</v>
      </c>
      <c s="129" r="BX1259">
        <v>14.569647</v>
      </c>
      <c s="129" r="BY1259">
        <v>32.781705</v>
      </c>
      <c s="129" r="BZ1259">
        <v>0.0</v>
      </c>
      <c s="129" r="CA1259">
        <v>10.927235</v>
      </c>
      <c s="129" r="CB1259">
        <v>178.47817</v>
      </c>
      <c s="129" r="CC1259">
        <v>3.642412</v>
      </c>
      <c s="129" r="CD1259">
        <v>18.2120579999999</v>
      </c>
      <c s="129" r="CE1259">
        <v>7.284823</v>
      </c>
      <c s="129" r="CF1259">
        <v>21.8544699999999</v>
      </c>
      <c s="129" r="CG1259">
        <v>54.636175</v>
      </c>
      <c s="129" r="CH1259">
        <v>50.993763</v>
      </c>
      <c s="129" r="CI1259">
        <v>0.0</v>
      </c>
      <c s="129" r="CJ1259">
        <v>21.8544699999999</v>
      </c>
      <c s="129" r="CK1259">
        <v>87.4178789999999</v>
      </c>
      <c s="129" r="CL1259">
        <v>0.0</v>
      </c>
      <c s="129" r="CM1259">
        <v>0.0</v>
      </c>
      <c s="129" r="CN1259">
        <v>0.0</v>
      </c>
      <c s="129" r="CO1259">
        <v>0.0</v>
      </c>
      <c s="129" r="CP1259">
        <v>7.284823</v>
      </c>
      <c s="129" r="CQ1259">
        <v>7.284823</v>
      </c>
      <c s="129" r="CR1259">
        <v>69.205821</v>
      </c>
      <c s="129" r="CS1259">
        <v>3.642412</v>
      </c>
    </row>
    <row customHeight="1" r="1260" ht="15.0">
      <c t="s" s="127" r="A1260">
        <v>10950</v>
      </c>
      <c t="s" s="127" r="B1260">
        <v>10951</v>
      </c>
      <c t="s" s="127" r="C1260">
        <v>10952</v>
      </c>
      <c t="s" s="127" r="D1260">
        <v>10953</v>
      </c>
      <c t="s" s="127" r="E1260">
        <v>10954</v>
      </c>
      <c t="s" s="127" r="F1260">
        <v>10955</v>
      </c>
      <c t="s" s="128" r="G1260">
        <v>10956</v>
      </c>
      <c t="s" s="127" r="H1260">
        <v>10957</v>
      </c>
      <c s="129" r="I1260">
        <v>1520.0</v>
      </c>
      <c s="129" r="J1260">
        <v>166.0</v>
      </c>
      <c s="129" r="K1260">
        <v>159.0</v>
      </c>
      <c s="129" r="L1260">
        <v>233.0</v>
      </c>
      <c s="129" r="M1260">
        <v>341.0</v>
      </c>
      <c s="129" r="N1260">
        <v>386.0</v>
      </c>
      <c s="129" r="O1260">
        <v>235.0</v>
      </c>
      <c s="129" r="P1260">
        <v>198.0</v>
      </c>
      <c s="129" r="Q1260">
        <v>198.0</v>
      </c>
      <c s="129" r="R1260">
        <v>287.0</v>
      </c>
      <c s="129" r="S1260">
        <v>271.0</v>
      </c>
      <c s="129" r="T1260">
        <v>314.0</v>
      </c>
      <c s="129" r="U1260">
        <v>173.0</v>
      </c>
      <c s="129" r="V1260">
        <v>728.0</v>
      </c>
      <c s="129" r="W1260">
        <v>94.0</v>
      </c>
      <c s="129" r="X1260">
        <v>86.0</v>
      </c>
      <c s="129" r="Y1260">
        <v>121.0</v>
      </c>
      <c s="129" r="Z1260">
        <v>171.0</v>
      </c>
      <c s="129" r="AA1260">
        <v>177.0</v>
      </c>
      <c s="129" r="AB1260">
        <v>73.0</v>
      </c>
      <c s="129" r="AC1260">
        <v>6.0</v>
      </c>
      <c s="129" r="AD1260">
        <v>123.0</v>
      </c>
      <c s="129" r="AE1260">
        <v>423.0</v>
      </c>
      <c s="129" r="AF1260">
        <v>182.0</v>
      </c>
      <c s="129" r="AG1260">
        <v>792.0</v>
      </c>
      <c s="129" r="AH1260">
        <v>72.0</v>
      </c>
      <c s="129" r="AI1260">
        <v>73.0</v>
      </c>
      <c s="129" r="AJ1260">
        <v>112.0</v>
      </c>
      <c s="129" r="AK1260">
        <v>170.0</v>
      </c>
      <c s="129" r="AL1260">
        <v>209.0</v>
      </c>
      <c s="129" r="AM1260">
        <v>131.0</v>
      </c>
      <c s="129" r="AN1260">
        <v>25.0</v>
      </c>
      <c s="129" r="AO1260">
        <v>96.0</v>
      </c>
      <c s="129" r="AP1260">
        <v>422.0</v>
      </c>
      <c s="129" r="AQ1260">
        <v>274.0</v>
      </c>
      <c s="129" r="AR1260">
        <v>1348.0</v>
      </c>
      <c s="129" r="AS1260">
        <v>24.0</v>
      </c>
      <c s="129" r="AT1260">
        <v>68.0</v>
      </c>
      <c s="129" r="AU1260">
        <v>8.0</v>
      </c>
      <c s="129" r="AV1260">
        <v>140.0</v>
      </c>
      <c s="129" r="AW1260">
        <v>176.0</v>
      </c>
      <c s="129" r="AX1260">
        <v>212.0</v>
      </c>
      <c s="129" r="AY1260">
        <v>524.0</v>
      </c>
      <c s="129" r="AZ1260">
        <v>196.0</v>
      </c>
      <c s="129" r="BA1260">
        <v>636.0</v>
      </c>
      <c s="129" r="BB1260">
        <v>8.0</v>
      </c>
      <c s="129" r="BC1260">
        <v>36.0</v>
      </c>
      <c s="129" r="BD1260">
        <v>4.0</v>
      </c>
      <c s="129" r="BE1260">
        <v>84.0</v>
      </c>
      <c s="129" r="BF1260">
        <v>44.0</v>
      </c>
      <c s="129" r="BG1260">
        <v>196.0</v>
      </c>
      <c s="129" r="BH1260">
        <v>224.0</v>
      </c>
      <c s="129" r="BI1260">
        <v>40.0</v>
      </c>
      <c s="129" r="BJ1260">
        <v>712.0</v>
      </c>
      <c s="129" r="BK1260">
        <v>16.0</v>
      </c>
      <c s="129" r="BL1260">
        <v>32.0</v>
      </c>
      <c s="129" r="BM1260">
        <v>4.0</v>
      </c>
      <c s="129" r="BN1260">
        <v>56.0</v>
      </c>
      <c s="129" r="BO1260">
        <v>132.0</v>
      </c>
      <c s="129" r="BP1260">
        <v>16.0</v>
      </c>
      <c s="129" r="BQ1260">
        <v>300.0</v>
      </c>
      <c s="129" r="BR1260">
        <v>156.0</v>
      </c>
      <c s="129" r="BS1260">
        <v>96.0</v>
      </c>
      <c s="129" r="BT1260">
        <v>0.0</v>
      </c>
      <c s="129" r="BU1260">
        <v>0.0</v>
      </c>
      <c s="129" r="BV1260">
        <v>0.0</v>
      </c>
      <c s="129" r="BW1260">
        <v>4.0</v>
      </c>
      <c s="129" r="BX1260">
        <v>0.0</v>
      </c>
      <c s="129" r="BY1260">
        <v>32.0</v>
      </c>
      <c s="129" r="BZ1260">
        <v>0.0</v>
      </c>
      <c s="129" r="CA1260">
        <v>60.0</v>
      </c>
      <c s="129" r="CB1260">
        <v>556.0</v>
      </c>
      <c s="129" r="CC1260">
        <v>16.0</v>
      </c>
      <c s="129" r="CD1260">
        <v>48.0</v>
      </c>
      <c s="129" r="CE1260">
        <v>8.0</v>
      </c>
      <c s="129" r="CF1260">
        <v>108.0</v>
      </c>
      <c s="129" r="CG1260">
        <v>140.0</v>
      </c>
      <c s="129" r="CH1260">
        <v>160.0</v>
      </c>
      <c s="129" r="CI1260">
        <v>12.0</v>
      </c>
      <c s="129" r="CJ1260">
        <v>64.0</v>
      </c>
      <c s="129" r="CK1260">
        <v>696.0</v>
      </c>
      <c s="129" r="CL1260">
        <v>8.0</v>
      </c>
      <c s="129" r="CM1260">
        <v>20.0</v>
      </c>
      <c s="129" r="CN1260">
        <v>0.0</v>
      </c>
      <c s="129" r="CO1260">
        <v>28.0</v>
      </c>
      <c s="129" r="CP1260">
        <v>36.0</v>
      </c>
      <c s="129" r="CQ1260">
        <v>20.0</v>
      </c>
      <c s="129" r="CR1260">
        <v>512.0</v>
      </c>
      <c s="129" r="CS1260">
        <v>72.0</v>
      </c>
    </row>
    <row customHeight="1" r="1261" ht="15.0">
      <c t="s" s="127" r="A1261">
        <v>10958</v>
      </c>
      <c t="s" s="127" r="B1261">
        <v>10959</v>
      </c>
      <c t="s" s="127" r="C1261">
        <v>10960</v>
      </c>
      <c t="s" s="127" r="D1261">
        <v>10961</v>
      </c>
      <c t="s" s="127" r="E1261">
        <v>10962</v>
      </c>
      <c t="s" s="127" r="F1261">
        <v>10963</v>
      </c>
      <c t="s" s="128" r="G1261">
        <v>10964</v>
      </c>
      <c t="s" s="127" r="H1261">
        <v>10965</v>
      </c>
      <c s="129" r="I1261">
        <v>260.0</v>
      </c>
      <c s="129" r="J1261">
        <v>24.093457</v>
      </c>
      <c s="129" r="K1261">
        <v>35.1362919999999</v>
      </c>
      <c s="129" r="L1261">
        <v>33.128503</v>
      </c>
      <c s="129" r="M1261">
        <v>54.206</v>
      </c>
      <c s="129" r="N1261">
        <v>71.272198</v>
      </c>
      <c s="129" r="O1261">
        <v>42.16355</v>
      </c>
      <c s="129" r="P1261">
        <v>45.0</v>
      </c>
      <c s="129" r="Q1261">
        <v>37.0</v>
      </c>
      <c s="129" r="R1261">
        <v>49.0</v>
      </c>
      <c s="129" r="S1261">
        <v>67.0</v>
      </c>
      <c s="129" r="T1261">
        <v>72.0</v>
      </c>
      <c s="129" r="U1261">
        <v>38.0</v>
      </c>
      <c s="129" r="V1261">
        <v>138.533098999999</v>
      </c>
      <c s="129" r="W1261">
        <v>13.050623</v>
      </c>
      <c s="129" r="X1261">
        <v>20.077881</v>
      </c>
      <c s="129" r="Y1261">
        <v>20.077881</v>
      </c>
      <c s="129" r="Z1261">
        <v>28.109033</v>
      </c>
      <c s="129" r="AA1261">
        <v>39.147589</v>
      </c>
      <c s="129" r="AB1261">
        <v>15.058411</v>
      </c>
      <c s="129" r="AC1261">
        <v>3.011682</v>
      </c>
      <c s="129" r="AD1261">
        <v>19.0739869999999</v>
      </c>
      <c s="129" r="AE1261">
        <v>75.2877749999999</v>
      </c>
      <c s="129" r="AF1261">
        <v>44.1713379999999</v>
      </c>
      <c s="129" r="AG1261">
        <v>121.466900999999</v>
      </c>
      <c s="129" r="AH1261">
        <v>11.0428339999999</v>
      </c>
      <c s="129" r="AI1261">
        <v>15.058411</v>
      </c>
      <c s="129" r="AJ1261">
        <v>13.050623</v>
      </c>
      <c s="129" r="AK1261">
        <v>26.0969669999999</v>
      </c>
      <c s="129" r="AL1261">
        <v>32.124609</v>
      </c>
      <c s="129" r="AM1261">
        <v>23.0895629999999</v>
      </c>
      <c s="129" r="AN1261">
        <v>1.003894</v>
      </c>
      <c s="129" r="AO1261">
        <v>15.058411</v>
      </c>
      <c s="129" r="AP1261">
        <v>62.237152</v>
      </c>
      <c s="129" r="AQ1261">
        <v>44.1713379999999</v>
      </c>
      <c s="129" r="AR1261">
        <v>232.869189</v>
      </c>
      <c s="129" r="AS1261">
        <v>20.077881</v>
      </c>
      <c s="129" r="AT1261">
        <v>8.01403799999999</v>
      </c>
      <c s="129" r="AU1261">
        <v>0.0</v>
      </c>
      <c s="129" r="AV1261">
        <v>20.077881</v>
      </c>
      <c s="129" r="AW1261">
        <v>32.124609</v>
      </c>
      <c s="129" r="AX1261">
        <v>32.124609</v>
      </c>
      <c s="129" r="AY1261">
        <v>84.3099849999999</v>
      </c>
      <c s="129" r="AZ1261">
        <v>36.140186</v>
      </c>
      <c s="129" r="BA1261">
        <v>124.465746999999</v>
      </c>
      <c s="129" r="BB1261">
        <v>12.0467289999999</v>
      </c>
      <c s="129" r="BC1261">
        <v>4.015576</v>
      </c>
      <c s="129" r="BD1261">
        <v>0.0</v>
      </c>
      <c s="129" r="BE1261">
        <v>12.0467289999999</v>
      </c>
      <c s="129" r="BF1261">
        <v>16.0623049999999</v>
      </c>
      <c s="129" r="BG1261">
        <v>20.077881</v>
      </c>
      <c s="129" r="BH1261">
        <v>48.1698</v>
      </c>
      <c s="129" r="BI1261">
        <v>12.0467289999999</v>
      </c>
      <c s="129" r="BJ1261">
        <v>108.403442</v>
      </c>
      <c s="129" r="BK1261">
        <v>8.031152</v>
      </c>
      <c s="129" r="BL1261">
        <v>3.998462</v>
      </c>
      <c s="129" r="BM1261">
        <v>0.0</v>
      </c>
      <c s="129" r="BN1261">
        <v>8.031152</v>
      </c>
      <c s="129" r="BO1261">
        <v>16.0623049999999</v>
      </c>
      <c s="129" r="BP1261">
        <v>12.0467289999999</v>
      </c>
      <c s="129" r="BQ1261">
        <v>36.140186</v>
      </c>
      <c s="129" r="BR1261">
        <v>24.093457</v>
      </c>
      <c s="129" r="BS1261">
        <v>20.077881</v>
      </c>
      <c s="129" r="BT1261">
        <v>0.0</v>
      </c>
      <c s="129" r="BU1261">
        <v>0.0</v>
      </c>
      <c s="129" r="BV1261">
        <v>0.0</v>
      </c>
      <c s="129" r="BW1261">
        <v>0.0</v>
      </c>
      <c s="129" r="BX1261">
        <v>12.0467289999999</v>
      </c>
      <c s="129" r="BY1261">
        <v>4.015576</v>
      </c>
      <c s="129" r="BZ1261">
        <v>0.0</v>
      </c>
      <c s="129" r="CA1261">
        <v>4.015576</v>
      </c>
      <c s="129" r="CB1261">
        <v>80.3115229999999</v>
      </c>
      <c s="129" r="CC1261">
        <v>20.077881</v>
      </c>
      <c s="129" r="CD1261">
        <v>4.015576</v>
      </c>
      <c s="129" r="CE1261">
        <v>0.0</v>
      </c>
      <c s="129" r="CF1261">
        <v>8.031152</v>
      </c>
      <c s="129" r="CG1261">
        <v>12.0467289999999</v>
      </c>
      <c s="129" r="CH1261">
        <v>16.0623049999999</v>
      </c>
      <c s="129" r="CI1261">
        <v>4.015576</v>
      </c>
      <c s="129" r="CJ1261">
        <v>16.0623049999999</v>
      </c>
      <c s="129" r="CK1261">
        <v>132.479784999999</v>
      </c>
      <c s="129" r="CL1261">
        <v>0.0</v>
      </c>
      <c s="129" r="CM1261">
        <v>3.998462</v>
      </c>
      <c s="129" r="CN1261">
        <v>0.0</v>
      </c>
      <c s="129" r="CO1261">
        <v>12.0467289999999</v>
      </c>
      <c s="129" r="CP1261">
        <v>8.031152</v>
      </c>
      <c s="129" r="CQ1261">
        <v>12.0467289999999</v>
      </c>
      <c s="129" r="CR1261">
        <v>80.294409</v>
      </c>
      <c s="129" r="CS1261">
        <v>16.0623049999999</v>
      </c>
    </row>
    <row customHeight="1" r="1262" ht="15.0">
      <c t="s" s="127" r="A1262">
        <v>10966</v>
      </c>
      <c t="s" s="127" r="B1262">
        <v>10967</v>
      </c>
      <c t="s" s="127" r="C1262">
        <v>10968</v>
      </c>
      <c t="s" s="127" r="D1262">
        <v>10969</v>
      </c>
      <c t="s" s="127" r="E1262">
        <v>10970</v>
      </c>
      <c t="s" s="127" r="F1262">
        <v>10971</v>
      </c>
      <c t="s" s="128" r="G1262">
        <v>10972</v>
      </c>
      <c t="s" s="127" r="H1262">
        <v>10973</v>
      </c>
      <c s="129" r="I1262">
        <v>266.0</v>
      </c>
      <c s="129" r="J1262">
        <v>47.670251</v>
      </c>
      <c s="129" r="K1262">
        <v>47.670251</v>
      </c>
      <c s="129" r="L1262">
        <v>57.204301</v>
      </c>
      <c s="129" r="M1262">
        <v>59.111111</v>
      </c>
      <c s="129" r="N1262">
        <v>33.369176</v>
      </c>
      <c s="129" r="O1262">
        <v>20.97491</v>
      </c>
      <c s="129" r="P1262">
        <v>32.0</v>
      </c>
      <c s="129" r="Q1262">
        <v>25.0</v>
      </c>
      <c s="129" r="R1262">
        <v>41.0</v>
      </c>
      <c s="129" r="S1262">
        <v>35.0</v>
      </c>
      <c s="129" r="T1262">
        <v>30.0</v>
      </c>
      <c s="129" r="U1262">
        <v>16.0</v>
      </c>
      <c s="129" r="V1262">
        <v>128.709677</v>
      </c>
      <c s="129" r="W1262">
        <v>28.6021509999999</v>
      </c>
      <c s="129" r="X1262">
        <v>20.021505</v>
      </c>
      <c s="129" r="Y1262">
        <v>31.4623659999999</v>
      </c>
      <c s="129" r="Z1262">
        <v>25.741935</v>
      </c>
      <c s="129" r="AA1262">
        <v>15.2544799999999</v>
      </c>
      <c s="129" r="AB1262">
        <v>6.673835</v>
      </c>
      <c s="129" r="AC1262">
        <v>0.953404999999999</v>
      </c>
      <c s="129" r="AD1262">
        <v>30.5089609999999</v>
      </c>
      <c s="129" r="AE1262">
        <v>81.992832</v>
      </c>
      <c s="129" r="AF1262">
        <v>16.207885</v>
      </c>
      <c s="129" r="AG1262">
        <v>137.290323</v>
      </c>
      <c s="129" r="AH1262">
        <v>19.0681</v>
      </c>
      <c s="129" r="AI1262">
        <v>27.6487459999999</v>
      </c>
      <c s="129" r="AJ1262">
        <v>25.741935</v>
      </c>
      <c s="129" r="AK1262">
        <v>33.369176</v>
      </c>
      <c s="129" r="AL1262">
        <v>18.114695</v>
      </c>
      <c s="129" r="AM1262">
        <v>12.394265</v>
      </c>
      <c s="129" r="AN1262">
        <v>0.953404999999999</v>
      </c>
      <c s="129" r="AO1262">
        <v>26.6953409999999</v>
      </c>
      <c s="129" r="AP1262">
        <v>87.713262</v>
      </c>
      <c s="129" r="AQ1262">
        <v>22.88172</v>
      </c>
      <c s="129" r="AR1262">
        <v>205.935484</v>
      </c>
      <c s="129" r="AS1262">
        <v>0.0</v>
      </c>
      <c s="129" r="AT1262">
        <v>19.0681</v>
      </c>
      <c s="129" r="AU1262">
        <v>0.0</v>
      </c>
      <c s="129" r="AV1262">
        <v>41.949821</v>
      </c>
      <c s="129" r="AW1262">
        <v>34.322581</v>
      </c>
      <c s="129" r="AX1262">
        <v>34.322581</v>
      </c>
      <c s="129" r="AY1262">
        <v>64.831541</v>
      </c>
      <c s="129" r="AZ1262">
        <v>11.44086</v>
      </c>
      <c s="129" r="BA1262">
        <v>99.154122</v>
      </c>
      <c s="129" r="BB1262">
        <v>0.0</v>
      </c>
      <c s="129" r="BC1262">
        <v>15.2544799999999</v>
      </c>
      <c s="129" r="BD1262">
        <v>0.0</v>
      </c>
      <c s="129" r="BE1262">
        <v>11.44086</v>
      </c>
      <c s="129" r="BF1262">
        <v>7.62723999999999</v>
      </c>
      <c s="129" r="BG1262">
        <v>26.6953409999999</v>
      </c>
      <c s="129" r="BH1262">
        <v>30.5089609999999</v>
      </c>
      <c s="129" r="BI1262">
        <v>7.62723999999999</v>
      </c>
      <c s="129" r="BJ1262">
        <v>106.781362</v>
      </c>
      <c s="129" r="BK1262">
        <v>0.0</v>
      </c>
      <c s="129" r="BL1262">
        <v>3.81361999999999</v>
      </c>
      <c s="129" r="BM1262">
        <v>0.0</v>
      </c>
      <c s="129" r="BN1262">
        <v>30.5089609999999</v>
      </c>
      <c s="129" r="BO1262">
        <v>26.6953409999999</v>
      </c>
      <c s="129" r="BP1262">
        <v>7.62723999999999</v>
      </c>
      <c s="129" r="BQ1262">
        <v>34.322581</v>
      </c>
      <c s="129" r="BR1262">
        <v>3.81361999999999</v>
      </c>
      <c s="129" r="BS1262">
        <v>22.88172</v>
      </c>
      <c s="129" r="BT1262">
        <v>0.0</v>
      </c>
      <c s="129" r="BU1262">
        <v>0.0</v>
      </c>
      <c s="129" r="BV1262">
        <v>0.0</v>
      </c>
      <c s="129" r="BW1262">
        <v>3.81361999999999</v>
      </c>
      <c s="129" r="BX1262">
        <v>3.81361999999999</v>
      </c>
      <c s="129" r="BY1262">
        <v>11.44086</v>
      </c>
      <c s="129" r="BZ1262">
        <v>0.0</v>
      </c>
      <c s="129" r="CA1262">
        <v>3.81361999999999</v>
      </c>
      <c s="129" r="CB1262">
        <v>99.154122</v>
      </c>
      <c s="129" r="CC1262">
        <v>0.0</v>
      </c>
      <c s="129" r="CD1262">
        <v>7.62723999999999</v>
      </c>
      <c s="129" r="CE1262">
        <v>0.0</v>
      </c>
      <c s="129" r="CF1262">
        <v>38.136201</v>
      </c>
      <c s="129" r="CG1262">
        <v>30.5089609999999</v>
      </c>
      <c s="129" r="CH1262">
        <v>19.0681</v>
      </c>
      <c s="129" r="CI1262">
        <v>0.0</v>
      </c>
      <c s="129" r="CJ1262">
        <v>3.81361999999999</v>
      </c>
      <c s="129" r="CK1262">
        <v>83.899642</v>
      </c>
      <c s="129" r="CL1262">
        <v>0.0</v>
      </c>
      <c s="129" r="CM1262">
        <v>11.44086</v>
      </c>
      <c s="129" r="CN1262">
        <v>0.0</v>
      </c>
      <c s="129" r="CO1262">
        <v>0.0</v>
      </c>
      <c s="129" r="CP1262">
        <v>0.0</v>
      </c>
      <c s="129" r="CQ1262">
        <v>3.81361999999999</v>
      </c>
      <c s="129" r="CR1262">
        <v>64.831541</v>
      </c>
      <c s="129" r="CS1262">
        <v>3.81361999999999</v>
      </c>
    </row>
    <row customHeight="1" r="1263" ht="15.0">
      <c t="s" s="127" r="A1263">
        <v>10974</v>
      </c>
      <c t="s" s="127" r="B1263">
        <v>10975</v>
      </c>
      <c t="s" s="127" r="C1263">
        <v>10976</v>
      </c>
      <c t="s" s="127" r="D1263">
        <v>10977</v>
      </c>
      <c t="s" s="127" r="E1263">
        <v>10978</v>
      </c>
      <c t="s" s="127" r="F1263">
        <v>10979</v>
      </c>
      <c t="s" s="128" r="G1263">
        <v>10980</v>
      </c>
      <c t="s" s="127" r="H1263">
        <v>10981</v>
      </c>
      <c s="129" r="I1263">
        <v>222.0</v>
      </c>
      <c s="129" r="J1263">
        <v>40.9216589999999</v>
      </c>
      <c s="129" r="K1263">
        <v>23.529954</v>
      </c>
      <c s="129" r="L1263">
        <v>31.714286</v>
      </c>
      <c s="129" r="M1263">
        <v>59.3364059999999</v>
      </c>
      <c s="129" r="N1263">
        <v>33.7603689999999</v>
      </c>
      <c s="129" r="O1263">
        <v>32.737327</v>
      </c>
      <c s="129" r="P1263">
        <v>32.0</v>
      </c>
      <c s="129" r="Q1263">
        <v>28.0</v>
      </c>
      <c s="129" r="R1263">
        <v>41.0</v>
      </c>
      <c s="129" r="S1263">
        <v>25.0</v>
      </c>
      <c s="129" r="T1263">
        <v>48.0</v>
      </c>
      <c s="129" r="U1263">
        <v>14.0</v>
      </c>
      <c s="129" r="V1263">
        <v>112.534561999999</v>
      </c>
      <c s="129" r="W1263">
        <v>16.3686639999999</v>
      </c>
      <c s="129" r="X1263">
        <v>14.322581</v>
      </c>
      <c s="129" r="Y1263">
        <v>15.345622</v>
      </c>
      <c s="129" r="Z1263">
        <v>33.7603689999999</v>
      </c>
      <c s="129" r="AA1263">
        <v>16.3686639999999</v>
      </c>
      <c s="129" r="AB1263">
        <v>15.345622</v>
      </c>
      <c s="129" r="AC1263">
        <v>1.023041</v>
      </c>
      <c s="129" r="AD1263">
        <v>24.5529949999999</v>
      </c>
      <c s="129" r="AE1263">
        <v>61.382488</v>
      </c>
      <c s="129" r="AF1263">
        <v>26.5990779999999</v>
      </c>
      <c s="129" r="AG1263">
        <v>109.465438</v>
      </c>
      <c s="129" r="AH1263">
        <v>24.5529949999999</v>
      </c>
      <c s="129" r="AI1263">
        <v>9.207373</v>
      </c>
      <c s="129" r="AJ1263">
        <v>16.3686639999999</v>
      </c>
      <c s="129" r="AK1263">
        <v>25.5760369999999</v>
      </c>
      <c s="129" r="AL1263">
        <v>17.391705</v>
      </c>
      <c s="129" r="AM1263">
        <v>15.345622</v>
      </c>
      <c s="129" r="AN1263">
        <v>1.023041</v>
      </c>
      <c s="129" r="AO1263">
        <v>30.691244</v>
      </c>
      <c s="129" r="AP1263">
        <v>50.129032</v>
      </c>
      <c s="129" r="AQ1263">
        <v>28.645161</v>
      </c>
      <c s="129" r="AR1263">
        <v>180.055299999999</v>
      </c>
      <c s="129" r="AS1263">
        <v>8.18433199999999</v>
      </c>
      <c s="129" r="AT1263">
        <v>4.09216599999999</v>
      </c>
      <c s="129" r="AU1263">
        <v>0.0</v>
      </c>
      <c s="129" r="AV1263">
        <v>16.3686639999999</v>
      </c>
      <c s="129" r="AW1263">
        <v>12.276498</v>
      </c>
      <c s="129" r="AX1263">
        <v>40.9216589999999</v>
      </c>
      <c s="129" r="AY1263">
        <v>77.751152</v>
      </c>
      <c s="129" r="AZ1263">
        <v>20.460829</v>
      </c>
      <c s="129" r="BA1263">
        <v>85.935484</v>
      </c>
      <c s="129" r="BB1263">
        <v>4.09216599999999</v>
      </c>
      <c s="129" r="BC1263">
        <v>4.09216599999999</v>
      </c>
      <c s="129" r="BD1263">
        <v>0.0</v>
      </c>
      <c s="129" r="BE1263">
        <v>8.18433199999999</v>
      </c>
      <c s="129" r="BF1263">
        <v>4.09216599999999</v>
      </c>
      <c s="129" r="BG1263">
        <v>28.645161</v>
      </c>
      <c s="129" r="BH1263">
        <v>32.737327</v>
      </c>
      <c s="129" r="BI1263">
        <v>4.09216599999999</v>
      </c>
      <c s="129" r="BJ1263">
        <v>94.119816</v>
      </c>
      <c s="129" r="BK1263">
        <v>4.09216599999999</v>
      </c>
      <c s="129" r="BL1263">
        <v>0.0</v>
      </c>
      <c s="129" r="BM1263">
        <v>0.0</v>
      </c>
      <c s="129" r="BN1263">
        <v>8.18433199999999</v>
      </c>
      <c s="129" r="BO1263">
        <v>8.18433199999999</v>
      </c>
      <c s="129" r="BP1263">
        <v>12.276498</v>
      </c>
      <c s="129" r="BQ1263">
        <v>45.0138249999999</v>
      </c>
      <c s="129" r="BR1263">
        <v>16.3686639999999</v>
      </c>
      <c s="129" r="BS1263">
        <v>12.276498</v>
      </c>
      <c s="129" r="BT1263">
        <v>0.0</v>
      </c>
      <c s="129" r="BU1263">
        <v>0.0</v>
      </c>
      <c s="129" r="BV1263">
        <v>0.0</v>
      </c>
      <c s="129" r="BW1263">
        <v>0.0</v>
      </c>
      <c s="129" r="BX1263">
        <v>0.0</v>
      </c>
      <c s="129" r="BY1263">
        <v>0.0</v>
      </c>
      <c s="129" r="BZ1263">
        <v>0.0</v>
      </c>
      <c s="129" r="CA1263">
        <v>12.276498</v>
      </c>
      <c s="129" r="CB1263">
        <v>73.6589859999999</v>
      </c>
      <c s="129" r="CC1263">
        <v>0.0</v>
      </c>
      <c s="129" r="CD1263">
        <v>4.09216599999999</v>
      </c>
      <c s="129" r="CE1263">
        <v>0.0</v>
      </c>
      <c s="129" r="CF1263">
        <v>12.276498</v>
      </c>
      <c s="129" r="CG1263">
        <v>12.276498</v>
      </c>
      <c s="129" r="CH1263">
        <v>32.737327</v>
      </c>
      <c s="129" r="CI1263">
        <v>4.09216599999999</v>
      </c>
      <c s="129" r="CJ1263">
        <v>8.18433199999999</v>
      </c>
      <c s="129" r="CK1263">
        <v>94.119816</v>
      </c>
      <c s="129" r="CL1263">
        <v>8.18433199999999</v>
      </c>
      <c s="129" r="CM1263">
        <v>0.0</v>
      </c>
      <c s="129" r="CN1263">
        <v>0.0</v>
      </c>
      <c s="129" r="CO1263">
        <v>4.09216599999999</v>
      </c>
      <c s="129" r="CP1263">
        <v>0.0</v>
      </c>
      <c s="129" r="CQ1263">
        <v>8.18433199999999</v>
      </c>
      <c s="129" r="CR1263">
        <v>73.6589859999999</v>
      </c>
      <c s="129" r="CS1263">
        <v>0.0</v>
      </c>
    </row>
    <row customHeight="1" r="1264" ht="15.0">
      <c t="s" s="127" r="A1264">
        <v>10982</v>
      </c>
      <c t="s" s="127" r="B1264">
        <v>10983</v>
      </c>
      <c t="s" s="127" r="C1264">
        <v>10984</v>
      </c>
      <c t="s" s="127" r="D1264">
        <v>10985</v>
      </c>
      <c t="s" s="127" r="E1264">
        <v>10986</v>
      </c>
      <c t="s" s="127" r="F1264">
        <v>10987</v>
      </c>
      <c t="s" s="128" r="G1264">
        <v>10988</v>
      </c>
      <c t="s" s="127" r="H1264">
        <v>10989</v>
      </c>
      <c s="129" r="I1264">
        <v>106.0</v>
      </c>
      <c s="129" r="J1264">
        <v>14.0</v>
      </c>
      <c s="129" r="K1264">
        <v>11.0</v>
      </c>
      <c s="129" r="L1264">
        <v>18.0</v>
      </c>
      <c s="129" r="M1264">
        <v>28.0</v>
      </c>
      <c s="129" r="N1264">
        <v>23.0</v>
      </c>
      <c s="129" r="O1264">
        <v>12.0</v>
      </c>
      <c s="129" r="P1264">
        <v>15.0</v>
      </c>
      <c s="129" r="Q1264">
        <v>14.0</v>
      </c>
      <c s="129" r="R1264">
        <v>19.0</v>
      </c>
      <c s="129" r="S1264">
        <v>16.0</v>
      </c>
      <c s="129" r="T1264">
        <v>27.0</v>
      </c>
      <c s="129" r="U1264">
        <v>4.0</v>
      </c>
      <c s="129" r="V1264">
        <v>57.0</v>
      </c>
      <c s="129" r="W1264">
        <v>7.0</v>
      </c>
      <c s="129" r="X1264">
        <v>7.0</v>
      </c>
      <c s="129" r="Y1264">
        <v>10.0</v>
      </c>
      <c s="129" r="Z1264">
        <v>14.0</v>
      </c>
      <c s="129" r="AA1264">
        <v>13.0</v>
      </c>
      <c s="129" r="AB1264">
        <v>6.0</v>
      </c>
      <c s="129" r="AC1264">
        <v>0.0</v>
      </c>
      <c s="129" r="AD1264">
        <v>9.0</v>
      </c>
      <c s="129" r="AE1264">
        <v>32.0</v>
      </c>
      <c s="129" r="AF1264">
        <v>16.0</v>
      </c>
      <c s="129" r="AG1264">
        <v>49.0</v>
      </c>
      <c s="129" r="AH1264">
        <v>7.0</v>
      </c>
      <c s="129" r="AI1264">
        <v>4.0</v>
      </c>
      <c s="129" r="AJ1264">
        <v>8.0</v>
      </c>
      <c s="129" r="AK1264">
        <v>14.0</v>
      </c>
      <c s="129" r="AL1264">
        <v>10.0</v>
      </c>
      <c s="129" r="AM1264">
        <v>6.0</v>
      </c>
      <c s="129" r="AN1264">
        <v>0.0</v>
      </c>
      <c s="129" r="AO1264">
        <v>10.0</v>
      </c>
      <c s="129" r="AP1264">
        <v>25.0</v>
      </c>
      <c s="129" r="AQ1264">
        <v>14.0</v>
      </c>
      <c s="129" r="AR1264">
        <v>96.0</v>
      </c>
      <c s="129" r="AS1264">
        <v>8.0</v>
      </c>
      <c s="129" r="AT1264">
        <v>8.0</v>
      </c>
      <c s="129" r="AU1264">
        <v>4.0</v>
      </c>
      <c s="129" r="AV1264">
        <v>8.0</v>
      </c>
      <c s="129" r="AW1264">
        <v>4.0</v>
      </c>
      <c s="129" r="AX1264">
        <v>8.0</v>
      </c>
      <c s="129" r="AY1264">
        <v>36.0</v>
      </c>
      <c s="129" r="AZ1264">
        <v>20.0</v>
      </c>
      <c s="129" r="BA1264">
        <v>48.0</v>
      </c>
      <c s="129" r="BB1264">
        <v>8.0</v>
      </c>
      <c s="129" r="BC1264">
        <v>4.0</v>
      </c>
      <c s="129" r="BD1264">
        <v>0.0</v>
      </c>
      <c s="129" r="BE1264">
        <v>8.0</v>
      </c>
      <c s="129" r="BF1264">
        <v>0.0</v>
      </c>
      <c s="129" r="BG1264">
        <v>8.0</v>
      </c>
      <c s="129" r="BH1264">
        <v>20.0</v>
      </c>
      <c s="129" r="BI1264">
        <v>0.0</v>
      </c>
      <c s="129" r="BJ1264">
        <v>48.0</v>
      </c>
      <c s="129" r="BK1264">
        <v>0.0</v>
      </c>
      <c s="129" r="BL1264">
        <v>4.0</v>
      </c>
      <c s="129" r="BM1264">
        <v>4.0</v>
      </c>
      <c s="129" r="BN1264">
        <v>0.0</v>
      </c>
      <c s="129" r="BO1264">
        <v>4.0</v>
      </c>
      <c s="129" r="BP1264">
        <v>0.0</v>
      </c>
      <c s="129" r="BQ1264">
        <v>16.0</v>
      </c>
      <c s="129" r="BR1264">
        <v>20.0</v>
      </c>
      <c s="129" r="BS1264">
        <v>8.0</v>
      </c>
      <c s="129" r="BT1264">
        <v>0.0</v>
      </c>
      <c s="129" r="BU1264">
        <v>0.0</v>
      </c>
      <c s="129" r="BV1264">
        <v>0.0</v>
      </c>
      <c s="129" r="BW1264">
        <v>0.0</v>
      </c>
      <c s="129" r="BX1264">
        <v>0.0</v>
      </c>
      <c s="129" r="BY1264">
        <v>0.0</v>
      </c>
      <c s="129" r="BZ1264">
        <v>0.0</v>
      </c>
      <c s="129" r="CA1264">
        <v>8.0</v>
      </c>
      <c s="129" r="CB1264">
        <v>44.0</v>
      </c>
      <c s="129" r="CC1264">
        <v>8.0</v>
      </c>
      <c s="129" r="CD1264">
        <v>8.0</v>
      </c>
      <c s="129" r="CE1264">
        <v>0.0</v>
      </c>
      <c s="129" r="CF1264">
        <v>8.0</v>
      </c>
      <c s="129" r="CG1264">
        <v>4.0</v>
      </c>
      <c s="129" r="CH1264">
        <v>8.0</v>
      </c>
      <c s="129" r="CI1264">
        <v>0.0</v>
      </c>
      <c s="129" r="CJ1264">
        <v>8.0</v>
      </c>
      <c s="129" r="CK1264">
        <v>44.0</v>
      </c>
      <c s="129" r="CL1264">
        <v>0.0</v>
      </c>
      <c s="129" r="CM1264">
        <v>0.0</v>
      </c>
      <c s="129" r="CN1264">
        <v>4.0</v>
      </c>
      <c s="129" r="CO1264">
        <v>0.0</v>
      </c>
      <c s="129" r="CP1264">
        <v>0.0</v>
      </c>
      <c s="129" r="CQ1264">
        <v>0.0</v>
      </c>
      <c s="129" r="CR1264">
        <v>36.0</v>
      </c>
      <c s="129" r="CS1264">
        <v>4.0</v>
      </c>
    </row>
    <row customHeight="1" r="1265" ht="15.0">
      <c t="s" s="127" r="A1265">
        <v>10990</v>
      </c>
      <c t="s" s="127" r="B1265">
        <v>10991</v>
      </c>
      <c t="s" s="127" r="C1265">
        <v>10992</v>
      </c>
      <c t="s" s="127" r="D1265">
        <v>10993</v>
      </c>
      <c t="s" s="127" r="E1265">
        <v>10994</v>
      </c>
      <c t="s" s="127" r="F1265">
        <v>10995</v>
      </c>
      <c t="s" s="128" r="G1265">
        <v>10996</v>
      </c>
      <c t="s" s="127" r="H1265">
        <v>10997</v>
      </c>
      <c s="129" r="I1265">
        <v>507.0</v>
      </c>
      <c s="129" r="J1265">
        <v>115.566176</v>
      </c>
      <c s="129" r="K1265">
        <v>74.558824</v>
      </c>
      <c s="129" r="L1265">
        <v>120.226102999999</v>
      </c>
      <c s="129" r="M1265">
        <v>99.7224259999999</v>
      </c>
      <c s="129" r="N1265">
        <v>58.715074</v>
      </c>
      <c s="129" r="O1265">
        <v>38.2113969999999</v>
      </c>
      <c s="129" r="P1265">
        <v>62.0</v>
      </c>
      <c s="129" r="Q1265">
        <v>51.0</v>
      </c>
      <c s="129" r="R1265">
        <v>64.0</v>
      </c>
      <c s="129" r="S1265">
        <v>71.0</v>
      </c>
      <c s="129" r="T1265">
        <v>57.0</v>
      </c>
      <c s="129" r="U1265">
        <v>24.0</v>
      </c>
      <c s="129" r="V1265">
        <v>256.295955999999</v>
      </c>
      <c s="129" r="W1265">
        <v>65.238971</v>
      </c>
      <c s="129" r="X1265">
        <v>32.6194849999999</v>
      </c>
      <c s="129" r="Y1265">
        <v>57.7830879999999</v>
      </c>
      <c s="129" r="Z1265">
        <v>52.1911759999999</v>
      </c>
      <c s="129" r="AA1265">
        <v>30.7555149999999</v>
      </c>
      <c s="129" r="AB1265">
        <v>17.7077209999999</v>
      </c>
      <c s="129" r="AC1265">
        <v>0.0</v>
      </c>
      <c s="129" r="AD1265">
        <v>77.3547789999999</v>
      </c>
      <c s="129" r="AE1265">
        <v>146.321690999999</v>
      </c>
      <c s="129" r="AF1265">
        <v>32.6194849999999</v>
      </c>
      <c s="129" r="AG1265">
        <v>250.704044</v>
      </c>
      <c s="129" r="AH1265">
        <v>50.3272059999999</v>
      </c>
      <c s="129" r="AI1265">
        <v>41.9393379999999</v>
      </c>
      <c s="129" r="AJ1265">
        <v>62.443015</v>
      </c>
      <c s="129" r="AK1265">
        <v>47.53125</v>
      </c>
      <c s="129" r="AL1265">
        <v>27.9595589999999</v>
      </c>
      <c s="129" r="AM1265">
        <v>18.639706</v>
      </c>
      <c s="129" r="AN1265">
        <v>1.863971</v>
      </c>
      <c s="129" r="AO1265">
        <v>65.238971</v>
      </c>
      <c s="129" r="AP1265">
        <v>153.777573999999</v>
      </c>
      <c s="129" r="AQ1265">
        <v>31.6875</v>
      </c>
      <c s="129" r="AR1265">
        <v>383.977940999999</v>
      </c>
      <c s="129" r="AS1265">
        <v>3.72794099999999</v>
      </c>
      <c s="129" r="AT1265">
        <v>33.5514709999999</v>
      </c>
      <c s="129" r="AU1265">
        <v>44.735294</v>
      </c>
      <c s="129" r="AV1265">
        <v>55.9191179999999</v>
      </c>
      <c s="129" r="AW1265">
        <v>70.830882</v>
      </c>
      <c s="129" r="AX1265">
        <v>67.102941</v>
      </c>
      <c s="129" r="AY1265">
        <v>82.014706</v>
      </c>
      <c s="129" r="AZ1265">
        <v>26.0955879999999</v>
      </c>
      <c s="129" r="BA1265">
        <v>193.852940999999</v>
      </c>
      <c s="129" r="BB1265">
        <v>3.72794099999999</v>
      </c>
      <c s="129" r="BC1265">
        <v>22.367647</v>
      </c>
      <c s="129" r="BD1265">
        <v>33.5514709999999</v>
      </c>
      <c s="129" r="BE1265">
        <v>14.911765</v>
      </c>
      <c s="129" r="BF1265">
        <v>14.911765</v>
      </c>
      <c s="129" r="BG1265">
        <v>48.4632349999999</v>
      </c>
      <c s="129" r="BH1265">
        <v>44.735294</v>
      </c>
      <c s="129" r="BI1265">
        <v>11.183824</v>
      </c>
      <c s="129" r="BJ1265">
        <v>190.125</v>
      </c>
      <c s="129" r="BK1265">
        <v>0.0</v>
      </c>
      <c s="129" r="BL1265">
        <v>11.183824</v>
      </c>
      <c s="129" r="BM1265">
        <v>11.183824</v>
      </c>
      <c s="129" r="BN1265">
        <v>41.007353</v>
      </c>
      <c s="129" r="BO1265">
        <v>55.9191179999999</v>
      </c>
      <c s="129" r="BP1265">
        <v>18.639706</v>
      </c>
      <c s="129" r="BQ1265">
        <v>37.279412</v>
      </c>
      <c s="129" r="BR1265">
        <v>14.911765</v>
      </c>
      <c s="129" r="BS1265">
        <v>44.735294</v>
      </c>
      <c s="129" r="BT1265">
        <v>0.0</v>
      </c>
      <c s="129" r="BU1265">
        <v>3.72794099999999</v>
      </c>
      <c s="129" r="BV1265">
        <v>0.0</v>
      </c>
      <c s="129" r="BW1265">
        <v>0.0</v>
      </c>
      <c s="129" r="BX1265">
        <v>11.183824</v>
      </c>
      <c s="129" r="BY1265">
        <v>14.911765</v>
      </c>
      <c s="129" r="BZ1265">
        <v>0.0</v>
      </c>
      <c s="129" r="CA1265">
        <v>14.911765</v>
      </c>
      <c s="129" r="CB1265">
        <v>219.948529</v>
      </c>
      <c s="129" r="CC1265">
        <v>3.72794099999999</v>
      </c>
      <c s="129" r="CD1265">
        <v>18.639706</v>
      </c>
      <c s="129" r="CE1265">
        <v>37.279412</v>
      </c>
      <c s="129" r="CF1265">
        <v>55.9191179999999</v>
      </c>
      <c s="129" r="CG1265">
        <v>48.4632349999999</v>
      </c>
      <c s="129" r="CH1265">
        <v>48.4632349999999</v>
      </c>
      <c s="129" r="CI1265">
        <v>0.0</v>
      </c>
      <c s="129" r="CJ1265">
        <v>7.45588199999999</v>
      </c>
      <c s="129" r="CK1265">
        <v>119.294118</v>
      </c>
      <c s="129" r="CL1265">
        <v>0.0</v>
      </c>
      <c s="129" r="CM1265">
        <v>11.183824</v>
      </c>
      <c s="129" r="CN1265">
        <v>7.45588199999999</v>
      </c>
      <c s="129" r="CO1265">
        <v>0.0</v>
      </c>
      <c s="129" r="CP1265">
        <v>11.183824</v>
      </c>
      <c s="129" r="CQ1265">
        <v>3.72794099999999</v>
      </c>
      <c s="129" r="CR1265">
        <v>82.014706</v>
      </c>
      <c s="129" r="CS1265">
        <v>3.72794099999999</v>
      </c>
    </row>
    <row customHeight="1" r="1266" ht="15.0">
      <c t="s" s="127" r="A1266">
        <v>10998</v>
      </c>
      <c t="s" s="127" r="B1266">
        <v>10999</v>
      </c>
      <c t="s" s="127" r="C1266">
        <v>11000</v>
      </c>
      <c t="s" s="127" r="D1266">
        <v>11001</v>
      </c>
      <c t="s" s="127" r="E1266">
        <v>11002</v>
      </c>
      <c t="s" s="127" r="F1266">
        <v>11003</v>
      </c>
      <c t="s" s="128" r="G1266">
        <v>11004</v>
      </c>
      <c t="s" s="127" r="H1266">
        <v>11005</v>
      </c>
      <c s="129" r="I1266">
        <v>506.0</v>
      </c>
      <c s="129" r="J1266">
        <v>79.371375</v>
      </c>
      <c s="129" r="K1266">
        <v>61.512816</v>
      </c>
      <c s="129" r="L1266">
        <v>96.2377919999999</v>
      </c>
      <c s="129" r="M1266">
        <v>126.009541</v>
      </c>
      <c s="129" r="N1266">
        <v>101.198503</v>
      </c>
      <c s="129" r="O1266">
        <v>41.669972</v>
      </c>
      <c s="129" r="P1266">
        <v>91.0</v>
      </c>
      <c s="129" r="Q1266">
        <v>75.0</v>
      </c>
      <c s="129" r="R1266">
        <v>110.0</v>
      </c>
      <c s="129" r="S1266">
        <v>98.0</v>
      </c>
      <c s="129" r="T1266">
        <v>66.0</v>
      </c>
      <c s="129" r="U1266">
        <v>24.0</v>
      </c>
      <c s="129" r="V1266">
        <v>256.972309999999</v>
      </c>
      <c s="129" r="W1266">
        <v>41.669972</v>
      </c>
      <c s="129" r="X1266">
        <v>32.740692</v>
      </c>
      <c s="129" r="Y1266">
        <v>46.6306829999999</v>
      </c>
      <c s="129" r="Z1266">
        <v>63.5045829999999</v>
      </c>
      <c s="129" r="AA1266">
        <v>54.5678199999999</v>
      </c>
      <c s="129" r="AB1266">
        <v>17.858559</v>
      </c>
      <c s="129" r="AC1266">
        <v>0.0</v>
      </c>
      <c s="129" r="AD1266">
        <v>52.583536</v>
      </c>
      <c s="129" r="AE1266">
        <v>155.773807</v>
      </c>
      <c s="129" r="AF1266">
        <v>48.614967</v>
      </c>
      <c s="129" r="AG1266">
        <v>249.02769</v>
      </c>
      <c s="129" r="AH1266">
        <v>37.7014029999999</v>
      </c>
      <c s="129" r="AI1266">
        <v>28.772124</v>
      </c>
      <c s="129" r="AJ1266">
        <v>49.6071099999999</v>
      </c>
      <c s="129" r="AK1266">
        <v>62.504958</v>
      </c>
      <c s="129" r="AL1266">
        <v>46.6306829999999</v>
      </c>
      <c s="129" r="AM1266">
        <v>22.8192699999999</v>
      </c>
      <c s="129" r="AN1266">
        <v>0.992141999999999</v>
      </c>
      <c s="129" r="AO1266">
        <v>50.599252</v>
      </c>
      <c s="129" r="AP1266">
        <v>146.837043999999</v>
      </c>
      <c s="129" r="AQ1266">
        <v>51.591394</v>
      </c>
      <c s="129" r="AR1266">
        <v>440.511131999999</v>
      </c>
      <c s="129" r="AS1266">
        <v>7.937138</v>
      </c>
      <c s="129" r="AT1266">
        <v>39.6856879999999</v>
      </c>
      <c s="129" r="AU1266">
        <v>15.874275</v>
      </c>
      <c s="129" r="AV1266">
        <v>55.559963</v>
      </c>
      <c s="129" r="AW1266">
        <v>75.4028059999999</v>
      </c>
      <c s="129" r="AX1266">
        <v>51.591394</v>
      </c>
      <c s="129" r="AY1266">
        <v>142.868474999999</v>
      </c>
      <c s="129" r="AZ1266">
        <v>51.591394</v>
      </c>
      <c s="129" r="BA1266">
        <v>202.397007</v>
      </c>
      <c s="129" r="BB1266">
        <v>7.937138</v>
      </c>
      <c s="129" r="BC1266">
        <v>31.74855</v>
      </c>
      <c s="129" r="BD1266">
        <v>15.874275</v>
      </c>
      <c s="129" r="BE1266">
        <v>27.7799809999999</v>
      </c>
      <c s="129" r="BF1266">
        <v>11.905706</v>
      </c>
      <c s="129" r="BG1266">
        <v>19.8428439999999</v>
      </c>
      <c s="129" r="BH1266">
        <v>83.339944</v>
      </c>
      <c s="129" r="BI1266">
        <v>3.968569</v>
      </c>
      <c s="129" r="BJ1266">
        <v>238.114126</v>
      </c>
      <c s="129" r="BK1266">
        <v>0.0</v>
      </c>
      <c s="129" r="BL1266">
        <v>7.937138</v>
      </c>
      <c s="129" r="BM1266">
        <v>0.0</v>
      </c>
      <c s="129" r="BN1266">
        <v>27.7799809999999</v>
      </c>
      <c s="129" r="BO1266">
        <v>63.4971</v>
      </c>
      <c s="129" r="BP1266">
        <v>31.74855</v>
      </c>
      <c s="129" r="BQ1266">
        <v>59.528531</v>
      </c>
      <c s="129" r="BR1266">
        <v>47.6228249999999</v>
      </c>
      <c s="129" r="BS1266">
        <v>51.591394</v>
      </c>
      <c s="129" r="BT1266">
        <v>0.0</v>
      </c>
      <c s="129" r="BU1266">
        <v>0.0</v>
      </c>
      <c s="129" r="BV1266">
        <v>0.0</v>
      </c>
      <c s="129" r="BW1266">
        <v>0.0</v>
      </c>
      <c s="129" r="BX1266">
        <v>7.937138</v>
      </c>
      <c s="129" r="BY1266">
        <v>15.874275</v>
      </c>
      <c s="129" r="BZ1266">
        <v>0.0</v>
      </c>
      <c s="129" r="CA1266">
        <v>27.7799809999999</v>
      </c>
      <c s="129" r="CB1266">
        <v>190.4913</v>
      </c>
      <c s="129" r="CC1266">
        <v>7.937138</v>
      </c>
      <c s="129" r="CD1266">
        <v>23.811413</v>
      </c>
      <c s="129" r="CE1266">
        <v>15.874275</v>
      </c>
      <c s="129" r="CF1266">
        <v>39.6856879999999</v>
      </c>
      <c s="129" r="CG1266">
        <v>59.528531</v>
      </c>
      <c s="129" r="CH1266">
        <v>27.7799809999999</v>
      </c>
      <c s="129" r="CI1266">
        <v>3.968569</v>
      </c>
      <c s="129" r="CJ1266">
        <v>11.905706</v>
      </c>
      <c s="129" r="CK1266">
        <v>198.428438</v>
      </c>
      <c s="129" r="CL1266">
        <v>0.0</v>
      </c>
      <c s="129" r="CM1266">
        <v>15.874275</v>
      </c>
      <c s="129" r="CN1266">
        <v>0.0</v>
      </c>
      <c s="129" r="CO1266">
        <v>15.874275</v>
      </c>
      <c s="129" r="CP1266">
        <v>7.937138</v>
      </c>
      <c s="129" r="CQ1266">
        <v>7.937138</v>
      </c>
      <c s="129" r="CR1266">
        <v>138.899907</v>
      </c>
      <c s="129" r="CS1266">
        <v>11.905706</v>
      </c>
    </row>
    <row customHeight="1" r="1267" ht="15.0">
      <c t="s" s="127" r="A1267">
        <v>11006</v>
      </c>
      <c t="s" s="127" r="B1267">
        <v>11007</v>
      </c>
      <c t="s" s="127" r="C1267">
        <v>11008</v>
      </c>
      <c t="s" s="127" r="D1267">
        <v>11009</v>
      </c>
      <c t="s" s="127" r="E1267">
        <v>11010</v>
      </c>
      <c t="s" s="127" r="F1267">
        <v>11011</v>
      </c>
      <c t="s" s="128" r="G1267">
        <v>11012</v>
      </c>
      <c t="s" s="127" r="H1267">
        <v>11013</v>
      </c>
      <c s="129" r="I1267">
        <v>320.0</v>
      </c>
      <c s="129" r="J1267">
        <v>46.9724769999999</v>
      </c>
      <c s="129" r="K1267">
        <v>45.0152909999999</v>
      </c>
      <c s="129" r="L1267">
        <v>57.737003</v>
      </c>
      <c s="129" r="M1267">
        <v>74.3730889999999</v>
      </c>
      <c s="129" r="N1267">
        <v>57.737003</v>
      </c>
      <c s="129" r="O1267">
        <v>38.1651379999999</v>
      </c>
      <c s="129" r="P1267">
        <v>41.0</v>
      </c>
      <c s="129" r="Q1267">
        <v>36.0</v>
      </c>
      <c s="129" r="R1267">
        <v>64.0</v>
      </c>
      <c s="129" r="S1267">
        <v>53.0</v>
      </c>
      <c s="129" r="T1267">
        <v>59.0</v>
      </c>
      <c s="129" r="U1267">
        <v>25.0</v>
      </c>
      <c s="129" r="V1267">
        <v>164.40367</v>
      </c>
      <c s="129" r="W1267">
        <v>19.5718649999999</v>
      </c>
      <c s="129" r="X1267">
        <v>25.443425</v>
      </c>
      <c s="129" r="Y1267">
        <v>32.2935779999999</v>
      </c>
      <c s="129" r="Z1267">
        <v>38.1651379999999</v>
      </c>
      <c s="129" r="AA1267">
        <v>28.3792049999999</v>
      </c>
      <c s="129" r="AB1267">
        <v>18.5932719999999</v>
      </c>
      <c s="129" r="AC1267">
        <v>1.957187</v>
      </c>
      <c s="129" r="AD1267">
        <v>26.422018</v>
      </c>
      <c s="129" r="AE1267">
        <v>96.880734</v>
      </c>
      <c s="129" r="AF1267">
        <v>41.100917</v>
      </c>
      <c s="129" r="AG1267">
        <v>155.596329999999</v>
      </c>
      <c s="129" r="AH1267">
        <v>27.4006119999999</v>
      </c>
      <c s="129" r="AI1267">
        <v>19.5718649999999</v>
      </c>
      <c s="129" r="AJ1267">
        <v>25.443425</v>
      </c>
      <c s="129" r="AK1267">
        <v>36.207951</v>
      </c>
      <c s="129" r="AL1267">
        <v>29.3577979999999</v>
      </c>
      <c s="129" r="AM1267">
        <v>17.6146789999999</v>
      </c>
      <c s="129" r="AN1267">
        <v>0.0</v>
      </c>
      <c s="129" r="AO1267">
        <v>38.1651379999999</v>
      </c>
      <c s="129" r="AP1267">
        <v>79.2660549999999</v>
      </c>
      <c s="129" r="AQ1267">
        <v>38.1651379999999</v>
      </c>
      <c s="129" r="AR1267">
        <v>266.17737</v>
      </c>
      <c s="129" r="AS1267">
        <v>7.82874599999999</v>
      </c>
      <c s="129" r="AT1267">
        <v>19.5718649999999</v>
      </c>
      <c s="129" r="AU1267">
        <v>3.91437299999999</v>
      </c>
      <c s="129" r="AV1267">
        <v>27.4006119999999</v>
      </c>
      <c s="129" r="AW1267">
        <v>27.4006119999999</v>
      </c>
      <c s="129" r="AX1267">
        <v>66.5443429999999</v>
      </c>
      <c s="129" r="AY1267">
        <v>93.9449539999999</v>
      </c>
      <c s="129" r="AZ1267">
        <v>19.5718649999999</v>
      </c>
      <c s="129" r="BA1267">
        <v>137.003058</v>
      </c>
      <c s="129" r="BB1267">
        <v>7.82874599999999</v>
      </c>
      <c s="129" r="BC1267">
        <v>11.743119</v>
      </c>
      <c s="129" r="BD1267">
        <v>0.0</v>
      </c>
      <c s="129" r="BE1267">
        <v>3.91437299999999</v>
      </c>
      <c s="129" r="BF1267">
        <v>3.91437299999999</v>
      </c>
      <c s="129" r="BG1267">
        <v>50.88685</v>
      </c>
      <c s="129" r="BH1267">
        <v>54.801223</v>
      </c>
      <c s="129" r="BI1267">
        <v>3.91437299999999</v>
      </c>
      <c s="129" r="BJ1267">
        <v>129.174311999999</v>
      </c>
      <c s="129" r="BK1267">
        <v>0.0</v>
      </c>
      <c s="129" r="BL1267">
        <v>7.82874599999999</v>
      </c>
      <c s="129" r="BM1267">
        <v>3.91437299999999</v>
      </c>
      <c s="129" r="BN1267">
        <v>23.486239</v>
      </c>
      <c s="129" r="BO1267">
        <v>23.486239</v>
      </c>
      <c s="129" r="BP1267">
        <v>15.657492</v>
      </c>
      <c s="129" r="BQ1267">
        <v>39.143731</v>
      </c>
      <c s="129" r="BR1267">
        <v>15.657492</v>
      </c>
      <c s="129" r="BS1267">
        <v>15.657492</v>
      </c>
      <c s="129" r="BT1267">
        <v>0.0</v>
      </c>
      <c s="129" r="BU1267">
        <v>0.0</v>
      </c>
      <c s="129" r="BV1267">
        <v>0.0</v>
      </c>
      <c s="129" r="BW1267">
        <v>0.0</v>
      </c>
      <c s="129" r="BX1267">
        <v>0.0</v>
      </c>
      <c s="129" r="BY1267">
        <v>0.0</v>
      </c>
      <c s="129" r="BZ1267">
        <v>0.0</v>
      </c>
      <c s="129" r="CA1267">
        <v>15.657492</v>
      </c>
      <c s="129" r="CB1267">
        <v>133.088685</v>
      </c>
      <c s="129" r="CC1267">
        <v>3.91437299999999</v>
      </c>
      <c s="129" r="CD1267">
        <v>15.657492</v>
      </c>
      <c s="129" r="CE1267">
        <v>3.91437299999999</v>
      </c>
      <c s="129" r="CF1267">
        <v>23.486239</v>
      </c>
      <c s="129" r="CG1267">
        <v>23.486239</v>
      </c>
      <c s="129" r="CH1267">
        <v>62.629969</v>
      </c>
      <c s="129" r="CI1267">
        <v>0.0</v>
      </c>
      <c s="129" r="CJ1267">
        <v>0.0</v>
      </c>
      <c s="129" r="CK1267">
        <v>117.431192999999</v>
      </c>
      <c s="129" r="CL1267">
        <v>3.91437299999999</v>
      </c>
      <c s="129" r="CM1267">
        <v>3.91437299999999</v>
      </c>
      <c s="129" r="CN1267">
        <v>0.0</v>
      </c>
      <c s="129" r="CO1267">
        <v>3.91437299999999</v>
      </c>
      <c s="129" r="CP1267">
        <v>3.91437299999999</v>
      </c>
      <c s="129" r="CQ1267">
        <v>3.91437299999999</v>
      </c>
      <c s="129" r="CR1267">
        <v>93.9449539999999</v>
      </c>
      <c s="129" r="CS1267">
        <v>3.91437299999999</v>
      </c>
    </row>
    <row customHeight="1" r="1268" ht="15.0">
      <c t="s" s="127" r="A1268">
        <v>11014</v>
      </c>
      <c t="s" s="127" r="B1268">
        <v>11015</v>
      </c>
      <c t="s" s="127" r="C1268">
        <v>11016</v>
      </c>
      <c t="s" s="127" r="D1268">
        <v>11017</v>
      </c>
      <c t="s" s="127" r="E1268">
        <v>11018</v>
      </c>
      <c t="s" s="127" r="F1268">
        <v>11019</v>
      </c>
      <c t="s" s="128" r="G1268">
        <v>11020</v>
      </c>
      <c t="s" s="127" r="H1268">
        <v>11021</v>
      </c>
      <c s="129" r="I1268">
        <v>339.0</v>
      </c>
      <c s="129" r="J1268">
        <v>58.0</v>
      </c>
      <c s="129" r="K1268">
        <v>46.0</v>
      </c>
      <c s="129" r="L1268">
        <v>62.0</v>
      </c>
      <c s="129" r="M1268">
        <v>84.0</v>
      </c>
      <c s="129" r="N1268">
        <v>58.0</v>
      </c>
      <c s="129" r="O1268">
        <v>31.0</v>
      </c>
      <c s="129" r="P1268">
        <v>57.0</v>
      </c>
      <c s="129" r="Q1268">
        <v>42.0</v>
      </c>
      <c s="129" r="R1268">
        <v>75.0</v>
      </c>
      <c s="129" r="S1268">
        <v>46.0</v>
      </c>
      <c s="129" r="T1268">
        <v>59.0</v>
      </c>
      <c s="129" r="U1268">
        <v>28.0</v>
      </c>
      <c s="129" r="V1268">
        <v>165.0</v>
      </c>
      <c s="129" r="W1268">
        <v>26.0</v>
      </c>
      <c s="129" r="X1268">
        <v>24.0</v>
      </c>
      <c s="129" r="Y1268">
        <v>24.0</v>
      </c>
      <c s="129" r="Z1268">
        <v>45.0</v>
      </c>
      <c s="129" r="AA1268">
        <v>32.0</v>
      </c>
      <c s="129" r="AB1268">
        <v>14.0</v>
      </c>
      <c s="129" r="AC1268">
        <v>0.0</v>
      </c>
      <c s="129" r="AD1268">
        <v>33.0</v>
      </c>
      <c s="129" r="AE1268">
        <v>98.0</v>
      </c>
      <c s="129" r="AF1268">
        <v>34.0</v>
      </c>
      <c s="129" r="AG1268">
        <v>174.0</v>
      </c>
      <c s="129" r="AH1268">
        <v>32.0</v>
      </c>
      <c s="129" r="AI1268">
        <v>22.0</v>
      </c>
      <c s="129" r="AJ1268">
        <v>38.0</v>
      </c>
      <c s="129" r="AK1268">
        <v>39.0</v>
      </c>
      <c s="129" r="AL1268">
        <v>26.0</v>
      </c>
      <c s="129" r="AM1268">
        <v>15.0</v>
      </c>
      <c s="129" r="AN1268">
        <v>2.0</v>
      </c>
      <c s="129" r="AO1268">
        <v>38.0</v>
      </c>
      <c s="129" r="AP1268">
        <v>102.0</v>
      </c>
      <c s="129" r="AQ1268">
        <v>34.0</v>
      </c>
      <c s="129" r="AR1268">
        <v>284.0</v>
      </c>
      <c s="129" r="AS1268">
        <v>4.0</v>
      </c>
      <c s="129" r="AT1268">
        <v>8.0</v>
      </c>
      <c s="129" r="AU1268">
        <v>12.0</v>
      </c>
      <c s="129" r="AV1268">
        <v>32.0</v>
      </c>
      <c s="129" r="AW1268">
        <v>48.0</v>
      </c>
      <c s="129" r="AX1268">
        <v>48.0</v>
      </c>
      <c s="129" r="AY1268">
        <v>104.0</v>
      </c>
      <c s="129" r="AZ1268">
        <v>28.0</v>
      </c>
      <c s="129" r="BA1268">
        <v>148.0</v>
      </c>
      <c s="129" r="BB1268">
        <v>4.0</v>
      </c>
      <c s="129" r="BC1268">
        <v>4.0</v>
      </c>
      <c s="129" r="BD1268">
        <v>8.0</v>
      </c>
      <c s="129" r="BE1268">
        <v>8.0</v>
      </c>
      <c s="129" r="BF1268">
        <v>8.0</v>
      </c>
      <c s="129" r="BG1268">
        <v>44.0</v>
      </c>
      <c s="129" r="BH1268">
        <v>56.0</v>
      </c>
      <c s="129" r="BI1268">
        <v>16.0</v>
      </c>
      <c s="129" r="BJ1268">
        <v>136.0</v>
      </c>
      <c s="129" r="BK1268">
        <v>0.0</v>
      </c>
      <c s="129" r="BL1268">
        <v>4.0</v>
      </c>
      <c s="129" r="BM1268">
        <v>4.0</v>
      </c>
      <c s="129" r="BN1268">
        <v>24.0</v>
      </c>
      <c s="129" r="BO1268">
        <v>40.0</v>
      </c>
      <c s="129" r="BP1268">
        <v>4.0</v>
      </c>
      <c s="129" r="BQ1268">
        <v>48.0</v>
      </c>
      <c s="129" r="BR1268">
        <v>12.0</v>
      </c>
      <c s="129" r="BS1268">
        <v>28.0</v>
      </c>
      <c s="129" r="BT1268">
        <v>0.0</v>
      </c>
      <c s="129" r="BU1268">
        <v>0.0</v>
      </c>
      <c s="129" r="BV1268">
        <v>0.0</v>
      </c>
      <c s="129" r="BW1268">
        <v>4.0</v>
      </c>
      <c s="129" r="BX1268">
        <v>4.0</v>
      </c>
      <c s="129" r="BY1268">
        <v>16.0</v>
      </c>
      <c s="129" r="BZ1268">
        <v>0.0</v>
      </c>
      <c s="129" r="CA1268">
        <v>4.0</v>
      </c>
      <c s="129" r="CB1268">
        <v>128.0</v>
      </c>
      <c s="129" r="CC1268">
        <v>0.0</v>
      </c>
      <c s="129" r="CD1268">
        <v>4.0</v>
      </c>
      <c s="129" r="CE1268">
        <v>12.0</v>
      </c>
      <c s="129" r="CF1268">
        <v>24.0</v>
      </c>
      <c s="129" r="CG1268">
        <v>44.0</v>
      </c>
      <c s="129" r="CH1268">
        <v>32.0</v>
      </c>
      <c s="129" r="CI1268">
        <v>0.0</v>
      </c>
      <c s="129" r="CJ1268">
        <v>12.0</v>
      </c>
      <c s="129" r="CK1268">
        <v>128.0</v>
      </c>
      <c s="129" r="CL1268">
        <v>4.0</v>
      </c>
      <c s="129" r="CM1268">
        <v>4.0</v>
      </c>
      <c s="129" r="CN1268">
        <v>0.0</v>
      </c>
      <c s="129" r="CO1268">
        <v>4.0</v>
      </c>
      <c s="129" r="CP1268">
        <v>0.0</v>
      </c>
      <c s="129" r="CQ1268">
        <v>0.0</v>
      </c>
      <c s="129" r="CR1268">
        <v>104.0</v>
      </c>
      <c s="129" r="CS1268">
        <v>12.0</v>
      </c>
    </row>
    <row customHeight="1" r="1269" ht="15.0">
      <c t="s" s="127" r="A1269">
        <v>11022</v>
      </c>
      <c t="s" s="127" r="B1269">
        <v>11023</v>
      </c>
      <c t="s" s="127" r="C1269">
        <v>11024</v>
      </c>
      <c t="s" s="127" r="D1269">
        <v>11025</v>
      </c>
      <c t="s" s="127" r="E1269">
        <v>11026</v>
      </c>
      <c t="s" s="127" r="F1269">
        <v>11027</v>
      </c>
      <c t="s" s="128" r="G1269">
        <v>11028</v>
      </c>
      <c t="s" s="127" r="H1269">
        <v>11029</v>
      </c>
      <c s="129" r="I1269">
        <v>81.0</v>
      </c>
      <c s="129" r="J1269">
        <v>13.0</v>
      </c>
      <c s="129" r="K1269">
        <v>13.0</v>
      </c>
      <c s="129" r="L1269">
        <v>18.0</v>
      </c>
      <c s="129" r="M1269">
        <v>16.0</v>
      </c>
      <c s="129" r="N1269">
        <v>16.0</v>
      </c>
      <c s="129" r="O1269">
        <v>5.0</v>
      </c>
      <c s="129" r="P1269">
        <v>24.0</v>
      </c>
      <c s="129" r="Q1269">
        <v>9.0</v>
      </c>
      <c s="129" r="R1269">
        <v>18.0</v>
      </c>
      <c s="129" r="S1269">
        <v>12.0</v>
      </c>
      <c s="129" r="T1269">
        <v>15.0</v>
      </c>
      <c s="129" r="U1269">
        <v>4.0</v>
      </c>
      <c s="129" r="V1269">
        <v>44.0</v>
      </c>
      <c s="129" r="W1269">
        <v>7.0</v>
      </c>
      <c s="129" r="X1269">
        <v>8.0</v>
      </c>
      <c s="129" r="Y1269">
        <v>9.0</v>
      </c>
      <c s="129" r="Z1269">
        <v>10.0</v>
      </c>
      <c s="129" r="AA1269">
        <v>7.0</v>
      </c>
      <c s="129" r="AB1269">
        <v>3.0</v>
      </c>
      <c s="129" r="AC1269">
        <v>0.0</v>
      </c>
      <c s="129" r="AD1269">
        <v>11.0</v>
      </c>
      <c s="129" r="AE1269">
        <v>24.0</v>
      </c>
      <c s="129" r="AF1269">
        <v>9.0</v>
      </c>
      <c s="129" r="AG1269">
        <v>37.0</v>
      </c>
      <c s="129" r="AH1269">
        <v>6.0</v>
      </c>
      <c s="129" r="AI1269">
        <v>5.0</v>
      </c>
      <c s="129" r="AJ1269">
        <v>9.0</v>
      </c>
      <c s="129" r="AK1269">
        <v>6.0</v>
      </c>
      <c s="129" r="AL1269">
        <v>9.0</v>
      </c>
      <c s="129" r="AM1269">
        <v>2.0</v>
      </c>
      <c s="129" r="AN1269">
        <v>0.0</v>
      </c>
      <c s="129" r="AO1269">
        <v>10.0</v>
      </c>
      <c s="129" r="AP1269">
        <v>19.0</v>
      </c>
      <c s="129" r="AQ1269">
        <v>8.0</v>
      </c>
      <c s="129" r="AR1269">
        <v>72.0</v>
      </c>
      <c s="129" r="AS1269">
        <v>4.0</v>
      </c>
      <c s="129" r="AT1269">
        <v>8.0</v>
      </c>
      <c s="129" r="AU1269">
        <v>0.0</v>
      </c>
      <c s="129" r="AV1269">
        <v>0.0</v>
      </c>
      <c s="129" r="AW1269">
        <v>8.0</v>
      </c>
      <c s="129" r="AX1269">
        <v>12.0</v>
      </c>
      <c s="129" r="AY1269">
        <v>20.0</v>
      </c>
      <c s="129" r="AZ1269">
        <v>20.0</v>
      </c>
      <c s="129" r="BA1269">
        <v>44.0</v>
      </c>
      <c s="129" r="BB1269">
        <v>4.0</v>
      </c>
      <c s="129" r="BC1269">
        <v>8.0</v>
      </c>
      <c s="129" r="BD1269">
        <v>0.0</v>
      </c>
      <c s="129" r="BE1269">
        <v>0.0</v>
      </c>
      <c s="129" r="BF1269">
        <v>0.0</v>
      </c>
      <c s="129" r="BG1269">
        <v>12.0</v>
      </c>
      <c s="129" r="BH1269">
        <v>12.0</v>
      </c>
      <c s="129" r="BI1269">
        <v>8.0</v>
      </c>
      <c s="129" r="BJ1269">
        <v>28.0</v>
      </c>
      <c s="129" r="BK1269">
        <v>0.0</v>
      </c>
      <c s="129" r="BL1269">
        <v>0.0</v>
      </c>
      <c s="129" r="BM1269">
        <v>0.0</v>
      </c>
      <c s="129" r="BN1269">
        <v>0.0</v>
      </c>
      <c s="129" r="BO1269">
        <v>8.0</v>
      </c>
      <c s="129" r="BP1269">
        <v>0.0</v>
      </c>
      <c s="129" r="BQ1269">
        <v>8.0</v>
      </c>
      <c s="129" r="BR1269">
        <v>12.0</v>
      </c>
      <c s="129" r="BS1269">
        <v>8.0</v>
      </c>
      <c s="129" r="BT1269">
        <v>0.0</v>
      </c>
      <c s="129" r="BU1269">
        <v>0.0</v>
      </c>
      <c s="129" r="BV1269">
        <v>0.0</v>
      </c>
      <c s="129" r="BW1269">
        <v>0.0</v>
      </c>
      <c s="129" r="BX1269">
        <v>0.0</v>
      </c>
      <c s="129" r="BY1269">
        <v>4.0</v>
      </c>
      <c s="129" r="BZ1269">
        <v>0.0</v>
      </c>
      <c s="129" r="CA1269">
        <v>4.0</v>
      </c>
      <c s="129" r="CB1269">
        <v>44.0</v>
      </c>
      <c s="129" r="CC1269">
        <v>4.0</v>
      </c>
      <c s="129" r="CD1269">
        <v>8.0</v>
      </c>
      <c s="129" r="CE1269">
        <v>0.0</v>
      </c>
      <c s="129" r="CF1269">
        <v>0.0</v>
      </c>
      <c s="129" r="CG1269">
        <v>8.0</v>
      </c>
      <c s="129" r="CH1269">
        <v>8.0</v>
      </c>
      <c s="129" r="CI1269">
        <v>0.0</v>
      </c>
      <c s="129" r="CJ1269">
        <v>16.0</v>
      </c>
      <c s="129" r="CK1269">
        <v>20.0</v>
      </c>
      <c s="129" r="CL1269">
        <v>0.0</v>
      </c>
      <c s="129" r="CM1269">
        <v>0.0</v>
      </c>
      <c s="129" r="CN1269">
        <v>0.0</v>
      </c>
      <c s="129" r="CO1269">
        <v>0.0</v>
      </c>
      <c s="129" r="CP1269">
        <v>0.0</v>
      </c>
      <c s="129" r="CQ1269">
        <v>0.0</v>
      </c>
      <c s="129" r="CR1269">
        <v>20.0</v>
      </c>
      <c s="129" r="CS1269">
        <v>0.0</v>
      </c>
    </row>
    <row customHeight="1" r="1270" ht="15.0">
      <c t="s" s="127" r="A1270">
        <v>11030</v>
      </c>
      <c t="s" s="127" r="B1270">
        <v>11031</v>
      </c>
      <c t="s" s="127" r="C1270">
        <v>11032</v>
      </c>
      <c t="s" s="127" r="D1270">
        <v>11033</v>
      </c>
      <c t="s" s="127" r="E1270">
        <v>11034</v>
      </c>
      <c t="s" s="127" r="F1270">
        <v>11035</v>
      </c>
      <c t="s" s="128" r="G1270">
        <v>11036</v>
      </c>
      <c t="s" s="127" r="H1270">
        <v>11037</v>
      </c>
      <c s="129" r="I1270">
        <v>662.0</v>
      </c>
      <c s="129" r="J1270">
        <v>67.0</v>
      </c>
      <c s="129" r="K1270">
        <v>70.0</v>
      </c>
      <c s="129" r="L1270">
        <v>90.0</v>
      </c>
      <c s="129" r="M1270">
        <v>123.0</v>
      </c>
      <c s="129" r="N1270">
        <v>152.0</v>
      </c>
      <c s="129" r="O1270">
        <v>160.0</v>
      </c>
      <c s="129" r="P1270">
        <v>75.0</v>
      </c>
      <c s="129" r="Q1270">
        <v>94.0</v>
      </c>
      <c s="129" r="R1270">
        <v>103.0</v>
      </c>
      <c s="129" r="S1270">
        <v>111.0</v>
      </c>
      <c s="129" r="T1270">
        <v>167.0</v>
      </c>
      <c s="129" r="U1270">
        <v>109.0</v>
      </c>
      <c s="129" r="V1270">
        <v>318.0</v>
      </c>
      <c s="129" r="W1270">
        <v>35.0</v>
      </c>
      <c s="129" r="X1270">
        <v>40.0</v>
      </c>
      <c s="129" r="Y1270">
        <v>50.0</v>
      </c>
      <c s="129" r="Z1270">
        <v>62.0</v>
      </c>
      <c s="129" r="AA1270">
        <v>75.0</v>
      </c>
      <c s="129" r="AB1270">
        <v>54.0</v>
      </c>
      <c s="129" r="AC1270">
        <v>2.0</v>
      </c>
      <c s="129" r="AD1270">
        <v>47.0</v>
      </c>
      <c s="129" r="AE1270">
        <v>170.0</v>
      </c>
      <c s="129" r="AF1270">
        <v>101.0</v>
      </c>
      <c s="129" r="AG1270">
        <v>344.0</v>
      </c>
      <c s="129" r="AH1270">
        <v>32.0</v>
      </c>
      <c s="129" r="AI1270">
        <v>30.0</v>
      </c>
      <c s="129" r="AJ1270">
        <v>40.0</v>
      </c>
      <c s="129" r="AK1270">
        <v>61.0</v>
      </c>
      <c s="129" r="AL1270">
        <v>77.0</v>
      </c>
      <c s="129" r="AM1270">
        <v>86.0</v>
      </c>
      <c s="129" r="AN1270">
        <v>18.0</v>
      </c>
      <c s="129" r="AO1270">
        <v>44.0</v>
      </c>
      <c s="129" r="AP1270">
        <v>145.0</v>
      </c>
      <c s="129" r="AQ1270">
        <v>155.0</v>
      </c>
      <c s="129" r="AR1270">
        <v>612.0</v>
      </c>
      <c s="129" r="AS1270">
        <v>16.0</v>
      </c>
      <c s="129" r="AT1270">
        <v>20.0</v>
      </c>
      <c s="129" r="AU1270">
        <v>20.0</v>
      </c>
      <c s="129" r="AV1270">
        <v>32.0</v>
      </c>
      <c s="129" r="AW1270">
        <v>64.0</v>
      </c>
      <c s="129" r="AX1270">
        <v>120.0</v>
      </c>
      <c s="129" r="AY1270">
        <v>268.0</v>
      </c>
      <c s="129" r="AZ1270">
        <v>72.0</v>
      </c>
      <c s="129" r="BA1270">
        <v>292.0</v>
      </c>
      <c s="129" r="BB1270">
        <v>12.0</v>
      </c>
      <c s="129" r="BC1270">
        <v>16.0</v>
      </c>
      <c s="129" r="BD1270">
        <v>8.0</v>
      </c>
      <c s="129" r="BE1270">
        <v>16.0</v>
      </c>
      <c s="129" r="BF1270">
        <v>8.0</v>
      </c>
      <c s="129" r="BG1270">
        <v>100.0</v>
      </c>
      <c s="129" r="BH1270">
        <v>104.0</v>
      </c>
      <c s="129" r="BI1270">
        <v>28.0</v>
      </c>
      <c s="129" r="BJ1270">
        <v>320.0</v>
      </c>
      <c s="129" r="BK1270">
        <v>4.0</v>
      </c>
      <c s="129" r="BL1270">
        <v>4.0</v>
      </c>
      <c s="129" r="BM1270">
        <v>12.0</v>
      </c>
      <c s="129" r="BN1270">
        <v>16.0</v>
      </c>
      <c s="129" r="BO1270">
        <v>56.0</v>
      </c>
      <c s="129" r="BP1270">
        <v>20.0</v>
      </c>
      <c s="129" r="BQ1270">
        <v>164.0</v>
      </c>
      <c s="129" r="BR1270">
        <v>44.0</v>
      </c>
      <c s="129" r="BS1270">
        <v>76.0</v>
      </c>
      <c s="129" r="BT1270">
        <v>0.0</v>
      </c>
      <c s="129" r="BU1270">
        <v>0.0</v>
      </c>
      <c s="129" r="BV1270">
        <v>0.0</v>
      </c>
      <c s="129" r="BW1270">
        <v>4.0</v>
      </c>
      <c s="129" r="BX1270">
        <v>4.0</v>
      </c>
      <c s="129" r="BY1270">
        <v>40.0</v>
      </c>
      <c s="129" r="BZ1270">
        <v>0.0</v>
      </c>
      <c s="129" r="CA1270">
        <v>28.0</v>
      </c>
      <c s="129" r="CB1270">
        <v>224.0</v>
      </c>
      <c s="129" r="CC1270">
        <v>12.0</v>
      </c>
      <c s="129" r="CD1270">
        <v>16.0</v>
      </c>
      <c s="129" r="CE1270">
        <v>8.0</v>
      </c>
      <c s="129" r="CF1270">
        <v>20.0</v>
      </c>
      <c s="129" r="CG1270">
        <v>60.0</v>
      </c>
      <c s="129" r="CH1270">
        <v>80.0</v>
      </c>
      <c s="129" r="CI1270">
        <v>8.0</v>
      </c>
      <c s="129" r="CJ1270">
        <v>20.0</v>
      </c>
      <c s="129" r="CK1270">
        <v>312.0</v>
      </c>
      <c s="129" r="CL1270">
        <v>4.0</v>
      </c>
      <c s="129" r="CM1270">
        <v>4.0</v>
      </c>
      <c s="129" r="CN1270">
        <v>12.0</v>
      </c>
      <c s="129" r="CO1270">
        <v>8.0</v>
      </c>
      <c s="129" r="CP1270">
        <v>0.0</v>
      </c>
      <c s="129" r="CQ1270">
        <v>0.0</v>
      </c>
      <c s="129" r="CR1270">
        <v>260.0</v>
      </c>
      <c s="129" r="CS1270">
        <v>24.0</v>
      </c>
    </row>
    <row customHeight="1" r="1271" ht="15.0">
      <c t="s" s="127" r="A1271">
        <v>11038</v>
      </c>
      <c t="s" s="127" r="B1271">
        <v>11039</v>
      </c>
      <c t="s" s="127" r="C1271">
        <v>11040</v>
      </c>
      <c t="s" s="127" r="D1271">
        <v>11041</v>
      </c>
      <c t="s" s="127" r="E1271">
        <v>11042</v>
      </c>
      <c t="s" s="127" r="F1271">
        <v>11043</v>
      </c>
      <c t="s" s="128" r="G1271">
        <v>11044</v>
      </c>
      <c t="s" s="127" r="H1271">
        <v>11045</v>
      </c>
      <c s="129" r="I1271">
        <v>1853.0</v>
      </c>
      <c s="129" r="J1271">
        <v>339.732279</v>
      </c>
      <c s="129" r="K1271">
        <v>273.372694</v>
      </c>
      <c s="129" r="L1271">
        <v>410.003711</v>
      </c>
      <c s="129" r="M1271">
        <v>408.799202999999</v>
      </c>
      <c s="129" r="N1271">
        <v>250.676244999999</v>
      </c>
      <c s="129" r="O1271">
        <v>170.415867999999</v>
      </c>
      <c s="129" r="P1271">
        <v>243.0</v>
      </c>
      <c s="129" r="Q1271">
        <v>231.0</v>
      </c>
      <c s="129" r="R1271">
        <v>310.0</v>
      </c>
      <c s="129" r="S1271">
        <v>217.0</v>
      </c>
      <c s="129" r="T1271">
        <v>257.0</v>
      </c>
      <c s="129" r="U1271">
        <v>122.0</v>
      </c>
      <c s="129" r="V1271">
        <v>886.670938999999</v>
      </c>
      <c s="129" r="W1271">
        <v>141.829981</v>
      </c>
      <c s="129" r="X1271">
        <v>150.929571</v>
      </c>
      <c s="129" r="Y1271">
        <v>202.703499999999</v>
      </c>
      <c s="129" r="Z1271">
        <v>204.300161</v>
      </c>
      <c s="129" r="AA1271">
        <v>119.840836</v>
      </c>
      <c s="129" r="AB1271">
        <v>65.967433</v>
      </c>
      <c s="129" r="AC1271">
        <v>1.09945699999999</v>
      </c>
      <c s="129" r="AD1271">
        <v>190.206098</v>
      </c>
      <c s="129" r="AE1271">
        <v>550.237031</v>
      </c>
      <c s="129" r="AF1271">
        <v>146.22781</v>
      </c>
      <c s="129" r="AG1271">
        <v>966.329061</v>
      </c>
      <c s="129" r="AH1271">
        <v>197.902299</v>
      </c>
      <c s="129" r="AI1271">
        <v>122.443124</v>
      </c>
      <c s="129" r="AJ1271">
        <v>207.300209999999</v>
      </c>
      <c s="129" r="AK1271">
        <v>204.499042</v>
      </c>
      <c s="129" r="AL1271">
        <v>130.835409</v>
      </c>
      <c s="129" r="AM1271">
        <v>101.150064</v>
      </c>
      <c s="129" r="AN1271">
        <v>2.19891399999999</v>
      </c>
      <c s="129" r="AO1271">
        <v>241.880586999999</v>
      </c>
      <c s="129" r="AP1271">
        <v>532.043460999999</v>
      </c>
      <c s="129" r="AQ1271">
        <v>192.405013</v>
      </c>
      <c s="129" r="AR1271">
        <v>1510.466552</v>
      </c>
      <c s="129" r="AS1271">
        <v>30.7848019999999</v>
      </c>
      <c s="129" r="AT1271">
        <v>70.365262</v>
      </c>
      <c s="129" r="AU1271">
        <v>65.967433</v>
      </c>
      <c s="129" r="AV1271">
        <v>219.891443</v>
      </c>
      <c s="129" r="AW1271">
        <v>193.50447</v>
      </c>
      <c s="129" r="AX1271">
        <v>246.278415999999</v>
      </c>
      <c s="129" r="AY1271">
        <v>448.578544</v>
      </c>
      <c s="129" r="AZ1271">
        <v>235.096183</v>
      </c>
      <c s="129" r="BA1271">
        <v>742.437551999999</v>
      </c>
      <c s="129" r="BB1271">
        <v>17.591315</v>
      </c>
      <c s="129" r="BC1271">
        <v>39.58046</v>
      </c>
      <c s="129" r="BD1271">
        <v>39.58046</v>
      </c>
      <c s="129" r="BE1271">
        <v>101.150064</v>
      </c>
      <c s="129" r="BF1271">
        <v>43.9782889999999</v>
      </c>
      <c s="129" r="BG1271">
        <v>189.106641</v>
      </c>
      <c s="129" r="BH1271">
        <v>228.687101</v>
      </c>
      <c s="129" r="BI1271">
        <v>82.7632229999999</v>
      </c>
      <c s="129" r="BJ1271">
        <v>768.029</v>
      </c>
      <c s="129" r="BK1271">
        <v>13.1934869999999</v>
      </c>
      <c s="129" r="BL1271">
        <v>30.7848019999999</v>
      </c>
      <c s="129" r="BM1271">
        <v>26.386973</v>
      </c>
      <c s="129" r="BN1271">
        <v>118.741378999999</v>
      </c>
      <c s="129" r="BO1271">
        <v>149.526181</v>
      </c>
      <c s="129" r="BP1271">
        <v>57.1717749999999</v>
      </c>
      <c s="129" r="BQ1271">
        <v>219.891443</v>
      </c>
      <c s="129" r="BR1271">
        <v>152.33296</v>
      </c>
      <c s="129" r="BS1271">
        <v>175.515391999999</v>
      </c>
      <c s="129" r="BT1271">
        <v>0.0</v>
      </c>
      <c s="129" r="BU1271">
        <v>0.0</v>
      </c>
      <c s="129" r="BV1271">
        <v>0.0</v>
      </c>
      <c s="129" r="BW1271">
        <v>13.1934869999999</v>
      </c>
      <c s="129" r="BX1271">
        <v>21.989144</v>
      </c>
      <c s="129" r="BY1271">
        <v>61.5696039999999</v>
      </c>
      <c s="129" r="BZ1271">
        <v>0.0</v>
      </c>
      <c s="129" r="CA1271">
        <v>78.763157</v>
      </c>
      <c s="129" r="CB1271">
        <v>723.652949</v>
      </c>
      <c s="129" r="CC1271">
        <v>17.591315</v>
      </c>
      <c s="129" r="CD1271">
        <v>57.1717749999999</v>
      </c>
      <c s="129" r="CE1271">
        <v>48.376117</v>
      </c>
      <c s="129" r="CF1271">
        <v>171.515325999999</v>
      </c>
      <c s="129" r="CG1271">
        <v>149.526181</v>
      </c>
      <c s="129" r="CH1271">
        <v>180.310982999999</v>
      </c>
      <c s="129" r="CI1271">
        <v>0.0</v>
      </c>
      <c s="129" r="CJ1271">
        <v>99.1612509999999</v>
      </c>
      <c s="129" r="CK1271">
        <v>611.298211</v>
      </c>
      <c s="129" r="CL1271">
        <v>13.1934869999999</v>
      </c>
      <c s="129" r="CM1271">
        <v>13.1934869999999</v>
      </c>
      <c s="129" r="CN1271">
        <v>17.591315</v>
      </c>
      <c s="129" r="CO1271">
        <v>35.182631</v>
      </c>
      <c s="129" r="CP1271">
        <v>21.989144</v>
      </c>
      <c s="129" r="CQ1271">
        <v>4.39782899999999</v>
      </c>
      <c s="129" r="CR1271">
        <v>448.578544</v>
      </c>
      <c s="129" r="CS1271">
        <v>57.1717749999999</v>
      </c>
    </row>
    <row customHeight="1" r="1272" ht="15.0">
      <c t="s" s="127" r="A1272">
        <v>11046</v>
      </c>
      <c t="s" s="127" r="B1272">
        <v>11047</v>
      </c>
      <c t="s" s="127" r="C1272">
        <v>11048</v>
      </c>
      <c t="s" s="127" r="D1272">
        <v>11049</v>
      </c>
      <c t="s" s="127" r="E1272">
        <v>11050</v>
      </c>
      <c t="s" s="127" r="F1272">
        <v>11051</v>
      </c>
      <c t="s" s="128" r="G1272">
        <v>11052</v>
      </c>
      <c t="s" s="127" r="H1272">
        <v>11053</v>
      </c>
      <c s="129" r="I1272">
        <v>113.0</v>
      </c>
      <c s="129" r="J1272">
        <v>17.0</v>
      </c>
      <c s="129" r="K1272">
        <v>13.0</v>
      </c>
      <c s="129" r="L1272">
        <v>17.0</v>
      </c>
      <c s="129" r="M1272">
        <v>32.0</v>
      </c>
      <c s="129" r="N1272">
        <v>17.0</v>
      </c>
      <c s="129" r="O1272">
        <v>17.0</v>
      </c>
      <c s="129" r="P1272">
        <v>11.0</v>
      </c>
      <c s="129" r="Q1272">
        <v>14.0</v>
      </c>
      <c s="129" r="R1272">
        <v>23.0</v>
      </c>
      <c s="129" r="S1272">
        <v>19.0</v>
      </c>
      <c s="129" r="T1272">
        <v>22.0</v>
      </c>
      <c s="129" r="U1272">
        <v>13.0</v>
      </c>
      <c s="129" r="V1272">
        <v>52.0</v>
      </c>
      <c s="129" r="W1272">
        <v>3.0</v>
      </c>
      <c s="129" r="X1272">
        <v>5.0</v>
      </c>
      <c s="129" r="Y1272">
        <v>9.0</v>
      </c>
      <c s="129" r="Z1272">
        <v>19.0</v>
      </c>
      <c s="129" r="AA1272">
        <v>9.0</v>
      </c>
      <c s="129" r="AB1272">
        <v>7.0</v>
      </c>
      <c s="129" r="AC1272">
        <v>0.0</v>
      </c>
      <c s="129" r="AD1272">
        <v>4.0</v>
      </c>
      <c s="129" r="AE1272">
        <v>38.0</v>
      </c>
      <c s="129" r="AF1272">
        <v>10.0</v>
      </c>
      <c s="129" r="AG1272">
        <v>61.0</v>
      </c>
      <c s="129" r="AH1272">
        <v>14.0</v>
      </c>
      <c s="129" r="AI1272">
        <v>8.0</v>
      </c>
      <c s="129" r="AJ1272">
        <v>8.0</v>
      </c>
      <c s="129" r="AK1272">
        <v>13.0</v>
      </c>
      <c s="129" r="AL1272">
        <v>8.0</v>
      </c>
      <c s="129" r="AM1272">
        <v>10.0</v>
      </c>
      <c s="129" r="AN1272">
        <v>0.0</v>
      </c>
      <c s="129" r="AO1272">
        <v>15.0</v>
      </c>
      <c s="129" r="AP1272">
        <v>34.0</v>
      </c>
      <c s="129" r="AQ1272">
        <v>12.0</v>
      </c>
      <c s="129" r="AR1272">
        <v>92.0</v>
      </c>
      <c s="129" r="AS1272">
        <v>4.0</v>
      </c>
      <c s="129" r="AT1272">
        <v>12.0</v>
      </c>
      <c s="129" r="AU1272">
        <v>4.0</v>
      </c>
      <c s="129" r="AV1272">
        <v>0.0</v>
      </c>
      <c s="129" r="AW1272">
        <v>8.0</v>
      </c>
      <c s="129" r="AX1272">
        <v>24.0</v>
      </c>
      <c s="129" r="AY1272">
        <v>24.0</v>
      </c>
      <c s="129" r="AZ1272">
        <v>16.0</v>
      </c>
      <c s="129" r="BA1272">
        <v>48.0</v>
      </c>
      <c s="129" r="BB1272">
        <v>4.0</v>
      </c>
      <c s="129" r="BC1272">
        <v>8.0</v>
      </c>
      <c s="129" r="BD1272">
        <v>4.0</v>
      </c>
      <c s="129" r="BE1272">
        <v>0.0</v>
      </c>
      <c s="129" r="BF1272">
        <v>0.0</v>
      </c>
      <c s="129" r="BG1272">
        <v>8.0</v>
      </c>
      <c s="129" r="BH1272">
        <v>12.0</v>
      </c>
      <c s="129" r="BI1272">
        <v>12.0</v>
      </c>
      <c s="129" r="BJ1272">
        <v>44.0</v>
      </c>
      <c s="129" r="BK1272">
        <v>0.0</v>
      </c>
      <c s="129" r="BL1272">
        <v>4.0</v>
      </c>
      <c s="129" r="BM1272">
        <v>0.0</v>
      </c>
      <c s="129" r="BN1272">
        <v>0.0</v>
      </c>
      <c s="129" r="BO1272">
        <v>8.0</v>
      </c>
      <c s="129" r="BP1272">
        <v>16.0</v>
      </c>
      <c s="129" r="BQ1272">
        <v>12.0</v>
      </c>
      <c s="129" r="BR1272">
        <v>4.0</v>
      </c>
      <c s="129" r="BS1272">
        <v>8.0</v>
      </c>
      <c s="129" r="BT1272">
        <v>0.0</v>
      </c>
      <c s="129" r="BU1272">
        <v>0.0</v>
      </c>
      <c s="129" r="BV1272">
        <v>0.0</v>
      </c>
      <c s="129" r="BW1272">
        <v>0.0</v>
      </c>
      <c s="129" r="BX1272">
        <v>0.0</v>
      </c>
      <c s="129" r="BY1272">
        <v>8.0</v>
      </c>
      <c s="129" r="BZ1272">
        <v>0.0</v>
      </c>
      <c s="129" r="CA1272">
        <v>0.0</v>
      </c>
      <c s="129" r="CB1272">
        <v>40.0</v>
      </c>
      <c s="129" r="CC1272">
        <v>4.0</v>
      </c>
      <c s="129" r="CD1272">
        <v>4.0</v>
      </c>
      <c s="129" r="CE1272">
        <v>0.0</v>
      </c>
      <c s="129" r="CF1272">
        <v>0.0</v>
      </c>
      <c s="129" r="CG1272">
        <v>4.0</v>
      </c>
      <c s="129" r="CH1272">
        <v>16.0</v>
      </c>
      <c s="129" r="CI1272">
        <v>0.0</v>
      </c>
      <c s="129" r="CJ1272">
        <v>12.0</v>
      </c>
      <c s="129" r="CK1272">
        <v>44.0</v>
      </c>
      <c s="129" r="CL1272">
        <v>0.0</v>
      </c>
      <c s="129" r="CM1272">
        <v>8.0</v>
      </c>
      <c s="129" r="CN1272">
        <v>4.0</v>
      </c>
      <c s="129" r="CO1272">
        <v>0.0</v>
      </c>
      <c s="129" r="CP1272">
        <v>4.0</v>
      </c>
      <c s="129" r="CQ1272">
        <v>0.0</v>
      </c>
      <c s="129" r="CR1272">
        <v>24.0</v>
      </c>
      <c s="129" r="CS1272">
        <v>4.0</v>
      </c>
    </row>
    <row customHeight="1" r="1273" ht="15.0">
      <c t="s" s="127" r="A1273">
        <v>11054</v>
      </c>
      <c t="s" s="127" r="B1273">
        <v>11055</v>
      </c>
      <c t="s" s="127" r="C1273">
        <v>11056</v>
      </c>
      <c t="s" s="127" r="D1273">
        <v>11057</v>
      </c>
      <c t="s" s="127" r="E1273">
        <v>11058</v>
      </c>
      <c t="s" s="127" r="F1273">
        <v>11059</v>
      </c>
      <c t="s" s="128" r="G1273">
        <v>11060</v>
      </c>
      <c t="s" s="127" r="H1273">
        <v>11061</v>
      </c>
      <c s="129" r="I1273">
        <v>213.0</v>
      </c>
      <c s="129" r="J1273">
        <v>42.0</v>
      </c>
      <c s="129" r="K1273">
        <v>29.0</v>
      </c>
      <c s="129" r="L1273">
        <v>40.0</v>
      </c>
      <c s="129" r="M1273">
        <v>51.0</v>
      </c>
      <c s="129" r="N1273">
        <v>36.0</v>
      </c>
      <c s="129" r="O1273">
        <v>15.0</v>
      </c>
      <c s="129" r="P1273">
        <v>37.0</v>
      </c>
      <c s="129" r="Q1273">
        <v>26.0</v>
      </c>
      <c s="129" r="R1273">
        <v>32.0</v>
      </c>
      <c s="129" r="S1273">
        <v>49.0</v>
      </c>
      <c s="129" r="T1273">
        <v>21.0</v>
      </c>
      <c s="129" r="U1273">
        <v>17.0</v>
      </c>
      <c s="129" r="V1273">
        <v>113.0</v>
      </c>
      <c s="129" r="W1273">
        <v>21.0</v>
      </c>
      <c s="129" r="X1273">
        <v>18.0</v>
      </c>
      <c s="129" r="Y1273">
        <v>22.0</v>
      </c>
      <c s="129" r="Z1273">
        <v>23.0</v>
      </c>
      <c s="129" r="AA1273">
        <v>23.0</v>
      </c>
      <c s="129" r="AB1273">
        <v>6.0</v>
      </c>
      <c s="129" r="AC1273">
        <v>0.0</v>
      </c>
      <c s="129" r="AD1273">
        <v>28.0</v>
      </c>
      <c s="129" r="AE1273">
        <v>66.0</v>
      </c>
      <c s="129" r="AF1273">
        <v>19.0</v>
      </c>
      <c s="129" r="AG1273">
        <v>100.0</v>
      </c>
      <c s="129" r="AH1273">
        <v>21.0</v>
      </c>
      <c s="129" r="AI1273">
        <v>11.0</v>
      </c>
      <c s="129" r="AJ1273">
        <v>18.0</v>
      </c>
      <c s="129" r="AK1273">
        <v>28.0</v>
      </c>
      <c s="129" r="AL1273">
        <v>13.0</v>
      </c>
      <c s="129" r="AM1273">
        <v>9.0</v>
      </c>
      <c s="129" r="AN1273">
        <v>0.0</v>
      </c>
      <c s="129" r="AO1273">
        <v>23.0</v>
      </c>
      <c s="129" r="AP1273">
        <v>65.0</v>
      </c>
      <c s="129" r="AQ1273">
        <v>12.0</v>
      </c>
      <c s="129" r="AR1273">
        <v>180.0</v>
      </c>
      <c s="129" r="AS1273">
        <v>4.0</v>
      </c>
      <c s="129" r="AT1273">
        <v>12.0</v>
      </c>
      <c s="129" r="AU1273">
        <v>0.0</v>
      </c>
      <c s="129" r="AV1273">
        <v>20.0</v>
      </c>
      <c s="129" r="AW1273">
        <v>36.0</v>
      </c>
      <c s="129" r="AX1273">
        <v>28.0</v>
      </c>
      <c s="129" r="AY1273">
        <v>68.0</v>
      </c>
      <c s="129" r="AZ1273">
        <v>12.0</v>
      </c>
      <c s="129" r="BA1273">
        <v>92.0</v>
      </c>
      <c s="129" r="BB1273">
        <v>4.0</v>
      </c>
      <c s="129" r="BC1273">
        <v>12.0</v>
      </c>
      <c s="129" r="BD1273">
        <v>0.0</v>
      </c>
      <c s="129" r="BE1273">
        <v>12.0</v>
      </c>
      <c s="129" r="BF1273">
        <v>0.0</v>
      </c>
      <c s="129" r="BG1273">
        <v>20.0</v>
      </c>
      <c s="129" r="BH1273">
        <v>44.0</v>
      </c>
      <c s="129" r="BI1273">
        <v>0.0</v>
      </c>
      <c s="129" r="BJ1273">
        <v>88.0</v>
      </c>
      <c s="129" r="BK1273">
        <v>0.0</v>
      </c>
      <c s="129" r="BL1273">
        <v>0.0</v>
      </c>
      <c s="129" r="BM1273">
        <v>0.0</v>
      </c>
      <c s="129" r="BN1273">
        <v>8.0</v>
      </c>
      <c s="129" r="BO1273">
        <v>36.0</v>
      </c>
      <c s="129" r="BP1273">
        <v>8.0</v>
      </c>
      <c s="129" r="BQ1273">
        <v>24.0</v>
      </c>
      <c s="129" r="BR1273">
        <v>12.0</v>
      </c>
      <c s="129" r="BS1273">
        <v>12.0</v>
      </c>
      <c s="129" r="BT1273">
        <v>0.0</v>
      </c>
      <c s="129" r="BU1273">
        <v>0.0</v>
      </c>
      <c s="129" r="BV1273">
        <v>0.0</v>
      </c>
      <c s="129" r="BW1273">
        <v>0.0</v>
      </c>
      <c s="129" r="BX1273">
        <v>4.0</v>
      </c>
      <c s="129" r="BY1273">
        <v>0.0</v>
      </c>
      <c s="129" r="BZ1273">
        <v>0.0</v>
      </c>
      <c s="129" r="CA1273">
        <v>8.0</v>
      </c>
      <c s="129" r="CB1273">
        <v>80.0</v>
      </c>
      <c s="129" r="CC1273">
        <v>4.0</v>
      </c>
      <c s="129" r="CD1273">
        <v>12.0</v>
      </c>
      <c s="129" r="CE1273">
        <v>0.0</v>
      </c>
      <c s="129" r="CF1273">
        <v>12.0</v>
      </c>
      <c s="129" r="CG1273">
        <v>28.0</v>
      </c>
      <c s="129" r="CH1273">
        <v>24.0</v>
      </c>
      <c s="129" r="CI1273">
        <v>0.0</v>
      </c>
      <c s="129" r="CJ1273">
        <v>0.0</v>
      </c>
      <c s="129" r="CK1273">
        <v>88.0</v>
      </c>
      <c s="129" r="CL1273">
        <v>0.0</v>
      </c>
      <c s="129" r="CM1273">
        <v>0.0</v>
      </c>
      <c s="129" r="CN1273">
        <v>0.0</v>
      </c>
      <c s="129" r="CO1273">
        <v>8.0</v>
      </c>
      <c s="129" r="CP1273">
        <v>4.0</v>
      </c>
      <c s="129" r="CQ1273">
        <v>4.0</v>
      </c>
      <c s="129" r="CR1273">
        <v>68.0</v>
      </c>
      <c s="129" r="CS1273">
        <v>4.0</v>
      </c>
    </row>
    <row customHeight="1" r="1274" ht="15.0">
      <c t="s" s="127" r="A1274">
        <v>11062</v>
      </c>
      <c t="s" s="127" r="B1274">
        <v>11063</v>
      </c>
      <c t="s" s="127" r="C1274">
        <v>11064</v>
      </c>
      <c t="s" s="127" r="D1274">
        <v>11065</v>
      </c>
      <c t="s" s="127" r="E1274">
        <v>11066</v>
      </c>
      <c t="s" s="127" r="F1274">
        <v>11067</v>
      </c>
      <c t="s" s="128" r="G1274">
        <v>11068</v>
      </c>
      <c t="s" s="127" r="H1274">
        <v>11069</v>
      </c>
      <c s="129" r="I1274">
        <v>109.0</v>
      </c>
      <c s="129" r="J1274">
        <v>9.25471699999999</v>
      </c>
      <c s="129" r="K1274">
        <v>9.25471699999999</v>
      </c>
      <c s="129" r="L1274">
        <v>9.25471699999999</v>
      </c>
      <c s="129" r="M1274">
        <v>42.1603769999999</v>
      </c>
      <c s="129" r="N1274">
        <v>21.5943399999999</v>
      </c>
      <c s="129" r="O1274">
        <v>17.4811319999999</v>
      </c>
      <c s="129" r="P1274">
        <v>12.0</v>
      </c>
      <c s="129" r="Q1274">
        <v>10.0</v>
      </c>
      <c s="129" r="R1274">
        <v>12.0</v>
      </c>
      <c s="129" r="S1274">
        <v>26.0</v>
      </c>
      <c s="129" r="T1274">
        <v>31.0</v>
      </c>
      <c s="129" r="U1274">
        <v>2.0</v>
      </c>
      <c s="129" r="V1274">
        <v>60.669811</v>
      </c>
      <c s="129" r="W1274">
        <v>6.169811</v>
      </c>
      <c s="129" r="X1274">
        <v>7.198113</v>
      </c>
      <c s="129" r="Y1274">
        <v>5.141509</v>
      </c>
      <c s="129" r="Z1274">
        <v>20.5660379999999</v>
      </c>
      <c s="129" r="AA1274">
        <v>12.339623</v>
      </c>
      <c s="129" r="AB1274">
        <v>9.25471699999999</v>
      </c>
      <c s="129" r="AC1274">
        <v>0.0</v>
      </c>
      <c s="129" r="AD1274">
        <v>8.22641499999999</v>
      </c>
      <c s="129" r="AE1274">
        <v>39.0754719999999</v>
      </c>
      <c s="129" r="AF1274">
        <v>13.367925</v>
      </c>
      <c s="129" r="AG1274">
        <v>48.3301889999999</v>
      </c>
      <c s="129" r="AH1274">
        <v>3.084906</v>
      </c>
      <c s="129" r="AI1274">
        <v>2.056604</v>
      </c>
      <c s="129" r="AJ1274">
        <v>4.113208</v>
      </c>
      <c s="129" r="AK1274">
        <v>21.5943399999999</v>
      </c>
      <c s="129" r="AL1274">
        <v>9.25471699999999</v>
      </c>
      <c s="129" r="AM1274">
        <v>8.22641499999999</v>
      </c>
      <c s="129" r="AN1274">
        <v>0.0</v>
      </c>
      <c s="129" r="AO1274">
        <v>3.084906</v>
      </c>
      <c s="129" r="AP1274">
        <v>31.877358</v>
      </c>
      <c s="129" r="AQ1274">
        <v>13.367925</v>
      </c>
      <c s="129" r="AR1274">
        <v>94.603774</v>
      </c>
      <c s="129" r="AS1274">
        <v>0.0</v>
      </c>
      <c s="129" r="AT1274">
        <v>4.113208</v>
      </c>
      <c s="129" r="AU1274">
        <v>0.0</v>
      </c>
      <c s="129" r="AV1274">
        <v>4.113208</v>
      </c>
      <c s="129" r="AW1274">
        <v>16.4528299999999</v>
      </c>
      <c s="129" r="AX1274">
        <v>8.22641499999999</v>
      </c>
      <c s="129" r="AY1274">
        <v>41.132075</v>
      </c>
      <c s="129" r="AZ1274">
        <v>20.5660379999999</v>
      </c>
      <c s="129" r="BA1274">
        <v>49.358491</v>
      </c>
      <c s="129" r="BB1274">
        <v>0.0</v>
      </c>
      <c s="129" r="BC1274">
        <v>4.113208</v>
      </c>
      <c s="129" r="BD1274">
        <v>0.0</v>
      </c>
      <c s="129" r="BE1274">
        <v>4.113208</v>
      </c>
      <c s="129" r="BF1274">
        <v>0.0</v>
      </c>
      <c s="129" r="BG1274">
        <v>0.0</v>
      </c>
      <c s="129" r="BH1274">
        <v>28.7924529999999</v>
      </c>
      <c s="129" r="BI1274">
        <v>12.339623</v>
      </c>
      <c s="129" r="BJ1274">
        <v>45.245283</v>
      </c>
      <c s="129" r="BK1274">
        <v>0.0</v>
      </c>
      <c s="129" r="BL1274">
        <v>0.0</v>
      </c>
      <c s="129" r="BM1274">
        <v>0.0</v>
      </c>
      <c s="129" r="BN1274">
        <v>0.0</v>
      </c>
      <c s="129" r="BO1274">
        <v>16.4528299999999</v>
      </c>
      <c s="129" r="BP1274">
        <v>8.22641499999999</v>
      </c>
      <c s="129" r="BQ1274">
        <v>12.339623</v>
      </c>
      <c s="129" r="BR1274">
        <v>8.22641499999999</v>
      </c>
      <c s="129" r="BS1274">
        <v>0.0</v>
      </c>
      <c s="129" r="BT1274">
        <v>0.0</v>
      </c>
      <c s="129" r="BU1274">
        <v>0.0</v>
      </c>
      <c s="129" r="BV1274">
        <v>0.0</v>
      </c>
      <c s="129" r="BW1274">
        <v>0.0</v>
      </c>
      <c s="129" r="BX1274">
        <v>0.0</v>
      </c>
      <c s="129" r="BY1274">
        <v>0.0</v>
      </c>
      <c s="129" r="BZ1274">
        <v>0.0</v>
      </c>
      <c s="129" r="CA1274">
        <v>0.0</v>
      </c>
      <c s="129" r="CB1274">
        <v>28.7924529999999</v>
      </c>
      <c s="129" r="CC1274">
        <v>0.0</v>
      </c>
      <c s="129" r="CD1274">
        <v>0.0</v>
      </c>
      <c s="129" r="CE1274">
        <v>0.0</v>
      </c>
      <c s="129" r="CF1274">
        <v>4.113208</v>
      </c>
      <c s="129" r="CG1274">
        <v>8.22641499999999</v>
      </c>
      <c s="129" r="CH1274">
        <v>8.22641499999999</v>
      </c>
      <c s="129" r="CI1274">
        <v>0.0</v>
      </c>
      <c s="129" r="CJ1274">
        <v>8.22641499999999</v>
      </c>
      <c s="129" r="CK1274">
        <v>65.811321</v>
      </c>
      <c s="129" r="CL1274">
        <v>0.0</v>
      </c>
      <c s="129" r="CM1274">
        <v>4.113208</v>
      </c>
      <c s="129" r="CN1274">
        <v>0.0</v>
      </c>
      <c s="129" r="CO1274">
        <v>0.0</v>
      </c>
      <c s="129" r="CP1274">
        <v>8.22641499999999</v>
      </c>
      <c s="129" r="CQ1274">
        <v>0.0</v>
      </c>
      <c s="129" r="CR1274">
        <v>41.132075</v>
      </c>
      <c s="129" r="CS1274">
        <v>12.339623</v>
      </c>
    </row>
    <row customHeight="1" r="1275" ht="15.0">
      <c t="s" s="127" r="A1275">
        <v>11070</v>
      </c>
      <c t="s" s="127" r="B1275">
        <v>11071</v>
      </c>
      <c t="s" s="127" r="C1275">
        <v>11072</v>
      </c>
      <c t="s" s="127" r="D1275">
        <v>11073</v>
      </c>
      <c t="s" s="127" r="E1275">
        <v>11074</v>
      </c>
      <c t="s" s="127" r="F1275">
        <v>11075</v>
      </c>
      <c t="s" s="128" r="G1275">
        <v>11076</v>
      </c>
      <c t="s" s="127" r="H1275">
        <v>11077</v>
      </c>
      <c s="129" r="I1275">
        <v>289.0</v>
      </c>
      <c s="129" r="J1275">
        <v>54.434932</v>
      </c>
      <c s="129" r="K1275">
        <v>28.702055</v>
      </c>
      <c s="129" r="L1275">
        <v>51.4657529999999</v>
      </c>
      <c s="129" r="M1275">
        <v>68.2910959999999</v>
      </c>
      <c s="129" r="N1275">
        <v>50.476027</v>
      </c>
      <c s="129" r="O1275">
        <v>35.6301369999999</v>
      </c>
      <c s="129" r="P1275">
        <v>31.0</v>
      </c>
      <c s="129" r="Q1275">
        <v>49.0</v>
      </c>
      <c s="129" r="R1275">
        <v>50.0</v>
      </c>
      <c s="129" r="S1275">
        <v>50.0</v>
      </c>
      <c s="129" r="T1275">
        <v>57.0</v>
      </c>
      <c s="129" r="U1275">
        <v>35.0</v>
      </c>
      <c s="129" r="V1275">
        <v>141.530822</v>
      </c>
      <c s="129" r="W1275">
        <v>24.743151</v>
      </c>
      <c s="129" r="X1275">
        <v>15.835616</v>
      </c>
      <c s="129" r="Y1275">
        <v>28.702055</v>
      </c>
      <c s="129" r="Z1275">
        <v>35.6301369999999</v>
      </c>
      <c s="129" r="AA1275">
        <v>24.743151</v>
      </c>
      <c s="129" r="AB1275">
        <v>8.907534</v>
      </c>
      <c s="129" r="AC1275">
        <v>2.96917799999999</v>
      </c>
      <c s="129" r="AD1275">
        <v>32.6609589999999</v>
      </c>
      <c s="129" r="AE1275">
        <v>89.075342</v>
      </c>
      <c s="129" r="AF1275">
        <v>19.794521</v>
      </c>
      <c s="129" r="AG1275">
        <v>147.469178</v>
      </c>
      <c s="129" r="AH1275">
        <v>29.6917809999999</v>
      </c>
      <c s="129" r="AI1275">
        <v>12.866438</v>
      </c>
      <c s="129" r="AJ1275">
        <v>22.7636989999999</v>
      </c>
      <c s="129" r="AK1275">
        <v>32.6609589999999</v>
      </c>
      <c s="129" r="AL1275">
        <v>25.7328769999999</v>
      </c>
      <c s="129" r="AM1275">
        <v>21.773973</v>
      </c>
      <c s="129" r="AN1275">
        <v>1.979452</v>
      </c>
      <c s="129" r="AO1275">
        <v>35.6301369999999</v>
      </c>
      <c s="129" r="AP1275">
        <v>77.1986299999999</v>
      </c>
      <c s="129" r="AQ1275">
        <v>34.640411</v>
      </c>
      <c s="129" r="AR1275">
        <v>237.534246999999</v>
      </c>
      <c s="129" r="AS1275">
        <v>7.917808</v>
      </c>
      <c s="129" r="AT1275">
        <v>7.917808</v>
      </c>
      <c s="129" r="AU1275">
        <v>7.917808</v>
      </c>
      <c s="129" r="AV1275">
        <v>11.8767119999999</v>
      </c>
      <c s="129" r="AW1275">
        <v>35.6301369999999</v>
      </c>
      <c s="129" r="AX1275">
        <v>47.506849</v>
      </c>
      <c s="129" r="AY1275">
        <v>87.0958899999999</v>
      </c>
      <c s="129" r="AZ1275">
        <v>31.671233</v>
      </c>
      <c s="129" r="BA1275">
        <v>122.726027</v>
      </c>
      <c s="129" r="BB1275">
        <v>7.917808</v>
      </c>
      <c s="129" r="BC1275">
        <v>3.958904</v>
      </c>
      <c s="129" r="BD1275">
        <v>3.958904</v>
      </c>
      <c s="129" r="BE1275">
        <v>7.917808</v>
      </c>
      <c s="129" r="BF1275">
        <v>7.917808</v>
      </c>
      <c s="129" r="BG1275">
        <v>35.6301369999999</v>
      </c>
      <c s="129" r="BH1275">
        <v>43.5479449999999</v>
      </c>
      <c s="129" r="BI1275">
        <v>11.8767119999999</v>
      </c>
      <c s="129" r="BJ1275">
        <v>114.808218999999</v>
      </c>
      <c s="129" r="BK1275">
        <v>0.0</v>
      </c>
      <c s="129" r="BL1275">
        <v>3.958904</v>
      </c>
      <c s="129" r="BM1275">
        <v>3.958904</v>
      </c>
      <c s="129" r="BN1275">
        <v>3.958904</v>
      </c>
      <c s="129" r="BO1275">
        <v>27.712329</v>
      </c>
      <c s="129" r="BP1275">
        <v>11.8767119999999</v>
      </c>
      <c s="129" r="BQ1275">
        <v>43.5479449999999</v>
      </c>
      <c s="129" r="BR1275">
        <v>19.794521</v>
      </c>
      <c s="129" r="BS1275">
        <v>23.753425</v>
      </c>
      <c s="129" r="BT1275">
        <v>0.0</v>
      </c>
      <c s="129" r="BU1275">
        <v>0.0</v>
      </c>
      <c s="129" r="BV1275">
        <v>0.0</v>
      </c>
      <c s="129" r="BW1275">
        <v>0.0</v>
      </c>
      <c s="129" r="BX1275">
        <v>3.958904</v>
      </c>
      <c s="129" r="BY1275">
        <v>3.958904</v>
      </c>
      <c s="129" r="BZ1275">
        <v>0.0</v>
      </c>
      <c s="129" r="CA1275">
        <v>15.835616</v>
      </c>
      <c s="129" r="CB1275">
        <v>102.931507</v>
      </c>
      <c s="129" r="CC1275">
        <v>7.917808</v>
      </c>
      <c s="129" r="CD1275">
        <v>7.917808</v>
      </c>
      <c s="129" r="CE1275">
        <v>3.958904</v>
      </c>
      <c s="129" r="CF1275">
        <v>11.8767119999999</v>
      </c>
      <c s="129" r="CG1275">
        <v>27.712329</v>
      </c>
      <c s="129" r="CH1275">
        <v>35.6301369999999</v>
      </c>
      <c s="129" r="CI1275">
        <v>0.0</v>
      </c>
      <c s="129" r="CJ1275">
        <v>7.917808</v>
      </c>
      <c s="129" r="CK1275">
        <v>110.849315</v>
      </c>
      <c s="129" r="CL1275">
        <v>0.0</v>
      </c>
      <c s="129" r="CM1275">
        <v>0.0</v>
      </c>
      <c s="129" r="CN1275">
        <v>3.958904</v>
      </c>
      <c s="129" r="CO1275">
        <v>0.0</v>
      </c>
      <c s="129" r="CP1275">
        <v>3.958904</v>
      </c>
      <c s="129" r="CQ1275">
        <v>7.917808</v>
      </c>
      <c s="129" r="CR1275">
        <v>87.0958899999999</v>
      </c>
      <c s="129" r="CS1275">
        <v>7.917808</v>
      </c>
    </row>
    <row customHeight="1" r="1276" ht="15.0">
      <c t="s" s="127" r="A1276">
        <v>11078</v>
      </c>
      <c t="s" s="127" r="B1276">
        <v>11079</v>
      </c>
      <c t="s" s="127" r="C1276">
        <v>11080</v>
      </c>
      <c t="s" s="127" r="D1276">
        <v>11081</v>
      </c>
      <c t="s" s="127" r="E1276">
        <v>11082</v>
      </c>
      <c t="s" s="127" r="F1276">
        <v>11083</v>
      </c>
      <c t="s" s="128" r="G1276">
        <v>11084</v>
      </c>
      <c t="s" s="127" r="H1276">
        <v>11085</v>
      </c>
      <c s="129" r="I1276">
        <v>147.0</v>
      </c>
      <c s="129" r="J1276">
        <v>30.905362</v>
      </c>
      <c s="129" r="K1276">
        <v>24.511149</v>
      </c>
      <c s="129" r="L1276">
        <v>29.8396599999999</v>
      </c>
      <c s="129" r="M1276">
        <v>26.6425529999999</v>
      </c>
      <c s="129" r="N1276">
        <v>20.2483399999999</v>
      </c>
      <c s="129" r="O1276">
        <v>14.852936</v>
      </c>
      <c s="129" r="P1276">
        <v>15.0</v>
      </c>
      <c s="129" r="Q1276">
        <v>25.0</v>
      </c>
      <c s="129" r="R1276">
        <v>22.0</v>
      </c>
      <c s="129" r="S1276">
        <v>18.0</v>
      </c>
      <c s="129" r="T1276">
        <v>19.0</v>
      </c>
      <c s="129" r="U1276">
        <v>10.0</v>
      </c>
      <c s="129" r="V1276">
        <v>83.1247659999999</v>
      </c>
      <c s="129" r="W1276">
        <v>13.8541279999999</v>
      </c>
      <c s="129" r="X1276">
        <v>17.051234</v>
      </c>
      <c s="129" r="Y1276">
        <v>17.051234</v>
      </c>
      <c s="129" r="Z1276">
        <v>17.051234</v>
      </c>
      <c s="129" r="AA1276">
        <v>11.722723</v>
      </c>
      <c s="129" r="AB1276">
        <v>6.39421299999999</v>
      </c>
      <c s="129" r="AC1276">
        <v>0.0</v>
      </c>
      <c s="129" r="AD1276">
        <v>20.2483399999999</v>
      </c>
      <c s="129" r="AE1276">
        <v>49.0222979999999</v>
      </c>
      <c s="129" r="AF1276">
        <v>13.8541279999999</v>
      </c>
      <c s="129" r="AG1276">
        <v>63.8752339999999</v>
      </c>
      <c s="129" r="AH1276">
        <v>17.051234</v>
      </c>
      <c s="129" r="AI1276">
        <v>7.45991499999999</v>
      </c>
      <c s="129" r="AJ1276">
        <v>12.7884259999999</v>
      </c>
      <c s="129" r="AK1276">
        <v>9.591319</v>
      </c>
      <c s="129" r="AL1276">
        <v>8.525617</v>
      </c>
      <c s="129" r="AM1276">
        <v>8.458724</v>
      </c>
      <c s="129" r="AN1276">
        <v>0.0</v>
      </c>
      <c s="129" r="AO1276">
        <v>18.1169359999999</v>
      </c>
      <c s="129" r="AP1276">
        <v>31.9710639999999</v>
      </c>
      <c s="129" r="AQ1276">
        <v>13.787234</v>
      </c>
      <c s="129" r="AR1276">
        <v>123.353872999999</v>
      </c>
      <c s="129" r="AS1276">
        <v>12.7884259999999</v>
      </c>
      <c s="129" r="AT1276">
        <v>4.26280899999999</v>
      </c>
      <c s="129" r="AU1276">
        <v>8.525617</v>
      </c>
      <c s="129" r="AV1276">
        <v>4.26280899999999</v>
      </c>
      <c s="129" r="AW1276">
        <v>29.8396599999999</v>
      </c>
      <c s="129" r="AX1276">
        <v>38.3652769999999</v>
      </c>
      <c s="129" r="AY1276">
        <v>21.0464689999999</v>
      </c>
      <c s="129" r="AZ1276">
        <v>4.26280899999999</v>
      </c>
      <c s="129" r="BA1276">
        <v>72.4677449999999</v>
      </c>
      <c s="129" r="BB1276">
        <v>12.7884259999999</v>
      </c>
      <c s="129" r="BC1276">
        <v>4.26280899999999</v>
      </c>
      <c s="129" r="BD1276">
        <v>0.0</v>
      </c>
      <c s="129" r="BE1276">
        <v>0.0</v>
      </c>
      <c s="129" r="BF1276">
        <v>12.7884259999999</v>
      </c>
      <c s="129" r="BG1276">
        <v>34.102468</v>
      </c>
      <c s="129" r="BH1276">
        <v>4.26280899999999</v>
      </c>
      <c s="129" r="BI1276">
        <v>4.26280899999999</v>
      </c>
      <c s="129" r="BJ1276">
        <v>50.8861279999999</v>
      </c>
      <c s="129" r="BK1276">
        <v>0.0</v>
      </c>
      <c s="129" r="BL1276">
        <v>0.0</v>
      </c>
      <c s="129" r="BM1276">
        <v>8.525617</v>
      </c>
      <c s="129" r="BN1276">
        <v>4.26280899999999</v>
      </c>
      <c s="129" r="BO1276">
        <v>17.051234</v>
      </c>
      <c s="129" r="BP1276">
        <v>4.26280899999999</v>
      </c>
      <c s="129" r="BQ1276">
        <v>16.78366</v>
      </c>
      <c s="129" r="BR1276">
        <v>0.0</v>
      </c>
      <c s="129" r="BS1276">
        <v>12.7884259999999</v>
      </c>
      <c s="129" r="BT1276">
        <v>0.0</v>
      </c>
      <c s="129" r="BU1276">
        <v>0.0</v>
      </c>
      <c s="129" r="BV1276">
        <v>0.0</v>
      </c>
      <c s="129" r="BW1276">
        <v>0.0</v>
      </c>
      <c s="129" r="BX1276">
        <v>0.0</v>
      </c>
      <c s="129" r="BY1276">
        <v>8.525617</v>
      </c>
      <c s="129" r="BZ1276">
        <v>0.0</v>
      </c>
      <c s="129" r="CA1276">
        <v>4.26280899999999</v>
      </c>
      <c s="129" r="CB1276">
        <v>89.518979</v>
      </c>
      <c s="129" r="CC1276">
        <v>12.7884259999999</v>
      </c>
      <c s="129" r="CD1276">
        <v>4.26280899999999</v>
      </c>
      <c s="129" r="CE1276">
        <v>8.525617</v>
      </c>
      <c s="129" r="CF1276">
        <v>4.26280899999999</v>
      </c>
      <c s="129" r="CG1276">
        <v>29.8396599999999</v>
      </c>
      <c s="129" r="CH1276">
        <v>29.8396599999999</v>
      </c>
      <c s="129" r="CI1276">
        <v>0.0</v>
      </c>
      <c s="129" r="CJ1276">
        <v>0.0</v>
      </c>
      <c s="129" r="CK1276">
        <v>21.0464689999999</v>
      </c>
      <c s="129" r="CL1276">
        <v>0.0</v>
      </c>
      <c s="129" r="CM1276">
        <v>0.0</v>
      </c>
      <c s="129" r="CN1276">
        <v>0.0</v>
      </c>
      <c s="129" r="CO1276">
        <v>0.0</v>
      </c>
      <c s="129" r="CP1276">
        <v>0.0</v>
      </c>
      <c s="129" r="CQ1276">
        <v>0.0</v>
      </c>
      <c s="129" r="CR1276">
        <v>21.0464689999999</v>
      </c>
      <c s="129" r="CS1276">
        <v>0.0</v>
      </c>
    </row>
    <row customHeight="1" r="1277" ht="15.0">
      <c t="s" s="127" r="A1277">
        <v>11086</v>
      </c>
      <c t="s" s="127" r="B1277">
        <v>11087</v>
      </c>
      <c t="s" s="127" r="C1277">
        <v>11088</v>
      </c>
      <c t="s" s="127" r="D1277">
        <v>11089</v>
      </c>
      <c t="s" s="127" r="E1277">
        <v>11090</v>
      </c>
      <c t="s" s="127" r="F1277">
        <v>11091</v>
      </c>
      <c t="s" s="128" r="G1277">
        <v>11092</v>
      </c>
      <c t="s" s="127" r="H1277">
        <v>11093</v>
      </c>
      <c s="129" r="I1277">
        <v>90.0</v>
      </c>
      <c s="129" r="J1277">
        <v>22.5</v>
      </c>
      <c s="129" r="K1277">
        <v>14.673913</v>
      </c>
      <c s="129" r="L1277">
        <v>15.652174</v>
      </c>
      <c s="129" r="M1277">
        <v>21.521739</v>
      </c>
      <c s="129" r="N1277">
        <v>8.80434799999999</v>
      </c>
      <c s="129" r="O1277">
        <v>6.847826</v>
      </c>
      <c s="129" r="P1277">
        <v>14.0</v>
      </c>
      <c s="129" r="Q1277">
        <v>6.0</v>
      </c>
      <c s="129" r="R1277">
        <v>20.0</v>
      </c>
      <c s="129" r="S1277">
        <v>6.0</v>
      </c>
      <c s="129" r="T1277">
        <v>10.0</v>
      </c>
      <c s="129" r="U1277">
        <v>7.0</v>
      </c>
      <c s="129" r="V1277">
        <v>45.978261</v>
      </c>
      <c s="129" r="W1277">
        <v>10.76087</v>
      </c>
      <c s="129" r="X1277">
        <v>9.782609</v>
      </c>
      <c s="129" r="Y1277">
        <v>5.86956499999999</v>
      </c>
      <c s="129" r="Z1277">
        <v>10.76087</v>
      </c>
      <c s="129" r="AA1277">
        <v>5.86956499999999</v>
      </c>
      <c s="129" r="AB1277">
        <v>2.93478299999999</v>
      </c>
      <c s="129" r="AC1277">
        <v>0.0</v>
      </c>
      <c s="129" r="AD1277">
        <v>15.652174</v>
      </c>
      <c s="129" r="AE1277">
        <v>22.5</v>
      </c>
      <c s="129" r="AF1277">
        <v>7.826087</v>
      </c>
      <c s="129" r="AG1277">
        <v>44.0217389999999</v>
      </c>
      <c s="129" r="AH1277">
        <v>11.7391299999999</v>
      </c>
      <c s="129" r="AI1277">
        <v>4.89130399999999</v>
      </c>
      <c s="129" r="AJ1277">
        <v>9.782609</v>
      </c>
      <c s="129" r="AK1277">
        <v>10.76087</v>
      </c>
      <c s="129" r="AL1277">
        <v>2.93478299999999</v>
      </c>
      <c s="129" r="AM1277">
        <v>3.913043</v>
      </c>
      <c s="129" r="AN1277">
        <v>0.0</v>
      </c>
      <c s="129" r="AO1277">
        <v>14.673913</v>
      </c>
      <c s="129" r="AP1277">
        <v>23.478261</v>
      </c>
      <c s="129" r="AQ1277">
        <v>5.86956499999999</v>
      </c>
      <c s="129" r="AR1277">
        <v>70.4347829999999</v>
      </c>
      <c s="129" r="AS1277">
        <v>11.7391299999999</v>
      </c>
      <c s="129" r="AT1277">
        <v>0.0</v>
      </c>
      <c s="129" r="AU1277">
        <v>7.826087</v>
      </c>
      <c s="129" r="AV1277">
        <v>3.913043</v>
      </c>
      <c s="129" r="AW1277">
        <v>15.652174</v>
      </c>
      <c s="129" r="AX1277">
        <v>3.913043</v>
      </c>
      <c s="129" r="AY1277">
        <v>11.7391299999999</v>
      </c>
      <c s="129" r="AZ1277">
        <v>15.652174</v>
      </c>
      <c s="129" r="BA1277">
        <v>35.2173909999999</v>
      </c>
      <c s="129" r="BB1277">
        <v>11.7391299999999</v>
      </c>
      <c s="129" r="BC1277">
        <v>0.0</v>
      </c>
      <c s="129" r="BD1277">
        <v>3.913043</v>
      </c>
      <c s="129" r="BE1277">
        <v>0.0</v>
      </c>
      <c s="129" r="BF1277">
        <v>7.826087</v>
      </c>
      <c s="129" r="BG1277">
        <v>0.0</v>
      </c>
      <c s="129" r="BH1277">
        <v>7.826087</v>
      </c>
      <c s="129" r="BI1277">
        <v>3.913043</v>
      </c>
      <c s="129" r="BJ1277">
        <v>35.2173909999999</v>
      </c>
      <c s="129" r="BK1277">
        <v>0.0</v>
      </c>
      <c s="129" r="BL1277">
        <v>0.0</v>
      </c>
      <c s="129" r="BM1277">
        <v>3.913043</v>
      </c>
      <c s="129" r="BN1277">
        <v>3.913043</v>
      </c>
      <c s="129" r="BO1277">
        <v>7.826087</v>
      </c>
      <c s="129" r="BP1277">
        <v>3.913043</v>
      </c>
      <c s="129" r="BQ1277">
        <v>3.913043</v>
      </c>
      <c s="129" r="BR1277">
        <v>11.7391299999999</v>
      </c>
      <c s="129" r="BS1277">
        <v>11.7391299999999</v>
      </c>
      <c s="129" r="BT1277">
        <v>0.0</v>
      </c>
      <c s="129" r="BU1277">
        <v>0.0</v>
      </c>
      <c s="129" r="BV1277">
        <v>0.0</v>
      </c>
      <c s="129" r="BW1277">
        <v>0.0</v>
      </c>
      <c s="129" r="BX1277">
        <v>0.0</v>
      </c>
      <c s="129" r="BY1277">
        <v>0.0</v>
      </c>
      <c s="129" r="BZ1277">
        <v>0.0</v>
      </c>
      <c s="129" r="CA1277">
        <v>11.7391299999999</v>
      </c>
      <c s="129" r="CB1277">
        <v>46.956522</v>
      </c>
      <c s="129" r="CC1277">
        <v>11.7391299999999</v>
      </c>
      <c s="129" r="CD1277">
        <v>0.0</v>
      </c>
      <c s="129" r="CE1277">
        <v>7.826087</v>
      </c>
      <c s="129" r="CF1277">
        <v>3.913043</v>
      </c>
      <c s="129" r="CG1277">
        <v>15.652174</v>
      </c>
      <c s="129" r="CH1277">
        <v>3.913043</v>
      </c>
      <c s="129" r="CI1277">
        <v>0.0</v>
      </c>
      <c s="129" r="CJ1277">
        <v>3.913043</v>
      </c>
      <c s="129" r="CK1277">
        <v>11.7391299999999</v>
      </c>
      <c s="129" r="CL1277">
        <v>0.0</v>
      </c>
      <c s="129" r="CM1277">
        <v>0.0</v>
      </c>
      <c s="129" r="CN1277">
        <v>0.0</v>
      </c>
      <c s="129" r="CO1277">
        <v>0.0</v>
      </c>
      <c s="129" r="CP1277">
        <v>0.0</v>
      </c>
      <c s="129" r="CQ1277">
        <v>0.0</v>
      </c>
      <c s="129" r="CR1277">
        <v>11.7391299999999</v>
      </c>
      <c s="129" r="CS1277">
        <v>0.0</v>
      </c>
    </row>
    <row customHeight="1" r="1278" ht="15.0">
      <c t="s" s="127" r="A1278">
        <v>11094</v>
      </c>
      <c t="s" s="127" r="B1278">
        <v>11095</v>
      </c>
      <c t="s" s="127" r="C1278">
        <v>11096</v>
      </c>
      <c t="s" s="127" r="D1278">
        <v>11097</v>
      </c>
      <c t="s" s="127" r="E1278">
        <v>11098</v>
      </c>
      <c t="s" s="127" r="F1278">
        <v>11099</v>
      </c>
      <c t="s" s="128" r="G1278">
        <v>11100</v>
      </c>
      <c t="s" s="127" r="H1278">
        <v>11101</v>
      </c>
      <c s="129" r="I1278">
        <v>459.0</v>
      </c>
      <c s="129" r="J1278">
        <v>82.077809</v>
      </c>
      <c s="129" r="K1278">
        <v>70.9314389999999</v>
      </c>
      <c s="129" r="L1278">
        <v>106.383287</v>
      </c>
      <c s="129" r="M1278">
        <v>97.263531</v>
      </c>
      <c s="129" r="N1278">
        <v>62.824989</v>
      </c>
      <c s="129" r="O1278">
        <v>39.518945</v>
      </c>
      <c s="129" r="P1278">
        <v>73.0</v>
      </c>
      <c s="129" r="Q1278">
        <v>69.0</v>
      </c>
      <c s="129" r="R1278">
        <v>79.0</v>
      </c>
      <c s="129" r="S1278">
        <v>76.0</v>
      </c>
      <c s="129" r="T1278">
        <v>59.0</v>
      </c>
      <c s="129" r="U1278">
        <v>29.0</v>
      </c>
      <c s="129" r="V1278">
        <v>232.019394</v>
      </c>
      <c s="129" r="W1278">
        <v>42.558864</v>
      </c>
      <c s="129" r="X1278">
        <v>39.518945</v>
      </c>
      <c s="129" r="Y1278">
        <v>50.651442</v>
      </c>
      <c s="129" r="Z1278">
        <v>55.717973</v>
      </c>
      <c s="129" r="AA1278">
        <v>31.412495</v>
      </c>
      <c s="129" r="AB1278">
        <v>12.159675</v>
      </c>
      <c s="129" r="AC1278">
        <v>0.0</v>
      </c>
      <c s="129" r="AD1278">
        <v>57.7584579999999</v>
      </c>
      <c s="129" r="AE1278">
        <v>147.914973</v>
      </c>
      <c s="129" r="AF1278">
        <v>26.345963</v>
      </c>
      <c s="129" r="AG1278">
        <v>226.980605999999</v>
      </c>
      <c s="129" r="AH1278">
        <v>39.518945</v>
      </c>
      <c s="129" r="AI1278">
        <v>31.412495</v>
      </c>
      <c s="129" r="AJ1278">
        <v>55.731845</v>
      </c>
      <c s="129" r="AK1278">
        <v>41.545557</v>
      </c>
      <c s="129" r="AL1278">
        <v>31.412495</v>
      </c>
      <c s="129" r="AM1278">
        <v>26.345963</v>
      </c>
      <c s="129" r="AN1278">
        <v>1.013306</v>
      </c>
      <c s="129" r="AO1278">
        <v>52.691926</v>
      </c>
      <c s="129" r="AP1278">
        <v>126.663285</v>
      </c>
      <c s="129" r="AQ1278">
        <v>47.6253949999999</v>
      </c>
      <c s="129" r="AR1278">
        <v>384.945409999999</v>
      </c>
      <c s="129" r="AS1278">
        <v>8.10645</v>
      </c>
      <c s="129" r="AT1278">
        <v>12.159675</v>
      </c>
      <c s="129" r="AU1278">
        <v>24.319351</v>
      </c>
      <c s="129" r="AV1278">
        <v>48.6387009999999</v>
      </c>
      <c s="129" r="AW1278">
        <v>56.689664</v>
      </c>
      <c s="129" r="AX1278">
        <v>48.6387009999999</v>
      </c>
      <c s="129" r="AY1278">
        <v>125.649978</v>
      </c>
      <c s="129" r="AZ1278">
        <v>60.7428889999999</v>
      </c>
      <c s="129" r="BA1278">
        <v>194.443829999999</v>
      </c>
      <c s="129" r="BB1278">
        <v>8.10645</v>
      </c>
      <c s="129" r="BC1278">
        <v>8.10645</v>
      </c>
      <c s="129" r="BD1278">
        <v>16.2129</v>
      </c>
      <c s="129" r="BE1278">
        <v>20.266126</v>
      </c>
      <c s="129" r="BF1278">
        <v>16.1574129999999</v>
      </c>
      <c s="129" r="BG1278">
        <v>40.532251</v>
      </c>
      <c s="129" r="BH1278">
        <v>56.7451519999999</v>
      </c>
      <c s="129" r="BI1278">
        <v>28.3170879999999</v>
      </c>
      <c s="129" r="BJ1278">
        <v>190.501579999999</v>
      </c>
      <c s="129" r="BK1278">
        <v>0.0</v>
      </c>
      <c s="129" r="BL1278">
        <v>4.053225</v>
      </c>
      <c s="129" r="BM1278">
        <v>8.10645</v>
      </c>
      <c s="129" r="BN1278">
        <v>28.3725759999999</v>
      </c>
      <c s="129" r="BO1278">
        <v>40.532251</v>
      </c>
      <c s="129" r="BP1278">
        <v>8.10645</v>
      </c>
      <c s="129" r="BQ1278">
        <v>68.9048269999999</v>
      </c>
      <c s="129" r="BR1278">
        <v>32.425801</v>
      </c>
      <c s="129" r="BS1278">
        <v>56.7451519999999</v>
      </c>
      <c s="129" r="BT1278">
        <v>0.0</v>
      </c>
      <c s="129" r="BU1278">
        <v>0.0</v>
      </c>
      <c s="129" r="BV1278">
        <v>0.0</v>
      </c>
      <c s="129" r="BW1278">
        <v>0.0</v>
      </c>
      <c s="129" r="BX1278">
        <v>8.10645</v>
      </c>
      <c s="129" r="BY1278">
        <v>20.266126</v>
      </c>
      <c s="129" r="BZ1278">
        <v>0.0</v>
      </c>
      <c s="129" r="CA1278">
        <v>28.3725759999999</v>
      </c>
      <c s="129" r="CB1278">
        <v>174.233192</v>
      </c>
      <c s="129" r="CC1278">
        <v>8.10645</v>
      </c>
      <c s="129" r="CD1278">
        <v>12.159675</v>
      </c>
      <c s="129" r="CE1278">
        <v>20.266126</v>
      </c>
      <c s="129" r="CF1278">
        <v>44.585476</v>
      </c>
      <c s="129" r="CG1278">
        <v>48.583213</v>
      </c>
      <c s="129" r="CH1278">
        <v>20.266126</v>
      </c>
      <c s="129" r="CI1278">
        <v>0.0</v>
      </c>
      <c s="129" r="CJ1278">
        <v>20.266126</v>
      </c>
      <c s="129" r="CK1278">
        <v>153.967065999999</v>
      </c>
      <c s="129" r="CL1278">
        <v>0.0</v>
      </c>
      <c s="129" r="CM1278">
        <v>0.0</v>
      </c>
      <c s="129" r="CN1278">
        <v>4.053225</v>
      </c>
      <c s="129" r="CO1278">
        <v>4.053225</v>
      </c>
      <c s="129" r="CP1278">
        <v>0.0</v>
      </c>
      <c s="129" r="CQ1278">
        <v>8.10645</v>
      </c>
      <c s="129" r="CR1278">
        <v>125.649978</v>
      </c>
      <c s="129" r="CS1278">
        <v>12.104187</v>
      </c>
    </row>
    <row customHeight="1" r="1279" ht="15.0">
      <c t="s" s="127" r="A1279">
        <v>11102</v>
      </c>
      <c t="s" s="127" r="B1279">
        <v>11103</v>
      </c>
      <c t="s" s="127" r="C1279">
        <v>11104</v>
      </c>
      <c t="s" s="127" r="D1279">
        <v>11105</v>
      </c>
      <c t="s" s="127" r="E1279">
        <v>11106</v>
      </c>
      <c t="s" s="127" r="F1279">
        <v>11107</v>
      </c>
      <c t="s" s="128" r="G1279">
        <v>11108</v>
      </c>
      <c t="s" s="127" r="H1279">
        <v>11109</v>
      </c>
      <c s="129" r="I1279">
        <v>107.0</v>
      </c>
      <c s="129" r="J1279">
        <v>18.3153149999999</v>
      </c>
      <c s="129" r="K1279">
        <v>6.74774799999999</v>
      </c>
      <c s="129" r="L1279">
        <v>21.207207</v>
      </c>
      <c s="129" r="M1279">
        <v>22.171171</v>
      </c>
      <c s="129" r="N1279">
        <v>29.882883</v>
      </c>
      <c s="129" r="O1279">
        <v>8.67567599999999</v>
      </c>
      <c s="129" r="P1279">
        <v>11.0</v>
      </c>
      <c s="129" r="Q1279">
        <v>14.0</v>
      </c>
      <c s="129" r="R1279">
        <v>14.0</v>
      </c>
      <c s="129" r="S1279">
        <v>23.0</v>
      </c>
      <c s="129" r="T1279">
        <v>12.0</v>
      </c>
      <c s="129" r="U1279">
        <v>12.0</v>
      </c>
      <c s="129" r="V1279">
        <v>49.162162</v>
      </c>
      <c s="129" r="W1279">
        <v>8.67567599999999</v>
      </c>
      <c s="129" r="X1279">
        <v>3.855856</v>
      </c>
      <c s="129" r="Y1279">
        <v>9.63964</v>
      </c>
      <c s="129" r="Z1279">
        <v>9.63964</v>
      </c>
      <c s="129" r="AA1279">
        <v>13.495495</v>
      </c>
      <c s="129" r="AB1279">
        <v>3.855856</v>
      </c>
      <c s="129" r="AC1279">
        <v>0.0</v>
      </c>
      <c s="129" r="AD1279">
        <v>10.603604</v>
      </c>
      <c s="129" r="AE1279">
        <v>25.063063</v>
      </c>
      <c s="129" r="AF1279">
        <v>13.495495</v>
      </c>
      <c s="129" r="AG1279">
        <v>57.8378379999999</v>
      </c>
      <c s="129" r="AH1279">
        <v>9.63964</v>
      </c>
      <c s="129" r="AI1279">
        <v>2.89189199999999</v>
      </c>
      <c s="129" r="AJ1279">
        <v>11.567568</v>
      </c>
      <c s="129" r="AK1279">
        <v>12.531532</v>
      </c>
      <c s="129" r="AL1279">
        <v>16.387387</v>
      </c>
      <c s="129" r="AM1279">
        <v>4.81982</v>
      </c>
      <c s="129" r="AN1279">
        <v>0.0</v>
      </c>
      <c s="129" r="AO1279">
        <v>10.603604</v>
      </c>
      <c s="129" r="AP1279">
        <v>30.846847</v>
      </c>
      <c s="129" r="AQ1279">
        <v>16.387387</v>
      </c>
      <c s="129" r="AR1279">
        <v>80.9729729999999</v>
      </c>
      <c s="129" r="AS1279">
        <v>0.0</v>
      </c>
      <c s="129" r="AT1279">
        <v>0.0</v>
      </c>
      <c s="129" r="AU1279">
        <v>7.711712</v>
      </c>
      <c s="129" r="AV1279">
        <v>7.711712</v>
      </c>
      <c s="129" r="AW1279">
        <v>11.567568</v>
      </c>
      <c s="129" r="AX1279">
        <v>11.567568</v>
      </c>
      <c s="129" r="AY1279">
        <v>42.414414</v>
      </c>
      <c s="129" r="AZ1279">
        <v>0.0</v>
      </c>
      <c s="129" r="BA1279">
        <v>42.414414</v>
      </c>
      <c s="129" r="BB1279">
        <v>0.0</v>
      </c>
      <c s="129" r="BC1279">
        <v>0.0</v>
      </c>
      <c s="129" r="BD1279">
        <v>0.0</v>
      </c>
      <c s="129" r="BE1279">
        <v>3.855856</v>
      </c>
      <c s="129" r="BF1279">
        <v>3.855856</v>
      </c>
      <c s="129" r="BG1279">
        <v>11.567568</v>
      </c>
      <c s="129" r="BH1279">
        <v>23.1351349999999</v>
      </c>
      <c s="129" r="BI1279">
        <v>0.0</v>
      </c>
      <c s="129" r="BJ1279">
        <v>38.558559</v>
      </c>
      <c s="129" r="BK1279">
        <v>0.0</v>
      </c>
      <c s="129" r="BL1279">
        <v>0.0</v>
      </c>
      <c s="129" r="BM1279">
        <v>7.711712</v>
      </c>
      <c s="129" r="BN1279">
        <v>3.855856</v>
      </c>
      <c s="129" r="BO1279">
        <v>7.711712</v>
      </c>
      <c s="129" r="BP1279">
        <v>0.0</v>
      </c>
      <c s="129" r="BQ1279">
        <v>19.2792789999999</v>
      </c>
      <c s="129" r="BR1279">
        <v>0.0</v>
      </c>
      <c s="129" r="BS1279">
        <v>0.0</v>
      </c>
      <c s="129" r="BT1279">
        <v>0.0</v>
      </c>
      <c s="129" r="BU1279">
        <v>0.0</v>
      </c>
      <c s="129" r="BV1279">
        <v>0.0</v>
      </c>
      <c s="129" r="BW1279">
        <v>0.0</v>
      </c>
      <c s="129" r="BX1279">
        <v>0.0</v>
      </c>
      <c s="129" r="BY1279">
        <v>0.0</v>
      </c>
      <c s="129" r="BZ1279">
        <v>0.0</v>
      </c>
      <c s="129" r="CA1279">
        <v>0.0</v>
      </c>
      <c s="129" r="CB1279">
        <v>34.702703</v>
      </c>
      <c s="129" r="CC1279">
        <v>0.0</v>
      </c>
      <c s="129" r="CD1279">
        <v>0.0</v>
      </c>
      <c s="129" r="CE1279">
        <v>3.855856</v>
      </c>
      <c s="129" r="CF1279">
        <v>3.855856</v>
      </c>
      <c s="129" r="CG1279">
        <v>11.567568</v>
      </c>
      <c s="129" r="CH1279">
        <v>11.567568</v>
      </c>
      <c s="129" r="CI1279">
        <v>3.855856</v>
      </c>
      <c s="129" r="CJ1279">
        <v>0.0</v>
      </c>
      <c s="129" r="CK1279">
        <v>46.2702699999999</v>
      </c>
      <c s="129" r="CL1279">
        <v>0.0</v>
      </c>
      <c s="129" r="CM1279">
        <v>0.0</v>
      </c>
      <c s="129" r="CN1279">
        <v>3.855856</v>
      </c>
      <c s="129" r="CO1279">
        <v>3.855856</v>
      </c>
      <c s="129" r="CP1279">
        <v>0.0</v>
      </c>
      <c s="129" r="CQ1279">
        <v>0.0</v>
      </c>
      <c s="129" r="CR1279">
        <v>38.558559</v>
      </c>
      <c s="129" r="CS1279">
        <v>0.0</v>
      </c>
    </row>
    <row customHeight="1" r="1280" ht="15.0">
      <c t="s" s="127" r="A1280">
        <v>11110</v>
      </c>
      <c t="s" s="127" r="B1280">
        <v>11111</v>
      </c>
      <c t="s" s="127" r="C1280">
        <v>11112</v>
      </c>
      <c t="s" s="127" r="D1280">
        <v>11113</v>
      </c>
      <c t="s" s="127" r="E1280">
        <v>11114</v>
      </c>
      <c t="s" s="127" r="F1280">
        <v>11115</v>
      </c>
      <c t="s" s="128" r="G1280">
        <v>11116</v>
      </c>
      <c t="s" s="127" r="H1280">
        <v>11117</v>
      </c>
      <c s="129" r="I1280">
        <v>340.0</v>
      </c>
      <c s="129" r="J1280">
        <v>52.998032</v>
      </c>
      <c s="129" r="K1280">
        <v>37.6905939999999</v>
      </c>
      <c s="129" r="L1280">
        <v>67.149465</v>
      </c>
      <c s="129" r="M1280">
        <v>89.5326199999999</v>
      </c>
      <c s="129" r="N1280">
        <v>55.977432</v>
      </c>
      <c s="129" r="O1280">
        <v>36.651856</v>
      </c>
      <c s="129" r="P1280">
        <v>56.0</v>
      </c>
      <c s="129" r="Q1280">
        <v>40.0</v>
      </c>
      <c s="129" r="R1280">
        <v>77.0</v>
      </c>
      <c s="129" r="S1280">
        <v>73.0</v>
      </c>
      <c s="129" r="T1280">
        <v>66.0</v>
      </c>
      <c s="129" r="U1280">
        <v>17.0</v>
      </c>
      <c s="129" r="V1280">
        <v>184.063481999999</v>
      </c>
      <c s="129" r="W1280">
        <v>33.633367</v>
      </c>
      <c s="129" r="X1280">
        <v>23.421893</v>
      </c>
      <c s="129" r="Y1280">
        <v>33.5160989999999</v>
      </c>
      <c s="129" r="Z1280">
        <v>48.7649029999999</v>
      </c>
      <c s="129" r="AA1280">
        <v>29.4784159999999</v>
      </c>
      <c s="129" r="AB1280">
        <v>15.248805</v>
      </c>
      <c s="129" r="AC1280">
        <v>0.0</v>
      </c>
      <c s="129" r="AD1280">
        <v>47.902068</v>
      </c>
      <c s="129" r="AE1280">
        <v>101.567488999999</v>
      </c>
      <c s="129" r="AF1280">
        <v>34.593926</v>
      </c>
      <c s="129" r="AG1280">
        <v>155.936518</v>
      </c>
      <c s="129" r="AH1280">
        <v>19.364666</v>
      </c>
      <c s="129" r="AI1280">
        <v>14.268701</v>
      </c>
      <c s="129" r="AJ1280">
        <v>33.633367</v>
      </c>
      <c s="129" r="AK1280">
        <v>40.7677169999999</v>
      </c>
      <c s="129" r="AL1280">
        <v>26.499016</v>
      </c>
      <c s="129" r="AM1280">
        <v>18.3454729999999</v>
      </c>
      <c s="129" r="AN1280">
        <v>3.057579</v>
      </c>
      <c s="129" r="AO1280">
        <v>27.5182089999999</v>
      </c>
      <c s="129" r="AP1280">
        <v>86.631399</v>
      </c>
      <c s="129" r="AQ1280">
        <v>41.7869099999999</v>
      </c>
      <c s="129" r="AR1280">
        <v>280.906355</v>
      </c>
      <c s="129" r="AS1280">
        <v>24.4606299999999</v>
      </c>
      <c s="129" r="AT1280">
        <v>12.2303149999999</v>
      </c>
      <c s="129" r="AU1280">
        <v>8.153543</v>
      </c>
      <c s="129" r="AV1280">
        <v>44.5317739999999</v>
      </c>
      <c s="129" r="AW1280">
        <v>32.6141739999999</v>
      </c>
      <c s="129" r="AX1280">
        <v>40.7677169999999</v>
      </c>
      <c s="129" r="AY1280">
        <v>81.5354339999999</v>
      </c>
      <c s="129" r="AZ1280">
        <v>36.6127669999999</v>
      </c>
      <c s="129" r="BA1280">
        <v>142.296116</v>
      </c>
      <c s="129" r="BB1280">
        <v>12.2303149999999</v>
      </c>
      <c s="129" r="BC1280">
        <v>12.2303149999999</v>
      </c>
      <c s="129" r="BD1280">
        <v>4.076772</v>
      </c>
      <c s="129" r="BE1280">
        <v>24.147915</v>
      </c>
      <c s="129" r="BF1280">
        <v>4.076772</v>
      </c>
      <c s="129" r="BG1280">
        <v>24.4606299999999</v>
      </c>
      <c s="129" r="BH1280">
        <v>44.844489</v>
      </c>
      <c s="129" r="BI1280">
        <v>16.228908</v>
      </c>
      <c s="129" r="BJ1280">
        <v>138.610238</v>
      </c>
      <c s="129" r="BK1280">
        <v>12.2303149999999</v>
      </c>
      <c s="129" r="BL1280">
        <v>0.0</v>
      </c>
      <c s="129" r="BM1280">
        <v>4.076772</v>
      </c>
      <c s="129" r="BN1280">
        <v>20.383859</v>
      </c>
      <c s="129" r="BO1280">
        <v>28.537402</v>
      </c>
      <c s="129" r="BP1280">
        <v>16.3070869999999</v>
      </c>
      <c s="129" r="BQ1280">
        <v>36.6909449999999</v>
      </c>
      <c s="129" r="BR1280">
        <v>20.383859</v>
      </c>
      <c s="129" r="BS1280">
        <v>20.383859</v>
      </c>
      <c s="129" r="BT1280">
        <v>0.0</v>
      </c>
      <c s="129" r="BU1280">
        <v>0.0</v>
      </c>
      <c s="129" r="BV1280">
        <v>0.0</v>
      </c>
      <c s="129" r="BW1280">
        <v>0.0</v>
      </c>
      <c s="129" r="BX1280">
        <v>4.076772</v>
      </c>
      <c s="129" r="BY1280">
        <v>4.076772</v>
      </c>
      <c s="129" r="BZ1280">
        <v>0.0</v>
      </c>
      <c s="129" r="CA1280">
        <v>12.2303149999999</v>
      </c>
      <c s="129" r="CB1280">
        <v>150.606017</v>
      </c>
      <c s="129" r="CC1280">
        <v>24.4606299999999</v>
      </c>
      <c s="129" r="CD1280">
        <v>12.2303149999999</v>
      </c>
      <c s="129" r="CE1280">
        <v>8.153543</v>
      </c>
      <c s="129" r="CF1280">
        <v>32.379638</v>
      </c>
      <c s="129" r="CG1280">
        <v>28.537402</v>
      </c>
      <c s="129" r="CH1280">
        <v>32.6141739999999</v>
      </c>
      <c s="129" r="CI1280">
        <v>0.0</v>
      </c>
      <c s="129" r="CJ1280">
        <v>12.2303149999999</v>
      </c>
      <c s="129" r="CK1280">
        <v>109.916479</v>
      </c>
      <c s="129" r="CL1280">
        <v>0.0</v>
      </c>
      <c s="129" r="CM1280">
        <v>0.0</v>
      </c>
      <c s="129" r="CN1280">
        <v>0.0</v>
      </c>
      <c s="129" r="CO1280">
        <v>12.152136</v>
      </c>
      <c s="129" r="CP1280">
        <v>0.0</v>
      </c>
      <c s="129" r="CQ1280">
        <v>4.076772</v>
      </c>
      <c s="129" r="CR1280">
        <v>81.5354339999999</v>
      </c>
      <c s="129" r="CS1280">
        <v>12.152136</v>
      </c>
    </row>
    <row customHeight="1" r="1281" ht="15.0">
      <c t="s" s="127" r="A1281">
        <v>11118</v>
      </c>
      <c t="s" s="127" r="B1281">
        <v>11119</v>
      </c>
      <c t="s" s="127" r="C1281">
        <v>11120</v>
      </c>
      <c t="s" s="127" r="D1281">
        <v>11121</v>
      </c>
      <c t="s" s="127" r="E1281">
        <v>11122</v>
      </c>
      <c t="s" s="127" r="F1281">
        <v>11123</v>
      </c>
      <c t="s" s="128" r="G1281">
        <v>11124</v>
      </c>
      <c t="s" s="127" r="H1281">
        <v>11125</v>
      </c>
      <c s="129" r="I1281">
        <v>698.0</v>
      </c>
      <c s="129" r="J1281">
        <v>134.806647</v>
      </c>
      <c s="129" r="K1281">
        <v>76.889717</v>
      </c>
      <c s="129" r="L1281">
        <v>119.82813</v>
      </c>
      <c s="129" r="M1281">
        <v>208.701800999999</v>
      </c>
      <c s="129" r="N1281">
        <v>123.822401</v>
      </c>
      <c s="129" r="O1281">
        <v>33.951304</v>
      </c>
      <c s="129" r="P1281">
        <v>119.0</v>
      </c>
      <c s="129" r="Q1281">
        <v>82.0</v>
      </c>
      <c s="129" r="R1281">
        <v>141.0</v>
      </c>
      <c s="129" r="S1281">
        <v>131.0</v>
      </c>
      <c s="129" r="T1281">
        <v>73.0</v>
      </c>
      <c s="129" r="U1281">
        <v>20.0</v>
      </c>
      <c s="129" r="V1281">
        <v>337.517041</v>
      </c>
      <c s="129" r="W1281">
        <v>54.9212259999999</v>
      </c>
      <c s="129" r="X1281">
        <v>40.9412779999999</v>
      </c>
      <c s="129" r="Y1281">
        <v>54.9212259999999</v>
      </c>
      <c s="129" r="Z1281">
        <v>103.852187</v>
      </c>
      <c s="129" r="AA1281">
        <v>67.902607</v>
      </c>
      <c s="129" r="AB1281">
        <v>14.978516</v>
      </c>
      <c s="129" r="AC1281">
        <v>0.0</v>
      </c>
      <c s="129" r="AD1281">
        <v>74.892581</v>
      </c>
      <c s="129" r="AE1281">
        <v>219.686046</v>
      </c>
      <c s="129" r="AF1281">
        <v>42.9384129999999</v>
      </c>
      <c s="129" r="AG1281">
        <v>360.482958999999</v>
      </c>
      <c s="129" r="AH1281">
        <v>79.8854199999999</v>
      </c>
      <c s="129" r="AI1281">
        <v>35.948439</v>
      </c>
      <c s="129" r="AJ1281">
        <v>64.9069039999999</v>
      </c>
      <c s="129" r="AK1281">
        <v>104.849614</v>
      </c>
      <c s="129" r="AL1281">
        <v>55.919794</v>
      </c>
      <c s="129" r="AM1281">
        <v>18.972787</v>
      </c>
      <c s="129" r="AN1281">
        <v>0.0</v>
      </c>
      <c s="129" r="AO1281">
        <v>98.858208</v>
      </c>
      <c s="129" r="AP1281">
        <v>216.689201999999</v>
      </c>
      <c s="129" r="AQ1281">
        <v>44.935549</v>
      </c>
      <c s="129" r="AR1281">
        <v>551.213962</v>
      </c>
      <c s="129" r="AS1281">
        <v>3.99427099999999</v>
      </c>
      <c s="129" r="AT1281">
        <v>19.9713549999999</v>
      </c>
      <c s="129" r="AU1281">
        <v>75.895712</v>
      </c>
      <c s="129" r="AV1281">
        <v>79.8854199999999</v>
      </c>
      <c s="129" r="AW1281">
        <v>103.851046</v>
      </c>
      <c s="129" r="AX1281">
        <v>15.977084</v>
      </c>
      <c s="129" r="AY1281">
        <v>183.736467</v>
      </c>
      <c s="129" r="AZ1281">
        <v>67.902607</v>
      </c>
      <c s="129" r="BA1281">
        <v>279.603533</v>
      </c>
      <c s="129" r="BB1281">
        <v>3.99427099999999</v>
      </c>
      <c s="129" r="BC1281">
        <v>15.977084</v>
      </c>
      <c s="129" r="BD1281">
        <v>39.947273</v>
      </c>
      <c s="129" r="BE1281">
        <v>43.936981</v>
      </c>
      <c s="129" r="BF1281">
        <v>23.965626</v>
      </c>
      <c s="129" r="BG1281">
        <v>15.977084</v>
      </c>
      <c s="129" r="BH1281">
        <v>99.8567749999999</v>
      </c>
      <c s="129" r="BI1281">
        <v>35.948439</v>
      </c>
      <c s="129" r="BJ1281">
        <v>271.610429</v>
      </c>
      <c s="129" r="BK1281">
        <v>0.0</v>
      </c>
      <c s="129" r="BL1281">
        <v>3.99427099999999</v>
      </c>
      <c s="129" r="BM1281">
        <v>35.948439</v>
      </c>
      <c s="129" r="BN1281">
        <v>35.948439</v>
      </c>
      <c s="129" r="BO1281">
        <v>79.8854199999999</v>
      </c>
      <c s="129" r="BP1281">
        <v>0.0</v>
      </c>
      <c s="129" r="BQ1281">
        <v>83.8796909999999</v>
      </c>
      <c s="129" r="BR1281">
        <v>31.9541679999999</v>
      </c>
      <c s="129" r="BS1281">
        <v>43.936981</v>
      </c>
      <c s="129" r="BT1281">
        <v>0.0</v>
      </c>
      <c s="129" r="BU1281">
        <v>0.0</v>
      </c>
      <c s="129" r="BV1281">
        <v>0.0</v>
      </c>
      <c s="129" r="BW1281">
        <v>0.0</v>
      </c>
      <c s="129" r="BX1281">
        <v>3.99427099999999</v>
      </c>
      <c s="129" r="BY1281">
        <v>0.0</v>
      </c>
      <c s="129" r="BZ1281">
        <v>0.0</v>
      </c>
      <c s="129" r="CA1281">
        <v>39.9427099999999</v>
      </c>
      <c s="129" r="CB1281">
        <v>259.632178</v>
      </c>
      <c s="129" r="CC1281">
        <v>3.99427099999999</v>
      </c>
      <c s="129" r="CD1281">
        <v>19.9713549999999</v>
      </c>
      <c s="129" r="CE1281">
        <v>63.912899</v>
      </c>
      <c s="129" r="CF1281">
        <v>59.914065</v>
      </c>
      <c s="129" r="CG1281">
        <v>87.873962</v>
      </c>
      <c s="129" r="CH1281">
        <v>11.982813</v>
      </c>
      <c s="129" r="CI1281">
        <v>0.0</v>
      </c>
      <c s="129" r="CJ1281">
        <v>11.982813</v>
      </c>
      <c s="129" r="CK1281">
        <v>247.644803</v>
      </c>
      <c s="129" r="CL1281">
        <v>0.0</v>
      </c>
      <c s="129" r="CM1281">
        <v>0.0</v>
      </c>
      <c s="129" r="CN1281">
        <v>11.982813</v>
      </c>
      <c s="129" r="CO1281">
        <v>19.9713549999999</v>
      </c>
      <c s="129" r="CP1281">
        <v>11.982813</v>
      </c>
      <c s="129" r="CQ1281">
        <v>3.99427099999999</v>
      </c>
      <c s="129" r="CR1281">
        <v>183.736467</v>
      </c>
      <c s="129" r="CS1281">
        <v>15.977084</v>
      </c>
    </row>
    <row customHeight="1" r="1282" ht="15.0">
      <c t="s" s="127" r="A1282">
        <v>11126</v>
      </c>
      <c t="s" s="127" r="B1282">
        <v>11127</v>
      </c>
      <c t="s" s="127" r="C1282">
        <v>11128</v>
      </c>
      <c t="s" s="127" r="D1282">
        <v>11129</v>
      </c>
      <c t="s" s="127" r="E1282">
        <v>11130</v>
      </c>
      <c t="s" s="127" r="F1282">
        <v>11131</v>
      </c>
      <c t="s" s="128" r="G1282">
        <v>11132</v>
      </c>
      <c t="s" s="127" r="H1282">
        <v>11133</v>
      </c>
      <c s="129" r="I1282">
        <v>1736.0</v>
      </c>
      <c s="129" r="J1282">
        <v>306.051995999999</v>
      </c>
      <c s="129" r="K1282">
        <v>208.721248</v>
      </c>
      <c s="129" r="L1282">
        <v>353.219449</v>
      </c>
      <c s="129" r="M1282">
        <v>412.42507</v>
      </c>
      <c s="129" r="N1282">
        <v>303.052501</v>
      </c>
      <c s="129" r="O1282">
        <v>152.529734999999</v>
      </c>
      <c s="129" r="P1282">
        <v>238.0</v>
      </c>
      <c s="129" r="Q1282">
        <v>226.0</v>
      </c>
      <c s="129" r="R1282">
        <v>335.0</v>
      </c>
      <c s="129" r="S1282">
        <v>290.0</v>
      </c>
      <c s="129" r="T1282">
        <v>204.0</v>
      </c>
      <c s="129" r="U1282">
        <v>82.0</v>
      </c>
      <c s="129" r="V1282">
        <v>864.989545</v>
      </c>
      <c s="129" r="W1282">
        <v>158.54334</v>
      </c>
      <c s="129" r="X1282">
        <v>110.383360999999</v>
      </c>
      <c s="129" r="Y1282">
        <v>170.588814</v>
      </c>
      <c s="129" r="Z1282">
        <v>201.696852</v>
      </c>
      <c s="129" r="AA1282">
        <v>157.547160999999</v>
      </c>
      <c s="129" r="AB1282">
        <v>66.230017</v>
      </c>
      <c s="129" r="AC1282">
        <v>0.0</v>
      </c>
      <c s="129" r="AD1282">
        <v>199.686229</v>
      </c>
      <c s="129" r="AE1282">
        <v>512.77358</v>
      </c>
      <c s="129" r="AF1282">
        <v>152.529734999999</v>
      </c>
      <c s="129" r="AG1282">
        <v>871.010454999999</v>
      </c>
      <c s="129" r="AH1282">
        <v>147.508657</v>
      </c>
      <c s="129" r="AI1282">
        <v>98.3378869999999</v>
      </c>
      <c s="129" r="AJ1282">
        <v>182.630635</v>
      </c>
      <c s="129" r="AK1282">
        <v>210.728218</v>
      </c>
      <c s="129" r="AL1282">
        <v>145.505339999999</v>
      </c>
      <c s="129" r="AM1282">
        <v>78.271838</v>
      </c>
      <c s="129" r="AN1282">
        <v>8.027881</v>
      </c>
      <c s="129" r="AO1282">
        <v>186.644576</v>
      </c>
      <c s="129" r="AP1282">
        <v>512.769927</v>
      </c>
      <c s="129" r="AQ1282">
        <v>171.595952</v>
      </c>
      <c s="129" r="AR1282">
        <v>1428.96278499999</v>
      </c>
      <c s="129" r="AS1282">
        <v>4.01393999999999</v>
      </c>
      <c s="129" r="AT1282">
        <v>92.3206289999999</v>
      </c>
      <c s="129" r="AU1282">
        <v>76.264868</v>
      </c>
      <c s="129" r="AV1282">
        <v>212.738842</v>
      </c>
      <c s="129" r="AW1282">
        <v>244.850365</v>
      </c>
      <c s="129" r="AX1282">
        <v>216.752782</v>
      </c>
      <c s="129" r="AY1282">
        <v>397.3801</v>
      </c>
      <c s="129" r="AZ1282">
        <v>184.641258999999</v>
      </c>
      <c s="129" r="BA1282">
        <v>682.369868999999</v>
      </c>
      <c s="129" r="BB1282">
        <v>0.0</v>
      </c>
      <c s="129" r="BC1282">
        <v>76.264868</v>
      </c>
      <c s="129" r="BD1282">
        <v>48.167285</v>
      </c>
      <c s="129" r="BE1282">
        <v>104.362450999999</v>
      </c>
      <c s="129" r="BF1282">
        <v>28.097583</v>
      </c>
      <c s="129" r="BG1282">
        <v>176.613378</v>
      </c>
      <c s="129" r="BH1282">
        <v>204.710961</v>
      </c>
      <c s="129" r="BI1282">
        <v>44.1533439999999</v>
      </c>
      <c s="129" r="BJ1282">
        <v>746.592915999999</v>
      </c>
      <c s="129" r="BK1282">
        <v>4.01393999999999</v>
      </c>
      <c s="129" r="BL1282">
        <v>16.055762</v>
      </c>
      <c s="129" r="BM1282">
        <v>28.097583</v>
      </c>
      <c s="129" r="BN1282">
        <v>108.376391</v>
      </c>
      <c s="129" r="BO1282">
        <v>216.752782</v>
      </c>
      <c s="129" r="BP1282">
        <v>40.1394039999999</v>
      </c>
      <c s="129" r="BQ1282">
        <v>192.66914</v>
      </c>
      <c s="129" r="BR1282">
        <v>140.487913999999</v>
      </c>
      <c s="129" r="BS1282">
        <v>140.487913999999</v>
      </c>
      <c s="129" r="BT1282">
        <v>0.0</v>
      </c>
      <c s="129" r="BU1282">
        <v>4.01393999999999</v>
      </c>
      <c s="129" r="BV1282">
        <v>0.0</v>
      </c>
      <c s="129" r="BW1282">
        <v>0.0</v>
      </c>
      <c s="129" r="BX1282">
        <v>24.083642</v>
      </c>
      <c s="129" r="BY1282">
        <v>28.097583</v>
      </c>
      <c s="129" r="BZ1282">
        <v>0.0</v>
      </c>
      <c s="129" r="CA1282">
        <v>84.292749</v>
      </c>
      <c s="129" r="CB1282">
        <v>694.411691</v>
      </c>
      <c s="129" r="CC1282">
        <v>0.0</v>
      </c>
      <c s="129" r="CD1282">
        <v>64.2230469999999</v>
      </c>
      <c s="129" r="CE1282">
        <v>52.1812249999999</v>
      </c>
      <c s="129" r="CF1282">
        <v>188.655199</v>
      </c>
      <c s="129" r="CG1282">
        <v>184.641258999999</v>
      </c>
      <c s="129" r="CH1282">
        <v>168.585497</v>
      </c>
      <c s="129" r="CI1282">
        <v>4.01393999999999</v>
      </c>
      <c s="129" r="CJ1282">
        <v>32.1115229999999</v>
      </c>
      <c s="129" r="CK1282">
        <v>594.063179999999</v>
      </c>
      <c s="129" r="CL1282">
        <v>4.01393999999999</v>
      </c>
      <c s="129" r="CM1282">
        <v>24.083642</v>
      </c>
      <c s="129" r="CN1282">
        <v>24.083642</v>
      </c>
      <c s="129" r="CO1282">
        <v>24.083642</v>
      </c>
      <c s="129" r="CP1282">
        <v>36.125464</v>
      </c>
      <c s="129" r="CQ1282">
        <v>20.0697019999999</v>
      </c>
      <c s="129" r="CR1282">
        <v>393.366159999999</v>
      </c>
      <c s="129" r="CS1282">
        <v>68.2369869999999</v>
      </c>
    </row>
    <row customHeight="1" r="1283" ht="15.0">
      <c t="s" s="127" r="A1283">
        <v>11134</v>
      </c>
      <c t="s" s="127" r="B1283">
        <v>11135</v>
      </c>
      <c t="s" s="127" r="C1283">
        <v>11136</v>
      </c>
      <c t="s" s="127" r="D1283">
        <v>11137</v>
      </c>
      <c t="s" s="127" r="E1283">
        <v>11138</v>
      </c>
      <c t="s" s="127" r="F1283">
        <v>11139</v>
      </c>
      <c t="s" s="128" r="G1283">
        <v>11140</v>
      </c>
      <c t="s" s="127" r="H1283">
        <v>11141</v>
      </c>
      <c s="129" r="I1283">
        <v>1104.0</v>
      </c>
      <c s="129" r="J1283">
        <v>216.328172999999</v>
      </c>
      <c s="129" r="K1283">
        <v>162.739624999999</v>
      </c>
      <c s="129" r="L1283">
        <v>223.148532999999</v>
      </c>
      <c s="129" r="M1283">
        <v>217.277199999999</v>
      </c>
      <c s="129" r="N1283">
        <v>182.20106</v>
      </c>
      <c s="129" r="O1283">
        <v>102.305408</v>
      </c>
      <c s="129" r="P1283">
        <v>207.0</v>
      </c>
      <c s="129" r="Q1283">
        <v>144.0</v>
      </c>
      <c s="129" r="R1283">
        <v>215.0</v>
      </c>
      <c s="129" r="S1283">
        <v>185.0</v>
      </c>
      <c s="129" r="T1283">
        <v>160.0</v>
      </c>
      <c s="129" r="U1283">
        <v>88.0</v>
      </c>
      <c s="129" r="V1283">
        <v>558.345847</v>
      </c>
      <c s="129" r="W1283">
        <v>117.920113</v>
      </c>
      <c s="129" r="X1283">
        <v>85.766985</v>
      </c>
      <c s="129" r="Y1283">
        <v>107.177094</v>
      </c>
      <c s="129" r="Z1283">
        <v>113.997455</v>
      </c>
      <c s="129" r="AA1283">
        <v>86.716013</v>
      </c>
      <c s="129" r="AB1283">
        <v>39.9478259999999</v>
      </c>
      <c s="129" r="AC1283">
        <v>6.820361</v>
      </c>
      <c s="129" r="AD1283">
        <v>152.047225999999</v>
      </c>
      <c s="129" r="AE1283">
        <v>303.993213</v>
      </c>
      <c s="129" r="AF1283">
        <v>102.305408</v>
      </c>
      <c s="129" r="AG1283">
        <v>545.654152999999</v>
      </c>
      <c s="129" r="AH1283">
        <v>98.4080589999999</v>
      </c>
      <c s="129" r="AI1283">
        <v>76.9726399999999</v>
      </c>
      <c s="129" r="AJ1283">
        <v>115.971439</v>
      </c>
      <c s="129" r="AK1283">
        <v>103.279745</v>
      </c>
      <c s="129" r="AL1283">
        <v>95.485048</v>
      </c>
      <c s="129" r="AM1283">
        <v>50.6655349999999</v>
      </c>
      <c s="129" r="AN1283">
        <v>4.871686</v>
      </c>
      <c s="129" r="AO1283">
        <v>121.792153</v>
      </c>
      <c s="129" r="AP1283">
        <v>323.505267</v>
      </c>
      <c s="129" r="AQ1283">
        <v>100.356734</v>
      </c>
      <c s="129" r="AR1283">
        <v>923.874161999999</v>
      </c>
      <c s="129" r="AS1283">
        <v>15.589396</v>
      </c>
      <c s="129" r="AT1283">
        <v>46.869425</v>
      </c>
      <c s="129" r="AU1283">
        <v>54.5628839999999</v>
      </c>
      <c s="129" r="AV1283">
        <v>105.22842</v>
      </c>
      <c s="129" r="AW1283">
        <v>140.30456</v>
      </c>
      <c s="129" r="AX1283">
        <v>140.30456</v>
      </c>
      <c s="129" r="AY1283">
        <v>296.198514999999</v>
      </c>
      <c s="129" r="AZ1283">
        <v>124.816402</v>
      </c>
      <c s="129" r="BA1283">
        <v>452.193709</v>
      </c>
      <c s="129" r="BB1283">
        <v>11.692047</v>
      </c>
      <c s="129" r="BC1283">
        <v>42.972076</v>
      </c>
      <c s="129" r="BD1283">
        <v>31.178791</v>
      </c>
      <c s="129" r="BE1283">
        <v>38.973489</v>
      </c>
      <c s="129" r="BF1283">
        <v>19.486744</v>
      </c>
      <c s="129" r="BG1283">
        <v>93.5363729999999</v>
      </c>
      <c s="129" r="BH1283">
        <v>159.791304</v>
      </c>
      <c s="129" r="BI1283">
        <v>54.5628839999999</v>
      </c>
      <c s="129" r="BJ1283">
        <v>471.680453</v>
      </c>
      <c s="129" r="BK1283">
        <v>3.897349</v>
      </c>
      <c s="129" r="BL1283">
        <v>3.897349</v>
      </c>
      <c s="129" r="BM1283">
        <v>23.384093</v>
      </c>
      <c s="129" r="BN1283">
        <v>66.2549309999999</v>
      </c>
      <c s="129" r="BO1283">
        <v>120.817815</v>
      </c>
      <c s="129" r="BP1283">
        <v>46.7681869999999</v>
      </c>
      <c s="129" r="BQ1283">
        <v>136.407210999999</v>
      </c>
      <c s="129" r="BR1283">
        <v>70.253518</v>
      </c>
      <c s="129" r="BS1283">
        <v>113.124356</v>
      </c>
      <c s="129" r="BT1283">
        <v>0.0</v>
      </c>
      <c s="129" r="BU1283">
        <v>3.998587</v>
      </c>
      <c s="129" r="BV1283">
        <v>0.0</v>
      </c>
      <c s="129" r="BW1283">
        <v>11.692047</v>
      </c>
      <c s="129" r="BX1283">
        <v>11.692047</v>
      </c>
      <c s="129" r="BY1283">
        <v>7.794698</v>
      </c>
      <c s="129" r="BZ1283">
        <v>0.0</v>
      </c>
      <c s="129" r="CA1283">
        <v>77.946978</v>
      </c>
      <c s="129" r="CB1283">
        <v>421.014918</v>
      </c>
      <c s="129" r="CC1283">
        <v>15.589396</v>
      </c>
      <c s="129" r="CD1283">
        <v>38.973489</v>
      </c>
      <c s="129" r="CE1283">
        <v>42.8708379999999</v>
      </c>
      <c s="129" r="CF1283">
        <v>74.0496289999999</v>
      </c>
      <c s="129" r="CG1283">
        <v>113.023118</v>
      </c>
      <c s="129" r="CH1283">
        <v>120.817815</v>
      </c>
      <c s="129" r="CI1283">
        <v>3.897349</v>
      </c>
      <c s="129" r="CJ1283">
        <v>11.7932849999999</v>
      </c>
      <c s="129" r="CK1283">
        <v>389.734888</v>
      </c>
      <c s="129" r="CL1283">
        <v>0.0</v>
      </c>
      <c s="129" r="CM1283">
        <v>3.897349</v>
      </c>
      <c s="129" r="CN1283">
        <v>11.692047</v>
      </c>
      <c s="129" r="CO1283">
        <v>19.486744</v>
      </c>
      <c s="129" r="CP1283">
        <v>15.589396</v>
      </c>
      <c s="129" r="CQ1283">
        <v>11.692047</v>
      </c>
      <c s="129" r="CR1283">
        <v>292.301166</v>
      </c>
      <c s="129" r="CS1283">
        <v>35.07614</v>
      </c>
    </row>
    <row customHeight="1" r="1284" ht="15.0">
      <c t="s" s="127" r="A1284">
        <v>11142</v>
      </c>
      <c t="s" s="127" r="B1284">
        <v>11143</v>
      </c>
      <c t="s" s="127" r="C1284">
        <v>11144</v>
      </c>
      <c t="s" s="127" r="D1284">
        <v>11145</v>
      </c>
      <c t="s" s="127" r="E1284">
        <v>11146</v>
      </c>
      <c t="s" s="127" r="F1284">
        <v>11147</v>
      </c>
      <c t="s" s="128" r="G1284">
        <v>11148</v>
      </c>
      <c t="s" s="127" r="H1284">
        <v>11149</v>
      </c>
      <c s="129" r="I1284">
        <v>984.0</v>
      </c>
      <c s="129" r="J1284">
        <v>166.237146</v>
      </c>
      <c s="129" r="K1284">
        <v>136.293809</v>
      </c>
      <c s="129" r="L1284">
        <v>213.733473</v>
      </c>
      <c s="129" r="M1284">
        <v>211.668416</v>
      </c>
      <c s="129" r="N1284">
        <v>174.497377</v>
      </c>
      <c s="129" r="O1284">
        <v>81.5697799999999</v>
      </c>
      <c s="129" r="P1284">
        <v>118.0</v>
      </c>
      <c s="129" r="Q1284">
        <v>87.0</v>
      </c>
      <c s="129" r="R1284">
        <v>145.0</v>
      </c>
      <c s="129" r="S1284">
        <v>121.0</v>
      </c>
      <c s="129" r="T1284">
        <v>124.0</v>
      </c>
      <c s="129" r="U1284">
        <v>51.0</v>
      </c>
      <c s="129" r="V1284">
        <v>510.069255</v>
      </c>
      <c s="129" r="W1284">
        <v>86.7324239999999</v>
      </c>
      <c s="129" r="X1284">
        <v>73.309549</v>
      </c>
      <c s="129" r="Y1284">
        <v>110.480588</v>
      </c>
      <c s="129" r="Z1284">
        <v>110.480588</v>
      </c>
      <c s="129" r="AA1284">
        <v>90.8625389999999</v>
      </c>
      <c s="129" r="AB1284">
        <v>37.171039</v>
      </c>
      <c s="129" r="AC1284">
        <v>1.032529</v>
      </c>
      <c s="129" r="AD1284">
        <v>116.675760999999</v>
      </c>
      <c s="129" r="AE1284">
        <v>314.921301</v>
      </c>
      <c s="129" r="AF1284">
        <v>78.472193</v>
      </c>
      <c s="129" r="AG1284">
        <v>473.930745</v>
      </c>
      <c s="129" r="AH1284">
        <v>79.504722</v>
      </c>
      <c s="129" r="AI1284">
        <v>62.9842599999999</v>
      </c>
      <c s="129" r="AJ1284">
        <v>103.252886</v>
      </c>
      <c s="129" r="AK1284">
        <v>101.187828</v>
      </c>
      <c s="129" r="AL1284">
        <v>83.634837</v>
      </c>
      <c s="129" r="AM1284">
        <v>39.236097</v>
      </c>
      <c s="129" r="AN1284">
        <v>4.130115</v>
      </c>
      <c s="129" r="AO1284">
        <v>99.12277</v>
      </c>
      <c s="129" r="AP1284">
        <v>288.075551</v>
      </c>
      <c s="129" r="AQ1284">
        <v>86.7324239999999</v>
      </c>
      <c s="129" r="AR1284">
        <v>834.283316</v>
      </c>
      <c s="129" r="AS1284">
        <v>0.0</v>
      </c>
      <c s="129" r="AT1284">
        <v>99.12277</v>
      </c>
      <c s="129" r="AU1284">
        <v>49.561385</v>
      </c>
      <c s="129" r="AV1284">
        <v>99.12277</v>
      </c>
      <c s="129" r="AW1284">
        <v>132.163693999999</v>
      </c>
      <c s="129" r="AX1284">
        <v>74.342078</v>
      </c>
      <c s="129" r="AY1284">
        <v>264.327386999999</v>
      </c>
      <c s="129" r="AZ1284">
        <v>115.643232</v>
      </c>
      <c s="129" r="BA1284">
        <v>458.442812</v>
      </c>
      <c s="129" r="BB1284">
        <v>0.0</v>
      </c>
      <c s="129" r="BC1284">
        <v>66.0818469999999</v>
      </c>
      <c s="129" r="BD1284">
        <v>16.5204619999999</v>
      </c>
      <c s="129" r="BE1284">
        <v>66.0818469999999</v>
      </c>
      <c s="129" r="BF1284">
        <v>45.4312699999999</v>
      </c>
      <c s="129" r="BG1284">
        <v>70.211962</v>
      </c>
      <c s="129" r="BH1284">
        <v>140.423924</v>
      </c>
      <c s="129" r="BI1284">
        <v>53.691501</v>
      </c>
      <c s="129" r="BJ1284">
        <v>375.840504</v>
      </c>
      <c s="129" r="BK1284">
        <v>0.0</v>
      </c>
      <c s="129" r="BL1284">
        <v>33.0409229999999</v>
      </c>
      <c s="129" r="BM1284">
        <v>33.0409229999999</v>
      </c>
      <c s="129" r="BN1284">
        <v>33.0409229999999</v>
      </c>
      <c s="129" r="BO1284">
        <v>86.7324239999999</v>
      </c>
      <c s="129" r="BP1284">
        <v>4.130115</v>
      </c>
      <c s="129" r="BQ1284">
        <v>123.903463</v>
      </c>
      <c s="129" r="BR1284">
        <v>61.951731</v>
      </c>
      <c s="129" r="BS1284">
        <v>103.252886</v>
      </c>
      <c s="129" r="BT1284">
        <v>0.0</v>
      </c>
      <c s="129" r="BU1284">
        <v>0.0</v>
      </c>
      <c s="129" r="BV1284">
        <v>0.0</v>
      </c>
      <c s="129" r="BW1284">
        <v>12.3903459999999</v>
      </c>
      <c s="129" r="BX1284">
        <v>12.3903459999999</v>
      </c>
      <c s="129" r="BY1284">
        <v>16.5204619999999</v>
      </c>
      <c s="129" r="BZ1284">
        <v>0.0</v>
      </c>
      <c s="129" r="CA1284">
        <v>61.951731</v>
      </c>
      <c s="129" r="CB1284">
        <v>392.360965</v>
      </c>
      <c s="129" r="CC1284">
        <v>0.0</v>
      </c>
      <c s="129" r="CD1284">
        <v>78.472193</v>
      </c>
      <c s="129" r="CE1284">
        <v>41.3011539999999</v>
      </c>
      <c s="129" r="CF1284">
        <v>86.7324239999999</v>
      </c>
      <c s="129" r="CG1284">
        <v>107.383000999999</v>
      </c>
      <c s="129" r="CH1284">
        <v>45.4312699999999</v>
      </c>
      <c s="129" r="CI1284">
        <v>0.0</v>
      </c>
      <c s="129" r="CJ1284">
        <v>33.0409229999999</v>
      </c>
      <c s="129" r="CK1284">
        <v>338.669465</v>
      </c>
      <c s="129" r="CL1284">
        <v>0.0</v>
      </c>
      <c s="129" r="CM1284">
        <v>20.6505769999999</v>
      </c>
      <c s="129" r="CN1284">
        <v>8.26023099999999</v>
      </c>
      <c s="129" r="CO1284">
        <v>0.0</v>
      </c>
      <c s="129" r="CP1284">
        <v>12.3903459999999</v>
      </c>
      <c s="129" r="CQ1284">
        <v>12.3903459999999</v>
      </c>
      <c s="129" r="CR1284">
        <v>264.327386999999</v>
      </c>
      <c s="129" r="CS1284">
        <v>20.6505769999999</v>
      </c>
    </row>
    <row customHeight="1" r="1285" ht="15.0">
      <c t="s" s="127" r="A1285">
        <v>11150</v>
      </c>
      <c t="s" s="127" r="B1285">
        <v>11151</v>
      </c>
      <c t="s" s="127" r="C1285">
        <v>11152</v>
      </c>
      <c t="s" s="127" r="D1285">
        <v>11153</v>
      </c>
      <c t="s" s="127" r="E1285">
        <v>11154</v>
      </c>
      <c t="s" s="127" r="F1285">
        <v>11155</v>
      </c>
      <c t="s" s="128" r="G1285">
        <v>11156</v>
      </c>
      <c t="s" s="127" r="H1285">
        <v>11157</v>
      </c>
      <c s="129" r="I1285">
        <v>854.0</v>
      </c>
      <c s="129" r="J1285">
        <v>126.034349</v>
      </c>
      <c s="129" r="K1285">
        <v>72.595785</v>
      </c>
      <c s="129" r="L1285">
        <v>141.149722999999</v>
      </c>
      <c s="129" r="M1285">
        <v>187.539110999999</v>
      </c>
      <c s="129" r="N1285">
        <v>193.58876</v>
      </c>
      <c s="129" r="O1285">
        <v>133.092272</v>
      </c>
      <c s="129" r="P1285">
        <v>127.0</v>
      </c>
      <c s="129" r="Q1285">
        <v>113.0</v>
      </c>
      <c s="129" r="R1285">
        <v>166.0</v>
      </c>
      <c s="129" r="S1285">
        <v>131.0</v>
      </c>
      <c s="129" r="T1285">
        <v>189.0</v>
      </c>
      <c s="129" r="U1285">
        <v>90.0</v>
      </c>
      <c s="129" r="V1285">
        <v>425.483213999999</v>
      </c>
      <c s="129" r="W1285">
        <v>62.5130369999999</v>
      </c>
      <c s="129" r="X1285">
        <v>39.3227169999999</v>
      </c>
      <c s="129" r="Y1285">
        <v>68.553938</v>
      </c>
      <c s="129" r="Z1285">
        <v>94.7778299999999</v>
      </c>
      <c s="129" r="AA1285">
        <v>97.802655</v>
      </c>
      <c s="129" r="AB1285">
        <v>60.496487</v>
      </c>
      <c s="129" r="AC1285">
        <v>2.01655</v>
      </c>
      <c s="129" r="AD1285">
        <v>75.620609</v>
      </c>
      <c s="129" r="AE1285">
        <v>243.993751</v>
      </c>
      <c s="129" r="AF1285">
        <v>105.868853</v>
      </c>
      <c s="129" r="AG1285">
        <v>428.516786</v>
      </c>
      <c s="129" r="AH1285">
        <v>63.521312</v>
      </c>
      <c s="129" r="AI1285">
        <v>33.273068</v>
      </c>
      <c s="129" r="AJ1285">
        <v>72.595785</v>
      </c>
      <c s="129" r="AK1285">
        <v>92.7612809999999</v>
      </c>
      <c s="129" r="AL1285">
        <v>95.786105</v>
      </c>
      <c s="129" r="AM1285">
        <v>68.5626859999999</v>
      </c>
      <c s="129" r="AN1285">
        <v>2.01655</v>
      </c>
      <c s="129" r="AO1285">
        <v>81.670258</v>
      </c>
      <c s="129" r="AP1285">
        <v>216.779079999999</v>
      </c>
      <c s="129" r="AQ1285">
        <v>130.067448</v>
      </c>
      <c s="129" r="AR1285">
        <v>746.123344999999</v>
      </c>
      <c s="129" r="AS1285">
        <v>20.165496</v>
      </c>
      <c s="129" r="AT1285">
        <v>64.529587</v>
      </c>
      <c s="129" r="AU1285">
        <v>28.231694</v>
      </c>
      <c s="129" r="AV1285">
        <v>36.2978919999999</v>
      </c>
      <c s="129" r="AW1285">
        <v>84.6950819999999</v>
      </c>
      <c s="129" r="AX1285">
        <v>100.827479</v>
      </c>
      <c s="129" r="AY1285">
        <v>306.515536</v>
      </c>
      <c s="129" r="AZ1285">
        <v>104.860578</v>
      </c>
      <c s="129" r="BA1285">
        <v>350.879627</v>
      </c>
      <c s="129" r="BB1285">
        <v>16.132397</v>
      </c>
      <c s="129" r="BC1285">
        <v>32.2647929999999</v>
      </c>
      <c s="129" r="BD1285">
        <v>24.198595</v>
      </c>
      <c s="129" r="BE1285">
        <v>4.033099</v>
      </c>
      <c s="129" r="BF1285">
        <v>16.132397</v>
      </c>
      <c s="129" r="BG1285">
        <v>72.595785</v>
      </c>
      <c s="129" r="BH1285">
        <v>169.390165</v>
      </c>
      <c s="129" r="BI1285">
        <v>16.132397</v>
      </c>
      <c s="129" r="BJ1285">
        <v>395.243718</v>
      </c>
      <c s="129" r="BK1285">
        <v>4.033099</v>
      </c>
      <c s="129" r="BL1285">
        <v>32.2647929999999</v>
      </c>
      <c s="129" r="BM1285">
        <v>4.033099</v>
      </c>
      <c s="129" r="BN1285">
        <v>32.2647929999999</v>
      </c>
      <c s="129" r="BO1285">
        <v>68.5626859999999</v>
      </c>
      <c s="129" r="BP1285">
        <v>28.231694</v>
      </c>
      <c s="129" r="BQ1285">
        <v>137.125372</v>
      </c>
      <c s="129" r="BR1285">
        <v>88.728182</v>
      </c>
      <c s="129" r="BS1285">
        <v>64.529587</v>
      </c>
      <c s="129" r="BT1285">
        <v>0.0</v>
      </c>
      <c s="129" r="BU1285">
        <v>0.0</v>
      </c>
      <c s="129" r="BV1285">
        <v>0.0</v>
      </c>
      <c s="129" r="BW1285">
        <v>0.0</v>
      </c>
      <c s="129" r="BX1285">
        <v>8.066198</v>
      </c>
      <c s="129" r="BY1285">
        <v>12.099297</v>
      </c>
      <c s="129" r="BZ1285">
        <v>0.0</v>
      </c>
      <c s="129" r="CA1285">
        <v>44.364091</v>
      </c>
      <c s="129" r="CB1285">
        <v>274.250743</v>
      </c>
      <c s="129" r="CC1285">
        <v>16.132397</v>
      </c>
      <c s="129" r="CD1285">
        <v>44.364091</v>
      </c>
      <c s="129" r="CE1285">
        <v>16.132397</v>
      </c>
      <c s="129" r="CF1285">
        <v>32.2647929999999</v>
      </c>
      <c s="129" r="CG1285">
        <v>52.430289</v>
      </c>
      <c s="129" r="CH1285">
        <v>84.6950819999999</v>
      </c>
      <c s="129" r="CI1285">
        <v>0.0</v>
      </c>
      <c s="129" r="CJ1285">
        <v>28.231694</v>
      </c>
      <c s="129" r="CK1285">
        <v>407.343015999999</v>
      </c>
      <c s="129" r="CL1285">
        <v>4.033099</v>
      </c>
      <c s="129" r="CM1285">
        <v>20.165496</v>
      </c>
      <c s="129" r="CN1285">
        <v>12.099297</v>
      </c>
      <c s="129" r="CO1285">
        <v>4.033099</v>
      </c>
      <c s="129" r="CP1285">
        <v>24.198595</v>
      </c>
      <c s="129" r="CQ1285">
        <v>4.033099</v>
      </c>
      <c s="129" r="CR1285">
        <v>306.515536</v>
      </c>
      <c s="129" r="CS1285">
        <v>32.2647929999999</v>
      </c>
    </row>
    <row customHeight="1" r="1286" ht="15.0">
      <c t="s" s="127" r="A1286">
        <v>11158</v>
      </c>
      <c t="s" s="127" r="B1286">
        <v>11159</v>
      </c>
      <c t="s" s="127" r="C1286">
        <v>11160</v>
      </c>
      <c t="s" s="127" r="D1286">
        <v>11161</v>
      </c>
      <c t="s" s="127" r="E1286">
        <v>11162</v>
      </c>
      <c t="s" s="127" r="F1286">
        <v>11163</v>
      </c>
      <c t="s" s="128" r="G1286">
        <v>11164</v>
      </c>
      <c t="s" s="127" r="H1286">
        <v>11165</v>
      </c>
      <c s="129" r="I1286">
        <v>1018.0</v>
      </c>
      <c s="129" r="J1286">
        <v>169.828408</v>
      </c>
      <c s="129" r="K1286">
        <v>118.394662</v>
      </c>
      <c s="129" r="L1286">
        <v>173.710199999999</v>
      </c>
      <c s="129" r="M1286">
        <v>262.99142</v>
      </c>
      <c s="129" r="N1286">
        <v>177.591992</v>
      </c>
      <c s="129" r="O1286">
        <v>115.483317</v>
      </c>
      <c s="129" r="P1286">
        <v>176.0</v>
      </c>
      <c s="129" r="Q1286">
        <v>135.0</v>
      </c>
      <c s="129" r="R1286">
        <v>236.0</v>
      </c>
      <c s="129" r="S1286">
        <v>185.0</v>
      </c>
      <c s="129" r="T1286">
        <v>176.0</v>
      </c>
      <c s="129" r="U1286">
        <v>85.0</v>
      </c>
      <c s="129" r="V1286">
        <v>506.573879999999</v>
      </c>
      <c s="129" r="W1286">
        <v>90.2516679999999</v>
      </c>
      <c s="129" r="X1286">
        <v>65.9904669999999</v>
      </c>
      <c s="129" r="Y1286">
        <v>88.310772</v>
      </c>
      <c s="129" r="Z1286">
        <v>130.040038</v>
      </c>
      <c s="129" r="AA1286">
        <v>88.310772</v>
      </c>
      <c s="129" r="AB1286">
        <v>39.78837</v>
      </c>
      <c s="129" r="AC1286">
        <v>3.88179199999999</v>
      </c>
      <c s="129" r="AD1286">
        <v>128.099142</v>
      </c>
      <c s="129" r="AE1286">
        <v>290.163966</v>
      </c>
      <c s="129" r="AF1286">
        <v>88.310772</v>
      </c>
      <c s="129" r="AG1286">
        <v>511.42612</v>
      </c>
      <c s="129" r="AH1286">
        <v>79.57674</v>
      </c>
      <c s="129" r="AI1286">
        <v>52.4041939999999</v>
      </c>
      <c s="129" r="AJ1286">
        <v>85.399428</v>
      </c>
      <c s="129" r="AK1286">
        <v>132.951382</v>
      </c>
      <c s="129" r="AL1286">
        <v>89.28122</v>
      </c>
      <c s="129" r="AM1286">
        <v>68.9018109999999</v>
      </c>
      <c s="129" r="AN1286">
        <v>2.911344</v>
      </c>
      <c s="129" r="AO1286">
        <v>104.808389</v>
      </c>
      <c s="129" r="AP1286">
        <v>284.341276999999</v>
      </c>
      <c s="129" r="AQ1286">
        <v>122.276454</v>
      </c>
      <c s="129" r="AR1286">
        <v>834.585319</v>
      </c>
      <c s="129" r="AS1286">
        <v>11.645377</v>
      </c>
      <c s="129" r="AT1286">
        <v>42.699714</v>
      </c>
      <c s="129" r="AU1286">
        <v>42.699714</v>
      </c>
      <c s="129" r="AV1286">
        <v>89.28122</v>
      </c>
      <c s="129" r="AW1286">
        <v>143.626310999999</v>
      </c>
      <c s="129" r="AX1286">
        <v>124.21735</v>
      </c>
      <c s="129" r="AY1286">
        <v>283.370829</v>
      </c>
      <c s="129" r="AZ1286">
        <v>97.0448049999999</v>
      </c>
      <c s="129" r="BA1286">
        <v>403.706387</v>
      </c>
      <c s="129" r="BB1286">
        <v>7.76358399999999</v>
      </c>
      <c s="129" r="BC1286">
        <v>27.172545</v>
      </c>
      <c s="129" r="BD1286">
        <v>31.054337</v>
      </c>
      <c s="129" r="BE1286">
        <v>54.3450909999999</v>
      </c>
      <c s="129" r="BF1286">
        <v>19.408961</v>
      </c>
      <c s="129" r="BG1286">
        <v>100.926597</v>
      </c>
      <c s="129" r="BH1286">
        <v>131.980933999999</v>
      </c>
      <c s="129" r="BI1286">
        <v>31.054337</v>
      </c>
      <c s="129" r="BJ1286">
        <v>430.878932</v>
      </c>
      <c s="129" r="BK1286">
        <v>3.88179199999999</v>
      </c>
      <c s="129" r="BL1286">
        <v>15.527169</v>
      </c>
      <c s="129" r="BM1286">
        <v>11.645377</v>
      </c>
      <c s="129" r="BN1286">
        <v>34.9361299999999</v>
      </c>
      <c s="129" r="BO1286">
        <v>124.21735</v>
      </c>
      <c s="129" r="BP1286">
        <v>23.2907529999999</v>
      </c>
      <c s="129" r="BQ1286">
        <v>151.389895</v>
      </c>
      <c s="129" r="BR1286">
        <v>65.9904669999999</v>
      </c>
      <c s="129" r="BS1286">
        <v>77.635844</v>
      </c>
      <c s="129" r="BT1286">
        <v>3.88179199999999</v>
      </c>
      <c s="129" r="BU1286">
        <v>0.0</v>
      </c>
      <c s="129" r="BV1286">
        <v>0.0</v>
      </c>
      <c s="129" r="BW1286">
        <v>7.76358399999999</v>
      </c>
      <c s="129" r="BX1286">
        <v>0.0</v>
      </c>
      <c s="129" r="BY1286">
        <v>15.527169</v>
      </c>
      <c s="129" r="BZ1286">
        <v>0.0</v>
      </c>
      <c s="129" r="CA1286">
        <v>50.463298</v>
      </c>
      <c s="129" r="CB1286">
        <v>364.888465</v>
      </c>
      <c s="129" r="CC1286">
        <v>0.0</v>
      </c>
      <c s="129" r="CD1286">
        <v>34.9361299999999</v>
      </c>
      <c s="129" r="CE1286">
        <v>38.817922</v>
      </c>
      <c s="129" r="CF1286">
        <v>73.754051</v>
      </c>
      <c s="129" r="CG1286">
        <v>89.28122</v>
      </c>
      <c s="129" r="CH1286">
        <v>89.28122</v>
      </c>
      <c s="129" r="CI1286">
        <v>0.0</v>
      </c>
      <c s="129" r="CJ1286">
        <v>38.817922</v>
      </c>
      <c s="129" r="CK1286">
        <v>392.06101</v>
      </c>
      <c s="129" r="CL1286">
        <v>7.76358399999999</v>
      </c>
      <c s="129" r="CM1286">
        <v>7.76358399999999</v>
      </c>
      <c s="129" r="CN1286">
        <v>3.88179199999999</v>
      </c>
      <c s="129" r="CO1286">
        <v>7.76358399999999</v>
      </c>
      <c s="129" r="CP1286">
        <v>54.3450909999999</v>
      </c>
      <c s="129" r="CQ1286">
        <v>19.408961</v>
      </c>
      <c s="129" r="CR1286">
        <v>283.370829</v>
      </c>
      <c s="129" r="CS1286">
        <v>7.76358399999999</v>
      </c>
    </row>
    <row customHeight="1" r="1287" ht="15.0">
      <c t="s" s="127" r="A1287">
        <v>11166</v>
      </c>
      <c t="s" s="127" r="B1287">
        <v>11167</v>
      </c>
      <c t="s" s="127" r="C1287">
        <v>11168</v>
      </c>
      <c t="s" s="127" r="D1287">
        <v>11169</v>
      </c>
      <c t="s" s="127" r="E1287">
        <v>11170</v>
      </c>
      <c t="s" s="127" r="F1287">
        <v>11171</v>
      </c>
      <c t="s" s="128" r="G1287">
        <v>11172</v>
      </c>
      <c t="s" s="127" r="H1287">
        <v>11173</v>
      </c>
      <c s="129" r="I1287">
        <v>7069.0</v>
      </c>
      <c s="129" r="J1287">
        <v>887.770852999999</v>
      </c>
      <c s="129" r="K1287">
        <v>856.46753</v>
      </c>
      <c s="129" r="L1287">
        <v>1205.900773</v>
      </c>
      <c s="129" r="M1287">
        <v>1530.24557299999</v>
      </c>
      <c s="129" r="N1287">
        <v>1601.502109</v>
      </c>
      <c s="129" r="O1287">
        <v>987.113161999999</v>
      </c>
      <c s="129" r="P1287">
        <v>975.0</v>
      </c>
      <c s="129" r="Q1287">
        <v>1054.0</v>
      </c>
      <c s="129" r="R1287">
        <v>1317.0</v>
      </c>
      <c s="129" r="S1287">
        <v>1421.0</v>
      </c>
      <c s="129" r="T1287">
        <v>1381.0</v>
      </c>
      <c s="129" r="U1287">
        <v>714.0</v>
      </c>
      <c s="129" r="V1287">
        <v>3396.186845</v>
      </c>
      <c s="129" r="W1287">
        <v>466.701404</v>
      </c>
      <c s="129" r="X1287">
        <v>444.909586999999</v>
      </c>
      <c s="129" r="Y1287">
        <v>619.864285</v>
      </c>
      <c s="129" r="Z1287">
        <v>748.103747</v>
      </c>
      <c s="129" r="AA1287">
        <v>730.076740999999</v>
      </c>
      <c s="129" r="AB1287">
        <v>367.236659999999</v>
      </c>
      <c s="129" r="AC1287">
        <v>19.2944199999999</v>
      </c>
      <c s="129" r="AD1287">
        <v>630.918513999999</v>
      </c>
      <c s="129" r="AE1287">
        <v>1912.16893899999</v>
      </c>
      <c s="129" r="AF1287">
        <v>853.099391999999</v>
      </c>
      <c s="129" r="AG1287">
        <v>3672.81315499999</v>
      </c>
      <c s="129" r="AH1287">
        <v>421.069449</v>
      </c>
      <c s="129" r="AI1287">
        <v>411.557943</v>
      </c>
      <c s="129" r="AJ1287">
        <v>586.036487999999</v>
      </c>
      <c s="129" r="AK1287">
        <v>782.141826</v>
      </c>
      <c s="129" r="AL1287">
        <v>871.425368</v>
      </c>
      <c s="129" r="AM1287">
        <v>532.052025999999</v>
      </c>
      <c s="129" r="AN1287">
        <v>68.530056</v>
      </c>
      <c s="129" r="AO1287">
        <v>569.197852</v>
      </c>
      <c s="129" r="AP1287">
        <v>1968.125233</v>
      </c>
      <c s="129" r="AQ1287">
        <v>1135.49007</v>
      </c>
      <c s="129" r="AR1287">
        <v>6159.565905</v>
      </c>
      <c s="129" r="AS1287">
        <v>28.3451489999999</v>
      </c>
      <c s="129" r="AT1287">
        <v>249.364703999999</v>
      </c>
      <c s="129" r="AU1287">
        <v>299.113181999999</v>
      </c>
      <c s="129" r="AV1287">
        <v>509.316565</v>
      </c>
      <c s="129" r="AW1287">
        <v>920.798973</v>
      </c>
      <c s="129" r="AX1287">
        <v>871.63628</v>
      </c>
      <c s="129" r="AY1287">
        <v>2555.792272</v>
      </c>
      <c s="129" r="AZ1287">
        <v>725.19878</v>
      </c>
      <c s="129" r="BA1287">
        <v>2865.38781299999</v>
      </c>
      <c s="129" r="BB1287">
        <v>28.3451489999999</v>
      </c>
      <c s="129" r="BC1287">
        <v>160.988226</v>
      </c>
      <c s="129" r="BD1287">
        <v>161.723984</v>
      </c>
      <c s="129" r="BE1287">
        <v>254.414640999999</v>
      </c>
      <c s="129" r="BF1287">
        <v>158.089566999999</v>
      </c>
      <c s="129" r="BG1287">
        <v>710.903925999999</v>
      </c>
      <c s="129" r="BH1287">
        <v>1205.922651</v>
      </c>
      <c s="129" r="BI1287">
        <v>184.99967</v>
      </c>
      <c s="129" r="BJ1287">
        <v>3294.178092</v>
      </c>
      <c s="129" r="BK1287">
        <v>0.0</v>
      </c>
      <c s="129" r="BL1287">
        <v>88.376478</v>
      </c>
      <c s="129" r="BM1287">
        <v>137.389198999999</v>
      </c>
      <c s="129" r="BN1287">
        <v>254.901925</v>
      </c>
      <c s="129" r="BO1287">
        <v>762.709405999999</v>
      </c>
      <c s="129" r="BP1287">
        <v>160.732353999999</v>
      </c>
      <c s="129" r="BQ1287">
        <v>1349.86961999999</v>
      </c>
      <c s="129" r="BR1287">
        <v>540.19911</v>
      </c>
      <c s="129" r="BS1287">
        <v>501.481722999999</v>
      </c>
      <c s="129" r="BT1287">
        <v>0.0</v>
      </c>
      <c s="129" r="BU1287">
        <v>3.89223799999999</v>
      </c>
      <c s="129" r="BV1287">
        <v>12.1650659999999</v>
      </c>
      <c s="129" r="BW1287">
        <v>24.331057</v>
      </c>
      <c s="129" r="BX1287">
        <v>93.1779549999999</v>
      </c>
      <c s="129" r="BY1287">
        <v>125.099491</v>
      </c>
      <c s="129" r="BZ1287">
        <v>0.0</v>
      </c>
      <c s="129" r="CA1287">
        <v>242.815914999999</v>
      </c>
      <c s="129" r="CB1287">
        <v>2450.746105</v>
      </c>
      <c s="129" r="CC1287">
        <v>24.2701379999999</v>
      </c>
      <c s="129" r="CD1287">
        <v>196.633242</v>
      </c>
      <c s="129" r="CE1287">
        <v>221.74413</v>
      </c>
      <c s="129" r="CF1287">
        <v>419.594991999999</v>
      </c>
      <c s="129" r="CG1287">
        <v>681.523163999999</v>
      </c>
      <c s="129" r="CH1287">
        <v>673.614866</v>
      </c>
      <c s="129" r="CI1287">
        <v>24.268245</v>
      </c>
      <c s="129" r="CJ1287">
        <v>209.097328</v>
      </c>
      <c s="129" r="CK1287">
        <v>3207.33807699999</v>
      </c>
      <c s="129" r="CL1287">
        <v>4.07501099999999</v>
      </c>
      <c s="129" r="CM1287">
        <v>48.839224</v>
      </c>
      <c s="129" r="CN1287">
        <v>65.203986</v>
      </c>
      <c s="129" r="CO1287">
        <v>65.3905149999999</v>
      </c>
      <c s="129" r="CP1287">
        <v>146.097854</v>
      </c>
      <c s="129" r="CQ1287">
        <v>72.921923</v>
      </c>
      <c s="129" r="CR1287">
        <v>2531.524026</v>
      </c>
      <c s="129" r="CS1287">
        <v>273.285536999999</v>
      </c>
    </row>
    <row customHeight="1" r="1288" ht="15.0">
      <c t="s" s="127" r="A1288">
        <v>11174</v>
      </c>
      <c t="s" s="127" r="B1288">
        <v>11175</v>
      </c>
      <c t="s" s="127" r="C1288">
        <v>11176</v>
      </c>
      <c t="s" s="127" r="D1288">
        <v>11177</v>
      </c>
      <c t="s" s="127" r="E1288">
        <v>11178</v>
      </c>
      <c t="s" s="127" r="F1288">
        <v>11179</v>
      </c>
      <c t="s" s="128" r="G1288">
        <v>11180</v>
      </c>
      <c t="s" s="127" r="H1288">
        <v>11181</v>
      </c>
      <c s="129" r="I1288">
        <v>361.0</v>
      </c>
      <c s="129" r="J1288">
        <v>40.8086959999999</v>
      </c>
      <c s="129" r="K1288">
        <v>35.5768119999999</v>
      </c>
      <c s="129" r="L1288">
        <v>47.0869569999999</v>
      </c>
      <c s="129" r="M1288">
        <v>91.034783</v>
      </c>
      <c s="129" r="N1288">
        <v>80.571014</v>
      </c>
      <c s="129" r="O1288">
        <v>65.921739</v>
      </c>
      <c s="129" r="P1288">
        <v>51.0</v>
      </c>
      <c s="129" r="Q1288">
        <v>47.0</v>
      </c>
      <c s="129" r="R1288">
        <v>75.0</v>
      </c>
      <c s="129" r="S1288">
        <v>72.0</v>
      </c>
      <c s="129" r="T1288">
        <v>87.0</v>
      </c>
      <c s="129" r="U1288">
        <v>34.0</v>
      </c>
      <c s="129" r="V1288">
        <v>186.255072</v>
      </c>
      <c s="129" r="W1288">
        <v>23.0202899999999</v>
      </c>
      <c s="129" r="X1288">
        <v>18.834783</v>
      </c>
      <c s="129" r="Y1288">
        <v>25.113043</v>
      </c>
      <c s="129" r="Z1288">
        <v>46.0405799999999</v>
      </c>
      <c s="129" r="AA1288">
        <v>36.6231879999999</v>
      </c>
      <c s="129" r="AB1288">
        <v>36.6231879999999</v>
      </c>
      <c s="129" r="AC1288">
        <v>0.0</v>
      </c>
      <c s="129" r="AD1288">
        <v>29.298551</v>
      </c>
      <c s="129" r="AE1288">
        <v>97.3130429999999</v>
      </c>
      <c s="129" r="AF1288">
        <v>59.643478</v>
      </c>
      <c s="129" r="AG1288">
        <v>174.744927999999</v>
      </c>
      <c s="129" r="AH1288">
        <v>17.7884059999999</v>
      </c>
      <c s="129" r="AI1288">
        <v>16.7420289999999</v>
      </c>
      <c s="129" r="AJ1288">
        <v>21.973913</v>
      </c>
      <c s="129" r="AK1288">
        <v>44.9942029999999</v>
      </c>
      <c s="129" r="AL1288">
        <v>43.9478259999999</v>
      </c>
      <c s="129" r="AM1288">
        <v>26.15942</v>
      </c>
      <c s="129" r="AN1288">
        <v>3.13913</v>
      </c>
      <c s="129" r="AO1288">
        <v>26.15942</v>
      </c>
      <c s="129" r="AP1288">
        <v>89.9884059999999</v>
      </c>
      <c s="129" r="AQ1288">
        <v>58.597101</v>
      </c>
      <c s="129" r="AR1288">
        <v>330.655072</v>
      </c>
      <c s="129" r="AS1288">
        <v>20.927536</v>
      </c>
      <c s="129" r="AT1288">
        <v>8.371014</v>
      </c>
      <c s="129" r="AU1288">
        <v>4.185507</v>
      </c>
      <c s="129" r="AV1288">
        <v>50.226087</v>
      </c>
      <c s="129" r="AW1288">
        <v>33.4840579999999</v>
      </c>
      <c s="129" r="AX1288">
        <v>33.4840579999999</v>
      </c>
      <c s="129" r="AY1288">
        <v>138.121738999999</v>
      </c>
      <c s="129" r="AZ1288">
        <v>41.855072</v>
      </c>
      <c s="129" r="BA1288">
        <v>171.605797</v>
      </c>
      <c s="129" r="BB1288">
        <v>20.927536</v>
      </c>
      <c s="129" r="BC1288">
        <v>8.371014</v>
      </c>
      <c s="129" r="BD1288">
        <v>4.185507</v>
      </c>
      <c s="129" r="BE1288">
        <v>29.298551</v>
      </c>
      <c s="129" r="BF1288">
        <v>0.0</v>
      </c>
      <c s="129" r="BG1288">
        <v>29.298551</v>
      </c>
      <c s="129" r="BH1288">
        <v>75.3391299999999</v>
      </c>
      <c s="129" r="BI1288">
        <v>4.185507</v>
      </c>
      <c s="129" r="BJ1288">
        <v>159.049274999999</v>
      </c>
      <c s="129" r="BK1288">
        <v>0.0</v>
      </c>
      <c s="129" r="BL1288">
        <v>0.0</v>
      </c>
      <c s="129" r="BM1288">
        <v>0.0</v>
      </c>
      <c s="129" r="BN1288">
        <v>20.927536</v>
      </c>
      <c s="129" r="BO1288">
        <v>33.4840579999999</v>
      </c>
      <c s="129" r="BP1288">
        <v>4.185507</v>
      </c>
      <c s="129" r="BQ1288">
        <v>62.782609</v>
      </c>
      <c s="129" r="BR1288">
        <v>37.6695649999999</v>
      </c>
      <c s="129" r="BS1288">
        <v>20.927536</v>
      </c>
      <c s="129" r="BT1288">
        <v>0.0</v>
      </c>
      <c s="129" r="BU1288">
        <v>0.0</v>
      </c>
      <c s="129" r="BV1288">
        <v>0.0</v>
      </c>
      <c s="129" r="BW1288">
        <v>0.0</v>
      </c>
      <c s="129" r="BX1288">
        <v>4.185507</v>
      </c>
      <c s="129" r="BY1288">
        <v>0.0</v>
      </c>
      <c s="129" r="BZ1288">
        <v>0.0</v>
      </c>
      <c s="129" r="CA1288">
        <v>16.7420289999999</v>
      </c>
      <c s="129" r="CB1288">
        <v>129.750724999999</v>
      </c>
      <c s="129" r="CC1288">
        <v>16.7420289999999</v>
      </c>
      <c s="129" r="CD1288">
        <v>4.185507</v>
      </c>
      <c s="129" r="CE1288">
        <v>0.0</v>
      </c>
      <c s="129" r="CF1288">
        <v>33.4840579999999</v>
      </c>
      <c s="129" r="CG1288">
        <v>25.113043</v>
      </c>
      <c s="129" r="CH1288">
        <v>33.4840579999999</v>
      </c>
      <c s="129" r="CI1288">
        <v>0.0</v>
      </c>
      <c s="129" r="CJ1288">
        <v>16.7420289999999</v>
      </c>
      <c s="129" r="CK1288">
        <v>179.976812</v>
      </c>
      <c s="129" r="CL1288">
        <v>4.185507</v>
      </c>
      <c s="129" r="CM1288">
        <v>4.185507</v>
      </c>
      <c s="129" r="CN1288">
        <v>4.185507</v>
      </c>
      <c s="129" r="CO1288">
        <v>16.7420289999999</v>
      </c>
      <c s="129" r="CP1288">
        <v>4.185507</v>
      </c>
      <c s="129" r="CQ1288">
        <v>0.0</v>
      </c>
      <c s="129" r="CR1288">
        <v>138.121738999999</v>
      </c>
      <c s="129" r="CS1288">
        <v>8.371014</v>
      </c>
    </row>
    <row customHeight="1" r="1289" ht="15.0">
      <c t="s" s="127" r="A1289">
        <v>11182</v>
      </c>
      <c t="s" s="127" r="B1289">
        <v>11183</v>
      </c>
      <c t="s" s="127" r="C1289">
        <v>11184</v>
      </c>
      <c t="s" s="127" r="D1289">
        <v>11185</v>
      </c>
      <c t="s" s="127" r="E1289">
        <v>11186</v>
      </c>
      <c t="s" s="127" r="F1289">
        <v>11187</v>
      </c>
      <c t="s" s="128" r="G1289">
        <v>11188</v>
      </c>
      <c t="s" s="127" r="H1289">
        <v>11189</v>
      </c>
      <c s="129" r="I1289">
        <v>716.0</v>
      </c>
      <c s="129" r="J1289">
        <v>122.393162</v>
      </c>
      <c s="129" r="K1289">
        <v>81.595442</v>
      </c>
      <c s="129" r="L1289">
        <v>144.831909</v>
      </c>
      <c s="129" r="M1289">
        <v>172.37037</v>
      </c>
      <c s="129" r="N1289">
        <v>107.094016999999</v>
      </c>
      <c s="129" r="O1289">
        <v>87.7151</v>
      </c>
      <c s="129" r="P1289">
        <v>93.0</v>
      </c>
      <c s="129" r="Q1289">
        <v>76.0</v>
      </c>
      <c s="129" r="R1289">
        <v>138.0</v>
      </c>
      <c s="129" r="S1289">
        <v>100.0</v>
      </c>
      <c s="129" r="T1289">
        <v>146.0</v>
      </c>
      <c s="129" r="U1289">
        <v>75.0</v>
      </c>
      <c s="129" r="V1289">
        <v>366.159543999999</v>
      </c>
      <c s="129" r="W1289">
        <v>69.356125</v>
      </c>
      <c s="129" r="X1289">
        <v>39.7777779999999</v>
      </c>
      <c s="129" r="Y1289">
        <v>76.495726</v>
      </c>
      <c s="129" r="Z1289">
        <v>87.7151</v>
      </c>
      <c s="129" r="AA1289">
        <v>54.05698</v>
      </c>
      <c s="129" r="AB1289">
        <v>37.737892</v>
      </c>
      <c s="129" r="AC1289">
        <v>1.019943</v>
      </c>
      <c s="129" r="AD1289">
        <v>86.6951569999999</v>
      </c>
      <c s="129" r="AE1289">
        <v>206.02849</v>
      </c>
      <c s="129" r="AF1289">
        <v>73.4358969999999</v>
      </c>
      <c s="129" r="AG1289">
        <v>349.840456</v>
      </c>
      <c s="129" r="AH1289">
        <v>53.0370369999999</v>
      </c>
      <c s="129" r="AI1289">
        <v>41.817664</v>
      </c>
      <c s="129" r="AJ1289">
        <v>68.3361819999999</v>
      </c>
      <c s="129" r="AK1289">
        <v>84.6552709999999</v>
      </c>
      <c s="129" r="AL1289">
        <v>53.0370369999999</v>
      </c>
      <c s="129" r="AM1289">
        <v>45.8974359999999</v>
      </c>
      <c s="129" r="AN1289">
        <v>3.059829</v>
      </c>
      <c s="129" r="AO1289">
        <v>72.4159539999999</v>
      </c>
      <c s="129" r="AP1289">
        <v>196.849003</v>
      </c>
      <c s="129" r="AQ1289">
        <v>80.5754989999999</v>
      </c>
      <c s="129" r="AR1289">
        <v>579.327634999999</v>
      </c>
      <c s="129" r="AS1289">
        <v>44.877493</v>
      </c>
      <c s="129" r="AT1289">
        <v>24.478632</v>
      </c>
      <c s="129" r="AU1289">
        <v>4.079772</v>
      </c>
      <c s="129" r="AV1289">
        <v>89.754986</v>
      </c>
      <c s="129" r="AW1289">
        <v>77.51567</v>
      </c>
      <c s="129" r="AX1289">
        <v>97.9145299999999</v>
      </c>
      <c s="129" r="AY1289">
        <v>183.589744</v>
      </c>
      <c s="129" r="AZ1289">
        <v>57.116809</v>
      </c>
      <c s="129" r="BA1289">
        <v>293.743589999999</v>
      </c>
      <c s="129" r="BB1289">
        <v>20.3988599999999</v>
      </c>
      <c s="129" r="BC1289">
        <v>20.3988599999999</v>
      </c>
      <c s="129" r="BD1289">
        <v>0.0</v>
      </c>
      <c s="129" r="BE1289">
        <v>40.797721</v>
      </c>
      <c s="129" r="BF1289">
        <v>16.319088</v>
      </c>
      <c s="129" r="BG1289">
        <v>93.8347579999999</v>
      </c>
      <c s="129" r="BH1289">
        <v>85.6752139999999</v>
      </c>
      <c s="129" r="BI1289">
        <v>16.319088</v>
      </c>
      <c s="129" r="BJ1289">
        <v>285.584046</v>
      </c>
      <c s="129" r="BK1289">
        <v>24.478632</v>
      </c>
      <c s="129" r="BL1289">
        <v>4.079772</v>
      </c>
      <c s="129" r="BM1289">
        <v>4.079772</v>
      </c>
      <c s="129" r="BN1289">
        <v>48.957265</v>
      </c>
      <c s="129" r="BO1289">
        <v>61.196581</v>
      </c>
      <c s="129" r="BP1289">
        <v>4.079772</v>
      </c>
      <c s="129" r="BQ1289">
        <v>97.9145299999999</v>
      </c>
      <c s="129" r="BR1289">
        <v>40.797721</v>
      </c>
      <c s="129" r="BS1289">
        <v>61.196581</v>
      </c>
      <c s="129" r="BT1289">
        <v>0.0</v>
      </c>
      <c s="129" r="BU1289">
        <v>0.0</v>
      </c>
      <c s="129" r="BV1289">
        <v>0.0</v>
      </c>
      <c s="129" r="BW1289">
        <v>4.079772</v>
      </c>
      <c s="129" r="BX1289">
        <v>16.319088</v>
      </c>
      <c s="129" r="BY1289">
        <v>16.319088</v>
      </c>
      <c s="129" r="BZ1289">
        <v>0.0</v>
      </c>
      <c s="129" r="CA1289">
        <v>24.478632</v>
      </c>
      <c s="129" r="CB1289">
        <v>301.903134</v>
      </c>
      <c s="129" r="CC1289">
        <v>24.478632</v>
      </c>
      <c s="129" r="CD1289">
        <v>24.478632</v>
      </c>
      <c s="129" r="CE1289">
        <v>4.079772</v>
      </c>
      <c s="129" r="CF1289">
        <v>77.51567</v>
      </c>
      <c s="129" r="CG1289">
        <v>61.196581</v>
      </c>
      <c s="129" r="CH1289">
        <v>73.4358969999999</v>
      </c>
      <c s="129" r="CI1289">
        <v>8.159544</v>
      </c>
      <c s="129" r="CJ1289">
        <v>28.558405</v>
      </c>
      <c s="129" r="CK1289">
        <v>216.22792</v>
      </c>
      <c s="129" r="CL1289">
        <v>20.3988599999999</v>
      </c>
      <c s="129" r="CM1289">
        <v>0.0</v>
      </c>
      <c s="129" r="CN1289">
        <v>0.0</v>
      </c>
      <c s="129" r="CO1289">
        <v>8.159544</v>
      </c>
      <c s="129" r="CP1289">
        <v>0.0</v>
      </c>
      <c s="129" r="CQ1289">
        <v>8.159544</v>
      </c>
      <c s="129" r="CR1289">
        <v>175.430198999999</v>
      </c>
      <c s="129" r="CS1289">
        <v>4.079772</v>
      </c>
    </row>
    <row customHeight="1" r="1290" ht="15.0">
      <c t="s" s="127" r="A1290">
        <v>11190</v>
      </c>
      <c t="s" s="127" r="B1290">
        <v>11191</v>
      </c>
      <c t="s" s="127" r="C1290">
        <v>11192</v>
      </c>
      <c t="s" s="127" r="D1290">
        <v>11193</v>
      </c>
      <c t="s" s="127" r="E1290">
        <v>11194</v>
      </c>
      <c t="s" s="127" r="F1290">
        <v>11195</v>
      </c>
      <c t="s" s="128" r="G1290">
        <v>11196</v>
      </c>
      <c t="s" s="127" r="H1290">
        <v>11197</v>
      </c>
      <c s="129" r="I1290">
        <v>956.0</v>
      </c>
      <c s="129" r="J1290">
        <v>182.984375</v>
      </c>
      <c s="129" r="K1290">
        <v>117.632813</v>
      </c>
      <c s="129" r="L1290">
        <v>244.601563</v>
      </c>
      <c s="129" r="M1290">
        <v>162.445313</v>
      </c>
      <c s="129" r="N1290">
        <v>181.117188</v>
      </c>
      <c s="129" r="O1290">
        <v>67.21875</v>
      </c>
      <c s="129" r="P1290">
        <v>96.0</v>
      </c>
      <c s="129" r="Q1290">
        <v>91.0</v>
      </c>
      <c s="129" r="R1290">
        <v>141.0</v>
      </c>
      <c s="129" r="S1290">
        <v>106.0</v>
      </c>
      <c s="129" r="T1290">
        <v>123.0</v>
      </c>
      <c s="129" r="U1290">
        <v>52.0</v>
      </c>
      <c s="129" r="V1290">
        <v>500.40625</v>
      </c>
      <c s="129" r="W1290">
        <v>96.160156</v>
      </c>
      <c s="129" r="X1290">
        <v>60.6835939999999</v>
      </c>
      <c s="129" r="Y1290">
        <v>129.769531</v>
      </c>
      <c s="129" r="Z1290">
        <v>85.890625</v>
      </c>
      <c s="129" r="AA1290">
        <v>95.2265629999999</v>
      </c>
      <c s="129" r="AB1290">
        <v>30.8085939999999</v>
      </c>
      <c s="129" r="AC1290">
        <v>1.867188</v>
      </c>
      <c s="129" r="AD1290">
        <v>111.097656</v>
      </c>
      <c s="129" r="AE1290">
        <v>308.085938</v>
      </c>
      <c s="129" r="AF1290">
        <v>81.222656</v>
      </c>
      <c s="129" r="AG1290">
        <v>455.59375</v>
      </c>
      <c s="129" r="AH1290">
        <v>86.8242189999999</v>
      </c>
      <c s="129" r="AI1290">
        <v>56.9492189999999</v>
      </c>
      <c s="129" r="AJ1290">
        <v>114.832031</v>
      </c>
      <c s="129" r="AK1290">
        <v>76.5546879999999</v>
      </c>
      <c s="129" r="AL1290">
        <v>85.890625</v>
      </c>
      <c s="129" r="AM1290">
        <v>30.8085939999999</v>
      </c>
      <c s="129" r="AN1290">
        <v>3.734375</v>
      </c>
      <c s="129" r="AO1290">
        <v>102.695313</v>
      </c>
      <c s="129" r="AP1290">
        <v>273.542969</v>
      </c>
      <c s="129" r="AQ1290">
        <v>79.3554689999999</v>
      </c>
      <c s="129" r="AR1290">
        <v>767.414063</v>
      </c>
      <c s="129" r="AS1290">
        <v>3.734375</v>
      </c>
      <c s="129" r="AT1290">
        <v>60.6835939999999</v>
      </c>
      <c s="129" r="AU1290">
        <v>26.140625</v>
      </c>
      <c s="129" r="AV1290">
        <v>138.171875</v>
      </c>
      <c s="129" r="AW1290">
        <v>150.308594</v>
      </c>
      <c s="129" r="AX1290">
        <v>59.75</v>
      </c>
      <c s="129" r="AY1290">
        <v>224.0625</v>
      </c>
      <c s="129" r="AZ1290">
        <v>104.5625</v>
      </c>
      <c s="129" r="BA1290">
        <v>400.511719</v>
      </c>
      <c s="129" r="BB1290">
        <v>0.0</v>
      </c>
      <c s="129" r="BC1290">
        <v>53.2148439999999</v>
      </c>
      <c s="129" r="BD1290">
        <v>22.40625</v>
      </c>
      <c s="129" r="BE1290">
        <v>67.21875</v>
      </c>
      <c s="129" r="BF1290">
        <v>29.875</v>
      </c>
      <c s="129" r="BG1290">
        <v>48.546875</v>
      </c>
      <c s="129" r="BH1290">
        <v>126.96875</v>
      </c>
      <c s="129" r="BI1290">
        <v>52.28125</v>
      </c>
      <c s="129" r="BJ1290">
        <v>366.902344</v>
      </c>
      <c s="129" r="BK1290">
        <v>3.734375</v>
      </c>
      <c s="129" r="BL1290">
        <v>7.46875</v>
      </c>
      <c s="129" r="BM1290">
        <v>3.734375</v>
      </c>
      <c s="129" r="BN1290">
        <v>70.953125</v>
      </c>
      <c s="129" r="BO1290">
        <v>120.433594</v>
      </c>
      <c s="129" r="BP1290">
        <v>11.203125</v>
      </c>
      <c s="129" r="BQ1290">
        <v>97.09375</v>
      </c>
      <c s="129" r="BR1290">
        <v>52.28125</v>
      </c>
      <c s="129" r="BS1290">
        <v>44.8125</v>
      </c>
      <c s="129" r="BT1290">
        <v>0.0</v>
      </c>
      <c s="129" r="BU1290">
        <v>0.0</v>
      </c>
      <c s="129" r="BV1290">
        <v>0.0</v>
      </c>
      <c s="129" r="BW1290">
        <v>3.734375</v>
      </c>
      <c s="129" r="BX1290">
        <v>3.734375</v>
      </c>
      <c s="129" r="BY1290">
        <v>0.0</v>
      </c>
      <c s="129" r="BZ1290">
        <v>0.0</v>
      </c>
      <c s="129" r="CA1290">
        <v>37.34375</v>
      </c>
      <c s="129" r="CB1290">
        <v>445.324219</v>
      </c>
      <c s="129" r="CC1290">
        <v>0.0</v>
      </c>
      <c s="129" r="CD1290">
        <v>56.9492189999999</v>
      </c>
      <c s="129" r="CE1290">
        <v>18.671875</v>
      </c>
      <c s="129" r="CF1290">
        <v>115.765625</v>
      </c>
      <c s="129" r="CG1290">
        <v>141.90625</v>
      </c>
      <c s="129" r="CH1290">
        <v>59.75</v>
      </c>
      <c s="129" r="CI1290">
        <v>0.0</v>
      </c>
      <c s="129" r="CJ1290">
        <v>52.28125</v>
      </c>
      <c s="129" r="CK1290">
        <v>277.277344</v>
      </c>
      <c s="129" r="CL1290">
        <v>3.734375</v>
      </c>
      <c s="129" r="CM1290">
        <v>3.734375</v>
      </c>
      <c s="129" r="CN1290">
        <v>7.46875</v>
      </c>
      <c s="129" r="CO1290">
        <v>18.671875</v>
      </c>
      <c s="129" r="CP1290">
        <v>4.667969</v>
      </c>
      <c s="129" r="CQ1290">
        <v>0.0</v>
      </c>
      <c s="129" r="CR1290">
        <v>224.0625</v>
      </c>
      <c s="129" r="CS1290">
        <v>14.9375</v>
      </c>
    </row>
    <row customHeight="1" r="1291" ht="15.0">
      <c t="s" s="127" r="A1291">
        <v>11198</v>
      </c>
      <c t="s" s="127" r="B1291">
        <v>11199</v>
      </c>
      <c t="s" s="127" r="C1291">
        <v>11200</v>
      </c>
      <c t="s" s="127" r="D1291">
        <v>11201</v>
      </c>
      <c t="s" s="127" r="E1291">
        <v>11202</v>
      </c>
      <c t="s" s="127" r="F1291">
        <v>11203</v>
      </c>
      <c t="s" s="128" r="G1291">
        <v>11204</v>
      </c>
      <c t="s" s="127" r="H1291">
        <v>11205</v>
      </c>
      <c s="129" r="I1291">
        <v>453.0</v>
      </c>
      <c s="129" r="J1291">
        <v>104.784284</v>
      </c>
      <c s="129" r="K1291">
        <v>67.39659</v>
      </c>
      <c s="129" r="L1291">
        <v>98.0314039999999</v>
      </c>
      <c s="129" r="M1291">
        <v>83.735157</v>
      </c>
      <c s="129" r="N1291">
        <v>55.142665</v>
      </c>
      <c s="129" r="O1291">
        <v>43.9099</v>
      </c>
      <c s="129" r="P1291">
        <v>78.0</v>
      </c>
      <c s="129" r="Q1291">
        <v>55.0</v>
      </c>
      <c s="129" r="R1291">
        <v>78.0</v>
      </c>
      <c s="129" r="S1291">
        <v>55.0</v>
      </c>
      <c s="129" r="T1291">
        <v>67.0</v>
      </c>
      <c s="129" r="U1291">
        <v>34.0</v>
      </c>
      <c s="129" r="V1291">
        <v>234.554870999999</v>
      </c>
      <c s="129" r="W1291">
        <v>55.8517909999999</v>
      </c>
      <c s="129" r="X1291">
        <v>35.740616</v>
      </c>
      <c s="129" r="Y1291">
        <v>52.079183</v>
      </c>
      <c s="129" r="Z1291">
        <v>43.9099</v>
      </c>
      <c s="129" r="AA1291">
        <v>30.6348139999999</v>
      </c>
      <c s="129" r="AB1291">
        <v>15.3174069999999</v>
      </c>
      <c s="129" r="AC1291">
        <v>1.02116</v>
      </c>
      <c s="129" r="AD1291">
        <v>67.084556</v>
      </c>
      <c s="129" r="AE1291">
        <v>129.687378</v>
      </c>
      <c s="129" r="AF1291">
        <v>37.7829369999999</v>
      </c>
      <c s="129" r="AG1291">
        <v>218.445129</v>
      </c>
      <c s="129" r="AH1291">
        <v>48.932493</v>
      </c>
      <c s="129" r="AI1291">
        <v>31.655974</v>
      </c>
      <c s="129" r="AJ1291">
        <v>45.952221</v>
      </c>
      <c s="129" r="AK1291">
        <v>39.8252579999999</v>
      </c>
      <c s="129" r="AL1291">
        <v>24.5078509999999</v>
      </c>
      <c s="129" r="AM1291">
        <v>23.486691</v>
      </c>
      <c s="129" r="AN1291">
        <v>4.08464199999999</v>
      </c>
      <c s="129" r="AO1291">
        <v>60.165258</v>
      </c>
      <c s="129" r="AP1291">
        <v>117.433453</v>
      </c>
      <c s="129" r="AQ1291">
        <v>40.846418</v>
      </c>
      <c s="129" r="AR1291">
        <v>347.194554999999</v>
      </c>
      <c s="129" r="AS1291">
        <v>8.16928399999999</v>
      </c>
      <c s="129" r="AT1291">
        <v>20.423209</v>
      </c>
      <c s="129" r="AU1291">
        <v>12.253925</v>
      </c>
      <c s="129" r="AV1291">
        <v>36.7617759999999</v>
      </c>
      <c s="129" r="AW1291">
        <v>36.7617759999999</v>
      </c>
      <c s="129" r="AX1291">
        <v>57.184986</v>
      </c>
      <c s="129" r="AY1291">
        <v>114.369971</v>
      </c>
      <c s="129" r="AZ1291">
        <v>61.269627</v>
      </c>
      <c s="129" r="BA1291">
        <v>163.385673</v>
      </c>
      <c s="129" r="BB1291">
        <v>4.08464199999999</v>
      </c>
      <c s="129" r="BC1291">
        <v>16.338567</v>
      </c>
      <c s="129" r="BD1291">
        <v>8.16928399999999</v>
      </c>
      <c s="129" r="BE1291">
        <v>16.338567</v>
      </c>
      <c s="129" r="BF1291">
        <v>8.16928399999999</v>
      </c>
      <c s="129" r="BG1291">
        <v>44.93106</v>
      </c>
      <c s="129" r="BH1291">
        <v>57.184986</v>
      </c>
      <c s="129" r="BI1291">
        <v>8.16928399999999</v>
      </c>
      <c s="129" r="BJ1291">
        <v>183.808882</v>
      </c>
      <c s="129" r="BK1291">
        <v>4.08464199999999</v>
      </c>
      <c s="129" r="BL1291">
        <v>4.08464199999999</v>
      </c>
      <c s="129" r="BM1291">
        <v>4.08464199999999</v>
      </c>
      <c s="129" r="BN1291">
        <v>20.423209</v>
      </c>
      <c s="129" r="BO1291">
        <v>28.592493</v>
      </c>
      <c s="129" r="BP1291">
        <v>12.253925</v>
      </c>
      <c s="129" r="BQ1291">
        <v>57.184986</v>
      </c>
      <c s="129" r="BR1291">
        <v>53.100344</v>
      </c>
      <c s="129" r="BS1291">
        <v>36.7617759999999</v>
      </c>
      <c s="129" r="BT1291">
        <v>0.0</v>
      </c>
      <c s="129" r="BU1291">
        <v>0.0</v>
      </c>
      <c s="129" r="BV1291">
        <v>0.0</v>
      </c>
      <c s="129" r="BW1291">
        <v>4.08464199999999</v>
      </c>
      <c s="129" r="BX1291">
        <v>4.08464199999999</v>
      </c>
      <c s="129" r="BY1291">
        <v>4.08464199999999</v>
      </c>
      <c s="129" r="BZ1291">
        <v>0.0</v>
      </c>
      <c s="129" r="CA1291">
        <v>24.5078509999999</v>
      </c>
      <c s="129" r="CB1291">
        <v>167.470315</v>
      </c>
      <c s="129" r="CC1291">
        <v>0.0</v>
      </c>
      <c s="129" r="CD1291">
        <v>16.338567</v>
      </c>
      <c s="129" r="CE1291">
        <v>4.08464199999999</v>
      </c>
      <c s="129" r="CF1291">
        <v>32.677135</v>
      </c>
      <c s="129" r="CG1291">
        <v>32.677135</v>
      </c>
      <c s="129" r="CH1291">
        <v>49.0157019999999</v>
      </c>
      <c s="129" r="CI1291">
        <v>0.0</v>
      </c>
      <c s="129" r="CJ1291">
        <v>32.677135</v>
      </c>
      <c s="129" r="CK1291">
        <v>142.962464</v>
      </c>
      <c s="129" r="CL1291">
        <v>8.16928399999999</v>
      </c>
      <c s="129" r="CM1291">
        <v>4.08464199999999</v>
      </c>
      <c s="129" r="CN1291">
        <v>8.16928399999999</v>
      </c>
      <c s="129" r="CO1291">
        <v>0.0</v>
      </c>
      <c s="129" r="CP1291">
        <v>0.0</v>
      </c>
      <c s="129" r="CQ1291">
        <v>4.08464199999999</v>
      </c>
      <c s="129" r="CR1291">
        <v>114.369971</v>
      </c>
      <c s="129" r="CS1291">
        <v>4.08464199999999</v>
      </c>
    </row>
    <row customHeight="1" r="1292" ht="15.0">
      <c t="s" s="127" r="A1292">
        <v>11206</v>
      </c>
      <c t="s" s="127" r="B1292">
        <v>11207</v>
      </c>
      <c t="s" s="127" r="C1292">
        <v>11208</v>
      </c>
      <c t="s" s="127" r="D1292">
        <v>11209</v>
      </c>
      <c t="s" s="127" r="E1292">
        <v>11210</v>
      </c>
      <c t="s" s="127" r="F1292">
        <v>11211</v>
      </c>
      <c t="s" s="128" r="G1292">
        <v>11212</v>
      </c>
      <c t="s" s="127" r="H1292">
        <v>11213</v>
      </c>
      <c s="129" r="I1292">
        <v>82.0</v>
      </c>
      <c s="129" r="J1292">
        <v>12.148148</v>
      </c>
      <c s="129" r="K1292">
        <v>10.123457</v>
      </c>
      <c s="129" r="L1292">
        <v>12.148148</v>
      </c>
      <c s="129" r="M1292">
        <v>16.197531</v>
      </c>
      <c s="129" r="N1292">
        <v>15.185185</v>
      </c>
      <c s="129" r="O1292">
        <v>16.197531</v>
      </c>
      <c s="129" r="P1292">
        <v>8.0</v>
      </c>
      <c s="129" r="Q1292">
        <v>11.0</v>
      </c>
      <c s="129" r="R1292">
        <v>18.0</v>
      </c>
      <c s="129" r="S1292">
        <v>12.0</v>
      </c>
      <c s="129" r="T1292">
        <v>19.0</v>
      </c>
      <c s="129" r="U1292">
        <v>19.0</v>
      </c>
      <c s="129" r="V1292">
        <v>41.5061729999999</v>
      </c>
      <c s="129" r="W1292">
        <v>7.08642</v>
      </c>
      <c s="129" r="X1292">
        <v>4.04938299999999</v>
      </c>
      <c s="129" r="Y1292">
        <v>6.074074</v>
      </c>
      <c s="129" r="Z1292">
        <v>8.098765</v>
      </c>
      <c s="129" r="AA1292">
        <v>8.098765</v>
      </c>
      <c s="129" r="AB1292">
        <v>8.098765</v>
      </c>
      <c s="129" r="AC1292">
        <v>0.0</v>
      </c>
      <c s="129" r="AD1292">
        <v>7.08642</v>
      </c>
      <c s="129" r="AE1292">
        <v>21.259259</v>
      </c>
      <c s="129" r="AF1292">
        <v>13.160494</v>
      </c>
      <c s="129" r="AG1292">
        <v>40.493827</v>
      </c>
      <c s="129" r="AH1292">
        <v>5.06172799999999</v>
      </c>
      <c s="129" r="AI1292">
        <v>6.074074</v>
      </c>
      <c s="129" r="AJ1292">
        <v>6.074074</v>
      </c>
      <c s="129" r="AK1292">
        <v>8.098765</v>
      </c>
      <c s="129" r="AL1292">
        <v>7.08642</v>
      </c>
      <c s="129" r="AM1292">
        <v>8.098765</v>
      </c>
      <c s="129" r="AN1292">
        <v>0.0</v>
      </c>
      <c s="129" r="AO1292">
        <v>5.06172799999999</v>
      </c>
      <c s="129" r="AP1292">
        <v>24.296296</v>
      </c>
      <c s="129" r="AQ1292">
        <v>11.135802</v>
      </c>
      <c s="129" r="AR1292">
        <v>76.9382719999999</v>
      </c>
      <c s="129" r="AS1292">
        <v>16.197531</v>
      </c>
      <c s="129" r="AT1292">
        <v>0.0</v>
      </c>
      <c s="129" r="AU1292">
        <v>0.0</v>
      </c>
      <c s="129" r="AV1292">
        <v>4.04938299999999</v>
      </c>
      <c s="129" r="AW1292">
        <v>12.148148</v>
      </c>
      <c s="129" r="AX1292">
        <v>8.098765</v>
      </c>
      <c s="129" r="AY1292">
        <v>24.296296</v>
      </c>
      <c s="129" r="AZ1292">
        <v>12.148148</v>
      </c>
      <c s="129" r="BA1292">
        <v>32.395062</v>
      </c>
      <c s="129" r="BB1292">
        <v>12.148148</v>
      </c>
      <c s="129" r="BC1292">
        <v>0.0</v>
      </c>
      <c s="129" r="BD1292">
        <v>0.0</v>
      </c>
      <c s="129" r="BE1292">
        <v>4.04938299999999</v>
      </c>
      <c s="129" r="BF1292">
        <v>0.0</v>
      </c>
      <c s="129" r="BG1292">
        <v>4.04938299999999</v>
      </c>
      <c s="129" r="BH1292">
        <v>8.098765</v>
      </c>
      <c s="129" r="BI1292">
        <v>4.04938299999999</v>
      </c>
      <c s="129" r="BJ1292">
        <v>44.54321</v>
      </c>
      <c s="129" r="BK1292">
        <v>4.04938299999999</v>
      </c>
      <c s="129" r="BL1292">
        <v>0.0</v>
      </c>
      <c s="129" r="BM1292">
        <v>0.0</v>
      </c>
      <c s="129" r="BN1292">
        <v>0.0</v>
      </c>
      <c s="129" r="BO1292">
        <v>12.148148</v>
      </c>
      <c s="129" r="BP1292">
        <v>4.04938299999999</v>
      </c>
      <c s="129" r="BQ1292">
        <v>16.197531</v>
      </c>
      <c s="129" r="BR1292">
        <v>8.098765</v>
      </c>
      <c s="129" r="BS1292">
        <v>8.098765</v>
      </c>
      <c s="129" r="BT1292">
        <v>0.0</v>
      </c>
      <c s="129" r="BU1292">
        <v>0.0</v>
      </c>
      <c s="129" r="BV1292">
        <v>0.0</v>
      </c>
      <c s="129" r="BW1292">
        <v>0.0</v>
      </c>
      <c s="129" r="BX1292">
        <v>4.04938299999999</v>
      </c>
      <c s="129" r="BY1292">
        <v>0.0</v>
      </c>
      <c s="129" r="BZ1292">
        <v>0.0</v>
      </c>
      <c s="129" r="CA1292">
        <v>4.04938299999999</v>
      </c>
      <c s="129" r="CB1292">
        <v>36.4444439999999</v>
      </c>
      <c s="129" r="CC1292">
        <v>12.148148</v>
      </c>
      <c s="129" r="CD1292">
        <v>0.0</v>
      </c>
      <c s="129" r="CE1292">
        <v>0.0</v>
      </c>
      <c s="129" r="CF1292">
        <v>4.04938299999999</v>
      </c>
      <c s="129" r="CG1292">
        <v>4.04938299999999</v>
      </c>
      <c s="129" r="CH1292">
        <v>8.098765</v>
      </c>
      <c s="129" r="CI1292">
        <v>0.0</v>
      </c>
      <c s="129" r="CJ1292">
        <v>8.098765</v>
      </c>
      <c s="129" r="CK1292">
        <v>32.395062</v>
      </c>
      <c s="129" r="CL1292">
        <v>4.04938299999999</v>
      </c>
      <c s="129" r="CM1292">
        <v>0.0</v>
      </c>
      <c s="129" r="CN1292">
        <v>0.0</v>
      </c>
      <c s="129" r="CO1292">
        <v>0.0</v>
      </c>
      <c s="129" r="CP1292">
        <v>4.04938299999999</v>
      </c>
      <c s="129" r="CQ1292">
        <v>0.0</v>
      </c>
      <c s="129" r="CR1292">
        <v>24.296296</v>
      </c>
      <c s="129" r="CS1292">
        <v>0.0</v>
      </c>
    </row>
    <row customHeight="1" r="1293" ht="15.0">
      <c t="s" s="127" r="A1293">
        <v>11214</v>
      </c>
      <c t="s" s="127" r="B1293">
        <v>11215</v>
      </c>
      <c t="s" s="127" r="C1293">
        <v>11216</v>
      </c>
      <c t="s" s="127" r="D1293">
        <v>11217</v>
      </c>
      <c t="s" s="127" r="E1293">
        <v>11218</v>
      </c>
      <c t="s" s="127" r="F1293">
        <v>11219</v>
      </c>
      <c t="s" s="128" r="G1293">
        <v>11220</v>
      </c>
      <c t="s" s="127" r="H1293">
        <v>11221</v>
      </c>
      <c s="129" r="I1293">
        <v>378.0</v>
      </c>
      <c s="129" r="J1293">
        <v>76.0108699999999</v>
      </c>
      <c s="129" r="K1293">
        <v>42.11413</v>
      </c>
      <c s="129" r="L1293">
        <v>85.255435</v>
      </c>
      <c s="129" r="M1293">
        <v>85.255435</v>
      </c>
      <c s="129" r="N1293">
        <v>68.8206519999999</v>
      </c>
      <c s="129" r="O1293">
        <v>20.543478</v>
      </c>
      <c s="129" r="P1293">
        <v>57.0</v>
      </c>
      <c s="129" r="Q1293">
        <v>44.0</v>
      </c>
      <c s="129" r="R1293">
        <v>76.0</v>
      </c>
      <c s="129" r="S1293">
        <v>51.0</v>
      </c>
      <c s="129" r="T1293">
        <v>54.0</v>
      </c>
      <c s="129" r="U1293">
        <v>17.0</v>
      </c>
      <c s="129" r="V1293">
        <v>210.570652</v>
      </c>
      <c s="129" r="W1293">
        <v>49.3043479999999</v>
      </c>
      <c s="129" r="X1293">
        <v>27.7336959999999</v>
      </c>
      <c s="129" r="Y1293">
        <v>45.195652</v>
      </c>
      <c s="129" r="Z1293">
        <v>42.11413</v>
      </c>
      <c s="129" r="AA1293">
        <v>35.951087</v>
      </c>
      <c s="129" r="AB1293">
        <v>10.271739</v>
      </c>
      <c s="129" r="AC1293">
        <v>0.0</v>
      </c>
      <c s="129" r="AD1293">
        <v>59.576087</v>
      </c>
      <c s="129" r="AE1293">
        <v>117.097826</v>
      </c>
      <c s="129" r="AF1293">
        <v>33.8967389999999</v>
      </c>
      <c s="129" r="AG1293">
        <v>167.429348</v>
      </c>
      <c s="129" r="AH1293">
        <v>26.706522</v>
      </c>
      <c s="129" r="AI1293">
        <v>14.380435</v>
      </c>
      <c s="129" r="AJ1293">
        <v>40.059783</v>
      </c>
      <c s="129" r="AK1293">
        <v>43.1413039999999</v>
      </c>
      <c s="129" r="AL1293">
        <v>32.869565</v>
      </c>
      <c s="129" r="AM1293">
        <v>10.271739</v>
      </c>
      <c s="129" r="AN1293">
        <v>0.0</v>
      </c>
      <c s="129" r="AO1293">
        <v>30.815217</v>
      </c>
      <c s="129" r="AP1293">
        <v>102.717391</v>
      </c>
      <c s="129" r="AQ1293">
        <v>33.8967389999999</v>
      </c>
      <c s="129" r="AR1293">
        <v>291.717391</v>
      </c>
      <c s="129" r="AS1293">
        <v>12.3260869999999</v>
      </c>
      <c s="129" r="AT1293">
        <v>12.3260869999999</v>
      </c>
      <c s="129" r="AU1293">
        <v>16.4347829999999</v>
      </c>
      <c s="129" r="AV1293">
        <v>20.543478</v>
      </c>
      <c s="129" r="AW1293">
        <v>65.73913</v>
      </c>
      <c s="129" r="AX1293">
        <v>41.0869569999999</v>
      </c>
      <c s="129" r="AY1293">
        <v>94.5</v>
      </c>
      <c s="129" r="AZ1293">
        <v>28.76087</v>
      </c>
      <c s="129" r="BA1293">
        <v>152.021739</v>
      </c>
      <c s="129" r="BB1293">
        <v>4.108696</v>
      </c>
      <c s="129" r="BC1293">
        <v>8.21739099999999</v>
      </c>
      <c s="129" r="BD1293">
        <v>12.3260869999999</v>
      </c>
      <c s="129" r="BE1293">
        <v>12.3260869999999</v>
      </c>
      <c s="129" r="BF1293">
        <v>12.3260869999999</v>
      </c>
      <c s="129" r="BG1293">
        <v>36.978261</v>
      </c>
      <c s="129" r="BH1293">
        <v>57.5217389999999</v>
      </c>
      <c s="129" r="BI1293">
        <v>8.21739099999999</v>
      </c>
      <c s="129" r="BJ1293">
        <v>139.695652</v>
      </c>
      <c s="129" r="BK1293">
        <v>8.21739099999999</v>
      </c>
      <c s="129" r="BL1293">
        <v>4.108696</v>
      </c>
      <c s="129" r="BM1293">
        <v>4.108696</v>
      </c>
      <c s="129" r="BN1293">
        <v>8.21739099999999</v>
      </c>
      <c s="129" r="BO1293">
        <v>53.413043</v>
      </c>
      <c s="129" r="BP1293">
        <v>4.108696</v>
      </c>
      <c s="129" r="BQ1293">
        <v>36.978261</v>
      </c>
      <c s="129" r="BR1293">
        <v>20.543478</v>
      </c>
      <c s="129" r="BS1293">
        <v>20.543478</v>
      </c>
      <c s="129" r="BT1293">
        <v>0.0</v>
      </c>
      <c s="129" r="BU1293">
        <v>0.0</v>
      </c>
      <c s="129" r="BV1293">
        <v>0.0</v>
      </c>
      <c s="129" r="BW1293">
        <v>0.0</v>
      </c>
      <c s="129" r="BX1293">
        <v>0.0</v>
      </c>
      <c s="129" r="BY1293">
        <v>4.108696</v>
      </c>
      <c s="129" r="BZ1293">
        <v>0.0</v>
      </c>
      <c s="129" r="CA1293">
        <v>16.4347829999999</v>
      </c>
      <c s="129" r="CB1293">
        <v>168.456522</v>
      </c>
      <c s="129" r="CC1293">
        <v>12.3260869999999</v>
      </c>
      <c s="129" r="CD1293">
        <v>12.3260869999999</v>
      </c>
      <c s="129" r="CE1293">
        <v>16.4347829999999</v>
      </c>
      <c s="129" r="CF1293">
        <v>16.4347829999999</v>
      </c>
      <c s="129" r="CG1293">
        <v>61.6304349999999</v>
      </c>
      <c s="129" r="CH1293">
        <v>36.978261</v>
      </c>
      <c s="129" r="CI1293">
        <v>0.0</v>
      </c>
      <c s="129" r="CJ1293">
        <v>12.3260869999999</v>
      </c>
      <c s="129" r="CK1293">
        <v>102.717391</v>
      </c>
      <c s="129" r="CL1293">
        <v>0.0</v>
      </c>
      <c s="129" r="CM1293">
        <v>0.0</v>
      </c>
      <c s="129" r="CN1293">
        <v>0.0</v>
      </c>
      <c s="129" r="CO1293">
        <v>4.108696</v>
      </c>
      <c s="129" r="CP1293">
        <v>4.108696</v>
      </c>
      <c s="129" r="CQ1293">
        <v>0.0</v>
      </c>
      <c s="129" r="CR1293">
        <v>94.5</v>
      </c>
      <c s="129" r="CS1293">
        <v>0.0</v>
      </c>
    </row>
    <row customHeight="1" r="1294" ht="15.0">
      <c t="s" s="127" r="A1294">
        <v>11222</v>
      </c>
      <c t="s" s="127" r="B1294">
        <v>11223</v>
      </c>
      <c t="s" s="127" r="C1294">
        <v>11224</v>
      </c>
      <c t="s" s="127" r="D1294">
        <v>11225</v>
      </c>
      <c t="s" s="127" r="E1294">
        <v>11226</v>
      </c>
      <c t="s" s="127" r="F1294">
        <v>11227</v>
      </c>
      <c t="s" s="128" r="G1294">
        <v>11228</v>
      </c>
      <c t="s" s="127" r="H1294">
        <v>11229</v>
      </c>
      <c s="129" r="I1294">
        <v>556.0</v>
      </c>
      <c s="129" r="J1294">
        <v>86.0</v>
      </c>
      <c s="129" r="K1294">
        <v>55.0</v>
      </c>
      <c s="129" r="L1294">
        <v>92.0</v>
      </c>
      <c s="129" r="M1294">
        <v>160.0</v>
      </c>
      <c s="129" r="N1294">
        <v>89.0</v>
      </c>
      <c s="129" r="O1294">
        <v>74.0</v>
      </c>
      <c s="129" r="P1294">
        <v>112.0</v>
      </c>
      <c s="129" r="Q1294">
        <v>70.0</v>
      </c>
      <c s="129" r="R1294">
        <v>156.0</v>
      </c>
      <c s="129" r="S1294">
        <v>93.0</v>
      </c>
      <c s="129" r="T1294">
        <v>108.0</v>
      </c>
      <c s="129" r="U1294">
        <v>63.0</v>
      </c>
      <c s="129" r="V1294">
        <v>261.0</v>
      </c>
      <c s="129" r="W1294">
        <v>40.0</v>
      </c>
      <c s="129" r="X1294">
        <v>26.0</v>
      </c>
      <c s="129" r="Y1294">
        <v>47.0</v>
      </c>
      <c s="129" r="Z1294">
        <v>78.0</v>
      </c>
      <c s="129" r="AA1294">
        <v>42.0</v>
      </c>
      <c s="129" r="AB1294">
        <v>28.0</v>
      </c>
      <c s="129" r="AC1294">
        <v>0.0</v>
      </c>
      <c s="129" r="AD1294">
        <v>53.0</v>
      </c>
      <c s="129" r="AE1294">
        <v>161.0</v>
      </c>
      <c s="129" r="AF1294">
        <v>47.0</v>
      </c>
      <c s="129" r="AG1294">
        <v>295.0</v>
      </c>
      <c s="129" r="AH1294">
        <v>46.0</v>
      </c>
      <c s="129" r="AI1294">
        <v>29.0</v>
      </c>
      <c s="129" r="AJ1294">
        <v>45.0</v>
      </c>
      <c s="129" r="AK1294">
        <v>82.0</v>
      </c>
      <c s="129" r="AL1294">
        <v>47.0</v>
      </c>
      <c s="129" r="AM1294">
        <v>43.0</v>
      </c>
      <c s="129" r="AN1294">
        <v>3.0</v>
      </c>
      <c s="129" r="AO1294">
        <v>58.0</v>
      </c>
      <c s="129" r="AP1294">
        <v>165.0</v>
      </c>
      <c s="129" r="AQ1294">
        <v>72.0</v>
      </c>
      <c s="129" r="AR1294">
        <v>464.0</v>
      </c>
      <c s="129" r="AS1294">
        <v>16.0</v>
      </c>
      <c s="129" r="AT1294">
        <v>8.0</v>
      </c>
      <c s="129" r="AU1294">
        <v>4.0</v>
      </c>
      <c s="129" r="AV1294">
        <v>40.0</v>
      </c>
      <c s="129" r="AW1294">
        <v>88.0</v>
      </c>
      <c s="129" r="AX1294">
        <v>72.0</v>
      </c>
      <c s="129" r="AY1294">
        <v>196.0</v>
      </c>
      <c s="129" r="AZ1294">
        <v>40.0</v>
      </c>
      <c s="129" r="BA1294">
        <v>216.0</v>
      </c>
      <c s="129" r="BB1294">
        <v>8.0</v>
      </c>
      <c s="129" r="BC1294">
        <v>4.0</v>
      </c>
      <c s="129" r="BD1294">
        <v>4.0</v>
      </c>
      <c s="129" r="BE1294">
        <v>12.0</v>
      </c>
      <c s="129" r="BF1294">
        <v>8.0</v>
      </c>
      <c s="129" r="BG1294">
        <v>60.0</v>
      </c>
      <c s="129" r="BH1294">
        <v>100.0</v>
      </c>
      <c s="129" r="BI1294">
        <v>20.0</v>
      </c>
      <c s="129" r="BJ1294">
        <v>248.0</v>
      </c>
      <c s="129" r="BK1294">
        <v>8.0</v>
      </c>
      <c s="129" r="BL1294">
        <v>4.0</v>
      </c>
      <c s="129" r="BM1294">
        <v>0.0</v>
      </c>
      <c s="129" r="BN1294">
        <v>28.0</v>
      </c>
      <c s="129" r="BO1294">
        <v>80.0</v>
      </c>
      <c s="129" r="BP1294">
        <v>12.0</v>
      </c>
      <c s="129" r="BQ1294">
        <v>96.0</v>
      </c>
      <c s="129" r="BR1294">
        <v>20.0</v>
      </c>
      <c s="129" r="BS1294">
        <v>52.0</v>
      </c>
      <c s="129" r="BT1294">
        <v>0.0</v>
      </c>
      <c s="129" r="BU1294">
        <v>0.0</v>
      </c>
      <c s="129" r="BV1294">
        <v>0.0</v>
      </c>
      <c s="129" r="BW1294">
        <v>8.0</v>
      </c>
      <c s="129" r="BX1294">
        <v>12.0</v>
      </c>
      <c s="129" r="BY1294">
        <v>8.0</v>
      </c>
      <c s="129" r="BZ1294">
        <v>0.0</v>
      </c>
      <c s="129" r="CA1294">
        <v>24.0</v>
      </c>
      <c s="129" r="CB1294">
        <v>208.0</v>
      </c>
      <c s="129" r="CC1294">
        <v>16.0</v>
      </c>
      <c s="129" r="CD1294">
        <v>8.0</v>
      </c>
      <c s="129" r="CE1294">
        <v>4.0</v>
      </c>
      <c s="129" r="CF1294">
        <v>28.0</v>
      </c>
      <c s="129" r="CG1294">
        <v>72.0</v>
      </c>
      <c s="129" r="CH1294">
        <v>64.0</v>
      </c>
      <c s="129" r="CI1294">
        <v>4.0</v>
      </c>
      <c s="129" r="CJ1294">
        <v>12.0</v>
      </c>
      <c s="129" r="CK1294">
        <v>204.0</v>
      </c>
      <c s="129" r="CL1294">
        <v>0.0</v>
      </c>
      <c s="129" r="CM1294">
        <v>0.0</v>
      </c>
      <c s="129" r="CN1294">
        <v>0.0</v>
      </c>
      <c s="129" r="CO1294">
        <v>4.0</v>
      </c>
      <c s="129" r="CP1294">
        <v>4.0</v>
      </c>
      <c s="129" r="CQ1294">
        <v>0.0</v>
      </c>
      <c s="129" r="CR1294">
        <v>192.0</v>
      </c>
      <c s="129" r="CS1294">
        <v>4.0</v>
      </c>
    </row>
    <row customHeight="1" r="1295" ht="15.0">
      <c t="s" s="127" r="A1295">
        <v>11230</v>
      </c>
      <c t="s" s="127" r="B1295">
        <v>11231</v>
      </c>
      <c t="s" s="127" r="C1295">
        <v>11232</v>
      </c>
      <c t="s" s="127" r="D1295">
        <v>11233</v>
      </c>
      <c t="s" s="127" r="E1295">
        <v>11234</v>
      </c>
      <c t="s" s="127" r="F1295">
        <v>11235</v>
      </c>
      <c t="s" s="128" r="G1295">
        <v>11236</v>
      </c>
      <c t="s" s="127" r="H1295">
        <v>11237</v>
      </c>
      <c s="129" r="I1295">
        <v>31225.0</v>
      </c>
      <c s="129" r="J1295">
        <v>4961.239746</v>
      </c>
      <c s="129" r="K1295">
        <v>6579.28286099999</v>
      </c>
      <c s="129" r="L1295">
        <v>5820.314261</v>
      </c>
      <c s="129" r="M1295">
        <v>6736.702765</v>
      </c>
      <c s="129" r="N1295">
        <v>4297.40816699999</v>
      </c>
      <c s="129" r="O1295">
        <v>2830.0522</v>
      </c>
      <c s="129" r="P1295">
        <v>5396.0</v>
      </c>
      <c s="129" r="Q1295">
        <v>6215.0</v>
      </c>
      <c s="129" r="R1295">
        <v>6649.0</v>
      </c>
      <c s="129" r="S1295">
        <v>5401.0</v>
      </c>
      <c s="129" r="T1295">
        <v>3844.0</v>
      </c>
      <c s="129" r="U1295">
        <v>2024.0</v>
      </c>
      <c s="129" r="V1295">
        <v>15377.088938</v>
      </c>
      <c s="129" r="W1295">
        <v>2580.54655</v>
      </c>
      <c s="129" r="X1295">
        <v>3542.004555</v>
      </c>
      <c s="129" r="Y1295">
        <v>3046.973659</v>
      </c>
      <c s="129" r="Z1295">
        <v>3299.80018699999</v>
      </c>
      <c s="129" r="AA1295">
        <v>1899.959182</v>
      </c>
      <c s="129" r="AB1295">
        <v>956.994238999999</v>
      </c>
      <c s="129" r="AC1295">
        <v>50.8105669999999</v>
      </c>
      <c s="129" r="AD1295">
        <v>3607.78961799999</v>
      </c>
      <c s="129" r="AE1295">
        <v>9689.85672399999</v>
      </c>
      <c s="129" r="AF1295">
        <v>2079.44259599999</v>
      </c>
      <c s="129" r="AG1295">
        <v>15847.9110619999</v>
      </c>
      <c s="129" r="AH1295">
        <v>2380.693196</v>
      </c>
      <c s="129" r="AI1295">
        <v>3037.278306</v>
      </c>
      <c s="129" r="AJ1295">
        <v>2773.340602</v>
      </c>
      <c s="129" r="AK1295">
        <v>3436.902578</v>
      </c>
      <c s="129" r="AL1295">
        <v>2397.448985</v>
      </c>
      <c s="129" r="AM1295">
        <v>1582.303398</v>
      </c>
      <c s="129" r="AN1295">
        <v>239.943996</v>
      </c>
      <c s="129" r="AO1295">
        <v>3332.10966</v>
      </c>
      <c s="129" r="AP1295">
        <v>9325.927523</v>
      </c>
      <c s="129" r="AQ1295">
        <v>3189.873879</v>
      </c>
      <c s="129" r="AR1295">
        <v>26268.083543</v>
      </c>
      <c s="129" r="AS1295">
        <v>27.9785989999999</v>
      </c>
      <c s="129" r="AT1295">
        <v>558.062146999999</v>
      </c>
      <c s="129" r="AU1295">
        <v>1751.42653</v>
      </c>
      <c s="129" r="AV1295">
        <v>3518.19862999999</v>
      </c>
      <c s="129" r="AW1295">
        <v>5442.27624</v>
      </c>
      <c s="129" r="AX1295">
        <v>3150.154296</v>
      </c>
      <c s="129" r="AY1295">
        <v>6924.165551</v>
      </c>
      <c s="129" r="AZ1295">
        <v>4895.821549</v>
      </c>
      <c s="129" r="BA1295">
        <v>12830.866066</v>
      </c>
      <c s="129" r="BB1295">
        <v>16.952036</v>
      </c>
      <c s="129" r="BC1295">
        <v>396.909595</v>
      </c>
      <c s="129" r="BD1295">
        <v>1058.464489</v>
      </c>
      <c s="129" r="BE1295">
        <v>1846.29312499999</v>
      </c>
      <c s="129" r="BF1295">
        <v>1777.027119</v>
      </c>
      <c s="129" r="BG1295">
        <v>2520.244776</v>
      </c>
      <c s="129" r="BH1295">
        <v>2971.961393</v>
      </c>
      <c s="129" r="BI1295">
        <v>2243.013531</v>
      </c>
      <c s="129" r="BJ1295">
        <v>13437.217477</v>
      </c>
      <c s="129" r="BK1295">
        <v>11.0265629999999</v>
      </c>
      <c s="129" r="BL1295">
        <v>161.152551999999</v>
      </c>
      <c s="129" r="BM1295">
        <v>692.962041</v>
      </c>
      <c s="129" r="BN1295">
        <v>1671.90550499999</v>
      </c>
      <c s="129" r="BO1295">
        <v>3665.24912099999</v>
      </c>
      <c s="129" r="BP1295">
        <v>629.90952</v>
      </c>
      <c s="129" r="BQ1295">
        <v>3952.204157</v>
      </c>
      <c s="129" r="BR1295">
        <v>2652.808018</v>
      </c>
      <c s="129" r="BS1295">
        <v>4475.185314</v>
      </c>
      <c s="129" r="BT1295">
        <v>0.0</v>
      </c>
      <c s="129" r="BU1295">
        <v>18.982109</v>
      </c>
      <c s="129" r="BV1295">
        <v>37.6943089999999</v>
      </c>
      <c s="129" r="BW1295">
        <v>487.828787999999</v>
      </c>
      <c s="129" r="BX1295">
        <v>969.266681999999</v>
      </c>
      <c s="129" r="BY1295">
        <v>669.166663999999</v>
      </c>
      <c s="129" r="BZ1295">
        <v>0.0</v>
      </c>
      <c s="129" r="CA1295">
        <v>2292.24676099999</v>
      </c>
      <c s="129" r="CB1295">
        <v>12692.061915</v>
      </c>
      <c s="129" r="CC1295">
        <v>20.068187</v>
      </c>
      <c s="129" r="CD1295">
        <v>424.246956</v>
      </c>
      <c s="129" r="CE1295">
        <v>1371.727699</v>
      </c>
      <c s="129" r="CF1295">
        <v>2708.746525</v>
      </c>
      <c s="129" r="CG1295">
        <v>3921.294902</v>
      </c>
      <c s="129" r="CH1295">
        <v>2239.539639</v>
      </c>
      <c s="129" r="CI1295">
        <v>142.140751999999</v>
      </c>
      <c s="129" r="CJ1295">
        <v>1864.297255</v>
      </c>
      <c s="129" r="CK1295">
        <v>9100.836314</v>
      </c>
      <c s="129" r="CL1295">
        <v>7.910412</v>
      </c>
      <c s="129" r="CM1295">
        <v>114.833082</v>
      </c>
      <c s="129" r="CN1295">
        <v>342.004521</v>
      </c>
      <c s="129" r="CO1295">
        <v>321.623316999999</v>
      </c>
      <c s="129" r="CP1295">
        <v>551.714654999999</v>
      </c>
      <c s="129" r="CQ1295">
        <v>241.447993</v>
      </c>
      <c s="129" r="CR1295">
        <v>6782.02479899999</v>
      </c>
      <c s="129" r="CS1295">
        <v>739.277532999999</v>
      </c>
    </row>
    <row customHeight="1" r="1296" ht="15.0">
      <c t="s" s="127" r="A1296">
        <v>11238</v>
      </c>
      <c t="s" s="127" r="B1296">
        <v>11239</v>
      </c>
      <c t="s" s="127" r="C1296">
        <v>11240</v>
      </c>
      <c t="s" s="127" r="D1296">
        <v>11241</v>
      </c>
      <c t="s" s="127" r="E1296">
        <v>11242</v>
      </c>
      <c t="s" s="127" r="F1296">
        <v>11243</v>
      </c>
      <c t="s" s="128" r="G1296">
        <v>11244</v>
      </c>
      <c t="s" s="127" r="H1296">
        <v>11245</v>
      </c>
      <c s="129" r="I1296">
        <v>71.0</v>
      </c>
      <c s="129" r="J1296">
        <v>11.671233</v>
      </c>
      <c s="129" r="K1296">
        <v>9.726027</v>
      </c>
      <c s="129" r="L1296">
        <v>12.643836</v>
      </c>
      <c s="129" r="M1296">
        <v>11.671233</v>
      </c>
      <c s="129" r="N1296">
        <v>14.589041</v>
      </c>
      <c s="129" r="O1296">
        <v>10.69863</v>
      </c>
      <c s="129" r="P1296">
        <v>11.0</v>
      </c>
      <c s="129" r="Q1296">
        <v>13.0</v>
      </c>
      <c s="129" r="R1296">
        <v>13.0</v>
      </c>
      <c s="129" r="S1296">
        <v>15.0</v>
      </c>
      <c s="129" r="T1296">
        <v>18.0</v>
      </c>
      <c s="129" r="U1296">
        <v>11.0</v>
      </c>
      <c s="129" r="V1296">
        <v>32.0958899999999</v>
      </c>
      <c s="129" r="W1296">
        <v>2.917808</v>
      </c>
      <c s="129" r="X1296">
        <v>3.89041099999999</v>
      </c>
      <c s="129" r="Y1296">
        <v>7.78082199999999</v>
      </c>
      <c s="129" r="Z1296">
        <v>4.86301399999999</v>
      </c>
      <c s="129" r="AA1296">
        <v>7.78082199999999</v>
      </c>
      <c s="129" r="AB1296">
        <v>3.89041099999999</v>
      </c>
      <c s="129" r="AC1296">
        <v>0.972603</v>
      </c>
      <c s="129" r="AD1296">
        <v>3.89041099999999</v>
      </c>
      <c s="129" r="AE1296">
        <v>20.424658</v>
      </c>
      <c s="129" r="AF1296">
        <v>7.78082199999999</v>
      </c>
      <c s="129" r="AG1296">
        <v>38.90411</v>
      </c>
      <c s="129" r="AH1296">
        <v>8.753425</v>
      </c>
      <c s="129" r="AI1296">
        <v>5.83561599999999</v>
      </c>
      <c s="129" r="AJ1296">
        <v>4.86301399999999</v>
      </c>
      <c s="129" r="AK1296">
        <v>6.808219</v>
      </c>
      <c s="129" r="AL1296">
        <v>6.808219</v>
      </c>
      <c s="129" r="AM1296">
        <v>4.86301399999999</v>
      </c>
      <c s="129" r="AN1296">
        <v>0.972603</v>
      </c>
      <c s="129" r="AO1296">
        <v>10.69863</v>
      </c>
      <c s="129" r="AP1296">
        <v>20.424658</v>
      </c>
      <c s="129" r="AQ1296">
        <v>7.78082199999999</v>
      </c>
      <c s="129" r="AR1296">
        <v>54.4657529999999</v>
      </c>
      <c s="129" r="AS1296">
        <v>0.0</v>
      </c>
      <c s="129" r="AT1296">
        <v>0.0</v>
      </c>
      <c s="129" r="AU1296">
        <v>0.0</v>
      </c>
      <c s="129" r="AV1296">
        <v>0.0</v>
      </c>
      <c s="129" r="AW1296">
        <v>11.671233</v>
      </c>
      <c s="129" r="AX1296">
        <v>7.78082199999999</v>
      </c>
      <c s="129" r="AY1296">
        <v>27.2328769999999</v>
      </c>
      <c s="129" r="AZ1296">
        <v>7.78082199999999</v>
      </c>
      <c s="129" r="BA1296">
        <v>19.452055</v>
      </c>
      <c s="129" r="BB1296">
        <v>0.0</v>
      </c>
      <c s="129" r="BC1296">
        <v>0.0</v>
      </c>
      <c s="129" r="BD1296">
        <v>0.0</v>
      </c>
      <c s="129" r="BE1296">
        <v>0.0</v>
      </c>
      <c s="129" r="BF1296">
        <v>0.0</v>
      </c>
      <c s="129" r="BG1296">
        <v>7.78082199999999</v>
      </c>
      <c s="129" r="BH1296">
        <v>11.671233</v>
      </c>
      <c s="129" r="BI1296">
        <v>0.0</v>
      </c>
      <c s="129" r="BJ1296">
        <v>35.013699</v>
      </c>
      <c s="129" r="BK1296">
        <v>0.0</v>
      </c>
      <c s="129" r="BL1296">
        <v>0.0</v>
      </c>
      <c s="129" r="BM1296">
        <v>0.0</v>
      </c>
      <c s="129" r="BN1296">
        <v>0.0</v>
      </c>
      <c s="129" r="BO1296">
        <v>11.671233</v>
      </c>
      <c s="129" r="BP1296">
        <v>0.0</v>
      </c>
      <c s="129" r="BQ1296">
        <v>15.5616439999999</v>
      </c>
      <c s="129" r="BR1296">
        <v>7.78082199999999</v>
      </c>
      <c s="129" r="BS1296">
        <v>3.89041099999999</v>
      </c>
      <c s="129" r="BT1296">
        <v>0.0</v>
      </c>
      <c s="129" r="BU1296">
        <v>0.0</v>
      </c>
      <c s="129" r="BV1296">
        <v>0.0</v>
      </c>
      <c s="129" r="BW1296">
        <v>0.0</v>
      </c>
      <c s="129" r="BX1296">
        <v>0.0</v>
      </c>
      <c s="129" r="BY1296">
        <v>0.0</v>
      </c>
      <c s="129" r="BZ1296">
        <v>0.0</v>
      </c>
      <c s="129" r="CA1296">
        <v>3.89041099999999</v>
      </c>
      <c s="129" r="CB1296">
        <v>19.452055</v>
      </c>
      <c s="129" r="CC1296">
        <v>0.0</v>
      </c>
      <c s="129" r="CD1296">
        <v>0.0</v>
      </c>
      <c s="129" r="CE1296">
        <v>0.0</v>
      </c>
      <c s="129" r="CF1296">
        <v>0.0</v>
      </c>
      <c s="129" r="CG1296">
        <v>7.78082199999999</v>
      </c>
      <c s="129" r="CH1296">
        <v>7.78082199999999</v>
      </c>
      <c s="129" r="CI1296">
        <v>0.0</v>
      </c>
      <c s="129" r="CJ1296">
        <v>3.89041099999999</v>
      </c>
      <c s="129" r="CK1296">
        <v>31.1232879999999</v>
      </c>
      <c s="129" r="CL1296">
        <v>0.0</v>
      </c>
      <c s="129" r="CM1296">
        <v>0.0</v>
      </c>
      <c s="129" r="CN1296">
        <v>0.0</v>
      </c>
      <c s="129" r="CO1296">
        <v>0.0</v>
      </c>
      <c s="129" r="CP1296">
        <v>3.89041099999999</v>
      </c>
      <c s="129" r="CQ1296">
        <v>0.0</v>
      </c>
      <c s="129" r="CR1296">
        <v>27.2328769999999</v>
      </c>
      <c s="129" r="CS1296">
        <v>0.0</v>
      </c>
    </row>
    <row customHeight="1" r="1297" ht="15.0">
      <c t="s" s="127" r="A1297">
        <v>11246</v>
      </c>
      <c t="s" s="127" r="B1297">
        <v>11247</v>
      </c>
      <c t="s" s="127" r="C1297">
        <v>11248</v>
      </c>
      <c t="s" s="127" r="D1297">
        <v>11249</v>
      </c>
      <c t="s" s="127" r="E1297">
        <v>11250</v>
      </c>
      <c t="s" s="127" r="F1297">
        <v>11251</v>
      </c>
      <c t="s" s="128" r="G1297">
        <v>11252</v>
      </c>
      <c t="s" s="127" r="H1297">
        <v>11253</v>
      </c>
      <c s="129" r="I1297">
        <v>1157.0</v>
      </c>
      <c s="129" r="J1297">
        <v>212.711259</v>
      </c>
      <c s="129" r="K1297">
        <v>130.458800999999</v>
      </c>
      <c s="129" r="L1297">
        <v>176.078401</v>
      </c>
      <c s="129" r="M1297">
        <v>235.783145999999</v>
      </c>
      <c s="129" r="N1297">
        <v>185.080368999999</v>
      </c>
      <c s="129" r="O1297">
        <v>216.888025</v>
      </c>
      <c s="129" r="P1297">
        <v>250.0</v>
      </c>
      <c s="129" r="Q1297">
        <v>173.0</v>
      </c>
      <c s="129" r="R1297">
        <v>191.0</v>
      </c>
      <c s="129" r="S1297">
        <v>190.0</v>
      </c>
      <c s="129" r="T1297">
        <v>217.0</v>
      </c>
      <c s="129" r="U1297">
        <v>189.0</v>
      </c>
      <c s="129" r="V1297">
        <v>527.625445</v>
      </c>
      <c s="129" r="W1297">
        <v>102.86659</v>
      </c>
      <c s="129" r="X1297">
        <v>66.7649069999999</v>
      </c>
      <c s="129" r="Y1297">
        <v>81.9675309999999</v>
      </c>
      <c s="129" r="Z1297">
        <v>114.349766</v>
      </c>
      <c s="129" r="AA1297">
        <v>84.9799139999999</v>
      </c>
      <c s="129" r="AB1297">
        <v>73.6843549999999</v>
      </c>
      <c s="129" r="AC1297">
        <v>3.012382</v>
      </c>
      <c s="129" r="AD1297">
        <v>125.105924</v>
      </c>
      <c s="129" r="AE1297">
        <v>283.344553</v>
      </c>
      <c s="129" r="AF1297">
        <v>119.174968</v>
      </c>
      <c s="129" r="AG1297">
        <v>629.374554999999</v>
      </c>
      <c s="129" r="AH1297">
        <v>109.844669</v>
      </c>
      <c s="129" r="AI1297">
        <v>63.693894</v>
      </c>
      <c s="129" r="AJ1297">
        <v>94.1108689999999</v>
      </c>
      <c s="129" r="AK1297">
        <v>121.43338</v>
      </c>
      <c s="129" r="AL1297">
        <v>100.100455999999</v>
      </c>
      <c s="129" r="AM1297">
        <v>110.032286</v>
      </c>
      <c s="129" r="AN1297">
        <v>30.159001</v>
      </c>
      <c s="129" r="AO1297">
        <v>140.144383</v>
      </c>
      <c s="129" r="AP1297">
        <v>281.320663</v>
      </c>
      <c s="129" r="AQ1297">
        <v>207.909509</v>
      </c>
      <c s="129" r="AR1297">
        <v>946.429892</v>
      </c>
      <c s="129" r="AS1297">
        <v>28.3344549999999</v>
      </c>
      <c s="129" r="AT1297">
        <v>36.430014</v>
      </c>
      <c s="129" r="AU1297">
        <v>40.4777929999999</v>
      </c>
      <c s="129" r="AV1297">
        <v>117.3856</v>
      </c>
      <c s="129" r="AW1297">
        <v>161.911172999999</v>
      </c>
      <c s="129" r="AX1297">
        <v>113.337821</v>
      </c>
      <c s="129" r="AY1297">
        <v>339.450610999999</v>
      </c>
      <c s="129" r="AZ1297">
        <v>109.102424</v>
      </c>
      <c s="129" r="BA1297">
        <v>396.494756</v>
      </c>
      <c s="129" r="BB1297">
        <v>20.238897</v>
      </c>
      <c s="129" r="BC1297">
        <v>28.3344549999999</v>
      </c>
      <c s="129" r="BD1297">
        <v>20.238897</v>
      </c>
      <c s="129" r="BE1297">
        <v>48.573352</v>
      </c>
      <c s="129" r="BF1297">
        <v>24.286676</v>
      </c>
      <c s="129" r="BG1297">
        <v>93.0989239999999</v>
      </c>
      <c s="129" r="BH1297">
        <v>117.3856</v>
      </c>
      <c s="129" r="BI1297">
        <v>44.337955</v>
      </c>
      <c s="129" r="BJ1297">
        <v>549.935136</v>
      </c>
      <c s="129" r="BK1297">
        <v>8.09555899999999</v>
      </c>
      <c s="129" r="BL1297">
        <v>8.09555899999999</v>
      </c>
      <c s="129" r="BM1297">
        <v>20.238897</v>
      </c>
      <c s="129" r="BN1297">
        <v>68.8122479999999</v>
      </c>
      <c s="129" r="BO1297">
        <v>137.624496999999</v>
      </c>
      <c s="129" r="BP1297">
        <v>20.238897</v>
      </c>
      <c s="129" r="BQ1297">
        <v>222.06501</v>
      </c>
      <c s="129" r="BR1297">
        <v>64.764469</v>
      </c>
      <c s="129" r="BS1297">
        <v>85.003366</v>
      </c>
      <c s="129" r="BT1297">
        <v>0.0</v>
      </c>
      <c s="129" r="BU1297">
        <v>0.0</v>
      </c>
      <c s="129" r="BV1297">
        <v>0.0</v>
      </c>
      <c s="129" r="BW1297">
        <v>4.047779</v>
      </c>
      <c s="129" r="BX1297">
        <v>20.238897</v>
      </c>
      <c s="129" r="BY1297">
        <v>28.3344549999999</v>
      </c>
      <c s="129" r="BZ1297">
        <v>0.0</v>
      </c>
      <c s="129" r="CA1297">
        <v>32.382235</v>
      </c>
      <c s="129" r="CB1297">
        <v>420.969049999999</v>
      </c>
      <c s="129" r="CC1297">
        <v>24.286676</v>
      </c>
      <c s="129" r="CD1297">
        <v>32.382235</v>
      </c>
      <c s="129" r="CE1297">
        <v>32.382235</v>
      </c>
      <c s="129" r="CF1297">
        <v>97.146704</v>
      </c>
      <c s="129" r="CG1297">
        <v>129.528938</v>
      </c>
      <c s="129" r="CH1297">
        <v>68.8122479999999</v>
      </c>
      <c s="129" r="CI1297">
        <v>4.047779</v>
      </c>
      <c s="129" r="CJ1297">
        <v>32.382235</v>
      </c>
      <c s="129" r="CK1297">
        <v>440.457475999999</v>
      </c>
      <c s="129" r="CL1297">
        <v>4.047779</v>
      </c>
      <c s="129" r="CM1297">
        <v>4.047779</v>
      </c>
      <c s="129" r="CN1297">
        <v>8.09555899999999</v>
      </c>
      <c s="129" r="CO1297">
        <v>16.1911169999999</v>
      </c>
      <c s="129" r="CP1297">
        <v>12.143338</v>
      </c>
      <c s="129" r="CQ1297">
        <v>16.1911169999999</v>
      </c>
      <c s="129" r="CR1297">
        <v>335.402830999999</v>
      </c>
      <c s="129" r="CS1297">
        <v>44.337955</v>
      </c>
    </row>
    <row customHeight="1" r="1298" ht="15.0">
      <c t="s" s="127" r="A1298">
        <v>11254</v>
      </c>
      <c t="s" s="127" r="B1298">
        <v>11255</v>
      </c>
      <c t="s" s="127" r="C1298">
        <v>11256</v>
      </c>
      <c t="s" s="127" r="D1298">
        <v>11257</v>
      </c>
      <c t="s" s="127" r="E1298">
        <v>11258</v>
      </c>
      <c t="s" s="127" r="F1298">
        <v>11259</v>
      </c>
      <c t="s" s="128" r="G1298">
        <v>11260</v>
      </c>
      <c t="s" s="127" r="H1298">
        <v>11261</v>
      </c>
      <c s="129" r="I1298">
        <v>577.0</v>
      </c>
      <c s="129" r="J1298">
        <v>124.292469</v>
      </c>
      <c s="129" r="K1298">
        <v>62.6514889999999</v>
      </c>
      <c s="129" r="L1298">
        <v>128.334500999999</v>
      </c>
      <c s="129" r="M1298">
        <v>126.313485</v>
      </c>
      <c s="129" r="N1298">
        <v>81.851138</v>
      </c>
      <c s="129" r="O1298">
        <v>53.556918</v>
      </c>
      <c s="129" r="P1298">
        <v>86.0</v>
      </c>
      <c s="129" r="Q1298">
        <v>95.0</v>
      </c>
      <c s="129" r="R1298">
        <v>112.0</v>
      </c>
      <c s="129" r="S1298">
        <v>81.0</v>
      </c>
      <c s="129" r="T1298">
        <v>69.0</v>
      </c>
      <c s="129" r="U1298">
        <v>42.0</v>
      </c>
      <c s="129" r="V1298">
        <v>291.02627</v>
      </c>
      <c s="129" r="W1298">
        <v>62.6514889999999</v>
      </c>
      <c s="129" r="X1298">
        <v>35.3677759999999</v>
      </c>
      <c s="129" r="Y1298">
        <v>62.6514889999999</v>
      </c>
      <c s="129" r="Z1298">
        <v>60.630473</v>
      </c>
      <c s="129" r="AA1298">
        <v>44.462347</v>
      </c>
      <c s="129" r="AB1298">
        <v>23.241681</v>
      </c>
      <c s="129" r="AC1298">
        <v>2.02101599999999</v>
      </c>
      <c s="129" r="AD1298">
        <v>78.8196149999999</v>
      </c>
      <c s="129" r="AE1298">
        <v>162.691768999999</v>
      </c>
      <c s="129" r="AF1298">
        <v>49.5148859999999</v>
      </c>
      <c s="129" r="AG1298">
        <v>285.973729999999</v>
      </c>
      <c s="129" r="AH1298">
        <v>61.6409809999999</v>
      </c>
      <c s="129" r="AI1298">
        <v>27.2837129999999</v>
      </c>
      <c s="129" r="AJ1298">
        <v>65.683012</v>
      </c>
      <c s="129" r="AK1298">
        <v>65.683012</v>
      </c>
      <c s="129" r="AL1298">
        <v>37.388792</v>
      </c>
      <c s="129" r="AM1298">
        <v>24.252189</v>
      </c>
      <c s="129" r="AN1298">
        <v>4.04203199999999</v>
      </c>
      <c s="129" r="AO1298">
        <v>71.74606</v>
      </c>
      <c s="129" r="AP1298">
        <v>166.7338</v>
      </c>
      <c s="129" r="AQ1298">
        <v>47.49387</v>
      </c>
      <c s="129" r="AR1298">
        <v>432.497372999999</v>
      </c>
      <c s="129" r="AS1298">
        <v>28.294221</v>
      </c>
      <c s="129" r="AT1298">
        <v>12.1260949999999</v>
      </c>
      <c s="129" r="AU1298">
        <v>32.336252</v>
      </c>
      <c s="129" r="AV1298">
        <v>60.630473</v>
      </c>
      <c s="129" r="AW1298">
        <v>72.756567</v>
      </c>
      <c s="129" r="AX1298">
        <v>72.756567</v>
      </c>
      <c s="129" r="AY1298">
        <v>117.218914</v>
      </c>
      <c s="129" r="AZ1298">
        <v>36.378284</v>
      </c>
      <c s="129" r="BA1298">
        <v>222.311734</v>
      </c>
      <c s="129" r="BB1298">
        <v>20.210158</v>
      </c>
      <c s="129" r="BC1298">
        <v>12.1260949999999</v>
      </c>
      <c s="129" r="BD1298">
        <v>12.1260949999999</v>
      </c>
      <c s="129" r="BE1298">
        <v>36.378284</v>
      </c>
      <c s="129" r="BF1298">
        <v>12.1260949999999</v>
      </c>
      <c s="129" r="BG1298">
        <v>40.420315</v>
      </c>
      <c s="129" r="BH1298">
        <v>60.630473</v>
      </c>
      <c s="129" r="BI1298">
        <v>28.294221</v>
      </c>
      <c s="129" r="BJ1298">
        <v>210.185639</v>
      </c>
      <c s="129" r="BK1298">
        <v>8.084063</v>
      </c>
      <c s="129" r="BL1298">
        <v>0.0</v>
      </c>
      <c s="129" r="BM1298">
        <v>20.210158</v>
      </c>
      <c s="129" r="BN1298">
        <v>24.252189</v>
      </c>
      <c s="129" r="BO1298">
        <v>60.630473</v>
      </c>
      <c s="129" r="BP1298">
        <v>32.336252</v>
      </c>
      <c s="129" r="BQ1298">
        <v>56.588441</v>
      </c>
      <c s="129" r="BR1298">
        <v>8.084063</v>
      </c>
      <c s="129" r="BS1298">
        <v>44.462347</v>
      </c>
      <c s="129" r="BT1298">
        <v>0.0</v>
      </c>
      <c s="129" r="BU1298">
        <v>4.04203199999999</v>
      </c>
      <c s="129" r="BV1298">
        <v>0.0</v>
      </c>
      <c s="129" r="BW1298">
        <v>0.0</v>
      </c>
      <c s="129" r="BX1298">
        <v>4.04203199999999</v>
      </c>
      <c s="129" r="BY1298">
        <v>8.084063</v>
      </c>
      <c s="129" r="BZ1298">
        <v>0.0</v>
      </c>
      <c s="129" r="CA1298">
        <v>28.294221</v>
      </c>
      <c s="129" r="CB1298">
        <v>242.521891</v>
      </c>
      <c s="129" r="CC1298">
        <v>24.252189</v>
      </c>
      <c s="129" r="CD1298">
        <v>8.084063</v>
      </c>
      <c s="129" r="CE1298">
        <v>32.336252</v>
      </c>
      <c s="129" r="CF1298">
        <v>52.54641</v>
      </c>
      <c s="129" r="CG1298">
        <v>60.630473</v>
      </c>
      <c s="129" r="CH1298">
        <v>60.630473</v>
      </c>
      <c s="129" r="CI1298">
        <v>0.0</v>
      </c>
      <c s="129" r="CJ1298">
        <v>4.04203199999999</v>
      </c>
      <c s="129" r="CK1298">
        <v>145.513135</v>
      </c>
      <c s="129" r="CL1298">
        <v>4.04203199999999</v>
      </c>
      <c s="129" r="CM1298">
        <v>0.0</v>
      </c>
      <c s="129" r="CN1298">
        <v>0.0</v>
      </c>
      <c s="129" r="CO1298">
        <v>8.084063</v>
      </c>
      <c s="129" r="CP1298">
        <v>8.084063</v>
      </c>
      <c s="129" r="CQ1298">
        <v>4.04203199999999</v>
      </c>
      <c s="129" r="CR1298">
        <v>117.218914</v>
      </c>
      <c s="129" r="CS1298">
        <v>4.04203199999999</v>
      </c>
    </row>
    <row customHeight="1" r="1299" ht="15.0">
      <c t="s" s="127" r="A1299">
        <v>11262</v>
      </c>
      <c t="s" s="127" r="B1299">
        <v>11263</v>
      </c>
      <c t="s" s="127" r="C1299">
        <v>11264</v>
      </c>
      <c t="s" s="127" r="D1299">
        <v>11265</v>
      </c>
      <c t="s" s="127" r="E1299">
        <v>11266</v>
      </c>
      <c t="s" s="127" r="F1299">
        <v>11267</v>
      </c>
      <c t="s" s="128" r="G1299">
        <v>11268</v>
      </c>
      <c t="s" s="127" r="H1299">
        <v>11269</v>
      </c>
      <c s="129" r="I1299">
        <v>574.0</v>
      </c>
      <c s="129" r="J1299">
        <v>104.718774999999</v>
      </c>
      <c s="129" r="K1299">
        <v>77.057212</v>
      </c>
      <c s="129" r="L1299">
        <v>114.597905</v>
      </c>
      <c s="129" r="M1299">
        <v>139.307009999999</v>
      </c>
      <c s="129" r="N1299">
        <v>78.0451249999999</v>
      </c>
      <c s="129" r="O1299">
        <v>60.273972</v>
      </c>
      <c s="129" r="P1299">
        <v>110.0</v>
      </c>
      <c s="129" r="Q1299">
        <v>87.0</v>
      </c>
      <c s="129" r="R1299">
        <v>122.0</v>
      </c>
      <c s="129" r="S1299">
        <v>103.0</v>
      </c>
      <c s="129" r="T1299">
        <v>88.0</v>
      </c>
      <c s="129" r="U1299">
        <v>47.0</v>
      </c>
      <c s="129" r="V1299">
        <v>290.457695</v>
      </c>
      <c s="129" r="W1299">
        <v>45.443997</v>
      </c>
      <c s="129" r="X1299">
        <v>44.4560839999999</v>
      </c>
      <c s="129" r="Y1299">
        <v>54.335214</v>
      </c>
      <c s="129" r="Z1299">
        <v>79.044318</v>
      </c>
      <c s="129" r="AA1299">
        <v>40.504432</v>
      </c>
      <c s="129" r="AB1299">
        <v>26.6736499999999</v>
      </c>
      <c s="129" r="AC1299">
        <v>0.0</v>
      </c>
      <c s="129" r="AD1299">
        <v>66.1901689999999</v>
      </c>
      <c s="129" r="AE1299">
        <v>182.775181</v>
      </c>
      <c s="129" r="AF1299">
        <v>41.492345</v>
      </c>
      <c s="129" r="AG1299">
        <v>283.542305</v>
      </c>
      <c s="129" r="AH1299">
        <v>59.274779</v>
      </c>
      <c s="129" r="AI1299">
        <v>32.601128</v>
      </c>
      <c s="129" r="AJ1299">
        <v>60.262692</v>
      </c>
      <c s="129" r="AK1299">
        <v>60.262692</v>
      </c>
      <c s="129" r="AL1299">
        <v>37.5406929999999</v>
      </c>
      <c s="129" r="AM1299">
        <v>31.624496</v>
      </c>
      <c s="129" r="AN1299">
        <v>1.975826</v>
      </c>
      <c s="129" r="AO1299">
        <v>72.117647</v>
      </c>
      <c s="129" r="AP1299">
        <v>163.005641</v>
      </c>
      <c s="129" r="AQ1299">
        <v>48.4190159999999</v>
      </c>
      <c s="129" r="AR1299">
        <v>474.198229</v>
      </c>
      <c s="129" r="AS1299">
        <v>63.22643</v>
      </c>
      <c s="129" r="AT1299">
        <v>11.854956</v>
      </c>
      <c s="129" r="AU1299">
        <v>31.613215</v>
      </c>
      <c s="129" r="AV1299">
        <v>75.0813859999999</v>
      </c>
      <c s="129" r="AW1299">
        <v>71.1297339999999</v>
      </c>
      <c s="129" r="AX1299">
        <v>67.178082</v>
      </c>
      <c s="129" r="AY1299">
        <v>98.7912979999999</v>
      </c>
      <c s="129" r="AZ1299">
        <v>55.3231269999999</v>
      </c>
      <c s="129" r="BA1299">
        <v>252.905722</v>
      </c>
      <c s="129" r="BB1299">
        <v>35.564867</v>
      </c>
      <c s="129" r="BC1299">
        <v>7.903304</v>
      </c>
      <c s="129" r="BD1299">
        <v>11.854956</v>
      </c>
      <c s="129" r="BE1299">
        <v>51.3714749999999</v>
      </c>
      <c s="129" r="BF1299">
        <v>3.951652</v>
      </c>
      <c s="129" r="BG1299">
        <v>55.3231269999999</v>
      </c>
      <c s="129" r="BH1299">
        <v>67.178082</v>
      </c>
      <c s="129" r="BI1299">
        <v>19.75826</v>
      </c>
      <c s="129" r="BJ1299">
        <v>221.292507</v>
      </c>
      <c s="129" r="BK1299">
        <v>27.661563</v>
      </c>
      <c s="129" r="BL1299">
        <v>3.951652</v>
      </c>
      <c s="129" r="BM1299">
        <v>19.75826</v>
      </c>
      <c s="129" r="BN1299">
        <v>23.709911</v>
      </c>
      <c s="129" r="BO1299">
        <v>67.178082</v>
      </c>
      <c s="129" r="BP1299">
        <v>11.854956</v>
      </c>
      <c s="129" r="BQ1299">
        <v>31.613215</v>
      </c>
      <c s="129" r="BR1299">
        <v>35.564867</v>
      </c>
      <c s="129" r="BS1299">
        <v>59.274779</v>
      </c>
      <c s="129" r="BT1299">
        <v>0.0</v>
      </c>
      <c s="129" r="BU1299">
        <v>0.0</v>
      </c>
      <c s="129" r="BV1299">
        <v>0.0</v>
      </c>
      <c s="129" r="BW1299">
        <v>3.951652</v>
      </c>
      <c s="129" r="BX1299">
        <v>19.75826</v>
      </c>
      <c s="129" r="BY1299">
        <v>7.903304</v>
      </c>
      <c s="129" r="BZ1299">
        <v>0.0</v>
      </c>
      <c s="129" r="CA1299">
        <v>27.661563</v>
      </c>
      <c s="129" r="CB1299">
        <v>229.195810999999</v>
      </c>
      <c s="129" r="CC1299">
        <v>43.4681709999999</v>
      </c>
      <c s="129" r="CD1299">
        <v>11.854956</v>
      </c>
      <c s="129" r="CE1299">
        <v>19.75826</v>
      </c>
      <c s="129" r="CF1299">
        <v>59.274779</v>
      </c>
      <c s="129" r="CG1299">
        <v>35.564867</v>
      </c>
      <c s="129" r="CH1299">
        <v>51.3714749999999</v>
      </c>
      <c s="129" r="CI1299">
        <v>0.0</v>
      </c>
      <c s="129" r="CJ1299">
        <v>7.903304</v>
      </c>
      <c s="129" r="CK1299">
        <v>185.72764</v>
      </c>
      <c s="129" r="CL1299">
        <v>19.75826</v>
      </c>
      <c s="129" r="CM1299">
        <v>0.0</v>
      </c>
      <c s="129" r="CN1299">
        <v>11.854956</v>
      </c>
      <c s="129" r="CO1299">
        <v>11.854956</v>
      </c>
      <c s="129" r="CP1299">
        <v>15.806608</v>
      </c>
      <c s="129" r="CQ1299">
        <v>7.903304</v>
      </c>
      <c s="129" r="CR1299">
        <v>98.7912979999999</v>
      </c>
      <c s="129" r="CS1299">
        <v>19.75826</v>
      </c>
    </row>
    <row customHeight="1" r="1300" ht="15.0">
      <c t="s" s="127" r="A1300">
        <v>11270</v>
      </c>
      <c t="s" s="127" r="B1300">
        <v>11271</v>
      </c>
      <c t="s" s="127" r="C1300">
        <v>11272</v>
      </c>
      <c t="s" s="127" r="D1300">
        <v>11273</v>
      </c>
      <c t="s" s="127" r="E1300">
        <v>11274</v>
      </c>
      <c t="s" s="127" r="F1300">
        <v>11275</v>
      </c>
      <c t="s" s="128" r="G1300">
        <v>11276</v>
      </c>
      <c t="s" s="127" r="H1300">
        <v>11277</v>
      </c>
      <c s="129" r="I1300">
        <v>4606.0</v>
      </c>
      <c s="129" r="J1300">
        <v>638.101823999999</v>
      </c>
      <c s="129" r="K1300">
        <v>679.597129</v>
      </c>
      <c s="129" r="L1300">
        <v>776.129650999999</v>
      </c>
      <c s="129" r="M1300">
        <v>859.241342</v>
      </c>
      <c s="129" r="N1300">
        <v>930.406498</v>
      </c>
      <c s="129" r="O1300">
        <v>722.523556999999</v>
      </c>
      <c s="129" r="P1300">
        <v>653.0</v>
      </c>
      <c s="129" r="Q1300">
        <v>702.0</v>
      </c>
      <c s="129" r="R1300">
        <v>840.0</v>
      </c>
      <c s="129" r="S1300">
        <v>783.0</v>
      </c>
      <c s="129" r="T1300">
        <v>922.0</v>
      </c>
      <c s="129" r="U1300">
        <v>492.0</v>
      </c>
      <c s="129" r="V1300">
        <v>2234.463236</v>
      </c>
      <c s="129" r="W1300">
        <v>338.329774999999</v>
      </c>
      <c s="129" r="X1300">
        <v>377.566333999999</v>
      </c>
      <c s="129" r="Y1300">
        <v>393.353888999999</v>
      </c>
      <c s="129" r="Z1300">
        <v>425.124819</v>
      </c>
      <c s="129" r="AA1300">
        <v>428.248745999999</v>
      </c>
      <c s="129" r="AB1300">
        <v>256.622505999999</v>
      </c>
      <c s="129" r="AC1300">
        <v>15.217167</v>
      </c>
      <c s="129" r="AD1300">
        <v>520.887196</v>
      </c>
      <c s="129" r="AE1300">
        <v>1168.30082799999</v>
      </c>
      <c s="129" r="AF1300">
        <v>545.275213</v>
      </c>
      <c s="129" r="AG1300">
        <v>2371.53676399999</v>
      </c>
      <c s="129" r="AH1300">
        <v>299.772048999999</v>
      </c>
      <c s="129" r="AI1300">
        <v>302.030795</v>
      </c>
      <c s="129" r="AJ1300">
        <v>382.775761999999</v>
      </c>
      <c s="129" r="AK1300">
        <v>434.116522999999</v>
      </c>
      <c s="129" r="AL1300">
        <v>502.157751</v>
      </c>
      <c s="129" r="AM1300">
        <v>410.271852</v>
      </c>
      <c s="129" r="AN1300">
        <v>40.412032</v>
      </c>
      <c s="129" r="AO1300">
        <v>424.987293</v>
      </c>
      <c s="129" r="AP1300">
        <v>1164.695435</v>
      </c>
      <c s="129" r="AQ1300">
        <v>781.854036999999</v>
      </c>
      <c s="129" r="AR1300">
        <v>3940.117397</v>
      </c>
      <c s="129" r="AS1300">
        <v>31.748716</v>
      </c>
      <c s="129" r="AT1300">
        <v>55.875982</v>
      </c>
      <c s="129" r="AU1300">
        <v>93.178216</v>
      </c>
      <c s="129" r="AV1300">
        <v>278.373653999999</v>
      </c>
      <c s="129" r="AW1300">
        <v>563.018552</v>
      </c>
      <c s="129" r="AX1300">
        <v>706.012173999999</v>
      </c>
      <c s="129" r="AY1300">
        <v>1530.323681</v>
      </c>
      <c s="129" r="AZ1300">
        <v>681.586420999999</v>
      </c>
      <c s="129" r="BA1300">
        <v>1863.454586</v>
      </c>
      <c s="129" r="BB1300">
        <v>31.748716</v>
      </c>
      <c s="129" r="BC1300">
        <v>35.6566899999999</v>
      </c>
      <c s="129" r="BD1300">
        <v>56.651505</v>
      </c>
      <c s="129" r="BE1300">
        <v>150.855966999999</v>
      </c>
      <c s="129" r="BF1300">
        <v>103.764227</v>
      </c>
      <c s="129" r="BG1300">
        <v>593.832179</v>
      </c>
      <c s="129" r="BH1300">
        <v>688.604973999999</v>
      </c>
      <c s="129" r="BI1300">
        <v>202.340329</v>
      </c>
      <c s="129" r="BJ1300">
        <v>2076.662811</v>
      </c>
      <c s="129" r="BK1300">
        <v>0.0</v>
      </c>
      <c s="129" r="BL1300">
        <v>20.219293</v>
      </c>
      <c s="129" r="BM1300">
        <v>36.526712</v>
      </c>
      <c s="129" r="BN1300">
        <v>127.517686</v>
      </c>
      <c s="129" r="BO1300">
        <v>459.254324999999</v>
      </c>
      <c s="129" r="BP1300">
        <v>112.179995</v>
      </c>
      <c s="129" r="BQ1300">
        <v>841.718707999999</v>
      </c>
      <c s="129" r="BR1300">
        <v>479.246091999999</v>
      </c>
      <c s="129" r="BS1300">
        <v>489.754871999999</v>
      </c>
      <c s="129" r="BT1300">
        <v>0.0</v>
      </c>
      <c s="129" r="BU1300">
        <v>4.07779799999999</v>
      </c>
      <c s="129" r="BV1300">
        <v>8.06688699999999</v>
      </c>
      <c s="129" r="BW1300">
        <v>24.027145</v>
      </c>
      <c s="129" r="BX1300">
        <v>67.4094359999999</v>
      </c>
      <c s="129" r="BY1300">
        <v>167.087401</v>
      </c>
      <c s="129" r="BZ1300">
        <v>0.0</v>
      </c>
      <c s="129" r="CA1300">
        <v>219.086204</v>
      </c>
      <c s="129" r="CB1300">
        <v>1465.892578</v>
      </c>
      <c s="129" r="CC1300">
        <v>19.6908099999999</v>
      </c>
      <c s="129" r="CD1300">
        <v>35.571798</v>
      </c>
      <c s="129" r="CE1300">
        <v>60.997447</v>
      </c>
      <c s="129" r="CF1300">
        <v>234.221715999999</v>
      </c>
      <c s="129" r="CG1300">
        <v>442.32569</v>
      </c>
      <c s="129" r="CH1300">
        <v>477.929341</v>
      </c>
      <c s="129" r="CI1300">
        <v>20.390965</v>
      </c>
      <c s="129" r="CJ1300">
        <v>174.764811</v>
      </c>
      <c s="129" r="CK1300">
        <v>1984.46994799999</v>
      </c>
      <c s="129" r="CL1300">
        <v>12.0579059999999</v>
      </c>
      <c s="129" r="CM1300">
        <v>16.226386</v>
      </c>
      <c s="129" r="CN1300">
        <v>24.113882</v>
      </c>
      <c s="129" r="CO1300">
        <v>20.124793</v>
      </c>
      <c s="129" r="CP1300">
        <v>53.2834259999999</v>
      </c>
      <c s="129" r="CQ1300">
        <v>60.995432</v>
      </c>
      <c s="129" r="CR1300">
        <v>1509.93271699999</v>
      </c>
      <c s="129" r="CS1300">
        <v>287.735406</v>
      </c>
    </row>
    <row customHeight="1" r="1301" ht="15.0">
      <c t="s" s="127" r="A1301">
        <v>11278</v>
      </c>
      <c t="s" s="127" r="B1301">
        <v>11279</v>
      </c>
      <c t="s" s="127" r="C1301">
        <v>11280</v>
      </c>
      <c t="s" s="127" r="D1301">
        <v>11281</v>
      </c>
      <c t="s" s="127" r="E1301">
        <v>11282</v>
      </c>
      <c t="s" s="127" r="F1301">
        <v>11283</v>
      </c>
      <c t="s" s="128" r="G1301">
        <v>11284</v>
      </c>
      <c t="s" s="127" r="H1301">
        <v>11285</v>
      </c>
      <c s="129" r="I1301">
        <v>186.0</v>
      </c>
      <c s="129" r="J1301">
        <v>39.0</v>
      </c>
      <c s="129" r="K1301">
        <v>20.0</v>
      </c>
      <c s="129" r="L1301">
        <v>35.0</v>
      </c>
      <c s="129" r="M1301">
        <v>55.0</v>
      </c>
      <c s="129" r="N1301">
        <v>22.0</v>
      </c>
      <c s="129" r="O1301">
        <v>15.0</v>
      </c>
      <c s="129" r="P1301">
        <v>29.0</v>
      </c>
      <c s="129" r="Q1301">
        <v>27.0</v>
      </c>
      <c s="129" r="R1301">
        <v>40.0</v>
      </c>
      <c s="129" r="S1301">
        <v>31.0</v>
      </c>
      <c s="129" r="T1301">
        <v>27.0</v>
      </c>
      <c s="129" r="U1301">
        <v>16.0</v>
      </c>
      <c s="129" r="V1301">
        <v>92.0</v>
      </c>
      <c s="129" r="W1301">
        <v>21.0</v>
      </c>
      <c s="129" r="X1301">
        <v>10.0</v>
      </c>
      <c s="129" r="Y1301">
        <v>17.0</v>
      </c>
      <c s="129" r="Z1301">
        <v>27.0</v>
      </c>
      <c s="129" r="AA1301">
        <v>13.0</v>
      </c>
      <c s="129" r="AB1301">
        <v>4.0</v>
      </c>
      <c s="129" r="AC1301">
        <v>0.0</v>
      </c>
      <c s="129" r="AD1301">
        <v>28.0</v>
      </c>
      <c s="129" r="AE1301">
        <v>51.0</v>
      </c>
      <c s="129" r="AF1301">
        <v>13.0</v>
      </c>
      <c s="129" r="AG1301">
        <v>94.0</v>
      </c>
      <c s="129" r="AH1301">
        <v>18.0</v>
      </c>
      <c s="129" r="AI1301">
        <v>10.0</v>
      </c>
      <c s="129" r="AJ1301">
        <v>18.0</v>
      </c>
      <c s="129" r="AK1301">
        <v>28.0</v>
      </c>
      <c s="129" r="AL1301">
        <v>9.0</v>
      </c>
      <c s="129" r="AM1301">
        <v>9.0</v>
      </c>
      <c s="129" r="AN1301">
        <v>2.0</v>
      </c>
      <c s="129" r="AO1301">
        <v>23.0</v>
      </c>
      <c s="129" r="AP1301">
        <v>56.0</v>
      </c>
      <c s="129" r="AQ1301">
        <v>15.0</v>
      </c>
      <c s="129" r="AR1301">
        <v>152.0</v>
      </c>
      <c s="129" r="AS1301">
        <v>8.0</v>
      </c>
      <c s="129" r="AT1301">
        <v>4.0</v>
      </c>
      <c s="129" r="AU1301">
        <v>0.0</v>
      </c>
      <c s="129" r="AV1301">
        <v>12.0</v>
      </c>
      <c s="129" r="AW1301">
        <v>28.0</v>
      </c>
      <c s="129" r="AX1301">
        <v>28.0</v>
      </c>
      <c s="129" r="AY1301">
        <v>56.0</v>
      </c>
      <c s="129" r="AZ1301">
        <v>16.0</v>
      </c>
      <c s="129" r="BA1301">
        <v>60.0</v>
      </c>
      <c s="129" r="BB1301">
        <v>4.0</v>
      </c>
      <c s="129" r="BC1301">
        <v>4.0</v>
      </c>
      <c s="129" r="BD1301">
        <v>0.0</v>
      </c>
      <c s="129" r="BE1301">
        <v>4.0</v>
      </c>
      <c s="129" r="BF1301">
        <v>4.0</v>
      </c>
      <c s="129" r="BG1301">
        <v>12.0</v>
      </c>
      <c s="129" r="BH1301">
        <v>28.0</v>
      </c>
      <c s="129" r="BI1301">
        <v>4.0</v>
      </c>
      <c s="129" r="BJ1301">
        <v>92.0</v>
      </c>
      <c s="129" r="BK1301">
        <v>4.0</v>
      </c>
      <c s="129" r="BL1301">
        <v>0.0</v>
      </c>
      <c s="129" r="BM1301">
        <v>0.0</v>
      </c>
      <c s="129" r="BN1301">
        <v>8.0</v>
      </c>
      <c s="129" r="BO1301">
        <v>24.0</v>
      </c>
      <c s="129" r="BP1301">
        <v>16.0</v>
      </c>
      <c s="129" r="BQ1301">
        <v>28.0</v>
      </c>
      <c s="129" r="BR1301">
        <v>12.0</v>
      </c>
      <c s="129" r="BS1301">
        <v>12.0</v>
      </c>
      <c s="129" r="BT1301">
        <v>0.0</v>
      </c>
      <c s="129" r="BU1301">
        <v>0.0</v>
      </c>
      <c s="129" r="BV1301">
        <v>0.0</v>
      </c>
      <c s="129" r="BW1301">
        <v>0.0</v>
      </c>
      <c s="129" r="BX1301">
        <v>4.0</v>
      </c>
      <c s="129" r="BY1301">
        <v>0.0</v>
      </c>
      <c s="129" r="BZ1301">
        <v>0.0</v>
      </c>
      <c s="129" r="CA1301">
        <v>8.0</v>
      </c>
      <c s="129" r="CB1301">
        <v>76.0</v>
      </c>
      <c s="129" r="CC1301">
        <v>8.0</v>
      </c>
      <c s="129" r="CD1301">
        <v>4.0</v>
      </c>
      <c s="129" r="CE1301">
        <v>0.0</v>
      </c>
      <c s="129" r="CF1301">
        <v>12.0</v>
      </c>
      <c s="129" r="CG1301">
        <v>20.0</v>
      </c>
      <c s="129" r="CH1301">
        <v>24.0</v>
      </c>
      <c s="129" r="CI1301">
        <v>0.0</v>
      </c>
      <c s="129" r="CJ1301">
        <v>8.0</v>
      </c>
      <c s="129" r="CK1301">
        <v>64.0</v>
      </c>
      <c s="129" r="CL1301">
        <v>0.0</v>
      </c>
      <c s="129" r="CM1301">
        <v>0.0</v>
      </c>
      <c s="129" r="CN1301">
        <v>0.0</v>
      </c>
      <c s="129" r="CO1301">
        <v>0.0</v>
      </c>
      <c s="129" r="CP1301">
        <v>4.0</v>
      </c>
      <c s="129" r="CQ1301">
        <v>4.0</v>
      </c>
      <c s="129" r="CR1301">
        <v>56.0</v>
      </c>
      <c s="129" r="CS1301">
        <v>0.0</v>
      </c>
    </row>
    <row customHeight="1" r="1302" ht="15.0">
      <c t="s" s="127" r="A1302">
        <v>11286</v>
      </c>
      <c t="s" s="127" r="B1302">
        <v>11287</v>
      </c>
      <c t="s" s="127" r="C1302">
        <v>11288</v>
      </c>
      <c t="s" s="127" r="D1302">
        <v>11289</v>
      </c>
      <c t="s" s="127" r="E1302">
        <v>11290</v>
      </c>
      <c t="s" s="127" r="F1302">
        <v>11291</v>
      </c>
      <c t="s" s="128" r="G1302">
        <v>11292</v>
      </c>
      <c t="s" s="127" r="H1302">
        <v>11293</v>
      </c>
      <c s="129" r="I1302">
        <v>258.0</v>
      </c>
      <c s="129" r="J1302">
        <v>50.9758059999999</v>
      </c>
      <c s="129" r="K1302">
        <v>32.25</v>
      </c>
      <c s="129" r="L1302">
        <v>43.693548</v>
      </c>
      <c s="129" r="M1302">
        <v>70.7419349999999</v>
      </c>
      <c s="129" r="N1302">
        <v>38.4919349999999</v>
      </c>
      <c s="129" r="O1302">
        <v>21.846774</v>
      </c>
      <c s="129" r="P1302">
        <v>42.0</v>
      </c>
      <c s="129" r="Q1302">
        <v>30.0</v>
      </c>
      <c s="129" r="R1302">
        <v>57.0</v>
      </c>
      <c s="129" r="S1302">
        <v>42.0</v>
      </c>
      <c s="129" r="T1302">
        <v>44.0</v>
      </c>
      <c s="129" r="U1302">
        <v>15.0</v>
      </c>
      <c s="129" r="V1302">
        <v>133.16129</v>
      </c>
      <c s="129" r="W1302">
        <v>27.048387</v>
      </c>
      <c s="129" r="X1302">
        <v>19.7661289999999</v>
      </c>
      <c s="129" r="Y1302">
        <v>21.846774</v>
      </c>
      <c s="129" r="Z1302">
        <v>33.290323</v>
      </c>
      <c s="129" r="AA1302">
        <v>20.806452</v>
      </c>
      <c s="129" r="AB1302">
        <v>10.403226</v>
      </c>
      <c s="129" r="AC1302">
        <v>0.0</v>
      </c>
      <c s="129" r="AD1302">
        <v>35.3709679999999</v>
      </c>
      <c s="129" r="AE1302">
        <v>73.862903</v>
      </c>
      <c s="129" r="AF1302">
        <v>23.927419</v>
      </c>
      <c s="129" r="AG1302">
        <v>124.83871</v>
      </c>
      <c s="129" r="AH1302">
        <v>23.927419</v>
      </c>
      <c s="129" r="AI1302">
        <v>12.483871</v>
      </c>
      <c s="129" r="AJ1302">
        <v>21.846774</v>
      </c>
      <c s="129" r="AK1302">
        <v>37.451613</v>
      </c>
      <c s="129" r="AL1302">
        <v>17.6854839999999</v>
      </c>
      <c s="129" r="AM1302">
        <v>11.443548</v>
      </c>
      <c s="129" r="AN1302">
        <v>0.0</v>
      </c>
      <c s="129" r="AO1302">
        <v>30.1693549999999</v>
      </c>
      <c s="129" r="AP1302">
        <v>73.862903</v>
      </c>
      <c s="129" r="AQ1302">
        <v>20.806452</v>
      </c>
      <c s="129" r="AR1302">
        <v>208.064516</v>
      </c>
      <c s="129" r="AS1302">
        <v>20.806452</v>
      </c>
      <c s="129" r="AT1302">
        <v>16.645161</v>
      </c>
      <c s="129" r="AU1302">
        <v>4.16129</v>
      </c>
      <c s="129" r="AV1302">
        <v>24.967742</v>
      </c>
      <c s="129" r="AW1302">
        <v>37.451613</v>
      </c>
      <c s="129" r="AX1302">
        <v>12.483871</v>
      </c>
      <c s="129" r="AY1302">
        <v>70.7419349999999</v>
      </c>
      <c s="129" r="AZ1302">
        <v>20.806452</v>
      </c>
      <c s="129" r="BA1302">
        <v>95.7096769999999</v>
      </c>
      <c s="129" r="BB1302">
        <v>16.645161</v>
      </c>
      <c s="129" r="BC1302">
        <v>16.645161</v>
      </c>
      <c s="129" r="BD1302">
        <v>4.16129</v>
      </c>
      <c s="129" r="BE1302">
        <v>8.32258099999999</v>
      </c>
      <c s="129" r="BF1302">
        <v>0.0</v>
      </c>
      <c s="129" r="BG1302">
        <v>8.32258099999999</v>
      </c>
      <c s="129" r="BH1302">
        <v>33.290323</v>
      </c>
      <c s="129" r="BI1302">
        <v>8.32258099999999</v>
      </c>
      <c s="129" r="BJ1302">
        <v>112.354839</v>
      </c>
      <c s="129" r="BK1302">
        <v>4.16129</v>
      </c>
      <c s="129" r="BL1302">
        <v>0.0</v>
      </c>
      <c s="129" r="BM1302">
        <v>0.0</v>
      </c>
      <c s="129" r="BN1302">
        <v>16.645161</v>
      </c>
      <c s="129" r="BO1302">
        <v>37.451613</v>
      </c>
      <c s="129" r="BP1302">
        <v>4.16129</v>
      </c>
      <c s="129" r="BQ1302">
        <v>37.451613</v>
      </c>
      <c s="129" r="BR1302">
        <v>12.483871</v>
      </c>
      <c s="129" r="BS1302">
        <v>20.806452</v>
      </c>
      <c s="129" r="BT1302">
        <v>0.0</v>
      </c>
      <c s="129" r="BU1302">
        <v>4.16129</v>
      </c>
      <c s="129" r="BV1302">
        <v>0.0</v>
      </c>
      <c s="129" r="BW1302">
        <v>0.0</v>
      </c>
      <c s="129" r="BX1302">
        <v>12.483871</v>
      </c>
      <c s="129" r="BY1302">
        <v>0.0</v>
      </c>
      <c s="129" r="BZ1302">
        <v>0.0</v>
      </c>
      <c s="129" r="CA1302">
        <v>4.16129</v>
      </c>
      <c s="129" r="CB1302">
        <v>95.7096769999999</v>
      </c>
      <c s="129" r="CC1302">
        <v>16.645161</v>
      </c>
      <c s="129" r="CD1302">
        <v>12.483871</v>
      </c>
      <c s="129" r="CE1302">
        <v>4.16129</v>
      </c>
      <c s="129" r="CF1302">
        <v>20.806452</v>
      </c>
      <c s="129" r="CG1302">
        <v>16.645161</v>
      </c>
      <c s="129" r="CH1302">
        <v>12.483871</v>
      </c>
      <c s="129" r="CI1302">
        <v>0.0</v>
      </c>
      <c s="129" r="CJ1302">
        <v>12.483871</v>
      </c>
      <c s="129" r="CK1302">
        <v>91.548387</v>
      </c>
      <c s="129" r="CL1302">
        <v>4.16129</v>
      </c>
      <c s="129" r="CM1302">
        <v>0.0</v>
      </c>
      <c s="129" r="CN1302">
        <v>0.0</v>
      </c>
      <c s="129" r="CO1302">
        <v>4.16129</v>
      </c>
      <c s="129" r="CP1302">
        <v>8.32258099999999</v>
      </c>
      <c s="129" r="CQ1302">
        <v>0.0</v>
      </c>
      <c s="129" r="CR1302">
        <v>70.7419349999999</v>
      </c>
      <c s="129" r="CS1302">
        <v>4.16129</v>
      </c>
    </row>
    <row customHeight="1" r="1303" ht="15.0">
      <c t="s" s="127" r="A1303">
        <v>11294</v>
      </c>
      <c t="s" s="127" r="B1303">
        <v>11295</v>
      </c>
      <c t="s" s="127" r="C1303">
        <v>11296</v>
      </c>
      <c t="s" s="127" r="D1303">
        <v>11297</v>
      </c>
      <c t="s" s="127" r="E1303">
        <v>11298</v>
      </c>
      <c t="s" s="127" r="F1303">
        <v>11299</v>
      </c>
      <c t="s" s="128" r="G1303">
        <v>11300</v>
      </c>
      <c t="s" s="127" r="H1303">
        <v>11301</v>
      </c>
      <c s="129" r="I1303">
        <v>668.0</v>
      </c>
      <c s="129" r="J1303">
        <v>98.8349529999999</v>
      </c>
      <c s="129" r="K1303">
        <v>82.5614319999999</v>
      </c>
      <c s="129" r="L1303">
        <v>128.129966999999</v>
      </c>
      <c s="129" r="M1303">
        <v>165.875582</v>
      </c>
      <c s="129" r="N1303">
        <v>125.709765</v>
      </c>
      <c s="129" r="O1303">
        <v>66.8883019999999</v>
      </c>
      <c s="129" r="P1303">
        <v>82.0</v>
      </c>
      <c s="129" r="Q1303">
        <v>94.0</v>
      </c>
      <c s="129" r="R1303">
        <v>141.0</v>
      </c>
      <c s="129" r="S1303">
        <v>128.0</v>
      </c>
      <c s="129" r="T1303">
        <v>99.0</v>
      </c>
      <c s="129" r="U1303">
        <v>63.0</v>
      </c>
      <c s="129" r="V1303">
        <v>379.781998999999</v>
      </c>
      <c s="129" r="W1303">
        <v>46.921644</v>
      </c>
      <c s="129" r="X1303">
        <v>53.6370689999999</v>
      </c>
      <c s="129" r="Y1303">
        <v>71.497899</v>
      </c>
      <c s="129" r="Z1303">
        <v>109.968942</v>
      </c>
      <c s="129" r="AA1303">
        <v>62.8147939999999</v>
      </c>
      <c s="129" r="AB1303">
        <v>30.948319</v>
      </c>
      <c s="129" r="AC1303">
        <v>3.993331</v>
      </c>
      <c s="129" r="AD1303">
        <v>62.86768</v>
      </c>
      <c s="129" r="AE1303">
        <v>248.027656</v>
      </c>
      <c s="129" r="AF1303">
        <v>68.8866629999999</v>
      </c>
      <c s="129" r="AG1303">
        <v>288.218001</v>
      </c>
      <c s="129" r="AH1303">
        <v>51.9133089999999</v>
      </c>
      <c s="129" r="AI1303">
        <v>28.9243619999999</v>
      </c>
      <c s="129" r="AJ1303">
        <v>56.6320679999999</v>
      </c>
      <c s="129" r="AK1303">
        <v>55.90664</v>
      </c>
      <c s="129" r="AL1303">
        <v>62.89497</v>
      </c>
      <c s="129" r="AM1303">
        <v>24.958321</v>
      </c>
      <c s="129" r="AN1303">
        <v>6.98833</v>
      </c>
      <c s="129" r="AO1303">
        <v>61.8966369999999</v>
      </c>
      <c s="129" r="AP1303">
        <v>162.428061</v>
      </c>
      <c s="129" r="AQ1303">
        <v>63.893303</v>
      </c>
      <c s="129" r="AR1303">
        <v>557.210646999999</v>
      </c>
      <c s="129" r="AS1303">
        <v>0.0</v>
      </c>
      <c s="129" r="AT1303">
        <v>11.979994</v>
      </c>
      <c s="129" r="AU1303">
        <v>11.979994</v>
      </c>
      <c s="129" r="AV1303">
        <v>51.9133089999999</v>
      </c>
      <c s="129" r="AW1303">
        <v>75.8732969999999</v>
      </c>
      <c s="129" r="AX1303">
        <v>158.641638</v>
      </c>
      <c s="129" r="AY1303">
        <v>147.753263</v>
      </c>
      <c s="129" r="AZ1303">
        <v>99.069152</v>
      </c>
      <c s="129" r="BA1303">
        <v>329.809079</v>
      </c>
      <c s="129" r="BB1303">
        <v>0.0</v>
      </c>
      <c s="129" r="BC1303">
        <v>7.986663</v>
      </c>
      <c s="129" r="BD1303">
        <v>7.986663</v>
      </c>
      <c s="129" r="BE1303">
        <v>27.95332</v>
      </c>
      <c s="129" r="BF1303">
        <v>11.979994</v>
      </c>
      <c s="129" r="BG1303">
        <v>142.668311999999</v>
      </c>
      <c s="129" r="BH1303">
        <v>79.866629</v>
      </c>
      <c s="129" r="BI1303">
        <v>51.367499</v>
      </c>
      <c s="129" r="BJ1303">
        <v>227.401568</v>
      </c>
      <c s="129" r="BK1303">
        <v>0.0</v>
      </c>
      <c s="129" r="BL1303">
        <v>3.993331</v>
      </c>
      <c s="129" r="BM1303">
        <v>3.993331</v>
      </c>
      <c s="129" r="BN1303">
        <v>23.959989</v>
      </c>
      <c s="129" r="BO1303">
        <v>63.893303</v>
      </c>
      <c s="129" r="BP1303">
        <v>15.973326</v>
      </c>
      <c s="129" r="BQ1303">
        <v>67.886634</v>
      </c>
      <c s="129" r="BR1303">
        <v>47.701653</v>
      </c>
      <c s="129" r="BS1303">
        <v>59.79081</v>
      </c>
      <c s="129" r="BT1303">
        <v>0.0</v>
      </c>
      <c s="129" r="BU1303">
        <v>0.0</v>
      </c>
      <c s="129" r="BV1303">
        <v>0.0</v>
      </c>
      <c s="129" r="BW1303">
        <v>11.979994</v>
      </c>
      <c s="129" r="BX1303">
        <v>3.993331</v>
      </c>
      <c s="129" r="BY1303">
        <v>19.966657</v>
      </c>
      <c s="129" r="BZ1303">
        <v>0.0</v>
      </c>
      <c s="129" r="CA1303">
        <v>23.8508269999999</v>
      </c>
      <c s="129" r="CB1303">
        <v>278.004932999999</v>
      </c>
      <c s="129" r="CC1303">
        <v>0.0</v>
      </c>
      <c s="129" r="CD1303">
        <v>11.979994</v>
      </c>
      <c s="129" r="CE1303">
        <v>7.986663</v>
      </c>
      <c s="129" r="CF1303">
        <v>23.959989</v>
      </c>
      <c s="129" r="CG1303">
        <v>67.886634</v>
      </c>
      <c s="129" r="CH1303">
        <v>114.933316</v>
      </c>
      <c s="129" r="CI1303">
        <v>0.0</v>
      </c>
      <c s="129" r="CJ1303">
        <v>51.2583369999999</v>
      </c>
      <c s="129" r="CK1303">
        <v>219.414905</v>
      </c>
      <c s="129" r="CL1303">
        <v>0.0</v>
      </c>
      <c s="129" r="CM1303">
        <v>0.0</v>
      </c>
      <c s="129" r="CN1303">
        <v>3.993331</v>
      </c>
      <c s="129" r="CO1303">
        <v>15.973326</v>
      </c>
      <c s="129" r="CP1303">
        <v>3.993331</v>
      </c>
      <c s="129" r="CQ1303">
        <v>23.741665</v>
      </c>
      <c s="129" r="CR1303">
        <v>147.753263</v>
      </c>
      <c s="129" r="CS1303">
        <v>23.959989</v>
      </c>
    </row>
    <row customHeight="1" r="1304" ht="15.0">
      <c t="s" s="127" r="A1304">
        <v>11302</v>
      </c>
      <c t="s" s="127" r="B1304">
        <v>11303</v>
      </c>
      <c t="s" s="127" r="C1304">
        <v>11304</v>
      </c>
      <c t="s" s="127" r="D1304">
        <v>11305</v>
      </c>
      <c t="s" s="127" r="E1304">
        <v>11306</v>
      </c>
      <c t="s" s="127" r="F1304">
        <v>11307</v>
      </c>
      <c t="s" s="128" r="G1304">
        <v>11308</v>
      </c>
      <c t="s" s="127" r="H1304">
        <v>11309</v>
      </c>
      <c s="129" r="I1304">
        <v>1390.0</v>
      </c>
      <c s="129" r="J1304">
        <v>203.186837999999</v>
      </c>
      <c s="129" r="K1304">
        <v>195.411227999999</v>
      </c>
      <c s="129" r="L1304">
        <v>233.066626</v>
      </c>
      <c s="129" r="M1304">
        <v>253.007856</v>
      </c>
      <c s="129" r="N1304">
        <v>246.06155</v>
      </c>
      <c s="129" r="O1304">
        <v>259.265902999999</v>
      </c>
      <c s="129" r="P1304">
        <v>169.0</v>
      </c>
      <c s="129" r="Q1304">
        <v>198.0</v>
      </c>
      <c s="129" r="R1304">
        <v>241.0</v>
      </c>
      <c s="129" r="S1304">
        <v>222.0</v>
      </c>
      <c s="129" r="T1304">
        <v>272.0</v>
      </c>
      <c s="129" r="U1304">
        <v>222.0</v>
      </c>
      <c s="129" r="V1304">
        <v>654.628093</v>
      </c>
      <c s="129" r="W1304">
        <v>106.575520999999</v>
      </c>
      <c s="129" r="X1304">
        <v>102.711223</v>
      </c>
      <c s="129" r="Y1304">
        <v>110.555218</v>
      </c>
      <c s="129" r="Z1304">
        <v>126.503928</v>
      </c>
      <c s="129" r="AA1304">
        <v>123.537319</v>
      </c>
      <c s="129" r="AB1304">
        <v>84.744883</v>
      </c>
      <c s="129" r="AC1304">
        <v>0.0</v>
      </c>
      <c s="129" r="AD1304">
        <v>150.488966</v>
      </c>
      <c s="129" r="AE1304">
        <v>341.681148</v>
      </c>
      <c s="129" r="AF1304">
        <v>162.457978</v>
      </c>
      <c s="129" r="AG1304">
        <v>735.371906999999</v>
      </c>
      <c s="129" r="AH1304">
        <v>96.611317</v>
      </c>
      <c s="129" r="AI1304">
        <v>92.700004</v>
      </c>
      <c s="129" r="AJ1304">
        <v>122.511408</v>
      </c>
      <c s="129" r="AK1304">
        <v>126.503928</v>
      </c>
      <c s="129" r="AL1304">
        <v>122.52423</v>
      </c>
      <c s="129" r="AM1304">
        <v>147.565099</v>
      </c>
      <c s="129" r="AN1304">
        <v>26.955921</v>
      </c>
      <c s="129" r="AO1304">
        <v>140.499118</v>
      </c>
      <c s="129" r="AP1304">
        <v>350.61944</v>
      </c>
      <c s="129" r="AQ1304">
        <v>244.253348999999</v>
      </c>
      <c s="129" r="AR1304">
        <v>1211.708712</v>
      </c>
      <c s="129" r="AS1304">
        <v>15.9358869999999</v>
      </c>
      <c s="129" r="AT1304">
        <v>59.776674</v>
      </c>
      <c s="129" r="AU1304">
        <v>27.887803</v>
      </c>
      <c s="129" r="AV1304">
        <v>119.707215</v>
      </c>
      <c s="129" r="AW1304">
        <v>171.310789</v>
      </c>
      <c s="129" r="AX1304">
        <v>211.184699999999</v>
      </c>
      <c s="129" r="AY1304">
        <v>438.322383</v>
      </c>
      <c s="129" r="AZ1304">
        <v>167.583261999999</v>
      </c>
      <c s="129" r="BA1304">
        <v>546.026392999999</v>
      </c>
      <c s="129" r="BB1304">
        <v>11.951916</v>
      </c>
      <c s="129" r="BC1304">
        <v>39.8568149999999</v>
      </c>
      <c s="129" r="BD1304">
        <v>15.9358869999999</v>
      </c>
      <c s="129" r="BE1304">
        <v>27.887803</v>
      </c>
      <c s="129" r="BF1304">
        <v>23.903831</v>
      </c>
      <c s="129" r="BG1304">
        <v>159.393066</v>
      </c>
      <c s="129" r="BH1304">
        <v>191.230648</v>
      </c>
      <c s="129" r="BI1304">
        <v>75.8664279999999</v>
      </c>
      <c s="129" r="BJ1304">
        <v>665.682319</v>
      </c>
      <c s="129" r="BK1304">
        <v>3.983972</v>
      </c>
      <c s="129" r="BL1304">
        <v>19.9198589999999</v>
      </c>
      <c s="129" r="BM1304">
        <v>11.951916</v>
      </c>
      <c s="129" r="BN1304">
        <v>91.819412</v>
      </c>
      <c s="129" r="BO1304">
        <v>147.406958</v>
      </c>
      <c s="129" r="BP1304">
        <v>51.791634</v>
      </c>
      <c s="129" r="BQ1304">
        <v>247.091735</v>
      </c>
      <c s="129" r="BR1304">
        <v>91.716834</v>
      </c>
      <c s="129" r="BS1304">
        <v>143.628142</v>
      </c>
      <c s="129" r="BT1304">
        <v>0.0</v>
      </c>
      <c s="129" r="BU1304">
        <v>3.983972</v>
      </c>
      <c s="129" r="BV1304">
        <v>0.0</v>
      </c>
      <c s="129" r="BW1304">
        <v>7.967944</v>
      </c>
      <c s="129" r="BX1304">
        <v>15.9358869999999</v>
      </c>
      <c s="129" r="BY1304">
        <v>31.905967</v>
      </c>
      <c s="129" r="BZ1304">
        <v>0.0</v>
      </c>
      <c s="129" r="CA1304">
        <v>83.834372</v>
      </c>
      <c s="129" r="CB1304">
        <v>497.996479</v>
      </c>
      <c s="129" r="CC1304">
        <v>11.951916</v>
      </c>
      <c s="129" r="CD1304">
        <v>47.807662</v>
      </c>
      <c s="129" r="CE1304">
        <v>19.9198589999999</v>
      </c>
      <c s="129" r="CF1304">
        <v>63.743549</v>
      </c>
      <c s="129" r="CG1304">
        <v>139.439013999999</v>
      </c>
      <c s="129" r="CH1304">
        <v>159.358872999999</v>
      </c>
      <c s="129" r="CI1304">
        <v>7.967944</v>
      </c>
      <c s="129" r="CJ1304">
        <v>47.807662</v>
      </c>
      <c s="129" r="CK1304">
        <v>570.084090999999</v>
      </c>
      <c s="129" r="CL1304">
        <v>3.983972</v>
      </c>
      <c s="129" r="CM1304">
        <v>7.98503999999999</v>
      </c>
      <c s="129" r="CN1304">
        <v>7.967944</v>
      </c>
      <c s="129" r="CO1304">
        <v>47.995721</v>
      </c>
      <c s="129" r="CP1304">
        <v>15.9358869999999</v>
      </c>
      <c s="129" r="CQ1304">
        <v>19.9198589999999</v>
      </c>
      <c s="129" r="CR1304">
        <v>430.35444</v>
      </c>
      <c s="129" r="CS1304">
        <v>35.941228</v>
      </c>
    </row>
    <row customHeight="1" r="1305" ht="15.0">
      <c t="s" s="127" r="A1305">
        <v>11310</v>
      </c>
      <c t="s" s="127" r="B1305">
        <v>11311</v>
      </c>
      <c t="s" s="127" r="C1305">
        <v>11312</v>
      </c>
      <c t="s" s="127" r="D1305">
        <v>11313</v>
      </c>
      <c t="s" s="127" r="E1305">
        <v>11314</v>
      </c>
      <c t="s" s="127" r="F1305">
        <v>11315</v>
      </c>
      <c t="s" s="128" r="G1305">
        <v>11316</v>
      </c>
      <c t="s" s="127" r="H1305">
        <v>11317</v>
      </c>
      <c s="129" r="I1305">
        <v>3015.0</v>
      </c>
      <c s="129" r="J1305">
        <v>548.590939</v>
      </c>
      <c s="129" r="K1305">
        <v>418.412693999999</v>
      </c>
      <c s="129" r="L1305">
        <v>559.821243999999</v>
      </c>
      <c s="129" r="M1305">
        <v>695.187417999999</v>
      </c>
      <c s="129" r="N1305">
        <v>568.69677</v>
      </c>
      <c s="129" r="O1305">
        <v>224.290933999999</v>
      </c>
      <c s="129" r="P1305">
        <v>519.0</v>
      </c>
      <c s="129" r="Q1305">
        <v>420.0</v>
      </c>
      <c s="129" r="R1305">
        <v>608.0</v>
      </c>
      <c s="129" r="S1305">
        <v>521.0</v>
      </c>
      <c s="129" r="T1305">
        <v>316.0</v>
      </c>
      <c s="129" r="U1305">
        <v>123.0</v>
      </c>
      <c s="129" r="V1305">
        <v>1454.81824</v>
      </c>
      <c s="129" r="W1305">
        <v>268.440801</v>
      </c>
      <c s="129" r="X1305">
        <v>220.478198999999</v>
      </c>
      <c s="129" r="Y1305">
        <v>250.189196</v>
      </c>
      <c s="129" r="Z1305">
        <v>342.884978999999</v>
      </c>
      <c s="129" r="AA1305">
        <v>279.775056</v>
      </c>
      <c s="129" r="AB1305">
        <v>90.1122469999999</v>
      </c>
      <c s="129" r="AC1305">
        <v>2.93776299999999</v>
      </c>
      <c s="129" r="AD1305">
        <v>350.760725999999</v>
      </c>
      <c s="129" r="AE1305">
        <v>873.224314</v>
      </c>
      <c s="129" r="AF1305">
        <v>230.8332</v>
      </c>
      <c s="129" r="AG1305">
        <v>1560.18175999999</v>
      </c>
      <c s="129" r="AH1305">
        <v>280.150139</v>
      </c>
      <c s="129" r="AI1305">
        <v>197.934495</v>
      </c>
      <c s="129" r="AJ1305">
        <v>309.632048</v>
      </c>
      <c s="129" r="AK1305">
        <v>352.302438999999</v>
      </c>
      <c s="129" r="AL1305">
        <v>288.921714</v>
      </c>
      <c s="129" r="AM1305">
        <v>125.365399</v>
      </c>
      <c s="129" r="AN1305">
        <v>5.87552499999999</v>
      </c>
      <c s="129" r="AO1305">
        <v>363.470174999999</v>
      </c>
      <c s="129" r="AP1305">
        <v>924.437192999999</v>
      </c>
      <c s="129" r="AQ1305">
        <v>272.274391999999</v>
      </c>
      <c s="129" r="AR1305">
        <v>2459.637706</v>
      </c>
      <c s="129" r="AS1305">
        <v>19.5850849999999</v>
      </c>
      <c s="129" r="AT1305">
        <v>125.427968</v>
      </c>
      <c s="129" r="AU1305">
        <v>113.593492</v>
      </c>
      <c s="129" r="AV1305">
        <v>372.450313999999</v>
      </c>
      <c s="129" r="AW1305">
        <v>471.458942999999</v>
      </c>
      <c s="129" r="AX1305">
        <v>323.945778</v>
      </c>
      <c s="129" r="AY1305">
        <v>693.312004</v>
      </c>
      <c s="129" r="AZ1305">
        <v>339.864122</v>
      </c>
      <c s="129" r="BA1305">
        <v>1156.103984</v>
      </c>
      <c s="129" r="BB1305">
        <v>19.5850849999999</v>
      </c>
      <c s="129" r="BC1305">
        <v>94.008407</v>
      </c>
      <c s="129" r="BD1305">
        <v>74.4233219999999</v>
      </c>
      <c s="129" r="BE1305">
        <v>184.350074</v>
      </c>
      <c s="129" r="BF1305">
        <v>68.006195</v>
      </c>
      <c s="129" r="BG1305">
        <v>269.107541</v>
      </c>
      <c s="129" r="BH1305">
        <v>340.780477</v>
      </c>
      <c s="129" r="BI1305">
        <v>105.842884</v>
      </c>
      <c s="129" r="BJ1305">
        <v>1303.533723</v>
      </c>
      <c s="129" r="BK1305">
        <v>0.0</v>
      </c>
      <c s="129" r="BL1305">
        <v>31.419561</v>
      </c>
      <c s="129" r="BM1305">
        <v>39.1701699999999</v>
      </c>
      <c s="129" r="BN1305">
        <v>188.10024</v>
      </c>
      <c s="129" r="BO1305">
        <v>403.452747999999</v>
      </c>
      <c s="129" r="BP1305">
        <v>54.8382379999999</v>
      </c>
      <c s="129" r="BQ1305">
        <v>352.531526999999</v>
      </c>
      <c s="129" r="BR1305">
        <v>234.021239</v>
      </c>
      <c s="129" r="BS1305">
        <v>258.856821</v>
      </c>
      <c s="129" r="BT1305">
        <v>0.0</v>
      </c>
      <c s="129" r="BU1305">
        <v>3.917017</v>
      </c>
      <c s="129" r="BV1305">
        <v>0.0</v>
      </c>
      <c s="129" r="BW1305">
        <v>11.834476</v>
      </c>
      <c s="129" r="BX1305">
        <v>50.921221</v>
      </c>
      <c s="129" r="BY1305">
        <v>27.4191189999999</v>
      </c>
      <c s="129" r="BZ1305">
        <v>0.0</v>
      </c>
      <c s="129" r="CA1305">
        <v>164.764989</v>
      </c>
      <c s="129" r="CB1305">
        <v>1209.775591</v>
      </c>
      <c s="129" r="CC1305">
        <v>15.668068</v>
      </c>
      <c s="129" r="CD1305">
        <v>82.340782</v>
      </c>
      <c s="129" r="CE1305">
        <v>90.09139</v>
      </c>
      <c s="129" r="CF1305">
        <v>294.026548999999</v>
      </c>
      <c s="129" r="CG1305">
        <v>326.529315</v>
      </c>
      <c s="129" r="CH1305">
        <v>269.107541</v>
      </c>
      <c s="129" r="CI1305">
        <v>11.751051</v>
      </c>
      <c s="129" r="CJ1305">
        <v>120.260896</v>
      </c>
      <c s="129" r="CK1305">
        <v>991.005294</v>
      </c>
      <c s="129" r="CL1305">
        <v>3.917017</v>
      </c>
      <c s="129" r="CM1305">
        <v>39.1701699999999</v>
      </c>
      <c s="129" r="CN1305">
        <v>23.502102</v>
      </c>
      <c s="129" r="CO1305">
        <v>66.5892889999999</v>
      </c>
      <c s="129" r="CP1305">
        <v>94.008407</v>
      </c>
      <c s="129" r="CQ1305">
        <v>27.4191189999999</v>
      </c>
      <c s="129" r="CR1305">
        <v>681.560953</v>
      </c>
      <c s="129" r="CS1305">
        <v>54.8382379999999</v>
      </c>
    </row>
    <row customHeight="1" r="1306" ht="15.0">
      <c t="s" s="127" r="A1306">
        <v>11318</v>
      </c>
      <c t="s" s="127" r="B1306">
        <v>11319</v>
      </c>
      <c t="s" s="127" r="C1306">
        <v>11320</v>
      </c>
      <c t="s" s="127" r="D1306">
        <v>11321</v>
      </c>
      <c t="s" s="127" r="E1306">
        <v>11322</v>
      </c>
      <c t="s" s="127" r="F1306">
        <v>11323</v>
      </c>
      <c t="s" s="128" r="G1306">
        <v>11324</v>
      </c>
      <c t="s" s="127" r="H1306">
        <v>11325</v>
      </c>
      <c s="129" r="I1306">
        <v>331.0</v>
      </c>
      <c s="129" r="J1306">
        <v>54.66055</v>
      </c>
      <c s="129" r="K1306">
        <v>33.4036699999999</v>
      </c>
      <c s="129" r="L1306">
        <v>70.8562689999999</v>
      </c>
      <c s="129" r="M1306">
        <v>66.8073389999999</v>
      </c>
      <c s="129" r="N1306">
        <v>62.7584099999999</v>
      </c>
      <c s="129" r="O1306">
        <v>42.513761</v>
      </c>
      <c s="129" r="P1306">
        <v>33.0</v>
      </c>
      <c s="129" r="Q1306">
        <v>35.0</v>
      </c>
      <c s="129" r="R1306">
        <v>45.0</v>
      </c>
      <c s="129" r="S1306">
        <v>57.0</v>
      </c>
      <c s="129" r="T1306">
        <v>61.0</v>
      </c>
      <c s="129" r="U1306">
        <v>48.0</v>
      </c>
      <c s="129" r="V1306">
        <v>173.091743</v>
      </c>
      <c s="129" r="W1306">
        <v>27.330275</v>
      </c>
      <c s="129" r="X1306">
        <v>17.207951</v>
      </c>
      <c s="129" r="Y1306">
        <v>39.4770639999999</v>
      </c>
      <c s="129" r="Z1306">
        <v>36.440367</v>
      </c>
      <c s="129" r="AA1306">
        <v>33.4036699999999</v>
      </c>
      <c s="129" r="AB1306">
        <v>17.207951</v>
      </c>
      <c s="129" r="AC1306">
        <v>2.024465</v>
      </c>
      <c s="129" r="AD1306">
        <v>31.3792049999999</v>
      </c>
      <c s="129" r="AE1306">
        <v>96.16208</v>
      </c>
      <c s="129" r="AF1306">
        <v>45.5504589999999</v>
      </c>
      <c s="129" r="AG1306">
        <v>157.908256999999</v>
      </c>
      <c s="129" r="AH1306">
        <v>27.330275</v>
      </c>
      <c s="129" r="AI1306">
        <v>16.195719</v>
      </c>
      <c s="129" r="AJ1306">
        <v>31.3792049999999</v>
      </c>
      <c s="129" r="AK1306">
        <v>30.366972</v>
      </c>
      <c s="129" r="AL1306">
        <v>29.35474</v>
      </c>
      <c s="129" r="AM1306">
        <v>21.256881</v>
      </c>
      <c s="129" r="AN1306">
        <v>2.024465</v>
      </c>
      <c s="129" r="AO1306">
        <v>34.415902</v>
      </c>
      <c s="129" r="AP1306">
        <v>85.027523</v>
      </c>
      <c s="129" r="AQ1306">
        <v>38.464832</v>
      </c>
      <c s="129" r="AR1306">
        <v>283.425075999999</v>
      </c>
      <c s="129" r="AS1306">
        <v>4.04893</v>
      </c>
      <c s="129" r="AT1306">
        <v>16.195719</v>
      </c>
      <c s="129" r="AU1306">
        <v>4.04893</v>
      </c>
      <c s="129" r="AV1306">
        <v>32.391437</v>
      </c>
      <c s="129" r="AW1306">
        <v>40.489297</v>
      </c>
      <c s="129" r="AX1306">
        <v>60.7339449999999</v>
      </c>
      <c s="129" r="AY1306">
        <v>93.125382</v>
      </c>
      <c s="129" r="AZ1306">
        <v>32.391437</v>
      </c>
      <c s="129" r="BA1306">
        <v>145.761468</v>
      </c>
      <c s="129" r="BB1306">
        <v>0.0</v>
      </c>
      <c s="129" r="BC1306">
        <v>16.195719</v>
      </c>
      <c s="129" r="BD1306">
        <v>0.0</v>
      </c>
      <c s="129" r="BE1306">
        <v>16.195719</v>
      </c>
      <c s="129" r="BF1306">
        <v>12.146789</v>
      </c>
      <c s="129" r="BG1306">
        <v>44.538226</v>
      </c>
      <c s="129" r="BH1306">
        <v>48.587156</v>
      </c>
      <c s="129" r="BI1306">
        <v>8.09785899999999</v>
      </c>
      <c s="129" r="BJ1306">
        <v>137.663609</v>
      </c>
      <c s="129" r="BK1306">
        <v>4.04893</v>
      </c>
      <c s="129" r="BL1306">
        <v>0.0</v>
      </c>
      <c s="129" r="BM1306">
        <v>4.04893</v>
      </c>
      <c s="129" r="BN1306">
        <v>16.195719</v>
      </c>
      <c s="129" r="BO1306">
        <v>28.3425079999999</v>
      </c>
      <c s="129" r="BP1306">
        <v>16.195719</v>
      </c>
      <c s="129" r="BQ1306">
        <v>44.538226</v>
      </c>
      <c s="129" r="BR1306">
        <v>24.293578</v>
      </c>
      <c s="129" r="BS1306">
        <v>20.244648</v>
      </c>
      <c s="129" r="BT1306">
        <v>0.0</v>
      </c>
      <c s="129" r="BU1306">
        <v>0.0</v>
      </c>
      <c s="129" r="BV1306">
        <v>0.0</v>
      </c>
      <c s="129" r="BW1306">
        <v>0.0</v>
      </c>
      <c s="129" r="BX1306">
        <v>8.09785899999999</v>
      </c>
      <c s="129" r="BY1306">
        <v>8.09785899999999</v>
      </c>
      <c s="129" r="BZ1306">
        <v>0.0</v>
      </c>
      <c s="129" r="CA1306">
        <v>4.04893</v>
      </c>
      <c s="129" r="CB1306">
        <v>141.712538</v>
      </c>
      <c s="129" r="CC1306">
        <v>4.04893</v>
      </c>
      <c s="129" r="CD1306">
        <v>16.195719</v>
      </c>
      <c s="129" r="CE1306">
        <v>4.04893</v>
      </c>
      <c s="129" r="CF1306">
        <v>32.391437</v>
      </c>
      <c s="129" r="CG1306">
        <v>24.293578</v>
      </c>
      <c s="129" r="CH1306">
        <v>48.587156</v>
      </c>
      <c s="129" r="CI1306">
        <v>0.0</v>
      </c>
      <c s="129" r="CJ1306">
        <v>12.146789</v>
      </c>
      <c s="129" r="CK1306">
        <v>121.46789</v>
      </c>
      <c s="129" r="CL1306">
        <v>0.0</v>
      </c>
      <c s="129" r="CM1306">
        <v>0.0</v>
      </c>
      <c s="129" r="CN1306">
        <v>0.0</v>
      </c>
      <c s="129" r="CO1306">
        <v>0.0</v>
      </c>
      <c s="129" r="CP1306">
        <v>8.09785899999999</v>
      </c>
      <c s="129" r="CQ1306">
        <v>4.04893</v>
      </c>
      <c s="129" r="CR1306">
        <v>93.125382</v>
      </c>
      <c s="129" r="CS1306">
        <v>16.195719</v>
      </c>
    </row>
    <row customHeight="1" r="1307" ht="15.0">
      <c t="s" s="127" r="A1307">
        <v>11326</v>
      </c>
      <c t="s" s="127" r="B1307">
        <v>11327</v>
      </c>
      <c t="s" s="127" r="C1307">
        <v>11328</v>
      </c>
      <c t="s" s="127" r="D1307">
        <v>11329</v>
      </c>
      <c t="s" s="127" r="E1307">
        <v>11330</v>
      </c>
      <c t="s" s="127" r="F1307">
        <v>11331</v>
      </c>
      <c t="s" s="128" r="G1307">
        <v>11332</v>
      </c>
      <c t="s" s="127" r="H1307">
        <v>11333</v>
      </c>
      <c s="129" r="I1307">
        <v>257.0</v>
      </c>
      <c s="129" r="J1307">
        <v>34.576621</v>
      </c>
      <c s="129" r="K1307">
        <v>38.898698</v>
      </c>
      <c s="129" r="L1307">
        <v>58.26624</v>
      </c>
      <c s="129" r="M1307">
        <v>69.0714329999999</v>
      </c>
      <c s="129" r="N1307">
        <v>38.898698</v>
      </c>
      <c s="129" r="O1307">
        <v>17.2883099999999</v>
      </c>
      <c s="129" r="P1307">
        <v>49.0</v>
      </c>
      <c s="129" r="Q1307">
        <v>34.0</v>
      </c>
      <c s="129" r="R1307">
        <v>70.0</v>
      </c>
      <c s="129" r="S1307">
        <v>37.0</v>
      </c>
      <c s="129" r="T1307">
        <v>45.0</v>
      </c>
      <c s="129" r="U1307">
        <v>16.0</v>
      </c>
      <c s="129" r="V1307">
        <v>132.74027</v>
      </c>
      <c s="129" r="W1307">
        <v>15.127271</v>
      </c>
      <c s="129" r="X1307">
        <v>18.3688299999999</v>
      </c>
      <c s="129" r="Y1307">
        <v>32.3337739999999</v>
      </c>
      <c s="129" r="Z1307">
        <v>34.494813</v>
      </c>
      <c s="129" r="AA1307">
        <v>21.610388</v>
      </c>
      <c s="129" r="AB1307">
        <v>10.805194</v>
      </c>
      <c s="129" r="AC1307">
        <v>0.0</v>
      </c>
      <c s="129" r="AD1307">
        <v>20.529868</v>
      </c>
      <c s="129" r="AE1307">
        <v>87.358455</v>
      </c>
      <c s="129" r="AF1307">
        <v>24.851946</v>
      </c>
      <c s="129" r="AG1307">
        <v>124.25973</v>
      </c>
      <c s="129" r="AH1307">
        <v>19.449349</v>
      </c>
      <c s="129" r="AI1307">
        <v>20.529868</v>
      </c>
      <c s="129" r="AJ1307">
        <v>25.932465</v>
      </c>
      <c s="129" r="AK1307">
        <v>34.576621</v>
      </c>
      <c s="129" r="AL1307">
        <v>17.2883099999999</v>
      </c>
      <c s="129" r="AM1307">
        <v>6.48311599999999</v>
      </c>
      <c s="129" r="AN1307">
        <v>0.0</v>
      </c>
      <c s="129" r="AO1307">
        <v>25.932465</v>
      </c>
      <c s="129" r="AP1307">
        <v>78.8779159999999</v>
      </c>
      <c s="129" r="AQ1307">
        <v>19.449349</v>
      </c>
      <c s="129" r="AR1307">
        <v>224.420803</v>
      </c>
      <c s="129" r="AS1307">
        <v>8.64415499999999</v>
      </c>
      <c s="129" r="AT1307">
        <v>8.31692499999999</v>
      </c>
      <c s="129" r="AU1307">
        <v>8.64415499999999</v>
      </c>
      <c s="129" r="AV1307">
        <v>25.932465</v>
      </c>
      <c s="129" r="AW1307">
        <v>34.576621</v>
      </c>
      <c s="129" r="AX1307">
        <v>43.220776</v>
      </c>
      <c s="129" r="AY1307">
        <v>73.4753189999999</v>
      </c>
      <c s="129" r="AZ1307">
        <v>21.610388</v>
      </c>
      <c s="129" r="BA1307">
        <v>125.013019</v>
      </c>
      <c s="129" r="BB1307">
        <v>4.322078</v>
      </c>
      <c s="129" r="BC1307">
        <v>3.994847</v>
      </c>
      <c s="129" r="BD1307">
        <v>8.64415499999999</v>
      </c>
      <c s="129" r="BE1307">
        <v>8.64415499999999</v>
      </c>
      <c s="129" r="BF1307">
        <v>8.64415499999999</v>
      </c>
      <c s="129" r="BG1307">
        <v>34.576621</v>
      </c>
      <c s="129" r="BH1307">
        <v>43.220776</v>
      </c>
      <c s="129" r="BI1307">
        <v>12.966233</v>
      </c>
      <c s="129" r="BJ1307">
        <v>99.407784</v>
      </c>
      <c s="129" r="BK1307">
        <v>4.322078</v>
      </c>
      <c s="129" r="BL1307">
        <v>4.322078</v>
      </c>
      <c s="129" r="BM1307">
        <v>0.0</v>
      </c>
      <c s="129" r="BN1307">
        <v>17.2883099999999</v>
      </c>
      <c s="129" r="BO1307">
        <v>25.932465</v>
      </c>
      <c s="129" r="BP1307">
        <v>8.64415499999999</v>
      </c>
      <c s="129" r="BQ1307">
        <v>30.254543</v>
      </c>
      <c s="129" r="BR1307">
        <v>8.64415499999999</v>
      </c>
      <c s="129" r="BS1307">
        <v>25.932465</v>
      </c>
      <c s="129" r="BT1307">
        <v>0.0</v>
      </c>
      <c s="129" r="BU1307">
        <v>0.0</v>
      </c>
      <c s="129" r="BV1307">
        <v>4.322078</v>
      </c>
      <c s="129" r="BW1307">
        <v>4.322078</v>
      </c>
      <c s="129" r="BX1307">
        <v>0.0</v>
      </c>
      <c s="129" r="BY1307">
        <v>8.64415499999999</v>
      </c>
      <c s="129" r="BZ1307">
        <v>0.0</v>
      </c>
      <c s="129" r="CA1307">
        <v>8.64415499999999</v>
      </c>
      <c s="129" r="CB1307">
        <v>112.046786</v>
      </c>
      <c s="129" r="CC1307">
        <v>8.64415499999999</v>
      </c>
      <c s="129" r="CD1307">
        <v>8.31692499999999</v>
      </c>
      <c s="129" r="CE1307">
        <v>4.322078</v>
      </c>
      <c s="129" r="CF1307">
        <v>21.610388</v>
      </c>
      <c s="129" r="CG1307">
        <v>25.932465</v>
      </c>
      <c s="129" r="CH1307">
        <v>34.576621</v>
      </c>
      <c s="129" r="CI1307">
        <v>0.0</v>
      </c>
      <c s="129" r="CJ1307">
        <v>8.64415499999999</v>
      </c>
      <c s="129" r="CK1307">
        <v>86.441551</v>
      </c>
      <c s="129" r="CL1307">
        <v>0.0</v>
      </c>
      <c s="129" r="CM1307">
        <v>0.0</v>
      </c>
      <c s="129" r="CN1307">
        <v>0.0</v>
      </c>
      <c s="129" r="CO1307">
        <v>0.0</v>
      </c>
      <c s="129" r="CP1307">
        <v>8.64415499999999</v>
      </c>
      <c s="129" r="CQ1307">
        <v>0.0</v>
      </c>
      <c s="129" r="CR1307">
        <v>73.4753189999999</v>
      </c>
      <c s="129" r="CS1307">
        <v>4.322078</v>
      </c>
    </row>
    <row customHeight="1" r="1308" ht="15.0">
      <c t="s" s="127" r="A1308">
        <v>11334</v>
      </c>
      <c t="s" s="127" r="B1308">
        <v>11335</v>
      </c>
      <c t="s" s="127" r="C1308">
        <v>11336</v>
      </c>
      <c t="s" s="127" r="D1308">
        <v>11337</v>
      </c>
      <c t="s" s="127" r="E1308">
        <v>11338</v>
      </c>
      <c t="s" s="127" r="F1308">
        <v>11339</v>
      </c>
      <c t="s" s="128" r="G1308">
        <v>11340</v>
      </c>
      <c t="s" s="127" r="H1308">
        <v>11341</v>
      </c>
      <c s="129" r="I1308">
        <v>282.0</v>
      </c>
      <c s="129" r="J1308">
        <v>65.2188349999999</v>
      </c>
      <c s="129" r="K1308">
        <v>31.5558079999999</v>
      </c>
      <c s="129" r="L1308">
        <v>71.5929639999999</v>
      </c>
      <c s="129" r="M1308">
        <v>56.78996</v>
      </c>
      <c s="129" r="N1308">
        <v>36.823855</v>
      </c>
      <c s="129" r="O1308">
        <v>20.018578</v>
      </c>
      <c s="129" r="P1308">
        <v>38.0</v>
      </c>
      <c s="129" r="Q1308">
        <v>46.0</v>
      </c>
      <c s="129" r="R1308">
        <v>41.0</v>
      </c>
      <c s="129" r="S1308">
        <v>44.0</v>
      </c>
      <c s="129" r="T1308">
        <v>33.0</v>
      </c>
      <c s="129" r="U1308">
        <v>24.0</v>
      </c>
      <c s="129" r="V1308">
        <v>135.705716</v>
      </c>
      <c s="129" r="W1308">
        <v>27.3413709999999</v>
      </c>
      <c s="129" r="X1308">
        <v>18.912495</v>
      </c>
      <c s="129" r="Y1308">
        <v>37.929938</v>
      </c>
      <c s="129" r="Z1308">
        <v>22.073324</v>
      </c>
      <c s="129" r="AA1308">
        <v>18.912495</v>
      </c>
      <c s="129" r="AB1308">
        <v>8.42887499999999</v>
      </c>
      <c s="129" r="AC1308">
        <v>2.107219</v>
      </c>
      <c s="129" r="AD1308">
        <v>37.8249909999999</v>
      </c>
      <c s="129" r="AE1308">
        <v>76.861011</v>
      </c>
      <c s="129" r="AF1308">
        <v>21.019714</v>
      </c>
      <c s="129" r="AG1308">
        <v>146.294284</v>
      </c>
      <c s="129" r="AH1308">
        <v>37.877464</v>
      </c>
      <c s="129" r="AI1308">
        <v>12.6433129999999</v>
      </c>
      <c s="129" r="AJ1308">
        <v>33.663027</v>
      </c>
      <c s="129" r="AK1308">
        <v>34.716636</v>
      </c>
      <c s="129" r="AL1308">
        <v>17.911359</v>
      </c>
      <c s="129" r="AM1308">
        <v>7.37526599999999</v>
      </c>
      <c s="129" r="AN1308">
        <v>2.107219</v>
      </c>
      <c s="129" r="AO1308">
        <v>42.0919019999999</v>
      </c>
      <c s="129" r="AP1308">
        <v>82.0765849999999</v>
      </c>
      <c s="129" r="AQ1308">
        <v>22.1257969999999</v>
      </c>
      <c s="129" r="AR1308">
        <v>222.945402</v>
      </c>
      <c s="129" r="AS1308">
        <v>12.6433129999999</v>
      </c>
      <c s="129" r="AT1308">
        <v>8.42887499999999</v>
      </c>
      <c s="129" r="AU1308">
        <v>8.42887499999999</v>
      </c>
      <c s="129" r="AV1308">
        <v>25.286625</v>
      </c>
      <c s="129" r="AW1308">
        <v>25.286625</v>
      </c>
      <c s="129" r="AX1308">
        <v>54.787688</v>
      </c>
      <c s="129" r="AY1308">
        <v>83.868964</v>
      </c>
      <c s="129" r="AZ1308">
        <v>4.214438</v>
      </c>
      <c s="129" r="BA1308">
        <v>105.151045</v>
      </c>
      <c s="129" r="BB1308">
        <v>8.42887499999999</v>
      </c>
      <c s="129" r="BC1308">
        <v>0.0</v>
      </c>
      <c s="129" r="BD1308">
        <v>8.42887499999999</v>
      </c>
      <c s="129" r="BE1308">
        <v>8.42887499999999</v>
      </c>
      <c s="129" r="BF1308">
        <v>4.214438</v>
      </c>
      <c s="129" r="BG1308">
        <v>33.7154999999999</v>
      </c>
      <c s="129" r="BH1308">
        <v>41.934482</v>
      </c>
      <c s="129" r="BI1308">
        <v>0.0</v>
      </c>
      <c s="129" r="BJ1308">
        <v>117.794357</v>
      </c>
      <c s="129" r="BK1308">
        <v>4.214438</v>
      </c>
      <c s="129" r="BL1308">
        <v>8.42887499999999</v>
      </c>
      <c s="129" r="BM1308">
        <v>0.0</v>
      </c>
      <c s="129" r="BN1308">
        <v>16.8577499999999</v>
      </c>
      <c s="129" r="BO1308">
        <v>21.072188</v>
      </c>
      <c s="129" r="BP1308">
        <v>21.072188</v>
      </c>
      <c s="129" r="BQ1308">
        <v>41.934482</v>
      </c>
      <c s="129" r="BR1308">
        <v>4.214438</v>
      </c>
      <c s="129" r="BS1308">
        <v>8.42887499999999</v>
      </c>
      <c s="129" r="BT1308">
        <v>0.0</v>
      </c>
      <c s="129" r="BU1308">
        <v>0.0</v>
      </c>
      <c s="129" r="BV1308">
        <v>0.0</v>
      </c>
      <c s="129" r="BW1308">
        <v>0.0</v>
      </c>
      <c s="129" r="BX1308">
        <v>0.0</v>
      </c>
      <c s="129" r="BY1308">
        <v>8.42887499999999</v>
      </c>
      <c s="129" r="BZ1308">
        <v>0.0</v>
      </c>
      <c s="129" r="CA1308">
        <v>0.0</v>
      </c>
      <c s="129" r="CB1308">
        <v>113.57992</v>
      </c>
      <c s="129" r="CC1308">
        <v>8.42887499999999</v>
      </c>
      <c s="129" r="CD1308">
        <v>4.214438</v>
      </c>
      <c s="129" r="CE1308">
        <v>8.42887499999999</v>
      </c>
      <c s="129" r="CF1308">
        <v>25.286625</v>
      </c>
      <c s="129" r="CG1308">
        <v>25.286625</v>
      </c>
      <c s="129" r="CH1308">
        <v>33.7154999999999</v>
      </c>
      <c s="129" r="CI1308">
        <v>4.004544</v>
      </c>
      <c s="129" r="CJ1308">
        <v>4.214438</v>
      </c>
      <c s="129" r="CK1308">
        <v>100.936607</v>
      </c>
      <c s="129" r="CL1308">
        <v>4.214438</v>
      </c>
      <c s="129" r="CM1308">
        <v>4.214438</v>
      </c>
      <c s="129" r="CN1308">
        <v>0.0</v>
      </c>
      <c s="129" r="CO1308">
        <v>0.0</v>
      </c>
      <c s="129" r="CP1308">
        <v>0.0</v>
      </c>
      <c s="129" r="CQ1308">
        <v>12.6433129999999</v>
      </c>
      <c s="129" r="CR1308">
        <v>79.8644189999999</v>
      </c>
      <c s="129" r="CS1308">
        <v>0.0</v>
      </c>
    </row>
    <row customHeight="1" r="1309" ht="15.0">
      <c t="s" s="127" r="A1309">
        <v>11342</v>
      </c>
      <c t="s" s="127" r="B1309">
        <v>11343</v>
      </c>
      <c t="s" s="127" r="C1309">
        <v>11344</v>
      </c>
      <c t="s" s="127" r="D1309">
        <v>11345</v>
      </c>
      <c t="s" s="127" r="E1309">
        <v>11346</v>
      </c>
      <c t="s" s="127" r="F1309">
        <v>11347</v>
      </c>
      <c t="s" s="128" r="G1309">
        <v>11348</v>
      </c>
      <c t="s" s="127" r="H1309">
        <v>11349</v>
      </c>
      <c s="129" r="I1309">
        <v>362.0</v>
      </c>
      <c s="129" r="J1309">
        <v>68.568245</v>
      </c>
      <c s="129" r="K1309">
        <v>48.401114</v>
      </c>
      <c s="129" r="L1309">
        <v>80.668524</v>
      </c>
      <c s="129" r="M1309">
        <v>68.568245</v>
      </c>
      <c s="129" r="N1309">
        <v>59.4930359999999</v>
      </c>
      <c s="129" r="O1309">
        <v>36.3008359999999</v>
      </c>
      <c s="129" r="P1309">
        <v>35.0</v>
      </c>
      <c s="129" r="Q1309">
        <v>48.0</v>
      </c>
      <c s="129" r="R1309">
        <v>60.0</v>
      </c>
      <c s="129" r="S1309">
        <v>53.0</v>
      </c>
      <c s="129" r="T1309">
        <v>62.0</v>
      </c>
      <c s="129" r="U1309">
        <v>37.0</v>
      </c>
      <c s="129" r="V1309">
        <v>188.562673999999</v>
      </c>
      <c s="129" r="W1309">
        <v>38.317549</v>
      </c>
      <c s="129" r="X1309">
        <v>24.200557</v>
      </c>
      <c s="129" r="Y1309">
        <v>41.342618</v>
      </c>
      <c s="129" r="Z1309">
        <v>41.342618</v>
      </c>
      <c s="129" r="AA1309">
        <v>26.2172699999999</v>
      </c>
      <c s="129" r="AB1309">
        <v>17.142061</v>
      </c>
      <c s="129" r="AC1309">
        <v>0.0</v>
      </c>
      <c s="129" r="AD1309">
        <v>48.401114</v>
      </c>
      <c s="129" r="AE1309">
        <v>107.89415</v>
      </c>
      <c s="129" r="AF1309">
        <v>32.267409</v>
      </c>
      <c s="129" r="AG1309">
        <v>173.437326</v>
      </c>
      <c s="129" r="AH1309">
        <v>30.250696</v>
      </c>
      <c s="129" r="AI1309">
        <v>24.200557</v>
      </c>
      <c s="129" r="AJ1309">
        <v>39.3259049999999</v>
      </c>
      <c s="129" r="AK1309">
        <v>27.2256269999999</v>
      </c>
      <c s="129" r="AL1309">
        <v>33.2757659999999</v>
      </c>
      <c s="129" r="AM1309">
        <v>17.142061</v>
      </c>
      <c s="129" r="AN1309">
        <v>2.016713</v>
      </c>
      <c s="129" r="AO1309">
        <v>34.284123</v>
      </c>
      <c s="129" r="AP1309">
        <v>99.8272979999999</v>
      </c>
      <c s="129" r="AQ1309">
        <v>39.3259049999999</v>
      </c>
      <c s="129" r="AR1309">
        <v>278.306406999999</v>
      </c>
      <c s="129" r="AS1309">
        <v>4.033426</v>
      </c>
      <c s="129" r="AT1309">
        <v>12.100279</v>
      </c>
      <c s="129" r="AU1309">
        <v>8.066852</v>
      </c>
      <c s="129" r="AV1309">
        <v>64.5348189999999</v>
      </c>
      <c s="129" r="AW1309">
        <v>32.267409</v>
      </c>
      <c s="129" r="AX1309">
        <v>28.2339829999999</v>
      </c>
      <c s="129" r="AY1309">
        <v>121.002786</v>
      </c>
      <c s="129" r="AZ1309">
        <v>8.066852</v>
      </c>
      <c s="129" r="BA1309">
        <v>141.169916</v>
      </c>
      <c s="129" r="BB1309">
        <v>0.0</v>
      </c>
      <c s="129" r="BC1309">
        <v>8.066852</v>
      </c>
      <c s="129" r="BD1309">
        <v>8.066852</v>
      </c>
      <c s="129" r="BE1309">
        <v>32.267409</v>
      </c>
      <c s="129" r="BF1309">
        <v>12.100279</v>
      </c>
      <c s="129" r="BG1309">
        <v>16.1337049999999</v>
      </c>
      <c s="129" r="BH1309">
        <v>56.467967</v>
      </c>
      <c s="129" r="BI1309">
        <v>8.066852</v>
      </c>
      <c s="129" r="BJ1309">
        <v>137.13649</v>
      </c>
      <c s="129" r="BK1309">
        <v>4.033426</v>
      </c>
      <c s="129" r="BL1309">
        <v>4.033426</v>
      </c>
      <c s="129" r="BM1309">
        <v>0.0</v>
      </c>
      <c s="129" r="BN1309">
        <v>32.267409</v>
      </c>
      <c s="129" r="BO1309">
        <v>20.167131</v>
      </c>
      <c s="129" r="BP1309">
        <v>12.100279</v>
      </c>
      <c s="129" r="BQ1309">
        <v>64.5348189999999</v>
      </c>
      <c s="129" r="BR1309">
        <v>0.0</v>
      </c>
      <c s="129" r="BS1309">
        <v>12.100279</v>
      </c>
      <c s="129" r="BT1309">
        <v>0.0</v>
      </c>
      <c s="129" r="BU1309">
        <v>0.0</v>
      </c>
      <c s="129" r="BV1309">
        <v>0.0</v>
      </c>
      <c s="129" r="BW1309">
        <v>4.033426</v>
      </c>
      <c s="129" r="BX1309">
        <v>0.0</v>
      </c>
      <c s="129" r="BY1309">
        <v>0.0</v>
      </c>
      <c s="129" r="BZ1309">
        <v>0.0</v>
      </c>
      <c s="129" r="CA1309">
        <v>8.066852</v>
      </c>
      <c s="129" r="CB1309">
        <v>137.13649</v>
      </c>
      <c s="129" r="CC1309">
        <v>0.0</v>
      </c>
      <c s="129" r="CD1309">
        <v>12.100279</v>
      </c>
      <c s="129" r="CE1309">
        <v>8.066852</v>
      </c>
      <c s="129" r="CF1309">
        <v>60.501393</v>
      </c>
      <c s="129" r="CG1309">
        <v>28.2339829999999</v>
      </c>
      <c s="129" r="CH1309">
        <v>28.2339829999999</v>
      </c>
      <c s="129" r="CI1309">
        <v>0.0</v>
      </c>
      <c s="129" r="CJ1309">
        <v>0.0</v>
      </c>
      <c s="129" r="CK1309">
        <v>129.069638</v>
      </c>
      <c s="129" r="CL1309">
        <v>4.033426</v>
      </c>
      <c s="129" r="CM1309">
        <v>0.0</v>
      </c>
      <c s="129" r="CN1309">
        <v>0.0</v>
      </c>
      <c s="129" r="CO1309">
        <v>0.0</v>
      </c>
      <c s="129" r="CP1309">
        <v>4.033426</v>
      </c>
      <c s="129" r="CQ1309">
        <v>0.0</v>
      </c>
      <c s="129" r="CR1309">
        <v>121.002786</v>
      </c>
      <c s="129" r="CS1309">
        <v>0.0</v>
      </c>
    </row>
    <row customHeight="1" r="1310" ht="15.0">
      <c t="s" s="127" r="A1310">
        <v>11350</v>
      </c>
      <c t="s" s="127" r="B1310">
        <v>11351</v>
      </c>
      <c t="s" s="127" r="C1310">
        <v>11352</v>
      </c>
      <c t="s" s="127" r="D1310">
        <v>11353</v>
      </c>
      <c t="s" s="127" r="E1310">
        <v>11354</v>
      </c>
      <c t="s" s="127" r="F1310">
        <v>11355</v>
      </c>
      <c t="s" s="128" r="G1310">
        <v>11356</v>
      </c>
      <c t="s" s="127" r="H1310">
        <v>11357</v>
      </c>
      <c s="129" r="I1310">
        <v>1593.0</v>
      </c>
      <c s="129" r="J1310">
        <v>264.864891</v>
      </c>
      <c s="129" r="K1310">
        <v>379.939568</v>
      </c>
      <c s="129" r="L1310">
        <v>298.990484999999</v>
      </c>
      <c s="129" r="M1310">
        <v>326.526338</v>
      </c>
      <c s="129" r="N1310">
        <v>232.360805</v>
      </c>
      <c s="129" r="O1310">
        <v>90.317913</v>
      </c>
      <c s="129" r="P1310">
        <v>200.0</v>
      </c>
      <c s="129" r="Q1310">
        <v>175.0</v>
      </c>
      <c s="129" r="R1310">
        <v>254.0</v>
      </c>
      <c s="129" r="S1310">
        <v>248.0</v>
      </c>
      <c s="129" r="T1310">
        <v>178.0</v>
      </c>
      <c s="129" r="U1310">
        <v>64.0</v>
      </c>
      <c s="129" r="V1310">
        <v>862.215216</v>
      </c>
      <c s="129" r="W1310">
        <v>145.117546</v>
      </c>
      <c s="129" r="X1310">
        <v>259.993630999999</v>
      </c>
      <c s="129" r="Y1310">
        <v>153.918285</v>
      </c>
      <c s="129" r="Z1310">
        <v>158.098437999999</v>
      </c>
      <c s="129" r="AA1310">
        <v>107.539419</v>
      </c>
      <c s="129" r="AB1310">
        <v>37.547896</v>
      </c>
      <c s="129" r="AC1310">
        <v>0.0</v>
      </c>
      <c s="129" r="AD1310">
        <v>253.734328</v>
      </c>
      <c s="129" r="AE1310">
        <v>515.148780999999</v>
      </c>
      <c s="129" r="AF1310">
        <v>93.3321069999999</v>
      </c>
      <c s="129" r="AG1310">
        <v>730.784783999999</v>
      </c>
      <c s="129" r="AH1310">
        <v>119.747345</v>
      </c>
      <c s="129" r="AI1310">
        <v>119.945937</v>
      </c>
      <c s="129" r="AJ1310">
        <v>145.0722</v>
      </c>
      <c s="129" r="AK1310">
        <v>168.427899999999</v>
      </c>
      <c s="129" r="AL1310">
        <v>124.821386</v>
      </c>
      <c s="129" r="AM1310">
        <v>49.725593</v>
      </c>
      <c s="129" r="AN1310">
        <v>3.04442399999999</v>
      </c>
      <c s="129" r="AO1310">
        <v>175.153678</v>
      </c>
      <c s="129" r="AP1310">
        <v>417.617216999999</v>
      </c>
      <c s="129" r="AQ1310">
        <v>138.01389</v>
      </c>
      <c s="129" r="AR1310">
        <v>1355.48957999999</v>
      </c>
      <c s="129" r="AS1310">
        <v>0.0</v>
      </c>
      <c s="129" r="AT1310">
        <v>48.710785</v>
      </c>
      <c s="129" r="AU1310">
        <v>73.0661769999999</v>
      </c>
      <c s="129" r="AV1310">
        <v>190.723446</v>
      </c>
      <c s="129" r="AW1310">
        <v>190.723446</v>
      </c>
      <c s="129" r="AX1310">
        <v>181.516693</v>
      </c>
      <c s="129" r="AY1310">
        <v>316.620099999999</v>
      </c>
      <c s="129" r="AZ1310">
        <v>354.128934</v>
      </c>
      <c s="129" r="BA1310">
        <v>727.27598</v>
      </c>
      <c s="129" r="BB1310">
        <v>0.0</v>
      </c>
      <c s="129" r="BC1310">
        <v>36.5330879999999</v>
      </c>
      <c s="129" r="BD1310">
        <v>56.8292489999999</v>
      </c>
      <c s="129" r="BE1310">
        <v>101.420340999999</v>
      </c>
      <c s="129" r="BF1310">
        <v>32.4738559999999</v>
      </c>
      <c s="129" r="BG1310">
        <v>153.222989</v>
      </c>
      <c s="129" r="BH1310">
        <v>154.250818</v>
      </c>
      <c s="129" r="BI1310">
        <v>192.545638999999</v>
      </c>
      <c s="129" r="BJ1310">
        <v>628.213599</v>
      </c>
      <c s="129" r="BK1310">
        <v>0.0</v>
      </c>
      <c s="129" r="BL1310">
        <v>12.1776959999999</v>
      </c>
      <c s="129" r="BM1310">
        <v>16.2369279999999</v>
      </c>
      <c s="129" r="BN1310">
        <v>89.303105</v>
      </c>
      <c s="129" r="BO1310">
        <v>158.249588999999</v>
      </c>
      <c s="129" r="BP1310">
        <v>28.293703</v>
      </c>
      <c s="129" r="BQ1310">
        <v>162.369282</v>
      </c>
      <c s="129" r="BR1310">
        <v>161.583294999999</v>
      </c>
      <c s="129" r="BS1310">
        <v>333.832773999999</v>
      </c>
      <c s="129" r="BT1310">
        <v>0.0</v>
      </c>
      <c s="129" r="BU1310">
        <v>0.0</v>
      </c>
      <c s="129" r="BV1310">
        <v>4.05923199999999</v>
      </c>
      <c s="129" r="BW1310">
        <v>4.05923199999999</v>
      </c>
      <c s="129" r="BX1310">
        <v>20.2357</v>
      </c>
      <c s="129" r="BY1310">
        <v>76.399883</v>
      </c>
      <c s="129" r="BZ1310">
        <v>0.0</v>
      </c>
      <c s="129" r="CA1310">
        <v>229.078726999999</v>
      </c>
      <c s="129" r="CB1310">
        <v>583.259743999999</v>
      </c>
      <c s="129" r="CC1310">
        <v>0.0</v>
      </c>
      <c s="129" r="CD1310">
        <v>44.651553</v>
      </c>
      <c s="129" r="CE1310">
        <v>44.651553</v>
      </c>
      <c s="129" r="CF1310">
        <v>146.071892999999</v>
      </c>
      <c s="129" r="CG1310">
        <v>150.191586</v>
      </c>
      <c s="129" r="CH1310">
        <v>101.057578</v>
      </c>
      <c s="129" r="CI1310">
        <v>4.05923199999999</v>
      </c>
      <c s="129" r="CJ1310">
        <v>92.57635</v>
      </c>
      <c s="129" r="CK1310">
        <v>438.397061</v>
      </c>
      <c s="129" r="CL1310">
        <v>0.0</v>
      </c>
      <c s="129" r="CM1310">
        <v>4.05923199999999</v>
      </c>
      <c s="129" r="CN1310">
        <v>24.3553919999999</v>
      </c>
      <c s="129" r="CO1310">
        <v>40.59232</v>
      </c>
      <c s="129" r="CP1310">
        <v>20.29616</v>
      </c>
      <c s="129" r="CQ1310">
        <v>4.05923199999999</v>
      </c>
      <c s="129" r="CR1310">
        <v>312.560868</v>
      </c>
      <c s="129" r="CS1310">
        <v>32.4738559999999</v>
      </c>
    </row>
    <row customHeight="1" r="1311" ht="15.0">
      <c t="s" s="127" r="A1311">
        <v>11358</v>
      </c>
      <c t="s" s="127" r="B1311">
        <v>11359</v>
      </c>
      <c t="s" s="127" r="C1311">
        <v>11360</v>
      </c>
      <c t="s" s="127" r="D1311">
        <v>11361</v>
      </c>
      <c t="s" s="127" r="E1311">
        <v>11362</v>
      </c>
      <c t="s" s="127" r="F1311">
        <v>11363</v>
      </c>
      <c t="s" s="128" r="G1311">
        <v>11364</v>
      </c>
      <c t="s" s="127" r="H1311">
        <v>11365</v>
      </c>
      <c s="129" r="I1311">
        <v>351.0</v>
      </c>
      <c s="129" r="J1311">
        <v>68.532982</v>
      </c>
      <c s="129" r="K1311">
        <v>36.118734</v>
      </c>
      <c s="129" r="L1311">
        <v>79.646438</v>
      </c>
      <c s="129" r="M1311">
        <v>81.498681</v>
      </c>
      <c s="129" r="N1311">
        <v>53.71504</v>
      </c>
      <c s="129" r="O1311">
        <v>31.4881269999999</v>
      </c>
      <c s="129" r="P1311">
        <v>43.0</v>
      </c>
      <c s="129" r="Q1311">
        <v>44.0</v>
      </c>
      <c s="129" r="R1311">
        <v>73.0</v>
      </c>
      <c s="129" r="S1311">
        <v>63.0</v>
      </c>
      <c s="129" r="T1311">
        <v>51.0</v>
      </c>
      <c s="129" r="U1311">
        <v>22.0</v>
      </c>
      <c s="129" r="V1311">
        <v>168.55409</v>
      </c>
      <c s="129" r="W1311">
        <v>34.266491</v>
      </c>
      <c s="129" r="X1311">
        <v>17.5963059999999</v>
      </c>
      <c s="129" r="Y1311">
        <v>39.823219</v>
      </c>
      <c s="129" r="Z1311">
        <v>43.527704</v>
      </c>
      <c s="129" r="AA1311">
        <v>22.226913</v>
      </c>
      <c s="129" r="AB1311">
        <v>9.261214</v>
      </c>
      <c s="129" r="AC1311">
        <v>1.852243</v>
      </c>
      <c s="129" r="AD1311">
        <v>43.527704</v>
      </c>
      <c s="129" r="AE1311">
        <v>104.651715</v>
      </c>
      <c s="129" r="AF1311">
        <v>20.3746699999999</v>
      </c>
      <c s="129" r="AG1311">
        <v>182.44591</v>
      </c>
      <c s="129" r="AH1311">
        <v>34.266491</v>
      </c>
      <c s="129" r="AI1311">
        <v>18.522427</v>
      </c>
      <c s="129" r="AJ1311">
        <v>39.823219</v>
      </c>
      <c s="129" r="AK1311">
        <v>37.970976</v>
      </c>
      <c s="129" r="AL1311">
        <v>31.4881269999999</v>
      </c>
      <c s="129" r="AM1311">
        <v>19.448549</v>
      </c>
      <c s="129" r="AN1311">
        <v>0.926120999999999</v>
      </c>
      <c s="129" r="AO1311">
        <v>41.675462</v>
      </c>
      <c s="129" r="AP1311">
        <v>105.577836</v>
      </c>
      <c s="129" r="AQ1311">
        <v>35.1926119999999</v>
      </c>
      <c s="129" r="AR1311">
        <v>292.654354</v>
      </c>
      <c s="129" r="AS1311">
        <v>7.408971</v>
      </c>
      <c s="129" r="AT1311">
        <v>11.1134559999999</v>
      </c>
      <c s="129" r="AU1311">
        <v>3.704485</v>
      </c>
      <c s="129" r="AV1311">
        <v>37.0448549999999</v>
      </c>
      <c s="129" r="AW1311">
        <v>33.340369</v>
      </c>
      <c s="129" r="AX1311">
        <v>62.976253</v>
      </c>
      <c s="129" r="AY1311">
        <v>77.794195</v>
      </c>
      <c s="129" r="AZ1311">
        <v>59.271768</v>
      </c>
      <c s="129" r="BA1311">
        <v>125.952507</v>
      </c>
      <c s="129" r="BB1311">
        <v>0.0</v>
      </c>
      <c s="129" r="BC1311">
        <v>11.1134559999999</v>
      </c>
      <c s="129" r="BD1311">
        <v>3.704485</v>
      </c>
      <c s="129" r="BE1311">
        <v>11.1134559999999</v>
      </c>
      <c s="129" r="BF1311">
        <v>11.1134559999999</v>
      </c>
      <c s="129" r="BG1311">
        <v>44.4538259999999</v>
      </c>
      <c s="129" r="BH1311">
        <v>33.340369</v>
      </c>
      <c s="129" r="BI1311">
        <v>11.1134559999999</v>
      </c>
      <c s="129" r="BJ1311">
        <v>166.701846999999</v>
      </c>
      <c s="129" r="BK1311">
        <v>7.408971</v>
      </c>
      <c s="129" r="BL1311">
        <v>0.0</v>
      </c>
      <c s="129" r="BM1311">
        <v>0.0</v>
      </c>
      <c s="129" r="BN1311">
        <v>25.931398</v>
      </c>
      <c s="129" r="BO1311">
        <v>22.226913</v>
      </c>
      <c s="129" r="BP1311">
        <v>18.522427</v>
      </c>
      <c s="129" r="BQ1311">
        <v>44.4538259999999</v>
      </c>
      <c s="129" r="BR1311">
        <v>48.1583109999999</v>
      </c>
      <c s="129" r="BS1311">
        <v>25.931398</v>
      </c>
      <c s="129" r="BT1311">
        <v>0.0</v>
      </c>
      <c s="129" r="BU1311">
        <v>0.0</v>
      </c>
      <c s="129" r="BV1311">
        <v>0.0</v>
      </c>
      <c s="129" r="BW1311">
        <v>0.0</v>
      </c>
      <c s="129" r="BX1311">
        <v>3.704485</v>
      </c>
      <c s="129" r="BY1311">
        <v>0.0</v>
      </c>
      <c s="129" r="BZ1311">
        <v>0.0</v>
      </c>
      <c s="129" r="CA1311">
        <v>22.226913</v>
      </c>
      <c s="129" r="CB1311">
        <v>148.179419999999</v>
      </c>
      <c s="129" r="CC1311">
        <v>0.0</v>
      </c>
      <c s="129" r="CD1311">
        <v>11.1134559999999</v>
      </c>
      <c s="129" r="CE1311">
        <v>3.704485</v>
      </c>
      <c s="129" r="CF1311">
        <v>33.340369</v>
      </c>
      <c s="129" r="CG1311">
        <v>25.931398</v>
      </c>
      <c s="129" r="CH1311">
        <v>55.5672819999999</v>
      </c>
      <c s="129" r="CI1311">
        <v>0.0</v>
      </c>
      <c s="129" r="CJ1311">
        <v>18.522427</v>
      </c>
      <c s="129" r="CK1311">
        <v>118.543536</v>
      </c>
      <c s="129" r="CL1311">
        <v>7.408971</v>
      </c>
      <c s="129" r="CM1311">
        <v>0.0</v>
      </c>
      <c s="129" r="CN1311">
        <v>0.0</v>
      </c>
      <c s="129" r="CO1311">
        <v>3.704485</v>
      </c>
      <c s="129" r="CP1311">
        <v>3.704485</v>
      </c>
      <c s="129" r="CQ1311">
        <v>7.408971</v>
      </c>
      <c s="129" r="CR1311">
        <v>77.794195</v>
      </c>
      <c s="129" r="CS1311">
        <v>18.522427</v>
      </c>
    </row>
    <row customHeight="1" r="1312" ht="15.0">
      <c t="s" s="127" r="A1312">
        <v>11366</v>
      </c>
      <c t="s" s="127" r="B1312">
        <v>11367</v>
      </c>
      <c t="s" s="127" r="C1312">
        <v>11368</v>
      </c>
      <c t="s" s="127" r="D1312">
        <v>11369</v>
      </c>
      <c t="s" s="127" r="E1312">
        <v>11370</v>
      </c>
      <c t="s" s="127" r="F1312">
        <v>11371</v>
      </c>
      <c t="s" s="128" r="G1312">
        <v>11372</v>
      </c>
      <c t="s" s="127" r="H1312">
        <v>11373</v>
      </c>
      <c s="129" r="I1312">
        <v>4555.0</v>
      </c>
      <c s="129" r="J1312">
        <v>799.315197</v>
      </c>
      <c s="129" r="K1312">
        <v>652.225717</v>
      </c>
      <c s="129" r="L1312">
        <v>952.243146</v>
      </c>
      <c s="129" r="M1312">
        <v>940.598512</v>
      </c>
      <c s="129" r="N1312">
        <v>831.281402999999</v>
      </c>
      <c s="129" r="O1312">
        <v>379.336026</v>
      </c>
      <c s="129" r="P1312">
        <v>662.0</v>
      </c>
      <c s="129" r="Q1312">
        <v>575.0</v>
      </c>
      <c s="129" r="R1312">
        <v>839.0</v>
      </c>
      <c s="129" r="S1312">
        <v>735.0</v>
      </c>
      <c s="129" r="T1312">
        <v>574.0</v>
      </c>
      <c s="129" r="U1312">
        <v>261.0</v>
      </c>
      <c s="129" r="V1312">
        <v>2245.114559</v>
      </c>
      <c s="129" r="W1312">
        <v>395.786823</v>
      </c>
      <c s="129" r="X1312">
        <v>337.725186</v>
      </c>
      <c s="129" r="Y1312">
        <v>472.26695</v>
      </c>
      <c s="129" r="Z1312">
        <v>473.202338</v>
      </c>
      <c s="129" r="AA1312">
        <v>407.431456</v>
      </c>
      <c s="129" r="AB1312">
        <v>153.863337</v>
      </c>
      <c s="129" r="AC1312">
        <v>4.83847</v>
      </c>
      <c s="129" r="AD1312">
        <v>529.328586999999</v>
      </c>
      <c s="129" r="AE1312">
        <v>1333.514559</v>
      </c>
      <c s="129" r="AF1312">
        <v>382.271413</v>
      </c>
      <c s="129" r="AG1312">
        <v>2309.88544099999</v>
      </c>
      <c s="129" r="AH1312">
        <v>403.528373999999</v>
      </c>
      <c s="129" r="AI1312">
        <v>314.500531</v>
      </c>
      <c s="129" r="AJ1312">
        <v>479.976196</v>
      </c>
      <c s="129" r="AK1312">
        <v>467.396173999999</v>
      </c>
      <c s="129" r="AL1312">
        <v>423.849946999999</v>
      </c>
      <c s="129" r="AM1312">
        <v>196.441869999999</v>
      </c>
      <c s="129" r="AN1312">
        <v>24.192349</v>
      </c>
      <c s="129" r="AO1312">
        <v>517.716259</v>
      </c>
      <c s="129" r="AP1312">
        <v>1321.869926</v>
      </c>
      <c s="129" r="AQ1312">
        <v>470.299256</v>
      </c>
      <c s="129" r="AR1312">
        <v>3778.1356</v>
      </c>
      <c s="129" r="AS1312">
        <v>0.0</v>
      </c>
      <c s="129" r="AT1312">
        <v>205.151116</v>
      </c>
      <c s="129" r="AU1312">
        <v>282.566630999999</v>
      </c>
      <c s="129" r="AV1312">
        <v>650.419553999999</v>
      </c>
      <c s="129" r="AW1312">
        <v>704.481189999999</v>
      </c>
      <c s="129" r="AX1312">
        <v>398.689904</v>
      </c>
      <c s="129" r="AY1312">
        <v>1083.94643999999</v>
      </c>
      <c s="129" r="AZ1312">
        <v>452.880765</v>
      </c>
      <c s="129" r="BA1312">
        <v>1889.197024</v>
      </c>
      <c s="129" r="BB1312">
        <v>0.0</v>
      </c>
      <c s="129" r="BC1312">
        <v>147.089479</v>
      </c>
      <c s="129" r="BD1312">
        <v>178.055685</v>
      </c>
      <c s="129" r="BE1312">
        <v>302.049734</v>
      </c>
      <c s="129" r="BF1312">
        <v>154.831031</v>
      </c>
      <c s="129" r="BG1312">
        <v>359.982147</v>
      </c>
      <c s="129" r="BH1312">
        <v>557.520935</v>
      </c>
      <c s="129" r="BI1312">
        <v>189.668013</v>
      </c>
      <c s="129" r="BJ1312">
        <v>1888.938576</v>
      </c>
      <c s="129" r="BK1312">
        <v>0.0</v>
      </c>
      <c s="129" r="BL1312">
        <v>58.0616369999999</v>
      </c>
      <c s="129" r="BM1312">
        <v>104.510946</v>
      </c>
      <c s="129" r="BN1312">
        <v>348.369819</v>
      </c>
      <c s="129" r="BO1312">
        <v>549.650159</v>
      </c>
      <c s="129" r="BP1312">
        <v>38.7077579999999</v>
      </c>
      <c s="129" r="BQ1312">
        <v>526.425505</v>
      </c>
      <c s="129" r="BR1312">
        <v>263.212752</v>
      </c>
      <c s="129" r="BS1312">
        <v>468.363868</v>
      </c>
      <c s="129" r="BT1312">
        <v>0.0</v>
      </c>
      <c s="129" r="BU1312">
        <v>0.0</v>
      </c>
      <c s="129" r="BV1312">
        <v>7.741552</v>
      </c>
      <c s="129" r="BW1312">
        <v>27.09543</v>
      </c>
      <c s="129" r="BX1312">
        <v>92.8986179999999</v>
      </c>
      <c s="129" r="BY1312">
        <v>69.6739639999999</v>
      </c>
      <c s="129" r="BZ1312">
        <v>0.0</v>
      </c>
      <c s="129" r="CA1312">
        <v>270.954303999999</v>
      </c>
      <c s="129" r="CB1312">
        <v>1908.421679</v>
      </c>
      <c s="129" r="CC1312">
        <v>0.0</v>
      </c>
      <c s="129" r="CD1312">
        <v>189.668013</v>
      </c>
      <c s="129" r="CE1312">
        <v>228.375769999999</v>
      </c>
      <c s="129" r="CF1312">
        <v>538.167056</v>
      </c>
      <c s="129" r="CG1312">
        <v>541.908607999999</v>
      </c>
      <c s="129" r="CH1312">
        <v>290.308182999999</v>
      </c>
      <c s="129" r="CI1312">
        <v>15.483103</v>
      </c>
      <c s="129" r="CJ1312">
        <v>104.510946</v>
      </c>
      <c s="129" r="CK1312">
        <v>1401.35005299999</v>
      </c>
      <c s="129" r="CL1312">
        <v>0.0</v>
      </c>
      <c s="129" r="CM1312">
        <v>15.483103</v>
      </c>
      <c s="129" r="CN1312">
        <v>46.449309</v>
      </c>
      <c s="129" r="CO1312">
        <v>85.1570669999999</v>
      </c>
      <c s="129" r="CP1312">
        <v>69.6739639999999</v>
      </c>
      <c s="129" r="CQ1312">
        <v>38.7077579999999</v>
      </c>
      <c s="129" r="CR1312">
        <v>1068.46333699999</v>
      </c>
      <c s="129" r="CS1312">
        <v>77.4155149999999</v>
      </c>
    </row>
    <row customHeight="1" r="1313" ht="15.0">
      <c t="s" s="127" r="A1313">
        <v>11374</v>
      </c>
      <c t="s" s="127" r="B1313">
        <v>11375</v>
      </c>
      <c t="s" s="127" r="C1313">
        <v>11376</v>
      </c>
      <c t="s" s="127" r="D1313">
        <v>11377</v>
      </c>
      <c t="s" s="127" r="E1313">
        <v>11378</v>
      </c>
      <c t="s" s="127" r="F1313">
        <v>11379</v>
      </c>
      <c t="s" s="128" r="G1313">
        <v>11380</v>
      </c>
      <c t="s" s="127" r="H1313">
        <v>11381</v>
      </c>
      <c s="129" r="I1313">
        <v>959.0</v>
      </c>
      <c s="129" r="J1313">
        <v>138.473408</v>
      </c>
      <c s="129" r="K1313">
        <v>91.636814</v>
      </c>
      <c s="129" r="L1313">
        <v>155.782584</v>
      </c>
      <c s="129" r="M1313">
        <v>240.29209</v>
      </c>
      <c s="129" r="N1313">
        <v>183.125217999999</v>
      </c>
      <c s="129" r="O1313">
        <v>149.689886</v>
      </c>
      <c s="129" r="P1313">
        <v>132.0</v>
      </c>
      <c s="129" r="Q1313">
        <v>132.0</v>
      </c>
      <c s="129" r="R1313">
        <v>188.0</v>
      </c>
      <c s="129" r="S1313">
        <v>201.0</v>
      </c>
      <c s="129" r="T1313">
        <v>168.0</v>
      </c>
      <c s="129" r="U1313">
        <v>106.0</v>
      </c>
      <c s="129" r="V1313">
        <v>460.904709</v>
      </c>
      <c s="129" r="W1313">
        <v>72.2912639999999</v>
      </c>
      <c s="129" r="X1313">
        <v>54.9820879999999</v>
      </c>
      <c s="129" r="Y1313">
        <v>71.2730779999999</v>
      </c>
      <c s="129" r="Z1313">
        <v>116.073297999999</v>
      </c>
      <c s="129" r="AA1313">
        <v>92.580796</v>
      </c>
      <c s="129" r="AB1313">
        <v>46.632531</v>
      </c>
      <c s="129" r="AC1313">
        <v>7.07165399999999</v>
      </c>
      <c s="129" r="AD1313">
        <v>92.6550009999999</v>
      </c>
      <c s="129" r="AE1313">
        <v>266.746396</v>
      </c>
      <c s="129" r="AF1313">
        <v>101.503311999999</v>
      </c>
      <c s="129" r="AG1313">
        <v>498.095290999999</v>
      </c>
      <c s="129" r="AH1313">
        <v>66.1821429999999</v>
      </c>
      <c s="129" r="AI1313">
        <v>36.6547259999999</v>
      </c>
      <c s="129" r="AJ1313">
        <v>84.509506</v>
      </c>
      <c s="129" r="AK1313">
        <v>124.218791999999</v>
      </c>
      <c s="129" r="AL1313">
        <v>90.5444219999999</v>
      </c>
      <c s="129" r="AM1313">
        <v>81.9351489999999</v>
      </c>
      <c s="129" r="AN1313">
        <v>14.050553</v>
      </c>
      <c s="129" r="AO1313">
        <v>78.400385</v>
      </c>
      <c s="129" r="AP1313">
        <v>272.874068</v>
      </c>
      <c s="129" r="AQ1313">
        <v>146.820837</v>
      </c>
      <c s="129" r="AR1313">
        <v>821.581880999999</v>
      </c>
      <c s="129" r="AS1313">
        <v>4.07274699999999</v>
      </c>
      <c s="129" r="AT1313">
        <v>36.6547259999999</v>
      </c>
      <c s="129" r="AU1313">
        <v>57.018462</v>
      </c>
      <c s="129" r="AV1313">
        <v>48.872967</v>
      </c>
      <c s="129" r="AW1313">
        <v>146.618901999999</v>
      </c>
      <c s="129" r="AX1313">
        <v>109.964177</v>
      </c>
      <c s="129" r="AY1313">
        <v>288.348806</v>
      </c>
      <c s="129" r="AZ1313">
        <v>130.031094</v>
      </c>
      <c s="129" r="BA1313">
        <v>382.689836</v>
      </c>
      <c s="129" r="BB1313">
        <v>4.07274699999999</v>
      </c>
      <c s="129" r="BC1313">
        <v>32.5819779999999</v>
      </c>
      <c s="129" r="BD1313">
        <v>48.872967</v>
      </c>
      <c s="129" r="BE1313">
        <v>24.436484</v>
      </c>
      <c s="129" r="BF1313">
        <v>16.290989</v>
      </c>
      <c s="129" r="BG1313">
        <v>89.60044</v>
      </c>
      <c s="129" r="BH1313">
        <v>138.324997999999</v>
      </c>
      <c s="129" r="BI1313">
        <v>28.509231</v>
      </c>
      <c s="129" r="BJ1313">
        <v>438.892045999999</v>
      </c>
      <c s="129" r="BK1313">
        <v>0.0</v>
      </c>
      <c s="129" r="BL1313">
        <v>4.07274699999999</v>
      </c>
      <c s="129" r="BM1313">
        <v>8.145495</v>
      </c>
      <c s="129" r="BN1313">
        <v>24.436484</v>
      </c>
      <c s="129" r="BO1313">
        <v>130.327913</v>
      </c>
      <c s="129" r="BP1313">
        <v>20.3637359999999</v>
      </c>
      <c s="129" r="BQ1313">
        <v>150.023807</v>
      </c>
      <c s="129" r="BR1313">
        <v>101.521863</v>
      </c>
      <c s="129" r="BS1313">
        <v>73.3094509999999</v>
      </c>
      <c s="129" r="BT1313">
        <v>0.0</v>
      </c>
      <c s="129" r="BU1313">
        <v>0.0</v>
      </c>
      <c s="129" r="BV1313">
        <v>4.07274699999999</v>
      </c>
      <c s="129" r="BW1313">
        <v>0.0</v>
      </c>
      <c s="129" r="BX1313">
        <v>12.218242</v>
      </c>
      <c s="129" r="BY1313">
        <v>20.3637359999999</v>
      </c>
      <c s="129" r="BZ1313">
        <v>0.0</v>
      </c>
      <c s="129" r="CA1313">
        <v>36.6547259999999</v>
      </c>
      <c s="129" r="CB1313">
        <v>321.747035999999</v>
      </c>
      <c s="129" r="CC1313">
        <v>0.0</v>
      </c>
      <c s="129" r="CD1313">
        <v>28.509231</v>
      </c>
      <c s="129" r="CE1313">
        <v>24.436484</v>
      </c>
      <c s="129" r="CF1313">
        <v>40.727473</v>
      </c>
      <c s="129" r="CG1313">
        <v>122.182419</v>
      </c>
      <c s="129" r="CH1313">
        <v>73.3094509999999</v>
      </c>
      <c s="129" r="CI1313">
        <v>0.0</v>
      </c>
      <c s="129" r="CJ1313">
        <v>32.5819779999999</v>
      </c>
      <c s="129" r="CK1313">
        <v>426.525395</v>
      </c>
      <c s="129" r="CL1313">
        <v>4.07274699999999</v>
      </c>
      <c s="129" r="CM1313">
        <v>8.145495</v>
      </c>
      <c s="129" r="CN1313">
        <v>28.509231</v>
      </c>
      <c s="129" r="CO1313">
        <v>8.145495</v>
      </c>
      <c s="129" r="CP1313">
        <v>12.218242</v>
      </c>
      <c s="129" r="CQ1313">
        <v>16.290989</v>
      </c>
      <c s="129" r="CR1313">
        <v>288.348806</v>
      </c>
      <c s="129" r="CS1313">
        <v>60.7943909999999</v>
      </c>
    </row>
    <row customHeight="1" r="1314" ht="15.0">
      <c t="s" s="127" r="A1314">
        <v>11382</v>
      </c>
      <c t="s" s="127" r="B1314">
        <v>11383</v>
      </c>
      <c t="s" s="127" r="C1314">
        <v>11384</v>
      </c>
      <c t="s" s="127" r="D1314">
        <v>11385</v>
      </c>
      <c t="s" s="127" r="E1314">
        <v>11386</v>
      </c>
      <c t="s" s="127" r="F1314">
        <v>11387</v>
      </c>
      <c t="s" s="128" r="G1314">
        <v>11388</v>
      </c>
      <c t="s" s="127" r="H1314">
        <v>11389</v>
      </c>
      <c s="129" r="I1314">
        <v>679.0</v>
      </c>
      <c s="129" r="J1314">
        <v>146.531915</v>
      </c>
      <c s="129" r="K1314">
        <v>89.7765959999999</v>
      </c>
      <c s="129" r="L1314">
        <v>149.627659999999</v>
      </c>
      <c s="129" r="M1314">
        <v>150.659573999999</v>
      </c>
      <c s="129" r="N1314">
        <v>92.8723399999999</v>
      </c>
      <c s="129" r="O1314">
        <v>49.5319149999999</v>
      </c>
      <c s="129" r="P1314">
        <v>92.0</v>
      </c>
      <c s="129" r="Q1314">
        <v>82.0</v>
      </c>
      <c s="129" r="R1314">
        <v>132.0</v>
      </c>
      <c s="129" r="S1314">
        <v>92.0</v>
      </c>
      <c s="129" r="T1314">
        <v>85.0</v>
      </c>
      <c s="129" r="U1314">
        <v>54.0</v>
      </c>
      <c s="129" r="V1314">
        <v>348.787234</v>
      </c>
      <c s="129" r="W1314">
        <v>78.425532</v>
      </c>
      <c s="129" r="X1314">
        <v>45.4042549999999</v>
      </c>
      <c s="129" r="Y1314">
        <v>71.202128</v>
      </c>
      <c s="129" r="Z1314">
        <v>81.5212769999999</v>
      </c>
      <c s="129" r="AA1314">
        <v>48.5</v>
      </c>
      <c s="129" r="AB1314">
        <v>23.734043</v>
      </c>
      <c s="129" r="AC1314">
        <v>0.0</v>
      </c>
      <c s="129" r="AD1314">
        <v>100.095744999999</v>
      </c>
      <c s="129" r="AE1314">
        <v>196.06383</v>
      </c>
      <c s="129" r="AF1314">
        <v>52.6276599999999</v>
      </c>
      <c s="129" r="AG1314">
        <v>330.212765999999</v>
      </c>
      <c s="129" r="AH1314">
        <v>68.1063829999999</v>
      </c>
      <c s="129" r="AI1314">
        <v>44.37234</v>
      </c>
      <c s="129" r="AJ1314">
        <v>78.425532</v>
      </c>
      <c s="129" r="AK1314">
        <v>69.138298</v>
      </c>
      <c s="129" r="AL1314">
        <v>44.37234</v>
      </c>
      <c s="129" r="AM1314">
        <v>23.734043</v>
      </c>
      <c s="129" r="AN1314">
        <v>2.06382999999999</v>
      </c>
      <c s="129" r="AO1314">
        <v>87.712766</v>
      </c>
      <c s="129" r="AP1314">
        <v>189.87234</v>
      </c>
      <c s="129" r="AQ1314">
        <v>52.6276599999999</v>
      </c>
      <c s="129" r="AR1314">
        <v>528.340425999999</v>
      </c>
      <c s="129" r="AS1314">
        <v>28.8936169999999</v>
      </c>
      <c s="129" r="AT1314">
        <v>37.1489359999999</v>
      </c>
      <c s="129" r="AU1314">
        <v>37.1489359999999</v>
      </c>
      <c s="129" r="AV1314">
        <v>57.7872339999999</v>
      </c>
      <c s="129" r="AW1314">
        <v>74.2978719999999</v>
      </c>
      <c s="129" r="AX1314">
        <v>115.574468</v>
      </c>
      <c s="129" r="AY1314">
        <v>111.446809</v>
      </c>
      <c s="129" r="AZ1314">
        <v>66.0425529999999</v>
      </c>
      <c s="129" r="BA1314">
        <v>268.297871999999</v>
      </c>
      <c s="129" r="BB1314">
        <v>24.765957</v>
      </c>
      <c s="129" r="BC1314">
        <v>28.8936169999999</v>
      </c>
      <c s="129" r="BD1314">
        <v>24.765957</v>
      </c>
      <c s="129" r="BE1314">
        <v>16.510638</v>
      </c>
      <c s="129" r="BF1314">
        <v>4.12765999999999</v>
      </c>
      <c s="129" r="BG1314">
        <v>82.5531909999999</v>
      </c>
      <c s="129" r="BH1314">
        <v>66.0425529999999</v>
      </c>
      <c s="129" r="BI1314">
        <v>20.6382979999999</v>
      </c>
      <c s="129" r="BJ1314">
        <v>260.042553</v>
      </c>
      <c s="129" r="BK1314">
        <v>4.12765999999999</v>
      </c>
      <c s="129" r="BL1314">
        <v>8.255319</v>
      </c>
      <c s="129" r="BM1314">
        <v>12.382979</v>
      </c>
      <c s="129" r="BN1314">
        <v>41.2765959999999</v>
      </c>
      <c s="129" r="BO1314">
        <v>70.170213</v>
      </c>
      <c s="129" r="BP1314">
        <v>33.0212769999999</v>
      </c>
      <c s="129" r="BQ1314">
        <v>45.4042549999999</v>
      </c>
      <c s="129" r="BR1314">
        <v>45.4042549999999</v>
      </c>
      <c s="129" r="BS1314">
        <v>70.170213</v>
      </c>
      <c s="129" r="BT1314">
        <v>0.0</v>
      </c>
      <c s="129" r="BU1314">
        <v>0.0</v>
      </c>
      <c s="129" r="BV1314">
        <v>0.0</v>
      </c>
      <c s="129" r="BW1314">
        <v>4.12765999999999</v>
      </c>
      <c s="129" r="BX1314">
        <v>8.255319</v>
      </c>
      <c s="129" r="BY1314">
        <v>28.8936169999999</v>
      </c>
      <c s="129" r="BZ1314">
        <v>0.0</v>
      </c>
      <c s="129" r="CA1314">
        <v>28.8936169999999</v>
      </c>
      <c s="129" r="CB1314">
        <v>317.829787</v>
      </c>
      <c s="129" r="CC1314">
        <v>28.8936169999999</v>
      </c>
      <c s="129" r="CD1314">
        <v>37.1489359999999</v>
      </c>
      <c s="129" r="CE1314">
        <v>37.1489359999999</v>
      </c>
      <c s="129" r="CF1314">
        <v>45.4042549999999</v>
      </c>
      <c s="129" r="CG1314">
        <v>61.9148939999999</v>
      </c>
      <c s="129" r="CH1314">
        <v>86.680851</v>
      </c>
      <c s="129" r="CI1314">
        <v>4.12765999999999</v>
      </c>
      <c s="129" r="CJ1314">
        <v>16.510638</v>
      </c>
      <c s="129" r="CK1314">
        <v>140.340426</v>
      </c>
      <c s="129" r="CL1314">
        <v>0.0</v>
      </c>
      <c s="129" r="CM1314">
        <v>0.0</v>
      </c>
      <c s="129" r="CN1314">
        <v>0.0</v>
      </c>
      <c s="129" r="CO1314">
        <v>8.255319</v>
      </c>
      <c s="129" r="CP1314">
        <v>4.12765999999999</v>
      </c>
      <c s="129" r="CQ1314">
        <v>0.0</v>
      </c>
      <c s="129" r="CR1314">
        <v>107.319149</v>
      </c>
      <c s="129" r="CS1314">
        <v>20.6382979999999</v>
      </c>
    </row>
    <row customHeight="1" r="1315" ht="15.0">
      <c t="s" s="127" r="A1315">
        <v>11390</v>
      </c>
      <c t="s" s="127" r="B1315">
        <v>11391</v>
      </c>
      <c t="s" s="127" r="C1315">
        <v>11392</v>
      </c>
      <c t="s" s="127" r="D1315">
        <v>11393</v>
      </c>
      <c t="s" s="127" r="E1315">
        <v>11394</v>
      </c>
      <c t="s" s="127" r="F1315">
        <v>11395</v>
      </c>
      <c t="s" s="128" r="G1315">
        <v>11396</v>
      </c>
      <c t="s" s="127" r="H1315">
        <v>11397</v>
      </c>
      <c s="129" r="I1315">
        <v>904.0</v>
      </c>
      <c s="129" r="J1315">
        <v>160.059245</v>
      </c>
      <c s="129" r="K1315">
        <v>121.255487</v>
      </c>
      <c s="129" r="L1315">
        <v>184.524111</v>
      </c>
      <c s="129" r="M1315">
        <v>202.650864</v>
      </c>
      <c s="129" r="N1315">
        <v>129.875069999999</v>
      </c>
      <c s="129" r="O1315">
        <v>105.635223</v>
      </c>
      <c s="129" r="P1315">
        <v>106.0</v>
      </c>
      <c s="129" r="Q1315">
        <v>103.0</v>
      </c>
      <c s="129" r="R1315">
        <v>135.0</v>
      </c>
      <c s="129" r="S1315">
        <v>156.0</v>
      </c>
      <c s="129" r="T1315">
        <v>140.0</v>
      </c>
      <c s="129" r="U1315">
        <v>78.0</v>
      </c>
      <c s="129" r="V1315">
        <v>446.10568</v>
      </c>
      <c s="129" r="W1315">
        <v>90.5650179999999</v>
      </c>
      <c s="129" r="X1315">
        <v>50.5923969999999</v>
      </c>
      <c s="129" r="Y1315">
        <v>101.184794999999</v>
      </c>
      <c s="129" r="Z1315">
        <v>100.297207</v>
      </c>
      <c s="129" r="AA1315">
        <v>61.212175</v>
      </c>
      <c s="129" r="AB1315">
        <v>41.1977369999999</v>
      </c>
      <c s="129" r="AC1315">
        <v>1.056352</v>
      </c>
      <c s="129" r="AD1315">
        <v>108.466751</v>
      </c>
      <c s="129" r="AE1315">
        <v>256.299807999999</v>
      </c>
      <c s="129" r="AF1315">
        <v>81.339122</v>
      </c>
      <c s="129" r="AG1315">
        <v>457.894319999999</v>
      </c>
      <c s="129" r="AH1315">
        <v>69.494228</v>
      </c>
      <c s="129" r="AI1315">
        <v>70.6630899999999</v>
      </c>
      <c s="129" r="AJ1315">
        <v>83.3393169999999</v>
      </c>
      <c s="129" r="AK1315">
        <v>102.353657</v>
      </c>
      <c s="129" r="AL1315">
        <v>68.662895</v>
      </c>
      <c s="129" r="AM1315">
        <v>57.0430199999999</v>
      </c>
      <c s="129" r="AN1315">
        <v>6.33811299999999</v>
      </c>
      <c s="129" r="AO1315">
        <v>105.410203999999</v>
      </c>
      <c s="129" r="AP1315">
        <v>248.961597</v>
      </c>
      <c s="129" r="AQ1315">
        <v>103.522519</v>
      </c>
      <c s="129" r="AR1315">
        <v>726.320295999999</v>
      </c>
      <c s="129" r="AS1315">
        <v>46.479498</v>
      </c>
      <c s="129" r="AT1315">
        <v>42.254089</v>
      </c>
      <c s="129" r="AU1315">
        <v>16.901636</v>
      </c>
      <c s="129" r="AV1315">
        <v>50.7049069999999</v>
      </c>
      <c s="129" r="AW1315">
        <v>126.762268</v>
      </c>
      <c s="129" r="AX1315">
        <v>122.311839</v>
      </c>
      <c s="129" r="AY1315">
        <v>240.848309</v>
      </c>
      <c s="129" r="AZ1315">
        <v>80.0577499999999</v>
      </c>
      <c s="129" r="BA1315">
        <v>367.385557</v>
      </c>
      <c s="129" r="BB1315">
        <v>33.803271</v>
      </c>
      <c s="129" r="BC1315">
        <v>38.02868</v>
      </c>
      <c s="129" r="BD1315">
        <v>12.676227</v>
      </c>
      <c s="129" r="BE1315">
        <v>33.803271</v>
      </c>
      <c s="129" r="BF1315">
        <v>21.1270449999999</v>
      </c>
      <c s="129" r="BG1315">
        <v>92.7339769999999</v>
      </c>
      <c s="129" r="BH1315">
        <v>114.086040999999</v>
      </c>
      <c s="129" r="BI1315">
        <v>21.1270449999999</v>
      </c>
      <c s="129" r="BJ1315">
        <v>358.934738999999</v>
      </c>
      <c s="129" r="BK1315">
        <v>12.676227</v>
      </c>
      <c s="129" r="BL1315">
        <v>4.225409</v>
      </c>
      <c s="129" r="BM1315">
        <v>4.225409</v>
      </c>
      <c s="129" r="BN1315">
        <v>16.901636</v>
      </c>
      <c s="129" r="BO1315">
        <v>105.635223</v>
      </c>
      <c s="129" r="BP1315">
        <v>29.577862</v>
      </c>
      <c s="129" r="BQ1315">
        <v>126.762268</v>
      </c>
      <c s="129" r="BR1315">
        <v>58.930705</v>
      </c>
      <c s="129" r="BS1315">
        <v>50.7049069999999</v>
      </c>
      <c s="129" r="BT1315">
        <v>8.45081799999999</v>
      </c>
      <c s="129" r="BU1315">
        <v>0.0</v>
      </c>
      <c s="129" r="BV1315">
        <v>0.0</v>
      </c>
      <c s="129" r="BW1315">
        <v>0.0</v>
      </c>
      <c s="129" r="BX1315">
        <v>4.225409</v>
      </c>
      <c s="129" r="BY1315">
        <v>4.225409</v>
      </c>
      <c s="129" r="BZ1315">
        <v>0.0</v>
      </c>
      <c s="129" r="CA1315">
        <v>33.803271</v>
      </c>
      <c s="129" r="CB1315">
        <v>379.836764</v>
      </c>
      <c s="129" r="CC1315">
        <v>25.352454</v>
      </c>
      <c s="129" r="CD1315">
        <v>42.254089</v>
      </c>
      <c s="129" r="CE1315">
        <v>16.901636</v>
      </c>
      <c s="129" r="CF1315">
        <v>46.479498</v>
      </c>
      <c s="129" r="CG1315">
        <v>109.860632</v>
      </c>
      <c s="129" r="CH1315">
        <v>113.861020999999</v>
      </c>
      <c s="129" r="CI1315">
        <v>0.0</v>
      </c>
      <c s="129" r="CJ1315">
        <v>25.127434</v>
      </c>
      <c s="129" r="CK1315">
        <v>295.778624999999</v>
      </c>
      <c s="129" r="CL1315">
        <v>12.676227</v>
      </c>
      <c s="129" r="CM1315">
        <v>0.0</v>
      </c>
      <c s="129" r="CN1315">
        <v>0.0</v>
      </c>
      <c s="129" r="CO1315">
        <v>4.225409</v>
      </c>
      <c s="129" r="CP1315">
        <v>12.676227</v>
      </c>
      <c s="129" r="CQ1315">
        <v>4.225409</v>
      </c>
      <c s="129" r="CR1315">
        <v>240.848309</v>
      </c>
      <c s="129" r="CS1315">
        <v>21.1270449999999</v>
      </c>
    </row>
    <row customHeight="1" r="1316" ht="15.0">
      <c t="s" s="127" r="A1316">
        <v>11398</v>
      </c>
      <c t="s" s="127" r="B1316">
        <v>11399</v>
      </c>
      <c t="s" s="127" r="C1316">
        <v>11400</v>
      </c>
      <c t="s" s="127" r="D1316">
        <v>11401</v>
      </c>
      <c t="s" s="127" r="E1316">
        <v>11402</v>
      </c>
      <c t="s" s="127" r="F1316">
        <v>11403</v>
      </c>
      <c t="s" s="128" r="G1316">
        <v>11404</v>
      </c>
      <c t="s" s="127" r="H1316">
        <v>11405</v>
      </c>
      <c s="129" r="I1316">
        <v>521.0</v>
      </c>
      <c s="129" r="J1316">
        <v>98.158094</v>
      </c>
      <c s="129" r="K1316">
        <v>71.4743409999999</v>
      </c>
      <c s="129" r="L1316">
        <v>115.978737</v>
      </c>
      <c s="129" r="M1316">
        <v>121.982875</v>
      </c>
      <c s="129" r="N1316">
        <v>83.8632259999999</v>
      </c>
      <c s="129" r="O1316">
        <v>29.5427269999999</v>
      </c>
      <c s="129" r="P1316">
        <v>76.0</v>
      </c>
      <c s="129" r="Q1316">
        <v>67.0</v>
      </c>
      <c s="129" r="R1316">
        <v>107.0</v>
      </c>
      <c s="129" r="S1316">
        <v>87.0</v>
      </c>
      <c s="129" r="T1316">
        <v>50.0</v>
      </c>
      <c s="129" r="U1316">
        <v>35.0</v>
      </c>
      <c s="129" r="V1316">
        <v>268.45733</v>
      </c>
      <c s="129" r="W1316">
        <v>51.461525</v>
      </c>
      <c s="129" r="X1316">
        <v>40.978622</v>
      </c>
      <c s="129" r="Y1316">
        <v>56.8932819999999</v>
      </c>
      <c s="129" r="Z1316">
        <v>62.8974199999999</v>
      </c>
      <c s="129" r="AA1316">
        <v>40.978622</v>
      </c>
      <c s="129" r="AB1316">
        <v>12.3888859999999</v>
      </c>
      <c s="129" r="AC1316">
        <v>2.85897399999999</v>
      </c>
      <c s="129" r="AD1316">
        <v>61.944428</v>
      </c>
      <c s="129" r="AE1316">
        <v>175.064191999999</v>
      </c>
      <c s="129" r="AF1316">
        <v>31.4487099999999</v>
      </c>
      <c s="129" r="AG1316">
        <v>252.542669999999</v>
      </c>
      <c s="129" r="AH1316">
        <v>46.6965689999999</v>
      </c>
      <c s="129" r="AI1316">
        <v>30.495719</v>
      </c>
      <c s="129" r="AJ1316">
        <v>59.085455</v>
      </c>
      <c s="129" r="AK1316">
        <v>59.085455</v>
      </c>
      <c s="129" r="AL1316">
        <v>42.884604</v>
      </c>
      <c s="129" r="AM1316">
        <v>13.341877</v>
      </c>
      <c s="129" r="AN1316">
        <v>0.952991</v>
      </c>
      <c s="129" r="AO1316">
        <v>61.944428</v>
      </c>
      <c s="129" r="AP1316">
        <v>162.008505</v>
      </c>
      <c s="129" r="AQ1316">
        <v>28.5897359999999</v>
      </c>
      <c s="129" r="AR1316">
        <v>426.940061</v>
      </c>
      <c s="129" r="AS1316">
        <v>11.4358939999999</v>
      </c>
      <c s="129" r="AT1316">
        <v>30.495719</v>
      </c>
      <c s="129" r="AU1316">
        <v>15.247859</v>
      </c>
      <c s="129" r="AV1316">
        <v>76.2392969999999</v>
      </c>
      <c s="129" r="AW1316">
        <v>53.367508</v>
      </c>
      <c s="129" r="AX1316">
        <v>49.555543</v>
      </c>
      <c s="129" r="AY1316">
        <v>137.230734</v>
      </c>
      <c s="129" r="AZ1316">
        <v>53.367508</v>
      </c>
      <c s="129" r="BA1316">
        <v>224.905925</v>
      </c>
      <c s="129" r="BB1316">
        <v>7.62392999999999</v>
      </c>
      <c s="129" r="BC1316">
        <v>26.683754</v>
      </c>
      <c s="129" r="BD1316">
        <v>7.62392999999999</v>
      </c>
      <c s="129" r="BE1316">
        <v>45.7435779999999</v>
      </c>
      <c s="129" r="BF1316">
        <v>11.4358939999999</v>
      </c>
      <c s="129" r="BG1316">
        <v>41.9316129999999</v>
      </c>
      <c s="129" r="BH1316">
        <v>68.615367</v>
      </c>
      <c s="129" r="BI1316">
        <v>15.247859</v>
      </c>
      <c s="129" r="BJ1316">
        <v>202.034135999999</v>
      </c>
      <c s="129" r="BK1316">
        <v>3.81196499999999</v>
      </c>
      <c s="129" r="BL1316">
        <v>3.81196499999999</v>
      </c>
      <c s="129" r="BM1316">
        <v>7.62392999999999</v>
      </c>
      <c s="129" r="BN1316">
        <v>30.495719</v>
      </c>
      <c s="129" r="BO1316">
        <v>41.9316129999999</v>
      </c>
      <c s="129" r="BP1316">
        <v>7.62392999999999</v>
      </c>
      <c s="129" r="BQ1316">
        <v>68.615367</v>
      </c>
      <c s="129" r="BR1316">
        <v>38.1196479999999</v>
      </c>
      <c s="129" r="BS1316">
        <v>53.367508</v>
      </c>
      <c s="129" r="BT1316">
        <v>0.0</v>
      </c>
      <c s="129" r="BU1316">
        <v>0.0</v>
      </c>
      <c s="129" r="BV1316">
        <v>0.0</v>
      </c>
      <c s="129" r="BW1316">
        <v>11.4358939999999</v>
      </c>
      <c s="129" r="BX1316">
        <v>7.62392999999999</v>
      </c>
      <c s="129" r="BY1316">
        <v>7.62392999999999</v>
      </c>
      <c s="129" r="BZ1316">
        <v>0.0</v>
      </c>
      <c s="129" r="CA1316">
        <v>26.683754</v>
      </c>
      <c s="129" r="CB1316">
        <v>213.47003</v>
      </c>
      <c s="129" r="CC1316">
        <v>11.4358939999999</v>
      </c>
      <c s="129" r="CD1316">
        <v>30.495719</v>
      </c>
      <c s="129" r="CE1316">
        <v>15.247859</v>
      </c>
      <c s="129" r="CF1316">
        <v>57.1794719999999</v>
      </c>
      <c s="129" r="CG1316">
        <v>45.7435779999999</v>
      </c>
      <c s="129" r="CH1316">
        <v>41.9316129999999</v>
      </c>
      <c s="129" r="CI1316">
        <v>0.0</v>
      </c>
      <c s="129" r="CJ1316">
        <v>11.4358939999999</v>
      </c>
      <c s="129" r="CK1316">
        <v>160.102522999999</v>
      </c>
      <c s="129" r="CL1316">
        <v>0.0</v>
      </c>
      <c s="129" r="CM1316">
        <v>0.0</v>
      </c>
      <c s="129" r="CN1316">
        <v>0.0</v>
      </c>
      <c s="129" r="CO1316">
        <v>7.62392999999999</v>
      </c>
      <c s="129" r="CP1316">
        <v>0.0</v>
      </c>
      <c s="129" r="CQ1316">
        <v>0.0</v>
      </c>
      <c s="129" r="CR1316">
        <v>137.230734</v>
      </c>
      <c s="129" r="CS1316">
        <v>15.247859</v>
      </c>
    </row>
    <row customHeight="1" r="1317" ht="15.0">
      <c t="s" s="127" r="A1317">
        <v>11406</v>
      </c>
      <c t="s" s="127" r="B1317">
        <v>11407</v>
      </c>
      <c t="s" s="127" r="C1317">
        <v>11408</v>
      </c>
      <c t="s" s="127" r="D1317">
        <v>11409</v>
      </c>
      <c t="s" s="127" r="E1317">
        <v>11410</v>
      </c>
      <c t="s" s="127" r="F1317">
        <v>11411</v>
      </c>
      <c t="s" s="128" r="G1317">
        <v>11412</v>
      </c>
      <c t="s" s="127" r="H1317">
        <v>11413</v>
      </c>
      <c s="129" r="I1317">
        <v>478.0</v>
      </c>
      <c s="129" r="J1317">
        <v>79.0</v>
      </c>
      <c s="129" r="K1317">
        <v>71.0</v>
      </c>
      <c s="129" r="L1317">
        <v>84.0</v>
      </c>
      <c s="129" r="M1317">
        <v>111.0</v>
      </c>
      <c s="129" r="N1317">
        <v>75.0</v>
      </c>
      <c s="129" r="O1317">
        <v>58.0</v>
      </c>
      <c s="129" r="P1317">
        <v>69.0</v>
      </c>
      <c s="129" r="Q1317">
        <v>54.0</v>
      </c>
      <c s="129" r="R1317">
        <v>97.0</v>
      </c>
      <c s="129" r="S1317">
        <v>62.0</v>
      </c>
      <c s="129" r="T1317">
        <v>100.0</v>
      </c>
      <c s="129" r="U1317">
        <v>41.0</v>
      </c>
      <c s="129" r="V1317">
        <v>245.0</v>
      </c>
      <c s="129" r="W1317">
        <v>37.0</v>
      </c>
      <c s="129" r="X1317">
        <v>44.0</v>
      </c>
      <c s="129" r="Y1317">
        <v>40.0</v>
      </c>
      <c s="129" r="Z1317">
        <v>57.0</v>
      </c>
      <c s="129" r="AA1317">
        <v>38.0</v>
      </c>
      <c s="129" r="AB1317">
        <v>29.0</v>
      </c>
      <c s="129" r="AC1317">
        <v>0.0</v>
      </c>
      <c s="129" r="AD1317">
        <v>67.0</v>
      </c>
      <c s="129" r="AE1317">
        <v>125.0</v>
      </c>
      <c s="129" r="AF1317">
        <v>53.0</v>
      </c>
      <c s="129" r="AG1317">
        <v>233.0</v>
      </c>
      <c s="129" r="AH1317">
        <v>42.0</v>
      </c>
      <c s="129" r="AI1317">
        <v>27.0</v>
      </c>
      <c s="129" r="AJ1317">
        <v>44.0</v>
      </c>
      <c s="129" r="AK1317">
        <v>54.0</v>
      </c>
      <c s="129" r="AL1317">
        <v>37.0</v>
      </c>
      <c s="129" r="AM1317">
        <v>27.0</v>
      </c>
      <c s="129" r="AN1317">
        <v>2.0</v>
      </c>
      <c s="129" r="AO1317">
        <v>54.0</v>
      </c>
      <c s="129" r="AP1317">
        <v>129.0</v>
      </c>
      <c s="129" r="AQ1317">
        <v>50.0</v>
      </c>
      <c s="129" r="AR1317">
        <v>408.0</v>
      </c>
      <c s="129" r="AS1317">
        <v>8.0</v>
      </c>
      <c s="129" r="AT1317">
        <v>12.0</v>
      </c>
      <c s="129" r="AU1317">
        <v>12.0</v>
      </c>
      <c s="129" r="AV1317">
        <v>44.0</v>
      </c>
      <c s="129" r="AW1317">
        <v>56.0</v>
      </c>
      <c s="129" r="AX1317">
        <v>92.0</v>
      </c>
      <c s="129" r="AY1317">
        <v>132.0</v>
      </c>
      <c s="129" r="AZ1317">
        <v>52.0</v>
      </c>
      <c s="129" r="BA1317">
        <v>216.0</v>
      </c>
      <c s="129" r="BB1317">
        <v>8.0</v>
      </c>
      <c s="129" r="BC1317">
        <v>12.0</v>
      </c>
      <c s="129" r="BD1317">
        <v>8.0</v>
      </c>
      <c s="129" r="BE1317">
        <v>20.0</v>
      </c>
      <c s="129" r="BF1317">
        <v>8.0</v>
      </c>
      <c s="129" r="BG1317">
        <v>72.0</v>
      </c>
      <c s="129" r="BH1317">
        <v>64.0</v>
      </c>
      <c s="129" r="BI1317">
        <v>24.0</v>
      </c>
      <c s="129" r="BJ1317">
        <v>192.0</v>
      </c>
      <c s="129" r="BK1317">
        <v>0.0</v>
      </c>
      <c s="129" r="BL1317">
        <v>0.0</v>
      </c>
      <c s="129" r="BM1317">
        <v>4.0</v>
      </c>
      <c s="129" r="BN1317">
        <v>24.0</v>
      </c>
      <c s="129" r="BO1317">
        <v>48.0</v>
      </c>
      <c s="129" r="BP1317">
        <v>20.0</v>
      </c>
      <c s="129" r="BQ1317">
        <v>68.0</v>
      </c>
      <c s="129" r="BR1317">
        <v>28.0</v>
      </c>
      <c s="129" r="BS1317">
        <v>48.0</v>
      </c>
      <c s="129" r="BT1317">
        <v>0.0</v>
      </c>
      <c s="129" r="BU1317">
        <v>0.0</v>
      </c>
      <c s="129" r="BV1317">
        <v>0.0</v>
      </c>
      <c s="129" r="BW1317">
        <v>0.0</v>
      </c>
      <c s="129" r="BX1317">
        <v>4.0</v>
      </c>
      <c s="129" r="BY1317">
        <v>8.0</v>
      </c>
      <c s="129" r="BZ1317">
        <v>0.0</v>
      </c>
      <c s="129" r="CA1317">
        <v>36.0</v>
      </c>
      <c s="129" r="CB1317">
        <v>200.0</v>
      </c>
      <c s="129" r="CC1317">
        <v>8.0</v>
      </c>
      <c s="129" r="CD1317">
        <v>12.0</v>
      </c>
      <c s="129" r="CE1317">
        <v>4.0</v>
      </c>
      <c s="129" r="CF1317">
        <v>40.0</v>
      </c>
      <c s="129" r="CG1317">
        <v>52.0</v>
      </c>
      <c s="129" r="CH1317">
        <v>76.0</v>
      </c>
      <c s="129" r="CI1317">
        <v>0.0</v>
      </c>
      <c s="129" r="CJ1317">
        <v>8.0</v>
      </c>
      <c s="129" r="CK1317">
        <v>160.0</v>
      </c>
      <c s="129" r="CL1317">
        <v>0.0</v>
      </c>
      <c s="129" r="CM1317">
        <v>0.0</v>
      </c>
      <c s="129" r="CN1317">
        <v>8.0</v>
      </c>
      <c s="129" r="CO1317">
        <v>4.0</v>
      </c>
      <c s="129" r="CP1317">
        <v>0.0</v>
      </c>
      <c s="129" r="CQ1317">
        <v>8.0</v>
      </c>
      <c s="129" r="CR1317">
        <v>132.0</v>
      </c>
      <c s="129" r="CS1317">
        <v>8.0</v>
      </c>
    </row>
    <row customHeight="1" r="1318" ht="15.0">
      <c t="s" s="127" r="A1318">
        <v>11414</v>
      </c>
      <c t="s" s="127" r="B1318">
        <v>11415</v>
      </c>
      <c t="s" s="127" r="C1318">
        <v>11416</v>
      </c>
      <c t="s" s="127" r="D1318">
        <v>11417</v>
      </c>
      <c t="s" s="127" r="E1318">
        <v>11418</v>
      </c>
      <c t="s" s="127" r="F1318">
        <v>11419</v>
      </c>
      <c t="s" s="128" r="G1318">
        <v>11420</v>
      </c>
      <c t="s" s="127" r="H1318">
        <v>11421</v>
      </c>
      <c s="129" r="I1318">
        <v>243.0</v>
      </c>
      <c s="129" r="J1318">
        <v>39.4874999999999</v>
      </c>
      <c s="129" r="K1318">
        <v>26.3249999999999</v>
      </c>
      <c s="129" r="L1318">
        <v>45.5625</v>
      </c>
      <c s="129" r="M1318">
        <v>60.75</v>
      </c>
      <c s="129" r="N1318">
        <v>44.55</v>
      </c>
      <c s="129" r="O1318">
        <v>26.3249999999999</v>
      </c>
      <c s="129" r="P1318">
        <v>38.0</v>
      </c>
      <c s="129" r="Q1318">
        <v>35.0</v>
      </c>
      <c s="129" r="R1318">
        <v>63.0</v>
      </c>
      <c s="129" r="S1318">
        <v>51.0</v>
      </c>
      <c s="129" r="T1318">
        <v>42.0</v>
      </c>
      <c s="129" r="U1318">
        <v>23.0</v>
      </c>
      <c s="129" r="V1318">
        <v>129.6</v>
      </c>
      <c s="129" r="W1318">
        <v>18.225</v>
      </c>
      <c s="129" r="X1318">
        <v>18.225</v>
      </c>
      <c s="129" r="Y1318">
        <v>25.3125</v>
      </c>
      <c s="129" r="Z1318">
        <v>33.4125</v>
      </c>
      <c s="129" r="AA1318">
        <v>24.3</v>
      </c>
      <c s="129" r="AB1318">
        <v>10.125</v>
      </c>
      <c s="129" r="AC1318">
        <v>0.0</v>
      </c>
      <c s="129" r="AD1318">
        <v>26.3249999999999</v>
      </c>
      <c s="129" r="AE1318">
        <v>82.0125</v>
      </c>
      <c s="129" r="AF1318">
        <v>21.2624999999999</v>
      </c>
      <c s="129" r="AG1318">
        <v>113.4</v>
      </c>
      <c s="129" r="AH1318">
        <v>21.2624999999999</v>
      </c>
      <c s="129" r="AI1318">
        <v>8.1</v>
      </c>
      <c s="129" r="AJ1318">
        <v>20.25</v>
      </c>
      <c s="129" r="AK1318">
        <v>27.3374999999999</v>
      </c>
      <c s="129" r="AL1318">
        <v>20.25</v>
      </c>
      <c s="129" r="AM1318">
        <v>16.2</v>
      </c>
      <c s="129" r="AN1318">
        <v>0.0</v>
      </c>
      <c s="129" r="AO1318">
        <v>24.3</v>
      </c>
      <c s="129" r="AP1318">
        <v>59.7374999999999</v>
      </c>
      <c s="129" r="AQ1318">
        <v>29.3625</v>
      </c>
      <c s="129" r="AR1318">
        <v>214.65</v>
      </c>
      <c s="129" r="AS1318">
        <v>0.0</v>
      </c>
      <c s="129" r="AT1318">
        <v>12.15</v>
      </c>
      <c s="129" r="AU1318">
        <v>0.0</v>
      </c>
      <c s="129" r="AV1318">
        <v>16.2</v>
      </c>
      <c s="129" r="AW1318">
        <v>40.5</v>
      </c>
      <c s="129" r="AX1318">
        <v>36.45</v>
      </c>
      <c s="129" r="AY1318">
        <v>97.2</v>
      </c>
      <c s="129" r="AZ1318">
        <v>12.15</v>
      </c>
      <c s="129" r="BA1318">
        <v>109.35</v>
      </c>
      <c s="129" r="BB1318">
        <v>0.0</v>
      </c>
      <c s="129" r="BC1318">
        <v>12.15</v>
      </c>
      <c s="129" r="BD1318">
        <v>0.0</v>
      </c>
      <c s="129" r="BE1318">
        <v>8.1</v>
      </c>
      <c s="129" r="BF1318">
        <v>8.1</v>
      </c>
      <c s="129" r="BG1318">
        <v>32.4</v>
      </c>
      <c s="129" r="BH1318">
        <v>48.6</v>
      </c>
      <c s="129" r="BI1318">
        <v>0.0</v>
      </c>
      <c s="129" r="BJ1318">
        <v>105.3</v>
      </c>
      <c s="129" r="BK1318">
        <v>0.0</v>
      </c>
      <c s="129" r="BL1318">
        <v>0.0</v>
      </c>
      <c s="129" r="BM1318">
        <v>0.0</v>
      </c>
      <c s="129" r="BN1318">
        <v>8.1</v>
      </c>
      <c s="129" r="BO1318">
        <v>32.4</v>
      </c>
      <c s="129" r="BP1318">
        <v>4.05</v>
      </c>
      <c s="129" r="BQ1318">
        <v>48.6</v>
      </c>
      <c s="129" r="BR1318">
        <v>12.15</v>
      </c>
      <c s="129" r="BS1318">
        <v>20.25</v>
      </c>
      <c s="129" r="BT1318">
        <v>0.0</v>
      </c>
      <c s="129" r="BU1318">
        <v>0.0</v>
      </c>
      <c s="129" r="BV1318">
        <v>0.0</v>
      </c>
      <c s="129" r="BW1318">
        <v>0.0</v>
      </c>
      <c s="129" r="BX1318">
        <v>4.05</v>
      </c>
      <c s="129" r="BY1318">
        <v>8.1</v>
      </c>
      <c s="129" r="BZ1318">
        <v>0.0</v>
      </c>
      <c s="129" r="CA1318">
        <v>8.1</v>
      </c>
      <c s="129" r="CB1318">
        <v>81.0</v>
      </c>
      <c s="129" r="CC1318">
        <v>0.0</v>
      </c>
      <c s="129" r="CD1318">
        <v>8.1</v>
      </c>
      <c s="129" r="CE1318">
        <v>0.0</v>
      </c>
      <c s="129" r="CF1318">
        <v>16.2</v>
      </c>
      <c s="129" r="CG1318">
        <v>28.35</v>
      </c>
      <c s="129" r="CH1318">
        <v>28.35</v>
      </c>
      <c s="129" r="CI1318">
        <v>0.0</v>
      </c>
      <c s="129" r="CJ1318">
        <v>0.0</v>
      </c>
      <c s="129" r="CK1318">
        <v>113.4</v>
      </c>
      <c s="129" r="CL1318">
        <v>0.0</v>
      </c>
      <c s="129" r="CM1318">
        <v>4.05</v>
      </c>
      <c s="129" r="CN1318">
        <v>0.0</v>
      </c>
      <c s="129" r="CO1318">
        <v>0.0</v>
      </c>
      <c s="129" r="CP1318">
        <v>8.1</v>
      </c>
      <c s="129" r="CQ1318">
        <v>0.0</v>
      </c>
      <c s="129" r="CR1318">
        <v>97.2</v>
      </c>
      <c s="129" r="CS1318">
        <v>4.05</v>
      </c>
    </row>
    <row customHeight="1" r="1319" ht="15.0">
      <c t="s" s="127" r="A1319">
        <v>11422</v>
      </c>
      <c t="s" s="127" r="B1319">
        <v>11423</v>
      </c>
      <c t="s" s="127" r="C1319">
        <v>11424</v>
      </c>
      <c t="s" s="127" r="D1319">
        <v>11425</v>
      </c>
      <c t="s" s="127" r="E1319">
        <v>11426</v>
      </c>
      <c t="s" s="127" r="F1319">
        <v>11427</v>
      </c>
      <c t="s" s="128" r="G1319">
        <v>11428</v>
      </c>
      <c t="s" s="127" r="H1319">
        <v>11429</v>
      </c>
      <c s="129" r="I1319">
        <v>201.0</v>
      </c>
      <c s="129" r="J1319">
        <v>45.3538459999999</v>
      </c>
      <c s="129" r="K1319">
        <v>25.769231</v>
      </c>
      <c s="129" r="L1319">
        <v>42.261538</v>
      </c>
      <c s="129" r="M1319">
        <v>38.1384619999999</v>
      </c>
      <c s="129" r="N1319">
        <v>28.8615379999999</v>
      </c>
      <c s="129" r="O1319">
        <v>20.615385</v>
      </c>
      <c s="129" r="P1319">
        <v>22.0</v>
      </c>
      <c s="129" r="Q1319">
        <v>19.0</v>
      </c>
      <c s="129" r="R1319">
        <v>40.0</v>
      </c>
      <c s="129" r="S1319">
        <v>19.0</v>
      </c>
      <c s="129" r="T1319">
        <v>41.0</v>
      </c>
      <c s="129" r="U1319">
        <v>14.0</v>
      </c>
      <c s="129" r="V1319">
        <v>97.923077</v>
      </c>
      <c s="129" r="W1319">
        <v>22.6769229999999</v>
      </c>
      <c s="129" r="X1319">
        <v>14.430769</v>
      </c>
      <c s="129" r="Y1319">
        <v>18.553846</v>
      </c>
      <c s="129" r="Z1319">
        <v>22.6769229999999</v>
      </c>
      <c s="129" r="AA1319">
        <v>11.338462</v>
      </c>
      <c s="129" r="AB1319">
        <v>8.246154</v>
      </c>
      <c s="129" r="AC1319">
        <v>0.0</v>
      </c>
      <c s="129" r="AD1319">
        <v>28.8615379999999</v>
      </c>
      <c s="129" r="AE1319">
        <v>51.538462</v>
      </c>
      <c s="129" r="AF1319">
        <v>17.523077</v>
      </c>
      <c s="129" r="AG1319">
        <v>103.076922999999</v>
      </c>
      <c s="129" r="AH1319">
        <v>22.6769229999999</v>
      </c>
      <c s="129" r="AI1319">
        <v>11.338462</v>
      </c>
      <c s="129" r="AJ1319">
        <v>23.707692</v>
      </c>
      <c s="129" r="AK1319">
        <v>15.4615379999999</v>
      </c>
      <c s="129" r="AL1319">
        <v>17.523077</v>
      </c>
      <c s="129" r="AM1319">
        <v>12.3692309999999</v>
      </c>
      <c s="129" r="AN1319">
        <v>0.0</v>
      </c>
      <c s="129" r="AO1319">
        <v>27.830769</v>
      </c>
      <c s="129" r="AP1319">
        <v>50.5076919999999</v>
      </c>
      <c s="129" r="AQ1319">
        <v>24.7384619999999</v>
      </c>
      <c s="129" r="AR1319">
        <v>140.184615</v>
      </c>
      <c s="129" r="AS1319">
        <v>4.123077</v>
      </c>
      <c s="129" r="AT1319">
        <v>8.246154</v>
      </c>
      <c s="129" r="AU1319">
        <v>0.0</v>
      </c>
      <c s="129" r="AV1319">
        <v>24.7384619999999</v>
      </c>
      <c s="129" r="AW1319">
        <v>24.7384619999999</v>
      </c>
      <c s="129" r="AX1319">
        <v>24.7384619999999</v>
      </c>
      <c s="129" r="AY1319">
        <v>49.4769229999999</v>
      </c>
      <c s="129" r="AZ1319">
        <v>4.123077</v>
      </c>
      <c s="129" r="BA1319">
        <v>65.9692309999999</v>
      </c>
      <c s="129" r="BB1319">
        <v>4.123077</v>
      </c>
      <c s="129" r="BC1319">
        <v>8.246154</v>
      </c>
      <c s="129" r="BD1319">
        <v>0.0</v>
      </c>
      <c s="129" r="BE1319">
        <v>8.246154</v>
      </c>
      <c s="129" r="BF1319">
        <v>4.123077</v>
      </c>
      <c s="129" r="BG1319">
        <v>20.615385</v>
      </c>
      <c s="129" r="BH1319">
        <v>16.492308</v>
      </c>
      <c s="129" r="BI1319">
        <v>4.123077</v>
      </c>
      <c s="129" r="BJ1319">
        <v>74.2153849999999</v>
      </c>
      <c s="129" r="BK1319">
        <v>0.0</v>
      </c>
      <c s="129" r="BL1319">
        <v>0.0</v>
      </c>
      <c s="129" r="BM1319">
        <v>0.0</v>
      </c>
      <c s="129" r="BN1319">
        <v>16.492308</v>
      </c>
      <c s="129" r="BO1319">
        <v>20.615385</v>
      </c>
      <c s="129" r="BP1319">
        <v>4.123077</v>
      </c>
      <c s="129" r="BQ1319">
        <v>32.9846149999999</v>
      </c>
      <c s="129" r="BR1319">
        <v>0.0</v>
      </c>
      <c s="129" r="BS1319">
        <v>8.246154</v>
      </c>
      <c s="129" r="BT1319">
        <v>0.0</v>
      </c>
      <c s="129" r="BU1319">
        <v>0.0</v>
      </c>
      <c s="129" r="BV1319">
        <v>0.0</v>
      </c>
      <c s="129" r="BW1319">
        <v>0.0</v>
      </c>
      <c s="129" r="BX1319">
        <v>0.0</v>
      </c>
      <c s="129" r="BY1319">
        <v>4.123077</v>
      </c>
      <c s="129" r="BZ1319">
        <v>0.0</v>
      </c>
      <c s="129" r="CA1319">
        <v>4.123077</v>
      </c>
      <c s="129" r="CB1319">
        <v>70.092308</v>
      </c>
      <c s="129" r="CC1319">
        <v>4.123077</v>
      </c>
      <c s="129" r="CD1319">
        <v>4.123077</v>
      </c>
      <c s="129" r="CE1319">
        <v>0.0</v>
      </c>
      <c s="129" r="CF1319">
        <v>20.615385</v>
      </c>
      <c s="129" r="CG1319">
        <v>20.615385</v>
      </c>
      <c s="129" r="CH1319">
        <v>20.615385</v>
      </c>
      <c s="129" r="CI1319">
        <v>0.0</v>
      </c>
      <c s="129" r="CJ1319">
        <v>0.0</v>
      </c>
      <c s="129" r="CK1319">
        <v>61.8461539999999</v>
      </c>
      <c s="129" r="CL1319">
        <v>0.0</v>
      </c>
      <c s="129" r="CM1319">
        <v>4.123077</v>
      </c>
      <c s="129" r="CN1319">
        <v>0.0</v>
      </c>
      <c s="129" r="CO1319">
        <v>4.123077</v>
      </c>
      <c s="129" r="CP1319">
        <v>4.123077</v>
      </c>
      <c s="129" r="CQ1319">
        <v>0.0</v>
      </c>
      <c s="129" r="CR1319">
        <v>49.4769229999999</v>
      </c>
      <c s="129" r="CS1319">
        <v>0.0</v>
      </c>
    </row>
    <row customHeight="1" r="1320" ht="15.0">
      <c t="s" s="127" r="A1320">
        <v>11430</v>
      </c>
      <c t="s" s="127" r="B1320">
        <v>11431</v>
      </c>
      <c t="s" s="127" r="C1320">
        <v>11432</v>
      </c>
      <c t="s" s="127" r="D1320">
        <v>11433</v>
      </c>
      <c t="s" s="127" r="E1320">
        <v>11434</v>
      </c>
      <c t="s" s="127" r="F1320">
        <v>11435</v>
      </c>
      <c t="s" s="128" r="G1320">
        <v>11436</v>
      </c>
      <c t="s" s="127" r="H1320">
        <v>11437</v>
      </c>
      <c s="129" r="I1320">
        <v>5304.0</v>
      </c>
      <c s="129" r="J1320">
        <v>992.496623</v>
      </c>
      <c s="129" r="K1320">
        <v>704.679486</v>
      </c>
      <c s="129" r="L1320">
        <v>1064.664655</v>
      </c>
      <c s="129" r="M1320">
        <v>1095.925762</v>
      </c>
      <c s="129" r="N1320">
        <v>928.567144999999</v>
      </c>
      <c s="129" r="O1320">
        <v>517.666329</v>
      </c>
      <c s="129" r="P1320">
        <v>876.0</v>
      </c>
      <c s="129" r="Q1320">
        <v>706.0</v>
      </c>
      <c s="129" r="R1320">
        <v>993.0</v>
      </c>
      <c s="129" r="S1320">
        <v>847.0</v>
      </c>
      <c s="129" r="T1320">
        <v>704.0</v>
      </c>
      <c s="129" r="U1320">
        <v>304.0</v>
      </c>
      <c s="129" r="V1320">
        <v>2540.818901</v>
      </c>
      <c s="129" r="W1320">
        <v>484.550054999999</v>
      </c>
      <c s="129" r="X1320">
        <v>356.643876999999</v>
      </c>
      <c s="129" r="Y1320">
        <v>505.903305999999</v>
      </c>
      <c s="129" r="Z1320">
        <v>568.496492999999</v>
      </c>
      <c s="129" r="AA1320">
        <v>435.405314999999</v>
      </c>
      <c s="129" r="AB1320">
        <v>183.949137</v>
      </c>
      <c s="129" r="AC1320">
        <v>5.870717</v>
      </c>
      <c s="129" r="AD1320">
        <v>639.450754999999</v>
      </c>
      <c s="129" r="AE1320">
        <v>1449.350721</v>
      </c>
      <c s="129" r="AF1320">
        <v>452.017425</v>
      </c>
      <c s="129" r="AG1320">
        <v>2763.18109899999</v>
      </c>
      <c s="129" r="AH1320">
        <v>507.946568</v>
      </c>
      <c s="129" r="AI1320">
        <v>348.035609</v>
      </c>
      <c s="129" r="AJ1320">
        <v>558.761349</v>
      </c>
      <c s="129" r="AK1320">
        <v>527.429268999999</v>
      </c>
      <c s="129" r="AL1320">
        <v>493.16183</v>
      </c>
      <c s="129" r="AM1320">
        <v>293.600624999999</v>
      </c>
      <c s="129" r="AN1320">
        <v>34.2458499999999</v>
      </c>
      <c s="129" r="AO1320">
        <v>656.269848</v>
      </c>
      <c s="129" r="AP1320">
        <v>1482.571971</v>
      </c>
      <c s="129" r="AQ1320">
        <v>624.33928</v>
      </c>
      <c s="129" r="AR1320">
        <v>4355.30551899999</v>
      </c>
      <c s="129" r="AS1320">
        <v>3.91381099999999</v>
      </c>
      <c s="129" r="AT1320">
        <v>144.897379</v>
      </c>
      <c s="129" r="AU1320">
        <v>273.966799999999</v>
      </c>
      <c s="129" r="AV1320">
        <v>571.305286</v>
      </c>
      <c s="129" r="AW1320">
        <v>759.699121999999</v>
      </c>
      <c s="129" r="AX1320">
        <v>606.640771999999</v>
      </c>
      <c s="129" r="AY1320">
        <v>1369.920358</v>
      </c>
      <c s="129" r="AZ1320">
        <v>624.96199</v>
      </c>
      <c s="129" r="BA1320">
        <v>2093.283347</v>
      </c>
      <c s="129" r="BB1320">
        <v>3.91381099999999</v>
      </c>
      <c s="129" r="BC1320">
        <v>86.1902079999999</v>
      </c>
      <c s="129" r="BD1320">
        <v>199.604383</v>
      </c>
      <c s="129" r="BE1320">
        <v>285.708235</v>
      </c>
      <c s="129" r="BF1320">
        <v>176.541217999999</v>
      </c>
      <c s="129" r="BG1320">
        <v>497.054052</v>
      </c>
      <c s="129" r="BH1320">
        <v>637.951264</v>
      </c>
      <c s="129" r="BI1320">
        <v>206.320176</v>
      </c>
      <c s="129" r="BJ1320">
        <v>2262.022172</v>
      </c>
      <c s="129" r="BK1320">
        <v>0.0</v>
      </c>
      <c s="129" r="BL1320">
        <v>58.707172</v>
      </c>
      <c s="129" r="BM1320">
        <v>74.3624169999999</v>
      </c>
      <c s="129" r="BN1320">
        <v>285.597052</v>
      </c>
      <c s="129" r="BO1320">
        <v>583.157904</v>
      </c>
      <c s="129" r="BP1320">
        <v>109.58672</v>
      </c>
      <c s="129" r="BQ1320">
        <v>731.969094</v>
      </c>
      <c s="129" r="BR1320">
        <v>418.641814</v>
      </c>
      <c s="129" r="BS1320">
        <v>535.277674</v>
      </c>
      <c s="129" r="BT1320">
        <v>0.0</v>
      </c>
      <c s="129" r="BU1320">
        <v>0.0</v>
      </c>
      <c s="129" r="BV1320">
        <v>7.827623</v>
      </c>
      <c s="129" r="BW1320">
        <v>15.544063</v>
      </c>
      <c s="129" r="BX1320">
        <v>74.782121</v>
      </c>
      <c s="129" r="BY1320">
        <v>117.414343</v>
      </c>
      <c s="129" r="BZ1320">
        <v>0.0</v>
      </c>
      <c s="129" r="CA1320">
        <v>319.709524999999</v>
      </c>
      <c s="129" r="CB1320">
        <v>2007.95797799999</v>
      </c>
      <c s="129" r="CC1320">
        <v>3.91381099999999</v>
      </c>
      <c s="129" r="CD1320">
        <v>117.500699</v>
      </c>
      <c s="129" r="CE1320">
        <v>215.259628999999</v>
      </c>
      <c s="129" r="CF1320">
        <v>493.140241</v>
      </c>
      <c s="129" r="CG1320">
        <v>590.985526</v>
      </c>
      <c s="129" r="CH1320">
        <v>430.519257999999</v>
      </c>
      <c s="129" r="CI1320">
        <v>15.655246</v>
      </c>
      <c s="129" r="CJ1320">
        <v>140.983567999999</v>
      </c>
      <c s="129" r="CK1320">
        <v>1812.06986699999</v>
      </c>
      <c s="129" r="CL1320">
        <v>0.0</v>
      </c>
      <c s="129" r="CM1320">
        <v>27.39668</v>
      </c>
      <c s="129" r="CN1320">
        <v>50.8795489999999</v>
      </c>
      <c s="129" r="CO1320">
        <v>62.620983</v>
      </c>
      <c s="129" r="CP1320">
        <v>93.9314739999999</v>
      </c>
      <c s="129" r="CQ1320">
        <v>58.707172</v>
      </c>
      <c s="129" r="CR1320">
        <v>1354.265112</v>
      </c>
      <c s="129" r="CS1320">
        <v>164.268897</v>
      </c>
    </row>
    <row customHeight="1" r="1321" ht="15.0">
      <c t="s" s="127" r="A1321">
        <v>11438</v>
      </c>
      <c t="s" s="127" r="B1321">
        <v>11439</v>
      </c>
      <c t="s" s="127" r="C1321">
        <v>11440</v>
      </c>
      <c t="s" s="127" r="D1321">
        <v>11441</v>
      </c>
      <c t="s" s="127" r="E1321">
        <v>11442</v>
      </c>
      <c t="s" s="127" r="F1321">
        <v>11443</v>
      </c>
      <c t="s" s="128" r="G1321">
        <v>11444</v>
      </c>
      <c t="s" s="127" r="H1321">
        <v>11445</v>
      </c>
      <c s="129" r="I1321">
        <v>506.0</v>
      </c>
      <c s="129" r="J1321">
        <v>87.826205</v>
      </c>
      <c s="129" r="K1321">
        <v>43.913102</v>
      </c>
      <c s="129" r="L1321">
        <v>69.861754</v>
      </c>
      <c s="129" r="M1321">
        <v>126.749182</v>
      </c>
      <c s="129" r="N1321">
        <v>113.776152999999</v>
      </c>
      <c s="129" r="O1321">
        <v>63.873604</v>
      </c>
      <c s="129" r="P1321">
        <v>77.0</v>
      </c>
      <c s="129" r="Q1321">
        <v>66.0</v>
      </c>
      <c s="129" r="R1321">
        <v>109.0</v>
      </c>
      <c s="129" r="S1321">
        <v>93.0</v>
      </c>
      <c s="129" r="T1321">
        <v>115.0</v>
      </c>
      <c s="129" r="U1321">
        <v>44.0</v>
      </c>
      <c s="129" r="V1321">
        <v>235.53521</v>
      </c>
      <c s="129" r="W1321">
        <v>35.928902</v>
      </c>
      <c s="129" r="X1321">
        <v>13.972351</v>
      </c>
      <c s="129" r="Y1321">
        <v>34.930877</v>
      </c>
      <c s="129" r="Z1321">
        <v>63.873604</v>
      </c>
      <c s="129" r="AA1321">
        <v>58.8847749999999</v>
      </c>
      <c s="129" r="AB1321">
        <v>27.9447019999999</v>
      </c>
      <c s="129" r="AC1321">
        <v>0.0</v>
      </c>
      <c s="129" r="AD1321">
        <v>42.9150769999999</v>
      </c>
      <c s="129" r="AE1321">
        <v>133.736653999999</v>
      </c>
      <c s="129" r="AF1321">
        <v>58.8834779999999</v>
      </c>
      <c s="129" r="AG1321">
        <v>270.464789999999</v>
      </c>
      <c s="129" r="AH1321">
        <v>51.897303</v>
      </c>
      <c s="129" r="AI1321">
        <v>29.940752</v>
      </c>
      <c s="129" r="AJ1321">
        <v>34.930877</v>
      </c>
      <c s="129" r="AK1321">
        <v>62.875579</v>
      </c>
      <c s="129" r="AL1321">
        <v>54.891378</v>
      </c>
      <c s="129" r="AM1321">
        <v>31.936802</v>
      </c>
      <c s="129" r="AN1321">
        <v>3.9921</v>
      </c>
      <c s="129" r="AO1321">
        <v>67.8657039999999</v>
      </c>
      <c s="129" r="AP1321">
        <v>136.729433</v>
      </c>
      <c s="129" r="AQ1321">
        <v>65.8696539999999</v>
      </c>
      <c s="129" r="AR1321">
        <v>411.186323</v>
      </c>
      <c s="129" r="AS1321">
        <v>31.936802</v>
      </c>
      <c s="129" r="AT1321">
        <v>23.952601</v>
      </c>
      <c s="129" r="AU1321">
        <v>15.968401</v>
      </c>
      <c s="129" r="AV1321">
        <v>3.9921</v>
      </c>
      <c s="129" r="AW1321">
        <v>59.881503</v>
      </c>
      <c s="129" r="AX1321">
        <v>75.8499039999999</v>
      </c>
      <c s="129" r="AY1321">
        <v>159.684009</v>
      </c>
      <c s="129" r="AZ1321">
        <v>39.921002</v>
      </c>
      <c s="129" r="BA1321">
        <v>179.64451</v>
      </c>
      <c s="129" r="BB1321">
        <v>23.952601</v>
      </c>
      <c s="129" r="BC1321">
        <v>19.960501</v>
      </c>
      <c s="129" r="BD1321">
        <v>7.9842</v>
      </c>
      <c s="129" r="BE1321">
        <v>0.0</v>
      </c>
      <c s="129" r="BF1321">
        <v>0.0</v>
      </c>
      <c s="129" r="BG1321">
        <v>55.889403</v>
      </c>
      <c s="129" r="BH1321">
        <v>71.857804</v>
      </c>
      <c s="129" r="BI1321">
        <v>0.0</v>
      </c>
      <c s="129" r="BJ1321">
        <v>231.541812999999</v>
      </c>
      <c s="129" r="BK1321">
        <v>7.9842</v>
      </c>
      <c s="129" r="BL1321">
        <v>3.9921</v>
      </c>
      <c s="129" r="BM1321">
        <v>7.9842</v>
      </c>
      <c s="129" r="BN1321">
        <v>3.9921</v>
      </c>
      <c s="129" r="BO1321">
        <v>59.881503</v>
      </c>
      <c s="129" r="BP1321">
        <v>19.960501</v>
      </c>
      <c s="129" r="BQ1321">
        <v>87.826205</v>
      </c>
      <c s="129" r="BR1321">
        <v>39.921002</v>
      </c>
      <c s="129" r="BS1321">
        <v>23.952601</v>
      </c>
      <c s="129" r="BT1321">
        <v>0.0</v>
      </c>
      <c s="129" r="BU1321">
        <v>0.0</v>
      </c>
      <c s="129" r="BV1321">
        <v>0.0</v>
      </c>
      <c s="129" r="BW1321">
        <v>0.0</v>
      </c>
      <c s="129" r="BX1321">
        <v>3.9921</v>
      </c>
      <c s="129" r="BY1321">
        <v>3.9921</v>
      </c>
      <c s="129" r="BZ1321">
        <v>0.0</v>
      </c>
      <c s="129" r="CA1321">
        <v>15.968401</v>
      </c>
      <c s="129" r="CB1321">
        <v>159.684009</v>
      </c>
      <c s="129" r="CC1321">
        <v>19.960501</v>
      </c>
      <c s="129" r="CD1321">
        <v>19.960501</v>
      </c>
      <c s="129" r="CE1321">
        <v>11.9763009999999</v>
      </c>
      <c s="129" r="CF1321">
        <v>3.9921</v>
      </c>
      <c s="129" r="CG1321">
        <v>39.921002</v>
      </c>
      <c s="129" r="CH1321">
        <v>55.889403</v>
      </c>
      <c s="129" r="CI1321">
        <v>0.0</v>
      </c>
      <c s="129" r="CJ1321">
        <v>7.9842</v>
      </c>
      <c s="129" r="CK1321">
        <v>227.549713</v>
      </c>
      <c s="129" r="CL1321">
        <v>11.9763009999999</v>
      </c>
      <c s="129" r="CM1321">
        <v>3.9921</v>
      </c>
      <c s="129" r="CN1321">
        <v>3.9921</v>
      </c>
      <c s="129" r="CO1321">
        <v>0.0</v>
      </c>
      <c s="129" r="CP1321">
        <v>15.968401</v>
      </c>
      <c s="129" r="CQ1321">
        <v>15.968401</v>
      </c>
      <c s="129" r="CR1321">
        <v>159.684009</v>
      </c>
      <c s="129" r="CS1321">
        <v>15.968401</v>
      </c>
    </row>
    <row customHeight="1" r="1322" ht="15.0">
      <c t="s" s="127" r="A1322">
        <v>11446</v>
      </c>
      <c t="s" s="127" r="B1322">
        <v>11447</v>
      </c>
      <c t="s" s="127" r="C1322">
        <v>11448</v>
      </c>
      <c t="s" s="127" r="D1322">
        <v>11449</v>
      </c>
      <c t="s" s="127" r="E1322">
        <v>11450</v>
      </c>
      <c t="s" s="127" r="F1322">
        <v>11451</v>
      </c>
      <c t="s" s="128" r="G1322">
        <v>11452</v>
      </c>
      <c t="s" s="127" r="H1322">
        <v>11453</v>
      </c>
      <c s="129" r="I1322">
        <v>95.0</v>
      </c>
      <c s="129" r="J1322">
        <v>19.3877549999999</v>
      </c>
      <c s="129" r="K1322">
        <v>12.602041</v>
      </c>
      <c s="129" r="L1322">
        <v>17.4489799999999</v>
      </c>
      <c s="129" r="M1322">
        <v>22.295918</v>
      </c>
      <c s="129" r="N1322">
        <v>14.540816</v>
      </c>
      <c s="129" r="O1322">
        <v>8.72448999999999</v>
      </c>
      <c s="129" r="P1322">
        <v>19.0</v>
      </c>
      <c s="129" r="Q1322">
        <v>19.0</v>
      </c>
      <c s="129" r="R1322">
        <v>22.0</v>
      </c>
      <c s="129" r="S1322">
        <v>17.0</v>
      </c>
      <c s="129" r="T1322">
        <v>12.0</v>
      </c>
      <c s="129" r="U1322">
        <v>11.0</v>
      </c>
      <c s="129" r="V1322">
        <v>48.469388</v>
      </c>
      <c s="129" r="W1322">
        <v>10.663265</v>
      </c>
      <c s="129" r="X1322">
        <v>7.75510199999999</v>
      </c>
      <c s="129" r="Y1322">
        <v>8.72448999999999</v>
      </c>
      <c s="129" r="Z1322">
        <v>10.663265</v>
      </c>
      <c s="129" r="AA1322">
        <v>8.72448999999999</v>
      </c>
      <c s="129" r="AB1322">
        <v>1.938776</v>
      </c>
      <c s="129" r="AC1322">
        <v>0.0</v>
      </c>
      <c s="129" r="AD1322">
        <v>11.6326529999999</v>
      </c>
      <c s="129" r="AE1322">
        <v>31.020408</v>
      </c>
      <c s="129" r="AF1322">
        <v>5.816327</v>
      </c>
      <c s="129" r="AG1322">
        <v>46.5306119999999</v>
      </c>
      <c s="129" r="AH1322">
        <v>8.72448999999999</v>
      </c>
      <c s="129" r="AI1322">
        <v>4.84693899999999</v>
      </c>
      <c s="129" r="AJ1322">
        <v>8.72448999999999</v>
      </c>
      <c s="129" r="AK1322">
        <v>11.6326529999999</v>
      </c>
      <c s="129" r="AL1322">
        <v>5.816327</v>
      </c>
      <c s="129" r="AM1322">
        <v>6.78571399999999</v>
      </c>
      <c s="129" r="AN1322">
        <v>0.0</v>
      </c>
      <c s="129" r="AO1322">
        <v>9.69387799999999</v>
      </c>
      <c s="129" r="AP1322">
        <v>28.112245</v>
      </c>
      <c s="129" r="AQ1322">
        <v>8.72448999999999</v>
      </c>
      <c s="129" r="AR1322">
        <v>77.5510199999999</v>
      </c>
      <c s="129" r="AS1322">
        <v>7.75510199999999</v>
      </c>
      <c s="129" r="AT1322">
        <v>0.0</v>
      </c>
      <c s="129" r="AU1322">
        <v>0.0</v>
      </c>
      <c s="129" r="AV1322">
        <v>7.75510199999999</v>
      </c>
      <c s="129" r="AW1322">
        <v>19.3877549999999</v>
      </c>
      <c s="129" r="AX1322">
        <v>11.6326529999999</v>
      </c>
      <c s="129" r="AY1322">
        <v>27.1428569999999</v>
      </c>
      <c s="129" r="AZ1322">
        <v>3.877551</v>
      </c>
      <c s="129" r="BA1322">
        <v>38.7755099999999</v>
      </c>
      <c s="129" r="BB1322">
        <v>7.75510199999999</v>
      </c>
      <c s="129" r="BC1322">
        <v>0.0</v>
      </c>
      <c s="129" r="BD1322">
        <v>0.0</v>
      </c>
      <c s="129" r="BE1322">
        <v>3.877551</v>
      </c>
      <c s="129" r="BF1322">
        <v>3.877551</v>
      </c>
      <c s="129" r="BG1322">
        <v>11.6326529999999</v>
      </c>
      <c s="129" r="BH1322">
        <v>11.6326529999999</v>
      </c>
      <c s="129" r="BI1322">
        <v>0.0</v>
      </c>
      <c s="129" r="BJ1322">
        <v>38.7755099999999</v>
      </c>
      <c s="129" r="BK1322">
        <v>0.0</v>
      </c>
      <c s="129" r="BL1322">
        <v>0.0</v>
      </c>
      <c s="129" r="BM1322">
        <v>0.0</v>
      </c>
      <c s="129" r="BN1322">
        <v>3.877551</v>
      </c>
      <c s="129" r="BO1322">
        <v>15.510204</v>
      </c>
      <c s="129" r="BP1322">
        <v>0.0</v>
      </c>
      <c s="129" r="BQ1322">
        <v>15.510204</v>
      </c>
      <c s="129" r="BR1322">
        <v>3.877551</v>
      </c>
      <c s="129" r="BS1322">
        <v>0.0</v>
      </c>
      <c s="129" r="BT1322">
        <v>0.0</v>
      </c>
      <c s="129" r="BU1322">
        <v>0.0</v>
      </c>
      <c s="129" r="BV1322">
        <v>0.0</v>
      </c>
      <c s="129" r="BW1322">
        <v>0.0</v>
      </c>
      <c s="129" r="BX1322">
        <v>0.0</v>
      </c>
      <c s="129" r="BY1322">
        <v>0.0</v>
      </c>
      <c s="129" r="BZ1322">
        <v>0.0</v>
      </c>
      <c s="129" r="CA1322">
        <v>0.0</v>
      </c>
      <c s="129" r="CB1322">
        <v>38.7755099999999</v>
      </c>
      <c s="129" r="CC1322">
        <v>0.0</v>
      </c>
      <c s="129" r="CD1322">
        <v>0.0</v>
      </c>
      <c s="129" r="CE1322">
        <v>0.0</v>
      </c>
      <c s="129" r="CF1322">
        <v>7.75510199999999</v>
      </c>
      <c s="129" r="CG1322">
        <v>19.3877549999999</v>
      </c>
      <c s="129" r="CH1322">
        <v>11.6326529999999</v>
      </c>
      <c s="129" r="CI1322">
        <v>0.0</v>
      </c>
      <c s="129" r="CJ1322">
        <v>0.0</v>
      </c>
      <c s="129" r="CK1322">
        <v>38.7755099999999</v>
      </c>
      <c s="129" r="CL1322">
        <v>7.75510199999999</v>
      </c>
      <c s="129" r="CM1322">
        <v>0.0</v>
      </c>
      <c s="129" r="CN1322">
        <v>0.0</v>
      </c>
      <c s="129" r="CO1322">
        <v>0.0</v>
      </c>
      <c s="129" r="CP1322">
        <v>0.0</v>
      </c>
      <c s="129" r="CQ1322">
        <v>0.0</v>
      </c>
      <c s="129" r="CR1322">
        <v>27.1428569999999</v>
      </c>
      <c s="129" r="CS1322">
        <v>3.877551</v>
      </c>
    </row>
    <row customHeight="1" r="1323" ht="15.0">
      <c t="s" s="127" r="A1323">
        <v>11454</v>
      </c>
      <c t="s" s="127" r="B1323">
        <v>11455</v>
      </c>
      <c t="s" s="127" r="C1323">
        <v>11456</v>
      </c>
      <c t="s" s="127" r="D1323">
        <v>11457</v>
      </c>
      <c t="s" s="127" r="E1323">
        <v>11458</v>
      </c>
      <c t="s" s="127" r="F1323">
        <v>11459</v>
      </c>
      <c t="s" s="128" r="G1323">
        <v>11460</v>
      </c>
      <c t="s" s="127" r="H1323">
        <v>11461</v>
      </c>
      <c s="129" r="I1323">
        <v>152.0</v>
      </c>
      <c s="129" r="J1323">
        <v>15.8954249999999</v>
      </c>
      <c s="129" r="K1323">
        <v>29.803922</v>
      </c>
      <c s="129" r="L1323">
        <v>19.869281</v>
      </c>
      <c s="129" r="M1323">
        <v>48.6797389999999</v>
      </c>
      <c s="129" r="N1323">
        <v>24.836601</v>
      </c>
      <c s="129" r="O1323">
        <v>12.9150329999999</v>
      </c>
      <c s="129" r="P1323">
        <v>32.0</v>
      </c>
      <c s="129" r="Q1323">
        <v>31.0</v>
      </c>
      <c s="129" r="R1323">
        <v>41.0</v>
      </c>
      <c s="129" r="S1323">
        <v>31.0</v>
      </c>
      <c s="129" r="T1323">
        <v>19.0</v>
      </c>
      <c s="129" r="U1323">
        <v>10.0</v>
      </c>
      <c s="129" r="V1323">
        <v>80.470588</v>
      </c>
      <c s="129" r="W1323">
        <v>10.928105</v>
      </c>
      <c s="129" r="X1323">
        <v>15.8954249999999</v>
      </c>
      <c s="129" r="Y1323">
        <v>11.921569</v>
      </c>
      <c s="129" r="Z1323">
        <v>20.862745</v>
      </c>
      <c s="129" r="AA1323">
        <v>13.908497</v>
      </c>
      <c s="129" r="AB1323">
        <v>6.95424799999999</v>
      </c>
      <c s="129" r="AC1323">
        <v>0.0</v>
      </c>
      <c s="129" r="AD1323">
        <v>16.8888889999999</v>
      </c>
      <c s="129" r="AE1323">
        <v>50.6666669999999</v>
      </c>
      <c s="129" r="AF1323">
        <v>12.9150329999999</v>
      </c>
      <c s="129" r="AG1323">
        <v>71.5294119999999</v>
      </c>
      <c s="129" r="AH1323">
        <v>4.96732</v>
      </c>
      <c s="129" r="AI1323">
        <v>13.908497</v>
      </c>
      <c s="129" r="AJ1323">
        <v>7.947712</v>
      </c>
      <c s="129" r="AK1323">
        <v>27.816993</v>
      </c>
      <c s="129" r="AL1323">
        <v>10.928105</v>
      </c>
      <c s="129" r="AM1323">
        <v>4.96732</v>
      </c>
      <c s="129" r="AN1323">
        <v>0.993464</v>
      </c>
      <c s="129" r="AO1323">
        <v>9.93464099999999</v>
      </c>
      <c s="129" r="AP1323">
        <v>50.6666669999999</v>
      </c>
      <c s="129" r="AQ1323">
        <v>10.928105</v>
      </c>
      <c s="129" r="AR1323">
        <v>139.084967</v>
      </c>
      <c s="129" r="AS1323">
        <v>3.973856</v>
      </c>
      <c s="129" r="AT1323">
        <v>15.8954249999999</v>
      </c>
      <c s="129" r="AU1323">
        <v>0.0</v>
      </c>
      <c s="129" r="AV1323">
        <v>11.921569</v>
      </c>
      <c s="129" r="AW1323">
        <v>19.869281</v>
      </c>
      <c s="129" r="AX1323">
        <v>19.869281</v>
      </c>
      <c s="129" r="AY1323">
        <v>35.7647059999999</v>
      </c>
      <c s="129" r="AZ1323">
        <v>31.7908499999999</v>
      </c>
      <c s="129" r="BA1323">
        <v>59.607843</v>
      </c>
      <c s="129" r="BB1323">
        <v>0.0</v>
      </c>
      <c s="129" r="BC1323">
        <v>7.947712</v>
      </c>
      <c s="129" r="BD1323">
        <v>0.0</v>
      </c>
      <c s="129" r="BE1323">
        <v>7.947712</v>
      </c>
      <c s="129" r="BF1323">
        <v>3.973856</v>
      </c>
      <c s="129" r="BG1323">
        <v>7.947712</v>
      </c>
      <c s="129" r="BH1323">
        <v>19.869281</v>
      </c>
      <c s="129" r="BI1323">
        <v>11.921569</v>
      </c>
      <c s="129" r="BJ1323">
        <v>79.477124</v>
      </c>
      <c s="129" r="BK1323">
        <v>3.973856</v>
      </c>
      <c s="129" r="BL1323">
        <v>7.947712</v>
      </c>
      <c s="129" r="BM1323">
        <v>0.0</v>
      </c>
      <c s="129" r="BN1323">
        <v>3.973856</v>
      </c>
      <c s="129" r="BO1323">
        <v>15.8954249999999</v>
      </c>
      <c s="129" r="BP1323">
        <v>11.921569</v>
      </c>
      <c s="129" r="BQ1323">
        <v>15.8954249999999</v>
      </c>
      <c s="129" r="BR1323">
        <v>19.869281</v>
      </c>
      <c s="129" r="BS1323">
        <v>39.738562</v>
      </c>
      <c s="129" r="BT1323">
        <v>0.0</v>
      </c>
      <c s="129" r="BU1323">
        <v>0.0</v>
      </c>
      <c s="129" r="BV1323">
        <v>0.0</v>
      </c>
      <c s="129" r="BW1323">
        <v>0.0</v>
      </c>
      <c s="129" r="BX1323">
        <v>3.973856</v>
      </c>
      <c s="129" r="BY1323">
        <v>15.8954249999999</v>
      </c>
      <c s="129" r="BZ1323">
        <v>0.0</v>
      </c>
      <c s="129" r="CA1323">
        <v>19.869281</v>
      </c>
      <c s="129" r="CB1323">
        <v>51.660131</v>
      </c>
      <c s="129" r="CC1323">
        <v>3.973856</v>
      </c>
      <c s="129" r="CD1323">
        <v>15.8954249999999</v>
      </c>
      <c s="129" r="CE1323">
        <v>0.0</v>
      </c>
      <c s="129" r="CF1323">
        <v>7.947712</v>
      </c>
      <c s="129" r="CG1323">
        <v>11.921569</v>
      </c>
      <c s="129" r="CH1323">
        <v>3.973856</v>
      </c>
      <c s="129" r="CI1323">
        <v>0.0</v>
      </c>
      <c s="129" r="CJ1323">
        <v>7.947712</v>
      </c>
      <c s="129" r="CK1323">
        <v>47.686275</v>
      </c>
      <c s="129" r="CL1323">
        <v>0.0</v>
      </c>
      <c s="129" r="CM1323">
        <v>0.0</v>
      </c>
      <c s="129" r="CN1323">
        <v>0.0</v>
      </c>
      <c s="129" r="CO1323">
        <v>3.973856</v>
      </c>
      <c s="129" r="CP1323">
        <v>3.973856</v>
      </c>
      <c s="129" r="CQ1323">
        <v>0.0</v>
      </c>
      <c s="129" r="CR1323">
        <v>35.7647059999999</v>
      </c>
      <c s="129" r="CS1323">
        <v>3.973856</v>
      </c>
    </row>
    <row customHeight="1" r="1324" ht="15.0">
      <c t="s" s="127" r="A1324">
        <v>11462</v>
      </c>
      <c t="s" s="127" r="B1324">
        <v>11463</v>
      </c>
      <c t="s" s="127" r="C1324">
        <v>11464</v>
      </c>
      <c t="s" s="127" r="D1324">
        <v>11465</v>
      </c>
      <c t="s" s="127" r="E1324">
        <v>11466</v>
      </c>
      <c t="s" s="127" r="F1324">
        <v>11467</v>
      </c>
      <c t="s" s="128" r="G1324">
        <v>11468</v>
      </c>
      <c t="s" s="127" r="H1324">
        <v>11469</v>
      </c>
      <c s="129" r="I1324">
        <v>365.0</v>
      </c>
      <c s="129" r="J1324">
        <v>68.5635359999999</v>
      </c>
      <c s="129" r="K1324">
        <v>45.372928</v>
      </c>
      <c s="129" r="L1324">
        <v>72.5966849999999</v>
      </c>
      <c s="129" r="M1324">
        <v>76.629834</v>
      </c>
      <c s="129" r="N1324">
        <v>63.5220989999999</v>
      </c>
      <c s="129" r="O1324">
        <v>38.314917</v>
      </c>
      <c s="129" r="P1324">
        <v>42.0</v>
      </c>
      <c s="129" r="Q1324">
        <v>37.0</v>
      </c>
      <c s="129" r="R1324">
        <v>57.0</v>
      </c>
      <c s="129" r="S1324">
        <v>64.0</v>
      </c>
      <c s="129" r="T1324">
        <v>66.0</v>
      </c>
      <c s="129" r="U1324">
        <v>31.0</v>
      </c>
      <c s="129" r="V1324">
        <v>192.582873</v>
      </c>
      <c s="129" r="W1324">
        <v>38.314917</v>
      </c>
      <c s="129" r="X1324">
        <v>27.2237569999999</v>
      </c>
      <c s="129" r="Y1324">
        <v>38.314917</v>
      </c>
      <c s="129" r="Z1324">
        <v>37.3066299999999</v>
      </c>
      <c s="129" r="AA1324">
        <v>33.2734809999999</v>
      </c>
      <c s="129" r="AB1324">
        <v>17.140884</v>
      </c>
      <c s="129" r="AC1324">
        <v>1.00828699999999</v>
      </c>
      <c s="129" r="AD1324">
        <v>51.4226519999999</v>
      </c>
      <c s="129" r="AE1324">
        <v>102.845304</v>
      </c>
      <c s="129" r="AF1324">
        <v>38.314917</v>
      </c>
      <c s="129" r="AG1324">
        <v>172.417126999999</v>
      </c>
      <c s="129" r="AH1324">
        <v>30.248619</v>
      </c>
      <c s="129" r="AI1324">
        <v>18.1491709999999</v>
      </c>
      <c s="129" r="AJ1324">
        <v>34.281768</v>
      </c>
      <c s="129" r="AK1324">
        <v>39.3232039999999</v>
      </c>
      <c s="129" r="AL1324">
        <v>30.248619</v>
      </c>
      <c s="129" r="AM1324">
        <v>20.1657459999999</v>
      </c>
      <c s="129" r="AN1324">
        <v>0.0</v>
      </c>
      <c s="129" r="AO1324">
        <v>42.348066</v>
      </c>
      <c s="129" r="AP1324">
        <v>94.7790059999999</v>
      </c>
      <c s="129" r="AQ1324">
        <v>35.290055</v>
      </c>
      <c s="129" r="AR1324">
        <v>298.453038999999</v>
      </c>
      <c s="129" r="AS1324">
        <v>20.1657459999999</v>
      </c>
      <c s="129" r="AT1324">
        <v>0.0</v>
      </c>
      <c s="129" r="AU1324">
        <v>8.06629799999999</v>
      </c>
      <c s="129" r="AV1324">
        <v>44.3646409999999</v>
      </c>
      <c s="129" r="AW1324">
        <v>44.3646409999999</v>
      </c>
      <c s="129" r="AX1324">
        <v>48.39779</v>
      </c>
      <c s="129" r="AY1324">
        <v>116.961326</v>
      </c>
      <c s="129" r="AZ1324">
        <v>16.132597</v>
      </c>
      <c s="129" r="BA1324">
        <v>149.226519</v>
      </c>
      <c s="129" r="BB1324">
        <v>16.132597</v>
      </c>
      <c s="129" r="BC1324">
        <v>0.0</v>
      </c>
      <c s="129" r="BD1324">
        <v>8.06629799999999</v>
      </c>
      <c s="129" r="BE1324">
        <v>28.2320439999999</v>
      </c>
      <c s="129" r="BF1324">
        <v>4.03314899999999</v>
      </c>
      <c s="129" r="BG1324">
        <v>36.298343</v>
      </c>
      <c s="129" r="BH1324">
        <v>40.3314919999999</v>
      </c>
      <c s="129" r="BI1324">
        <v>16.132597</v>
      </c>
      <c s="129" r="BJ1324">
        <v>149.226519</v>
      </c>
      <c s="129" r="BK1324">
        <v>4.03314899999999</v>
      </c>
      <c s="129" r="BL1324">
        <v>0.0</v>
      </c>
      <c s="129" r="BM1324">
        <v>0.0</v>
      </c>
      <c s="129" r="BN1324">
        <v>16.132597</v>
      </c>
      <c s="129" r="BO1324">
        <v>40.3314919999999</v>
      </c>
      <c s="129" r="BP1324">
        <v>12.099448</v>
      </c>
      <c s="129" r="BQ1324">
        <v>76.629834</v>
      </c>
      <c s="129" r="BR1324">
        <v>0.0</v>
      </c>
      <c s="129" r="BS1324">
        <v>32.2651929999999</v>
      </c>
      <c s="129" r="BT1324">
        <v>0.0</v>
      </c>
      <c s="129" r="BU1324">
        <v>0.0</v>
      </c>
      <c s="129" r="BV1324">
        <v>0.0</v>
      </c>
      <c s="129" r="BW1324">
        <v>0.0</v>
      </c>
      <c s="129" r="BX1324">
        <v>8.06629799999999</v>
      </c>
      <c s="129" r="BY1324">
        <v>16.132597</v>
      </c>
      <c s="129" r="BZ1324">
        <v>0.0</v>
      </c>
      <c s="129" r="CA1324">
        <v>8.06629799999999</v>
      </c>
      <c s="129" r="CB1324">
        <v>125.027624</v>
      </c>
      <c s="129" r="CC1324">
        <v>16.132597</v>
      </c>
      <c s="129" r="CD1324">
        <v>0.0</v>
      </c>
      <c s="129" r="CE1324">
        <v>8.06629799999999</v>
      </c>
      <c s="129" r="CF1324">
        <v>40.3314919999999</v>
      </c>
      <c s="129" r="CG1324">
        <v>28.2320439999999</v>
      </c>
      <c s="129" r="CH1324">
        <v>28.2320439999999</v>
      </c>
      <c s="129" r="CI1324">
        <v>4.03314899999999</v>
      </c>
      <c s="129" r="CJ1324">
        <v>0.0</v>
      </c>
      <c s="129" r="CK1324">
        <v>141.160221</v>
      </c>
      <c s="129" r="CL1324">
        <v>4.03314899999999</v>
      </c>
      <c s="129" r="CM1324">
        <v>0.0</v>
      </c>
      <c s="129" r="CN1324">
        <v>0.0</v>
      </c>
      <c s="129" r="CO1324">
        <v>4.03314899999999</v>
      </c>
      <c s="129" r="CP1324">
        <v>8.06629799999999</v>
      </c>
      <c s="129" r="CQ1324">
        <v>4.03314899999999</v>
      </c>
      <c s="129" r="CR1324">
        <v>112.928177</v>
      </c>
      <c s="129" r="CS1324">
        <v>8.06629799999999</v>
      </c>
    </row>
    <row customHeight="1" r="1325" ht="15.0">
      <c t="s" s="127" r="A1325">
        <v>11470</v>
      </c>
      <c t="s" s="127" r="B1325">
        <v>11471</v>
      </c>
      <c t="s" s="127" r="C1325">
        <v>11472</v>
      </c>
      <c t="s" s="127" r="D1325">
        <v>11473</v>
      </c>
      <c t="s" s="127" r="E1325">
        <v>11474</v>
      </c>
      <c t="s" s="127" r="F1325">
        <v>11475</v>
      </c>
      <c t="s" s="128" r="G1325">
        <v>11476</v>
      </c>
      <c t="s" s="127" r="H1325">
        <v>11477</v>
      </c>
      <c s="129" r="I1325">
        <v>696.0</v>
      </c>
      <c s="129" r="J1325">
        <v>129.558442</v>
      </c>
      <c s="129" r="K1325">
        <v>100.4329</v>
      </c>
      <c s="129" r="L1325">
        <v>146.632035</v>
      </c>
      <c s="129" r="M1325">
        <v>139.601732</v>
      </c>
      <c s="129" r="N1325">
        <v>108.467532</v>
      </c>
      <c s="129" r="O1325">
        <v>71.307359</v>
      </c>
      <c s="129" r="P1325">
        <v>96.0</v>
      </c>
      <c s="129" r="Q1325">
        <v>84.0</v>
      </c>
      <c s="129" r="R1325">
        <v>125.0</v>
      </c>
      <c s="129" r="S1325">
        <v>92.0</v>
      </c>
      <c s="129" r="T1325">
        <v>95.0</v>
      </c>
      <c s="129" r="U1325">
        <v>52.0</v>
      </c>
      <c s="129" r="V1325">
        <v>339.463203</v>
      </c>
      <c s="129" r="W1325">
        <v>60.25974</v>
      </c>
      <c s="129" r="X1325">
        <v>52.2251079999999</v>
      </c>
      <c s="129" r="Y1325">
        <v>77.3333329999999</v>
      </c>
      <c s="129" r="Z1325">
        <v>72.311688</v>
      </c>
      <c s="129" r="AA1325">
        <v>52.2251079999999</v>
      </c>
      <c s="129" r="AB1325">
        <v>24.1038959999999</v>
      </c>
      <c s="129" r="AC1325">
        <v>1.004329</v>
      </c>
      <c s="129" r="AD1325">
        <v>78.3376619999999</v>
      </c>
      <c s="129" r="AE1325">
        <v>213.922078</v>
      </c>
      <c s="129" r="AF1325">
        <v>47.2034629999999</v>
      </c>
      <c s="129" r="AG1325">
        <v>356.536796999999</v>
      </c>
      <c s="129" r="AH1325">
        <v>69.2987009999999</v>
      </c>
      <c s="129" r="AI1325">
        <v>48.2077919999999</v>
      </c>
      <c s="129" r="AJ1325">
        <v>69.2987009999999</v>
      </c>
      <c s="129" r="AK1325">
        <v>67.2900429999999</v>
      </c>
      <c s="129" r="AL1325">
        <v>56.242424</v>
      </c>
      <c s="129" r="AM1325">
        <v>43.1861469999999</v>
      </c>
      <c s="129" r="AN1325">
        <v>3.01298699999999</v>
      </c>
      <c s="129" r="AO1325">
        <v>82.354978</v>
      </c>
      <c s="129" r="AP1325">
        <v>196.848485</v>
      </c>
      <c s="129" r="AQ1325">
        <v>77.3333329999999</v>
      </c>
      <c s="129" r="AR1325">
        <v>614.649351</v>
      </c>
      <c s="129" r="AS1325">
        <v>20.08658</v>
      </c>
      <c s="129" r="AT1325">
        <v>16.069264</v>
      </c>
      <c s="129" r="AU1325">
        <v>4.017316</v>
      </c>
      <c s="129" r="AV1325">
        <v>44.1904759999999</v>
      </c>
      <c s="129" r="AW1325">
        <v>80.34632</v>
      </c>
      <c s="129" r="AX1325">
        <v>144.623377</v>
      </c>
      <c s="129" r="AY1325">
        <v>241.038961</v>
      </c>
      <c s="129" r="AZ1325">
        <v>64.277056</v>
      </c>
      <c s="129" r="BA1325">
        <v>317.367965</v>
      </c>
      <c s="129" r="BB1325">
        <v>16.069264</v>
      </c>
      <c s="129" r="BC1325">
        <v>12.0519479999999</v>
      </c>
      <c s="129" r="BD1325">
        <v>4.017316</v>
      </c>
      <c s="129" r="BE1325">
        <v>20.08658</v>
      </c>
      <c s="129" r="BF1325">
        <v>4.017316</v>
      </c>
      <c s="129" r="BG1325">
        <v>128.554113</v>
      </c>
      <c s="129" r="BH1325">
        <v>108.467532</v>
      </c>
      <c s="129" r="BI1325">
        <v>24.1038959999999</v>
      </c>
      <c s="129" r="BJ1325">
        <v>297.281385</v>
      </c>
      <c s="129" r="BK1325">
        <v>4.017316</v>
      </c>
      <c s="129" r="BL1325">
        <v>4.017316</v>
      </c>
      <c s="129" r="BM1325">
        <v>0.0</v>
      </c>
      <c s="129" r="BN1325">
        <v>24.1038959999999</v>
      </c>
      <c s="129" r="BO1325">
        <v>76.3290039999999</v>
      </c>
      <c s="129" r="BP1325">
        <v>16.069264</v>
      </c>
      <c s="129" r="BQ1325">
        <v>132.571428999999</v>
      </c>
      <c s="129" r="BR1325">
        <v>40.17316</v>
      </c>
      <c s="129" r="BS1325">
        <v>64.277056</v>
      </c>
      <c s="129" r="BT1325">
        <v>0.0</v>
      </c>
      <c s="129" r="BU1325">
        <v>0.0</v>
      </c>
      <c s="129" r="BV1325">
        <v>0.0</v>
      </c>
      <c s="129" r="BW1325">
        <v>4.017316</v>
      </c>
      <c s="129" r="BX1325">
        <v>8.034632</v>
      </c>
      <c s="129" r="BY1325">
        <v>16.069264</v>
      </c>
      <c s="129" r="BZ1325">
        <v>0.0</v>
      </c>
      <c s="129" r="CA1325">
        <v>36.155844</v>
      </c>
      <c s="129" r="CB1325">
        <v>265.142856999999</v>
      </c>
      <c s="129" r="CC1325">
        <v>8.034632</v>
      </c>
      <c s="129" r="CD1325">
        <v>16.069264</v>
      </c>
      <c s="129" r="CE1325">
        <v>4.017316</v>
      </c>
      <c s="129" r="CF1325">
        <v>40.17316</v>
      </c>
      <c s="129" r="CG1325">
        <v>68.2943719999999</v>
      </c>
      <c s="129" r="CH1325">
        <v>112.484848</v>
      </c>
      <c s="129" r="CI1325">
        <v>4.017316</v>
      </c>
      <c s="129" r="CJ1325">
        <v>12.0519479999999</v>
      </c>
      <c s="129" r="CK1325">
        <v>285.229437</v>
      </c>
      <c s="129" r="CL1325">
        <v>12.0519479999999</v>
      </c>
      <c s="129" r="CM1325">
        <v>0.0</v>
      </c>
      <c s="129" r="CN1325">
        <v>0.0</v>
      </c>
      <c s="129" r="CO1325">
        <v>0.0</v>
      </c>
      <c s="129" r="CP1325">
        <v>4.017316</v>
      </c>
      <c s="129" r="CQ1325">
        <v>16.069264</v>
      </c>
      <c s="129" r="CR1325">
        <v>237.021645</v>
      </c>
      <c s="129" r="CS1325">
        <v>16.069264</v>
      </c>
    </row>
    <row customHeight="1" r="1326" ht="15.0">
      <c t="s" s="127" r="A1326">
        <v>11478</v>
      </c>
      <c t="s" s="127" r="B1326">
        <v>11479</v>
      </c>
      <c t="s" s="127" r="C1326">
        <v>11480</v>
      </c>
      <c t="s" s="127" r="D1326">
        <v>11481</v>
      </c>
      <c t="s" s="127" r="E1326">
        <v>11482</v>
      </c>
      <c t="s" s="127" r="F1326">
        <v>11483</v>
      </c>
      <c t="s" s="128" r="G1326">
        <v>11484</v>
      </c>
      <c t="s" s="127" r="H1326">
        <v>11485</v>
      </c>
      <c s="129" r="I1326">
        <v>214.0</v>
      </c>
      <c s="129" r="J1326">
        <v>42.11245</v>
      </c>
      <c s="129" r="K1326">
        <v>23.204819</v>
      </c>
      <c s="129" r="L1326">
        <v>36.096386</v>
      </c>
      <c s="129" r="M1326">
        <v>51.566265</v>
      </c>
      <c s="129" r="N1326">
        <v>36.955823</v>
      </c>
      <c s="129" r="O1326">
        <v>24.064257</v>
      </c>
      <c s="129" r="P1326">
        <v>30.0</v>
      </c>
      <c s="129" r="Q1326">
        <v>35.0</v>
      </c>
      <c s="129" r="R1326">
        <v>54.0</v>
      </c>
      <c s="129" r="S1326">
        <v>33.0</v>
      </c>
      <c s="129" r="T1326">
        <v>46.0</v>
      </c>
      <c s="129" r="U1326">
        <v>25.0</v>
      </c>
      <c s="129" r="V1326">
        <v>110.86747</v>
      </c>
      <c s="129" r="W1326">
        <v>24.064257</v>
      </c>
      <c s="129" r="X1326">
        <v>11.172691</v>
      </c>
      <c s="129" r="Y1326">
        <v>17.188755</v>
      </c>
      <c s="129" r="Z1326">
        <v>29.220884</v>
      </c>
      <c s="129" r="AA1326">
        <v>18.9076309999999</v>
      </c>
      <c s="129" r="AB1326">
        <v>7.73493999999999</v>
      </c>
      <c s="129" r="AC1326">
        <v>2.578313</v>
      </c>
      <c s="129" r="AD1326">
        <v>32.6586349999999</v>
      </c>
      <c s="129" r="AE1326">
        <v>56.722892</v>
      </c>
      <c s="129" r="AF1326">
        <v>21.485944</v>
      </c>
      <c s="129" r="AG1326">
        <v>103.13253</v>
      </c>
      <c s="129" r="AH1326">
        <v>18.048193</v>
      </c>
      <c s="129" r="AI1326">
        <v>12.0321289999999</v>
      </c>
      <c s="129" r="AJ1326">
        <v>18.9076309999999</v>
      </c>
      <c s="129" r="AK1326">
        <v>22.345382</v>
      </c>
      <c s="129" r="AL1326">
        <v>18.048193</v>
      </c>
      <c s="129" r="AM1326">
        <v>12.0321289999999</v>
      </c>
      <c s="129" r="AN1326">
        <v>1.718876</v>
      </c>
      <c s="129" r="AO1326">
        <v>24.064257</v>
      </c>
      <c s="129" r="AP1326">
        <v>55.8634539999999</v>
      </c>
      <c s="129" r="AQ1326">
        <v>23.204819</v>
      </c>
      <c s="129" r="AR1326">
        <v>151.261044</v>
      </c>
      <c s="129" r="AS1326">
        <v>13.751004</v>
      </c>
      <c s="129" r="AT1326">
        <v>6.875502</v>
      </c>
      <c s="129" r="AU1326">
        <v>3.437751</v>
      </c>
      <c s="129" r="AV1326">
        <v>30.9397589999999</v>
      </c>
      <c s="129" r="AW1326">
        <v>10.313253</v>
      </c>
      <c s="129" r="AX1326">
        <v>17.188755</v>
      </c>
      <c s="129" r="AY1326">
        <v>55.004016</v>
      </c>
      <c s="129" r="AZ1326">
        <v>13.751004</v>
      </c>
      <c s="129" r="BA1326">
        <v>75.6305219999999</v>
      </c>
      <c s="129" r="BB1326">
        <v>13.751004</v>
      </c>
      <c s="129" r="BC1326">
        <v>3.437751</v>
      </c>
      <c s="129" r="BD1326">
        <v>3.437751</v>
      </c>
      <c s="129" r="BE1326">
        <v>10.313253</v>
      </c>
      <c s="129" r="BF1326">
        <v>0.0</v>
      </c>
      <c s="129" r="BG1326">
        <v>13.751004</v>
      </c>
      <c s="129" r="BH1326">
        <v>27.502008</v>
      </c>
      <c s="129" r="BI1326">
        <v>3.437751</v>
      </c>
      <c s="129" r="BJ1326">
        <v>75.6305219999999</v>
      </c>
      <c s="129" r="BK1326">
        <v>0.0</v>
      </c>
      <c s="129" r="BL1326">
        <v>3.437751</v>
      </c>
      <c s="129" r="BM1326">
        <v>0.0</v>
      </c>
      <c s="129" r="BN1326">
        <v>20.6265059999999</v>
      </c>
      <c s="129" r="BO1326">
        <v>10.313253</v>
      </c>
      <c s="129" r="BP1326">
        <v>3.437751</v>
      </c>
      <c s="129" r="BQ1326">
        <v>27.502008</v>
      </c>
      <c s="129" r="BR1326">
        <v>10.313253</v>
      </c>
      <c s="129" r="BS1326">
        <v>10.313253</v>
      </c>
      <c s="129" r="BT1326">
        <v>0.0</v>
      </c>
      <c s="129" r="BU1326">
        <v>0.0</v>
      </c>
      <c s="129" r="BV1326">
        <v>0.0</v>
      </c>
      <c s="129" r="BW1326">
        <v>0.0</v>
      </c>
      <c s="129" r="BX1326">
        <v>0.0</v>
      </c>
      <c s="129" r="BY1326">
        <v>0.0</v>
      </c>
      <c s="129" r="BZ1326">
        <v>0.0</v>
      </c>
      <c s="129" r="CA1326">
        <v>10.313253</v>
      </c>
      <c s="129" r="CB1326">
        <v>68.75502</v>
      </c>
      <c s="129" r="CC1326">
        <v>6.875502</v>
      </c>
      <c s="129" r="CD1326">
        <v>6.875502</v>
      </c>
      <c s="129" r="CE1326">
        <v>0.0</v>
      </c>
      <c s="129" r="CF1326">
        <v>27.502008</v>
      </c>
      <c s="129" r="CG1326">
        <v>10.313253</v>
      </c>
      <c s="129" r="CH1326">
        <v>13.751004</v>
      </c>
      <c s="129" r="CI1326">
        <v>0.0</v>
      </c>
      <c s="129" r="CJ1326">
        <v>3.437751</v>
      </c>
      <c s="129" r="CK1326">
        <v>72.1927709999999</v>
      </c>
      <c s="129" r="CL1326">
        <v>6.875502</v>
      </c>
      <c s="129" r="CM1326">
        <v>0.0</v>
      </c>
      <c s="129" r="CN1326">
        <v>3.437751</v>
      </c>
      <c s="129" r="CO1326">
        <v>3.437751</v>
      </c>
      <c s="129" r="CP1326">
        <v>0.0</v>
      </c>
      <c s="129" r="CQ1326">
        <v>3.437751</v>
      </c>
      <c s="129" r="CR1326">
        <v>55.004016</v>
      </c>
      <c s="129" r="CS1326">
        <v>0.0</v>
      </c>
    </row>
    <row customHeight="1" r="1327" ht="15.0">
      <c t="s" s="127" r="A1327">
        <v>11486</v>
      </c>
      <c t="s" s="127" r="B1327">
        <v>11487</v>
      </c>
      <c t="s" s="127" r="C1327">
        <v>11488</v>
      </c>
      <c t="s" s="127" r="D1327">
        <v>11489</v>
      </c>
      <c t="s" s="127" r="E1327">
        <v>11490</v>
      </c>
      <c t="s" s="127" r="F1327">
        <v>11491</v>
      </c>
      <c t="s" s="128" r="G1327">
        <v>11492</v>
      </c>
      <c t="s" s="127" r="H1327">
        <v>11493</v>
      </c>
      <c s="129" r="I1327">
        <v>3467.0</v>
      </c>
      <c s="129" r="J1327">
        <v>541.0</v>
      </c>
      <c s="129" r="K1327">
        <v>546.0</v>
      </c>
      <c s="129" r="L1327">
        <v>658.0</v>
      </c>
      <c s="129" r="M1327">
        <v>682.0</v>
      </c>
      <c s="129" r="N1327">
        <v>555.0</v>
      </c>
      <c s="129" r="O1327">
        <v>485.0</v>
      </c>
      <c s="129" r="P1327">
        <v>471.0</v>
      </c>
      <c s="129" r="Q1327">
        <v>487.0</v>
      </c>
      <c s="129" r="R1327">
        <v>569.0</v>
      </c>
      <c s="129" r="S1327">
        <v>530.0</v>
      </c>
      <c s="129" r="T1327">
        <v>565.0</v>
      </c>
      <c s="129" r="U1327">
        <v>394.0</v>
      </c>
      <c s="129" r="V1327">
        <v>1670.0</v>
      </c>
      <c s="129" r="W1327">
        <v>293.0</v>
      </c>
      <c s="129" r="X1327">
        <v>292.0</v>
      </c>
      <c s="129" r="Y1327">
        <v>327.0</v>
      </c>
      <c s="129" r="Z1327">
        <v>329.0</v>
      </c>
      <c s="129" r="AA1327">
        <v>259.0</v>
      </c>
      <c s="129" r="AB1327">
        <v>163.0</v>
      </c>
      <c s="129" r="AC1327">
        <v>7.0</v>
      </c>
      <c s="129" r="AD1327">
        <v>417.0</v>
      </c>
      <c s="129" r="AE1327">
        <v>939.0</v>
      </c>
      <c s="129" r="AF1327">
        <v>314.0</v>
      </c>
      <c s="129" r="AG1327">
        <v>1797.0</v>
      </c>
      <c s="129" r="AH1327">
        <v>248.0</v>
      </c>
      <c s="129" r="AI1327">
        <v>254.0</v>
      </c>
      <c s="129" r="AJ1327">
        <v>331.0</v>
      </c>
      <c s="129" r="AK1327">
        <v>353.0</v>
      </c>
      <c s="129" r="AL1327">
        <v>296.0</v>
      </c>
      <c s="129" r="AM1327">
        <v>269.0</v>
      </c>
      <c s="129" r="AN1327">
        <v>46.0</v>
      </c>
      <c s="129" r="AO1327">
        <v>334.0</v>
      </c>
      <c s="129" r="AP1327">
        <v>983.0</v>
      </c>
      <c s="129" r="AQ1327">
        <v>480.0</v>
      </c>
      <c s="129" r="AR1327">
        <v>3008.0</v>
      </c>
      <c s="129" r="AS1327">
        <v>28.0</v>
      </c>
      <c s="129" r="AT1327">
        <v>132.0</v>
      </c>
      <c s="129" r="AU1327">
        <v>144.0</v>
      </c>
      <c s="129" r="AV1327">
        <v>296.0</v>
      </c>
      <c s="129" r="AW1327">
        <v>416.0</v>
      </c>
      <c s="129" r="AX1327">
        <v>512.0</v>
      </c>
      <c s="129" r="AY1327">
        <v>1076.0</v>
      </c>
      <c s="129" r="AZ1327">
        <v>404.0</v>
      </c>
      <c s="129" r="BA1327">
        <v>1444.0</v>
      </c>
      <c s="129" r="BB1327">
        <v>12.0</v>
      </c>
      <c s="129" r="BC1327">
        <v>92.0</v>
      </c>
      <c s="129" r="BD1327">
        <v>92.0</v>
      </c>
      <c s="129" r="BE1327">
        <v>136.0</v>
      </c>
      <c s="129" r="BF1327">
        <v>120.0</v>
      </c>
      <c s="129" r="BG1327">
        <v>384.0</v>
      </c>
      <c s="129" r="BH1327">
        <v>456.0</v>
      </c>
      <c s="129" r="BI1327">
        <v>152.0</v>
      </c>
      <c s="129" r="BJ1327">
        <v>1564.0</v>
      </c>
      <c s="129" r="BK1327">
        <v>16.0</v>
      </c>
      <c s="129" r="BL1327">
        <v>40.0</v>
      </c>
      <c s="129" r="BM1327">
        <v>52.0</v>
      </c>
      <c s="129" r="BN1327">
        <v>160.0</v>
      </c>
      <c s="129" r="BO1327">
        <v>296.0</v>
      </c>
      <c s="129" r="BP1327">
        <v>128.0</v>
      </c>
      <c s="129" r="BQ1327">
        <v>620.0</v>
      </c>
      <c s="129" r="BR1327">
        <v>252.0</v>
      </c>
      <c s="129" r="BS1327">
        <v>416.0</v>
      </c>
      <c s="129" r="BT1327">
        <v>0.0</v>
      </c>
      <c s="129" r="BU1327">
        <v>0.0</v>
      </c>
      <c s="129" r="BV1327">
        <v>8.0</v>
      </c>
      <c s="129" r="BW1327">
        <v>20.0</v>
      </c>
      <c s="129" r="BX1327">
        <v>68.0</v>
      </c>
      <c s="129" r="BY1327">
        <v>96.0</v>
      </c>
      <c s="129" r="BZ1327">
        <v>0.0</v>
      </c>
      <c s="129" r="CA1327">
        <v>224.0</v>
      </c>
      <c s="129" r="CB1327">
        <v>1292.0</v>
      </c>
      <c s="129" r="CC1327">
        <v>20.0</v>
      </c>
      <c s="129" r="CD1327">
        <v>100.0</v>
      </c>
      <c s="129" r="CE1327">
        <v>124.0</v>
      </c>
      <c s="129" r="CF1327">
        <v>256.0</v>
      </c>
      <c s="129" r="CG1327">
        <v>296.0</v>
      </c>
      <c s="129" r="CH1327">
        <v>368.0</v>
      </c>
      <c s="129" r="CI1327">
        <v>16.0</v>
      </c>
      <c s="129" r="CJ1327">
        <v>112.0</v>
      </c>
      <c s="129" r="CK1327">
        <v>1300.0</v>
      </c>
      <c s="129" r="CL1327">
        <v>8.0</v>
      </c>
      <c s="129" r="CM1327">
        <v>32.0</v>
      </c>
      <c s="129" r="CN1327">
        <v>12.0</v>
      </c>
      <c s="129" r="CO1327">
        <v>20.0</v>
      </c>
      <c s="129" r="CP1327">
        <v>52.0</v>
      </c>
      <c s="129" r="CQ1327">
        <v>48.0</v>
      </c>
      <c s="129" r="CR1327">
        <v>1060.0</v>
      </c>
      <c s="129" r="CS1327">
        <v>68.0</v>
      </c>
    </row>
    <row customHeight="1" r="1328" ht="15.0">
      <c t="s" s="127" r="A1328">
        <v>11494</v>
      </c>
      <c t="s" s="127" r="B1328">
        <v>11495</v>
      </c>
      <c t="s" s="127" r="C1328">
        <v>11496</v>
      </c>
      <c t="s" s="127" r="D1328">
        <v>11497</v>
      </c>
      <c t="s" s="127" r="E1328">
        <v>11498</v>
      </c>
      <c t="s" s="127" r="F1328">
        <v>11499</v>
      </c>
      <c t="s" s="128" r="G1328">
        <v>11500</v>
      </c>
      <c t="s" s="127" r="H1328">
        <v>11501</v>
      </c>
      <c s="129" r="I1328">
        <v>215.0</v>
      </c>
      <c s="129" r="J1328">
        <v>39.6313359999999</v>
      </c>
      <c s="129" r="K1328">
        <v>19.8156679999999</v>
      </c>
      <c s="129" r="L1328">
        <v>41.612903</v>
      </c>
      <c s="129" r="M1328">
        <v>40.62212</v>
      </c>
      <c s="129" r="N1328">
        <v>38.6405529999999</v>
      </c>
      <c s="129" r="O1328">
        <v>34.677419</v>
      </c>
      <c s="129" r="P1328">
        <v>18.0</v>
      </c>
      <c s="129" r="Q1328">
        <v>33.0</v>
      </c>
      <c s="129" r="R1328">
        <v>40.0</v>
      </c>
      <c s="129" r="S1328">
        <v>43.0</v>
      </c>
      <c s="129" r="T1328">
        <v>50.0</v>
      </c>
      <c s="129" r="U1328">
        <v>20.0</v>
      </c>
      <c s="129" r="V1328">
        <v>105.023041</v>
      </c>
      <c s="129" r="W1328">
        <v>17.834101</v>
      </c>
      <c s="129" r="X1328">
        <v>9.90783399999999</v>
      </c>
      <c s="129" r="Y1328">
        <v>21.797235</v>
      </c>
      <c s="129" r="Z1328">
        <v>19.8156679999999</v>
      </c>
      <c s="129" r="AA1328">
        <v>22.788018</v>
      </c>
      <c s="129" r="AB1328">
        <v>10.898618</v>
      </c>
      <c s="129" r="AC1328">
        <v>1.981567</v>
      </c>
      <c s="129" r="AD1328">
        <v>20.806452</v>
      </c>
      <c s="129" r="AE1328">
        <v>56.474654</v>
      </c>
      <c s="129" r="AF1328">
        <v>27.741935</v>
      </c>
      <c s="129" r="AG1328">
        <v>109.976958999999</v>
      </c>
      <c s="129" r="AH1328">
        <v>21.797235</v>
      </c>
      <c s="129" r="AI1328">
        <v>9.90783399999999</v>
      </c>
      <c s="129" r="AJ1328">
        <v>19.8156679999999</v>
      </c>
      <c s="129" r="AK1328">
        <v>20.806452</v>
      </c>
      <c s="129" r="AL1328">
        <v>15.852535</v>
      </c>
      <c s="129" r="AM1328">
        <v>20.806452</v>
      </c>
      <c s="129" r="AN1328">
        <v>0.990782999999999</v>
      </c>
      <c s="129" r="AO1328">
        <v>26.751152</v>
      </c>
      <c s="129" r="AP1328">
        <v>48.5483869999999</v>
      </c>
      <c s="129" r="AQ1328">
        <v>34.677419</v>
      </c>
      <c s="129" r="AR1328">
        <v>182.304147</v>
      </c>
      <c s="129" r="AS1328">
        <v>19.8156679999999</v>
      </c>
      <c s="129" r="AT1328">
        <v>3.963134</v>
      </c>
      <c s="129" r="AU1328">
        <v>15.852535</v>
      </c>
      <c s="129" r="AV1328">
        <v>23.7788019999999</v>
      </c>
      <c s="129" r="AW1328">
        <v>7.926267</v>
      </c>
      <c s="129" r="AX1328">
        <v>23.7788019999999</v>
      </c>
      <c s="129" r="AY1328">
        <v>83.225806</v>
      </c>
      <c s="129" r="AZ1328">
        <v>3.963134</v>
      </c>
      <c s="129" r="BA1328">
        <v>91.1520739999999</v>
      </c>
      <c s="129" r="BB1328">
        <v>15.852535</v>
      </c>
      <c s="129" r="BC1328">
        <v>3.963134</v>
      </c>
      <c s="129" r="BD1328">
        <v>3.963134</v>
      </c>
      <c s="129" r="BE1328">
        <v>7.926267</v>
      </c>
      <c s="129" r="BF1328">
        <v>3.963134</v>
      </c>
      <c s="129" r="BG1328">
        <v>11.8894009999999</v>
      </c>
      <c s="129" r="BH1328">
        <v>43.59447</v>
      </c>
      <c s="129" r="BI1328">
        <v>0.0</v>
      </c>
      <c s="129" r="BJ1328">
        <v>91.1520739999999</v>
      </c>
      <c s="129" r="BK1328">
        <v>3.963134</v>
      </c>
      <c s="129" r="BL1328">
        <v>0.0</v>
      </c>
      <c s="129" r="BM1328">
        <v>11.8894009999999</v>
      </c>
      <c s="129" r="BN1328">
        <v>15.852535</v>
      </c>
      <c s="129" r="BO1328">
        <v>3.963134</v>
      </c>
      <c s="129" r="BP1328">
        <v>11.8894009999999</v>
      </c>
      <c s="129" r="BQ1328">
        <v>39.6313359999999</v>
      </c>
      <c s="129" r="BR1328">
        <v>3.963134</v>
      </c>
      <c s="129" r="BS1328">
        <v>7.926267</v>
      </c>
      <c s="129" r="BT1328">
        <v>0.0</v>
      </c>
      <c s="129" r="BU1328">
        <v>0.0</v>
      </c>
      <c s="129" r="BV1328">
        <v>0.0</v>
      </c>
      <c s="129" r="BW1328">
        <v>0.0</v>
      </c>
      <c s="129" r="BX1328">
        <v>0.0</v>
      </c>
      <c s="129" r="BY1328">
        <v>7.926267</v>
      </c>
      <c s="129" r="BZ1328">
        <v>0.0</v>
      </c>
      <c s="129" r="CA1328">
        <v>0.0</v>
      </c>
      <c s="129" r="CB1328">
        <v>75.2995389999999</v>
      </c>
      <c s="129" r="CC1328">
        <v>15.852535</v>
      </c>
      <c s="129" r="CD1328">
        <v>0.0</v>
      </c>
      <c s="129" r="CE1328">
        <v>11.8894009999999</v>
      </c>
      <c s="129" r="CF1328">
        <v>23.7788019999999</v>
      </c>
      <c s="129" r="CG1328">
        <v>7.926267</v>
      </c>
      <c s="129" r="CH1328">
        <v>11.8894009999999</v>
      </c>
      <c s="129" r="CI1328">
        <v>0.0</v>
      </c>
      <c s="129" r="CJ1328">
        <v>3.963134</v>
      </c>
      <c s="129" r="CK1328">
        <v>99.0783409999999</v>
      </c>
      <c s="129" r="CL1328">
        <v>3.963134</v>
      </c>
      <c s="129" r="CM1328">
        <v>3.963134</v>
      </c>
      <c s="129" r="CN1328">
        <v>3.963134</v>
      </c>
      <c s="129" r="CO1328">
        <v>0.0</v>
      </c>
      <c s="129" r="CP1328">
        <v>0.0</v>
      </c>
      <c s="129" r="CQ1328">
        <v>3.963134</v>
      </c>
      <c s="129" r="CR1328">
        <v>83.225806</v>
      </c>
      <c s="129" r="CS1328">
        <v>0.0</v>
      </c>
    </row>
    <row customHeight="1" r="1329" ht="15.0">
      <c t="s" s="127" r="A1329">
        <v>11502</v>
      </c>
      <c t="s" s="127" r="B1329">
        <v>11503</v>
      </c>
      <c t="s" s="127" r="C1329">
        <v>11504</v>
      </c>
      <c t="s" s="127" r="D1329">
        <v>11505</v>
      </c>
      <c t="s" s="127" r="E1329">
        <v>11506</v>
      </c>
      <c t="s" s="127" r="F1329">
        <v>11507</v>
      </c>
      <c t="s" s="128" r="G1329">
        <v>11508</v>
      </c>
      <c t="s" s="127" r="H1329">
        <v>11509</v>
      </c>
      <c s="129" r="I1329">
        <v>185.0</v>
      </c>
      <c s="129" r="J1329">
        <v>26.8548389999999</v>
      </c>
      <c s="129" r="K1329">
        <v>21.88172</v>
      </c>
      <c s="129" r="L1329">
        <v>39.7849459999999</v>
      </c>
      <c s="129" r="M1329">
        <v>42.7688169999999</v>
      </c>
      <c s="129" r="N1329">
        <v>33.8172039999999</v>
      </c>
      <c s="129" r="O1329">
        <v>19.8924729999999</v>
      </c>
      <c s="129" r="P1329">
        <v>27.0</v>
      </c>
      <c s="129" r="Q1329">
        <v>27.0</v>
      </c>
      <c s="129" r="R1329">
        <v>30.0</v>
      </c>
      <c s="129" r="S1329">
        <v>38.0</v>
      </c>
      <c s="129" r="T1329">
        <v>39.0</v>
      </c>
      <c s="129" r="U1329">
        <v>18.0</v>
      </c>
      <c s="129" r="V1329">
        <v>93.494624</v>
      </c>
      <c s="129" r="W1329">
        <v>15.913978</v>
      </c>
      <c s="129" r="X1329">
        <v>12.930108</v>
      </c>
      <c s="129" r="Y1329">
        <v>18.897849</v>
      </c>
      <c s="129" r="Z1329">
        <v>23.870968</v>
      </c>
      <c s="129" r="AA1329">
        <v>16.9086019999999</v>
      </c>
      <c s="129" r="AB1329">
        <v>4.973118</v>
      </c>
      <c s="129" r="AC1329">
        <v>0.0</v>
      </c>
      <c s="129" r="AD1329">
        <v>18.897849</v>
      </c>
      <c s="129" r="AE1329">
        <v>58.682796</v>
      </c>
      <c s="129" r="AF1329">
        <v>15.913978</v>
      </c>
      <c s="129" r="AG1329">
        <v>91.5053759999999</v>
      </c>
      <c s="129" r="AH1329">
        <v>10.94086</v>
      </c>
      <c s="129" r="AI1329">
        <v>8.951613</v>
      </c>
      <c s="129" r="AJ1329">
        <v>20.887097</v>
      </c>
      <c s="129" r="AK1329">
        <v>18.897849</v>
      </c>
      <c s="129" r="AL1329">
        <v>16.9086019999999</v>
      </c>
      <c s="129" r="AM1329">
        <v>12.930108</v>
      </c>
      <c s="129" r="AN1329">
        <v>1.989247</v>
      </c>
      <c s="129" r="AO1329">
        <v>11.935484</v>
      </c>
      <c s="129" r="AP1329">
        <v>52.715054</v>
      </c>
      <c s="129" r="AQ1329">
        <v>26.8548389999999</v>
      </c>
      <c s="129" r="AR1329">
        <v>163.11828</v>
      </c>
      <c s="129" r="AS1329">
        <v>23.870968</v>
      </c>
      <c s="129" r="AT1329">
        <v>11.935484</v>
      </c>
      <c s="129" r="AU1329">
        <v>3.978495</v>
      </c>
      <c s="129" r="AV1329">
        <v>0.0</v>
      </c>
      <c s="129" r="AW1329">
        <v>15.913978</v>
      </c>
      <c s="129" r="AX1329">
        <v>19.8924729999999</v>
      </c>
      <c s="129" r="AY1329">
        <v>71.612903</v>
      </c>
      <c s="129" r="AZ1329">
        <v>15.913978</v>
      </c>
      <c s="129" r="BA1329">
        <v>75.5913979999999</v>
      </c>
      <c s="129" r="BB1329">
        <v>15.913978</v>
      </c>
      <c s="129" r="BC1329">
        <v>7.956989</v>
      </c>
      <c s="129" r="BD1329">
        <v>3.978495</v>
      </c>
      <c s="129" r="BE1329">
        <v>0.0</v>
      </c>
      <c s="129" r="BF1329">
        <v>0.0</v>
      </c>
      <c s="129" r="BG1329">
        <v>15.913978</v>
      </c>
      <c s="129" r="BH1329">
        <v>27.8494619999999</v>
      </c>
      <c s="129" r="BI1329">
        <v>3.978495</v>
      </c>
      <c s="129" r="BJ1329">
        <v>87.526882</v>
      </c>
      <c s="129" r="BK1329">
        <v>7.956989</v>
      </c>
      <c s="129" r="BL1329">
        <v>3.978495</v>
      </c>
      <c s="129" r="BM1329">
        <v>0.0</v>
      </c>
      <c s="129" r="BN1329">
        <v>0.0</v>
      </c>
      <c s="129" r="BO1329">
        <v>15.913978</v>
      </c>
      <c s="129" r="BP1329">
        <v>3.978495</v>
      </c>
      <c s="129" r="BQ1329">
        <v>43.763441</v>
      </c>
      <c s="129" r="BR1329">
        <v>11.935484</v>
      </c>
      <c s="129" r="BS1329">
        <v>7.956989</v>
      </c>
      <c s="129" r="BT1329">
        <v>0.0</v>
      </c>
      <c s="129" r="BU1329">
        <v>0.0</v>
      </c>
      <c s="129" r="BV1329">
        <v>0.0</v>
      </c>
      <c s="129" r="BW1329">
        <v>0.0</v>
      </c>
      <c s="129" r="BX1329">
        <v>0.0</v>
      </c>
      <c s="129" r="BY1329">
        <v>0.0</v>
      </c>
      <c s="129" r="BZ1329">
        <v>0.0</v>
      </c>
      <c s="129" r="CA1329">
        <v>7.956989</v>
      </c>
      <c s="129" r="CB1329">
        <v>75.5913979999999</v>
      </c>
      <c s="129" r="CC1329">
        <v>19.8924729999999</v>
      </c>
      <c s="129" r="CD1329">
        <v>11.935484</v>
      </c>
      <c s="129" r="CE1329">
        <v>3.978495</v>
      </c>
      <c s="129" r="CF1329">
        <v>0.0</v>
      </c>
      <c s="129" r="CG1329">
        <v>11.935484</v>
      </c>
      <c s="129" r="CH1329">
        <v>15.913978</v>
      </c>
      <c s="129" r="CI1329">
        <v>3.978495</v>
      </c>
      <c s="129" r="CJ1329">
        <v>7.956989</v>
      </c>
      <c s="129" r="CK1329">
        <v>79.5698919999999</v>
      </c>
      <c s="129" r="CL1329">
        <v>3.978495</v>
      </c>
      <c s="129" r="CM1329">
        <v>0.0</v>
      </c>
      <c s="129" r="CN1329">
        <v>0.0</v>
      </c>
      <c s="129" r="CO1329">
        <v>0.0</v>
      </c>
      <c s="129" r="CP1329">
        <v>3.978495</v>
      </c>
      <c s="129" r="CQ1329">
        <v>3.978495</v>
      </c>
      <c s="129" r="CR1329">
        <v>67.634409</v>
      </c>
      <c s="129" r="CS1329">
        <v>0.0</v>
      </c>
    </row>
    <row customHeight="1" r="1330" ht="15.0">
      <c t="s" s="127" r="A1330">
        <v>11510</v>
      </c>
      <c t="s" s="127" r="B1330">
        <v>11511</v>
      </c>
      <c t="s" s="127" r="C1330">
        <v>11512</v>
      </c>
      <c t="s" s="127" r="D1330">
        <v>11513</v>
      </c>
      <c t="s" s="127" r="E1330">
        <v>11514</v>
      </c>
      <c t="s" s="127" r="F1330">
        <v>11515</v>
      </c>
      <c t="s" s="128" r="G1330">
        <v>11516</v>
      </c>
      <c t="s" s="127" r="H1330">
        <v>11517</v>
      </c>
      <c s="129" r="I1330">
        <v>1356.0</v>
      </c>
      <c s="129" r="J1330">
        <v>208.0</v>
      </c>
      <c s="129" r="K1330">
        <v>158.0</v>
      </c>
      <c s="129" r="L1330">
        <v>256.0</v>
      </c>
      <c s="129" r="M1330">
        <v>306.0</v>
      </c>
      <c s="129" r="N1330">
        <v>243.0</v>
      </c>
      <c s="129" r="O1330">
        <v>185.0</v>
      </c>
      <c s="129" r="P1330">
        <v>161.0</v>
      </c>
      <c s="129" r="Q1330">
        <v>151.0</v>
      </c>
      <c s="129" r="R1330">
        <v>236.0</v>
      </c>
      <c s="129" r="S1330">
        <v>206.0</v>
      </c>
      <c s="129" r="T1330">
        <v>214.0</v>
      </c>
      <c s="129" r="U1330">
        <v>129.0</v>
      </c>
      <c s="129" r="V1330">
        <v>675.0</v>
      </c>
      <c s="129" r="W1330">
        <v>108.0</v>
      </c>
      <c s="129" r="X1330">
        <v>80.0</v>
      </c>
      <c s="129" r="Y1330">
        <v>135.0</v>
      </c>
      <c s="129" r="Z1330">
        <v>167.0</v>
      </c>
      <c s="129" r="AA1330">
        <v>118.0</v>
      </c>
      <c s="129" r="AB1330">
        <v>61.0</v>
      </c>
      <c s="129" r="AC1330">
        <v>6.0</v>
      </c>
      <c s="129" r="AD1330">
        <v>124.0</v>
      </c>
      <c s="129" r="AE1330">
        <v>420.0</v>
      </c>
      <c s="129" r="AF1330">
        <v>131.0</v>
      </c>
      <c s="129" r="AG1330">
        <v>681.0</v>
      </c>
      <c s="129" r="AH1330">
        <v>100.0</v>
      </c>
      <c s="129" r="AI1330">
        <v>78.0</v>
      </c>
      <c s="129" r="AJ1330">
        <v>121.0</v>
      </c>
      <c s="129" r="AK1330">
        <v>139.0</v>
      </c>
      <c s="129" r="AL1330">
        <v>125.0</v>
      </c>
      <c s="129" r="AM1330">
        <v>106.0</v>
      </c>
      <c s="129" r="AN1330">
        <v>12.0</v>
      </c>
      <c s="129" r="AO1330">
        <v>122.0</v>
      </c>
      <c s="129" r="AP1330">
        <v>364.0</v>
      </c>
      <c s="129" r="AQ1330">
        <v>195.0</v>
      </c>
      <c s="129" r="AR1330">
        <v>1148.0</v>
      </c>
      <c s="129" r="AS1330">
        <v>32.0</v>
      </c>
      <c s="129" r="AT1330">
        <v>72.0</v>
      </c>
      <c s="129" r="AU1330">
        <v>40.0</v>
      </c>
      <c s="129" r="AV1330">
        <v>76.0</v>
      </c>
      <c s="129" r="AW1330">
        <v>176.0</v>
      </c>
      <c s="129" r="AX1330">
        <v>204.0</v>
      </c>
      <c s="129" r="AY1330">
        <v>428.0</v>
      </c>
      <c s="129" r="AZ1330">
        <v>120.0</v>
      </c>
      <c s="129" r="BA1330">
        <v>576.0</v>
      </c>
      <c s="129" r="BB1330">
        <v>28.0</v>
      </c>
      <c s="129" r="BC1330">
        <v>52.0</v>
      </c>
      <c s="129" r="BD1330">
        <v>16.0</v>
      </c>
      <c s="129" r="BE1330">
        <v>40.0</v>
      </c>
      <c s="129" r="BF1330">
        <v>52.0</v>
      </c>
      <c s="129" r="BG1330">
        <v>160.0</v>
      </c>
      <c s="129" r="BH1330">
        <v>196.0</v>
      </c>
      <c s="129" r="BI1330">
        <v>32.0</v>
      </c>
      <c s="129" r="BJ1330">
        <v>572.0</v>
      </c>
      <c s="129" r="BK1330">
        <v>4.0</v>
      </c>
      <c s="129" r="BL1330">
        <v>20.0</v>
      </c>
      <c s="129" r="BM1330">
        <v>24.0</v>
      </c>
      <c s="129" r="BN1330">
        <v>36.0</v>
      </c>
      <c s="129" r="BO1330">
        <v>124.0</v>
      </c>
      <c s="129" r="BP1330">
        <v>44.0</v>
      </c>
      <c s="129" r="BQ1330">
        <v>232.0</v>
      </c>
      <c s="129" r="BR1330">
        <v>88.0</v>
      </c>
      <c s="129" r="BS1330">
        <v>88.0</v>
      </c>
      <c s="129" r="BT1330">
        <v>0.0</v>
      </c>
      <c s="129" r="BU1330">
        <v>0.0</v>
      </c>
      <c s="129" r="BV1330">
        <v>0.0</v>
      </c>
      <c s="129" r="BW1330">
        <v>12.0</v>
      </c>
      <c s="129" r="BX1330">
        <v>8.0</v>
      </c>
      <c s="129" r="BY1330">
        <v>24.0</v>
      </c>
      <c s="129" r="BZ1330">
        <v>0.0</v>
      </c>
      <c s="129" r="CA1330">
        <v>44.0</v>
      </c>
      <c s="129" r="CB1330">
        <v>544.0</v>
      </c>
      <c s="129" r="CC1330">
        <v>32.0</v>
      </c>
      <c s="129" r="CD1330">
        <v>64.0</v>
      </c>
      <c s="129" r="CE1330">
        <v>32.0</v>
      </c>
      <c s="129" r="CF1330">
        <v>48.0</v>
      </c>
      <c s="129" r="CG1330">
        <v>144.0</v>
      </c>
      <c s="129" r="CH1330">
        <v>164.0</v>
      </c>
      <c s="129" r="CI1330">
        <v>4.0</v>
      </c>
      <c s="129" r="CJ1330">
        <v>56.0</v>
      </c>
      <c s="129" r="CK1330">
        <v>516.0</v>
      </c>
      <c s="129" r="CL1330">
        <v>0.0</v>
      </c>
      <c s="129" r="CM1330">
        <v>8.0</v>
      </c>
      <c s="129" r="CN1330">
        <v>8.0</v>
      </c>
      <c s="129" r="CO1330">
        <v>16.0</v>
      </c>
      <c s="129" r="CP1330">
        <v>24.0</v>
      </c>
      <c s="129" r="CQ1330">
        <v>16.0</v>
      </c>
      <c s="129" r="CR1330">
        <v>424.0</v>
      </c>
      <c s="129" r="CS1330">
        <v>20.0</v>
      </c>
    </row>
    <row customHeight="1" r="1331" ht="15.0">
      <c t="s" s="127" r="A1331">
        <v>11518</v>
      </c>
      <c t="s" s="127" r="B1331">
        <v>11519</v>
      </c>
      <c t="s" s="127" r="C1331">
        <v>11520</v>
      </c>
      <c t="s" s="127" r="D1331">
        <v>11521</v>
      </c>
      <c t="s" s="127" r="E1331">
        <v>11522</v>
      </c>
      <c t="s" s="127" r="F1331">
        <v>11523</v>
      </c>
      <c t="s" s="128" r="G1331">
        <v>11524</v>
      </c>
      <c t="s" s="127" r="H1331">
        <v>11525</v>
      </c>
      <c s="129" r="I1331">
        <v>1503.0</v>
      </c>
      <c s="129" r="J1331">
        <v>244.720181</v>
      </c>
      <c s="129" r="K1331">
        <v>193.146919999999</v>
      </c>
      <c s="129" r="L1331">
        <v>268.989951</v>
      </c>
      <c s="129" r="M1331">
        <v>314.495769999999</v>
      </c>
      <c s="129" r="N1331">
        <v>256.785920999999</v>
      </c>
      <c s="129" r="O1331">
        <v>224.861256</v>
      </c>
      <c s="129" r="P1331">
        <v>228.0</v>
      </c>
      <c s="129" r="Q1331">
        <v>209.0</v>
      </c>
      <c s="129" r="R1331">
        <v>328.0</v>
      </c>
      <c s="129" r="S1331">
        <v>223.0</v>
      </c>
      <c s="129" r="T1331">
        <v>274.0</v>
      </c>
      <c s="129" r="U1331">
        <v>189.0</v>
      </c>
      <c s="129" r="V1331">
        <v>721.875844</v>
      </c>
      <c s="129" r="W1331">
        <v>127.416293</v>
      </c>
      <c s="129" r="X1331">
        <v>104.157763</v>
      </c>
      <c s="129" r="Y1331">
        <v>132.472495</v>
      </c>
      <c s="129" r="Z1331">
        <v>154.719784</v>
      </c>
      <c s="129" r="AA1331">
        <v>129.427248999999</v>
      </c>
      <c s="129" r="AB1331">
        <v>71.682827</v>
      </c>
      <c s="129" r="AC1331">
        <v>1.999432</v>
      </c>
      <c s="129" r="AD1331">
        <v>174.944592</v>
      </c>
      <c s="129" r="AE1331">
        <v>392.361282</v>
      </c>
      <c s="129" r="AF1331">
        <v>154.569968999999</v>
      </c>
      <c s="129" r="AG1331">
        <v>781.124155999999</v>
      </c>
      <c s="129" r="AH1331">
        <v>117.303889</v>
      </c>
      <c s="129" r="AI1331">
        <v>88.989157</v>
      </c>
      <c s="129" r="AJ1331">
        <v>136.517457</v>
      </c>
      <c s="129" r="AK1331">
        <v>159.775985999999</v>
      </c>
      <c s="129" r="AL1331">
        <v>127.358672</v>
      </c>
      <c s="129" r="AM1331">
        <v>127.070566</v>
      </c>
      <c s="129" r="AN1331">
        <v>24.108431</v>
      </c>
      <c s="129" r="AO1331">
        <v>152.697303</v>
      </c>
      <c s="129" r="AP1331">
        <v>391.338518</v>
      </c>
      <c s="129" r="AQ1331">
        <v>237.088335</v>
      </c>
      <c s="129" r="AR1331">
        <v>1257.291627</v>
      </c>
      <c s="129" r="AS1331">
        <v>36.4046549999999</v>
      </c>
      <c s="129" r="AT1331">
        <v>48.53954</v>
      </c>
      <c s="129" r="AU1331">
        <v>40.449617</v>
      </c>
      <c s="129" r="AV1331">
        <v>84.9441949999999</v>
      </c>
      <c s="129" r="AW1331">
        <v>210.338007</v>
      </c>
      <c s="129" r="AX1331">
        <v>226.517854</v>
      </c>
      <c s="129" r="AY1331">
        <v>444.254329999999</v>
      </c>
      <c s="129" r="AZ1331">
        <v>165.843428999999</v>
      </c>
      <c s="129" r="BA1331">
        <v>590.380016999999</v>
      </c>
      <c s="129" r="BB1331">
        <v>28.3147319999999</v>
      </c>
      <c s="129" r="BC1331">
        <v>32.359693</v>
      </c>
      <c s="129" r="BD1331">
        <v>32.359693</v>
      </c>
      <c s="129" r="BE1331">
        <v>48.53954</v>
      </c>
      <c s="129" r="BF1331">
        <v>40.449617</v>
      </c>
      <c s="129" r="BG1331">
        <v>169.888389999999</v>
      </c>
      <c s="129" r="BH1331">
        <v>181.838888</v>
      </c>
      <c s="129" r="BI1331">
        <v>56.629463</v>
      </c>
      <c s="129" r="BJ1331">
        <v>666.91161</v>
      </c>
      <c s="129" r="BK1331">
        <v>8.089923</v>
      </c>
      <c s="129" r="BL1331">
        <v>16.1798469999999</v>
      </c>
      <c s="129" r="BM1331">
        <v>8.089923</v>
      </c>
      <c s="129" r="BN1331">
        <v>36.4046549999999</v>
      </c>
      <c s="129" r="BO1331">
        <v>169.888389999999</v>
      </c>
      <c s="129" r="BP1331">
        <v>56.629463</v>
      </c>
      <c s="129" r="BQ1331">
        <v>262.415442999999</v>
      </c>
      <c s="129" r="BR1331">
        <v>109.213965</v>
      </c>
      <c s="129" r="BS1331">
        <v>133.483735</v>
      </c>
      <c s="129" r="BT1331">
        <v>0.0</v>
      </c>
      <c s="129" r="BU1331">
        <v>0.0</v>
      </c>
      <c s="129" r="BV1331">
        <v>0.0</v>
      </c>
      <c s="129" r="BW1331">
        <v>4.04496199999999</v>
      </c>
      <c s="129" r="BX1331">
        <v>12.134885</v>
      </c>
      <c s="129" r="BY1331">
        <v>36.4046549999999</v>
      </c>
      <c s="129" r="BZ1331">
        <v>0.0</v>
      </c>
      <c s="129" r="CA1331">
        <v>80.8992329999999</v>
      </c>
      <c s="129" r="CB1331">
        <v>582.474480999999</v>
      </c>
      <c s="129" r="CC1331">
        <v>32.359693</v>
      </c>
      <c s="129" r="CD1331">
        <v>32.359693</v>
      </c>
      <c s="129" r="CE1331">
        <v>28.3147319999999</v>
      </c>
      <c s="129" r="CF1331">
        <v>72.8093099999999</v>
      </c>
      <c s="129" r="CG1331">
        <v>177.978314</v>
      </c>
      <c s="129" r="CH1331">
        <v>182.023275</v>
      </c>
      <c s="129" r="CI1331">
        <v>4.04496199999999</v>
      </c>
      <c s="129" r="CJ1331">
        <v>52.584502</v>
      </c>
      <c s="129" r="CK1331">
        <v>541.333409999999</v>
      </c>
      <c s="129" r="CL1331">
        <v>4.04496199999999</v>
      </c>
      <c s="129" r="CM1331">
        <v>16.1798469999999</v>
      </c>
      <c s="129" r="CN1331">
        <v>12.134885</v>
      </c>
      <c s="129" r="CO1331">
        <v>8.089923</v>
      </c>
      <c s="129" r="CP1331">
        <v>20.2248079999999</v>
      </c>
      <c s="129" r="CQ1331">
        <v>8.089923</v>
      </c>
      <c s="129" r="CR1331">
        <v>440.209368999999</v>
      </c>
      <c s="129" r="CS1331">
        <v>32.359693</v>
      </c>
    </row>
    <row customHeight="1" r="1332" ht="15.0">
      <c t="s" s="127" r="A1332">
        <v>11526</v>
      </c>
      <c t="s" s="127" r="B1332">
        <v>11527</v>
      </c>
      <c t="s" s="127" r="C1332">
        <v>11528</v>
      </c>
      <c t="s" s="127" r="D1332">
        <v>11529</v>
      </c>
      <c t="s" s="127" r="E1332">
        <v>11530</v>
      </c>
      <c t="s" s="127" r="F1332">
        <v>11531</v>
      </c>
      <c t="s" s="128" r="G1332">
        <v>11532</v>
      </c>
      <c t="s" s="127" r="H1332">
        <v>11533</v>
      </c>
      <c s="129" r="I1332">
        <v>1467.0</v>
      </c>
      <c s="129" r="J1332">
        <v>296.153293</v>
      </c>
      <c s="129" r="K1332">
        <v>161.665498</v>
      </c>
      <c s="129" r="L1332">
        <v>312.919021999999</v>
      </c>
      <c s="129" r="M1332">
        <v>279.269154</v>
      </c>
      <c s="129" r="N1332">
        <v>255.031508</v>
      </c>
      <c s="129" r="O1332">
        <v>161.961524999999</v>
      </c>
      <c s="129" r="P1332">
        <v>180.0</v>
      </c>
      <c s="129" r="Q1332">
        <v>151.0</v>
      </c>
      <c s="129" r="R1332">
        <v>202.0</v>
      </c>
      <c s="129" r="S1332">
        <v>211.0</v>
      </c>
      <c s="129" r="T1332">
        <v>232.0</v>
      </c>
      <c s="129" r="U1332">
        <v>109.0</v>
      </c>
      <c s="129" r="V1332">
        <v>732.733699</v>
      </c>
      <c s="129" r="W1332">
        <v>164.960786</v>
      </c>
      <c s="129" r="X1332">
        <v>81.4806389999999</v>
      </c>
      <c s="129" r="Y1332">
        <v>155.252539</v>
      </c>
      <c s="129" r="Z1332">
        <v>149.135606</v>
      </c>
      <c s="129" r="AA1332">
        <v>119.484753</v>
      </c>
      <c s="129" r="AB1332">
        <v>57.1245819999999</v>
      </c>
      <c s="129" r="AC1332">
        <v>5.29479499999999</v>
      </c>
      <c s="129" r="AD1332">
        <v>199.906432999999</v>
      </c>
      <c s="129" r="AE1332">
        <v>393.281497</v>
      </c>
      <c s="129" r="AF1332">
        <v>139.545769</v>
      </c>
      <c s="129" r="AG1332">
        <v>734.266301</v>
      </c>
      <c s="129" r="AH1332">
        <v>131.192508</v>
      </c>
      <c s="129" r="AI1332">
        <v>80.184859</v>
      </c>
      <c s="129" r="AJ1332">
        <v>157.666483</v>
      </c>
      <c s="129" r="AK1332">
        <v>130.133548999999</v>
      </c>
      <c s="129" r="AL1332">
        <v>135.546753999999</v>
      </c>
      <c s="129" r="AM1332">
        <v>94.247353</v>
      </c>
      <c s="129" r="AN1332">
        <v>5.29479499999999</v>
      </c>
      <c s="129" r="AO1332">
        <v>159.725196</v>
      </c>
      <c s="129" r="AP1332">
        <v>395.577030999999</v>
      </c>
      <c s="129" r="AQ1332">
        <v>178.964074</v>
      </c>
      <c s="129" r="AR1332">
        <v>1205.79235399999</v>
      </c>
      <c s="129" r="AS1332">
        <v>25.415016</v>
      </c>
      <c s="129" r="AT1332">
        <v>37.412061</v>
      </c>
      <c s="129" r="AU1332">
        <v>38.122525</v>
      </c>
      <c s="129" r="AV1332">
        <v>101.660066</v>
      </c>
      <c s="129" r="AW1332">
        <v>182.140951</v>
      </c>
      <c s="129" r="AX1332">
        <v>194.374817</v>
      </c>
      <c s="129" r="AY1332">
        <v>406.403441999999</v>
      </c>
      <c s="129" r="AZ1332">
        <v>220.263476</v>
      </c>
      <c s="129" r="BA1332">
        <v>592.069765999999</v>
      </c>
      <c s="129" r="BB1332">
        <v>21.1791799999999</v>
      </c>
      <c s="129" r="BC1332">
        <v>25.1781949999999</v>
      </c>
      <c s="129" r="BD1332">
        <v>29.650853</v>
      </c>
      <c s="129" r="BE1332">
        <v>50.830033</v>
      </c>
      <c s="129" r="BF1332">
        <v>21.1791799999999</v>
      </c>
      <c s="129" r="BG1332">
        <v>173.195637</v>
      </c>
      <c s="129" r="BH1332">
        <v>215.790819</v>
      </c>
      <c s="129" r="BI1332">
        <v>55.0658689999999</v>
      </c>
      <c s="129" r="BJ1332">
        <v>613.722588999999</v>
      </c>
      <c s="129" r="BK1332">
        <v>4.23583599999999</v>
      </c>
      <c s="129" r="BL1332">
        <v>12.233866</v>
      </c>
      <c s="129" r="BM1332">
        <v>8.47167199999999</v>
      </c>
      <c s="129" r="BN1332">
        <v>50.830033</v>
      </c>
      <c s="129" r="BO1332">
        <v>160.961771</v>
      </c>
      <c s="129" r="BP1332">
        <v>21.1791799999999</v>
      </c>
      <c s="129" r="BQ1332">
        <v>190.612623</v>
      </c>
      <c s="129" r="BR1332">
        <v>165.197607</v>
      </c>
      <c s="129" r="BS1332">
        <v>156.489114</v>
      </c>
      <c s="129" r="BT1332">
        <v>0.0</v>
      </c>
      <c s="129" r="BU1332">
        <v>3.999015</v>
      </c>
      <c s="129" r="BV1332">
        <v>0.0</v>
      </c>
      <c s="129" r="BW1332">
        <v>4.23583599999999</v>
      </c>
      <c s="129" r="BX1332">
        <v>29.650853</v>
      </c>
      <c s="129" r="BY1332">
        <v>38.122525</v>
      </c>
      <c s="129" r="BZ1332">
        <v>0.0</v>
      </c>
      <c s="129" r="CA1332">
        <v>80.480885</v>
      </c>
      <c s="129" r="CB1332">
        <v>511.58888</v>
      </c>
      <c s="129" r="CC1332">
        <v>12.707508</v>
      </c>
      <c s="129" r="CD1332">
        <v>29.1772099999999</v>
      </c>
      <c s="129" r="CE1332">
        <v>33.8866889999999</v>
      </c>
      <c s="129" r="CF1332">
        <v>97.4242299999999</v>
      </c>
      <c s="129" r="CG1332">
        <v>131.310917999999</v>
      </c>
      <c s="129" r="CH1332">
        <v>147.78062</v>
      </c>
      <c s="129" r="CI1332">
        <v>0.0</v>
      </c>
      <c s="129" r="CJ1332">
        <v>59.3017049999999</v>
      </c>
      <c s="129" r="CK1332">
        <v>537.714361</v>
      </c>
      <c s="129" r="CL1332">
        <v>12.707508</v>
      </c>
      <c s="129" r="CM1332">
        <v>4.23583599999999</v>
      </c>
      <c s="129" r="CN1332">
        <v>4.23583599999999</v>
      </c>
      <c s="129" r="CO1332">
        <v>0.0</v>
      </c>
      <c s="129" r="CP1332">
        <v>21.1791799999999</v>
      </c>
      <c s="129" r="CQ1332">
        <v>8.47167199999999</v>
      </c>
      <c s="129" r="CR1332">
        <v>406.403441999999</v>
      </c>
      <c s="129" r="CS1332">
        <v>80.480885</v>
      </c>
    </row>
    <row customHeight="1" r="1333" ht="15.0">
      <c t="s" s="127" r="A1333">
        <v>11534</v>
      </c>
      <c t="s" s="127" r="B1333">
        <v>11535</v>
      </c>
      <c t="s" s="127" r="C1333">
        <v>11536</v>
      </c>
      <c t="s" s="127" r="D1333">
        <v>11537</v>
      </c>
      <c t="s" s="127" r="E1333">
        <v>11538</v>
      </c>
      <c t="s" s="127" r="F1333">
        <v>11539</v>
      </c>
      <c t="s" s="128" r="G1333">
        <v>11540</v>
      </c>
      <c t="s" s="127" r="H1333">
        <v>11541</v>
      </c>
      <c s="129" r="I1333">
        <v>2516.0</v>
      </c>
      <c s="129" r="J1333">
        <v>464.512907999999</v>
      </c>
      <c s="129" r="K1333">
        <v>347.152218</v>
      </c>
      <c s="129" r="L1333">
        <v>555.282304999999</v>
      </c>
      <c s="129" r="M1333">
        <v>536.413019999999</v>
      </c>
      <c s="129" r="N1333">
        <v>305.309938999999</v>
      </c>
      <c s="129" r="O1333">
        <v>307.32961</v>
      </c>
      <c s="129" r="P1333">
        <v>396.0</v>
      </c>
      <c s="129" r="Q1333">
        <v>282.0</v>
      </c>
      <c s="129" r="R1333">
        <v>528.0</v>
      </c>
      <c s="129" r="S1333">
        <v>319.0</v>
      </c>
      <c s="129" r="T1333">
        <v>324.0</v>
      </c>
      <c s="129" r="U1333">
        <v>223.0</v>
      </c>
      <c s="129" r="V1333">
        <v>1192.720297</v>
      </c>
      <c s="129" r="W1333">
        <v>234.035953</v>
      </c>
      <c s="129" r="X1333">
        <v>175.670431</v>
      </c>
      <c s="129" r="Y1333">
        <v>272.463891999999</v>
      </c>
      <c s="129" r="Z1333">
        <v>277.068398</v>
      </c>
      <c s="129" r="AA1333">
        <v>132.580979</v>
      </c>
      <c s="129" r="AB1333">
        <v>96.858433</v>
      </c>
      <c s="129" r="AC1333">
        <v>4.042212</v>
      </c>
      <c s="129" r="AD1333">
        <v>306.305770999999</v>
      </c>
      <c s="129" r="AE1333">
        <v>710.010315999999</v>
      </c>
      <c s="129" r="AF1333">
        <v>176.404211</v>
      </c>
      <c s="129" r="AG1333">
        <v>1323.27970299999</v>
      </c>
      <c s="129" r="AH1333">
        <v>230.476955</v>
      </c>
      <c s="129" r="AI1333">
        <v>171.481787</v>
      </c>
      <c s="129" r="AJ1333">
        <v>282.818413</v>
      </c>
      <c s="129" r="AK1333">
        <v>259.344622</v>
      </c>
      <c s="129" r="AL1333">
        <v>172.72896</v>
      </c>
      <c s="129" r="AM1333">
        <v>180.236712</v>
      </c>
      <c s="129" r="AN1333">
        <v>26.1922539999999</v>
      </c>
      <c s="129" r="AO1333">
        <v>295.534848</v>
      </c>
      <c s="129" r="AP1333">
        <v>702.743109</v>
      </c>
      <c s="129" r="AQ1333">
        <v>325.001746</v>
      </c>
      <c s="129" r="AR1333">
        <v>2031.659263</v>
      </c>
      <c s="129" r="AS1333">
        <v>8.092541</v>
      </c>
      <c s="129" r="AT1333">
        <v>68.5610599999999</v>
      </c>
      <c s="129" r="AU1333">
        <v>101.309197</v>
      </c>
      <c s="129" r="AV1333">
        <v>258.697651</v>
      </c>
      <c s="129" r="AW1333">
        <v>380.703732</v>
      </c>
      <c s="129" r="AX1333">
        <v>372.071665</v>
      </c>
      <c s="129" r="AY1333">
        <v>588.12904</v>
      </c>
      <c s="129" r="AZ1333">
        <v>254.094377</v>
      </c>
      <c s="129" r="BA1333">
        <v>952.195766</v>
      </c>
      <c s="129" r="BB1333">
        <v>8.092541</v>
      </c>
      <c s="129" r="BC1333">
        <v>48.4058369999999</v>
      </c>
      <c s="129" r="BD1333">
        <v>36.6451739999999</v>
      </c>
      <c s="129" r="BE1333">
        <v>145.286352999999</v>
      </c>
      <c s="129" r="BF1333">
        <v>72.7963359999999</v>
      </c>
      <c s="129" r="BG1333">
        <v>307.369311999999</v>
      </c>
      <c s="129" r="BH1333">
        <v>252.935476999999</v>
      </c>
      <c s="129" r="BI1333">
        <v>80.664736</v>
      </c>
      <c s="129" r="BJ1333">
        <v>1079.463497</v>
      </c>
      <c s="129" r="BK1333">
        <v>0.0</v>
      </c>
      <c s="129" r="BL1333">
        <v>20.1552229999999</v>
      </c>
      <c s="129" r="BM1333">
        <v>64.664023</v>
      </c>
      <c s="129" r="BN1333">
        <v>113.411298</v>
      </c>
      <c s="129" r="BO1333">
        <v>307.907396</v>
      </c>
      <c s="129" r="BP1333">
        <v>64.702353</v>
      </c>
      <c s="129" r="BQ1333">
        <v>335.193563999999</v>
      </c>
      <c s="129" r="BR1333">
        <v>173.429641</v>
      </c>
      <c s="129" r="BS1333">
        <v>246.469313</v>
      </c>
      <c s="129" r="BT1333">
        <v>0.0</v>
      </c>
      <c s="129" r="BU1333">
        <v>0.0</v>
      </c>
      <c s="129" r="BV1333">
        <v>0.0</v>
      </c>
      <c s="129" r="BW1333">
        <v>12.138631</v>
      </c>
      <c s="129" r="BX1333">
        <v>61.077572</v>
      </c>
      <c s="129" r="BY1333">
        <v>68.7882079999999</v>
      </c>
      <c s="129" r="BZ1333">
        <v>0.0</v>
      </c>
      <c s="129" r="CA1333">
        <v>104.464901</v>
      </c>
      <c s="129" r="CB1333">
        <v>1034.94851399999</v>
      </c>
      <c s="129" r="CC1333">
        <v>8.092541</v>
      </c>
      <c s="129" r="CD1333">
        <v>60.353518</v>
      </c>
      <c s="129" r="CE1333">
        <v>97.2247739999999</v>
      </c>
      <c s="129" r="CF1333">
        <v>217.966968</v>
      </c>
      <c s="129" r="CG1333">
        <v>299.242375999999</v>
      </c>
      <c s="129" r="CH1333">
        <v>290.991491</v>
      </c>
      <c s="129" r="CI1333">
        <v>8.168846</v>
      </c>
      <c s="129" r="CJ1333">
        <v>52.908</v>
      </c>
      <c s="129" r="CK1333">
        <v>750.241436</v>
      </c>
      <c s="129" r="CL1333">
        <v>0.0</v>
      </c>
      <c s="129" r="CM1333">
        <v>8.207542</v>
      </c>
      <c s="129" r="CN1333">
        <v>4.084423</v>
      </c>
      <c s="129" r="CO1333">
        <v>28.5920519999999</v>
      </c>
      <c s="129" r="CP1333">
        <v>20.383783</v>
      </c>
      <c s="129" r="CQ1333">
        <v>12.2919649999999</v>
      </c>
      <c s="129" r="CR1333">
        <v>579.960194</v>
      </c>
      <c s="129" r="CS1333">
        <v>96.7214759999999</v>
      </c>
    </row>
    <row customHeight="1" r="1334" ht="15.0">
      <c t="s" s="127" r="A1334">
        <v>11542</v>
      </c>
      <c t="s" s="127" r="B1334">
        <v>11543</v>
      </c>
      <c t="s" s="127" r="C1334">
        <v>11544</v>
      </c>
      <c t="s" s="127" r="D1334">
        <v>11545</v>
      </c>
      <c t="s" s="127" r="E1334">
        <v>11546</v>
      </c>
      <c t="s" s="127" r="F1334">
        <v>11547</v>
      </c>
      <c t="s" s="128" r="G1334">
        <v>11548</v>
      </c>
      <c t="s" s="127" r="H1334">
        <v>11549</v>
      </c>
      <c s="129" r="I1334">
        <v>901.0</v>
      </c>
      <c s="129" r="J1334">
        <v>173.0</v>
      </c>
      <c s="129" r="K1334">
        <v>92.0</v>
      </c>
      <c s="129" r="L1334">
        <v>179.0</v>
      </c>
      <c s="129" r="M1334">
        <v>162.0</v>
      </c>
      <c s="129" r="N1334">
        <v>203.0</v>
      </c>
      <c s="129" r="O1334">
        <v>92.0</v>
      </c>
      <c s="129" r="P1334">
        <v>96.0</v>
      </c>
      <c s="129" r="Q1334">
        <v>100.0</v>
      </c>
      <c s="129" r="R1334">
        <v>108.0</v>
      </c>
      <c s="129" r="S1334">
        <v>166.0</v>
      </c>
      <c s="129" r="T1334">
        <v>134.0</v>
      </c>
      <c s="129" r="U1334">
        <v>98.0</v>
      </c>
      <c s="129" r="V1334">
        <v>436.0</v>
      </c>
      <c s="129" r="W1334">
        <v>80.0</v>
      </c>
      <c s="129" r="X1334">
        <v>52.0</v>
      </c>
      <c s="129" r="Y1334">
        <v>89.0</v>
      </c>
      <c s="129" r="Z1334">
        <v>76.0</v>
      </c>
      <c s="129" r="AA1334">
        <v>103.0</v>
      </c>
      <c s="129" r="AB1334">
        <v>36.0</v>
      </c>
      <c s="129" r="AC1334">
        <v>0.0</v>
      </c>
      <c s="129" r="AD1334">
        <v>100.0</v>
      </c>
      <c s="129" r="AE1334">
        <v>239.0</v>
      </c>
      <c s="129" r="AF1334">
        <v>97.0</v>
      </c>
      <c s="129" r="AG1334">
        <v>465.0</v>
      </c>
      <c s="129" r="AH1334">
        <v>93.0</v>
      </c>
      <c s="129" r="AI1334">
        <v>40.0</v>
      </c>
      <c s="129" r="AJ1334">
        <v>90.0</v>
      </c>
      <c s="129" r="AK1334">
        <v>86.0</v>
      </c>
      <c s="129" r="AL1334">
        <v>100.0</v>
      </c>
      <c s="129" r="AM1334">
        <v>50.0</v>
      </c>
      <c s="129" r="AN1334">
        <v>6.0</v>
      </c>
      <c s="129" r="AO1334">
        <v>106.0</v>
      </c>
      <c s="129" r="AP1334">
        <v>246.0</v>
      </c>
      <c s="129" r="AQ1334">
        <v>113.0</v>
      </c>
      <c s="129" r="AR1334">
        <v>716.0</v>
      </c>
      <c s="129" r="AS1334">
        <v>20.0</v>
      </c>
      <c s="129" r="AT1334">
        <v>44.0</v>
      </c>
      <c s="129" r="AU1334">
        <v>24.0</v>
      </c>
      <c s="129" r="AV1334">
        <v>80.0</v>
      </c>
      <c s="129" r="AW1334">
        <v>136.0</v>
      </c>
      <c s="129" r="AX1334">
        <v>72.0</v>
      </c>
      <c s="129" r="AY1334">
        <v>256.0</v>
      </c>
      <c s="129" r="AZ1334">
        <v>84.0</v>
      </c>
      <c s="129" r="BA1334">
        <v>332.0</v>
      </c>
      <c s="129" r="BB1334">
        <v>16.0</v>
      </c>
      <c s="129" r="BC1334">
        <v>28.0</v>
      </c>
      <c s="129" r="BD1334">
        <v>16.0</v>
      </c>
      <c s="129" r="BE1334">
        <v>52.0</v>
      </c>
      <c s="129" r="BF1334">
        <v>28.0</v>
      </c>
      <c s="129" r="BG1334">
        <v>48.0</v>
      </c>
      <c s="129" r="BH1334">
        <v>112.0</v>
      </c>
      <c s="129" r="BI1334">
        <v>32.0</v>
      </c>
      <c s="129" r="BJ1334">
        <v>384.0</v>
      </c>
      <c s="129" r="BK1334">
        <v>4.0</v>
      </c>
      <c s="129" r="BL1334">
        <v>16.0</v>
      </c>
      <c s="129" r="BM1334">
        <v>8.0</v>
      </c>
      <c s="129" r="BN1334">
        <v>28.0</v>
      </c>
      <c s="129" r="BO1334">
        <v>108.0</v>
      </c>
      <c s="129" r="BP1334">
        <v>24.0</v>
      </c>
      <c s="129" r="BQ1334">
        <v>144.0</v>
      </c>
      <c s="129" r="BR1334">
        <v>52.0</v>
      </c>
      <c s="129" r="BS1334">
        <v>48.0</v>
      </c>
      <c s="129" r="BT1334">
        <v>0.0</v>
      </c>
      <c s="129" r="BU1334">
        <v>0.0</v>
      </c>
      <c s="129" r="BV1334">
        <v>0.0</v>
      </c>
      <c s="129" r="BW1334">
        <v>0.0</v>
      </c>
      <c s="129" r="BX1334">
        <v>16.0</v>
      </c>
      <c s="129" r="BY1334">
        <v>0.0</v>
      </c>
      <c s="129" r="BZ1334">
        <v>0.0</v>
      </c>
      <c s="129" r="CA1334">
        <v>32.0</v>
      </c>
      <c s="129" r="CB1334">
        <v>316.0</v>
      </c>
      <c s="129" r="CC1334">
        <v>20.0</v>
      </c>
      <c s="129" r="CD1334">
        <v>28.0</v>
      </c>
      <c s="129" r="CE1334">
        <v>16.0</v>
      </c>
      <c s="129" r="CF1334">
        <v>68.0</v>
      </c>
      <c s="129" r="CG1334">
        <v>96.0</v>
      </c>
      <c s="129" r="CH1334">
        <v>64.0</v>
      </c>
      <c s="129" r="CI1334">
        <v>0.0</v>
      </c>
      <c s="129" r="CJ1334">
        <v>24.0</v>
      </c>
      <c s="129" r="CK1334">
        <v>352.0</v>
      </c>
      <c s="129" r="CL1334">
        <v>0.0</v>
      </c>
      <c s="129" r="CM1334">
        <v>16.0</v>
      </c>
      <c s="129" r="CN1334">
        <v>8.0</v>
      </c>
      <c s="129" r="CO1334">
        <v>12.0</v>
      </c>
      <c s="129" r="CP1334">
        <v>24.0</v>
      </c>
      <c s="129" r="CQ1334">
        <v>8.0</v>
      </c>
      <c s="129" r="CR1334">
        <v>256.0</v>
      </c>
      <c s="129" r="CS1334">
        <v>28.0</v>
      </c>
    </row>
    <row customHeight="1" r="1335" ht="15.0">
      <c t="s" s="127" r="A1335">
        <v>11550</v>
      </c>
      <c t="s" s="127" r="B1335">
        <v>11551</v>
      </c>
      <c t="s" s="127" r="C1335">
        <v>11552</v>
      </c>
      <c t="s" s="127" r="D1335">
        <v>11553</v>
      </c>
      <c t="s" s="127" r="E1335">
        <v>11554</v>
      </c>
      <c t="s" s="127" r="F1335">
        <v>11555</v>
      </c>
      <c t="s" s="128" r="G1335">
        <v>11556</v>
      </c>
      <c t="s" s="127" r="H1335">
        <v>11557</v>
      </c>
      <c s="129" r="I1335">
        <v>229.0</v>
      </c>
      <c s="129" r="J1335">
        <v>38.0</v>
      </c>
      <c s="129" r="K1335">
        <v>28.0</v>
      </c>
      <c s="129" r="L1335">
        <v>45.0</v>
      </c>
      <c s="129" r="M1335">
        <v>52.0</v>
      </c>
      <c s="129" r="N1335">
        <v>41.0</v>
      </c>
      <c s="129" r="O1335">
        <v>25.0</v>
      </c>
      <c s="129" r="P1335">
        <v>36.0</v>
      </c>
      <c s="129" r="Q1335">
        <v>23.0</v>
      </c>
      <c s="129" r="R1335">
        <v>48.0</v>
      </c>
      <c s="129" r="S1335">
        <v>37.0</v>
      </c>
      <c s="129" r="T1335">
        <v>32.0</v>
      </c>
      <c s="129" r="U1335">
        <v>27.0</v>
      </c>
      <c s="129" r="V1335">
        <v>109.0</v>
      </c>
      <c s="129" r="W1335">
        <v>14.0</v>
      </c>
      <c s="129" r="X1335">
        <v>15.0</v>
      </c>
      <c s="129" r="Y1335">
        <v>19.0</v>
      </c>
      <c s="129" r="Z1335">
        <v>29.0</v>
      </c>
      <c s="129" r="AA1335">
        <v>23.0</v>
      </c>
      <c s="129" r="AB1335">
        <v>9.0</v>
      </c>
      <c s="129" r="AC1335">
        <v>0.0</v>
      </c>
      <c s="129" r="AD1335">
        <v>21.0</v>
      </c>
      <c s="129" r="AE1335">
        <v>66.0</v>
      </c>
      <c s="129" r="AF1335">
        <v>22.0</v>
      </c>
      <c s="129" r="AG1335">
        <v>120.0</v>
      </c>
      <c s="129" r="AH1335">
        <v>24.0</v>
      </c>
      <c s="129" r="AI1335">
        <v>13.0</v>
      </c>
      <c s="129" r="AJ1335">
        <v>26.0</v>
      </c>
      <c s="129" r="AK1335">
        <v>23.0</v>
      </c>
      <c s="129" r="AL1335">
        <v>18.0</v>
      </c>
      <c s="129" r="AM1335">
        <v>15.0</v>
      </c>
      <c s="129" r="AN1335">
        <v>1.0</v>
      </c>
      <c s="129" r="AO1335">
        <v>28.0</v>
      </c>
      <c s="129" r="AP1335">
        <v>66.0</v>
      </c>
      <c s="129" r="AQ1335">
        <v>26.0</v>
      </c>
      <c s="129" r="AR1335">
        <v>188.0</v>
      </c>
      <c s="129" r="AS1335">
        <v>8.0</v>
      </c>
      <c s="129" r="AT1335">
        <v>8.0</v>
      </c>
      <c s="129" r="AU1335">
        <v>4.0</v>
      </c>
      <c s="129" r="AV1335">
        <v>16.0</v>
      </c>
      <c s="129" r="AW1335">
        <v>24.0</v>
      </c>
      <c s="129" r="AX1335">
        <v>28.0</v>
      </c>
      <c s="129" r="AY1335">
        <v>84.0</v>
      </c>
      <c s="129" r="AZ1335">
        <v>16.0</v>
      </c>
      <c s="129" r="BA1335">
        <v>92.0</v>
      </c>
      <c s="129" r="BB1335">
        <v>8.0</v>
      </c>
      <c s="129" r="BC1335">
        <v>8.0</v>
      </c>
      <c s="129" r="BD1335">
        <v>0.0</v>
      </c>
      <c s="129" r="BE1335">
        <v>8.0</v>
      </c>
      <c s="129" r="BF1335">
        <v>8.0</v>
      </c>
      <c s="129" r="BG1335">
        <v>20.0</v>
      </c>
      <c s="129" r="BH1335">
        <v>36.0</v>
      </c>
      <c s="129" r="BI1335">
        <v>4.0</v>
      </c>
      <c s="129" r="BJ1335">
        <v>96.0</v>
      </c>
      <c s="129" r="BK1335">
        <v>0.0</v>
      </c>
      <c s="129" r="BL1335">
        <v>0.0</v>
      </c>
      <c s="129" r="BM1335">
        <v>4.0</v>
      </c>
      <c s="129" r="BN1335">
        <v>8.0</v>
      </c>
      <c s="129" r="BO1335">
        <v>16.0</v>
      </c>
      <c s="129" r="BP1335">
        <v>8.0</v>
      </c>
      <c s="129" r="BQ1335">
        <v>48.0</v>
      </c>
      <c s="129" r="BR1335">
        <v>12.0</v>
      </c>
      <c s="129" r="BS1335">
        <v>12.0</v>
      </c>
      <c s="129" r="BT1335">
        <v>0.0</v>
      </c>
      <c s="129" r="BU1335">
        <v>0.0</v>
      </c>
      <c s="129" r="BV1335">
        <v>0.0</v>
      </c>
      <c s="129" r="BW1335">
        <v>0.0</v>
      </c>
      <c s="129" r="BX1335">
        <v>4.0</v>
      </c>
      <c s="129" r="BY1335">
        <v>0.0</v>
      </c>
      <c s="129" r="BZ1335">
        <v>0.0</v>
      </c>
      <c s="129" r="CA1335">
        <v>8.0</v>
      </c>
      <c s="129" r="CB1335">
        <v>72.0</v>
      </c>
      <c s="129" r="CC1335">
        <v>8.0</v>
      </c>
      <c s="129" r="CD1335">
        <v>4.0</v>
      </c>
      <c s="129" r="CE1335">
        <v>4.0</v>
      </c>
      <c s="129" r="CF1335">
        <v>12.0</v>
      </c>
      <c s="129" r="CG1335">
        <v>16.0</v>
      </c>
      <c s="129" r="CH1335">
        <v>24.0</v>
      </c>
      <c s="129" r="CI1335">
        <v>0.0</v>
      </c>
      <c s="129" r="CJ1335">
        <v>4.0</v>
      </c>
      <c s="129" r="CK1335">
        <v>104.0</v>
      </c>
      <c s="129" r="CL1335">
        <v>0.0</v>
      </c>
      <c s="129" r="CM1335">
        <v>4.0</v>
      </c>
      <c s="129" r="CN1335">
        <v>0.0</v>
      </c>
      <c s="129" r="CO1335">
        <v>4.0</v>
      </c>
      <c s="129" r="CP1335">
        <v>4.0</v>
      </c>
      <c s="129" r="CQ1335">
        <v>4.0</v>
      </c>
      <c s="129" r="CR1335">
        <v>84.0</v>
      </c>
      <c s="129" r="CS1335">
        <v>4.0</v>
      </c>
    </row>
    <row customHeight="1" r="1336" ht="15.0">
      <c t="s" s="127" r="A1336">
        <v>11558</v>
      </c>
      <c t="s" s="127" r="B1336">
        <v>11559</v>
      </c>
      <c t="s" s="127" r="C1336">
        <v>11560</v>
      </c>
      <c t="s" s="127" r="D1336">
        <v>11561</v>
      </c>
      <c t="s" s="127" r="E1336">
        <v>11562</v>
      </c>
      <c t="s" s="127" r="F1336">
        <v>11563</v>
      </c>
      <c t="s" s="128" r="G1336">
        <v>11564</v>
      </c>
      <c t="s" s="127" r="H1336">
        <v>11565</v>
      </c>
      <c s="129" r="I1336">
        <v>2870.0</v>
      </c>
      <c s="129" r="J1336">
        <v>516.095254999999</v>
      </c>
      <c s="129" r="K1336">
        <v>327.966959999999</v>
      </c>
      <c s="129" r="L1336">
        <v>499.337083</v>
      </c>
      <c s="129" r="M1336">
        <v>639.190861</v>
      </c>
      <c s="129" r="N1336">
        <v>499.397539999999</v>
      </c>
      <c s="129" r="O1336">
        <v>388.012301999999</v>
      </c>
      <c s="129" r="P1336">
        <v>458.0</v>
      </c>
      <c s="129" r="Q1336">
        <v>397.0</v>
      </c>
      <c s="129" r="R1336">
        <v>586.0</v>
      </c>
      <c s="129" r="S1336">
        <v>506.0</v>
      </c>
      <c s="129" r="T1336">
        <v>462.0</v>
      </c>
      <c s="129" r="U1336">
        <v>276.0</v>
      </c>
      <c s="129" r="V1336">
        <v>1387.991213</v>
      </c>
      <c s="129" r="W1336">
        <v>269.873813999999</v>
      </c>
      <c s="129" r="X1336">
        <v>179.249209</v>
      </c>
      <c s="129" r="Y1336">
        <v>222.584183</v>
      </c>
      <c s="129" r="Z1336">
        <v>327.966959999999</v>
      </c>
      <c s="129" r="AA1336">
        <v>239.357469</v>
      </c>
      <c s="129" r="AB1336">
        <v>141.004921</v>
      </c>
      <c s="129" r="AC1336">
        <v>7.954657</v>
      </c>
      <c s="129" r="AD1336">
        <v>351.619331999999</v>
      </c>
      <c s="129" r="AE1336">
        <v>759.346923999999</v>
      </c>
      <c s="129" r="AF1336">
        <v>277.024955999999</v>
      </c>
      <c s="129" r="AG1336">
        <v>1482.008787</v>
      </c>
      <c s="129" r="AH1336">
        <v>246.221441</v>
      </c>
      <c s="129" r="AI1336">
        <v>148.71775</v>
      </c>
      <c s="129" r="AJ1336">
        <v>276.7529</v>
      </c>
      <c s="129" r="AK1336">
        <v>311.223902</v>
      </c>
      <c s="129" r="AL1336">
        <v>260.04007</v>
      </c>
      <c s="129" r="AM1336">
        <v>202.294552</v>
      </c>
      <c s="129" r="AN1336">
        <v>36.758172</v>
      </c>
      <c s="129" r="AO1336">
        <v>307.284358999999</v>
      </c>
      <c s="129" r="AP1336">
        <v>784.953953999999</v>
      </c>
      <c s="129" r="AQ1336">
        <v>389.770474999999</v>
      </c>
      <c s="129" r="AR1336">
        <v>2404.149033</v>
      </c>
      <c s="129" r="AS1336">
        <v>43.334974</v>
      </c>
      <c s="129" r="AT1336">
        <v>59.0931459999999</v>
      </c>
      <c s="129" r="AU1336">
        <v>157.581722</v>
      </c>
      <c s="129" r="AV1336">
        <v>279.707557</v>
      </c>
      <c s="129" r="AW1336">
        <v>350.619331999999</v>
      </c>
      <c s="129" r="AX1336">
        <v>323.042531</v>
      </c>
      <c s="129" r="AY1336">
        <v>891.364499</v>
      </c>
      <c s="129" r="AZ1336">
        <v>299.405272</v>
      </c>
      <c s="129" r="BA1336">
        <v>1134.648858</v>
      </c>
      <c s="129" r="BB1336">
        <v>35.455888</v>
      </c>
      <c s="129" r="BC1336">
        <v>47.274517</v>
      </c>
      <c s="129" r="BD1336">
        <v>82.7304039999999</v>
      </c>
      <c s="129" r="BE1336">
        <v>106.367662999999</v>
      </c>
      <c s="129" r="BF1336">
        <v>63.0326889999999</v>
      </c>
      <c s="129" r="BG1336">
        <v>267.888928</v>
      </c>
      <c s="129" r="BH1336">
        <v>413.712477999999</v>
      </c>
      <c s="129" r="BI1336">
        <v>118.186291999999</v>
      </c>
      <c s="129" r="BJ1336">
        <v>1269.500176</v>
      </c>
      <c s="129" r="BK1336">
        <v>7.879086</v>
      </c>
      <c s="129" r="BL1336">
        <v>11.818629</v>
      </c>
      <c s="129" r="BM1336">
        <v>74.851318</v>
      </c>
      <c s="129" r="BN1336">
        <v>173.339895</v>
      </c>
      <c s="129" r="BO1336">
        <v>287.586642999999</v>
      </c>
      <c s="129" r="BP1336">
        <v>55.1536029999999</v>
      </c>
      <c s="129" r="BQ1336">
        <v>477.652020999999</v>
      </c>
      <c s="129" r="BR1336">
        <v>181.218981</v>
      </c>
      <c s="129" r="BS1336">
        <v>275.768013999999</v>
      </c>
      <c s="129" r="BT1336">
        <v>0.0</v>
      </c>
      <c s="129" r="BU1336">
        <v>0.0</v>
      </c>
      <c s="129" r="BV1336">
        <v>0.0</v>
      </c>
      <c s="129" r="BW1336">
        <v>19.6977149999999</v>
      </c>
      <c s="129" r="BX1336">
        <v>23.6372579999999</v>
      </c>
      <c s="129" r="BY1336">
        <v>63.0326889999999</v>
      </c>
      <c s="129" r="BZ1336">
        <v>0.0</v>
      </c>
      <c s="129" r="CA1336">
        <v>169.400351</v>
      </c>
      <c s="129" r="CB1336">
        <v>1075.495255</v>
      </c>
      <c s="129" r="CC1336">
        <v>39.395431</v>
      </c>
      <c s="129" r="CD1336">
        <v>43.334974</v>
      </c>
      <c s="129" r="CE1336">
        <v>141.82355</v>
      </c>
      <c s="129" r="CF1336">
        <v>244.251669999999</v>
      </c>
      <c s="129" r="CG1336">
        <v>271.828470999999</v>
      </c>
      <c s="129" r="CH1336">
        <v>236.372582999999</v>
      </c>
      <c s="129" r="CI1336">
        <v>31.516344</v>
      </c>
      <c s="129" r="CJ1336">
        <v>66.972232</v>
      </c>
      <c s="129" r="CK1336">
        <v>1052.885764</v>
      </c>
      <c s="129" r="CL1336">
        <v>3.939543</v>
      </c>
      <c s="129" r="CM1336">
        <v>15.758172</v>
      </c>
      <c s="129" r="CN1336">
        <v>15.758172</v>
      </c>
      <c s="129" r="CO1336">
        <v>15.758172</v>
      </c>
      <c s="129" r="CP1336">
        <v>55.1536029999999</v>
      </c>
      <c s="129" r="CQ1336">
        <v>23.6372579999999</v>
      </c>
      <c s="129" r="CR1336">
        <v>859.848155</v>
      </c>
      <c s="129" r="CS1336">
        <v>63.0326889999999</v>
      </c>
    </row>
    <row customHeight="1" r="1337" ht="15.0">
      <c t="s" s="127" r="A1337">
        <v>11566</v>
      </c>
      <c t="s" s="127" r="B1337">
        <v>11567</v>
      </c>
      <c t="s" s="127" r="C1337">
        <v>11568</v>
      </c>
      <c t="s" s="127" r="D1337">
        <v>11569</v>
      </c>
      <c t="s" s="127" r="E1337">
        <v>11570</v>
      </c>
      <c t="s" s="127" r="F1337">
        <v>11571</v>
      </c>
      <c t="s" s="128" r="G1337">
        <v>11572</v>
      </c>
      <c t="s" s="127" r="H1337">
        <v>11573</v>
      </c>
      <c s="129" r="I1337">
        <v>901.0</v>
      </c>
      <c s="129" r="J1337">
        <v>202.844697999999</v>
      </c>
      <c s="129" r="K1337">
        <v>136.870937</v>
      </c>
      <c s="129" r="L1337">
        <v>214.660894</v>
      </c>
      <c s="129" r="M1337">
        <v>192.013184999999</v>
      </c>
      <c s="129" r="N1337">
        <v>94.5446249999999</v>
      </c>
      <c s="129" r="O1337">
        <v>60.065663</v>
      </c>
      <c s="129" r="P1337">
        <v>130.0</v>
      </c>
      <c s="129" r="Q1337">
        <v>105.0</v>
      </c>
      <c s="129" r="R1337">
        <v>153.0</v>
      </c>
      <c s="129" r="S1337">
        <v>105.0</v>
      </c>
      <c s="129" r="T1337">
        <v>99.0</v>
      </c>
      <c s="129" r="U1337">
        <v>34.0</v>
      </c>
      <c s="129" r="V1337">
        <v>454.938602</v>
      </c>
      <c s="129" r="W1337">
        <v>115.207911</v>
      </c>
      <c s="129" r="X1337">
        <v>62.035029</v>
      </c>
      <c s="129" r="Y1337">
        <v>104.376397999999</v>
      </c>
      <c s="129" r="Z1337">
        <v>94.5295679999999</v>
      </c>
      <c s="129" r="AA1337">
        <v>53.187939</v>
      </c>
      <c s="129" r="AB1337">
        <v>24.617075</v>
      </c>
      <c s="129" r="AC1337">
        <v>0.984682999999999</v>
      </c>
      <c s="129" r="AD1337">
        <v>137.855619999999</v>
      </c>
      <c s="129" r="AE1337">
        <v>263.895042999999</v>
      </c>
      <c s="129" r="AF1337">
        <v>53.187939</v>
      </c>
      <c s="129" r="AG1337">
        <v>446.061398</v>
      </c>
      <c s="129" r="AH1337">
        <v>87.6367869999999</v>
      </c>
      <c s="129" r="AI1337">
        <v>74.835908</v>
      </c>
      <c s="129" r="AJ1337">
        <v>110.284496</v>
      </c>
      <c s="129" r="AK1337">
        <v>97.4836169999999</v>
      </c>
      <c s="129" r="AL1337">
        <v>41.356686</v>
      </c>
      <c s="129" r="AM1337">
        <v>29.5404899999999</v>
      </c>
      <c s="129" r="AN1337">
        <v>4.923415</v>
      </c>
      <c s="129" r="AO1337">
        <v>114.223228</v>
      </c>
      <c s="129" r="AP1337">
        <v>276.695922</v>
      </c>
      <c s="129" r="AQ1337">
        <v>55.142248</v>
      </c>
      <c s="129" r="AR1337">
        <v>705.033025999999</v>
      </c>
      <c s="129" r="AS1337">
        <v>3.93873199999999</v>
      </c>
      <c s="129" r="AT1337">
        <v>27.571124</v>
      </c>
      <c s="129" r="AU1337">
        <v>66.958444</v>
      </c>
      <c s="129" r="AV1337">
        <v>86.6521039999999</v>
      </c>
      <c s="129" r="AW1337">
        <v>189.059136</v>
      </c>
      <c s="129" r="AX1337">
        <v>126.039424</v>
      </c>
      <c s="129" r="AY1337">
        <v>126.039424</v>
      </c>
      <c s="129" r="AZ1337">
        <v>78.77464</v>
      </c>
      <c s="129" r="BA1337">
        <v>354.485879</v>
      </c>
      <c s="129" r="BB1337">
        <v>3.93873199999999</v>
      </c>
      <c s="129" r="BC1337">
        <v>19.69366</v>
      </c>
      <c s="129" r="BD1337">
        <v>39.38732</v>
      </c>
      <c s="129" r="BE1337">
        <v>39.38732</v>
      </c>
      <c s="129" r="BF1337">
        <v>31.5098559999999</v>
      </c>
      <c s="129" r="BG1337">
        <v>110.284496</v>
      </c>
      <c s="129" r="BH1337">
        <v>70.897176</v>
      </c>
      <c s="129" r="BI1337">
        <v>39.38732</v>
      </c>
      <c s="129" r="BJ1337">
        <v>350.547147</v>
      </c>
      <c s="129" r="BK1337">
        <v>0.0</v>
      </c>
      <c s="129" r="BL1337">
        <v>7.87746399999999</v>
      </c>
      <c s="129" r="BM1337">
        <v>27.571124</v>
      </c>
      <c s="129" r="BN1337">
        <v>47.2647839999999</v>
      </c>
      <c s="129" r="BO1337">
        <v>157.54928</v>
      </c>
      <c s="129" r="BP1337">
        <v>15.754928</v>
      </c>
      <c s="129" r="BQ1337">
        <v>55.142248</v>
      </c>
      <c s="129" r="BR1337">
        <v>39.38732</v>
      </c>
      <c s="129" r="BS1337">
        <v>94.5295679999999</v>
      </c>
      <c s="129" r="BT1337">
        <v>0.0</v>
      </c>
      <c s="129" r="BU1337">
        <v>0.0</v>
      </c>
      <c s="129" r="BV1337">
        <v>0.0</v>
      </c>
      <c s="129" r="BW1337">
        <v>11.816196</v>
      </c>
      <c s="129" r="BX1337">
        <v>15.754928</v>
      </c>
      <c s="129" r="BY1337">
        <v>19.69366</v>
      </c>
      <c s="129" r="BZ1337">
        <v>0.0</v>
      </c>
      <c s="129" r="CA1337">
        <v>47.2647839999999</v>
      </c>
      <c s="129" r="CB1337">
        <v>429.321786999999</v>
      </c>
      <c s="129" r="CC1337">
        <v>3.93873199999999</v>
      </c>
      <c s="129" r="CD1337">
        <v>27.571124</v>
      </c>
      <c s="129" r="CE1337">
        <v>47.2647839999999</v>
      </c>
      <c s="129" r="CF1337">
        <v>70.897176</v>
      </c>
      <c s="129" r="CG1337">
        <v>153.610547999999</v>
      </c>
      <c s="129" r="CH1337">
        <v>102.407032</v>
      </c>
      <c s="129" r="CI1337">
        <v>0.0</v>
      </c>
      <c s="129" r="CJ1337">
        <v>23.6323919999999</v>
      </c>
      <c s="129" r="CK1337">
        <v>181.181671999999</v>
      </c>
      <c s="129" r="CL1337">
        <v>0.0</v>
      </c>
      <c s="129" r="CM1337">
        <v>0.0</v>
      </c>
      <c s="129" r="CN1337">
        <v>19.69366</v>
      </c>
      <c s="129" r="CO1337">
        <v>3.93873199999999</v>
      </c>
      <c s="129" r="CP1337">
        <v>19.69366</v>
      </c>
      <c s="129" r="CQ1337">
        <v>3.93873199999999</v>
      </c>
      <c s="129" r="CR1337">
        <v>126.039424</v>
      </c>
      <c s="129" r="CS1337">
        <v>7.87746399999999</v>
      </c>
    </row>
    <row customHeight="1" r="1338" ht="15.0">
      <c t="s" s="127" r="A1338">
        <v>11574</v>
      </c>
      <c t="s" s="127" r="B1338">
        <v>11575</v>
      </c>
      <c t="s" s="127" r="C1338">
        <v>11576</v>
      </c>
      <c t="s" s="127" r="D1338">
        <v>11577</v>
      </c>
      <c t="s" s="127" r="E1338">
        <v>11578</v>
      </c>
      <c t="s" s="127" r="F1338">
        <v>11579</v>
      </c>
      <c t="s" s="128" r="G1338">
        <v>11580</v>
      </c>
      <c t="s" s="127" r="H1338">
        <v>11581</v>
      </c>
      <c s="129" r="I1338">
        <v>613.0</v>
      </c>
      <c s="129" r="J1338">
        <v>130.528391</v>
      </c>
      <c s="129" r="K1338">
        <v>77.3501579999999</v>
      </c>
      <c s="129" r="L1338">
        <v>123.760251999999</v>
      </c>
      <c s="129" r="M1338">
        <v>135.362776</v>
      </c>
      <c s="129" r="N1338">
        <v>89.9195579999999</v>
      </c>
      <c s="129" r="O1338">
        <v>56.078864</v>
      </c>
      <c s="129" r="P1338">
        <v>90.0</v>
      </c>
      <c s="129" r="Q1338">
        <v>81.0</v>
      </c>
      <c s="129" r="R1338">
        <v>109.0</v>
      </c>
      <c s="129" r="S1338">
        <v>93.0</v>
      </c>
      <c s="129" r="T1338">
        <v>86.0</v>
      </c>
      <c s="129" r="U1338">
        <v>59.0</v>
      </c>
      <c s="129" r="V1338">
        <v>309.400630999999</v>
      </c>
      <c s="129" r="W1338">
        <v>66.714511</v>
      </c>
      <c s="129" r="X1338">
        <v>41.57571</v>
      </c>
      <c s="129" r="Y1338">
        <v>61.8801259999999</v>
      </c>
      <c s="129" r="Z1338">
        <v>67.6813879999999</v>
      </c>
      <c s="129" r="AA1338">
        <v>53.1782329999999</v>
      </c>
      <c s="129" r="AB1338">
        <v>16.436909</v>
      </c>
      <c s="129" r="AC1338">
        <v>1.933754</v>
      </c>
      <c s="129" r="AD1338">
        <v>83.15142</v>
      </c>
      <c s="129" r="AE1338">
        <v>188.541009</v>
      </c>
      <c s="129" r="AF1338">
        <v>37.708202</v>
      </c>
      <c s="129" r="AG1338">
        <v>303.599369</v>
      </c>
      <c s="129" r="AH1338">
        <v>63.8138799999999</v>
      </c>
      <c s="129" r="AI1338">
        <v>35.774448</v>
      </c>
      <c s="129" r="AJ1338">
        <v>61.8801259999999</v>
      </c>
      <c s="129" r="AK1338">
        <v>67.6813879999999</v>
      </c>
      <c s="129" r="AL1338">
        <v>36.741325</v>
      </c>
      <c s="129" r="AM1338">
        <v>33.8406939999999</v>
      </c>
      <c s="129" r="AN1338">
        <v>3.86750799999999</v>
      </c>
      <c s="129" r="AO1338">
        <v>76.3832809999999</v>
      </c>
      <c s="129" r="AP1338">
        <v>174.037855</v>
      </c>
      <c s="129" r="AQ1338">
        <v>53.1782329999999</v>
      </c>
      <c s="129" r="AR1338">
        <v>471.835961999999</v>
      </c>
      <c s="129" r="AS1338">
        <v>7.73501599999999</v>
      </c>
      <c s="129" r="AT1338">
        <v>19.337539</v>
      </c>
      <c s="129" r="AU1338">
        <v>19.337539</v>
      </c>
      <c s="129" r="AV1338">
        <v>65.747634</v>
      </c>
      <c s="129" r="AW1338">
        <v>69.615142</v>
      </c>
      <c s="129" r="AX1338">
        <v>88.9526809999999</v>
      </c>
      <c s="129" r="AY1338">
        <v>146.9653</v>
      </c>
      <c s="129" r="AZ1338">
        <v>54.14511</v>
      </c>
      <c s="129" r="BA1338">
        <v>251.388013</v>
      </c>
      <c s="129" r="BB1338">
        <v>7.73501599999999</v>
      </c>
      <c s="129" r="BC1338">
        <v>15.470032</v>
      </c>
      <c s="129" r="BD1338">
        <v>15.470032</v>
      </c>
      <c s="129" r="BE1338">
        <v>27.072555</v>
      </c>
      <c s="129" r="BF1338">
        <v>7.73501599999999</v>
      </c>
      <c s="129" r="BG1338">
        <v>69.615142</v>
      </c>
      <c s="129" r="BH1338">
        <v>77.3501579999999</v>
      </c>
      <c s="129" r="BI1338">
        <v>30.9400629999999</v>
      </c>
      <c s="129" r="BJ1338">
        <v>220.447949999999</v>
      </c>
      <c s="129" r="BK1338">
        <v>0.0</v>
      </c>
      <c s="129" r="BL1338">
        <v>3.86750799999999</v>
      </c>
      <c s="129" r="BM1338">
        <v>3.86750799999999</v>
      </c>
      <c s="129" r="BN1338">
        <v>38.6750789999999</v>
      </c>
      <c s="129" r="BO1338">
        <v>61.8801259999999</v>
      </c>
      <c s="129" r="BP1338">
        <v>19.337539</v>
      </c>
      <c s="129" r="BQ1338">
        <v>69.615142</v>
      </c>
      <c s="129" r="BR1338">
        <v>23.205047</v>
      </c>
      <c s="129" r="BS1338">
        <v>54.14511</v>
      </c>
      <c s="129" r="BT1338">
        <v>0.0</v>
      </c>
      <c s="129" r="BU1338">
        <v>0.0</v>
      </c>
      <c s="129" r="BV1338">
        <v>0.0</v>
      </c>
      <c s="129" r="BW1338">
        <v>3.86750799999999</v>
      </c>
      <c s="129" r="BX1338">
        <v>3.86750799999999</v>
      </c>
      <c s="129" r="BY1338">
        <v>11.602524</v>
      </c>
      <c s="129" r="BZ1338">
        <v>0.0</v>
      </c>
      <c s="129" r="CA1338">
        <v>34.807571</v>
      </c>
      <c s="129" r="CB1338">
        <v>228.182965</v>
      </c>
      <c s="129" r="CC1338">
        <v>7.73501599999999</v>
      </c>
      <c s="129" r="CD1338">
        <v>19.337539</v>
      </c>
      <c s="129" r="CE1338">
        <v>15.470032</v>
      </c>
      <c s="129" r="CF1338">
        <v>61.8801259999999</v>
      </c>
      <c s="129" r="CG1338">
        <v>54.14511</v>
      </c>
      <c s="129" r="CH1338">
        <v>54.14511</v>
      </c>
      <c s="129" r="CI1338">
        <v>0.0</v>
      </c>
      <c s="129" r="CJ1338">
        <v>15.470032</v>
      </c>
      <c s="129" r="CK1338">
        <v>189.507886</v>
      </c>
      <c s="129" r="CL1338">
        <v>0.0</v>
      </c>
      <c s="129" r="CM1338">
        <v>0.0</v>
      </c>
      <c s="129" r="CN1338">
        <v>3.86750799999999</v>
      </c>
      <c s="129" r="CO1338">
        <v>0.0</v>
      </c>
      <c s="129" r="CP1338">
        <v>11.602524</v>
      </c>
      <c s="129" r="CQ1338">
        <v>23.205047</v>
      </c>
      <c s="129" r="CR1338">
        <v>146.9653</v>
      </c>
      <c s="129" r="CS1338">
        <v>3.86750799999999</v>
      </c>
    </row>
    <row customHeight="1" r="1339" ht="15.0">
      <c t="s" s="127" r="A1339">
        <v>11582</v>
      </c>
      <c t="s" s="127" r="B1339">
        <v>11583</v>
      </c>
      <c t="s" s="127" r="C1339">
        <v>11584</v>
      </c>
      <c t="s" s="127" r="D1339">
        <v>11585</v>
      </c>
      <c t="s" s="127" r="E1339">
        <v>11586</v>
      </c>
      <c t="s" s="127" r="F1339">
        <v>11587</v>
      </c>
      <c t="s" s="128" r="G1339">
        <v>11588</v>
      </c>
      <c t="s" s="127" r="H1339">
        <v>11589</v>
      </c>
      <c s="129" r="I1339">
        <v>754.0</v>
      </c>
      <c s="129" r="J1339">
        <v>126.013812</v>
      </c>
      <c s="129" r="K1339">
        <v>104.143646</v>
      </c>
      <c s="129" r="L1339">
        <v>158.298342999999</v>
      </c>
      <c s="129" r="M1339">
        <v>176.002761999999</v>
      </c>
      <c s="129" r="N1339">
        <v>107.267956</v>
      </c>
      <c s="129" r="O1339">
        <v>82.273481</v>
      </c>
      <c s="129" r="P1339">
        <v>105.0</v>
      </c>
      <c s="129" r="Q1339">
        <v>119.0</v>
      </c>
      <c s="129" r="R1339">
        <v>130.0</v>
      </c>
      <c s="129" r="S1339">
        <v>112.0</v>
      </c>
      <c s="129" r="T1339">
        <v>120.0</v>
      </c>
      <c s="129" r="U1339">
        <v>45.0</v>
      </c>
      <c s="129" r="V1339">
        <v>371.792818</v>
      </c>
      <c s="129" r="W1339">
        <v>61.4447509999999</v>
      </c>
      <c s="129" r="X1339">
        <v>60.4033149999999</v>
      </c>
      <c s="129" r="Y1339">
        <v>76.0248619999999</v>
      </c>
      <c s="129" r="Z1339">
        <v>81.232044</v>
      </c>
      <c s="129" r="AA1339">
        <v>55.196133</v>
      </c>
      <c s="129" r="AB1339">
        <v>35.4088399999999</v>
      </c>
      <c s="129" r="AC1339">
        <v>2.082873</v>
      </c>
      <c s="129" r="AD1339">
        <v>80.1906079999999</v>
      </c>
      <c s="129" r="AE1339">
        <v>230.157458999999</v>
      </c>
      <c s="129" r="AF1339">
        <v>61.4447509999999</v>
      </c>
      <c s="129" r="AG1339">
        <v>382.207181999999</v>
      </c>
      <c s="129" r="AH1339">
        <v>64.569061</v>
      </c>
      <c s="129" r="AI1339">
        <v>43.7403309999999</v>
      </c>
      <c s="129" r="AJ1339">
        <v>82.273481</v>
      </c>
      <c s="129" r="AK1339">
        <v>94.770718</v>
      </c>
      <c s="129" r="AL1339">
        <v>52.071823</v>
      </c>
      <c s="129" r="AM1339">
        <v>41.657459</v>
      </c>
      <c s="129" r="AN1339">
        <v>3.12430899999999</v>
      </c>
      <c s="129" r="AO1339">
        <v>78.107735</v>
      </c>
      <c s="129" r="AP1339">
        <v>221.825966999999</v>
      </c>
      <c s="129" r="AQ1339">
        <v>82.273481</v>
      </c>
      <c s="129" r="AR1339">
        <v>645.690608</v>
      </c>
      <c s="129" r="AS1339">
        <v>37.4917129999999</v>
      </c>
      <c s="129" r="AT1339">
        <v>24.994475</v>
      </c>
      <c s="129" r="AU1339">
        <v>12.4972379999999</v>
      </c>
      <c s="129" r="AV1339">
        <v>79.1491709999999</v>
      </c>
      <c s="129" r="AW1339">
        <v>108.309392</v>
      </c>
      <c s="129" r="AX1339">
        <v>124.972376</v>
      </c>
      <c s="129" r="AY1339">
        <v>191.624309</v>
      </c>
      <c s="129" r="AZ1339">
        <v>66.6519339999999</v>
      </c>
      <c s="129" r="BA1339">
        <v>312.430939</v>
      </c>
      <c s="129" r="BB1339">
        <v>16.662983</v>
      </c>
      <c s="129" r="BC1339">
        <v>12.4972379999999</v>
      </c>
      <c s="129" r="BD1339">
        <v>8.331492</v>
      </c>
      <c s="129" r="BE1339">
        <v>24.994475</v>
      </c>
      <c s="129" r="BF1339">
        <v>20.8287289999999</v>
      </c>
      <c s="129" r="BG1339">
        <v>99.977901</v>
      </c>
      <c s="129" r="BH1339">
        <v>104.143646</v>
      </c>
      <c s="129" r="BI1339">
        <v>24.994475</v>
      </c>
      <c s="129" r="BJ1339">
        <v>333.259668999999</v>
      </c>
      <c s="129" r="BK1339">
        <v>20.8287289999999</v>
      </c>
      <c s="129" r="BL1339">
        <v>12.4972379999999</v>
      </c>
      <c s="129" r="BM1339">
        <v>4.165746</v>
      </c>
      <c s="129" r="BN1339">
        <v>54.154696</v>
      </c>
      <c s="129" r="BO1339">
        <v>87.480663</v>
      </c>
      <c s="129" r="BP1339">
        <v>24.994475</v>
      </c>
      <c s="129" r="BQ1339">
        <v>87.480663</v>
      </c>
      <c s="129" r="BR1339">
        <v>41.657459</v>
      </c>
      <c s="129" r="BS1339">
        <v>62.4861879999999</v>
      </c>
      <c s="129" r="BT1339">
        <v>0.0</v>
      </c>
      <c s="129" r="BU1339">
        <v>0.0</v>
      </c>
      <c s="129" r="BV1339">
        <v>0.0</v>
      </c>
      <c s="129" r="BW1339">
        <v>4.165746</v>
      </c>
      <c s="129" r="BX1339">
        <v>20.8287289999999</v>
      </c>
      <c s="129" r="BY1339">
        <v>8.331492</v>
      </c>
      <c s="129" r="BZ1339">
        <v>0.0</v>
      </c>
      <c s="129" r="CA1339">
        <v>29.160221</v>
      </c>
      <c s="129" r="CB1339">
        <v>341.59116</v>
      </c>
      <c s="129" r="CC1339">
        <v>33.3259669999999</v>
      </c>
      <c s="129" r="CD1339">
        <v>24.994475</v>
      </c>
      <c s="129" r="CE1339">
        <v>12.4972379999999</v>
      </c>
      <c s="129" r="CF1339">
        <v>66.6519339999999</v>
      </c>
      <c s="129" r="CG1339">
        <v>83.3149169999999</v>
      </c>
      <c s="129" r="CH1339">
        <v>112.475138</v>
      </c>
      <c s="129" r="CI1339">
        <v>4.165746</v>
      </c>
      <c s="129" r="CJ1339">
        <v>4.165746</v>
      </c>
      <c s="129" r="CK1339">
        <v>241.61326</v>
      </c>
      <c s="129" r="CL1339">
        <v>4.165746</v>
      </c>
      <c s="129" r="CM1339">
        <v>0.0</v>
      </c>
      <c s="129" r="CN1339">
        <v>0.0</v>
      </c>
      <c s="129" r="CO1339">
        <v>8.331492</v>
      </c>
      <c s="129" r="CP1339">
        <v>4.165746</v>
      </c>
      <c s="129" r="CQ1339">
        <v>4.165746</v>
      </c>
      <c s="129" r="CR1339">
        <v>187.458564</v>
      </c>
      <c s="129" r="CS1339">
        <v>33.3259669999999</v>
      </c>
    </row>
    <row customHeight="1" r="1340" ht="15.0">
      <c t="s" s="127" r="A1340">
        <v>11590</v>
      </c>
      <c t="s" s="127" r="B1340">
        <v>11591</v>
      </c>
      <c t="s" s="127" r="C1340">
        <v>11592</v>
      </c>
      <c t="s" s="127" r="D1340">
        <v>11593</v>
      </c>
      <c t="s" s="127" r="E1340">
        <v>11594</v>
      </c>
      <c t="s" s="127" r="F1340">
        <v>11595</v>
      </c>
      <c t="s" s="128" r="G1340">
        <v>11596</v>
      </c>
      <c t="s" s="127" r="H1340">
        <v>11597</v>
      </c>
      <c s="129" r="I1340">
        <v>676.0</v>
      </c>
      <c s="129" r="J1340">
        <v>134.573849999999</v>
      </c>
      <c s="129" r="K1340">
        <v>82.553706</v>
      </c>
      <c s="129" r="L1340">
        <v>175.285267</v>
      </c>
      <c s="129" r="M1340">
        <v>106.040165</v>
      </c>
      <c s="129" r="N1340">
        <v>115.349014</v>
      </c>
      <c s="129" r="O1340">
        <v>62.1979979999999</v>
      </c>
      <c s="129" r="P1340">
        <v>74.0</v>
      </c>
      <c s="129" r="Q1340">
        <v>62.0</v>
      </c>
      <c s="129" r="R1340">
        <v>98.0</v>
      </c>
      <c s="129" r="S1340">
        <v>93.0</v>
      </c>
      <c s="129" r="T1340">
        <v>93.0</v>
      </c>
      <c s="129" r="U1340">
        <v>42.0</v>
      </c>
      <c s="129" r="V1340">
        <v>351.570472</v>
      </c>
      <c s="129" r="W1340">
        <v>75.7684699999999</v>
      </c>
      <c s="129" r="X1340">
        <v>40.7114169999999</v>
      </c>
      <c s="129" r="Y1340">
        <v>97.2550509999999</v>
      </c>
      <c s="129" r="Z1340">
        <v>56.4127</v>
      </c>
      <c s="129" r="AA1340">
        <v>61.0671249999999</v>
      </c>
      <c s="129" r="AB1340">
        <v>19.224836</v>
      </c>
      <c s="129" r="AC1340">
        <v>1.130873</v>
      </c>
      <c s="129" r="AD1340">
        <v>97.2550509999999</v>
      </c>
      <c s="129" r="AE1340">
        <v>193.248296</v>
      </c>
      <c s="129" r="AF1340">
        <v>61.0671249999999</v>
      </c>
      <c s="129" r="AG1340">
        <v>324.429528</v>
      </c>
      <c s="129" r="AH1340">
        <v>58.80538</v>
      </c>
      <c s="129" r="AI1340">
        <v>41.842289</v>
      </c>
      <c s="129" r="AJ1340">
        <v>78.0302159999999</v>
      </c>
      <c s="129" r="AK1340">
        <v>49.627464</v>
      </c>
      <c s="129" r="AL1340">
        <v>54.281889</v>
      </c>
      <c s="129" r="AM1340">
        <v>39.580544</v>
      </c>
      <c s="129" r="AN1340">
        <v>2.26174499999999</v>
      </c>
      <c s="129" r="AO1340">
        <v>72.3758519999999</v>
      </c>
      <c s="129" r="AP1340">
        <v>176.285204999999</v>
      </c>
      <c s="129" r="AQ1340">
        <v>75.7684699999999</v>
      </c>
      <c s="129" r="AR1340">
        <v>533.771909</v>
      </c>
      <c s="129" r="AS1340">
        <v>18.0939629999999</v>
      </c>
      <c s="129" r="AT1340">
        <v>18.0939629999999</v>
      </c>
      <c s="129" r="AU1340">
        <v>18.0939629999999</v>
      </c>
      <c s="129" r="AV1340">
        <v>94.993306</v>
      </c>
      <c s="129" r="AW1340">
        <v>45.2349079999999</v>
      </c>
      <c s="129" r="AX1340">
        <v>104.040287</v>
      </c>
      <c s="129" r="AY1340">
        <v>185.463121</v>
      </c>
      <c s="129" r="AZ1340">
        <v>49.758398</v>
      </c>
      <c s="129" r="BA1340">
        <v>275.932935999999</v>
      </c>
      <c s="129" r="BB1340">
        <v>4.52349099999999</v>
      </c>
      <c s="129" r="BC1340">
        <v>18.0939629999999</v>
      </c>
      <c s="129" r="BD1340">
        <v>9.04698199999999</v>
      </c>
      <c s="129" r="BE1340">
        <v>40.7114169999999</v>
      </c>
      <c s="129" r="BF1340">
        <v>4.52349099999999</v>
      </c>
      <c s="129" r="BG1340">
        <v>85.946324</v>
      </c>
      <c s="129" r="BH1340">
        <v>94.993306</v>
      </c>
      <c s="129" r="BI1340">
        <v>18.0939629999999</v>
      </c>
      <c s="129" r="BJ1340">
        <v>257.838973</v>
      </c>
      <c s="129" r="BK1340">
        <v>13.570472</v>
      </c>
      <c s="129" r="BL1340">
        <v>0.0</v>
      </c>
      <c s="129" r="BM1340">
        <v>9.04698199999999</v>
      </c>
      <c s="129" r="BN1340">
        <v>54.281889</v>
      </c>
      <c s="129" r="BO1340">
        <v>40.7114169999999</v>
      </c>
      <c s="129" r="BP1340">
        <v>18.0939629999999</v>
      </c>
      <c s="129" r="BQ1340">
        <v>90.4698149999999</v>
      </c>
      <c s="129" r="BR1340">
        <v>31.664435</v>
      </c>
      <c s="129" r="BS1340">
        <v>45.2349079999999</v>
      </c>
      <c s="129" r="BT1340">
        <v>0.0</v>
      </c>
      <c s="129" r="BU1340">
        <v>0.0</v>
      </c>
      <c s="129" r="BV1340">
        <v>0.0</v>
      </c>
      <c s="129" r="BW1340">
        <v>4.52349099999999</v>
      </c>
      <c s="129" r="BX1340">
        <v>9.04698199999999</v>
      </c>
      <c s="129" r="BY1340">
        <v>13.570472</v>
      </c>
      <c s="129" r="BZ1340">
        <v>0.0</v>
      </c>
      <c s="129" r="CA1340">
        <v>18.0939629999999</v>
      </c>
      <c s="129" r="CB1340">
        <v>262.362463999999</v>
      </c>
      <c s="129" r="CC1340">
        <v>9.04698199999999</v>
      </c>
      <c s="129" r="CD1340">
        <v>18.0939629999999</v>
      </c>
      <c s="129" r="CE1340">
        <v>13.570472</v>
      </c>
      <c s="129" r="CF1340">
        <v>85.946324</v>
      </c>
      <c s="129" r="CG1340">
        <v>36.1879259999999</v>
      </c>
      <c s="129" r="CH1340">
        <v>85.946324</v>
      </c>
      <c s="129" r="CI1340">
        <v>0.0</v>
      </c>
      <c s="129" r="CJ1340">
        <v>13.570472</v>
      </c>
      <c s="129" r="CK1340">
        <v>226.174538</v>
      </c>
      <c s="129" r="CL1340">
        <v>9.04698199999999</v>
      </c>
      <c s="129" r="CM1340">
        <v>0.0</v>
      </c>
      <c s="129" r="CN1340">
        <v>4.52349099999999</v>
      </c>
      <c s="129" r="CO1340">
        <v>4.52349099999999</v>
      </c>
      <c s="129" r="CP1340">
        <v>0.0</v>
      </c>
      <c s="129" r="CQ1340">
        <v>4.52349099999999</v>
      </c>
      <c s="129" r="CR1340">
        <v>185.463121</v>
      </c>
      <c s="129" r="CS1340">
        <v>18.0939629999999</v>
      </c>
    </row>
    <row customHeight="1" r="1341" ht="15.0">
      <c t="s" s="127" r="A1341">
        <v>11598</v>
      </c>
      <c t="s" s="127" r="B1341">
        <v>11599</v>
      </c>
      <c t="s" s="127" r="C1341">
        <v>11600</v>
      </c>
      <c t="s" s="127" r="D1341">
        <v>11601</v>
      </c>
      <c t="s" s="127" r="E1341">
        <v>11602</v>
      </c>
      <c t="s" s="127" r="F1341">
        <v>11603</v>
      </c>
      <c t="s" s="128" r="G1341">
        <v>11604</v>
      </c>
      <c t="s" s="127" r="H1341">
        <v>11605</v>
      </c>
      <c s="129" r="I1341">
        <v>577.0</v>
      </c>
      <c s="129" r="J1341">
        <v>112.804498</v>
      </c>
      <c s="129" r="K1341">
        <v>61.8927339999999</v>
      </c>
      <c s="129" r="L1341">
        <v>116.797578</v>
      </c>
      <c s="129" r="M1341">
        <v>143.750865</v>
      </c>
      <c s="129" r="N1341">
        <v>93.83737</v>
      </c>
      <c s="129" r="O1341">
        <v>47.916955</v>
      </c>
      <c s="129" r="P1341">
        <v>98.0</v>
      </c>
      <c s="129" r="Q1341">
        <v>77.0</v>
      </c>
      <c s="129" r="R1341">
        <v>135.0</v>
      </c>
      <c s="129" r="S1341">
        <v>110.0</v>
      </c>
      <c s="129" r="T1341">
        <v>80.0</v>
      </c>
      <c s="129" r="U1341">
        <v>44.0</v>
      </c>
      <c s="129" r="V1341">
        <v>294.489619</v>
      </c>
      <c s="129" r="W1341">
        <v>64.8875429999999</v>
      </c>
      <c s="129" r="X1341">
        <v>32.9429069999999</v>
      </c>
      <c s="129" r="Y1341">
        <v>58.897924</v>
      </c>
      <c s="129" r="Z1341">
        <v>73.871972</v>
      </c>
      <c s="129" r="AA1341">
        <v>45.9204149999999</v>
      </c>
      <c s="129" r="AB1341">
        <v>17.968858</v>
      </c>
      <c s="129" r="AC1341">
        <v>0.0</v>
      </c>
      <c s="129" r="AD1341">
        <v>74.870242</v>
      </c>
      <c s="129" r="AE1341">
        <v>178.690311</v>
      </c>
      <c s="129" r="AF1341">
        <v>40.9290659999999</v>
      </c>
      <c s="129" r="AG1341">
        <v>282.510381</v>
      </c>
      <c s="129" r="AH1341">
        <v>47.916955</v>
      </c>
      <c s="129" r="AI1341">
        <v>28.9498269999999</v>
      </c>
      <c s="129" r="AJ1341">
        <v>57.8996539999999</v>
      </c>
      <c s="129" r="AK1341">
        <v>69.878893</v>
      </c>
      <c s="129" r="AL1341">
        <v>47.916955</v>
      </c>
      <c s="129" r="AM1341">
        <v>29.948097</v>
      </c>
      <c s="129" r="AN1341">
        <v>0.0</v>
      </c>
      <c s="129" r="AO1341">
        <v>57.8996539999999</v>
      </c>
      <c s="129" r="AP1341">
        <v>169.705882</v>
      </c>
      <c s="129" r="AQ1341">
        <v>54.9048439999999</v>
      </c>
      <c s="129" r="AR1341">
        <v>475.176470999999</v>
      </c>
      <c s="129" r="AS1341">
        <v>11.979239</v>
      </c>
      <c s="129" r="AT1341">
        <v>7.98615899999999</v>
      </c>
      <c s="129" r="AU1341">
        <v>11.979239</v>
      </c>
      <c s="129" r="AV1341">
        <v>59.896194</v>
      </c>
      <c s="129" r="AW1341">
        <v>91.8408299999999</v>
      </c>
      <c s="129" r="AX1341">
        <v>87.847751</v>
      </c>
      <c s="129" r="AY1341">
        <v>155.730104</v>
      </c>
      <c s="129" r="AZ1341">
        <v>47.916955</v>
      </c>
      <c s="129" r="BA1341">
        <v>247.570933999999</v>
      </c>
      <c s="129" r="BB1341">
        <v>11.979239</v>
      </c>
      <c s="129" r="BC1341">
        <v>7.98615899999999</v>
      </c>
      <c s="129" r="BD1341">
        <v>7.98615899999999</v>
      </c>
      <c s="129" r="BE1341">
        <v>31.944637</v>
      </c>
      <c s="129" r="BF1341">
        <v>23.9584779999999</v>
      </c>
      <c s="129" r="BG1341">
        <v>79.861592</v>
      </c>
      <c s="129" r="BH1341">
        <v>75.8685119999999</v>
      </c>
      <c s="129" r="BI1341">
        <v>7.98615899999999</v>
      </c>
      <c s="129" r="BJ1341">
        <v>227.605536</v>
      </c>
      <c s="129" r="BK1341">
        <v>0.0</v>
      </c>
      <c s="129" r="BL1341">
        <v>0.0</v>
      </c>
      <c s="129" r="BM1341">
        <v>3.99308</v>
      </c>
      <c s="129" r="BN1341">
        <v>27.951557</v>
      </c>
      <c s="129" r="BO1341">
        <v>67.8823529999999</v>
      </c>
      <c s="129" r="BP1341">
        <v>7.98615899999999</v>
      </c>
      <c s="129" r="BQ1341">
        <v>79.861592</v>
      </c>
      <c s="129" r="BR1341">
        <v>39.930796</v>
      </c>
      <c s="129" r="BS1341">
        <v>43.923875</v>
      </c>
      <c s="129" r="BT1341">
        <v>0.0</v>
      </c>
      <c s="129" r="BU1341">
        <v>0.0</v>
      </c>
      <c s="129" r="BV1341">
        <v>0.0</v>
      </c>
      <c s="129" r="BW1341">
        <v>0.0</v>
      </c>
      <c s="129" r="BX1341">
        <v>7.98615899999999</v>
      </c>
      <c s="129" r="BY1341">
        <v>19.965398</v>
      </c>
      <c s="129" r="BZ1341">
        <v>0.0</v>
      </c>
      <c s="129" r="CA1341">
        <v>15.972318</v>
      </c>
      <c s="129" r="CB1341">
        <v>263.543252999999</v>
      </c>
      <c s="129" r="CC1341">
        <v>11.979239</v>
      </c>
      <c s="129" r="CD1341">
        <v>7.98615899999999</v>
      </c>
      <c s="129" r="CE1341">
        <v>11.979239</v>
      </c>
      <c s="129" r="CF1341">
        <v>59.896194</v>
      </c>
      <c s="129" r="CG1341">
        <v>75.8685119999999</v>
      </c>
      <c s="129" r="CH1341">
        <v>59.896194</v>
      </c>
      <c s="129" r="CI1341">
        <v>7.98615899999999</v>
      </c>
      <c s="129" r="CJ1341">
        <v>27.951557</v>
      </c>
      <c s="129" r="CK1341">
        <v>167.709342999999</v>
      </c>
      <c s="129" r="CL1341">
        <v>0.0</v>
      </c>
      <c s="129" r="CM1341">
        <v>0.0</v>
      </c>
      <c s="129" r="CN1341">
        <v>0.0</v>
      </c>
      <c s="129" r="CO1341">
        <v>0.0</v>
      </c>
      <c s="129" r="CP1341">
        <v>7.98615899999999</v>
      </c>
      <c s="129" r="CQ1341">
        <v>7.98615899999999</v>
      </c>
      <c s="129" r="CR1341">
        <v>147.743945</v>
      </c>
      <c s="129" r="CS1341">
        <v>3.99308</v>
      </c>
    </row>
    <row customHeight="1" r="1342" ht="15.0">
      <c t="s" s="127" r="A1342">
        <v>11606</v>
      </c>
      <c t="s" s="127" r="B1342">
        <v>11607</v>
      </c>
      <c t="s" s="127" r="C1342">
        <v>11608</v>
      </c>
      <c t="s" s="127" r="D1342">
        <v>11609</v>
      </c>
      <c t="s" s="127" r="E1342">
        <v>11610</v>
      </c>
      <c t="s" s="127" r="F1342">
        <v>11611</v>
      </c>
      <c t="s" s="128" r="G1342">
        <v>11612</v>
      </c>
      <c t="s" s="127" r="H1342">
        <v>11613</v>
      </c>
      <c s="129" r="I1342">
        <v>122.0</v>
      </c>
      <c s="129" r="J1342">
        <v>24.851852</v>
      </c>
      <c s="129" r="K1342">
        <v>14.685185</v>
      </c>
      <c s="129" r="L1342">
        <v>23.7222219999999</v>
      </c>
      <c s="129" r="M1342">
        <v>23.7222219999999</v>
      </c>
      <c s="129" r="N1342">
        <v>18.074074</v>
      </c>
      <c s="129" r="O1342">
        <v>16.944444</v>
      </c>
      <c s="129" r="P1342">
        <v>15.0</v>
      </c>
      <c s="129" r="Q1342">
        <v>12.0</v>
      </c>
      <c s="129" r="R1342">
        <v>22.0</v>
      </c>
      <c s="129" r="S1342">
        <v>16.0</v>
      </c>
      <c s="129" r="T1342">
        <v>22.0</v>
      </c>
      <c s="129" r="U1342">
        <v>9.0</v>
      </c>
      <c s="129" r="V1342">
        <v>61.0</v>
      </c>
      <c s="129" r="W1342">
        <v>12.425926</v>
      </c>
      <c s="129" r="X1342">
        <v>6.77777799999999</v>
      </c>
      <c s="129" r="Y1342">
        <v>11.296296</v>
      </c>
      <c s="129" r="Z1342">
        <v>12.425926</v>
      </c>
      <c s="129" r="AA1342">
        <v>9.03703699999999</v>
      </c>
      <c s="129" r="AB1342">
        <v>9.03703699999999</v>
      </c>
      <c s="129" r="AC1342">
        <v>0.0</v>
      </c>
      <c s="129" r="AD1342">
        <v>14.685185</v>
      </c>
      <c s="129" r="AE1342">
        <v>31.6296299999999</v>
      </c>
      <c s="129" r="AF1342">
        <v>14.685185</v>
      </c>
      <c s="129" r="AG1342">
        <v>61.0</v>
      </c>
      <c s="129" r="AH1342">
        <v>12.425926</v>
      </c>
      <c s="129" r="AI1342">
        <v>7.907407</v>
      </c>
      <c s="129" r="AJ1342">
        <v>12.425926</v>
      </c>
      <c s="129" r="AK1342">
        <v>11.296296</v>
      </c>
      <c s="129" r="AL1342">
        <v>9.03703699999999</v>
      </c>
      <c s="129" r="AM1342">
        <v>7.907407</v>
      </c>
      <c s="129" r="AN1342">
        <v>0.0</v>
      </c>
      <c s="129" r="AO1342">
        <v>15.8148149999999</v>
      </c>
      <c s="129" r="AP1342">
        <v>29.37037</v>
      </c>
      <c s="129" r="AQ1342">
        <v>15.8148149999999</v>
      </c>
      <c s="129" r="AR1342">
        <v>112.962963</v>
      </c>
      <c s="129" r="AS1342">
        <v>27.111111</v>
      </c>
      <c s="129" r="AT1342">
        <v>0.0</v>
      </c>
      <c s="129" r="AU1342">
        <v>0.0</v>
      </c>
      <c s="129" r="AV1342">
        <v>13.5555559999999</v>
      </c>
      <c s="129" r="AW1342">
        <v>13.5555559999999</v>
      </c>
      <c s="129" r="AX1342">
        <v>4.518519</v>
      </c>
      <c s="129" r="AY1342">
        <v>49.703704</v>
      </c>
      <c s="129" r="AZ1342">
        <v>4.518519</v>
      </c>
      <c s="129" r="BA1342">
        <v>58.740741</v>
      </c>
      <c s="129" r="BB1342">
        <v>13.5555559999999</v>
      </c>
      <c s="129" r="BC1342">
        <v>0.0</v>
      </c>
      <c s="129" r="BD1342">
        <v>0.0</v>
      </c>
      <c s="129" r="BE1342">
        <v>9.03703699999999</v>
      </c>
      <c s="129" r="BF1342">
        <v>4.518519</v>
      </c>
      <c s="129" r="BG1342">
        <v>4.518519</v>
      </c>
      <c s="129" r="BH1342">
        <v>27.111111</v>
      </c>
      <c s="129" r="BI1342">
        <v>0.0</v>
      </c>
      <c s="129" r="BJ1342">
        <v>54.222222</v>
      </c>
      <c s="129" r="BK1342">
        <v>13.5555559999999</v>
      </c>
      <c s="129" r="BL1342">
        <v>0.0</v>
      </c>
      <c s="129" r="BM1342">
        <v>0.0</v>
      </c>
      <c s="129" r="BN1342">
        <v>4.518519</v>
      </c>
      <c s="129" r="BO1342">
        <v>9.03703699999999</v>
      </c>
      <c s="129" r="BP1342">
        <v>0.0</v>
      </c>
      <c s="129" r="BQ1342">
        <v>22.592593</v>
      </c>
      <c s="129" r="BR1342">
        <v>4.518519</v>
      </c>
      <c s="129" r="BS1342">
        <v>13.5555559999999</v>
      </c>
      <c s="129" r="BT1342">
        <v>0.0</v>
      </c>
      <c s="129" r="BU1342">
        <v>0.0</v>
      </c>
      <c s="129" r="BV1342">
        <v>0.0</v>
      </c>
      <c s="129" r="BW1342">
        <v>4.518519</v>
      </c>
      <c s="129" r="BX1342">
        <v>0.0</v>
      </c>
      <c s="129" r="BY1342">
        <v>4.518519</v>
      </c>
      <c s="129" r="BZ1342">
        <v>0.0</v>
      </c>
      <c s="129" r="CA1342">
        <v>4.518519</v>
      </c>
      <c s="129" r="CB1342">
        <v>49.703704</v>
      </c>
      <c s="129" r="CC1342">
        <v>27.111111</v>
      </c>
      <c s="129" r="CD1342">
        <v>0.0</v>
      </c>
      <c s="129" r="CE1342">
        <v>0.0</v>
      </c>
      <c s="129" r="CF1342">
        <v>9.03703699999999</v>
      </c>
      <c s="129" r="CG1342">
        <v>13.5555559999999</v>
      </c>
      <c s="129" r="CH1342">
        <v>0.0</v>
      </c>
      <c s="129" r="CI1342">
        <v>0.0</v>
      </c>
      <c s="129" r="CJ1342">
        <v>0.0</v>
      </c>
      <c s="129" r="CK1342">
        <v>49.703704</v>
      </c>
      <c s="129" r="CL1342">
        <v>0.0</v>
      </c>
      <c s="129" r="CM1342">
        <v>0.0</v>
      </c>
      <c s="129" r="CN1342">
        <v>0.0</v>
      </c>
      <c s="129" r="CO1342">
        <v>0.0</v>
      </c>
      <c s="129" r="CP1342">
        <v>0.0</v>
      </c>
      <c s="129" r="CQ1342">
        <v>0.0</v>
      </c>
      <c s="129" r="CR1342">
        <v>49.703704</v>
      </c>
      <c s="129" r="CS1342">
        <v>0.0</v>
      </c>
    </row>
    <row customHeight="1" r="1343" ht="15.0">
      <c t="s" s="127" r="A1343">
        <v>11614</v>
      </c>
      <c t="s" s="127" r="B1343">
        <v>11615</v>
      </c>
      <c t="s" s="127" r="C1343">
        <v>11616</v>
      </c>
      <c t="s" s="127" r="D1343">
        <v>11617</v>
      </c>
      <c t="s" s="127" r="E1343">
        <v>11618</v>
      </c>
      <c t="s" s="127" r="F1343">
        <v>11619</v>
      </c>
      <c t="s" s="128" r="G1343">
        <v>11620</v>
      </c>
      <c t="s" s="127" r="H1343">
        <v>11621</v>
      </c>
      <c s="129" r="I1343">
        <v>508.0</v>
      </c>
      <c s="129" r="J1343">
        <v>99.0</v>
      </c>
      <c s="129" r="K1343">
        <v>78.0</v>
      </c>
      <c s="129" r="L1343">
        <v>87.0</v>
      </c>
      <c s="129" r="M1343">
        <v>139.0</v>
      </c>
      <c s="129" r="N1343">
        <v>57.0</v>
      </c>
      <c s="129" r="O1343">
        <v>48.0</v>
      </c>
      <c s="129" r="P1343">
        <v>102.0</v>
      </c>
      <c s="129" r="Q1343">
        <v>77.0</v>
      </c>
      <c s="129" r="R1343">
        <v>121.0</v>
      </c>
      <c s="129" r="S1343">
        <v>77.0</v>
      </c>
      <c s="129" r="T1343">
        <v>64.0</v>
      </c>
      <c s="129" r="U1343">
        <v>26.0</v>
      </c>
      <c s="129" r="V1343">
        <v>254.0</v>
      </c>
      <c s="129" r="W1343">
        <v>49.0</v>
      </c>
      <c s="129" r="X1343">
        <v>39.0</v>
      </c>
      <c s="129" r="Y1343">
        <v>44.0</v>
      </c>
      <c s="129" r="Z1343">
        <v>71.0</v>
      </c>
      <c s="129" r="AA1343">
        <v>27.0</v>
      </c>
      <c s="129" r="AB1343">
        <v>24.0</v>
      </c>
      <c s="129" r="AC1343">
        <v>0.0</v>
      </c>
      <c s="129" r="AD1343">
        <v>63.0</v>
      </c>
      <c s="129" r="AE1343">
        <v>152.0</v>
      </c>
      <c s="129" r="AF1343">
        <v>39.0</v>
      </c>
      <c s="129" r="AG1343">
        <v>254.0</v>
      </c>
      <c s="129" r="AH1343">
        <v>50.0</v>
      </c>
      <c s="129" r="AI1343">
        <v>39.0</v>
      </c>
      <c s="129" r="AJ1343">
        <v>43.0</v>
      </c>
      <c s="129" r="AK1343">
        <v>68.0</v>
      </c>
      <c s="129" r="AL1343">
        <v>30.0</v>
      </c>
      <c s="129" r="AM1343">
        <v>22.0</v>
      </c>
      <c s="129" r="AN1343">
        <v>2.0</v>
      </c>
      <c s="129" r="AO1343">
        <v>62.0</v>
      </c>
      <c s="129" r="AP1343">
        <v>148.0</v>
      </c>
      <c s="129" r="AQ1343">
        <v>44.0</v>
      </c>
      <c s="129" r="AR1343">
        <v>420.0</v>
      </c>
      <c s="129" r="AS1343">
        <v>20.0</v>
      </c>
      <c s="129" r="AT1343">
        <v>16.0</v>
      </c>
      <c s="129" r="AU1343">
        <v>16.0</v>
      </c>
      <c s="129" r="AV1343">
        <v>48.0</v>
      </c>
      <c s="129" r="AW1343">
        <v>80.0</v>
      </c>
      <c s="129" r="AX1343">
        <v>76.0</v>
      </c>
      <c s="129" r="AY1343">
        <v>88.0</v>
      </c>
      <c s="129" r="AZ1343">
        <v>76.0</v>
      </c>
      <c s="129" r="BA1343">
        <v>204.0</v>
      </c>
      <c s="129" r="BB1343">
        <v>20.0</v>
      </c>
      <c s="129" r="BC1343">
        <v>16.0</v>
      </c>
      <c s="129" r="BD1343">
        <v>8.0</v>
      </c>
      <c s="129" r="BE1343">
        <v>12.0</v>
      </c>
      <c s="129" r="BF1343">
        <v>24.0</v>
      </c>
      <c s="129" r="BG1343">
        <v>56.0</v>
      </c>
      <c s="129" r="BH1343">
        <v>48.0</v>
      </c>
      <c s="129" r="BI1343">
        <v>20.0</v>
      </c>
      <c s="129" r="BJ1343">
        <v>216.0</v>
      </c>
      <c s="129" r="BK1343">
        <v>0.0</v>
      </c>
      <c s="129" r="BL1343">
        <v>0.0</v>
      </c>
      <c s="129" r="BM1343">
        <v>8.0</v>
      </c>
      <c s="129" r="BN1343">
        <v>36.0</v>
      </c>
      <c s="129" r="BO1343">
        <v>56.0</v>
      </c>
      <c s="129" r="BP1343">
        <v>20.0</v>
      </c>
      <c s="129" r="BQ1343">
        <v>40.0</v>
      </c>
      <c s="129" r="BR1343">
        <v>56.0</v>
      </c>
      <c s="129" r="BS1343">
        <v>40.0</v>
      </c>
      <c s="129" r="BT1343">
        <v>0.0</v>
      </c>
      <c s="129" r="BU1343">
        <v>0.0</v>
      </c>
      <c s="129" r="BV1343">
        <v>0.0</v>
      </c>
      <c s="129" r="BW1343">
        <v>4.0</v>
      </c>
      <c s="129" r="BX1343">
        <v>8.0</v>
      </c>
      <c s="129" r="BY1343">
        <v>4.0</v>
      </c>
      <c s="129" r="BZ1343">
        <v>0.0</v>
      </c>
      <c s="129" r="CA1343">
        <v>24.0</v>
      </c>
      <c s="129" r="CB1343">
        <v>244.0</v>
      </c>
      <c s="129" r="CC1343">
        <v>16.0</v>
      </c>
      <c s="129" r="CD1343">
        <v>12.0</v>
      </c>
      <c s="129" r="CE1343">
        <v>12.0</v>
      </c>
      <c s="129" r="CF1343">
        <v>44.0</v>
      </c>
      <c s="129" r="CG1343">
        <v>68.0</v>
      </c>
      <c s="129" r="CH1343">
        <v>60.0</v>
      </c>
      <c s="129" r="CI1343">
        <v>0.0</v>
      </c>
      <c s="129" r="CJ1343">
        <v>32.0</v>
      </c>
      <c s="129" r="CK1343">
        <v>136.0</v>
      </c>
      <c s="129" r="CL1343">
        <v>4.0</v>
      </c>
      <c s="129" r="CM1343">
        <v>4.0</v>
      </c>
      <c s="129" r="CN1343">
        <v>4.0</v>
      </c>
      <c s="129" r="CO1343">
        <v>0.0</v>
      </c>
      <c s="129" r="CP1343">
        <v>4.0</v>
      </c>
      <c s="129" r="CQ1343">
        <v>12.0</v>
      </c>
      <c s="129" r="CR1343">
        <v>88.0</v>
      </c>
      <c s="129" r="CS1343">
        <v>20.0</v>
      </c>
    </row>
    <row customHeight="1" r="1344" ht="15.0">
      <c t="s" s="127" r="A1344">
        <v>11622</v>
      </c>
      <c t="s" s="127" r="B1344">
        <v>11623</v>
      </c>
      <c t="s" s="127" r="C1344">
        <v>11624</v>
      </c>
      <c t="s" s="127" r="D1344">
        <v>11625</v>
      </c>
      <c t="s" s="127" r="E1344">
        <v>11626</v>
      </c>
      <c t="s" s="127" r="F1344">
        <v>11627</v>
      </c>
      <c t="s" s="128" r="G1344">
        <v>11628</v>
      </c>
      <c t="s" s="127" r="H1344">
        <v>11629</v>
      </c>
      <c s="129" r="I1344">
        <v>101.0</v>
      </c>
      <c s="129" r="J1344">
        <v>18.0</v>
      </c>
      <c s="129" r="K1344">
        <v>16.0</v>
      </c>
      <c s="129" r="L1344">
        <v>14.0</v>
      </c>
      <c s="129" r="M1344">
        <v>32.0</v>
      </c>
      <c s="129" r="N1344">
        <v>14.0</v>
      </c>
      <c s="129" r="O1344">
        <v>7.0</v>
      </c>
      <c s="129" r="P1344">
        <v>13.0</v>
      </c>
      <c s="129" r="Q1344">
        <v>15.0</v>
      </c>
      <c s="129" r="R1344">
        <v>23.0</v>
      </c>
      <c s="129" r="S1344">
        <v>19.0</v>
      </c>
      <c s="129" r="T1344">
        <v>13.0</v>
      </c>
      <c s="129" r="U1344">
        <v>3.0</v>
      </c>
      <c s="129" r="V1344">
        <v>55.0</v>
      </c>
      <c s="129" r="W1344">
        <v>9.0</v>
      </c>
      <c s="129" r="X1344">
        <v>12.0</v>
      </c>
      <c s="129" r="Y1344">
        <v>7.0</v>
      </c>
      <c s="129" r="Z1344">
        <v>15.0</v>
      </c>
      <c s="129" r="AA1344">
        <v>9.0</v>
      </c>
      <c s="129" r="AB1344">
        <v>3.0</v>
      </c>
      <c s="129" r="AC1344">
        <v>0.0</v>
      </c>
      <c s="129" r="AD1344">
        <v>14.0</v>
      </c>
      <c s="129" r="AE1344">
        <v>35.0</v>
      </c>
      <c s="129" r="AF1344">
        <v>6.0</v>
      </c>
      <c s="129" r="AG1344">
        <v>46.0</v>
      </c>
      <c s="129" r="AH1344">
        <v>9.0</v>
      </c>
      <c s="129" r="AI1344">
        <v>4.0</v>
      </c>
      <c s="129" r="AJ1344">
        <v>7.0</v>
      </c>
      <c s="129" r="AK1344">
        <v>17.0</v>
      </c>
      <c s="129" r="AL1344">
        <v>5.0</v>
      </c>
      <c s="129" r="AM1344">
        <v>4.0</v>
      </c>
      <c s="129" r="AN1344">
        <v>0.0</v>
      </c>
      <c s="129" r="AO1344">
        <v>10.0</v>
      </c>
      <c s="129" r="AP1344">
        <v>29.0</v>
      </c>
      <c s="129" r="AQ1344">
        <v>7.0</v>
      </c>
      <c s="129" r="AR1344">
        <v>80.0</v>
      </c>
      <c s="129" r="AS1344">
        <v>4.0</v>
      </c>
      <c s="129" r="AT1344">
        <v>8.0</v>
      </c>
      <c s="129" r="AU1344">
        <v>0.0</v>
      </c>
      <c s="129" r="AV1344">
        <v>4.0</v>
      </c>
      <c s="129" r="AW1344">
        <v>4.0</v>
      </c>
      <c s="129" r="AX1344">
        <v>32.0</v>
      </c>
      <c s="129" r="AY1344">
        <v>24.0</v>
      </c>
      <c s="129" r="AZ1344">
        <v>4.0</v>
      </c>
      <c s="129" r="BA1344">
        <v>44.0</v>
      </c>
      <c s="129" r="BB1344">
        <v>4.0</v>
      </c>
      <c s="129" r="BC1344">
        <v>4.0</v>
      </c>
      <c s="129" r="BD1344">
        <v>0.0</v>
      </c>
      <c s="129" r="BE1344">
        <v>0.0</v>
      </c>
      <c s="129" r="BF1344">
        <v>0.0</v>
      </c>
      <c s="129" r="BG1344">
        <v>24.0</v>
      </c>
      <c s="129" r="BH1344">
        <v>12.0</v>
      </c>
      <c s="129" r="BI1344">
        <v>0.0</v>
      </c>
      <c s="129" r="BJ1344">
        <v>36.0</v>
      </c>
      <c s="129" r="BK1344">
        <v>0.0</v>
      </c>
      <c s="129" r="BL1344">
        <v>4.0</v>
      </c>
      <c s="129" r="BM1344">
        <v>0.0</v>
      </c>
      <c s="129" r="BN1344">
        <v>4.0</v>
      </c>
      <c s="129" r="BO1344">
        <v>4.0</v>
      </c>
      <c s="129" r="BP1344">
        <v>8.0</v>
      </c>
      <c s="129" r="BQ1344">
        <v>12.0</v>
      </c>
      <c s="129" r="BR1344">
        <v>4.0</v>
      </c>
      <c s="129" r="BS1344">
        <v>8.0</v>
      </c>
      <c s="129" r="BT1344">
        <v>0.0</v>
      </c>
      <c s="129" r="BU1344">
        <v>0.0</v>
      </c>
      <c s="129" r="BV1344">
        <v>0.0</v>
      </c>
      <c s="129" r="BW1344">
        <v>0.0</v>
      </c>
      <c s="129" r="BX1344">
        <v>0.0</v>
      </c>
      <c s="129" r="BY1344">
        <v>8.0</v>
      </c>
      <c s="129" r="BZ1344">
        <v>0.0</v>
      </c>
      <c s="129" r="CA1344">
        <v>0.0</v>
      </c>
      <c s="129" r="CB1344">
        <v>28.0</v>
      </c>
      <c s="129" r="CC1344">
        <v>4.0</v>
      </c>
      <c s="129" r="CD1344">
        <v>0.0</v>
      </c>
      <c s="129" r="CE1344">
        <v>0.0</v>
      </c>
      <c s="129" r="CF1344">
        <v>0.0</v>
      </c>
      <c s="129" r="CG1344">
        <v>4.0</v>
      </c>
      <c s="129" r="CH1344">
        <v>16.0</v>
      </c>
      <c s="129" r="CI1344">
        <v>0.0</v>
      </c>
      <c s="129" r="CJ1344">
        <v>4.0</v>
      </c>
      <c s="129" r="CK1344">
        <v>44.0</v>
      </c>
      <c s="129" r="CL1344">
        <v>0.0</v>
      </c>
      <c s="129" r="CM1344">
        <v>8.0</v>
      </c>
      <c s="129" r="CN1344">
        <v>0.0</v>
      </c>
      <c s="129" r="CO1344">
        <v>4.0</v>
      </c>
      <c s="129" r="CP1344">
        <v>0.0</v>
      </c>
      <c s="129" r="CQ1344">
        <v>8.0</v>
      </c>
      <c s="129" r="CR1344">
        <v>24.0</v>
      </c>
      <c s="129" r="CS1344">
        <v>0.0</v>
      </c>
    </row>
    <row customHeight="1" r="1345" ht="15.0">
      <c t="s" s="127" r="A1345">
        <v>11630</v>
      </c>
      <c t="s" s="127" r="B1345">
        <v>11631</v>
      </c>
      <c t="s" s="127" r="C1345">
        <v>11632</v>
      </c>
      <c t="s" s="127" r="D1345">
        <v>11633</v>
      </c>
      <c t="s" s="127" r="E1345">
        <v>11634</v>
      </c>
      <c t="s" s="127" r="F1345">
        <v>11635</v>
      </c>
      <c t="s" s="128" r="G1345">
        <v>11636</v>
      </c>
      <c t="s" s="127" r="H1345">
        <v>11637</v>
      </c>
      <c s="129" r="I1345">
        <v>2459.0</v>
      </c>
      <c s="129" r="J1345">
        <v>400.835955</v>
      </c>
      <c s="129" r="K1345">
        <v>307.933996999999</v>
      </c>
      <c s="129" r="L1345">
        <v>493.409677999999</v>
      </c>
      <c s="129" r="M1345">
        <v>509.374994</v>
      </c>
      <c s="129" r="N1345">
        <v>428.938761</v>
      </c>
      <c s="129" r="O1345">
        <v>318.506615</v>
      </c>
      <c s="129" r="P1345">
        <v>348.0</v>
      </c>
      <c s="129" r="Q1345">
        <v>332.0</v>
      </c>
      <c s="129" r="R1345">
        <v>458.0</v>
      </c>
      <c s="129" r="S1345">
        <v>425.0</v>
      </c>
      <c s="129" r="T1345">
        <v>413.0</v>
      </c>
      <c s="129" r="U1345">
        <v>223.0</v>
      </c>
      <c s="129" r="V1345">
        <v>1217.26936</v>
      </c>
      <c s="129" r="W1345">
        <v>221.021955999999</v>
      </c>
      <c s="129" r="X1345">
        <v>160.737269</v>
      </c>
      <c s="129" r="Y1345">
        <v>256.762623</v>
      </c>
      <c s="129" r="Z1345">
        <v>252.894034</v>
      </c>
      <c s="129" r="AA1345">
        <v>201.99121</v>
      </c>
      <c s="129" r="AB1345">
        <v>115.54505</v>
      </c>
      <c s="129" r="AC1345">
        <v>8.317218</v>
      </c>
      <c s="129" r="AD1345">
        <v>277.345973</v>
      </c>
      <c s="129" r="AE1345">
        <v>694.167598</v>
      </c>
      <c s="129" r="AF1345">
        <v>245.755788999999</v>
      </c>
      <c s="129" r="AG1345">
        <v>1241.73064</v>
      </c>
      <c s="129" r="AH1345">
        <v>179.813999</v>
      </c>
      <c s="129" r="AI1345">
        <v>147.196728</v>
      </c>
      <c s="129" r="AJ1345">
        <v>236.647054999999</v>
      </c>
      <c s="129" r="AK1345">
        <v>256.480959999999</v>
      </c>
      <c s="129" r="AL1345">
        <v>226.947552</v>
      </c>
      <c s="129" r="AM1345">
        <v>169.83499</v>
      </c>
      <c s="129" r="AN1345">
        <v>24.8093569999999</v>
      </c>
      <c s="129" r="AO1345">
        <v>233.192837999999</v>
      </c>
      <c s="129" r="AP1345">
        <v>671.478782</v>
      </c>
      <c s="129" r="AQ1345">
        <v>337.059018999999</v>
      </c>
      <c s="129" r="AR1345">
        <v>2066.66091999999</v>
      </c>
      <c s="129" r="AS1345">
        <v>12.7318289999999</v>
      </c>
      <c s="129" r="AT1345">
        <v>46.9044019999999</v>
      </c>
      <c s="129" r="AU1345">
        <v>55.1510979999999</v>
      </c>
      <c s="129" r="AV1345">
        <v>197.346948</v>
      </c>
      <c s="129" r="AW1345">
        <v>329.726727999999</v>
      </c>
      <c s="129" r="AX1345">
        <v>413.945334</v>
      </c>
      <c s="129" r="AY1345">
        <v>741.313682999999</v>
      </c>
      <c s="129" r="AZ1345">
        <v>269.540899</v>
      </c>
      <c s="129" r="BA1345">
        <v>1008.367622</v>
      </c>
      <c s="129" r="BB1345">
        <v>8.444492</v>
      </c>
      <c s="129" r="BC1345">
        <v>21.242932</v>
      </c>
      <c s="129" r="BD1345">
        <v>34.0393499999999</v>
      </c>
      <c s="129" r="BE1345">
        <v>83.865538</v>
      </c>
      <c s="129" r="BF1345">
        <v>42.3526269999999</v>
      </c>
      <c s="129" r="BG1345">
        <v>363.208774</v>
      </c>
      <c s="129" r="BH1345">
        <v>375.758985999999</v>
      </c>
      <c s="129" r="BI1345">
        <v>79.4549229999999</v>
      </c>
      <c s="129" r="BJ1345">
        <v>1058.293298</v>
      </c>
      <c s="129" r="BK1345">
        <v>4.287337</v>
      </c>
      <c s="129" r="BL1345">
        <v>25.661469</v>
      </c>
      <c s="129" r="BM1345">
        <v>21.1117479999999</v>
      </c>
      <c s="129" r="BN1345">
        <v>113.48141</v>
      </c>
      <c s="129" r="BO1345">
        <v>287.374101</v>
      </c>
      <c s="129" r="BP1345">
        <v>50.7365599999999</v>
      </c>
      <c s="129" r="BQ1345">
        <v>365.554696999999</v>
      </c>
      <c s="129" r="BR1345">
        <v>190.085975999999</v>
      </c>
      <c s="129" r="BS1345">
        <v>197.031833</v>
      </c>
      <c s="129" r="BT1345">
        <v>0.0</v>
      </c>
      <c s="129" r="BU1345">
        <v>4.35394799999999</v>
      </c>
      <c s="129" r="BV1345">
        <v>0.0</v>
      </c>
      <c s="129" r="BW1345">
        <v>8.25070999999999</v>
      </c>
      <c s="129" r="BX1345">
        <v>25.5272429999999</v>
      </c>
      <c s="129" r="BY1345">
        <v>63.1424189999999</v>
      </c>
      <c s="129" r="BZ1345">
        <v>0.0</v>
      </c>
      <c s="129" r="CA1345">
        <v>95.757513</v>
      </c>
      <c s="129" r="CB1345">
        <v>952.853482999999</v>
      </c>
      <c s="129" r="CC1345">
        <v>12.7318289999999</v>
      </c>
      <c s="129" r="CD1345">
        <v>38.263117</v>
      </c>
      <c s="129" r="CE1345">
        <v>50.8637609999999</v>
      </c>
      <c s="129" r="CF1345">
        <v>184.808900999999</v>
      </c>
      <c s="129" r="CG1345">
        <v>265.546843</v>
      </c>
      <c s="129" r="CH1345">
        <v>325.272676999999</v>
      </c>
      <c s="129" r="CI1345">
        <v>0.0</v>
      </c>
      <c s="129" r="CJ1345">
        <v>75.3663549999999</v>
      </c>
      <c s="129" r="CK1345">
        <v>916.775604</v>
      </c>
      <c s="129" r="CL1345">
        <v>0.0</v>
      </c>
      <c s="129" r="CM1345">
        <v>4.287337</v>
      </c>
      <c s="129" r="CN1345">
        <v>4.287337</v>
      </c>
      <c s="129" r="CO1345">
        <v>4.287337</v>
      </c>
      <c s="129" r="CP1345">
        <v>38.652642</v>
      </c>
      <c s="129" r="CQ1345">
        <v>25.530238</v>
      </c>
      <c s="129" r="CR1345">
        <v>741.313682999999</v>
      </c>
      <c s="129" r="CS1345">
        <v>98.4170309999999</v>
      </c>
    </row>
    <row customHeight="1" r="1346" ht="15.0">
      <c t="s" s="127" r="A1346">
        <v>11638</v>
      </c>
      <c t="s" s="127" r="B1346">
        <v>11639</v>
      </c>
      <c t="s" s="127" r="C1346">
        <v>11640</v>
      </c>
      <c t="s" s="127" r="D1346">
        <v>11641</v>
      </c>
      <c t="s" s="127" r="E1346">
        <v>11642</v>
      </c>
      <c t="s" s="127" r="F1346">
        <v>11643</v>
      </c>
      <c t="s" s="128" r="G1346">
        <v>11644</v>
      </c>
      <c t="s" s="127" r="H1346">
        <v>11645</v>
      </c>
      <c s="129" r="I1346">
        <v>1180.0</v>
      </c>
      <c s="129" r="J1346">
        <v>235.199722</v>
      </c>
      <c s="129" r="K1346">
        <v>171.23327</v>
      </c>
      <c s="129" r="L1346">
        <v>254.914204</v>
      </c>
      <c s="129" r="M1346">
        <v>268.675344999999</v>
      </c>
      <c s="129" r="N1346">
        <v>165.344922999999</v>
      </c>
      <c s="129" r="O1346">
        <v>84.632536</v>
      </c>
      <c s="129" r="P1346">
        <v>201.0</v>
      </c>
      <c s="129" r="Q1346">
        <v>166.0</v>
      </c>
      <c s="129" r="R1346">
        <v>231.0</v>
      </c>
      <c s="129" r="S1346">
        <v>156.0</v>
      </c>
      <c s="129" r="T1346">
        <v>121.0</v>
      </c>
      <c s="129" r="U1346">
        <v>66.0</v>
      </c>
      <c s="129" r="V1346">
        <v>597.396992999999</v>
      </c>
      <c s="129" r="W1346">
        <v>117.107811</v>
      </c>
      <c s="129" r="X1346">
        <v>99.3940249999999</v>
      </c>
      <c s="129" r="Y1346">
        <v>131.885549</v>
      </c>
      <c s="129" r="Z1346">
        <v>134.837846</v>
      </c>
      <c s="129" r="AA1346">
        <v>79.728288</v>
      </c>
      <c s="129" r="AB1346">
        <v>32.475275</v>
      </c>
      <c s="129" r="AC1346">
        <v>1.968199</v>
      </c>
      <c s="129" r="AD1346">
        <v>161.392278</v>
      </c>
      <c s="129" r="AE1346">
        <v>364.16547</v>
      </c>
      <c s="129" r="AF1346">
        <v>71.839246</v>
      </c>
      <c s="129" r="AG1346">
        <v>582.603007</v>
      </c>
      <c s="129" r="AH1346">
        <v>118.09191</v>
      </c>
      <c s="129" r="AI1346">
        <v>71.839246</v>
      </c>
      <c s="129" r="AJ1346">
        <v>123.028655</v>
      </c>
      <c s="129" r="AK1346">
        <v>133.837499</v>
      </c>
      <c s="129" r="AL1346">
        <v>85.616635</v>
      </c>
      <c s="129" r="AM1346">
        <v>45.268566</v>
      </c>
      <c s="129" r="AN1346">
        <v>4.920496</v>
      </c>
      <c s="129" r="AO1346">
        <v>142.694391999999</v>
      </c>
      <c s="129" r="AP1346">
        <v>356.260178999999</v>
      </c>
      <c s="129" r="AQ1346">
        <v>83.648437</v>
      </c>
      <c s="129" r="AR1346">
        <v>960.480871999999</v>
      </c>
      <c s="129" r="AS1346">
        <v>3.93639699999999</v>
      </c>
      <c s="129" r="AT1346">
        <v>51.173161</v>
      </c>
      <c s="129" r="AU1346">
        <v>31.4911759999999</v>
      </c>
      <c s="129" r="AV1346">
        <v>157.455881</v>
      </c>
      <c s="129" r="AW1346">
        <v>177.137866</v>
      </c>
      <c s="129" r="AX1346">
        <v>165.328675</v>
      </c>
      <c s="129" r="AY1346">
        <v>271.611394</v>
      </c>
      <c s="129" r="AZ1346">
        <v>102.346322</v>
      </c>
      <c s="129" r="BA1346">
        <v>499.922420999999</v>
      </c>
      <c s="129" r="BB1346">
        <v>3.93639699999999</v>
      </c>
      <c s="129" r="BC1346">
        <v>39.36397</v>
      </c>
      <c s="129" r="BD1346">
        <v>15.745588</v>
      </c>
      <c s="129" r="BE1346">
        <v>70.855146</v>
      </c>
      <c s="129" r="BF1346">
        <v>35.427573</v>
      </c>
      <c s="129" r="BG1346">
        <v>149.583087</v>
      </c>
      <c s="129" r="BH1346">
        <v>129.901102</v>
      </c>
      <c s="129" r="BI1346">
        <v>55.109558</v>
      </c>
      <c s="129" r="BJ1346">
        <v>460.558450999999</v>
      </c>
      <c s="129" r="BK1346">
        <v>0.0</v>
      </c>
      <c s="129" r="BL1346">
        <v>11.809191</v>
      </c>
      <c s="129" r="BM1346">
        <v>15.745588</v>
      </c>
      <c s="129" r="BN1346">
        <v>86.600734</v>
      </c>
      <c s="129" r="BO1346">
        <v>141.710293</v>
      </c>
      <c s="129" r="BP1346">
        <v>15.745588</v>
      </c>
      <c s="129" r="BQ1346">
        <v>141.710293</v>
      </c>
      <c s="129" r="BR1346">
        <v>47.236764</v>
      </c>
      <c s="129" r="BS1346">
        <v>137.773896</v>
      </c>
      <c s="129" r="BT1346">
        <v>0.0</v>
      </c>
      <c s="129" r="BU1346">
        <v>0.0</v>
      </c>
      <c s="129" r="BV1346">
        <v>0.0</v>
      </c>
      <c s="129" r="BW1346">
        <v>3.93639699999999</v>
      </c>
      <c s="129" r="BX1346">
        <v>27.554779</v>
      </c>
      <c s="129" r="BY1346">
        <v>39.36397</v>
      </c>
      <c s="129" r="BZ1346">
        <v>0.0</v>
      </c>
      <c s="129" r="CA1346">
        <v>66.918749</v>
      </c>
      <c s="129" r="CB1346">
        <v>464.494847999999</v>
      </c>
      <c s="129" r="CC1346">
        <v>0.0</v>
      </c>
      <c s="129" r="CD1346">
        <v>35.427573</v>
      </c>
      <c s="129" r="CE1346">
        <v>27.554779</v>
      </c>
      <c s="129" r="CF1346">
        <v>141.710293</v>
      </c>
      <c s="129" r="CG1346">
        <v>129.901102</v>
      </c>
      <c s="129" r="CH1346">
        <v>110.219116</v>
      </c>
      <c s="129" r="CI1346">
        <v>0.0</v>
      </c>
      <c s="129" r="CJ1346">
        <v>19.681985</v>
      </c>
      <c s="129" r="CK1346">
        <v>358.212128</v>
      </c>
      <c s="129" r="CL1346">
        <v>3.93639699999999</v>
      </c>
      <c s="129" r="CM1346">
        <v>15.745588</v>
      </c>
      <c s="129" r="CN1346">
        <v>3.93639699999999</v>
      </c>
      <c s="129" r="CO1346">
        <v>11.809191</v>
      </c>
      <c s="129" r="CP1346">
        <v>19.681985</v>
      </c>
      <c s="129" r="CQ1346">
        <v>15.745588</v>
      </c>
      <c s="129" r="CR1346">
        <v>271.611394</v>
      </c>
      <c s="129" r="CS1346">
        <v>15.745588</v>
      </c>
    </row>
    <row customHeight="1" r="1347" ht="15.0">
      <c t="s" s="127" r="A1347">
        <v>11646</v>
      </c>
      <c t="s" s="127" r="B1347">
        <v>11647</v>
      </c>
      <c t="s" s="127" r="C1347">
        <v>11648</v>
      </c>
      <c t="s" s="127" r="D1347">
        <v>11649</v>
      </c>
      <c t="s" s="127" r="E1347">
        <v>11650</v>
      </c>
      <c t="s" s="127" r="F1347">
        <v>11651</v>
      </c>
      <c t="s" s="128" r="G1347">
        <v>11652</v>
      </c>
      <c t="s" s="127" r="H1347">
        <v>11653</v>
      </c>
      <c s="129" r="I1347">
        <v>1896.0</v>
      </c>
      <c s="129" r="J1347">
        <v>277.832933</v>
      </c>
      <c s="129" r="K1347">
        <v>230.514242</v>
      </c>
      <c s="129" r="L1347">
        <v>316.085293999999</v>
      </c>
      <c s="129" r="M1347">
        <v>399.636502</v>
      </c>
      <c s="129" r="N1347">
        <v>304.979437</v>
      </c>
      <c s="129" r="O1347">
        <v>366.951592</v>
      </c>
      <c s="129" r="P1347">
        <v>269.0</v>
      </c>
      <c s="129" r="Q1347">
        <v>279.0</v>
      </c>
      <c s="129" r="R1347">
        <v>377.0</v>
      </c>
      <c s="129" r="S1347">
        <v>288.0</v>
      </c>
      <c s="129" r="T1347">
        <v>398.0</v>
      </c>
      <c s="129" r="U1347">
        <v>286.0</v>
      </c>
      <c s="129" r="V1347">
        <v>878.640181999999</v>
      </c>
      <c s="129" r="W1347">
        <v>139.923108</v>
      </c>
      <c s="129" r="X1347">
        <v>98.650824</v>
      </c>
      <c s="129" r="Y1347">
        <v>157.036005999999</v>
      </c>
      <c s="129" r="Z1347">
        <v>208.374699999999</v>
      </c>
      <c s="129" r="AA1347">
        <v>143.929989</v>
      </c>
      <c s="129" r="AB1347">
        <v>120.698511999999</v>
      </c>
      <c s="129" r="AC1347">
        <v>10.027044</v>
      </c>
      <c s="129" r="AD1347">
        <v>176.162185999999</v>
      </c>
      <c s="129" r="AE1347">
        <v>485.200991999999</v>
      </c>
      <c s="129" r="AF1347">
        <v>217.277004</v>
      </c>
      <c s="129" r="AG1347">
        <v>1017.359818</v>
      </c>
      <c s="129" r="AH1347">
        <v>137.909826</v>
      </c>
      <c s="129" r="AI1347">
        <v>131.863418</v>
      </c>
      <c s="129" r="AJ1347">
        <v>159.049287999999</v>
      </c>
      <c s="129" r="AK1347">
        <v>191.261801999999</v>
      </c>
      <c s="129" r="AL1347">
        <v>161.049448</v>
      </c>
      <c s="129" r="AM1347">
        <v>197.144183</v>
      </c>
      <c s="129" r="AN1347">
        <v>39.081853</v>
      </c>
      <c s="129" r="AO1347">
        <v>195.288366</v>
      </c>
      <c s="129" r="AP1347">
        <v>487.201151999999</v>
      </c>
      <c s="129" r="AQ1347">
        <v>334.870298999999</v>
      </c>
      <c s="129" r="AR1347">
        <v>1606.100496</v>
      </c>
      <c s="129" r="AS1347">
        <v>24.159386</v>
      </c>
      <c s="129" r="AT1347">
        <v>68.451592</v>
      </c>
      <c s="129" r="AU1347">
        <v>28.1859499999999</v>
      </c>
      <c s="129" r="AV1347">
        <v>120.796927999999</v>
      </c>
      <c s="129" r="AW1347">
        <v>281.859497999999</v>
      </c>
      <c s="129" r="AX1347">
        <v>253.673548</v>
      </c>
      <c s="129" r="AY1347">
        <v>627.855336999999</v>
      </c>
      <c s="129" r="AZ1347">
        <v>201.118258999999</v>
      </c>
      <c s="129" r="BA1347">
        <v>728.598175999999</v>
      </c>
      <c s="129" r="BB1347">
        <v>20.132821</v>
      </c>
      <c s="129" r="BC1347">
        <v>36.2390779999999</v>
      </c>
      <c s="129" r="BD1347">
        <v>24.159386</v>
      </c>
      <c s="129" r="BE1347">
        <v>44.2922069999999</v>
      </c>
      <c s="129" r="BF1347">
        <v>68.451592</v>
      </c>
      <c s="129" r="BG1347">
        <v>205.354777</v>
      </c>
      <c s="129" r="BH1347">
        <v>273.806369</v>
      </c>
      <c s="129" r="BI1347">
        <v>56.161946</v>
      </c>
      <c s="129" r="BJ1347">
        <v>877.50232</v>
      </c>
      <c s="129" r="BK1347">
        <v>4.02656399999999</v>
      </c>
      <c s="129" r="BL1347">
        <v>32.2125139999999</v>
      </c>
      <c s="129" r="BM1347">
        <v>4.02656399999999</v>
      </c>
      <c s="129" r="BN1347">
        <v>76.504721</v>
      </c>
      <c s="129" r="BO1347">
        <v>213.407905</v>
      </c>
      <c s="129" r="BP1347">
        <v>48.3187709999999</v>
      </c>
      <c s="129" r="BQ1347">
        <v>354.048968</v>
      </c>
      <c s="129" r="BR1347">
        <v>144.956312999999</v>
      </c>
      <c s="129" r="BS1347">
        <v>165.089134</v>
      </c>
      <c s="129" r="BT1347">
        <v>0.0</v>
      </c>
      <c s="129" r="BU1347">
        <v>8.053129</v>
      </c>
      <c s="129" r="BV1347">
        <v>0.0</v>
      </c>
      <c s="129" r="BW1347">
        <v>8.053129</v>
      </c>
      <c s="129" r="BX1347">
        <v>36.2390779999999</v>
      </c>
      <c s="129" r="BY1347">
        <v>32.2125139999999</v>
      </c>
      <c s="129" r="BZ1347">
        <v>0.0</v>
      </c>
      <c s="129" r="CA1347">
        <v>80.5312849999999</v>
      </c>
      <c s="129" r="CB1347">
        <v>628.144022999999</v>
      </c>
      <c s="129" r="CC1347">
        <v>20.132821</v>
      </c>
      <c s="129" r="CD1347">
        <v>56.3718999999999</v>
      </c>
      <c s="129" r="CE1347">
        <v>24.159386</v>
      </c>
      <c s="129" r="CF1347">
        <v>96.6375419999999</v>
      </c>
      <c s="129" r="CG1347">
        <v>205.354777</v>
      </c>
      <c s="129" r="CH1347">
        <v>189.24852</v>
      </c>
      <c s="129" r="CI1347">
        <v>0.0</v>
      </c>
      <c s="129" r="CJ1347">
        <v>36.2390779999999</v>
      </c>
      <c s="129" r="CK1347">
        <v>812.867339</v>
      </c>
      <c s="129" r="CL1347">
        <v>4.02656399999999</v>
      </c>
      <c s="129" r="CM1347">
        <v>4.02656399999999</v>
      </c>
      <c s="129" r="CN1347">
        <v>4.02656399999999</v>
      </c>
      <c s="129" r="CO1347">
        <v>16.1062569999999</v>
      </c>
      <c s="129" r="CP1347">
        <v>40.2656429999999</v>
      </c>
      <c s="129" r="CQ1347">
        <v>32.2125139999999</v>
      </c>
      <c s="129" r="CR1347">
        <v>627.855336999999</v>
      </c>
      <c s="129" r="CS1347">
        <v>84.347896</v>
      </c>
    </row>
    <row customHeight="1" r="1348" ht="15.0">
      <c t="s" s="127" r="A1348">
        <v>11654</v>
      </c>
      <c t="s" s="127" r="B1348">
        <v>11655</v>
      </c>
      <c t="s" s="127" r="C1348">
        <v>11656</v>
      </c>
      <c t="s" s="127" r="D1348">
        <v>11657</v>
      </c>
      <c t="s" s="127" r="E1348">
        <v>11658</v>
      </c>
      <c t="s" s="127" r="F1348">
        <v>11659</v>
      </c>
      <c t="s" s="128" r="G1348">
        <v>11660</v>
      </c>
      <c t="s" s="127" r="H1348">
        <v>11661</v>
      </c>
      <c s="129" r="I1348">
        <v>1220.0</v>
      </c>
      <c s="129" r="J1348">
        <v>210.565796</v>
      </c>
      <c s="129" r="K1348">
        <v>184.138298999999</v>
      </c>
      <c s="129" r="L1348">
        <v>232.031240999999</v>
      </c>
      <c s="129" r="M1348">
        <v>257.562947</v>
      </c>
      <c s="129" r="N1348">
        <v>163.389486</v>
      </c>
      <c s="129" r="O1348">
        <v>172.312231</v>
      </c>
      <c s="129" r="P1348">
        <v>210.0</v>
      </c>
      <c s="129" r="Q1348">
        <v>160.0</v>
      </c>
      <c s="129" r="R1348">
        <v>229.0</v>
      </c>
      <c s="129" r="S1348">
        <v>162.0</v>
      </c>
      <c s="129" r="T1348">
        <v>160.0</v>
      </c>
      <c s="129" r="U1348">
        <v>185.0</v>
      </c>
      <c s="129" r="V1348">
        <v>594.600355</v>
      </c>
      <c s="129" r="W1348">
        <v>106.305062</v>
      </c>
      <c s="129" r="X1348">
        <v>113.608979</v>
      </c>
      <c s="129" r="Y1348">
        <v>110.393718</v>
      </c>
      <c s="129" r="Z1348">
        <v>133.881097</v>
      </c>
      <c s="129" r="AA1348">
        <v>75.550561</v>
      </c>
      <c s="129" r="AB1348">
        <v>50.8170709999999</v>
      </c>
      <c s="129" r="AC1348">
        <v>4.04386699999999</v>
      </c>
      <c s="129" r="AD1348">
        <v>167.985227</v>
      </c>
      <c s="129" r="AE1348">
        <v>330.934812</v>
      </c>
      <c s="129" r="AF1348">
        <v>95.680316</v>
      </c>
      <c s="129" r="AG1348">
        <v>625.399644999999</v>
      </c>
      <c s="129" r="AH1348">
        <v>104.260734</v>
      </c>
      <c s="129" r="AI1348">
        <v>70.5293199999999</v>
      </c>
      <c s="129" r="AJ1348">
        <v>121.637523</v>
      </c>
      <c s="129" r="AK1348">
        <v>123.681850999999</v>
      </c>
      <c s="129" r="AL1348">
        <v>87.838925</v>
      </c>
      <c s="129" r="AM1348">
        <v>94.2550459999999</v>
      </c>
      <c s="129" r="AN1348">
        <v>23.196247</v>
      </c>
      <c s="129" r="AO1348">
        <v>141.05864</v>
      </c>
      <c s="129" r="AP1348">
        <v>308.67115</v>
      </c>
      <c s="129" r="AQ1348">
        <v>175.669855</v>
      </c>
      <c s="129" r="AR1348">
        <v>999.302143</v>
      </c>
      <c s="129" r="AS1348">
        <v>12.265969</v>
      </c>
      <c s="129" r="AT1348">
        <v>53.062952</v>
      </c>
      <c s="129" r="AU1348">
        <v>85.8617809999999</v>
      </c>
      <c s="129" r="AV1348">
        <v>122.659687</v>
      </c>
      <c s="129" r="AW1348">
        <v>130.836998999999</v>
      </c>
      <c s="129" r="AX1348">
        <v>105.946746</v>
      </c>
      <c s="129" r="AY1348">
        <v>350.101592999999</v>
      </c>
      <c s="129" r="AZ1348">
        <v>138.566417</v>
      </c>
      <c s="129" r="BA1348">
        <v>484.937669</v>
      </c>
      <c s="129" r="BB1348">
        <v>12.265969</v>
      </c>
      <c s="129" r="BC1348">
        <v>28.620594</v>
      </c>
      <c s="129" r="BD1348">
        <v>57.2411869999999</v>
      </c>
      <c s="129" r="BE1348">
        <v>53.152531</v>
      </c>
      <c s="129" r="BF1348">
        <v>28.620594</v>
      </c>
      <c s="129" r="BG1348">
        <v>89.592121</v>
      </c>
      <c s="129" r="BH1348">
        <v>150.47407</v>
      </c>
      <c s="129" r="BI1348">
        <v>64.970605</v>
      </c>
      <c s="129" r="BJ1348">
        <v>514.364473999999</v>
      </c>
      <c s="129" r="BK1348">
        <v>0.0</v>
      </c>
      <c s="129" r="BL1348">
        <v>24.4423579999999</v>
      </c>
      <c s="129" r="BM1348">
        <v>28.620594</v>
      </c>
      <c s="129" r="BN1348">
        <v>69.5071559999999</v>
      </c>
      <c s="129" r="BO1348">
        <v>102.216406</v>
      </c>
      <c s="129" r="BP1348">
        <v>16.3546249999999</v>
      </c>
      <c s="129" r="BQ1348">
        <v>199.627523</v>
      </c>
      <c s="129" r="BR1348">
        <v>73.5958119999999</v>
      </c>
      <c s="129" r="BS1348">
        <v>138.208101</v>
      </c>
      <c s="129" r="BT1348">
        <v>0.0</v>
      </c>
      <c s="129" r="BU1348">
        <v>0.0</v>
      </c>
      <c s="129" r="BV1348">
        <v>0.0</v>
      </c>
      <c s="129" r="BW1348">
        <v>8.177312</v>
      </c>
      <c s="129" r="BX1348">
        <v>4.088656</v>
      </c>
      <c s="129" r="BY1348">
        <v>28.2622779999999</v>
      </c>
      <c s="129" r="BZ1348">
        <v>0.0</v>
      </c>
      <c s="129" r="CA1348">
        <v>97.679855</v>
      </c>
      <c s="129" r="CB1348">
        <v>433.39756</v>
      </c>
      <c s="129" r="CC1348">
        <v>12.265969</v>
      </c>
      <c s="129" r="CD1348">
        <v>40.8865619999999</v>
      </c>
      <c s="129" r="CE1348">
        <v>61.3298429999999</v>
      </c>
      <c s="129" r="CF1348">
        <v>106.305062</v>
      </c>
      <c s="129" r="CG1348">
        <v>110.393718</v>
      </c>
      <c s="129" r="CH1348">
        <v>73.5958119999999</v>
      </c>
      <c s="129" r="CI1348">
        <v>0.0</v>
      </c>
      <c s="129" r="CJ1348">
        <v>28.620594</v>
      </c>
      <c s="129" r="CK1348">
        <v>427.696482</v>
      </c>
      <c s="129" r="CL1348">
        <v>0.0</v>
      </c>
      <c s="129" r="CM1348">
        <v>12.17639</v>
      </c>
      <c s="129" r="CN1348">
        <v>24.5319369999999</v>
      </c>
      <c s="129" r="CO1348">
        <v>8.177312</v>
      </c>
      <c s="129" r="CP1348">
        <v>16.3546249999999</v>
      </c>
      <c s="129" r="CQ1348">
        <v>4.088656</v>
      </c>
      <c s="129" r="CR1348">
        <v>350.101592999999</v>
      </c>
      <c s="129" r="CS1348">
        <v>12.265969</v>
      </c>
    </row>
    <row customHeight="1" r="1349" ht="15.0">
      <c t="s" s="127" r="A1349">
        <v>11662</v>
      </c>
      <c t="s" s="127" r="B1349">
        <v>11663</v>
      </c>
      <c t="s" s="127" r="C1349">
        <v>11664</v>
      </c>
      <c t="s" s="127" r="D1349">
        <v>11665</v>
      </c>
      <c t="s" s="127" r="E1349">
        <v>11666</v>
      </c>
      <c t="s" s="127" r="F1349">
        <v>11667</v>
      </c>
      <c t="s" s="128" r="G1349">
        <v>11668</v>
      </c>
      <c t="s" s="127" r="H1349">
        <v>11669</v>
      </c>
      <c s="129" r="I1349">
        <v>193.0</v>
      </c>
      <c s="129" r="J1349">
        <v>36.568421</v>
      </c>
      <c s="129" r="K1349">
        <v>24.378947</v>
      </c>
      <c s="129" r="L1349">
        <v>42.663158</v>
      </c>
      <c s="129" r="M1349">
        <v>36.568421</v>
      </c>
      <c s="129" r="N1349">
        <v>34.536842</v>
      </c>
      <c s="129" r="O1349">
        <v>18.2842109999999</v>
      </c>
      <c s="129" r="P1349">
        <v>35.0</v>
      </c>
      <c s="129" r="Q1349">
        <v>25.0</v>
      </c>
      <c s="129" r="R1349">
        <v>41.0</v>
      </c>
      <c s="129" r="S1349">
        <v>38.0</v>
      </c>
      <c s="129" r="T1349">
        <v>32.0</v>
      </c>
      <c s="129" r="U1349">
        <v>17.0</v>
      </c>
      <c s="129" r="V1349">
        <v>99.547368</v>
      </c>
      <c s="129" r="W1349">
        <v>19.3</v>
      </c>
      <c s="129" r="X1349">
        <v>13.205263</v>
      </c>
      <c s="129" r="Y1349">
        <v>19.3</v>
      </c>
      <c s="129" r="Z1349">
        <v>18.2842109999999</v>
      </c>
      <c s="129" r="AA1349">
        <v>21.331579</v>
      </c>
      <c s="129" r="AB1349">
        <v>8.12631599999999</v>
      </c>
      <c s="129" r="AC1349">
        <v>0.0</v>
      </c>
      <c s="129" r="AD1349">
        <v>23.3631579999999</v>
      </c>
      <c s="129" r="AE1349">
        <v>53.8368419999999</v>
      </c>
      <c s="129" r="AF1349">
        <v>22.3473679999999</v>
      </c>
      <c s="129" r="AG1349">
        <v>93.4526319999999</v>
      </c>
      <c s="129" r="AH1349">
        <v>17.268421</v>
      </c>
      <c s="129" r="AI1349">
        <v>11.173684</v>
      </c>
      <c s="129" r="AJ1349">
        <v>23.3631579999999</v>
      </c>
      <c s="129" r="AK1349">
        <v>18.2842109999999</v>
      </c>
      <c s="129" r="AL1349">
        <v>13.205263</v>
      </c>
      <c s="129" r="AM1349">
        <v>10.157895</v>
      </c>
      <c s="129" r="AN1349">
        <v>0.0</v>
      </c>
      <c s="129" r="AO1349">
        <v>22.3473679999999</v>
      </c>
      <c s="129" r="AP1349">
        <v>52.8210529999999</v>
      </c>
      <c s="129" r="AQ1349">
        <v>18.2842109999999</v>
      </c>
      <c s="129" r="AR1349">
        <v>154.4</v>
      </c>
      <c s="129" r="AS1349">
        <v>36.568421</v>
      </c>
      <c s="129" r="AT1349">
        <v>8.12631599999999</v>
      </c>
      <c s="129" r="AU1349">
        <v>0.0</v>
      </c>
      <c s="129" r="AV1349">
        <v>12.189474</v>
      </c>
      <c s="129" r="AW1349">
        <v>20.3157889999999</v>
      </c>
      <c s="129" r="AX1349">
        <v>12.189474</v>
      </c>
      <c s="129" r="AY1349">
        <v>52.8210529999999</v>
      </c>
      <c s="129" r="AZ1349">
        <v>12.189474</v>
      </c>
      <c s="129" r="BA1349">
        <v>77.2</v>
      </c>
      <c s="129" r="BB1349">
        <v>20.3157889999999</v>
      </c>
      <c s="129" r="BC1349">
        <v>4.06315799999999</v>
      </c>
      <c s="129" r="BD1349">
        <v>0.0</v>
      </c>
      <c s="129" r="BE1349">
        <v>4.06315799999999</v>
      </c>
      <c s="129" r="BF1349">
        <v>4.06315799999999</v>
      </c>
      <c s="129" r="BG1349">
        <v>12.189474</v>
      </c>
      <c s="129" r="BH1349">
        <v>24.378947</v>
      </c>
      <c s="129" r="BI1349">
        <v>8.12631599999999</v>
      </c>
      <c s="129" r="BJ1349">
        <v>77.2</v>
      </c>
      <c s="129" r="BK1349">
        <v>16.2526319999999</v>
      </c>
      <c s="129" r="BL1349">
        <v>4.06315799999999</v>
      </c>
      <c s="129" r="BM1349">
        <v>0.0</v>
      </c>
      <c s="129" r="BN1349">
        <v>8.12631599999999</v>
      </c>
      <c s="129" r="BO1349">
        <v>16.2526319999999</v>
      </c>
      <c s="129" r="BP1349">
        <v>0.0</v>
      </c>
      <c s="129" r="BQ1349">
        <v>28.442105</v>
      </c>
      <c s="129" r="BR1349">
        <v>4.06315799999999</v>
      </c>
      <c s="129" r="BS1349">
        <v>8.12631599999999</v>
      </c>
      <c s="129" r="BT1349">
        <v>0.0</v>
      </c>
      <c s="129" r="BU1349">
        <v>0.0</v>
      </c>
      <c s="129" r="BV1349">
        <v>0.0</v>
      </c>
      <c s="129" r="BW1349">
        <v>0.0</v>
      </c>
      <c s="129" r="BX1349">
        <v>0.0</v>
      </c>
      <c s="129" r="BY1349">
        <v>0.0</v>
      </c>
      <c s="129" r="BZ1349">
        <v>0.0</v>
      </c>
      <c s="129" r="CA1349">
        <v>8.12631599999999</v>
      </c>
      <c s="129" r="CB1349">
        <v>73.136842</v>
      </c>
      <c s="129" r="CC1349">
        <v>28.442105</v>
      </c>
      <c s="129" r="CD1349">
        <v>4.06315799999999</v>
      </c>
      <c s="129" r="CE1349">
        <v>0.0</v>
      </c>
      <c s="129" r="CF1349">
        <v>12.189474</v>
      </c>
      <c s="129" r="CG1349">
        <v>12.189474</v>
      </c>
      <c s="129" r="CH1349">
        <v>12.189474</v>
      </c>
      <c s="129" r="CI1349">
        <v>0.0</v>
      </c>
      <c s="129" r="CJ1349">
        <v>4.06315799999999</v>
      </c>
      <c s="129" r="CK1349">
        <v>73.136842</v>
      </c>
      <c s="129" r="CL1349">
        <v>8.12631599999999</v>
      </c>
      <c s="129" r="CM1349">
        <v>4.06315799999999</v>
      </c>
      <c s="129" r="CN1349">
        <v>0.0</v>
      </c>
      <c s="129" r="CO1349">
        <v>0.0</v>
      </c>
      <c s="129" r="CP1349">
        <v>8.12631599999999</v>
      </c>
      <c s="129" r="CQ1349">
        <v>0.0</v>
      </c>
      <c s="129" r="CR1349">
        <v>52.8210529999999</v>
      </c>
      <c s="129" r="CS1349">
        <v>0.0</v>
      </c>
    </row>
    <row customHeight="1" r="1350" ht="15.0">
      <c t="s" s="127" r="A1350">
        <v>11670</v>
      </c>
      <c t="s" s="127" r="B1350">
        <v>11671</v>
      </c>
      <c t="s" s="127" r="C1350">
        <v>11672</v>
      </c>
      <c t="s" s="127" r="D1350">
        <v>11673</v>
      </c>
      <c t="s" s="127" r="E1350">
        <v>11674</v>
      </c>
      <c t="s" s="127" r="F1350">
        <v>11675</v>
      </c>
      <c t="s" s="128" r="G1350">
        <v>11676</v>
      </c>
      <c t="s" s="127" r="H1350">
        <v>11677</v>
      </c>
      <c s="129" r="I1350">
        <v>1542.0</v>
      </c>
      <c s="129" r="J1350">
        <v>323.086972</v>
      </c>
      <c s="129" r="K1350">
        <v>209.248152</v>
      </c>
      <c s="129" r="L1350">
        <v>344.328539999999</v>
      </c>
      <c s="129" r="M1350">
        <v>384.96841</v>
      </c>
      <c s="129" r="N1350">
        <v>193.023659</v>
      </c>
      <c s="129" r="O1350">
        <v>87.344267</v>
      </c>
      <c s="129" r="P1350">
        <v>221.0</v>
      </c>
      <c s="129" r="Q1350">
        <v>242.0</v>
      </c>
      <c s="129" r="R1350">
        <v>306.0</v>
      </c>
      <c s="129" r="S1350">
        <v>311.0</v>
      </c>
      <c s="129" r="T1350">
        <v>130.0</v>
      </c>
      <c s="129" r="U1350">
        <v>64.0</v>
      </c>
      <c s="129" r="V1350">
        <v>790.241029</v>
      </c>
      <c s="129" r="W1350">
        <v>173.735446999999</v>
      </c>
      <c s="129" r="X1350">
        <v>115.776449</v>
      </c>
      <c s="129" r="Y1350">
        <v>172.640813</v>
      </c>
      <c s="129" r="Z1350">
        <v>184.864228999999</v>
      </c>
      <c s="129" r="AA1350">
        <v>104.647667</v>
      </c>
      <c s="129" r="AB1350">
        <v>35.528432</v>
      </c>
      <c s="129" r="AC1350">
        <v>3.04799</v>
      </c>
      <c s="129" r="AD1350">
        <v>218.439304999999</v>
      </c>
      <c s="129" r="AE1350">
        <v>480.393468999999</v>
      </c>
      <c s="129" r="AF1350">
        <v>91.4082539999999</v>
      </c>
      <c s="129" r="AG1350">
        <v>751.758970999999</v>
      </c>
      <c s="129" r="AH1350">
        <v>149.351525</v>
      </c>
      <c s="129" r="AI1350">
        <v>93.471703</v>
      </c>
      <c s="129" r="AJ1350">
        <v>171.687726</v>
      </c>
      <c s="129" r="AK1350">
        <v>200.104181</v>
      </c>
      <c s="129" r="AL1350">
        <v>88.3759909999999</v>
      </c>
      <c s="129" r="AM1350">
        <v>46.7358509999999</v>
      </c>
      <c s="129" r="AN1350">
        <v>2.031994</v>
      </c>
      <c s="129" r="AO1350">
        <v>183.895415</v>
      </c>
      <c s="129" r="AP1350">
        <v>473.391584</v>
      </c>
      <c s="129" r="AQ1350">
        <v>94.4719719999999</v>
      </c>
      <c s="129" r="AR1350">
        <v>1214.754676</v>
      </c>
      <c s="129" r="AS1350">
        <v>28.44791</v>
      </c>
      <c s="129" r="AT1350">
        <v>36.575884</v>
      </c>
      <c s="129" r="AU1350">
        <v>65.0237929999999</v>
      </c>
      <c s="129" r="AV1350">
        <v>211.327327999999</v>
      </c>
      <c s="129" r="AW1350">
        <v>231.584352999999</v>
      </c>
      <c s="129" r="AX1350">
        <v>194.94556</v>
      </c>
      <c s="129" r="AY1350">
        <v>320.929159</v>
      </c>
      <c s="129" r="AZ1350">
        <v>125.920689</v>
      </c>
      <c s="129" r="BA1350">
        <v>580.961421999999</v>
      </c>
      <c s="129" r="BB1350">
        <v>16.255948</v>
      </c>
      <c s="129" r="BC1350">
        <v>36.575884</v>
      </c>
      <c s="129" r="BD1350">
        <v>36.575884</v>
      </c>
      <c s="129" r="BE1350">
        <v>93.471703</v>
      </c>
      <c s="129" r="BF1350">
        <v>44.7038579999999</v>
      </c>
      <c s="129" r="BG1350">
        <v>162.433663</v>
      </c>
      <c s="129" r="BH1350">
        <v>178.752521</v>
      </c>
      <c s="129" r="BI1350">
        <v>12.1919609999999</v>
      </c>
      <c s="129" r="BJ1350">
        <v>633.793254</v>
      </c>
      <c s="129" r="BK1350">
        <v>12.1919609999999</v>
      </c>
      <c s="129" r="BL1350">
        <v>0.0</v>
      </c>
      <c s="129" r="BM1350">
        <v>28.44791</v>
      </c>
      <c s="129" r="BN1350">
        <v>117.855625</v>
      </c>
      <c s="129" r="BO1350">
        <v>186.880495</v>
      </c>
      <c s="129" r="BP1350">
        <v>32.5118969999999</v>
      </c>
      <c s="129" r="BQ1350">
        <v>142.176638</v>
      </c>
      <c s="129" r="BR1350">
        <v>113.728728</v>
      </c>
      <c s="129" r="BS1350">
        <v>117.792715</v>
      </c>
      <c s="129" r="BT1350">
        <v>4.063987</v>
      </c>
      <c s="129" r="BU1350">
        <v>0.0</v>
      </c>
      <c s="129" r="BV1350">
        <v>0.0</v>
      </c>
      <c s="129" r="BW1350">
        <v>4.063987</v>
      </c>
      <c s="129" r="BX1350">
        <v>36.575884</v>
      </c>
      <c s="129" r="BY1350">
        <v>28.385</v>
      </c>
      <c s="129" r="BZ1350">
        <v>0.0</v>
      </c>
      <c s="129" r="CA1350">
        <v>44.7038579999999</v>
      </c>
      <c s="129" r="CB1350">
        <v>633.793254</v>
      </c>
      <c s="129" r="CC1350">
        <v>16.255948</v>
      </c>
      <c s="129" r="CD1350">
        <v>32.5118969999999</v>
      </c>
      <c s="129" r="CE1350">
        <v>52.8318319999999</v>
      </c>
      <c s="129" r="CF1350">
        <v>182.879417999999</v>
      </c>
      <c s="129" r="CG1350">
        <v>158.432585999999</v>
      </c>
      <c s="129" r="CH1350">
        <v>150.304611999999</v>
      </c>
      <c s="129" r="CI1350">
        <v>0.0</v>
      </c>
      <c s="129" r="CJ1350">
        <v>40.5769609999999</v>
      </c>
      <c s="129" r="CK1350">
        <v>463.168706999999</v>
      </c>
      <c s="129" r="CL1350">
        <v>8.127974</v>
      </c>
      <c s="129" r="CM1350">
        <v>4.063987</v>
      </c>
      <c s="129" r="CN1350">
        <v>12.1919609999999</v>
      </c>
      <c s="129" r="CO1350">
        <v>24.3839219999999</v>
      </c>
      <c s="129" r="CP1350">
        <v>36.575884</v>
      </c>
      <c s="129" r="CQ1350">
        <v>16.255948</v>
      </c>
      <c s="129" r="CR1350">
        <v>320.929159</v>
      </c>
      <c s="129" r="CS1350">
        <v>40.6398709999999</v>
      </c>
    </row>
    <row customHeight="1" r="1351" ht="15.0">
      <c t="s" s="127" r="A1351">
        <v>11678</v>
      </c>
      <c t="s" s="127" r="B1351">
        <v>11679</v>
      </c>
      <c t="s" s="127" r="C1351">
        <v>11680</v>
      </c>
      <c t="s" s="127" r="D1351">
        <v>11681</v>
      </c>
      <c t="s" s="127" r="E1351">
        <v>11682</v>
      </c>
      <c t="s" s="127" r="F1351">
        <v>11683</v>
      </c>
      <c t="s" s="128" r="G1351">
        <v>11684</v>
      </c>
      <c t="s" s="127" r="H1351">
        <v>11685</v>
      </c>
      <c s="129" r="I1351">
        <v>502.0</v>
      </c>
      <c s="129" r="J1351">
        <v>76.9273079999999</v>
      </c>
      <c s="129" r="K1351">
        <v>90.734774</v>
      </c>
      <c s="129" r="L1351">
        <v>75.941061</v>
      </c>
      <c s="129" r="M1351">
        <v>118.349705</v>
      </c>
      <c s="129" r="N1351">
        <v>79.8860509999999</v>
      </c>
      <c s="129" r="O1351">
        <v>60.1610999999999</v>
      </c>
      <c s="129" r="P1351">
        <v>83.0</v>
      </c>
      <c s="129" r="Q1351">
        <v>71.0</v>
      </c>
      <c s="129" r="R1351">
        <v>103.0</v>
      </c>
      <c s="129" r="S1351">
        <v>92.0</v>
      </c>
      <c s="129" r="T1351">
        <v>78.0</v>
      </c>
      <c s="129" r="U1351">
        <v>34.0</v>
      </c>
      <c s="129" r="V1351">
        <v>254.451866</v>
      </c>
      <c s="129" r="W1351">
        <v>37.4774069999999</v>
      </c>
      <c s="129" r="X1351">
        <v>59.1748529999999</v>
      </c>
      <c s="129" r="Y1351">
        <v>37.4774069999999</v>
      </c>
      <c s="129" r="Z1351">
        <v>61.147348</v>
      </c>
      <c s="129" r="AA1351">
        <v>38.4636539999999</v>
      </c>
      <c s="129" r="AB1351">
        <v>19.724951</v>
      </c>
      <c s="129" r="AC1351">
        <v>0.986248</v>
      </c>
      <c s="129" r="AD1351">
        <v>52.27112</v>
      </c>
      <c s="129" r="AE1351">
        <v>162.730844999999</v>
      </c>
      <c s="129" r="AF1351">
        <v>39.449902</v>
      </c>
      <c s="129" r="AG1351">
        <v>247.548134</v>
      </c>
      <c s="129" r="AH1351">
        <v>39.449902</v>
      </c>
      <c s="129" r="AI1351">
        <v>31.5599209999999</v>
      </c>
      <c s="129" r="AJ1351">
        <v>38.4636539999999</v>
      </c>
      <c s="129" r="AK1351">
        <v>57.2023579999999</v>
      </c>
      <c s="129" r="AL1351">
        <v>41.4223969999999</v>
      </c>
      <c s="129" r="AM1351">
        <v>38.4636539999999</v>
      </c>
      <c s="129" r="AN1351">
        <v>0.986248</v>
      </c>
      <c s="129" r="AO1351">
        <v>51.284872</v>
      </c>
      <c s="129" r="AP1351">
        <v>144.978388999999</v>
      </c>
      <c s="129" r="AQ1351">
        <v>51.284872</v>
      </c>
      <c s="129" r="AR1351">
        <v>430.003929</v>
      </c>
      <c s="129" r="AS1351">
        <v>31.5599209999999</v>
      </c>
      <c s="129" r="AT1351">
        <v>23.669941</v>
      </c>
      <c s="129" r="AU1351">
        <v>11.8349709999999</v>
      </c>
      <c s="129" r="AV1351">
        <v>15.779961</v>
      </c>
      <c s="129" r="AW1351">
        <v>55.2298619999999</v>
      </c>
      <c s="129" r="AX1351">
        <v>114.404715</v>
      </c>
      <c s="129" r="AY1351">
        <v>134.129665999999</v>
      </c>
      <c s="129" r="AZ1351">
        <v>43.3948919999999</v>
      </c>
      <c s="129" r="BA1351">
        <v>232.75442</v>
      </c>
      <c s="129" r="BB1351">
        <v>11.8349709999999</v>
      </c>
      <c s="129" r="BC1351">
        <v>7.88998</v>
      </c>
      <c s="129" r="BD1351">
        <v>3.94499</v>
      </c>
      <c s="129" r="BE1351">
        <v>11.8349709999999</v>
      </c>
      <c s="129" r="BF1351">
        <v>11.8349709999999</v>
      </c>
      <c s="129" r="BG1351">
        <v>106.514735</v>
      </c>
      <c s="129" r="BH1351">
        <v>59.1748529999999</v>
      </c>
      <c s="129" r="BI1351">
        <v>19.724951</v>
      </c>
      <c s="129" r="BJ1351">
        <v>197.249508999999</v>
      </c>
      <c s="129" r="BK1351">
        <v>19.724951</v>
      </c>
      <c s="129" r="BL1351">
        <v>15.779961</v>
      </c>
      <c s="129" r="BM1351">
        <v>7.88998</v>
      </c>
      <c s="129" r="BN1351">
        <v>3.94499</v>
      </c>
      <c s="129" r="BO1351">
        <v>43.3948919999999</v>
      </c>
      <c s="129" r="BP1351">
        <v>7.88998</v>
      </c>
      <c s="129" r="BQ1351">
        <v>74.954813</v>
      </c>
      <c s="129" r="BR1351">
        <v>23.669941</v>
      </c>
      <c s="129" r="BS1351">
        <v>74.954813</v>
      </c>
      <c s="129" r="BT1351">
        <v>0.0</v>
      </c>
      <c s="129" r="BU1351">
        <v>0.0</v>
      </c>
      <c s="129" r="BV1351">
        <v>0.0</v>
      </c>
      <c s="129" r="BW1351">
        <v>3.94499</v>
      </c>
      <c s="129" r="BX1351">
        <v>7.88998</v>
      </c>
      <c s="129" r="BY1351">
        <v>39.449902</v>
      </c>
      <c s="129" r="BZ1351">
        <v>0.0</v>
      </c>
      <c s="129" r="CA1351">
        <v>23.669941</v>
      </c>
      <c s="129" r="CB1351">
        <v>185.414537999999</v>
      </c>
      <c s="129" r="CC1351">
        <v>27.6149309999999</v>
      </c>
      <c s="129" r="CD1351">
        <v>15.779961</v>
      </c>
      <c s="129" r="CE1351">
        <v>11.8349709999999</v>
      </c>
      <c s="129" r="CF1351">
        <v>11.8349709999999</v>
      </c>
      <c s="129" r="CG1351">
        <v>43.3948919999999</v>
      </c>
      <c s="129" r="CH1351">
        <v>67.0648329999999</v>
      </c>
      <c s="129" r="CI1351">
        <v>3.94499</v>
      </c>
      <c s="129" r="CJ1351">
        <v>3.94499</v>
      </c>
      <c s="129" r="CK1351">
        <v>169.634578</v>
      </c>
      <c s="129" r="CL1351">
        <v>3.94499</v>
      </c>
      <c s="129" r="CM1351">
        <v>7.88998</v>
      </c>
      <c s="129" r="CN1351">
        <v>0.0</v>
      </c>
      <c s="129" r="CO1351">
        <v>0.0</v>
      </c>
      <c s="129" r="CP1351">
        <v>3.94499</v>
      </c>
      <c s="129" r="CQ1351">
        <v>7.88998</v>
      </c>
      <c s="129" r="CR1351">
        <v>130.184676</v>
      </c>
      <c s="129" r="CS1351">
        <v>15.779961</v>
      </c>
    </row>
    <row customHeight="1" r="1352" ht="15.0">
      <c t="s" s="127" r="A1352">
        <v>11686</v>
      </c>
      <c t="s" s="127" r="B1352">
        <v>11687</v>
      </c>
      <c t="s" s="127" r="C1352">
        <v>11688</v>
      </c>
      <c t="s" s="127" r="D1352">
        <v>11689</v>
      </c>
      <c t="s" s="127" r="E1352">
        <v>11690</v>
      </c>
      <c t="s" s="127" r="F1352">
        <v>11691</v>
      </c>
      <c t="s" s="128" r="G1352">
        <v>11692</v>
      </c>
      <c t="s" s="127" r="H1352">
        <v>11693</v>
      </c>
      <c s="129" r="I1352">
        <v>615.0</v>
      </c>
      <c s="129" r="J1352">
        <v>110.096591</v>
      </c>
      <c s="129" r="K1352">
        <v>70.9276109999999</v>
      </c>
      <c s="129" r="L1352">
        <v>115.389696</v>
      </c>
      <c s="129" r="M1352">
        <v>169.379369999999</v>
      </c>
      <c s="129" r="N1352">
        <v>117.506938</v>
      </c>
      <c s="129" r="O1352">
        <v>31.699793</v>
      </c>
      <c s="129" r="P1352">
        <v>102.0</v>
      </c>
      <c s="129" r="Q1352">
        <v>94.0</v>
      </c>
      <c s="129" r="R1352">
        <v>141.0</v>
      </c>
      <c s="129" r="S1352">
        <v>133.0</v>
      </c>
      <c s="129" r="T1352">
        <v>42.0</v>
      </c>
      <c s="129" r="U1352">
        <v>29.0</v>
      </c>
      <c s="129" r="V1352">
        <v>315.469077</v>
      </c>
      <c s="129" r="W1352">
        <v>57.1655379999999</v>
      </c>
      <c s="129" r="X1352">
        <v>39.168979</v>
      </c>
      <c s="129" r="Y1352">
        <v>57.1655379999999</v>
      </c>
      <c s="129" r="Z1352">
        <v>88.924169</v>
      </c>
      <c s="129" r="AA1352">
        <v>59.28278</v>
      </c>
      <c s="129" r="AB1352">
        <v>13.762074</v>
      </c>
      <c s="129" r="AC1352">
        <v>0.0</v>
      </c>
      <c s="129" r="AD1352">
        <v>74.103475</v>
      </c>
      <c s="129" r="AE1352">
        <v>195.844897</v>
      </c>
      <c s="129" r="AF1352">
        <v>45.5207059999999</v>
      </c>
      <c s="129" r="AG1352">
        <v>299.530922999999</v>
      </c>
      <c s="129" r="AH1352">
        <v>52.9310529999999</v>
      </c>
      <c s="129" r="AI1352">
        <v>31.7586319999999</v>
      </c>
      <c s="129" r="AJ1352">
        <v>58.224159</v>
      </c>
      <c s="129" r="AK1352">
        <v>80.455201</v>
      </c>
      <c s="129" r="AL1352">
        <v>58.224159</v>
      </c>
      <c s="129" r="AM1352">
        <v>14.761856</v>
      </c>
      <c s="129" r="AN1352">
        <v>3.175863</v>
      </c>
      <c s="129" r="AO1352">
        <v>62.458643</v>
      </c>
      <c s="129" r="AP1352">
        <v>189.493170999999</v>
      </c>
      <c s="129" r="AQ1352">
        <v>47.579109</v>
      </c>
      <c s="129" r="AR1352">
        <v>512.372596</v>
      </c>
      <c s="129" r="AS1352">
        <v>8.46896899999999</v>
      </c>
      <c s="129" r="AT1352">
        <v>12.703453</v>
      </c>
      <c s="129" r="AU1352">
        <v>12.703453</v>
      </c>
      <c s="129" r="AV1352">
        <v>67.751748</v>
      </c>
      <c s="129" r="AW1352">
        <v>131.269012</v>
      </c>
      <c s="129" r="AX1352">
        <v>84.6896849999999</v>
      </c>
      <c s="129" r="AY1352">
        <v>152.441432999999</v>
      </c>
      <c s="129" r="AZ1352">
        <v>42.3448429999999</v>
      </c>
      <c s="129" r="BA1352">
        <v>271.006993</v>
      </c>
      <c s="129" r="BB1352">
        <v>8.46896899999999</v>
      </c>
      <c s="129" r="BC1352">
        <v>8.46896899999999</v>
      </c>
      <c s="129" r="BD1352">
        <v>8.46896899999999</v>
      </c>
      <c s="129" r="BE1352">
        <v>33.875874</v>
      </c>
      <c s="129" r="BF1352">
        <v>38.1103579999999</v>
      </c>
      <c s="129" r="BG1352">
        <v>67.751748</v>
      </c>
      <c s="129" r="BH1352">
        <v>80.455201</v>
      </c>
      <c s="129" r="BI1352">
        <v>25.4069059999999</v>
      </c>
      <c s="129" r="BJ1352">
        <v>241.365602999999</v>
      </c>
      <c s="129" r="BK1352">
        <v>0.0</v>
      </c>
      <c s="129" r="BL1352">
        <v>4.234484</v>
      </c>
      <c s="129" r="BM1352">
        <v>4.234484</v>
      </c>
      <c s="129" r="BN1352">
        <v>33.875874</v>
      </c>
      <c s="129" r="BO1352">
        <v>93.1586539999999</v>
      </c>
      <c s="129" r="BP1352">
        <v>16.937937</v>
      </c>
      <c s="129" r="BQ1352">
        <v>71.986232</v>
      </c>
      <c s="129" r="BR1352">
        <v>16.937937</v>
      </c>
      <c s="129" r="BS1352">
        <v>50.813811</v>
      </c>
      <c s="129" r="BT1352">
        <v>0.0</v>
      </c>
      <c s="129" r="BU1352">
        <v>0.0</v>
      </c>
      <c s="129" r="BV1352">
        <v>0.0</v>
      </c>
      <c s="129" r="BW1352">
        <v>8.46896899999999</v>
      </c>
      <c s="129" r="BX1352">
        <v>0.0</v>
      </c>
      <c s="129" r="BY1352">
        <v>16.937937</v>
      </c>
      <c s="129" r="BZ1352">
        <v>0.0</v>
      </c>
      <c s="129" r="CA1352">
        <v>25.4069059999999</v>
      </c>
      <c s="129" r="CB1352">
        <v>241.365602999999</v>
      </c>
      <c s="129" r="CC1352">
        <v>4.234484</v>
      </c>
      <c s="129" r="CD1352">
        <v>4.234484</v>
      </c>
      <c s="129" r="CE1352">
        <v>12.703453</v>
      </c>
      <c s="129" r="CF1352">
        <v>59.28278</v>
      </c>
      <c s="129" r="CG1352">
        <v>105.862106999999</v>
      </c>
      <c s="129" r="CH1352">
        <v>42.3448429999999</v>
      </c>
      <c s="129" r="CI1352">
        <v>4.234484</v>
      </c>
      <c s="129" r="CJ1352">
        <v>8.46896899999999</v>
      </c>
      <c s="129" r="CK1352">
        <v>220.193182</v>
      </c>
      <c s="129" r="CL1352">
        <v>4.234484</v>
      </c>
      <c s="129" r="CM1352">
        <v>8.46896899999999</v>
      </c>
      <c s="129" r="CN1352">
        <v>0.0</v>
      </c>
      <c s="129" r="CO1352">
        <v>0.0</v>
      </c>
      <c s="129" r="CP1352">
        <v>25.4069059999999</v>
      </c>
      <c s="129" r="CQ1352">
        <v>25.4069059999999</v>
      </c>
      <c s="129" r="CR1352">
        <v>148.206949</v>
      </c>
      <c s="129" r="CS1352">
        <v>8.46896899999999</v>
      </c>
    </row>
    <row customHeight="1" r="1353" ht="15.0">
      <c t="s" s="127" r="A1353">
        <v>11694</v>
      </c>
      <c t="s" s="127" r="B1353">
        <v>11695</v>
      </c>
      <c t="s" s="127" r="C1353">
        <v>11696</v>
      </c>
      <c t="s" s="127" r="D1353">
        <v>11697</v>
      </c>
      <c t="s" s="127" r="E1353">
        <v>11698</v>
      </c>
      <c t="s" s="127" r="F1353">
        <v>11699</v>
      </c>
      <c t="s" s="128" r="G1353">
        <v>11700</v>
      </c>
      <c t="s" s="127" r="H1353">
        <v>11701</v>
      </c>
      <c s="129" r="I1353">
        <v>370.0</v>
      </c>
      <c s="129" r="J1353">
        <v>88.547009</v>
      </c>
      <c s="129" r="K1353">
        <v>47.4358969999999</v>
      </c>
      <c s="129" r="L1353">
        <v>100.14245</v>
      </c>
      <c s="129" r="M1353">
        <v>78.0056979999999</v>
      </c>
      <c s="129" r="N1353">
        <v>35.840456</v>
      </c>
      <c s="129" r="O1353">
        <v>20.02849</v>
      </c>
      <c s="129" r="P1353">
        <v>50.0</v>
      </c>
      <c s="129" r="Q1353">
        <v>41.0</v>
      </c>
      <c s="129" r="R1353">
        <v>58.0</v>
      </c>
      <c s="129" r="S1353">
        <v>43.0</v>
      </c>
      <c s="129" r="T1353">
        <v>34.0</v>
      </c>
      <c s="129" r="U1353">
        <v>10.0</v>
      </c>
      <c s="129" r="V1353">
        <v>193.960114</v>
      </c>
      <c s="129" r="W1353">
        <v>46.3817659999999</v>
      </c>
      <c s="129" r="X1353">
        <v>23.1908829999999</v>
      </c>
      <c s="129" r="Y1353">
        <v>53.7606839999999</v>
      </c>
      <c s="129" r="Z1353">
        <v>43.2193729999999</v>
      </c>
      <c s="129" r="AA1353">
        <v>18.974359</v>
      </c>
      <c s="129" r="AB1353">
        <v>8.43304799999999</v>
      </c>
      <c s="129" r="AC1353">
        <v>0.0</v>
      </c>
      <c s="129" r="AD1353">
        <v>57.9772079999999</v>
      </c>
      <c s="129" r="AE1353">
        <v>113.846154</v>
      </c>
      <c s="129" r="AF1353">
        <v>22.136752</v>
      </c>
      <c s="129" r="AG1353">
        <v>176.039886</v>
      </c>
      <c s="129" r="AH1353">
        <v>42.1652419999999</v>
      </c>
      <c s="129" r="AI1353">
        <v>24.245014</v>
      </c>
      <c s="129" r="AJ1353">
        <v>46.3817659999999</v>
      </c>
      <c s="129" r="AK1353">
        <v>34.7863249999999</v>
      </c>
      <c s="129" r="AL1353">
        <v>16.866097</v>
      </c>
      <c s="129" r="AM1353">
        <v>11.595442</v>
      </c>
      <c s="129" r="AN1353">
        <v>0.0</v>
      </c>
      <c s="129" r="AO1353">
        <v>54.814815</v>
      </c>
      <c s="129" r="AP1353">
        <v>100.14245</v>
      </c>
      <c s="129" r="AQ1353">
        <v>21.082621</v>
      </c>
      <c s="129" r="AR1353">
        <v>257.207977</v>
      </c>
      <c s="129" r="AS1353">
        <v>0.0</v>
      </c>
      <c s="129" r="AT1353">
        <v>25.2991449999999</v>
      </c>
      <c s="129" r="AU1353">
        <v>12.649573</v>
      </c>
      <c s="129" r="AV1353">
        <v>50.598291</v>
      </c>
      <c s="129" r="AW1353">
        <v>46.3817659999999</v>
      </c>
      <c s="129" r="AX1353">
        <v>46.3817659999999</v>
      </c>
      <c s="129" r="AY1353">
        <v>37.948718</v>
      </c>
      <c s="129" r="AZ1353">
        <v>37.948718</v>
      </c>
      <c s="129" r="BA1353">
        <v>134.928775</v>
      </c>
      <c s="129" r="BB1353">
        <v>0.0</v>
      </c>
      <c s="129" r="BC1353">
        <v>8.43304799999999</v>
      </c>
      <c s="129" r="BD1353">
        <v>8.43304799999999</v>
      </c>
      <c s="129" r="BE1353">
        <v>37.948718</v>
      </c>
      <c s="129" r="BF1353">
        <v>4.21652399999999</v>
      </c>
      <c s="129" r="BG1353">
        <v>37.948718</v>
      </c>
      <c s="129" r="BH1353">
        <v>25.2991449999999</v>
      </c>
      <c s="129" r="BI1353">
        <v>12.649573</v>
      </c>
      <c s="129" r="BJ1353">
        <v>122.279202</v>
      </c>
      <c s="129" r="BK1353">
        <v>0.0</v>
      </c>
      <c s="129" r="BL1353">
        <v>16.866097</v>
      </c>
      <c s="129" r="BM1353">
        <v>4.21652399999999</v>
      </c>
      <c s="129" r="BN1353">
        <v>12.649573</v>
      </c>
      <c s="129" r="BO1353">
        <v>42.1652419999999</v>
      </c>
      <c s="129" r="BP1353">
        <v>8.43304799999999</v>
      </c>
      <c s="129" r="BQ1353">
        <v>12.649573</v>
      </c>
      <c s="129" r="BR1353">
        <v>25.2991449999999</v>
      </c>
      <c s="129" r="BS1353">
        <v>37.948718</v>
      </c>
      <c s="129" r="BT1353">
        <v>0.0</v>
      </c>
      <c s="129" r="BU1353">
        <v>4.21652399999999</v>
      </c>
      <c s="129" r="BV1353">
        <v>0.0</v>
      </c>
      <c s="129" r="BW1353">
        <v>4.21652399999999</v>
      </c>
      <c s="129" r="BX1353">
        <v>8.43304799999999</v>
      </c>
      <c s="129" r="BY1353">
        <v>4.21652399999999</v>
      </c>
      <c s="129" r="BZ1353">
        <v>0.0</v>
      </c>
      <c s="129" r="CA1353">
        <v>16.866097</v>
      </c>
      <c s="129" r="CB1353">
        <v>160.22792</v>
      </c>
      <c s="129" r="CC1353">
        <v>0.0</v>
      </c>
      <c s="129" r="CD1353">
        <v>16.866097</v>
      </c>
      <c s="129" r="CE1353">
        <v>12.649573</v>
      </c>
      <c s="129" r="CF1353">
        <v>46.3817659999999</v>
      </c>
      <c s="129" r="CG1353">
        <v>33.732194</v>
      </c>
      <c s="129" r="CH1353">
        <v>37.948718</v>
      </c>
      <c s="129" r="CI1353">
        <v>0.0</v>
      </c>
      <c s="129" r="CJ1353">
        <v>12.649573</v>
      </c>
      <c s="129" r="CK1353">
        <v>59.031339</v>
      </c>
      <c s="129" r="CL1353">
        <v>0.0</v>
      </c>
      <c s="129" r="CM1353">
        <v>4.21652399999999</v>
      </c>
      <c s="129" r="CN1353">
        <v>0.0</v>
      </c>
      <c s="129" r="CO1353">
        <v>0.0</v>
      </c>
      <c s="129" r="CP1353">
        <v>4.21652399999999</v>
      </c>
      <c s="129" r="CQ1353">
        <v>4.21652399999999</v>
      </c>
      <c s="129" r="CR1353">
        <v>37.948718</v>
      </c>
      <c s="129" r="CS1353">
        <v>8.43304799999999</v>
      </c>
    </row>
    <row customHeight="1" r="1354" ht="15.0">
      <c t="s" s="127" r="A1354">
        <v>11702</v>
      </c>
      <c t="s" s="127" r="B1354">
        <v>11703</v>
      </c>
      <c t="s" s="127" r="C1354">
        <v>11704</v>
      </c>
      <c t="s" s="127" r="D1354">
        <v>11705</v>
      </c>
      <c t="s" s="127" r="E1354">
        <v>11706</v>
      </c>
      <c t="s" s="127" r="F1354">
        <v>11707</v>
      </c>
      <c t="s" s="128" r="G1354">
        <v>11708</v>
      </c>
      <c t="s" s="127" r="H1354">
        <v>11709</v>
      </c>
      <c s="129" r="I1354">
        <v>651.0</v>
      </c>
      <c s="129" r="J1354">
        <v>155.873239</v>
      </c>
      <c s="129" r="K1354">
        <v>84.5586849999999</v>
      </c>
      <c s="129" r="L1354">
        <v>164.023473999999</v>
      </c>
      <c s="129" r="M1354">
        <v>125.309859</v>
      </c>
      <c s="129" r="N1354">
        <v>69.2769949999999</v>
      </c>
      <c s="129" r="O1354">
        <v>51.957746</v>
      </c>
      <c s="129" r="P1354">
        <v>95.0</v>
      </c>
      <c s="129" r="Q1354">
        <v>72.0</v>
      </c>
      <c s="129" r="R1354">
        <v>131.0</v>
      </c>
      <c s="129" r="S1354">
        <v>53.0</v>
      </c>
      <c s="129" r="T1354">
        <v>79.0</v>
      </c>
      <c s="129" r="U1354">
        <v>25.0</v>
      </c>
      <c s="129" r="V1354">
        <v>321.934272</v>
      </c>
      <c s="129" r="W1354">
        <v>80.483568</v>
      </c>
      <c s="129" r="X1354">
        <v>40.7511739999999</v>
      </c>
      <c s="129" r="Y1354">
        <v>83.539906</v>
      </c>
      <c s="129" r="Z1354">
        <v>62.1455399999999</v>
      </c>
      <c s="129" r="AA1354">
        <v>34.6384979999999</v>
      </c>
      <c s="129" r="AB1354">
        <v>19.356808</v>
      </c>
      <c s="129" r="AC1354">
        <v>1.018779</v>
      </c>
      <c s="129" r="AD1354">
        <v>92.70892</v>
      </c>
      <c s="129" r="AE1354">
        <v>188.474177999999</v>
      </c>
      <c s="129" r="AF1354">
        <v>40.7511739999999</v>
      </c>
      <c s="129" r="AG1354">
        <v>329.065727999999</v>
      </c>
      <c s="129" r="AH1354">
        <v>75.389671</v>
      </c>
      <c s="129" r="AI1354">
        <v>43.807512</v>
      </c>
      <c s="129" r="AJ1354">
        <v>80.483568</v>
      </c>
      <c s="129" r="AK1354">
        <v>63.1643189999999</v>
      </c>
      <c s="129" r="AL1354">
        <v>34.6384979999999</v>
      </c>
      <c s="129" r="AM1354">
        <v>28.525822</v>
      </c>
      <c s="129" r="AN1354">
        <v>3.056338</v>
      </c>
      <c s="129" r="AO1354">
        <v>88.633803</v>
      </c>
      <c s="129" r="AP1354">
        <v>187.455399</v>
      </c>
      <c s="129" r="AQ1354">
        <v>52.976526</v>
      </c>
      <c s="129" r="AR1354">
        <v>517.539905999999</v>
      </c>
      <c s="129" r="AS1354">
        <v>16.300469</v>
      </c>
      <c s="129" r="AT1354">
        <v>24.450704</v>
      </c>
      <c s="129" r="AU1354">
        <v>36.676056</v>
      </c>
      <c s="129" r="AV1354">
        <v>126.328638</v>
      </c>
      <c s="129" r="AW1354">
        <v>65.2018779999999</v>
      </c>
      <c s="129" r="AX1354">
        <v>81.502347</v>
      </c>
      <c s="129" r="AY1354">
        <v>118.178404</v>
      </c>
      <c s="129" r="AZ1354">
        <v>48.901408</v>
      </c>
      <c s="129" r="BA1354">
        <v>240.431925</v>
      </c>
      <c s="129" r="BB1354">
        <v>12.225352</v>
      </c>
      <c s="129" r="BC1354">
        <v>8.150235</v>
      </c>
      <c s="129" r="BD1354">
        <v>16.300469</v>
      </c>
      <c s="129" r="BE1354">
        <v>77.4272299999999</v>
      </c>
      <c s="129" r="BF1354">
        <v>8.150235</v>
      </c>
      <c s="129" r="BG1354">
        <v>44.8262909999999</v>
      </c>
      <c s="129" r="BH1354">
        <v>61.126761</v>
      </c>
      <c s="129" r="BI1354">
        <v>12.225352</v>
      </c>
      <c s="129" r="BJ1354">
        <v>277.107981</v>
      </c>
      <c s="129" r="BK1354">
        <v>4.07511699999999</v>
      </c>
      <c s="129" r="BL1354">
        <v>16.300469</v>
      </c>
      <c s="129" r="BM1354">
        <v>20.3755869999999</v>
      </c>
      <c s="129" r="BN1354">
        <v>48.901408</v>
      </c>
      <c s="129" r="BO1354">
        <v>57.0516429999999</v>
      </c>
      <c s="129" r="BP1354">
        <v>36.676056</v>
      </c>
      <c s="129" r="BQ1354">
        <v>57.0516429999999</v>
      </c>
      <c s="129" r="BR1354">
        <v>36.676056</v>
      </c>
      <c s="129" r="BS1354">
        <v>40.7511739999999</v>
      </c>
      <c s="129" r="BT1354">
        <v>0.0</v>
      </c>
      <c s="129" r="BU1354">
        <v>0.0</v>
      </c>
      <c s="129" r="BV1354">
        <v>0.0</v>
      </c>
      <c s="129" r="BW1354">
        <v>0.0</v>
      </c>
      <c s="129" r="BX1354">
        <v>0.0</v>
      </c>
      <c s="129" r="BY1354">
        <v>12.225352</v>
      </c>
      <c s="129" r="BZ1354">
        <v>0.0</v>
      </c>
      <c s="129" r="CA1354">
        <v>28.525822</v>
      </c>
      <c s="129" r="CB1354">
        <v>338.234741999999</v>
      </c>
      <c s="129" r="CC1354">
        <v>16.300469</v>
      </c>
      <c s="129" r="CD1354">
        <v>16.300469</v>
      </c>
      <c s="129" r="CE1354">
        <v>32.6009389999999</v>
      </c>
      <c s="129" r="CF1354">
        <v>122.253521</v>
      </c>
      <c s="129" r="CG1354">
        <v>65.2018779999999</v>
      </c>
      <c s="129" r="CH1354">
        <v>65.2018779999999</v>
      </c>
      <c s="129" r="CI1354">
        <v>4.07511699999999</v>
      </c>
      <c s="129" r="CJ1354">
        <v>16.300469</v>
      </c>
      <c s="129" r="CK1354">
        <v>138.553991</v>
      </c>
      <c s="129" r="CL1354">
        <v>0.0</v>
      </c>
      <c s="129" r="CM1354">
        <v>8.150235</v>
      </c>
      <c s="129" r="CN1354">
        <v>4.07511699999999</v>
      </c>
      <c s="129" r="CO1354">
        <v>4.07511699999999</v>
      </c>
      <c s="129" r="CP1354">
        <v>0.0</v>
      </c>
      <c s="129" r="CQ1354">
        <v>4.07511699999999</v>
      </c>
      <c s="129" r="CR1354">
        <v>114.103286</v>
      </c>
      <c s="129" r="CS1354">
        <v>4.07511699999999</v>
      </c>
    </row>
    <row customHeight="1" r="1355" ht="15.0">
      <c t="s" s="127" r="A1355">
        <v>11710</v>
      </c>
      <c t="s" s="127" r="B1355">
        <v>11711</v>
      </c>
      <c t="s" s="127" r="C1355">
        <v>11712</v>
      </c>
      <c t="s" s="127" r="D1355">
        <v>11713</v>
      </c>
      <c t="s" s="127" r="E1355">
        <v>11714</v>
      </c>
      <c t="s" s="127" r="F1355">
        <v>11715</v>
      </c>
      <c t="s" s="128" r="G1355">
        <v>11716</v>
      </c>
      <c t="s" s="127" r="H1355">
        <v>11717</v>
      </c>
      <c s="129" r="I1355">
        <v>659.0</v>
      </c>
      <c s="129" r="J1355">
        <v>128.61129</v>
      </c>
      <c s="129" r="K1355">
        <v>72.2774189999999</v>
      </c>
      <c s="129" r="L1355">
        <v>166.875806</v>
      </c>
      <c s="129" r="M1355">
        <v>113.730645</v>
      </c>
      <c s="129" r="N1355">
        <v>110.541935</v>
      </c>
      <c s="129" r="O1355">
        <v>66.9629029999999</v>
      </c>
      <c s="129" r="P1355">
        <v>81.0</v>
      </c>
      <c s="129" r="Q1355">
        <v>96.0</v>
      </c>
      <c s="129" r="R1355">
        <v>119.0</v>
      </c>
      <c s="129" r="S1355">
        <v>102.0</v>
      </c>
      <c s="129" r="T1355">
        <v>101.0</v>
      </c>
      <c s="129" r="U1355">
        <v>60.0</v>
      </c>
      <c s="129" r="V1355">
        <v>333.751613</v>
      </c>
      <c s="129" r="W1355">
        <v>62.7112899999999</v>
      </c>
      <c s="129" r="X1355">
        <v>35.075806</v>
      </c>
      <c s="129" r="Y1355">
        <v>88.2209679999999</v>
      </c>
      <c s="129" r="Z1355">
        <v>63.774194</v>
      </c>
      <c s="129" r="AA1355">
        <v>53.145161</v>
      </c>
      <c s="129" r="AB1355">
        <v>28.698387</v>
      </c>
      <c s="129" r="AC1355">
        <v>2.12580599999999</v>
      </c>
      <c s="129" r="AD1355">
        <v>76.529032</v>
      </c>
      <c s="129" r="AE1355">
        <v>196.637097</v>
      </c>
      <c s="129" r="AF1355">
        <v>60.585484</v>
      </c>
      <c s="129" r="AG1355">
        <v>325.248386999999</v>
      </c>
      <c s="129" r="AH1355">
        <v>65.9</v>
      </c>
      <c s="129" r="AI1355">
        <v>37.201613</v>
      </c>
      <c s="129" r="AJ1355">
        <v>78.6548389999999</v>
      </c>
      <c s="129" r="AK1355">
        <v>49.9564519999999</v>
      </c>
      <c s="129" r="AL1355">
        <v>57.396774</v>
      </c>
      <c s="129" r="AM1355">
        <v>35.075806</v>
      </c>
      <c s="129" r="AN1355">
        <v>1.06290299999999</v>
      </c>
      <c s="129" r="AO1355">
        <v>78.6548389999999</v>
      </c>
      <c s="129" r="AP1355">
        <v>180.693547999999</v>
      </c>
      <c s="129" r="AQ1355">
        <v>65.9</v>
      </c>
      <c s="129" r="AR1355">
        <v>522.948387</v>
      </c>
      <c s="129" r="AS1355">
        <v>38.264516</v>
      </c>
      <c s="129" r="AT1355">
        <v>4.25161299999999</v>
      </c>
      <c s="129" r="AU1355">
        <v>17.0064519999999</v>
      </c>
      <c s="129" r="AV1355">
        <v>38.264516</v>
      </c>
      <c s="129" r="AW1355">
        <v>46.7677419999999</v>
      </c>
      <c s="129" r="AX1355">
        <v>153.058065</v>
      </c>
      <c s="129" r="AY1355">
        <v>174.316128999999</v>
      </c>
      <c s="129" r="AZ1355">
        <v>51.0193549999999</v>
      </c>
      <c s="129" r="BA1355">
        <v>255.096774</v>
      </c>
      <c s="129" r="BB1355">
        <v>25.509677</v>
      </c>
      <c s="129" r="BC1355">
        <v>4.25161299999999</v>
      </c>
      <c s="129" r="BD1355">
        <v>8.50322599999999</v>
      </c>
      <c s="129" r="BE1355">
        <v>21.2580649999999</v>
      </c>
      <c s="129" r="BF1355">
        <v>4.25161299999999</v>
      </c>
      <c s="129" r="BG1355">
        <v>85.0322579999999</v>
      </c>
      <c s="129" r="BH1355">
        <v>89.283871</v>
      </c>
      <c s="129" r="BI1355">
        <v>17.0064519999999</v>
      </c>
      <c s="129" r="BJ1355">
        <v>267.851612999999</v>
      </c>
      <c s="129" r="BK1355">
        <v>12.754839</v>
      </c>
      <c s="129" r="BL1355">
        <v>0.0</v>
      </c>
      <c s="129" r="BM1355">
        <v>8.50322599999999</v>
      </c>
      <c s="129" r="BN1355">
        <v>17.0064519999999</v>
      </c>
      <c s="129" r="BO1355">
        <v>42.5161289999999</v>
      </c>
      <c s="129" r="BP1355">
        <v>68.025806</v>
      </c>
      <c s="129" r="BQ1355">
        <v>85.0322579999999</v>
      </c>
      <c s="129" r="BR1355">
        <v>34.012903</v>
      </c>
      <c s="129" r="BS1355">
        <v>55.270968</v>
      </c>
      <c s="129" r="BT1355">
        <v>0.0</v>
      </c>
      <c s="129" r="BU1355">
        <v>0.0</v>
      </c>
      <c s="129" r="BV1355">
        <v>0.0</v>
      </c>
      <c s="129" r="BW1355">
        <v>0.0</v>
      </c>
      <c s="129" r="BX1355">
        <v>4.25161299999999</v>
      </c>
      <c s="129" r="BY1355">
        <v>21.2580649999999</v>
      </c>
      <c s="129" r="BZ1355">
        <v>0.0</v>
      </c>
      <c s="129" r="CA1355">
        <v>29.7612899999999</v>
      </c>
      <c s="129" r="CB1355">
        <v>272.103226</v>
      </c>
      <c s="129" r="CC1355">
        <v>25.509677</v>
      </c>
      <c s="129" r="CD1355">
        <v>4.25161299999999</v>
      </c>
      <c s="129" r="CE1355">
        <v>17.0064519999999</v>
      </c>
      <c s="129" r="CF1355">
        <v>38.264516</v>
      </c>
      <c s="129" r="CG1355">
        <v>34.012903</v>
      </c>
      <c s="129" r="CH1355">
        <v>131.8</v>
      </c>
      <c s="129" r="CI1355">
        <v>0.0</v>
      </c>
      <c s="129" r="CJ1355">
        <v>21.2580649999999</v>
      </c>
      <c s="129" r="CK1355">
        <v>195.574194</v>
      </c>
      <c s="129" r="CL1355">
        <v>12.754839</v>
      </c>
      <c s="129" r="CM1355">
        <v>0.0</v>
      </c>
      <c s="129" r="CN1355">
        <v>0.0</v>
      </c>
      <c s="129" r="CO1355">
        <v>0.0</v>
      </c>
      <c s="129" r="CP1355">
        <v>8.50322599999999</v>
      </c>
      <c s="129" r="CQ1355">
        <v>0.0</v>
      </c>
      <c s="129" r="CR1355">
        <v>174.316128999999</v>
      </c>
      <c s="129" r="CS1355">
        <v>0.0</v>
      </c>
    </row>
    <row customHeight="1" r="1356" ht="15.0">
      <c t="s" s="127" r="A1356">
        <v>11718</v>
      </c>
      <c t="s" s="127" r="B1356">
        <v>11719</v>
      </c>
      <c t="s" s="127" r="C1356">
        <v>11720</v>
      </c>
      <c t="s" s="127" r="D1356">
        <v>11721</v>
      </c>
      <c t="s" s="127" r="E1356">
        <v>11722</v>
      </c>
      <c t="s" s="127" r="F1356">
        <v>11723</v>
      </c>
      <c t="s" s="128" r="G1356">
        <v>11724</v>
      </c>
      <c t="s" s="127" r="H1356">
        <v>11725</v>
      </c>
      <c s="129" r="I1356">
        <v>370.0</v>
      </c>
      <c s="129" r="J1356">
        <v>72.0</v>
      </c>
      <c s="129" r="K1356">
        <v>38.0</v>
      </c>
      <c s="129" r="L1356">
        <v>84.0</v>
      </c>
      <c s="129" r="M1356">
        <v>65.0</v>
      </c>
      <c s="129" r="N1356">
        <v>69.0</v>
      </c>
      <c s="129" r="O1356">
        <v>42.0</v>
      </c>
      <c s="129" r="P1356">
        <v>35.0</v>
      </c>
      <c s="129" r="Q1356">
        <v>35.0</v>
      </c>
      <c s="129" r="R1356">
        <v>56.0</v>
      </c>
      <c s="129" r="S1356">
        <v>54.0</v>
      </c>
      <c s="129" r="T1356">
        <v>58.0</v>
      </c>
      <c s="129" r="U1356">
        <v>26.0</v>
      </c>
      <c s="129" r="V1356">
        <v>189.0</v>
      </c>
      <c s="129" r="W1356">
        <v>34.0</v>
      </c>
      <c s="129" r="X1356">
        <v>23.0</v>
      </c>
      <c s="129" r="Y1356">
        <v>47.0</v>
      </c>
      <c s="129" r="Z1356">
        <v>35.0</v>
      </c>
      <c s="129" r="AA1356">
        <v>29.0</v>
      </c>
      <c s="129" r="AB1356">
        <v>21.0</v>
      </c>
      <c s="129" r="AC1356">
        <v>0.0</v>
      </c>
      <c s="129" r="AD1356">
        <v>43.0</v>
      </c>
      <c s="129" r="AE1356">
        <v>106.0</v>
      </c>
      <c s="129" r="AF1356">
        <v>40.0</v>
      </c>
      <c s="129" r="AG1356">
        <v>181.0</v>
      </c>
      <c s="129" r="AH1356">
        <v>38.0</v>
      </c>
      <c s="129" r="AI1356">
        <v>15.0</v>
      </c>
      <c s="129" r="AJ1356">
        <v>37.0</v>
      </c>
      <c s="129" r="AK1356">
        <v>30.0</v>
      </c>
      <c s="129" r="AL1356">
        <v>40.0</v>
      </c>
      <c s="129" r="AM1356">
        <v>19.0</v>
      </c>
      <c s="129" r="AN1356">
        <v>2.0</v>
      </c>
      <c s="129" r="AO1356">
        <v>43.0</v>
      </c>
      <c s="129" r="AP1356">
        <v>95.0</v>
      </c>
      <c s="129" r="AQ1356">
        <v>43.0</v>
      </c>
      <c s="129" r="AR1356">
        <v>300.0</v>
      </c>
      <c s="129" r="AS1356">
        <v>12.0</v>
      </c>
      <c s="129" r="AT1356">
        <v>8.0</v>
      </c>
      <c s="129" r="AU1356">
        <v>12.0</v>
      </c>
      <c s="129" r="AV1356">
        <v>40.0</v>
      </c>
      <c s="129" r="AW1356">
        <v>52.0</v>
      </c>
      <c s="129" r="AX1356">
        <v>56.0</v>
      </c>
      <c s="129" r="AY1356">
        <v>88.0</v>
      </c>
      <c s="129" r="AZ1356">
        <v>32.0</v>
      </c>
      <c s="129" r="BA1356">
        <v>164.0</v>
      </c>
      <c s="129" r="BB1356">
        <v>8.0</v>
      </c>
      <c s="129" r="BC1356">
        <v>8.0</v>
      </c>
      <c s="129" r="BD1356">
        <v>12.0</v>
      </c>
      <c s="129" r="BE1356">
        <v>24.0</v>
      </c>
      <c s="129" r="BF1356">
        <v>16.0</v>
      </c>
      <c s="129" r="BG1356">
        <v>44.0</v>
      </c>
      <c s="129" r="BH1356">
        <v>40.0</v>
      </c>
      <c s="129" r="BI1356">
        <v>12.0</v>
      </c>
      <c s="129" r="BJ1356">
        <v>136.0</v>
      </c>
      <c s="129" r="BK1356">
        <v>4.0</v>
      </c>
      <c s="129" r="BL1356">
        <v>0.0</v>
      </c>
      <c s="129" r="BM1356">
        <v>0.0</v>
      </c>
      <c s="129" r="BN1356">
        <v>16.0</v>
      </c>
      <c s="129" r="BO1356">
        <v>36.0</v>
      </c>
      <c s="129" r="BP1356">
        <v>12.0</v>
      </c>
      <c s="129" r="BQ1356">
        <v>48.0</v>
      </c>
      <c s="129" r="BR1356">
        <v>20.0</v>
      </c>
      <c s="129" r="BS1356">
        <v>24.0</v>
      </c>
      <c s="129" r="BT1356">
        <v>0.0</v>
      </c>
      <c s="129" r="BU1356">
        <v>0.0</v>
      </c>
      <c s="129" r="BV1356">
        <v>0.0</v>
      </c>
      <c s="129" r="BW1356">
        <v>0.0</v>
      </c>
      <c s="129" r="BX1356">
        <v>8.0</v>
      </c>
      <c s="129" r="BY1356">
        <v>4.0</v>
      </c>
      <c s="129" r="BZ1356">
        <v>0.0</v>
      </c>
      <c s="129" r="CA1356">
        <v>12.0</v>
      </c>
      <c s="129" r="CB1356">
        <v>164.0</v>
      </c>
      <c s="129" r="CC1356">
        <v>8.0</v>
      </c>
      <c s="129" r="CD1356">
        <v>0.0</v>
      </c>
      <c s="129" r="CE1356">
        <v>12.0</v>
      </c>
      <c s="129" r="CF1356">
        <v>40.0</v>
      </c>
      <c s="129" r="CG1356">
        <v>44.0</v>
      </c>
      <c s="129" r="CH1356">
        <v>48.0</v>
      </c>
      <c s="129" r="CI1356">
        <v>0.0</v>
      </c>
      <c s="129" r="CJ1356">
        <v>12.0</v>
      </c>
      <c s="129" r="CK1356">
        <v>112.0</v>
      </c>
      <c s="129" r="CL1356">
        <v>4.0</v>
      </c>
      <c s="129" r="CM1356">
        <v>8.0</v>
      </c>
      <c s="129" r="CN1356">
        <v>0.0</v>
      </c>
      <c s="129" r="CO1356">
        <v>0.0</v>
      </c>
      <c s="129" r="CP1356">
        <v>0.0</v>
      </c>
      <c s="129" r="CQ1356">
        <v>4.0</v>
      </c>
      <c s="129" r="CR1356">
        <v>88.0</v>
      </c>
      <c s="129" r="CS1356">
        <v>8.0</v>
      </c>
    </row>
    <row customHeight="1" r="1357" ht="15.0">
      <c t="s" s="127" r="A1357">
        <v>11726</v>
      </c>
      <c t="s" s="127" r="B1357">
        <v>11727</v>
      </c>
      <c t="s" s="127" r="C1357">
        <v>11728</v>
      </c>
      <c t="s" s="127" r="D1357">
        <v>11729</v>
      </c>
      <c t="s" s="127" r="E1357">
        <v>11730</v>
      </c>
      <c t="s" s="127" r="F1357">
        <v>11731</v>
      </c>
      <c t="s" s="128" r="G1357">
        <v>11732</v>
      </c>
      <c t="s" s="127" r="H1357">
        <v>11733</v>
      </c>
      <c s="129" r="I1357">
        <v>437.0</v>
      </c>
      <c s="129" r="J1357">
        <v>91.580866</v>
      </c>
      <c s="129" r="K1357">
        <v>67.690205</v>
      </c>
      <c s="129" r="L1357">
        <v>81.626424</v>
      </c>
      <c s="129" r="M1357">
        <v>104.52164</v>
      </c>
      <c s="129" r="N1357">
        <v>57.7357629999999</v>
      </c>
      <c s="129" r="O1357">
        <v>33.845103</v>
      </c>
      <c s="129" r="P1357">
        <v>91.0</v>
      </c>
      <c s="129" r="Q1357">
        <v>64.0</v>
      </c>
      <c s="129" r="R1357">
        <v>104.0</v>
      </c>
      <c s="129" r="S1357">
        <v>73.0</v>
      </c>
      <c s="129" r="T1357">
        <v>57.0</v>
      </c>
      <c s="129" r="U1357">
        <v>16.0</v>
      </c>
      <c s="129" r="V1357">
        <v>207.052392</v>
      </c>
      <c s="129" r="W1357">
        <v>42.8040999999999</v>
      </c>
      <c s="129" r="X1357">
        <v>30.85877</v>
      </c>
      <c s="129" r="Y1357">
        <v>40.813212</v>
      </c>
      <c s="129" r="Z1357">
        <v>48.7767649999999</v>
      </c>
      <c s="129" r="AA1357">
        <v>27.872437</v>
      </c>
      <c s="129" r="AB1357">
        <v>15.9271069999999</v>
      </c>
      <c s="129" r="AC1357">
        <v>0.0</v>
      </c>
      <c s="129" r="AD1357">
        <v>55.744875</v>
      </c>
      <c s="129" r="AE1357">
        <v>116.46697</v>
      </c>
      <c s="129" r="AF1357">
        <v>34.840547</v>
      </c>
      <c s="129" r="AG1357">
        <v>229.947608</v>
      </c>
      <c s="129" r="AH1357">
        <v>48.7767649999999</v>
      </c>
      <c s="129" r="AI1357">
        <v>36.8314349999999</v>
      </c>
      <c s="129" r="AJ1357">
        <v>40.813212</v>
      </c>
      <c s="129" r="AK1357">
        <v>55.744875</v>
      </c>
      <c s="129" r="AL1357">
        <v>29.863326</v>
      </c>
      <c s="129" r="AM1357">
        <v>16.9225509999999</v>
      </c>
      <c s="129" r="AN1357">
        <v>0.995444</v>
      </c>
      <c s="129" r="AO1357">
        <v>64.703872</v>
      </c>
      <c s="129" r="AP1357">
        <v>134.384965999999</v>
      </c>
      <c s="129" r="AQ1357">
        <v>30.85877</v>
      </c>
      <c s="129" r="AR1357">
        <v>330.487472</v>
      </c>
      <c s="129" r="AS1357">
        <v>15.9271069999999</v>
      </c>
      <c s="129" r="AT1357">
        <v>11.94533</v>
      </c>
      <c s="129" r="AU1357">
        <v>15.9271069999999</v>
      </c>
      <c s="129" r="AV1357">
        <v>79.635535</v>
      </c>
      <c s="129" r="AW1357">
        <v>47.7813209999999</v>
      </c>
      <c s="129" r="AX1357">
        <v>35.835991</v>
      </c>
      <c s="129" r="AY1357">
        <v>79.635535</v>
      </c>
      <c s="129" r="AZ1357">
        <v>43.7995439999999</v>
      </c>
      <c s="129" r="BA1357">
        <v>143.343964</v>
      </c>
      <c s="129" r="BB1357">
        <v>11.94533</v>
      </c>
      <c s="129" r="BC1357">
        <v>11.94533</v>
      </c>
      <c s="129" r="BD1357">
        <v>3.981777</v>
      </c>
      <c s="129" r="BE1357">
        <v>31.8542139999999</v>
      </c>
      <c s="129" r="BF1357">
        <v>11.94533</v>
      </c>
      <c s="129" r="BG1357">
        <v>27.872437</v>
      </c>
      <c s="129" r="BH1357">
        <v>43.7995439999999</v>
      </c>
      <c s="129" r="BI1357">
        <v>0.0</v>
      </c>
      <c s="129" r="BJ1357">
        <v>187.143508</v>
      </c>
      <c s="129" r="BK1357">
        <v>3.981777</v>
      </c>
      <c s="129" r="BL1357">
        <v>0.0</v>
      </c>
      <c s="129" r="BM1357">
        <v>11.94533</v>
      </c>
      <c s="129" r="BN1357">
        <v>47.7813209999999</v>
      </c>
      <c s="129" r="BO1357">
        <v>35.835991</v>
      </c>
      <c s="129" r="BP1357">
        <v>7.963554</v>
      </c>
      <c s="129" r="BQ1357">
        <v>35.835991</v>
      </c>
      <c s="129" r="BR1357">
        <v>43.7995439999999</v>
      </c>
      <c s="129" r="BS1357">
        <v>39.817768</v>
      </c>
      <c s="129" r="BT1357">
        <v>0.0</v>
      </c>
      <c s="129" r="BU1357">
        <v>0.0</v>
      </c>
      <c s="129" r="BV1357">
        <v>0.0</v>
      </c>
      <c s="129" r="BW1357">
        <v>0.0</v>
      </c>
      <c s="129" r="BX1357">
        <v>0.0</v>
      </c>
      <c s="129" r="BY1357">
        <v>15.9271069999999</v>
      </c>
      <c s="129" r="BZ1357">
        <v>0.0</v>
      </c>
      <c s="129" r="CA1357">
        <v>23.890661</v>
      </c>
      <c s="129" r="CB1357">
        <v>187.143508</v>
      </c>
      <c s="129" r="CC1357">
        <v>7.963554</v>
      </c>
      <c s="129" r="CD1357">
        <v>7.963554</v>
      </c>
      <c s="129" r="CE1357">
        <v>15.9271069999999</v>
      </c>
      <c s="129" r="CF1357">
        <v>67.690205</v>
      </c>
      <c s="129" r="CG1357">
        <v>47.7813209999999</v>
      </c>
      <c s="129" r="CH1357">
        <v>15.9271069999999</v>
      </c>
      <c s="129" r="CI1357">
        <v>11.94533</v>
      </c>
      <c s="129" r="CJ1357">
        <v>11.94533</v>
      </c>
      <c s="129" r="CK1357">
        <v>103.526196</v>
      </c>
      <c s="129" r="CL1357">
        <v>7.963554</v>
      </c>
      <c s="129" r="CM1357">
        <v>3.981777</v>
      </c>
      <c s="129" r="CN1357">
        <v>0.0</v>
      </c>
      <c s="129" r="CO1357">
        <v>11.94533</v>
      </c>
      <c s="129" r="CP1357">
        <v>0.0</v>
      </c>
      <c s="129" r="CQ1357">
        <v>3.981777</v>
      </c>
      <c s="129" r="CR1357">
        <v>67.690205</v>
      </c>
      <c s="129" r="CS1357">
        <v>7.963554</v>
      </c>
    </row>
    <row customHeight="1" r="1358" ht="15.0">
      <c t="s" s="127" r="A1358">
        <v>11734</v>
      </c>
      <c t="s" s="127" r="B1358">
        <v>11735</v>
      </c>
      <c t="s" s="127" r="C1358">
        <v>11736</v>
      </c>
      <c t="s" s="127" r="D1358">
        <v>11737</v>
      </c>
      <c t="s" s="127" r="E1358">
        <v>11738</v>
      </c>
      <c t="s" s="127" r="F1358">
        <v>11739</v>
      </c>
      <c t="s" s="128" r="G1358">
        <v>11740</v>
      </c>
      <c t="s" s="127" r="H1358">
        <v>11741</v>
      </c>
      <c s="129" r="I1358">
        <v>593.0</v>
      </c>
      <c s="129" r="J1358">
        <v>106.571174</v>
      </c>
      <c s="129" r="K1358">
        <v>66.4750889999999</v>
      </c>
      <c s="129" r="L1358">
        <v>141.391459</v>
      </c>
      <c s="129" r="M1358">
        <v>107.626335</v>
      </c>
      <c s="129" r="N1358">
        <v>104.460854</v>
      </c>
      <c s="129" r="O1358">
        <v>66.4750889999999</v>
      </c>
      <c s="129" r="P1358">
        <v>69.0</v>
      </c>
      <c s="129" r="Q1358">
        <v>67.0</v>
      </c>
      <c s="129" r="R1358">
        <v>96.0</v>
      </c>
      <c s="129" r="S1358">
        <v>94.0</v>
      </c>
      <c s="129" r="T1358">
        <v>95.0</v>
      </c>
      <c s="129" r="U1358">
        <v>46.0</v>
      </c>
      <c s="129" r="V1358">
        <v>294.38968</v>
      </c>
      <c s="129" r="W1358">
        <v>48.537367</v>
      </c>
      <c s="129" r="X1358">
        <v>36.930605</v>
      </c>
      <c s="129" r="Y1358">
        <v>77.02669</v>
      </c>
      <c s="129" r="Z1358">
        <v>52.7580069999999</v>
      </c>
      <c s="129" r="AA1358">
        <v>53.813167</v>
      </c>
      <c s="129" r="AB1358">
        <v>25.323843</v>
      </c>
      <c s="129" r="AC1358">
        <v>0.0</v>
      </c>
      <c s="129" r="AD1358">
        <v>64.3647689999999</v>
      </c>
      <c s="129" r="AE1358">
        <v>170.935943</v>
      </c>
      <c s="129" r="AF1358">
        <v>59.088968</v>
      </c>
      <c s="129" r="AG1358">
        <v>298.61032</v>
      </c>
      <c s="129" r="AH1358">
        <v>58.033808</v>
      </c>
      <c s="129" r="AI1358">
        <v>29.544484</v>
      </c>
      <c s="129" r="AJ1358">
        <v>64.3647689999999</v>
      </c>
      <c s="129" r="AK1358">
        <v>54.868327</v>
      </c>
      <c s="129" r="AL1358">
        <v>50.6476869999999</v>
      </c>
      <c s="129" r="AM1358">
        <v>36.930605</v>
      </c>
      <c s="129" r="AN1358">
        <v>4.22064099999999</v>
      </c>
      <c s="129" r="AO1358">
        <v>69.6405689999999</v>
      </c>
      <c s="129" r="AP1358">
        <v>156.163701</v>
      </c>
      <c s="129" r="AQ1358">
        <v>72.8060499999999</v>
      </c>
      <c s="129" r="AR1358">
        <v>464.270463</v>
      </c>
      <c s="129" r="AS1358">
        <v>8.441281</v>
      </c>
      <c s="129" r="AT1358">
        <v>29.544484</v>
      </c>
      <c s="129" r="AU1358">
        <v>37.985765</v>
      </c>
      <c s="129" r="AV1358">
        <v>59.088968</v>
      </c>
      <c s="129" r="AW1358">
        <v>63.309609</v>
      </c>
      <c s="129" r="AX1358">
        <v>84.412811</v>
      </c>
      <c s="129" r="AY1358">
        <v>156.163701</v>
      </c>
      <c s="129" r="AZ1358">
        <v>25.323843</v>
      </c>
      <c s="129" r="BA1358">
        <v>240.576512</v>
      </c>
      <c s="129" r="BB1358">
        <v>4.22064099999999</v>
      </c>
      <c s="129" r="BC1358">
        <v>29.544484</v>
      </c>
      <c s="129" r="BD1358">
        <v>21.103203</v>
      </c>
      <c s="129" r="BE1358">
        <v>29.544484</v>
      </c>
      <c s="129" r="BF1358">
        <v>21.103203</v>
      </c>
      <c s="129" r="BG1358">
        <v>54.868327</v>
      </c>
      <c s="129" r="BH1358">
        <v>71.7508899999999</v>
      </c>
      <c s="129" r="BI1358">
        <v>8.441281</v>
      </c>
      <c s="129" r="BJ1358">
        <v>223.69395</v>
      </c>
      <c s="129" r="BK1358">
        <v>4.22064099999999</v>
      </c>
      <c s="129" r="BL1358">
        <v>0.0</v>
      </c>
      <c s="129" r="BM1358">
        <v>16.882562</v>
      </c>
      <c s="129" r="BN1358">
        <v>29.544484</v>
      </c>
      <c s="129" r="BO1358">
        <v>42.206406</v>
      </c>
      <c s="129" r="BP1358">
        <v>29.544484</v>
      </c>
      <c s="129" r="BQ1358">
        <v>84.412811</v>
      </c>
      <c s="129" r="BR1358">
        <v>16.882562</v>
      </c>
      <c s="129" r="BS1358">
        <v>21.103203</v>
      </c>
      <c s="129" r="BT1358">
        <v>0.0</v>
      </c>
      <c s="129" r="BU1358">
        <v>0.0</v>
      </c>
      <c s="129" r="BV1358">
        <v>0.0</v>
      </c>
      <c s="129" r="BW1358">
        <v>0.0</v>
      </c>
      <c s="129" r="BX1358">
        <v>4.22064099999999</v>
      </c>
      <c s="129" r="BY1358">
        <v>8.441281</v>
      </c>
      <c s="129" r="BZ1358">
        <v>0.0</v>
      </c>
      <c s="129" r="CA1358">
        <v>8.441281</v>
      </c>
      <c s="129" r="CB1358">
        <v>261.679714999999</v>
      </c>
      <c s="129" r="CC1358">
        <v>8.441281</v>
      </c>
      <c s="129" r="CD1358">
        <v>25.323843</v>
      </c>
      <c s="129" r="CE1358">
        <v>33.7651249999999</v>
      </c>
      <c s="129" r="CF1358">
        <v>59.088968</v>
      </c>
      <c s="129" r="CG1358">
        <v>50.6476869999999</v>
      </c>
      <c s="129" r="CH1358">
        <v>75.97153</v>
      </c>
      <c s="129" r="CI1358">
        <v>0.0</v>
      </c>
      <c s="129" r="CJ1358">
        <v>8.441281</v>
      </c>
      <c s="129" r="CK1358">
        <v>181.487544</v>
      </c>
      <c s="129" r="CL1358">
        <v>0.0</v>
      </c>
      <c s="129" r="CM1358">
        <v>4.22064099999999</v>
      </c>
      <c s="129" r="CN1358">
        <v>4.22064099999999</v>
      </c>
      <c s="129" r="CO1358">
        <v>0.0</v>
      </c>
      <c s="129" r="CP1358">
        <v>8.441281</v>
      </c>
      <c s="129" r="CQ1358">
        <v>0.0</v>
      </c>
      <c s="129" r="CR1358">
        <v>156.163701</v>
      </c>
      <c s="129" r="CS1358">
        <v>8.441281</v>
      </c>
    </row>
    <row customHeight="1" r="1359" ht="15.0">
      <c t="s" s="127" r="A1359">
        <v>11742</v>
      </c>
      <c t="s" s="127" r="B1359">
        <v>11743</v>
      </c>
      <c t="s" s="127" r="C1359">
        <v>11744</v>
      </c>
      <c t="s" s="127" r="D1359">
        <v>11745</v>
      </c>
      <c t="s" s="127" r="E1359">
        <v>11746</v>
      </c>
      <c t="s" s="127" r="F1359">
        <v>11747</v>
      </c>
      <c t="s" s="128" r="G1359">
        <v>11748</v>
      </c>
      <c t="s" s="127" r="H1359">
        <v>11749</v>
      </c>
      <c s="129" r="I1359">
        <v>1167.0</v>
      </c>
      <c s="129" r="J1359">
        <v>218.429574</v>
      </c>
      <c s="129" r="K1359">
        <v>127.417252</v>
      </c>
      <c s="129" r="L1359">
        <v>236.632038999999</v>
      </c>
      <c s="129" r="M1359">
        <v>245.296333</v>
      </c>
      <c s="129" r="N1359">
        <v>252.002503999999</v>
      </c>
      <c s="129" r="O1359">
        <v>87.2222979999999</v>
      </c>
      <c s="129" r="P1359">
        <v>114.0</v>
      </c>
      <c s="129" r="Q1359">
        <v>133.0</v>
      </c>
      <c s="129" r="R1359">
        <v>152.0</v>
      </c>
      <c s="129" r="S1359">
        <v>187.0</v>
      </c>
      <c s="129" r="T1359">
        <v>134.0</v>
      </c>
      <c s="129" r="U1359">
        <v>65.0</v>
      </c>
      <c s="129" r="V1359">
        <v>580.646963</v>
      </c>
      <c s="129" r="W1359">
        <v>94.84442</v>
      </c>
      <c s="129" r="X1359">
        <v>67.061711</v>
      </c>
      <c s="129" r="Y1359">
        <v>121.669105</v>
      </c>
      <c s="129" r="Z1359">
        <v>120.753153999999</v>
      </c>
      <c s="129" r="AA1359">
        <v>137.955521</v>
      </c>
      <c s="129" r="AB1359">
        <v>38.363052</v>
      </c>
      <c s="129" r="AC1359">
        <v>0.0</v>
      </c>
      <c s="129" r="AD1359">
        <v>116.878983</v>
      </c>
      <c s="129" r="AE1359">
        <v>351.637046</v>
      </c>
      <c s="129" r="AF1359">
        <v>112.130934</v>
      </c>
      <c s="129" r="AG1359">
        <v>586.353036999999</v>
      </c>
      <c s="129" r="AH1359">
        <v>123.585154</v>
      </c>
      <c s="129" r="AI1359">
        <v>60.3555399999999</v>
      </c>
      <c s="129" r="AJ1359">
        <v>114.962934</v>
      </c>
      <c s="129" r="AK1359">
        <v>124.543178</v>
      </c>
      <c s="129" r="AL1359">
        <v>114.046983</v>
      </c>
      <c s="129" r="AM1359">
        <v>45.985174</v>
      </c>
      <c s="129" r="AN1359">
        <v>2.874073</v>
      </c>
      <c s="129" r="AO1359">
        <v>144.661691999999</v>
      </c>
      <c s="129" r="AP1359">
        <v>334.350532999999</v>
      </c>
      <c s="129" r="AQ1359">
        <v>107.340812</v>
      </c>
      <c s="129" r="AR1359">
        <v>927.704255999999</v>
      </c>
      <c s="129" r="AS1359">
        <v>7.66419599999999</v>
      </c>
      <c s="129" r="AT1359">
        <v>53.649369</v>
      </c>
      <c s="129" r="AU1359">
        <v>42.1530759999999</v>
      </c>
      <c s="129" r="AV1359">
        <v>72.809858</v>
      </c>
      <c s="129" r="AW1359">
        <v>180.108596</v>
      </c>
      <c s="129" r="AX1359">
        <v>160.948106999999</v>
      </c>
      <c s="129" r="AY1359">
        <v>303.072315</v>
      </c>
      <c s="129" r="AZ1359">
        <v>107.298738</v>
      </c>
      <c s="129" r="BA1359">
        <v>471.516323</v>
      </c>
      <c s="129" r="BB1359">
        <v>3.83209799999999</v>
      </c>
      <c s="129" r="BC1359">
        <v>42.1530759999999</v>
      </c>
      <c s="129" r="BD1359">
        <v>26.8246849999999</v>
      </c>
      <c s="129" r="BE1359">
        <v>38.3209779999999</v>
      </c>
      <c s="129" r="BF1359">
        <v>22.992587</v>
      </c>
      <c s="129" r="BG1359">
        <v>145.619716</v>
      </c>
      <c s="129" r="BH1359">
        <v>157.284303999999</v>
      </c>
      <c s="129" r="BI1359">
        <v>34.48888</v>
      </c>
      <c s="129" r="BJ1359">
        <v>456.187931999999</v>
      </c>
      <c s="129" r="BK1359">
        <v>3.83209799999999</v>
      </c>
      <c s="129" r="BL1359">
        <v>11.496293</v>
      </c>
      <c s="129" r="BM1359">
        <v>15.328391</v>
      </c>
      <c s="129" r="BN1359">
        <v>34.48888</v>
      </c>
      <c s="129" r="BO1359">
        <v>157.116009999999</v>
      </c>
      <c s="129" r="BP1359">
        <v>15.328391</v>
      </c>
      <c s="129" r="BQ1359">
        <v>145.788011</v>
      </c>
      <c s="129" r="BR1359">
        <v>72.809858</v>
      </c>
      <c s="129" r="BS1359">
        <v>72.809858</v>
      </c>
      <c s="129" r="BT1359">
        <v>0.0</v>
      </c>
      <c s="129" r="BU1359">
        <v>0.0</v>
      </c>
      <c s="129" r="BV1359">
        <v>0.0</v>
      </c>
      <c s="129" r="BW1359">
        <v>3.83209799999999</v>
      </c>
      <c s="129" r="BX1359">
        <v>26.8246849999999</v>
      </c>
      <c s="129" r="BY1359">
        <v>7.66419599999999</v>
      </c>
      <c s="129" r="BZ1359">
        <v>0.0</v>
      </c>
      <c s="129" r="CA1359">
        <v>34.48888</v>
      </c>
      <c s="129" r="CB1359">
        <v>463.683832999999</v>
      </c>
      <c s="129" r="CC1359">
        <v>7.66419599999999</v>
      </c>
      <c s="129" r="CD1359">
        <v>42.1530759999999</v>
      </c>
      <c s="129" r="CE1359">
        <v>34.48888</v>
      </c>
      <c s="129" r="CF1359">
        <v>61.3135649999999</v>
      </c>
      <c s="129" r="CG1359">
        <v>141.787618</v>
      </c>
      <c s="129" r="CH1359">
        <v>137.955521</v>
      </c>
      <c s="129" r="CI1359">
        <v>3.83209799999999</v>
      </c>
      <c s="129" r="CJ1359">
        <v>34.48888</v>
      </c>
      <c s="129" r="CK1359">
        <v>391.210563999999</v>
      </c>
      <c s="129" r="CL1359">
        <v>0.0</v>
      </c>
      <c s="129" r="CM1359">
        <v>11.496293</v>
      </c>
      <c s="129" r="CN1359">
        <v>7.66419599999999</v>
      </c>
      <c s="129" r="CO1359">
        <v>7.66419599999999</v>
      </c>
      <c s="129" r="CP1359">
        <v>11.496293</v>
      </c>
      <c s="129" r="CQ1359">
        <v>15.328391</v>
      </c>
      <c s="129" r="CR1359">
        <v>299.240216999999</v>
      </c>
      <c s="129" r="CS1359">
        <v>38.3209779999999</v>
      </c>
    </row>
    <row customHeight="1" r="1360" ht="15.0">
      <c t="s" s="127" r="A1360">
        <v>11750</v>
      </c>
      <c t="s" s="127" r="B1360">
        <v>11751</v>
      </c>
      <c t="s" s="127" r="C1360">
        <v>11752</v>
      </c>
      <c t="s" s="127" r="D1360">
        <v>11753</v>
      </c>
      <c t="s" s="127" r="E1360">
        <v>11754</v>
      </c>
      <c t="s" s="127" r="F1360">
        <v>11755</v>
      </c>
      <c t="s" s="128" r="G1360">
        <v>11756</v>
      </c>
      <c t="s" s="127" r="H1360">
        <v>11757</v>
      </c>
      <c s="129" r="I1360">
        <v>254.0</v>
      </c>
      <c s="129" r="J1360">
        <v>62.129496</v>
      </c>
      <c s="129" r="K1360">
        <v>35.633094</v>
      </c>
      <c s="129" r="L1360">
        <v>58.47482</v>
      </c>
      <c s="129" r="M1360">
        <v>59.388489</v>
      </c>
      <c s="129" r="N1360">
        <v>25.5827339999999</v>
      </c>
      <c s="129" r="O1360">
        <v>12.7913669999999</v>
      </c>
      <c s="129" r="P1360">
        <v>25.0</v>
      </c>
      <c s="129" r="Q1360">
        <v>27.0</v>
      </c>
      <c s="129" r="R1360">
        <v>41.0</v>
      </c>
      <c s="129" r="S1360">
        <v>23.0</v>
      </c>
      <c s="129" r="T1360">
        <v>20.0</v>
      </c>
      <c s="129" r="U1360">
        <v>2.0</v>
      </c>
      <c s="129" r="V1360">
        <v>127.913669</v>
      </c>
      <c s="129" r="W1360">
        <v>30.1510789999999</v>
      </c>
      <c s="129" r="X1360">
        <v>17.3597119999999</v>
      </c>
      <c s="129" r="Y1360">
        <v>29.23741</v>
      </c>
      <c s="129" r="Z1360">
        <v>31.978417</v>
      </c>
      <c s="129" r="AA1360">
        <v>12.7913669999999</v>
      </c>
      <c s="129" r="AB1360">
        <v>6.395683</v>
      </c>
      <c s="129" r="AC1360">
        <v>0.0</v>
      </c>
      <c s="129" r="AD1360">
        <v>39.28777</v>
      </c>
      <c s="129" r="AE1360">
        <v>78.57554</v>
      </c>
      <c s="129" r="AF1360">
        <v>10.05036</v>
      </c>
      <c s="129" r="AG1360">
        <v>126.086331</v>
      </c>
      <c s="129" r="AH1360">
        <v>31.978417</v>
      </c>
      <c s="129" r="AI1360">
        <v>18.273381</v>
      </c>
      <c s="129" r="AJ1360">
        <v>29.23741</v>
      </c>
      <c s="129" r="AK1360">
        <v>27.410072</v>
      </c>
      <c s="129" r="AL1360">
        <v>12.7913669999999</v>
      </c>
      <c s="129" r="AM1360">
        <v>6.395683</v>
      </c>
      <c s="129" r="AN1360">
        <v>0.0</v>
      </c>
      <c s="129" r="AO1360">
        <v>39.28777</v>
      </c>
      <c s="129" r="AP1360">
        <v>76.7482009999999</v>
      </c>
      <c s="129" r="AQ1360">
        <v>10.05036</v>
      </c>
      <c s="129" r="AR1360">
        <v>197.352518</v>
      </c>
      <c s="129" r="AS1360">
        <v>3.65467599999999</v>
      </c>
      <c s="129" r="AT1360">
        <v>21.928058</v>
      </c>
      <c s="129" r="AU1360">
        <v>10.964029</v>
      </c>
      <c s="129" r="AV1360">
        <v>25.5827339999999</v>
      </c>
      <c s="129" r="AW1360">
        <v>51.1654679999999</v>
      </c>
      <c s="129" r="AX1360">
        <v>14.618705</v>
      </c>
      <c s="129" r="AY1360">
        <v>51.1654679999999</v>
      </c>
      <c s="129" r="AZ1360">
        <v>18.273381</v>
      </c>
      <c s="129" r="BA1360">
        <v>98.676259</v>
      </c>
      <c s="129" r="BB1360">
        <v>3.65467599999999</v>
      </c>
      <c s="129" r="BC1360">
        <v>14.618705</v>
      </c>
      <c s="129" r="BD1360">
        <v>7.30935299999999</v>
      </c>
      <c s="129" r="BE1360">
        <v>14.618705</v>
      </c>
      <c s="129" r="BF1360">
        <v>14.618705</v>
      </c>
      <c s="129" r="BG1360">
        <v>14.618705</v>
      </c>
      <c s="129" r="BH1360">
        <v>25.5827339999999</v>
      </c>
      <c s="129" r="BI1360">
        <v>3.65467599999999</v>
      </c>
      <c s="129" r="BJ1360">
        <v>98.676259</v>
      </c>
      <c s="129" r="BK1360">
        <v>0.0</v>
      </c>
      <c s="129" r="BL1360">
        <v>7.30935299999999</v>
      </c>
      <c s="129" r="BM1360">
        <v>3.65467599999999</v>
      </c>
      <c s="129" r="BN1360">
        <v>10.964029</v>
      </c>
      <c s="129" r="BO1360">
        <v>36.5467629999999</v>
      </c>
      <c s="129" r="BP1360">
        <v>0.0</v>
      </c>
      <c s="129" r="BQ1360">
        <v>25.5827339999999</v>
      </c>
      <c s="129" r="BR1360">
        <v>14.618705</v>
      </c>
      <c s="129" r="BS1360">
        <v>29.23741</v>
      </c>
      <c s="129" r="BT1360">
        <v>0.0</v>
      </c>
      <c s="129" r="BU1360">
        <v>0.0</v>
      </c>
      <c s="129" r="BV1360">
        <v>0.0</v>
      </c>
      <c s="129" r="BW1360">
        <v>3.65467599999999</v>
      </c>
      <c s="129" r="BX1360">
        <v>3.65467599999999</v>
      </c>
      <c s="129" r="BY1360">
        <v>7.30935299999999</v>
      </c>
      <c s="129" r="BZ1360">
        <v>0.0</v>
      </c>
      <c s="129" r="CA1360">
        <v>14.618705</v>
      </c>
      <c s="129" r="CB1360">
        <v>105.985612</v>
      </c>
      <c s="129" r="CC1360">
        <v>3.65467599999999</v>
      </c>
      <c s="129" r="CD1360">
        <v>14.618705</v>
      </c>
      <c s="129" r="CE1360">
        <v>10.964029</v>
      </c>
      <c s="129" r="CF1360">
        <v>21.928058</v>
      </c>
      <c s="129" r="CG1360">
        <v>47.5107909999999</v>
      </c>
      <c s="129" r="CH1360">
        <v>3.65467599999999</v>
      </c>
      <c s="129" r="CI1360">
        <v>3.65467599999999</v>
      </c>
      <c s="129" r="CJ1360">
        <v>0.0</v>
      </c>
      <c s="129" r="CK1360">
        <v>62.129496</v>
      </c>
      <c s="129" r="CL1360">
        <v>0.0</v>
      </c>
      <c s="129" r="CM1360">
        <v>7.30935299999999</v>
      </c>
      <c s="129" r="CN1360">
        <v>0.0</v>
      </c>
      <c s="129" r="CO1360">
        <v>0.0</v>
      </c>
      <c s="129" r="CP1360">
        <v>0.0</v>
      </c>
      <c s="129" r="CQ1360">
        <v>3.65467599999999</v>
      </c>
      <c s="129" r="CR1360">
        <v>47.5107909999999</v>
      </c>
      <c s="129" r="CS1360">
        <v>3.65467599999999</v>
      </c>
    </row>
    <row customHeight="1" r="1361" ht="15.0">
      <c t="s" s="127" r="A1361">
        <v>11758</v>
      </c>
      <c t="s" s="127" r="B1361">
        <v>11759</v>
      </c>
      <c t="s" s="127" r="C1361">
        <v>11760</v>
      </c>
      <c t="s" s="127" r="D1361">
        <v>11761</v>
      </c>
      <c t="s" s="127" r="E1361">
        <v>11762</v>
      </c>
      <c t="s" s="127" r="F1361">
        <v>11763</v>
      </c>
      <c t="s" s="128" r="G1361">
        <v>11764</v>
      </c>
      <c t="s" s="127" r="H1361">
        <v>11765</v>
      </c>
      <c s="129" r="I1361">
        <v>448.0</v>
      </c>
      <c s="129" r="J1361">
        <v>86.582363</v>
      </c>
      <c s="129" r="K1361">
        <v>42.28441</v>
      </c>
      <c s="129" r="L1361">
        <v>107.724566999999</v>
      </c>
      <c s="129" r="M1361">
        <v>108.731339</v>
      </c>
      <c s="129" r="N1361">
        <v>61.413071</v>
      </c>
      <c s="129" r="O1361">
        <v>41.2642499999999</v>
      </c>
      <c s="129" r="P1361">
        <v>52.0</v>
      </c>
      <c s="129" r="Q1361">
        <v>81.0</v>
      </c>
      <c s="129" r="R1361">
        <v>88.0</v>
      </c>
      <c s="129" r="S1361">
        <v>85.0</v>
      </c>
      <c s="129" r="T1361">
        <v>58.0</v>
      </c>
      <c s="129" r="U1361">
        <v>31.0</v>
      </c>
      <c s="129" r="V1361">
        <v>232.557559</v>
      </c>
      <c s="129" r="W1361">
        <v>42.28441</v>
      </c>
      <c s="129" r="X1361">
        <v>24.16252</v>
      </c>
      <c s="129" r="Y1361">
        <v>53.358898</v>
      </c>
      <c s="129" r="Z1361">
        <v>56.379213</v>
      </c>
      <c s="129" r="AA1361">
        <v>37.250551</v>
      </c>
      <c s="129" r="AB1361">
        <v>19.1219679999999</v>
      </c>
      <c s="129" r="AC1361">
        <v>0.0</v>
      </c>
      <c s="129" r="AD1361">
        <v>52.3521259999999</v>
      </c>
      <c s="129" r="AE1361">
        <v>141.954804</v>
      </c>
      <c s="129" r="AF1361">
        <v>38.250629</v>
      </c>
      <c s="129" r="AG1361">
        <v>215.442441</v>
      </c>
      <c s="129" r="AH1361">
        <v>44.297953</v>
      </c>
      <c s="129" r="AI1361">
        <v>18.12189</v>
      </c>
      <c s="129" r="AJ1361">
        <v>54.36567</v>
      </c>
      <c s="129" r="AK1361">
        <v>52.3521259999999</v>
      </c>
      <c s="129" r="AL1361">
        <v>24.16252</v>
      </c>
      <c s="129" r="AM1361">
        <v>18.115196</v>
      </c>
      <c s="129" r="AN1361">
        <v>4.02708699999999</v>
      </c>
      <c s="129" r="AO1361">
        <v>48.32504</v>
      </c>
      <c s="129" r="AP1361">
        <v>133.90063</v>
      </c>
      <c s="129" r="AQ1361">
        <v>33.216771</v>
      </c>
      <c s="129" r="AR1361">
        <v>362.437796999999</v>
      </c>
      <c s="129" r="AS1361">
        <v>20.1354329999999</v>
      </c>
      <c s="129" r="AT1361">
        <v>16.1083469999999</v>
      </c>
      <c s="129" r="AU1361">
        <v>12.08126</v>
      </c>
      <c s="129" r="AV1361">
        <v>28.189606</v>
      </c>
      <c s="129" r="AW1361">
        <v>72.487559</v>
      </c>
      <c s="129" r="AX1361">
        <v>64.4333859999999</v>
      </c>
      <c s="129" r="AY1361">
        <v>120.812599</v>
      </c>
      <c s="129" r="AZ1361">
        <v>28.189606</v>
      </c>
      <c s="129" r="BA1361">
        <v>193.300158</v>
      </c>
      <c s="129" r="BB1361">
        <v>16.1083469999999</v>
      </c>
      <c s="129" r="BC1361">
        <v>8.054173</v>
      </c>
      <c s="129" r="BD1361">
        <v>4.02708699999999</v>
      </c>
      <c s="129" r="BE1361">
        <v>16.1083469999999</v>
      </c>
      <c s="129" r="BF1361">
        <v>20.1354329999999</v>
      </c>
      <c s="129" r="BG1361">
        <v>36.24378</v>
      </c>
      <c s="129" r="BH1361">
        <v>80.5417329999999</v>
      </c>
      <c s="129" r="BI1361">
        <v>12.08126</v>
      </c>
      <c s="129" r="BJ1361">
        <v>169.137638</v>
      </c>
      <c s="129" r="BK1361">
        <v>4.02708699999999</v>
      </c>
      <c s="129" r="BL1361">
        <v>8.054173</v>
      </c>
      <c s="129" r="BM1361">
        <v>8.054173</v>
      </c>
      <c s="129" r="BN1361">
        <v>12.08126</v>
      </c>
      <c s="129" r="BO1361">
        <v>52.3521259999999</v>
      </c>
      <c s="129" r="BP1361">
        <v>28.189606</v>
      </c>
      <c s="129" r="BQ1361">
        <v>40.2708659999999</v>
      </c>
      <c s="129" r="BR1361">
        <v>16.1083469999999</v>
      </c>
      <c s="129" r="BS1361">
        <v>28.189606</v>
      </c>
      <c s="129" r="BT1361">
        <v>4.02708699999999</v>
      </c>
      <c s="129" r="BU1361">
        <v>0.0</v>
      </c>
      <c s="129" r="BV1361">
        <v>0.0</v>
      </c>
      <c s="129" r="BW1361">
        <v>0.0</v>
      </c>
      <c s="129" r="BX1361">
        <v>8.054173</v>
      </c>
      <c s="129" r="BY1361">
        <v>0.0</v>
      </c>
      <c s="129" r="BZ1361">
        <v>0.0</v>
      </c>
      <c s="129" r="CA1361">
        <v>16.1083469999999</v>
      </c>
      <c s="129" r="CB1361">
        <v>177.191812</v>
      </c>
      <c s="129" r="CC1361">
        <v>12.08126</v>
      </c>
      <c s="129" r="CD1361">
        <v>8.054173</v>
      </c>
      <c s="129" r="CE1361">
        <v>8.054173</v>
      </c>
      <c s="129" r="CF1361">
        <v>28.189606</v>
      </c>
      <c s="129" r="CG1361">
        <v>60.4062989999999</v>
      </c>
      <c s="129" r="CH1361">
        <v>52.3521259999999</v>
      </c>
      <c s="129" r="CI1361">
        <v>0.0</v>
      </c>
      <c s="129" r="CJ1361">
        <v>8.054173</v>
      </c>
      <c s="129" r="CK1361">
        <v>157.056378999999</v>
      </c>
      <c s="129" r="CL1361">
        <v>4.02708699999999</v>
      </c>
      <c s="129" r="CM1361">
        <v>8.054173</v>
      </c>
      <c s="129" r="CN1361">
        <v>4.02708699999999</v>
      </c>
      <c s="129" r="CO1361">
        <v>0.0</v>
      </c>
      <c s="129" r="CP1361">
        <v>4.02708699999999</v>
      </c>
      <c s="129" r="CQ1361">
        <v>12.08126</v>
      </c>
      <c s="129" r="CR1361">
        <v>120.812599</v>
      </c>
      <c s="129" r="CS1361">
        <v>4.02708699999999</v>
      </c>
    </row>
    <row customHeight="1" r="1362" ht="15.0">
      <c t="s" s="127" r="A1362">
        <v>11766</v>
      </c>
      <c t="s" s="127" r="B1362">
        <v>11767</v>
      </c>
      <c t="s" s="127" r="C1362">
        <v>11768</v>
      </c>
      <c t="s" s="127" r="D1362">
        <v>11769</v>
      </c>
      <c t="s" s="127" r="E1362">
        <v>11770</v>
      </c>
      <c t="s" s="127" r="F1362">
        <v>11771</v>
      </c>
      <c t="s" s="128" r="G1362">
        <v>11772</v>
      </c>
      <c t="s" s="127" r="H1362">
        <v>11773</v>
      </c>
      <c s="129" r="I1362">
        <v>348.0</v>
      </c>
      <c s="129" r="J1362">
        <v>72.5</v>
      </c>
      <c s="129" r="K1362">
        <v>55.1</v>
      </c>
      <c s="129" r="L1362">
        <v>59.9333329999999</v>
      </c>
      <c s="129" r="M1362">
        <v>82.166667</v>
      </c>
      <c s="129" r="N1362">
        <v>45.4333329999999</v>
      </c>
      <c s="129" r="O1362">
        <v>32.866667</v>
      </c>
      <c s="129" r="P1362">
        <v>43.0</v>
      </c>
      <c s="129" r="Q1362">
        <v>35.0</v>
      </c>
      <c s="129" r="R1362">
        <v>70.0</v>
      </c>
      <c s="129" r="S1362">
        <v>50.0</v>
      </c>
      <c s="129" r="T1362">
        <v>53.0</v>
      </c>
      <c s="129" r="U1362">
        <v>28.0</v>
      </c>
      <c s="129" r="V1362">
        <v>173.033333</v>
      </c>
      <c s="129" r="W1362">
        <v>30.933333</v>
      </c>
      <c s="129" r="X1362">
        <v>29.966667</v>
      </c>
      <c s="129" r="Y1362">
        <v>31.9</v>
      </c>
      <c s="129" r="Z1362">
        <v>37.7</v>
      </c>
      <c s="129" r="AA1362">
        <v>25.133333</v>
      </c>
      <c s="129" r="AB1362">
        <v>16.433333</v>
      </c>
      <c s="129" r="AC1362">
        <v>0.966667</v>
      </c>
      <c s="129" r="AD1362">
        <v>41.566667</v>
      </c>
      <c s="129" r="AE1362">
        <v>101.5</v>
      </c>
      <c s="129" r="AF1362">
        <v>29.966667</v>
      </c>
      <c s="129" r="AG1362">
        <v>174.966667</v>
      </c>
      <c s="129" r="AH1362">
        <v>41.566667</v>
      </c>
      <c s="129" r="AI1362">
        <v>25.133333</v>
      </c>
      <c s="129" r="AJ1362">
        <v>28.0333329999999</v>
      </c>
      <c s="129" r="AK1362">
        <v>44.466667</v>
      </c>
      <c s="129" r="AL1362">
        <v>20.3</v>
      </c>
      <c s="129" r="AM1362">
        <v>15.4666669999999</v>
      </c>
      <c s="129" r="AN1362">
        <v>0.0</v>
      </c>
      <c s="129" r="AO1362">
        <v>49.3</v>
      </c>
      <c s="129" r="AP1362">
        <v>98.6</v>
      </c>
      <c s="129" r="AQ1362">
        <v>27.0666669999999</v>
      </c>
      <c s="129" r="AR1362">
        <v>274.533333</v>
      </c>
      <c s="129" r="AS1362">
        <v>7.733333</v>
      </c>
      <c s="129" r="AT1362">
        <v>11.6</v>
      </c>
      <c s="129" r="AU1362">
        <v>27.0666669999999</v>
      </c>
      <c s="129" r="AV1362">
        <v>34.7999999999999</v>
      </c>
      <c s="129" r="AW1362">
        <v>42.5333329999999</v>
      </c>
      <c s="129" r="AX1362">
        <v>54.133333</v>
      </c>
      <c s="129" r="AY1362">
        <v>85.0666669999999</v>
      </c>
      <c s="129" r="AZ1362">
        <v>11.6</v>
      </c>
      <c s="129" r="BA1362">
        <v>143.066667</v>
      </c>
      <c s="129" r="BB1362">
        <v>0.0</v>
      </c>
      <c s="129" r="BC1362">
        <v>7.733333</v>
      </c>
      <c s="129" r="BD1362">
        <v>23.2</v>
      </c>
      <c s="129" r="BE1362">
        <v>3.866667</v>
      </c>
      <c s="129" r="BF1362">
        <v>0.0</v>
      </c>
      <c s="129" r="BG1362">
        <v>50.2666669999999</v>
      </c>
      <c s="129" r="BH1362">
        <v>50.2666669999999</v>
      </c>
      <c s="129" r="BI1362">
        <v>7.733333</v>
      </c>
      <c s="129" r="BJ1362">
        <v>131.466667</v>
      </c>
      <c s="129" r="BK1362">
        <v>7.733333</v>
      </c>
      <c s="129" r="BL1362">
        <v>3.866667</v>
      </c>
      <c s="129" r="BM1362">
        <v>3.866667</v>
      </c>
      <c s="129" r="BN1362">
        <v>30.933333</v>
      </c>
      <c s="129" r="BO1362">
        <v>42.5333329999999</v>
      </c>
      <c s="129" r="BP1362">
        <v>3.866667</v>
      </c>
      <c s="129" r="BQ1362">
        <v>34.7999999999999</v>
      </c>
      <c s="129" r="BR1362">
        <v>3.866667</v>
      </c>
      <c s="129" r="BS1362">
        <v>23.2</v>
      </c>
      <c s="129" r="BT1362">
        <v>0.0</v>
      </c>
      <c s="129" r="BU1362">
        <v>0.0</v>
      </c>
      <c s="129" r="BV1362">
        <v>0.0</v>
      </c>
      <c s="129" r="BW1362">
        <v>3.866667</v>
      </c>
      <c s="129" r="BX1362">
        <v>3.866667</v>
      </c>
      <c s="129" r="BY1362">
        <v>7.733333</v>
      </c>
      <c s="129" r="BZ1362">
        <v>0.0</v>
      </c>
      <c s="129" r="CA1362">
        <v>7.733333</v>
      </c>
      <c s="129" r="CB1362">
        <v>146.933333</v>
      </c>
      <c s="129" r="CC1362">
        <v>7.733333</v>
      </c>
      <c s="129" r="CD1362">
        <v>3.866667</v>
      </c>
      <c s="129" r="CE1362">
        <v>27.0666669999999</v>
      </c>
      <c s="129" r="CF1362">
        <v>23.2</v>
      </c>
      <c s="129" r="CG1362">
        <v>30.933333</v>
      </c>
      <c s="129" r="CH1362">
        <v>46.4</v>
      </c>
      <c s="129" r="CI1362">
        <v>3.866667</v>
      </c>
      <c s="129" r="CJ1362">
        <v>3.866667</v>
      </c>
      <c s="129" r="CK1362">
        <v>104.4</v>
      </c>
      <c s="129" r="CL1362">
        <v>0.0</v>
      </c>
      <c s="129" r="CM1362">
        <v>7.733333</v>
      </c>
      <c s="129" r="CN1362">
        <v>0.0</v>
      </c>
      <c s="129" r="CO1362">
        <v>7.733333</v>
      </c>
      <c s="129" r="CP1362">
        <v>7.733333</v>
      </c>
      <c s="129" r="CQ1362">
        <v>0.0</v>
      </c>
      <c s="129" r="CR1362">
        <v>81.2</v>
      </c>
      <c s="129" r="CS1362">
        <v>0.0</v>
      </c>
    </row>
    <row customHeight="1" r="1363" ht="15.0">
      <c t="s" s="127" r="A1363">
        <v>11774</v>
      </c>
      <c t="s" s="127" r="B1363">
        <v>11775</v>
      </c>
      <c t="s" s="127" r="C1363">
        <v>11776</v>
      </c>
      <c t="s" s="127" r="D1363">
        <v>11777</v>
      </c>
      <c t="s" s="127" r="E1363">
        <v>11778</v>
      </c>
      <c t="s" s="127" r="F1363">
        <v>11779</v>
      </c>
      <c t="s" s="128" r="G1363">
        <v>11780</v>
      </c>
      <c t="s" s="127" r="H1363">
        <v>11781</v>
      </c>
      <c s="129" r="I1363">
        <v>2157.0</v>
      </c>
      <c s="129" r="J1363">
        <v>414.748738</v>
      </c>
      <c s="129" r="K1363">
        <v>311.061553</v>
      </c>
      <c s="129" r="L1363">
        <v>478.790821999999</v>
      </c>
      <c s="129" r="M1363">
        <v>479.774012</v>
      </c>
      <c s="129" r="N1363">
        <v>292.713789</v>
      </c>
      <c s="129" r="O1363">
        <v>179.911086</v>
      </c>
      <c s="129" r="P1363">
        <v>281.0</v>
      </c>
      <c s="129" r="Q1363">
        <v>280.0</v>
      </c>
      <c s="129" r="R1363">
        <v>417.0</v>
      </c>
      <c s="129" r="S1363">
        <v>305.0</v>
      </c>
      <c s="129" r="T1363">
        <v>273.0</v>
      </c>
      <c s="129" r="U1363">
        <v>110.0</v>
      </c>
      <c s="129" r="V1363">
        <v>1081.532948</v>
      </c>
      <c s="129" r="W1363">
        <v>234.820977</v>
      </c>
      <c s="129" r="X1363">
        <v>144.348825</v>
      </c>
      <c s="129" r="Y1363">
        <v>238.887141</v>
      </c>
      <c s="129" r="Z1363">
        <v>236.837382999999</v>
      </c>
      <c s="129" r="AA1363">
        <v>160.563455</v>
      </c>
      <c s="129" r="AB1363">
        <v>66.0751669999999</v>
      </c>
      <c s="129" r="AC1363">
        <v>0.0</v>
      </c>
      <c s="129" r="AD1363">
        <v>279.548782</v>
      </c>
      <c s="129" r="AE1363">
        <v>643.437116999999</v>
      </c>
      <c s="129" r="AF1363">
        <v>158.547048999999</v>
      </c>
      <c s="129" r="AG1363">
        <v>1075.467052</v>
      </c>
      <c s="129" r="AH1363">
        <v>179.927761</v>
      </c>
      <c s="129" r="AI1363">
        <v>166.712728</v>
      </c>
      <c s="129" r="AJ1363">
        <v>239.903682</v>
      </c>
      <c s="129" r="AK1363">
        <v>242.936629</v>
      </c>
      <c s="129" r="AL1363">
        <v>132.150332999999</v>
      </c>
      <c s="129" r="AM1363">
        <v>103.670509</v>
      </c>
      <c s="129" r="AN1363">
        <v>10.16541</v>
      </c>
      <c s="129" r="AO1363">
        <v>239.903682</v>
      </c>
      <c s="129" r="AP1363">
        <v>640.40417</v>
      </c>
      <c s="129" r="AQ1363">
        <v>195.159201</v>
      </c>
      <c s="129" r="AR1363">
        <v>1732.119203</v>
      </c>
      <c s="129" r="AS1363">
        <v>20.3308199999999</v>
      </c>
      <c s="129" r="AT1363">
        <v>89.4556099999999</v>
      </c>
      <c s="129" r="AU1363">
        <v>77.257118</v>
      </c>
      <c s="129" r="AV1363">
        <v>243.969845999999</v>
      </c>
      <c s="129" r="AW1363">
        <v>288.697651</v>
      </c>
      <c s="129" r="AX1363">
        <v>382.219425</v>
      </c>
      <c s="129" r="AY1363">
        <v>414.682035999999</v>
      </c>
      <c s="129" r="AZ1363">
        <v>215.506697</v>
      </c>
      <c s="129" r="BA1363">
        <v>837.629804</v>
      </c>
      <c s="129" r="BB1363">
        <v>16.2646559999999</v>
      </c>
      <c s="129" r="BC1363">
        <v>65.058626</v>
      </c>
      <c s="129" r="BD1363">
        <v>48.7939689999999</v>
      </c>
      <c s="129" r="BE1363">
        <v>109.786430999999</v>
      </c>
      <c s="129" r="BF1363">
        <v>69.12479</v>
      </c>
      <c s="129" r="BG1363">
        <v>272.432994</v>
      </c>
      <c s="129" r="BH1363">
        <v>207.374369</v>
      </c>
      <c s="129" r="BI1363">
        <v>48.7939689999999</v>
      </c>
      <c s="129" r="BJ1363">
        <v>894.489399</v>
      </c>
      <c s="129" r="BK1363">
        <v>4.06616399999999</v>
      </c>
      <c s="129" r="BL1363">
        <v>24.396985</v>
      </c>
      <c s="129" r="BM1363">
        <v>28.463149</v>
      </c>
      <c s="129" r="BN1363">
        <v>134.183415</v>
      </c>
      <c s="129" r="BO1363">
        <v>219.572860999999</v>
      </c>
      <c s="129" r="BP1363">
        <v>109.786430999999</v>
      </c>
      <c s="129" r="BQ1363">
        <v>207.307667</v>
      </c>
      <c s="129" r="BR1363">
        <v>166.712728</v>
      </c>
      <c s="129" r="BS1363">
        <v>203.308204999999</v>
      </c>
      <c s="129" r="BT1363">
        <v>0.0</v>
      </c>
      <c s="129" r="BU1363">
        <v>0.0</v>
      </c>
      <c s="129" r="BV1363">
        <v>0.0</v>
      </c>
      <c s="129" r="BW1363">
        <v>8.13232799999999</v>
      </c>
      <c s="129" r="BX1363">
        <v>32.529313</v>
      </c>
      <c s="129" r="BY1363">
        <v>69.12479</v>
      </c>
      <c s="129" r="BZ1363">
        <v>0.0</v>
      </c>
      <c s="129" r="CA1363">
        <v>93.5217739999999</v>
      </c>
      <c s="129" r="CB1363">
        <v>947.416234</v>
      </c>
      <c s="129" r="CC1363">
        <v>8.13232799999999</v>
      </c>
      <c s="129" r="CD1363">
        <v>85.389446</v>
      </c>
      <c s="129" r="CE1363">
        <v>73.190954</v>
      </c>
      <c s="129" r="CF1363">
        <v>223.639025</v>
      </c>
      <c s="129" r="CG1363">
        <v>235.837517999999</v>
      </c>
      <c s="129" r="CH1363">
        <v>260.234502</v>
      </c>
      <c s="129" r="CI1363">
        <v>8.13232799999999</v>
      </c>
      <c s="129" r="CJ1363">
        <v>52.8601329999999</v>
      </c>
      <c s="129" r="CK1363">
        <v>581.394764</v>
      </c>
      <c s="129" r="CL1363">
        <v>12.198492</v>
      </c>
      <c s="129" r="CM1363">
        <v>4.06616399999999</v>
      </c>
      <c s="129" r="CN1363">
        <v>4.06616399999999</v>
      </c>
      <c s="129" r="CO1363">
        <v>12.198492</v>
      </c>
      <c s="129" r="CP1363">
        <v>20.3308199999999</v>
      </c>
      <c s="129" r="CQ1363">
        <v>52.8601329999999</v>
      </c>
      <c s="129" r="CR1363">
        <v>406.549708</v>
      </c>
      <c s="129" r="CS1363">
        <v>69.12479</v>
      </c>
    </row>
    <row customHeight="1" r="1364" ht="15.0">
      <c t="s" s="127" r="A1364">
        <v>11782</v>
      </c>
      <c t="s" s="127" r="B1364">
        <v>11783</v>
      </c>
      <c t="s" s="127" r="C1364">
        <v>11784</v>
      </c>
      <c t="s" s="127" r="D1364">
        <v>11785</v>
      </c>
      <c t="s" s="127" r="E1364">
        <v>11786</v>
      </c>
      <c t="s" s="127" r="F1364">
        <v>11787</v>
      </c>
      <c t="s" s="128" r="G1364">
        <v>11788</v>
      </c>
      <c t="s" s="127" r="H1364">
        <v>11789</v>
      </c>
      <c s="129" r="I1364">
        <v>310.0</v>
      </c>
      <c s="129" r="J1364">
        <v>62.0</v>
      </c>
      <c s="129" r="K1364">
        <v>43.0</v>
      </c>
      <c s="129" r="L1364">
        <v>60.0</v>
      </c>
      <c s="129" r="M1364">
        <v>63.0</v>
      </c>
      <c s="129" r="N1364">
        <v>55.0</v>
      </c>
      <c s="129" r="O1364">
        <v>27.0</v>
      </c>
      <c s="129" r="P1364">
        <v>46.0</v>
      </c>
      <c s="129" r="Q1364">
        <v>48.0</v>
      </c>
      <c s="129" r="R1364">
        <v>60.0</v>
      </c>
      <c s="129" r="S1364">
        <v>47.0</v>
      </c>
      <c s="129" r="T1364">
        <v>42.0</v>
      </c>
      <c s="129" r="U1364">
        <v>27.0</v>
      </c>
      <c s="129" r="V1364">
        <v>158.0</v>
      </c>
      <c s="129" r="W1364">
        <v>39.0</v>
      </c>
      <c s="129" r="X1364">
        <v>17.0</v>
      </c>
      <c s="129" r="Y1364">
        <v>27.0</v>
      </c>
      <c s="129" r="Z1364">
        <v>33.0</v>
      </c>
      <c s="129" r="AA1364">
        <v>28.0</v>
      </c>
      <c s="129" r="AB1364">
        <v>14.0</v>
      </c>
      <c s="129" r="AC1364">
        <v>0.0</v>
      </c>
      <c s="129" r="AD1364">
        <v>45.0</v>
      </c>
      <c s="129" r="AE1364">
        <v>86.0</v>
      </c>
      <c s="129" r="AF1364">
        <v>27.0</v>
      </c>
      <c s="129" r="AG1364">
        <v>152.0</v>
      </c>
      <c s="129" r="AH1364">
        <v>23.0</v>
      </c>
      <c s="129" r="AI1364">
        <v>26.0</v>
      </c>
      <c s="129" r="AJ1364">
        <v>33.0</v>
      </c>
      <c s="129" r="AK1364">
        <v>30.0</v>
      </c>
      <c s="129" r="AL1364">
        <v>27.0</v>
      </c>
      <c s="129" r="AM1364">
        <v>12.0</v>
      </c>
      <c s="129" r="AN1364">
        <v>1.0</v>
      </c>
      <c s="129" r="AO1364">
        <v>28.0</v>
      </c>
      <c s="129" r="AP1364">
        <v>96.0</v>
      </c>
      <c s="129" r="AQ1364">
        <v>28.0</v>
      </c>
      <c s="129" r="AR1364">
        <v>232.0</v>
      </c>
      <c s="129" r="AS1364">
        <v>8.0</v>
      </c>
      <c s="129" r="AT1364">
        <v>4.0</v>
      </c>
      <c s="129" r="AU1364">
        <v>4.0</v>
      </c>
      <c s="129" r="AV1364">
        <v>44.0</v>
      </c>
      <c s="129" r="AW1364">
        <v>36.0</v>
      </c>
      <c s="129" r="AX1364">
        <v>44.0</v>
      </c>
      <c s="129" r="AY1364">
        <v>76.0</v>
      </c>
      <c s="129" r="AZ1364">
        <v>16.0</v>
      </c>
      <c s="129" r="BA1364">
        <v>96.0</v>
      </c>
      <c s="129" r="BB1364">
        <v>0.0</v>
      </c>
      <c s="129" r="BC1364">
        <v>4.0</v>
      </c>
      <c s="129" r="BD1364">
        <v>0.0</v>
      </c>
      <c s="129" r="BE1364">
        <v>24.0</v>
      </c>
      <c s="129" r="BF1364">
        <v>4.0</v>
      </c>
      <c s="129" r="BG1364">
        <v>28.0</v>
      </c>
      <c s="129" r="BH1364">
        <v>32.0</v>
      </c>
      <c s="129" r="BI1364">
        <v>4.0</v>
      </c>
      <c s="129" r="BJ1364">
        <v>136.0</v>
      </c>
      <c s="129" r="BK1364">
        <v>8.0</v>
      </c>
      <c s="129" r="BL1364">
        <v>0.0</v>
      </c>
      <c s="129" r="BM1364">
        <v>4.0</v>
      </c>
      <c s="129" r="BN1364">
        <v>20.0</v>
      </c>
      <c s="129" r="BO1364">
        <v>32.0</v>
      </c>
      <c s="129" r="BP1364">
        <v>16.0</v>
      </c>
      <c s="129" r="BQ1364">
        <v>44.0</v>
      </c>
      <c s="129" r="BR1364">
        <v>12.0</v>
      </c>
      <c s="129" r="BS1364">
        <v>12.0</v>
      </c>
      <c s="129" r="BT1364">
        <v>0.0</v>
      </c>
      <c s="129" r="BU1364">
        <v>0.0</v>
      </c>
      <c s="129" r="BV1364">
        <v>0.0</v>
      </c>
      <c s="129" r="BW1364">
        <v>0.0</v>
      </c>
      <c s="129" r="BX1364">
        <v>4.0</v>
      </c>
      <c s="129" r="BY1364">
        <v>0.0</v>
      </c>
      <c s="129" r="BZ1364">
        <v>0.0</v>
      </c>
      <c s="129" r="CA1364">
        <v>8.0</v>
      </c>
      <c s="129" r="CB1364">
        <v>132.0</v>
      </c>
      <c s="129" r="CC1364">
        <v>8.0</v>
      </c>
      <c s="129" r="CD1364">
        <v>4.0</v>
      </c>
      <c s="129" r="CE1364">
        <v>4.0</v>
      </c>
      <c s="129" r="CF1364">
        <v>44.0</v>
      </c>
      <c s="129" r="CG1364">
        <v>28.0</v>
      </c>
      <c s="129" r="CH1364">
        <v>40.0</v>
      </c>
      <c s="129" r="CI1364">
        <v>0.0</v>
      </c>
      <c s="129" r="CJ1364">
        <v>4.0</v>
      </c>
      <c s="129" r="CK1364">
        <v>88.0</v>
      </c>
      <c s="129" r="CL1364">
        <v>0.0</v>
      </c>
      <c s="129" r="CM1364">
        <v>0.0</v>
      </c>
      <c s="129" r="CN1364">
        <v>0.0</v>
      </c>
      <c s="129" r="CO1364">
        <v>0.0</v>
      </c>
      <c s="129" r="CP1364">
        <v>4.0</v>
      </c>
      <c s="129" r="CQ1364">
        <v>4.0</v>
      </c>
      <c s="129" r="CR1364">
        <v>76.0</v>
      </c>
      <c s="129" r="CS1364">
        <v>4.0</v>
      </c>
    </row>
    <row customHeight="1" r="1365" ht="15.0">
      <c t="s" s="127" r="A1365">
        <v>11790</v>
      </c>
      <c t="s" s="127" r="B1365">
        <v>11791</v>
      </c>
      <c t="s" s="127" r="C1365">
        <v>11792</v>
      </c>
      <c t="s" s="127" r="D1365">
        <v>11793</v>
      </c>
      <c t="s" s="127" r="E1365">
        <v>11794</v>
      </c>
      <c t="s" s="127" r="F1365">
        <v>11795</v>
      </c>
      <c t="s" s="128" r="G1365">
        <v>11796</v>
      </c>
      <c t="s" s="127" r="H1365">
        <v>11797</v>
      </c>
      <c s="129" r="I1365">
        <v>388.0</v>
      </c>
      <c s="129" r="J1365">
        <v>75.1274509999999</v>
      </c>
      <c s="129" r="K1365">
        <v>45.6470589999999</v>
      </c>
      <c s="129" r="L1365">
        <v>88.4411759999999</v>
      </c>
      <c s="129" r="M1365">
        <v>84.6372549999999</v>
      </c>
      <c s="129" r="N1365">
        <v>58.009804</v>
      </c>
      <c s="129" r="O1365">
        <v>36.137255</v>
      </c>
      <c s="129" r="P1365">
        <v>52.0</v>
      </c>
      <c s="129" r="Q1365">
        <v>50.0</v>
      </c>
      <c s="129" r="R1365">
        <v>77.0</v>
      </c>
      <c s="129" r="S1365">
        <v>54.0</v>
      </c>
      <c s="129" r="T1365">
        <v>62.0</v>
      </c>
      <c s="129" r="U1365">
        <v>28.0</v>
      </c>
      <c s="129" r="V1365">
        <v>189.245098</v>
      </c>
      <c s="129" r="W1365">
        <v>33.284314</v>
      </c>
      <c s="129" r="X1365">
        <v>26.627451</v>
      </c>
      <c s="129" r="Y1365">
        <v>42.7941179999999</v>
      </c>
      <c s="129" r="Z1365">
        <v>37.0882349999999</v>
      </c>
      <c s="129" r="AA1365">
        <v>31.3823529999999</v>
      </c>
      <c s="129" r="AB1365">
        <v>17.117647</v>
      </c>
      <c s="129" r="AC1365">
        <v>0.95098</v>
      </c>
      <c s="129" r="AD1365">
        <v>45.6470589999999</v>
      </c>
      <c s="129" r="AE1365">
        <v>111.264706</v>
      </c>
      <c s="129" r="AF1365">
        <v>32.333333</v>
      </c>
      <c s="129" r="AG1365">
        <v>198.754901999999</v>
      </c>
      <c s="129" r="AH1365">
        <v>41.8431369999999</v>
      </c>
      <c s="129" r="AI1365">
        <v>19.019608</v>
      </c>
      <c s="129" r="AJ1365">
        <v>45.6470589999999</v>
      </c>
      <c s="129" r="AK1365">
        <v>47.5490199999999</v>
      </c>
      <c s="129" r="AL1365">
        <v>26.627451</v>
      </c>
      <c s="129" r="AM1365">
        <v>16.166667</v>
      </c>
      <c s="129" r="AN1365">
        <v>1.901961</v>
      </c>
      <c s="129" r="AO1365">
        <v>48.5</v>
      </c>
      <c s="129" r="AP1365">
        <v>114.117647</v>
      </c>
      <c s="129" r="AQ1365">
        <v>36.137255</v>
      </c>
      <c s="129" r="AR1365">
        <v>304.313724999999</v>
      </c>
      <c s="129" r="AS1365">
        <v>11.411765</v>
      </c>
      <c s="129" r="AT1365">
        <v>7.60784299999999</v>
      </c>
      <c s="129" r="AU1365">
        <v>7.60784299999999</v>
      </c>
      <c s="129" r="AV1365">
        <v>45.6470589999999</v>
      </c>
      <c s="129" r="AW1365">
        <v>68.470588</v>
      </c>
      <c s="129" r="AX1365">
        <v>34.235294</v>
      </c>
      <c s="129" r="AY1365">
        <v>98.901961</v>
      </c>
      <c s="129" r="AZ1365">
        <v>30.431373</v>
      </c>
      <c s="129" r="BA1365">
        <v>144.54902</v>
      </c>
      <c s="129" r="BB1365">
        <v>11.411765</v>
      </c>
      <c s="129" r="BC1365">
        <v>7.60784299999999</v>
      </c>
      <c s="129" r="BD1365">
        <v>7.60784299999999</v>
      </c>
      <c s="129" r="BE1365">
        <v>7.60784299999999</v>
      </c>
      <c s="129" r="BF1365">
        <v>15.215686</v>
      </c>
      <c s="129" r="BG1365">
        <v>30.431373</v>
      </c>
      <c s="129" r="BH1365">
        <v>49.45098</v>
      </c>
      <c s="129" r="BI1365">
        <v>15.215686</v>
      </c>
      <c s="129" r="BJ1365">
        <v>159.764705999999</v>
      </c>
      <c s="129" r="BK1365">
        <v>0.0</v>
      </c>
      <c s="129" r="BL1365">
        <v>0.0</v>
      </c>
      <c s="129" r="BM1365">
        <v>0.0</v>
      </c>
      <c s="129" r="BN1365">
        <v>38.039216</v>
      </c>
      <c s="129" r="BO1365">
        <v>53.254902</v>
      </c>
      <c s="129" r="BP1365">
        <v>3.803922</v>
      </c>
      <c s="129" r="BQ1365">
        <v>49.45098</v>
      </c>
      <c s="129" r="BR1365">
        <v>15.215686</v>
      </c>
      <c s="129" r="BS1365">
        <v>26.627451</v>
      </c>
      <c s="129" r="BT1365">
        <v>0.0</v>
      </c>
      <c s="129" r="BU1365">
        <v>0.0</v>
      </c>
      <c s="129" r="BV1365">
        <v>0.0</v>
      </c>
      <c s="129" r="BW1365">
        <v>3.803922</v>
      </c>
      <c s="129" r="BX1365">
        <v>7.60784299999999</v>
      </c>
      <c s="129" r="BY1365">
        <v>3.803922</v>
      </c>
      <c s="129" r="BZ1365">
        <v>0.0</v>
      </c>
      <c s="129" r="CA1365">
        <v>11.411765</v>
      </c>
      <c s="129" r="CB1365">
        <v>152.156862999999</v>
      </c>
      <c s="129" r="CC1365">
        <v>7.60784299999999</v>
      </c>
      <c s="129" r="CD1365">
        <v>7.60784299999999</v>
      </c>
      <c s="129" r="CE1365">
        <v>3.803922</v>
      </c>
      <c s="129" r="CF1365">
        <v>34.235294</v>
      </c>
      <c s="129" r="CG1365">
        <v>57.058824</v>
      </c>
      <c s="129" r="CH1365">
        <v>30.431373</v>
      </c>
      <c s="129" r="CI1365">
        <v>0.0</v>
      </c>
      <c s="129" r="CJ1365">
        <v>11.411765</v>
      </c>
      <c s="129" r="CK1365">
        <v>125.529411999999</v>
      </c>
      <c s="129" r="CL1365">
        <v>3.803922</v>
      </c>
      <c s="129" r="CM1365">
        <v>0.0</v>
      </c>
      <c s="129" r="CN1365">
        <v>3.803922</v>
      </c>
      <c s="129" r="CO1365">
        <v>7.60784299999999</v>
      </c>
      <c s="129" r="CP1365">
        <v>3.803922</v>
      </c>
      <c s="129" r="CQ1365">
        <v>0.0</v>
      </c>
      <c s="129" r="CR1365">
        <v>98.901961</v>
      </c>
      <c s="129" r="CS1365">
        <v>7.60784299999999</v>
      </c>
    </row>
    <row customHeight="1" r="1366" ht="15.0">
      <c t="s" s="127" r="A1366">
        <v>11798</v>
      </c>
      <c t="s" s="127" r="B1366">
        <v>11799</v>
      </c>
      <c t="s" s="127" r="C1366">
        <v>11800</v>
      </c>
      <c t="s" s="127" r="D1366">
        <v>11801</v>
      </c>
      <c t="s" s="127" r="E1366">
        <v>11802</v>
      </c>
      <c t="s" s="127" r="F1366">
        <v>11803</v>
      </c>
      <c t="s" s="128" r="G1366">
        <v>11804</v>
      </c>
      <c t="s" s="127" r="H1366">
        <v>11805</v>
      </c>
      <c s="129" r="I1366">
        <v>1325.0</v>
      </c>
      <c s="129" r="J1366">
        <v>267.152879999999</v>
      </c>
      <c s="129" r="K1366">
        <v>202.56647</v>
      </c>
      <c s="129" r="L1366">
        <v>272.04579</v>
      </c>
      <c s="129" r="M1366">
        <v>286.724519999999</v>
      </c>
      <c s="129" r="N1366">
        <v>195.716396</v>
      </c>
      <c s="129" r="O1366">
        <v>100.793944</v>
      </c>
      <c s="129" r="P1366">
        <v>169.0</v>
      </c>
      <c s="129" r="Q1366">
        <v>135.0</v>
      </c>
      <c s="129" r="R1366">
        <v>199.0</v>
      </c>
      <c s="129" r="S1366">
        <v>181.0</v>
      </c>
      <c s="129" r="T1366">
        <v>145.0</v>
      </c>
      <c s="129" r="U1366">
        <v>65.0</v>
      </c>
      <c s="129" r="V1366">
        <v>659.564254</v>
      </c>
      <c s="129" r="W1366">
        <v>136.022895</v>
      </c>
      <c s="129" r="X1366">
        <v>101.772526</v>
      </c>
      <c s="129" r="Y1366">
        <v>141.894386999999</v>
      </c>
      <c s="129" r="Z1366">
        <v>142.872969</v>
      </c>
      <c s="129" r="AA1366">
        <v>93.94387</v>
      </c>
      <c s="129" r="AB1366">
        <v>41.1004429999999</v>
      </c>
      <c s="129" r="AC1366">
        <v>1.95716399999999</v>
      </c>
      <c s="129" r="AD1366">
        <v>171.251846</v>
      </c>
      <c s="129" r="AE1366">
        <v>397.304284</v>
      </c>
      <c s="129" r="AF1366">
        <v>91.0081239999999</v>
      </c>
      <c s="129" r="AG1366">
        <v>665.435745999999</v>
      </c>
      <c s="129" r="AH1366">
        <v>131.129985</v>
      </c>
      <c s="129" r="AI1366">
        <v>100.793944</v>
      </c>
      <c s="129" r="AJ1366">
        <v>130.151402999999</v>
      </c>
      <c s="129" r="AK1366">
        <v>143.851551</v>
      </c>
      <c s="129" r="AL1366">
        <v>101.772526</v>
      </c>
      <c s="129" r="AM1366">
        <v>54.8005909999999</v>
      </c>
      <c s="129" r="AN1366">
        <v>2.935746</v>
      </c>
      <c s="129" r="AO1366">
        <v>167.337517999999</v>
      </c>
      <c s="129" r="AP1366">
        <v>380.668389999999</v>
      </c>
      <c s="129" r="AQ1366">
        <v>117.429838</v>
      </c>
      <c s="129" r="AR1366">
        <v>1037.296898</v>
      </c>
      <c s="129" r="AS1366">
        <v>54.8005909999999</v>
      </c>
      <c s="129" r="AT1366">
        <v>50.886263</v>
      </c>
      <c s="129" r="AU1366">
        <v>54.8005909999999</v>
      </c>
      <c s="129" r="AV1366">
        <v>152.658789</v>
      </c>
      <c s="129" r="AW1366">
        <v>156.573117</v>
      </c>
      <c s="129" r="AX1366">
        <v>164.401772999999</v>
      </c>
      <c s="129" r="AY1366">
        <v>289.660265999999</v>
      </c>
      <c s="129" r="AZ1366">
        <v>113.51551</v>
      </c>
      <c s="129" r="BA1366">
        <v>536.262925</v>
      </c>
      <c s="129" r="BB1366">
        <v>31.314623</v>
      </c>
      <c s="129" r="BC1366">
        <v>39.143279</v>
      </c>
      <c s="129" r="BD1366">
        <v>35.228951</v>
      </c>
      <c s="129" r="BE1366">
        <v>93.94387</v>
      </c>
      <c s="129" r="BF1366">
        <v>11.742984</v>
      </c>
      <c s="129" r="BG1366">
        <v>125.258493</v>
      </c>
      <c s="129" r="BH1366">
        <v>144.830132999999</v>
      </c>
      <c s="129" r="BI1366">
        <v>54.8005909999999</v>
      </c>
      <c s="129" r="BJ1366">
        <v>501.033973</v>
      </c>
      <c s="129" r="BK1366">
        <v>23.485968</v>
      </c>
      <c s="129" r="BL1366">
        <v>11.742984</v>
      </c>
      <c s="129" r="BM1366">
        <v>19.5716399999999</v>
      </c>
      <c s="129" r="BN1366">
        <v>58.714919</v>
      </c>
      <c s="129" r="BO1366">
        <v>144.830132999999</v>
      </c>
      <c s="129" r="BP1366">
        <v>39.143279</v>
      </c>
      <c s="129" r="BQ1366">
        <v>144.830132999999</v>
      </c>
      <c s="129" r="BR1366">
        <v>58.714919</v>
      </c>
      <c s="129" r="BS1366">
        <v>93.94387</v>
      </c>
      <c s="129" r="BT1366">
        <v>0.0</v>
      </c>
      <c s="129" r="BU1366">
        <v>0.0</v>
      </c>
      <c s="129" r="BV1366">
        <v>0.0</v>
      </c>
      <c s="129" r="BW1366">
        <v>3.91432799999999</v>
      </c>
      <c s="129" r="BX1366">
        <v>3.91432799999999</v>
      </c>
      <c s="129" r="BY1366">
        <v>19.5716399999999</v>
      </c>
      <c s="129" r="BZ1366">
        <v>0.0</v>
      </c>
      <c s="129" r="CA1366">
        <v>66.543575</v>
      </c>
      <c s="129" r="CB1366">
        <v>559.748891999999</v>
      </c>
      <c s="129" r="CC1366">
        <v>35.228951</v>
      </c>
      <c s="129" r="CD1366">
        <v>50.886263</v>
      </c>
      <c s="129" r="CE1366">
        <v>43.0576069999999</v>
      </c>
      <c s="129" r="CF1366">
        <v>137.001476999999</v>
      </c>
      <c s="129" r="CG1366">
        <v>125.258493</v>
      </c>
      <c s="129" r="CH1366">
        <v>133.087149</v>
      </c>
      <c s="129" r="CI1366">
        <v>0.0</v>
      </c>
      <c s="129" r="CJ1366">
        <v>35.228951</v>
      </c>
      <c s="129" r="CK1366">
        <v>383.604135999999</v>
      </c>
      <c s="129" r="CL1366">
        <v>19.5716399999999</v>
      </c>
      <c s="129" r="CM1366">
        <v>0.0</v>
      </c>
      <c s="129" r="CN1366">
        <v>11.742984</v>
      </c>
      <c s="129" r="CO1366">
        <v>11.742984</v>
      </c>
      <c s="129" r="CP1366">
        <v>27.400295</v>
      </c>
      <c s="129" r="CQ1366">
        <v>11.742984</v>
      </c>
      <c s="129" r="CR1366">
        <v>289.660265999999</v>
      </c>
      <c s="129" r="CS1366">
        <v>11.742984</v>
      </c>
    </row>
    <row customHeight="1" r="1367" ht="15.0">
      <c t="s" s="127" r="A1367">
        <v>11806</v>
      </c>
      <c t="s" s="127" r="B1367">
        <v>11807</v>
      </c>
      <c t="s" s="127" r="C1367">
        <v>11808</v>
      </c>
      <c t="s" s="127" r="D1367">
        <v>11809</v>
      </c>
      <c t="s" s="127" r="E1367">
        <v>11810</v>
      </c>
      <c t="s" s="127" r="F1367">
        <v>11811</v>
      </c>
      <c t="s" s="128" r="G1367">
        <v>11812</v>
      </c>
      <c t="s" s="127" r="H1367">
        <v>11813</v>
      </c>
      <c s="129" r="I1367">
        <v>118.0</v>
      </c>
      <c s="129" r="J1367">
        <v>17.0</v>
      </c>
      <c s="129" r="K1367">
        <v>10.0</v>
      </c>
      <c s="129" r="L1367">
        <v>19.0</v>
      </c>
      <c s="129" r="M1367">
        <v>39.0</v>
      </c>
      <c s="129" r="N1367">
        <v>21.0</v>
      </c>
      <c s="129" r="O1367">
        <v>12.0</v>
      </c>
      <c s="129" r="P1367">
        <v>9.0</v>
      </c>
      <c s="129" r="Q1367">
        <v>13.0</v>
      </c>
      <c s="129" r="R1367">
        <v>21.0</v>
      </c>
      <c s="129" r="S1367">
        <v>29.0</v>
      </c>
      <c s="129" r="T1367">
        <v>21.0</v>
      </c>
      <c s="129" r="U1367">
        <v>9.0</v>
      </c>
      <c s="129" r="V1367">
        <v>66.0</v>
      </c>
      <c s="129" r="W1367">
        <v>10.0</v>
      </c>
      <c s="129" r="X1367">
        <v>6.0</v>
      </c>
      <c s="129" r="Y1367">
        <v>11.0</v>
      </c>
      <c s="129" r="Z1367">
        <v>20.0</v>
      </c>
      <c s="129" r="AA1367">
        <v>13.0</v>
      </c>
      <c s="129" r="AB1367">
        <v>6.0</v>
      </c>
      <c s="129" r="AC1367">
        <v>0.0</v>
      </c>
      <c s="129" r="AD1367">
        <v>11.0</v>
      </c>
      <c s="129" r="AE1367">
        <v>43.0</v>
      </c>
      <c s="129" r="AF1367">
        <v>12.0</v>
      </c>
      <c s="129" r="AG1367">
        <v>52.0</v>
      </c>
      <c s="129" r="AH1367">
        <v>7.0</v>
      </c>
      <c s="129" r="AI1367">
        <v>4.0</v>
      </c>
      <c s="129" r="AJ1367">
        <v>8.0</v>
      </c>
      <c s="129" r="AK1367">
        <v>19.0</v>
      </c>
      <c s="129" r="AL1367">
        <v>8.0</v>
      </c>
      <c s="129" r="AM1367">
        <v>6.0</v>
      </c>
      <c s="129" r="AN1367">
        <v>0.0</v>
      </c>
      <c s="129" r="AO1367">
        <v>8.0</v>
      </c>
      <c s="129" r="AP1367">
        <v>35.0</v>
      </c>
      <c s="129" r="AQ1367">
        <v>9.0</v>
      </c>
      <c s="129" r="AR1367">
        <v>96.0</v>
      </c>
      <c s="129" r="AS1367">
        <v>4.0</v>
      </c>
      <c s="129" r="AT1367">
        <v>0.0</v>
      </c>
      <c s="129" r="AU1367">
        <v>4.0</v>
      </c>
      <c s="129" r="AV1367">
        <v>20.0</v>
      </c>
      <c s="129" r="AW1367">
        <v>8.0</v>
      </c>
      <c s="129" r="AX1367">
        <v>28.0</v>
      </c>
      <c s="129" r="AY1367">
        <v>20.0</v>
      </c>
      <c s="129" r="AZ1367">
        <v>12.0</v>
      </c>
      <c s="129" r="BA1367">
        <v>60.0</v>
      </c>
      <c s="129" r="BB1367">
        <v>4.0</v>
      </c>
      <c s="129" r="BC1367">
        <v>0.0</v>
      </c>
      <c s="129" r="BD1367">
        <v>4.0</v>
      </c>
      <c s="129" r="BE1367">
        <v>16.0</v>
      </c>
      <c s="129" r="BF1367">
        <v>0.0</v>
      </c>
      <c s="129" r="BG1367">
        <v>20.0</v>
      </c>
      <c s="129" r="BH1367">
        <v>12.0</v>
      </c>
      <c s="129" r="BI1367">
        <v>4.0</v>
      </c>
      <c s="129" r="BJ1367">
        <v>36.0</v>
      </c>
      <c s="129" r="BK1367">
        <v>0.0</v>
      </c>
      <c s="129" r="BL1367">
        <v>0.0</v>
      </c>
      <c s="129" r="BM1367">
        <v>0.0</v>
      </c>
      <c s="129" r="BN1367">
        <v>4.0</v>
      </c>
      <c s="129" r="BO1367">
        <v>8.0</v>
      </c>
      <c s="129" r="BP1367">
        <v>8.0</v>
      </c>
      <c s="129" r="BQ1367">
        <v>8.0</v>
      </c>
      <c s="129" r="BR1367">
        <v>8.0</v>
      </c>
      <c s="129" r="BS1367">
        <v>4.0</v>
      </c>
      <c s="129" r="BT1367">
        <v>0.0</v>
      </c>
      <c s="129" r="BU1367">
        <v>0.0</v>
      </c>
      <c s="129" r="BV1367">
        <v>0.0</v>
      </c>
      <c s="129" r="BW1367">
        <v>0.0</v>
      </c>
      <c s="129" r="BX1367">
        <v>0.0</v>
      </c>
      <c s="129" r="BY1367">
        <v>4.0</v>
      </c>
      <c s="129" r="BZ1367">
        <v>0.0</v>
      </c>
      <c s="129" r="CA1367">
        <v>0.0</v>
      </c>
      <c s="129" r="CB1367">
        <v>52.0</v>
      </c>
      <c s="129" r="CC1367">
        <v>4.0</v>
      </c>
      <c s="129" r="CD1367">
        <v>0.0</v>
      </c>
      <c s="129" r="CE1367">
        <v>4.0</v>
      </c>
      <c s="129" r="CF1367">
        <v>12.0</v>
      </c>
      <c s="129" r="CG1367">
        <v>8.0</v>
      </c>
      <c s="129" r="CH1367">
        <v>20.0</v>
      </c>
      <c s="129" r="CI1367">
        <v>0.0</v>
      </c>
      <c s="129" r="CJ1367">
        <v>4.0</v>
      </c>
      <c s="129" r="CK1367">
        <v>40.0</v>
      </c>
      <c s="129" r="CL1367">
        <v>0.0</v>
      </c>
      <c s="129" r="CM1367">
        <v>0.0</v>
      </c>
      <c s="129" r="CN1367">
        <v>0.0</v>
      </c>
      <c s="129" r="CO1367">
        <v>8.0</v>
      </c>
      <c s="129" r="CP1367">
        <v>0.0</v>
      </c>
      <c s="129" r="CQ1367">
        <v>4.0</v>
      </c>
      <c s="129" r="CR1367">
        <v>20.0</v>
      </c>
      <c s="129" r="CS1367">
        <v>8.0</v>
      </c>
    </row>
    <row customHeight="1" r="1368" ht="15.0">
      <c t="s" s="127" r="A1368">
        <v>11814</v>
      </c>
      <c t="s" s="127" r="B1368">
        <v>11815</v>
      </c>
      <c t="s" s="127" r="C1368">
        <v>11816</v>
      </c>
      <c t="s" s="127" r="D1368">
        <v>11817</v>
      </c>
      <c t="s" s="127" r="E1368">
        <v>11818</v>
      </c>
      <c t="s" s="127" r="F1368">
        <v>11819</v>
      </c>
      <c t="s" s="128" r="G1368">
        <v>11820</v>
      </c>
      <c t="s" s="127" r="H1368">
        <v>11821</v>
      </c>
      <c s="129" r="I1368">
        <v>1451.0</v>
      </c>
      <c s="129" r="J1368">
        <v>199.296426</v>
      </c>
      <c s="129" r="K1368">
        <v>172.859145</v>
      </c>
      <c s="129" r="L1368">
        <v>283.692362</v>
      </c>
      <c s="129" r="M1368">
        <v>340.634198</v>
      </c>
      <c s="129" r="N1368">
        <v>282.675543</v>
      </c>
      <c s="129" r="O1368">
        <v>171.842327</v>
      </c>
      <c s="129" r="P1368">
        <v>212.0</v>
      </c>
      <c s="129" r="Q1368">
        <v>174.0</v>
      </c>
      <c s="129" r="R1368">
        <v>281.0</v>
      </c>
      <c s="129" r="S1368">
        <v>252.0</v>
      </c>
      <c s="129" r="T1368">
        <v>254.0</v>
      </c>
      <c s="129" r="U1368">
        <v>139.0</v>
      </c>
      <c s="129" r="V1368">
        <v>711.77295</v>
      </c>
      <c s="129" r="W1368">
        <v>102.698669</v>
      </c>
      <c s="129" r="X1368">
        <v>87.446391</v>
      </c>
      <c s="129" r="Y1368">
        <v>141.337772</v>
      </c>
      <c s="129" r="Z1368">
        <v>189.128241</v>
      </c>
      <c s="129" r="AA1368">
        <v>124.051857</v>
      </c>
      <c s="129" r="AB1368">
        <v>64.059566</v>
      </c>
      <c s="129" r="AC1368">
        <v>3.050456</v>
      </c>
      <c s="129" r="AD1368">
        <v>145.405046</v>
      </c>
      <c s="129" r="AE1368">
        <v>428.080588999999</v>
      </c>
      <c s="129" r="AF1368">
        <v>138.287316</v>
      </c>
      <c s="129" r="AG1368">
        <v>739.227049999999</v>
      </c>
      <c s="129" r="AH1368">
        <v>96.5977579999999</v>
      </c>
      <c s="129" r="AI1368">
        <v>85.412754</v>
      </c>
      <c s="129" r="AJ1368">
        <v>142.35459</v>
      </c>
      <c s="129" r="AK1368">
        <v>151.505957</v>
      </c>
      <c s="129" r="AL1368">
        <v>158.623685999999</v>
      </c>
      <c s="129" r="AM1368">
        <v>91.513665</v>
      </c>
      <c s="129" r="AN1368">
        <v>13.218641</v>
      </c>
      <c s="129" r="AO1368">
        <v>126.085494</v>
      </c>
      <c s="129" r="AP1368">
        <v>405.710581999999</v>
      </c>
      <c s="129" r="AQ1368">
        <v>207.430973999999</v>
      </c>
      <c s="129" r="AR1368">
        <v>1260.85493999999</v>
      </c>
      <c s="129" r="AS1368">
        <v>20.3363699999999</v>
      </c>
      <c s="129" r="AT1368">
        <v>69.143658</v>
      </c>
      <c s="129" r="AU1368">
        <v>36.605466</v>
      </c>
      <c s="129" r="AV1368">
        <v>122.01822</v>
      </c>
      <c s="129" r="AW1368">
        <v>207.430973999999</v>
      </c>
      <c s="129" r="AX1368">
        <v>239.969166</v>
      </c>
      <c s="129" r="AY1368">
        <v>374.189208</v>
      </c>
      <c s="129" r="AZ1368">
        <v>191.161878</v>
      </c>
      <c s="129" r="BA1368">
        <v>634.494743999999</v>
      </c>
      <c s="129" r="BB1368">
        <v>20.3363699999999</v>
      </c>
      <c s="129" r="BC1368">
        <v>52.8745619999999</v>
      </c>
      <c s="129" r="BD1368">
        <v>16.269096</v>
      </c>
      <c s="129" r="BE1368">
        <v>69.143658</v>
      </c>
      <c s="129" r="BF1368">
        <v>36.605466</v>
      </c>
      <c s="129" r="BG1368">
        <v>183.02733</v>
      </c>
      <c s="129" r="BH1368">
        <v>187.094604</v>
      </c>
      <c s="129" r="BI1368">
        <v>69.143658</v>
      </c>
      <c s="129" r="BJ1368">
        <v>626.360195999999</v>
      </c>
      <c s="129" r="BK1368">
        <v>0.0</v>
      </c>
      <c s="129" r="BL1368">
        <v>16.269096</v>
      </c>
      <c s="129" r="BM1368">
        <v>20.3363699999999</v>
      </c>
      <c s="129" r="BN1368">
        <v>52.8745619999999</v>
      </c>
      <c s="129" r="BO1368">
        <v>170.825508</v>
      </c>
      <c s="129" r="BP1368">
        <v>56.941836</v>
      </c>
      <c s="129" r="BQ1368">
        <v>187.094604</v>
      </c>
      <c s="129" r="BR1368">
        <v>122.01822</v>
      </c>
      <c s="129" r="BS1368">
        <v>191.161878</v>
      </c>
      <c s="129" r="BT1368">
        <v>4.067274</v>
      </c>
      <c s="129" r="BU1368">
        <v>0.0</v>
      </c>
      <c s="129" r="BV1368">
        <v>4.067274</v>
      </c>
      <c s="129" r="BW1368">
        <v>12.201822</v>
      </c>
      <c s="129" r="BX1368">
        <v>24.403644</v>
      </c>
      <c s="129" r="BY1368">
        <v>36.605466</v>
      </c>
      <c s="129" r="BZ1368">
        <v>0.0</v>
      </c>
      <c s="129" r="CA1368">
        <v>109.816398</v>
      </c>
      <c s="129" r="CB1368">
        <v>577.552908</v>
      </c>
      <c s="129" r="CC1368">
        <v>16.269096</v>
      </c>
      <c s="129" r="CD1368">
        <v>52.8745619999999</v>
      </c>
      <c s="129" r="CE1368">
        <v>20.3363699999999</v>
      </c>
      <c s="129" r="CF1368">
        <v>105.749123999999</v>
      </c>
      <c s="129" r="CG1368">
        <v>162.690959999999</v>
      </c>
      <c s="129" r="CH1368">
        <v>183.02733</v>
      </c>
      <c s="129" r="CI1368">
        <v>0.0</v>
      </c>
      <c s="129" r="CJ1368">
        <v>36.605466</v>
      </c>
      <c s="129" r="CK1368">
        <v>492.140154</v>
      </c>
      <c s="129" r="CL1368">
        <v>0.0</v>
      </c>
      <c s="129" r="CM1368">
        <v>16.269096</v>
      </c>
      <c s="129" r="CN1368">
        <v>12.201822</v>
      </c>
      <c s="129" r="CO1368">
        <v>4.067274</v>
      </c>
      <c s="129" r="CP1368">
        <v>20.3363699999999</v>
      </c>
      <c s="129" r="CQ1368">
        <v>20.3363699999999</v>
      </c>
      <c s="129" r="CR1368">
        <v>374.189208</v>
      </c>
      <c s="129" r="CS1368">
        <v>44.740014</v>
      </c>
    </row>
    <row customHeight="1" r="1369" ht="15.0">
      <c t="s" s="127" r="A1369">
        <v>11822</v>
      </c>
      <c t="s" s="127" r="B1369">
        <v>11823</v>
      </c>
      <c t="s" s="127" r="C1369">
        <v>11824</v>
      </c>
      <c t="s" s="127" r="D1369">
        <v>11825</v>
      </c>
      <c t="s" s="127" r="E1369">
        <v>11826</v>
      </c>
      <c t="s" s="127" r="F1369">
        <v>11827</v>
      </c>
      <c t="s" s="128" r="G1369">
        <v>11828</v>
      </c>
      <c t="s" s="127" r="H1369">
        <v>11829</v>
      </c>
      <c s="129" r="I1369">
        <v>929.0</v>
      </c>
      <c s="129" r="J1369">
        <v>139.04046</v>
      </c>
      <c s="129" r="K1369">
        <v>119.910360999999</v>
      </c>
      <c s="129" r="L1369">
        <v>146.094010999999</v>
      </c>
      <c s="129" r="M1369">
        <v>218.644816999999</v>
      </c>
      <c s="129" r="N1369">
        <v>183.392316999999</v>
      </c>
      <c s="129" r="O1369">
        <v>121.918035</v>
      </c>
      <c s="129" r="P1369">
        <v>141.0</v>
      </c>
      <c s="129" r="Q1369">
        <v>114.0</v>
      </c>
      <c s="129" r="R1369">
        <v>182.0</v>
      </c>
      <c s="129" r="S1369">
        <v>178.0</v>
      </c>
      <c s="129" r="T1369">
        <v>194.0</v>
      </c>
      <c s="129" r="U1369">
        <v>78.0</v>
      </c>
      <c s="129" r="V1369">
        <v>463.496163</v>
      </c>
      <c s="129" r="W1369">
        <v>71.5355299999999</v>
      </c>
      <c s="129" r="X1369">
        <v>58.443705</v>
      </c>
      <c s="129" r="Y1369">
        <v>77.5814309999999</v>
      </c>
      <c s="129" r="Z1369">
        <v>110.833884</v>
      </c>
      <c s="129" r="AA1369">
        <v>88.673208</v>
      </c>
      <c s="129" r="AB1369">
        <v>56.4284049999999</v>
      </c>
      <c s="129" r="AC1369">
        <v>0.0</v>
      </c>
      <c s="129" r="AD1369">
        <v>90.6808819999999</v>
      </c>
      <c s="129" r="AE1369">
        <v>268.019672</v>
      </c>
      <c s="129" r="AF1369">
        <v>104.79561</v>
      </c>
      <c s="129" r="AG1369">
        <v>465.503836999999</v>
      </c>
      <c s="129" r="AH1369">
        <v>67.50493</v>
      </c>
      <c s="129" r="AI1369">
        <v>61.466656</v>
      </c>
      <c s="129" r="AJ1369">
        <v>68.51258</v>
      </c>
      <c s="129" r="AK1369">
        <v>107.810933</v>
      </c>
      <c s="129" r="AL1369">
        <v>94.719109</v>
      </c>
      <c s="129" r="AM1369">
        <v>63.4743289999999</v>
      </c>
      <c s="129" r="AN1369">
        <v>2.01529999999999</v>
      </c>
      <c s="129" r="AO1369">
        <v>88.665582</v>
      </c>
      <c s="129" r="AP1369">
        <v>253.912569999999</v>
      </c>
      <c s="129" r="AQ1369">
        <v>122.925685</v>
      </c>
      <c s="129" r="AR1369">
        <v>802.089473</v>
      </c>
      <c s="129" r="AS1369">
        <v>36.2754029999999</v>
      </c>
      <c s="129" r="AT1369">
        <v>24.183602</v>
      </c>
      <c s="129" r="AU1369">
        <v>32.2448029999999</v>
      </c>
      <c s="129" r="AV1369">
        <v>88.673208</v>
      </c>
      <c s="129" r="AW1369">
        <v>112.85681</v>
      </c>
      <c s="129" r="AX1369">
        <v>128.979211999999</v>
      </c>
      <c s="129" r="AY1369">
        <v>266.019624</v>
      </c>
      <c s="129" r="AZ1369">
        <v>112.85681</v>
      </c>
      <c s="129" r="BA1369">
        <v>439.33544</v>
      </c>
      <c s="129" r="BB1369">
        <v>20.153002</v>
      </c>
      <c s="129" r="BC1369">
        <v>16.122401</v>
      </c>
      <c s="129" r="BD1369">
        <v>12.091801</v>
      </c>
      <c s="129" r="BE1369">
        <v>40.306004</v>
      </c>
      <c s="129" r="BF1369">
        <v>44.336604</v>
      </c>
      <c s="129" r="BG1369">
        <v>108.82621</v>
      </c>
      <c s="129" r="BH1369">
        <v>153.162814</v>
      </c>
      <c s="129" r="BI1369">
        <v>44.336604</v>
      </c>
      <c s="129" r="BJ1369">
        <v>362.754032999999</v>
      </c>
      <c s="129" r="BK1369">
        <v>16.122401</v>
      </c>
      <c s="129" r="BL1369">
        <v>8.061201</v>
      </c>
      <c s="129" r="BM1369">
        <v>20.153002</v>
      </c>
      <c s="129" r="BN1369">
        <v>48.367204</v>
      </c>
      <c s="129" r="BO1369">
        <v>68.520206</v>
      </c>
      <c s="129" r="BP1369">
        <v>20.153002</v>
      </c>
      <c s="129" r="BQ1369">
        <v>112.85681</v>
      </c>
      <c s="129" r="BR1369">
        <v>68.520206</v>
      </c>
      <c s="129" r="BS1369">
        <v>88.673208</v>
      </c>
      <c s="129" r="BT1369">
        <v>0.0</v>
      </c>
      <c s="129" r="BU1369">
        <v>4.03059999999999</v>
      </c>
      <c s="129" r="BV1369">
        <v>0.0</v>
      </c>
      <c s="129" r="BW1369">
        <v>4.03059999999999</v>
      </c>
      <c s="129" r="BX1369">
        <v>8.061201</v>
      </c>
      <c s="129" r="BY1369">
        <v>16.122401</v>
      </c>
      <c s="129" r="BZ1369">
        <v>0.0</v>
      </c>
      <c s="129" r="CA1369">
        <v>56.4284049999999</v>
      </c>
      <c s="129" r="CB1369">
        <v>358.723433</v>
      </c>
      <c s="129" r="CC1369">
        <v>32.2448029999999</v>
      </c>
      <c s="129" r="CD1369">
        <v>16.122401</v>
      </c>
      <c s="129" r="CE1369">
        <v>28.214203</v>
      </c>
      <c s="129" r="CF1369">
        <v>76.5814069999999</v>
      </c>
      <c s="129" r="CG1369">
        <v>88.673208</v>
      </c>
      <c s="129" r="CH1369">
        <v>92.7038079999999</v>
      </c>
      <c s="129" r="CI1369">
        <v>0.0</v>
      </c>
      <c s="129" r="CJ1369">
        <v>24.183602</v>
      </c>
      <c s="129" r="CK1369">
        <v>354.692832</v>
      </c>
      <c s="129" r="CL1369">
        <v>4.03059999999999</v>
      </c>
      <c s="129" r="CM1369">
        <v>4.03059999999999</v>
      </c>
      <c s="129" r="CN1369">
        <v>4.03059999999999</v>
      </c>
      <c s="129" r="CO1369">
        <v>8.061201</v>
      </c>
      <c s="129" r="CP1369">
        <v>16.122401</v>
      </c>
      <c s="129" r="CQ1369">
        <v>20.153002</v>
      </c>
      <c s="129" r="CR1369">
        <v>266.019624</v>
      </c>
      <c s="129" r="CS1369">
        <v>32.2448029999999</v>
      </c>
    </row>
    <row customHeight="1" r="1370" ht="15.0">
      <c t="s" s="127" r="A1370">
        <v>11830</v>
      </c>
      <c t="s" s="127" r="B1370">
        <v>11831</v>
      </c>
      <c t="s" s="127" r="C1370">
        <v>11832</v>
      </c>
      <c t="s" s="127" r="D1370">
        <v>11833</v>
      </c>
      <c t="s" s="127" r="E1370">
        <v>11834</v>
      </c>
      <c t="s" s="127" r="F1370">
        <v>11835</v>
      </c>
      <c t="s" s="128" r="G1370">
        <v>11836</v>
      </c>
      <c t="s" s="127" r="H1370">
        <v>11837</v>
      </c>
      <c s="129" r="I1370">
        <v>560.0</v>
      </c>
      <c s="129" r="J1370">
        <v>115.0</v>
      </c>
      <c s="129" r="K1370">
        <v>61.0</v>
      </c>
      <c s="129" r="L1370">
        <v>140.0</v>
      </c>
      <c s="129" r="M1370">
        <v>107.0</v>
      </c>
      <c s="129" r="N1370">
        <v>84.0</v>
      </c>
      <c s="129" r="O1370">
        <v>53.0</v>
      </c>
      <c s="129" r="P1370">
        <v>88.0</v>
      </c>
      <c s="129" r="Q1370">
        <v>75.0</v>
      </c>
      <c s="129" r="R1370">
        <v>103.0</v>
      </c>
      <c s="129" r="S1370">
        <v>91.0</v>
      </c>
      <c s="129" r="T1370">
        <v>71.0</v>
      </c>
      <c s="129" r="U1370">
        <v>54.0</v>
      </c>
      <c s="129" r="V1370">
        <v>276.0</v>
      </c>
      <c s="129" r="W1370">
        <v>62.0</v>
      </c>
      <c s="129" r="X1370">
        <v>27.0</v>
      </c>
      <c s="129" r="Y1370">
        <v>69.0</v>
      </c>
      <c s="129" r="Z1370">
        <v>54.0</v>
      </c>
      <c s="129" r="AA1370">
        <v>38.0</v>
      </c>
      <c s="129" r="AB1370">
        <v>25.0</v>
      </c>
      <c s="129" r="AC1370">
        <v>1.0</v>
      </c>
      <c s="129" r="AD1370">
        <v>74.0</v>
      </c>
      <c s="129" r="AE1370">
        <v>152.0</v>
      </c>
      <c s="129" r="AF1370">
        <v>50.0</v>
      </c>
      <c s="129" r="AG1370">
        <v>284.0</v>
      </c>
      <c s="129" r="AH1370">
        <v>53.0</v>
      </c>
      <c s="129" r="AI1370">
        <v>34.0</v>
      </c>
      <c s="129" r="AJ1370">
        <v>71.0</v>
      </c>
      <c s="129" r="AK1370">
        <v>53.0</v>
      </c>
      <c s="129" r="AL1370">
        <v>46.0</v>
      </c>
      <c s="129" r="AM1370">
        <v>25.0</v>
      </c>
      <c s="129" r="AN1370">
        <v>2.0</v>
      </c>
      <c s="129" r="AO1370">
        <v>66.0</v>
      </c>
      <c s="129" r="AP1370">
        <v>165.0</v>
      </c>
      <c s="129" r="AQ1370">
        <v>53.0</v>
      </c>
      <c s="129" r="AR1370">
        <v>452.0</v>
      </c>
      <c s="129" r="AS1370">
        <v>28.0</v>
      </c>
      <c s="129" r="AT1370">
        <v>4.0</v>
      </c>
      <c s="129" r="AU1370">
        <v>24.0</v>
      </c>
      <c s="129" r="AV1370">
        <v>72.0</v>
      </c>
      <c s="129" r="AW1370">
        <v>52.0</v>
      </c>
      <c s="129" r="AX1370">
        <v>92.0</v>
      </c>
      <c s="129" r="AY1370">
        <v>104.0</v>
      </c>
      <c s="129" r="AZ1370">
        <v>76.0</v>
      </c>
      <c s="129" r="BA1370">
        <v>208.0</v>
      </c>
      <c s="129" r="BB1370">
        <v>28.0</v>
      </c>
      <c s="129" r="BC1370">
        <v>0.0</v>
      </c>
      <c s="129" r="BD1370">
        <v>16.0</v>
      </c>
      <c s="129" r="BE1370">
        <v>24.0</v>
      </c>
      <c s="129" r="BF1370">
        <v>16.0</v>
      </c>
      <c s="129" r="BG1370">
        <v>64.0</v>
      </c>
      <c s="129" r="BH1370">
        <v>52.0</v>
      </c>
      <c s="129" r="BI1370">
        <v>8.0</v>
      </c>
      <c s="129" r="BJ1370">
        <v>244.0</v>
      </c>
      <c s="129" r="BK1370">
        <v>0.0</v>
      </c>
      <c s="129" r="BL1370">
        <v>4.0</v>
      </c>
      <c s="129" r="BM1370">
        <v>8.0</v>
      </c>
      <c s="129" r="BN1370">
        <v>48.0</v>
      </c>
      <c s="129" r="BO1370">
        <v>36.0</v>
      </c>
      <c s="129" r="BP1370">
        <v>28.0</v>
      </c>
      <c s="129" r="BQ1370">
        <v>52.0</v>
      </c>
      <c s="129" r="BR1370">
        <v>68.0</v>
      </c>
      <c s="129" r="BS1370">
        <v>44.0</v>
      </c>
      <c s="129" r="BT1370">
        <v>0.0</v>
      </c>
      <c s="129" r="BU1370">
        <v>0.0</v>
      </c>
      <c s="129" r="BV1370">
        <v>0.0</v>
      </c>
      <c s="129" r="BW1370">
        <v>16.0</v>
      </c>
      <c s="129" r="BX1370">
        <v>0.0</v>
      </c>
      <c s="129" r="BY1370">
        <v>0.0</v>
      </c>
      <c s="129" r="BZ1370">
        <v>0.0</v>
      </c>
      <c s="129" r="CA1370">
        <v>28.0</v>
      </c>
      <c s="129" r="CB1370">
        <v>228.0</v>
      </c>
      <c s="129" r="CC1370">
        <v>24.0</v>
      </c>
      <c s="129" r="CD1370">
        <v>0.0</v>
      </c>
      <c s="129" r="CE1370">
        <v>16.0</v>
      </c>
      <c s="129" r="CF1370">
        <v>40.0</v>
      </c>
      <c s="129" r="CG1370">
        <v>48.0</v>
      </c>
      <c s="129" r="CH1370">
        <v>72.0</v>
      </c>
      <c s="129" r="CI1370">
        <v>4.0</v>
      </c>
      <c s="129" r="CJ1370">
        <v>24.0</v>
      </c>
      <c s="129" r="CK1370">
        <v>180.0</v>
      </c>
      <c s="129" r="CL1370">
        <v>4.0</v>
      </c>
      <c s="129" r="CM1370">
        <v>4.0</v>
      </c>
      <c s="129" r="CN1370">
        <v>8.0</v>
      </c>
      <c s="129" r="CO1370">
        <v>16.0</v>
      </c>
      <c s="129" r="CP1370">
        <v>4.0</v>
      </c>
      <c s="129" r="CQ1370">
        <v>20.0</v>
      </c>
      <c s="129" r="CR1370">
        <v>100.0</v>
      </c>
      <c s="129" r="CS1370">
        <v>24.0</v>
      </c>
    </row>
    <row customHeight="1" r="1371" ht="15.0">
      <c t="s" s="127" r="A1371">
        <v>11838</v>
      </c>
      <c t="s" s="127" r="B1371">
        <v>11839</v>
      </c>
      <c t="s" s="127" r="C1371">
        <v>11840</v>
      </c>
      <c t="s" s="127" r="D1371">
        <v>11841</v>
      </c>
      <c t="s" s="127" r="E1371">
        <v>11842</v>
      </c>
      <c t="s" s="127" r="F1371">
        <v>11843</v>
      </c>
      <c t="s" s="128" r="G1371">
        <v>11844</v>
      </c>
      <c t="s" s="127" r="H1371">
        <v>11845</v>
      </c>
      <c s="129" r="I1371">
        <v>1186.0</v>
      </c>
      <c s="129" r="J1371">
        <v>229.876500999999</v>
      </c>
      <c s="129" r="K1371">
        <v>126.12693</v>
      </c>
      <c s="129" r="L1371">
        <v>242.082333</v>
      </c>
      <c s="129" r="M1371">
        <v>268.528302</v>
      </c>
      <c s="129" r="N1371">
        <v>214.619211</v>
      </c>
      <c s="129" r="O1371">
        <v>104.766724</v>
      </c>
      <c s="129" r="P1371">
        <v>170.0</v>
      </c>
      <c s="129" r="Q1371">
        <v>141.0</v>
      </c>
      <c s="129" r="R1371">
        <v>200.0</v>
      </c>
      <c s="129" r="S1371">
        <v>184.0</v>
      </c>
      <c s="129" r="T1371">
        <v>151.0</v>
      </c>
      <c s="129" r="U1371">
        <v>59.0</v>
      </c>
      <c s="129" r="V1371">
        <v>593.0</v>
      </c>
      <c s="129" r="W1371">
        <v>112.903944999999</v>
      </c>
      <c s="129" r="X1371">
        <v>68.1492279999999</v>
      </c>
      <c s="129" r="Y1371">
        <v>126.12693</v>
      </c>
      <c s="129" r="Z1371">
        <v>134.264151</v>
      </c>
      <c s="129" r="AA1371">
        <v>110.86964</v>
      </c>
      <c s="129" r="AB1371">
        <v>40.686106</v>
      </c>
      <c s="129" r="AC1371">
        <v>0.0</v>
      </c>
      <c s="129" r="AD1371">
        <v>149.521441</v>
      </c>
      <c s="129" r="AE1371">
        <v>342.780445999999</v>
      </c>
      <c s="129" r="AF1371">
        <v>100.698113</v>
      </c>
      <c s="129" r="AG1371">
        <v>593.0</v>
      </c>
      <c s="129" r="AH1371">
        <v>116.972556</v>
      </c>
      <c s="129" r="AI1371">
        <v>57.977702</v>
      </c>
      <c s="129" r="AJ1371">
        <v>115.955403</v>
      </c>
      <c s="129" r="AK1371">
        <v>134.264151</v>
      </c>
      <c s="129" r="AL1371">
        <v>103.749571</v>
      </c>
      <c s="129" r="AM1371">
        <v>54.9262439999999</v>
      </c>
      <c s="129" r="AN1371">
        <v>9.154374</v>
      </c>
      <c s="129" r="AO1371">
        <v>147.487135999999</v>
      </c>
      <c s="129" r="AP1371">
        <v>322.437392999999</v>
      </c>
      <c s="129" r="AQ1371">
        <v>123.075472</v>
      </c>
      <c s="129" r="AR1371">
        <v>939.849057</v>
      </c>
      <c s="129" r="AS1371">
        <v>36.617496</v>
      </c>
      <c s="129" r="AT1371">
        <v>56.960549</v>
      </c>
      <c s="129" r="AU1371">
        <v>40.686106</v>
      </c>
      <c s="129" r="AV1371">
        <v>138.332762</v>
      </c>
      <c s="129" r="AW1371">
        <v>109.852487</v>
      </c>
      <c s="129" r="AX1371">
        <v>130.195539999999</v>
      </c>
      <c s="129" r="AY1371">
        <v>329.557460999999</v>
      </c>
      <c s="129" r="AZ1371">
        <v>97.6466549999999</v>
      </c>
      <c s="129" r="BA1371">
        <v>467.890222999999</v>
      </c>
      <c s="129" r="BB1371">
        <v>16.274443</v>
      </c>
      <c s="129" r="BC1371">
        <v>44.7547169999999</v>
      </c>
      <c s="129" r="BD1371">
        <v>28.480274</v>
      </c>
      <c s="129" r="BE1371">
        <v>73.2349909999999</v>
      </c>
      <c s="129" r="BF1371">
        <v>8.137221</v>
      </c>
      <c s="129" r="BG1371">
        <v>109.852487</v>
      </c>
      <c s="129" r="BH1371">
        <v>162.744425</v>
      </c>
      <c s="129" r="BI1371">
        <v>24.4116639999999</v>
      </c>
      <c s="129" r="BJ1371">
        <v>471.958834</v>
      </c>
      <c s="129" r="BK1371">
        <v>20.343053</v>
      </c>
      <c s="129" r="BL1371">
        <v>12.2058319999999</v>
      </c>
      <c s="129" r="BM1371">
        <v>12.2058319999999</v>
      </c>
      <c s="129" r="BN1371">
        <v>65.0977699999999</v>
      </c>
      <c s="129" r="BO1371">
        <v>101.715266</v>
      </c>
      <c s="129" r="BP1371">
        <v>20.343053</v>
      </c>
      <c s="129" r="BQ1371">
        <v>166.813036</v>
      </c>
      <c s="129" r="BR1371">
        <v>73.2349909999999</v>
      </c>
      <c s="129" r="BS1371">
        <v>69.166381</v>
      </c>
      <c s="129" r="BT1371">
        <v>0.0</v>
      </c>
      <c s="129" r="BU1371">
        <v>0.0</v>
      </c>
      <c s="129" r="BV1371">
        <v>0.0</v>
      </c>
      <c s="129" r="BW1371">
        <v>0.0</v>
      </c>
      <c s="129" r="BX1371">
        <v>4.06861099999999</v>
      </c>
      <c s="129" r="BY1371">
        <v>16.274443</v>
      </c>
      <c s="129" r="BZ1371">
        <v>0.0</v>
      </c>
      <c s="129" r="CA1371">
        <v>48.8233279999999</v>
      </c>
      <c s="129" r="CB1371">
        <v>455.684391</v>
      </c>
      <c s="129" r="CC1371">
        <v>32.5488849999999</v>
      </c>
      <c s="129" r="CD1371">
        <v>40.686106</v>
      </c>
      <c s="129" r="CE1371">
        <v>32.5488849999999</v>
      </c>
      <c s="129" r="CF1371">
        <v>134.264151</v>
      </c>
      <c s="129" r="CG1371">
        <v>85.4408229999999</v>
      </c>
      <c s="129" r="CH1371">
        <v>109.852487</v>
      </c>
      <c s="129" r="CI1371">
        <v>0.0</v>
      </c>
      <c s="129" r="CJ1371">
        <v>20.343053</v>
      </c>
      <c s="129" r="CK1371">
        <v>414.998285</v>
      </c>
      <c s="129" r="CL1371">
        <v>4.06861099999999</v>
      </c>
      <c s="129" r="CM1371">
        <v>16.274443</v>
      </c>
      <c s="129" r="CN1371">
        <v>8.137221</v>
      </c>
      <c s="129" r="CO1371">
        <v>4.06861099999999</v>
      </c>
      <c s="129" r="CP1371">
        <v>20.343053</v>
      </c>
      <c s="129" r="CQ1371">
        <v>4.06861099999999</v>
      </c>
      <c s="129" r="CR1371">
        <v>329.557460999999</v>
      </c>
      <c s="129" r="CS1371">
        <v>28.480274</v>
      </c>
    </row>
    <row customHeight="1" r="1372" ht="15.0">
      <c t="s" s="127" r="A1372">
        <v>11846</v>
      </c>
      <c t="s" s="127" r="B1372">
        <v>11847</v>
      </c>
      <c t="s" s="127" r="C1372">
        <v>11848</v>
      </c>
      <c t="s" s="127" r="D1372">
        <v>11849</v>
      </c>
      <c t="s" s="127" r="E1372">
        <v>11850</v>
      </c>
      <c t="s" s="127" r="F1372">
        <v>11851</v>
      </c>
      <c t="s" s="128" r="G1372">
        <v>11852</v>
      </c>
      <c t="s" s="127" r="H1372">
        <v>11853</v>
      </c>
      <c s="129" r="I1372">
        <v>434.0</v>
      </c>
      <c s="129" r="J1372">
        <v>74.0</v>
      </c>
      <c s="129" r="K1372">
        <v>56.0</v>
      </c>
      <c s="129" r="L1372">
        <v>69.0</v>
      </c>
      <c s="129" r="M1372">
        <v>94.0</v>
      </c>
      <c s="129" r="N1372">
        <v>82.0</v>
      </c>
      <c s="129" r="O1372">
        <v>59.0</v>
      </c>
      <c s="129" r="P1372">
        <v>43.0</v>
      </c>
      <c s="129" r="Q1372">
        <v>75.0</v>
      </c>
      <c s="129" r="R1372">
        <v>85.0</v>
      </c>
      <c s="129" r="S1372">
        <v>82.0</v>
      </c>
      <c s="129" r="T1372">
        <v>87.0</v>
      </c>
      <c s="129" r="U1372">
        <v>38.0</v>
      </c>
      <c s="129" r="V1372">
        <v>213.0</v>
      </c>
      <c s="129" r="W1372">
        <v>41.0</v>
      </c>
      <c s="129" r="X1372">
        <v>28.0</v>
      </c>
      <c s="129" r="Y1372">
        <v>34.0</v>
      </c>
      <c s="129" r="Z1372">
        <v>46.0</v>
      </c>
      <c s="129" r="AA1372">
        <v>40.0</v>
      </c>
      <c s="129" r="AB1372">
        <v>20.0</v>
      </c>
      <c s="129" r="AC1372">
        <v>4.0</v>
      </c>
      <c s="129" r="AD1372">
        <v>45.0</v>
      </c>
      <c s="129" r="AE1372">
        <v>121.0</v>
      </c>
      <c s="129" r="AF1372">
        <v>47.0</v>
      </c>
      <c s="129" r="AG1372">
        <v>221.0</v>
      </c>
      <c s="129" r="AH1372">
        <v>33.0</v>
      </c>
      <c s="129" r="AI1372">
        <v>28.0</v>
      </c>
      <c s="129" r="AJ1372">
        <v>35.0</v>
      </c>
      <c s="129" r="AK1372">
        <v>48.0</v>
      </c>
      <c s="129" r="AL1372">
        <v>42.0</v>
      </c>
      <c s="129" r="AM1372">
        <v>34.0</v>
      </c>
      <c s="129" r="AN1372">
        <v>1.0</v>
      </c>
      <c s="129" r="AO1372">
        <v>40.0</v>
      </c>
      <c s="129" r="AP1372">
        <v>122.0</v>
      </c>
      <c s="129" r="AQ1372">
        <v>59.0</v>
      </c>
      <c s="129" r="AR1372">
        <v>360.0</v>
      </c>
      <c s="129" r="AS1372">
        <v>28.0</v>
      </c>
      <c s="129" r="AT1372">
        <v>8.0</v>
      </c>
      <c s="129" r="AU1372">
        <v>8.0</v>
      </c>
      <c s="129" r="AV1372">
        <v>36.0</v>
      </c>
      <c s="129" r="AW1372">
        <v>40.0</v>
      </c>
      <c s="129" r="AX1372">
        <v>56.0</v>
      </c>
      <c s="129" r="AY1372">
        <v>152.0</v>
      </c>
      <c s="129" r="AZ1372">
        <v>32.0</v>
      </c>
      <c s="129" r="BA1372">
        <v>188.0</v>
      </c>
      <c s="129" r="BB1372">
        <v>20.0</v>
      </c>
      <c s="129" r="BC1372">
        <v>4.0</v>
      </c>
      <c s="129" r="BD1372">
        <v>8.0</v>
      </c>
      <c s="129" r="BE1372">
        <v>16.0</v>
      </c>
      <c s="129" r="BF1372">
        <v>4.0</v>
      </c>
      <c s="129" r="BG1372">
        <v>48.0</v>
      </c>
      <c s="129" r="BH1372">
        <v>84.0</v>
      </c>
      <c s="129" r="BI1372">
        <v>4.0</v>
      </c>
      <c s="129" r="BJ1372">
        <v>172.0</v>
      </c>
      <c s="129" r="BK1372">
        <v>8.0</v>
      </c>
      <c s="129" r="BL1372">
        <v>4.0</v>
      </c>
      <c s="129" r="BM1372">
        <v>0.0</v>
      </c>
      <c s="129" r="BN1372">
        <v>20.0</v>
      </c>
      <c s="129" r="BO1372">
        <v>36.0</v>
      </c>
      <c s="129" r="BP1372">
        <v>8.0</v>
      </c>
      <c s="129" r="BQ1372">
        <v>68.0</v>
      </c>
      <c s="129" r="BR1372">
        <v>28.0</v>
      </c>
      <c s="129" r="BS1372">
        <v>28.0</v>
      </c>
      <c s="129" r="BT1372">
        <v>0.0</v>
      </c>
      <c s="129" r="BU1372">
        <v>0.0</v>
      </c>
      <c s="129" r="BV1372">
        <v>0.0</v>
      </c>
      <c s="129" r="BW1372">
        <v>4.0</v>
      </c>
      <c s="129" r="BX1372">
        <v>4.0</v>
      </c>
      <c s="129" r="BY1372">
        <v>16.0</v>
      </c>
      <c s="129" r="BZ1372">
        <v>0.0</v>
      </c>
      <c s="129" r="CA1372">
        <v>4.0</v>
      </c>
      <c s="129" r="CB1372">
        <v>140.0</v>
      </c>
      <c s="129" r="CC1372">
        <v>20.0</v>
      </c>
      <c s="129" r="CD1372">
        <v>4.0</v>
      </c>
      <c s="129" r="CE1372">
        <v>8.0</v>
      </c>
      <c s="129" r="CF1372">
        <v>32.0</v>
      </c>
      <c s="129" r="CG1372">
        <v>36.0</v>
      </c>
      <c s="129" r="CH1372">
        <v>32.0</v>
      </c>
      <c s="129" r="CI1372">
        <v>0.0</v>
      </c>
      <c s="129" r="CJ1372">
        <v>8.0</v>
      </c>
      <c s="129" r="CK1372">
        <v>192.0</v>
      </c>
      <c s="129" r="CL1372">
        <v>8.0</v>
      </c>
      <c s="129" r="CM1372">
        <v>4.0</v>
      </c>
      <c s="129" r="CN1372">
        <v>0.0</v>
      </c>
      <c s="129" r="CO1372">
        <v>0.0</v>
      </c>
      <c s="129" r="CP1372">
        <v>0.0</v>
      </c>
      <c s="129" r="CQ1372">
        <v>8.0</v>
      </c>
      <c s="129" r="CR1372">
        <v>152.0</v>
      </c>
      <c s="129" r="CS1372">
        <v>20.0</v>
      </c>
    </row>
    <row customHeight="1" r="1373" ht="15.0">
      <c t="s" s="127" r="A1373">
        <v>11854</v>
      </c>
      <c t="s" s="127" r="B1373">
        <v>11855</v>
      </c>
      <c t="s" s="127" r="C1373">
        <v>11856</v>
      </c>
      <c t="s" s="127" r="D1373">
        <v>11857</v>
      </c>
      <c t="s" s="127" r="E1373">
        <v>11858</v>
      </c>
      <c t="s" s="127" r="F1373">
        <v>11859</v>
      </c>
      <c t="s" s="128" r="G1373">
        <v>11860</v>
      </c>
      <c t="s" s="127" r="H1373">
        <v>11861</v>
      </c>
      <c s="129" r="I1373">
        <v>1060.0</v>
      </c>
      <c s="129" r="J1373">
        <v>216.613056</v>
      </c>
      <c s="129" r="K1373">
        <v>161.456954</v>
      </c>
      <c s="129" r="L1373">
        <v>222.630085</v>
      </c>
      <c s="129" r="M1373">
        <v>233.661306</v>
      </c>
      <c s="129" r="N1373">
        <v>139.394512999999</v>
      </c>
      <c s="129" r="O1373">
        <v>86.2440869999999</v>
      </c>
      <c s="129" r="P1373">
        <v>180.0</v>
      </c>
      <c s="129" r="Q1373">
        <v>143.0</v>
      </c>
      <c s="129" r="R1373">
        <v>199.0</v>
      </c>
      <c s="129" r="S1373">
        <v>152.0</v>
      </c>
      <c s="129" r="T1373">
        <v>137.0</v>
      </c>
      <c s="129" r="U1373">
        <v>67.0</v>
      </c>
      <c s="129" r="V1373">
        <v>536.518448</v>
      </c>
      <c s="129" r="W1373">
        <v>119.337748</v>
      </c>
      <c s="129" r="X1373">
        <v>86.2440869999999</v>
      </c>
      <c s="129" r="Y1373">
        <v>104.295175</v>
      </c>
      <c s="129" r="Z1373">
        <v>124.351939</v>
      </c>
      <c s="129" r="AA1373">
        <v>70.1986749999999</v>
      </c>
      <c s="129" r="AB1373">
        <v>31.087985</v>
      </c>
      <c s="129" r="AC1373">
        <v>1.00283799999999</v>
      </c>
      <c s="129" r="AD1373">
        <v>160.454115</v>
      </c>
      <c s="129" r="AE1373">
        <v>306.868495999999</v>
      </c>
      <c s="129" r="AF1373">
        <v>69.1958369999999</v>
      </c>
      <c s="129" r="AG1373">
        <v>523.481551999999</v>
      </c>
      <c s="129" r="AH1373">
        <v>97.2753069999999</v>
      </c>
      <c s="129" r="AI1373">
        <v>75.212867</v>
      </c>
      <c s="129" r="AJ1373">
        <v>118.334909999999</v>
      </c>
      <c s="129" r="AK1373">
        <v>109.309366</v>
      </c>
      <c s="129" r="AL1373">
        <v>69.1958369999999</v>
      </c>
      <c s="129" r="AM1373">
        <v>49.139073</v>
      </c>
      <c s="129" r="AN1373">
        <v>5.014191</v>
      </c>
      <c s="129" r="AO1373">
        <v>123.349101</v>
      </c>
      <c s="129" r="AP1373">
        <v>304.862819</v>
      </c>
      <c s="129" r="AQ1373">
        <v>95.269631</v>
      </c>
      <c s="129" r="AR1373">
        <v>790.236518</v>
      </c>
      <c s="129" r="AS1373">
        <v>44.1248819999999</v>
      </c>
      <c s="129" r="AT1373">
        <v>28.07947</v>
      </c>
      <c s="129" r="AU1373">
        <v>32.090823</v>
      </c>
      <c s="129" r="AV1373">
        <v>108.306528</v>
      </c>
      <c s="129" r="AW1373">
        <v>140.397350999999</v>
      </c>
      <c s="129" r="AX1373">
        <v>136.385998</v>
      </c>
      <c s="129" r="AY1373">
        <v>188.533586</v>
      </c>
      <c s="129" r="AZ1373">
        <v>112.317881</v>
      </c>
      <c s="129" r="BA1373">
        <v>393.112582999999</v>
      </c>
      <c s="129" r="BB1373">
        <v>36.102176</v>
      </c>
      <c s="129" r="BC1373">
        <v>20.056764</v>
      </c>
      <c s="129" r="BD1373">
        <v>12.0340589999999</v>
      </c>
      <c s="129" r="BE1373">
        <v>60.170293</v>
      </c>
      <c s="129" r="BF1373">
        <v>28.07947</v>
      </c>
      <c s="129" r="BG1373">
        <v>112.317881</v>
      </c>
      <c s="129" r="BH1373">
        <v>84.2384109999999</v>
      </c>
      <c s="129" r="BI1373">
        <v>40.113529</v>
      </c>
      <c s="129" r="BJ1373">
        <v>397.123936</v>
      </c>
      <c s="129" r="BK1373">
        <v>8.02270599999999</v>
      </c>
      <c s="129" r="BL1373">
        <v>8.02270599999999</v>
      </c>
      <c s="129" r="BM1373">
        <v>20.056764</v>
      </c>
      <c s="129" r="BN1373">
        <v>48.1362349999999</v>
      </c>
      <c s="129" r="BO1373">
        <v>112.317881</v>
      </c>
      <c s="129" r="BP1373">
        <v>24.068117</v>
      </c>
      <c s="129" r="BQ1373">
        <v>104.295175</v>
      </c>
      <c s="129" r="BR1373">
        <v>72.204352</v>
      </c>
      <c s="129" r="BS1373">
        <v>100.283822</v>
      </c>
      <c s="129" r="BT1373">
        <v>0.0</v>
      </c>
      <c s="129" r="BU1373">
        <v>0.0</v>
      </c>
      <c s="129" r="BV1373">
        <v>4.01135299999999</v>
      </c>
      <c s="129" r="BW1373">
        <v>0.0</v>
      </c>
      <c s="129" r="BX1373">
        <v>24.068117</v>
      </c>
      <c s="129" r="BY1373">
        <v>12.0340589999999</v>
      </c>
      <c s="129" r="BZ1373">
        <v>0.0</v>
      </c>
      <c s="129" r="CA1373">
        <v>60.170293</v>
      </c>
      <c s="129" r="CB1373">
        <v>433.226112</v>
      </c>
      <c s="129" r="CC1373">
        <v>32.090823</v>
      </c>
      <c s="129" r="CD1373">
        <v>16.0454119999999</v>
      </c>
      <c s="129" r="CE1373">
        <v>24.068117</v>
      </c>
      <c s="129" r="CF1373">
        <v>100.283822</v>
      </c>
      <c s="129" r="CG1373">
        <v>104.295175</v>
      </c>
      <c s="129" r="CH1373">
        <v>116.329234</v>
      </c>
      <c s="129" r="CI1373">
        <v>0.0</v>
      </c>
      <c s="129" r="CJ1373">
        <v>40.113529</v>
      </c>
      <c s="129" r="CK1373">
        <v>256.726585</v>
      </c>
      <c s="129" r="CL1373">
        <v>12.0340589999999</v>
      </c>
      <c s="129" r="CM1373">
        <v>12.0340589999999</v>
      </c>
      <c s="129" r="CN1373">
        <v>4.01135299999999</v>
      </c>
      <c s="129" r="CO1373">
        <v>8.02270599999999</v>
      </c>
      <c s="129" r="CP1373">
        <v>12.0340589999999</v>
      </c>
      <c s="129" r="CQ1373">
        <v>8.02270599999999</v>
      </c>
      <c s="129" r="CR1373">
        <v>188.533586</v>
      </c>
      <c s="129" r="CS1373">
        <v>12.0340589999999</v>
      </c>
    </row>
    <row customHeight="1" r="1374" ht="15.0">
      <c t="s" s="127" r="A1374">
        <v>11862</v>
      </c>
      <c t="s" s="127" r="B1374">
        <v>11863</v>
      </c>
      <c t="s" s="127" r="C1374">
        <v>11864</v>
      </c>
      <c t="s" s="127" r="D1374">
        <v>11865</v>
      </c>
      <c t="s" s="127" r="E1374">
        <v>11866</v>
      </c>
      <c t="s" s="127" r="F1374">
        <v>11867</v>
      </c>
      <c t="s" s="128" r="G1374">
        <v>11868</v>
      </c>
      <c t="s" s="127" r="H1374">
        <v>11869</v>
      </c>
      <c s="129" r="I1374">
        <v>1296.0</v>
      </c>
      <c s="129" r="J1374">
        <v>260.293671</v>
      </c>
      <c s="129" r="K1374">
        <v>189.205063</v>
      </c>
      <c s="129" r="L1374">
        <v>311.696203</v>
      </c>
      <c s="129" r="M1374">
        <v>276.698734</v>
      </c>
      <c s="129" r="N1374">
        <v>146.551898999999</v>
      </c>
      <c s="129" r="O1374">
        <v>111.55443</v>
      </c>
      <c s="129" r="P1374">
        <v>167.0</v>
      </c>
      <c s="129" r="Q1374">
        <v>155.0</v>
      </c>
      <c s="129" r="R1374">
        <v>220.0</v>
      </c>
      <c s="129" r="S1374">
        <v>163.0</v>
      </c>
      <c s="129" r="T1374">
        <v>162.0</v>
      </c>
      <c s="129" r="U1374">
        <v>71.0</v>
      </c>
      <c s="129" r="V1374">
        <v>649.640505999999</v>
      </c>
      <c s="129" r="W1374">
        <v>138.896203</v>
      </c>
      <c s="129" r="X1374">
        <v>98.43038</v>
      </c>
      <c s="129" r="Y1374">
        <v>159.675949</v>
      </c>
      <c s="129" r="Z1374">
        <v>143.270885999999</v>
      </c>
      <c s="129" r="AA1374">
        <v>64.526582</v>
      </c>
      <c s="129" r="AB1374">
        <v>43.7468349999999</v>
      </c>
      <c s="129" r="AC1374">
        <v>1.093671</v>
      </c>
      <c s="129" r="AD1374">
        <v>169.518987</v>
      </c>
      <c s="129" r="AE1374">
        <v>395.908861</v>
      </c>
      <c s="129" r="AF1374">
        <v>84.212658</v>
      </c>
      <c s="129" r="AG1374">
        <v>646.359494</v>
      </c>
      <c s="129" r="AH1374">
        <v>121.397468</v>
      </c>
      <c s="129" r="AI1374">
        <v>90.7746839999999</v>
      </c>
      <c s="129" r="AJ1374">
        <v>152.020253</v>
      </c>
      <c s="129" r="AK1374">
        <v>133.427848</v>
      </c>
      <c s="129" r="AL1374">
        <v>82.025316</v>
      </c>
      <c s="129" r="AM1374">
        <v>55.7772149999999</v>
      </c>
      <c s="129" r="AN1374">
        <v>10.936709</v>
      </c>
      <c s="129" r="AO1374">
        <v>148.739240999999</v>
      </c>
      <c s="129" r="AP1374">
        <v>378.410126999999</v>
      </c>
      <c s="129" r="AQ1374">
        <v>119.210127</v>
      </c>
      <c s="129" r="AR1374">
        <v>1045.549367</v>
      </c>
      <c s="129" r="AS1374">
        <v>13.124051</v>
      </c>
      <c s="129" r="AT1374">
        <v>65.620253</v>
      </c>
      <c s="129" r="AU1374">
        <v>56.8708859999999</v>
      </c>
      <c s="129" r="AV1374">
        <v>126.865823</v>
      </c>
      <c s="129" r="AW1374">
        <v>174.987342</v>
      </c>
      <c s="129" r="AX1374">
        <v>240.607595</v>
      </c>
      <c s="129" r="AY1374">
        <v>227.483543999999</v>
      </c>
      <c s="129" r="AZ1374">
        <v>139.989872999999</v>
      </c>
      <c s="129" r="BA1374">
        <v>538.086076</v>
      </c>
      <c s="129" r="BB1374">
        <v>8.74936699999999</v>
      </c>
      <c s="129" r="BC1374">
        <v>30.622785</v>
      </c>
      <c s="129" r="BD1374">
        <v>43.7468349999999</v>
      </c>
      <c s="129" r="BE1374">
        <v>78.744304</v>
      </c>
      <c s="129" r="BF1374">
        <v>21.873418</v>
      </c>
      <c s="129" r="BG1374">
        <v>201.235443</v>
      </c>
      <c s="129" r="BH1374">
        <v>118.116456</v>
      </c>
      <c s="129" r="BI1374">
        <v>34.9974679999999</v>
      </c>
      <c s="129" r="BJ1374">
        <v>507.463291</v>
      </c>
      <c s="129" r="BK1374">
        <v>4.374684</v>
      </c>
      <c s="129" r="BL1374">
        <v>34.9974679999999</v>
      </c>
      <c s="129" r="BM1374">
        <v>13.124051</v>
      </c>
      <c s="129" r="BN1374">
        <v>48.1215189999999</v>
      </c>
      <c s="129" r="BO1374">
        <v>153.113924</v>
      </c>
      <c s="129" r="BP1374">
        <v>39.372152</v>
      </c>
      <c s="129" r="BQ1374">
        <v>109.367089</v>
      </c>
      <c s="129" r="BR1374">
        <v>104.992405</v>
      </c>
      <c s="129" r="BS1374">
        <v>96.2430379999999</v>
      </c>
      <c s="129" r="BT1374">
        <v>0.0</v>
      </c>
      <c s="129" r="BU1374">
        <v>8.74936699999999</v>
      </c>
      <c s="129" r="BV1374">
        <v>0.0</v>
      </c>
      <c s="129" r="BW1374">
        <v>4.374684</v>
      </c>
      <c s="129" r="BX1374">
        <v>17.4987339999999</v>
      </c>
      <c s="129" r="BY1374">
        <v>21.873418</v>
      </c>
      <c s="129" r="BZ1374">
        <v>0.0</v>
      </c>
      <c s="129" r="CA1374">
        <v>43.7468349999999</v>
      </c>
      <c s="129" r="CB1374">
        <v>608.081012999999</v>
      </c>
      <c s="129" r="CC1374">
        <v>4.374684</v>
      </c>
      <c s="129" r="CD1374">
        <v>56.8708859999999</v>
      </c>
      <c s="129" r="CE1374">
        <v>43.7468349999999</v>
      </c>
      <c s="129" r="CF1374">
        <v>104.992405</v>
      </c>
      <c s="129" r="CG1374">
        <v>139.989872999999</v>
      </c>
      <c s="129" r="CH1374">
        <v>209.98481</v>
      </c>
      <c s="129" r="CI1374">
        <v>4.374684</v>
      </c>
      <c s="129" r="CJ1374">
        <v>43.7468349999999</v>
      </c>
      <c s="129" r="CK1374">
        <v>341.225316</v>
      </c>
      <c s="129" r="CL1374">
        <v>8.74936699999999</v>
      </c>
      <c s="129" r="CM1374">
        <v>0.0</v>
      </c>
      <c s="129" r="CN1374">
        <v>13.124051</v>
      </c>
      <c s="129" r="CO1374">
        <v>17.4987339999999</v>
      </c>
      <c s="129" r="CP1374">
        <v>17.4987339999999</v>
      </c>
      <c s="129" r="CQ1374">
        <v>8.74936699999999</v>
      </c>
      <c s="129" r="CR1374">
        <v>223.108860999999</v>
      </c>
      <c s="129" r="CS1374">
        <v>52.496203</v>
      </c>
    </row>
    <row customHeight="1" r="1375" ht="15.0">
      <c t="s" s="127" r="A1375">
        <v>11870</v>
      </c>
      <c t="s" s="127" r="B1375">
        <v>11871</v>
      </c>
      <c t="s" s="127" r="C1375">
        <v>11872</v>
      </c>
      <c t="s" s="127" r="D1375">
        <v>11873</v>
      </c>
      <c t="s" s="127" r="E1375">
        <v>11874</v>
      </c>
      <c t="s" s="127" r="F1375">
        <v>11875</v>
      </c>
      <c t="s" s="128" r="G1375">
        <v>11876</v>
      </c>
      <c t="s" s="127" r="H1375">
        <v>11877</v>
      </c>
      <c s="129" r="I1375">
        <v>4863.0</v>
      </c>
      <c s="129" r="J1375">
        <v>913.903835999999</v>
      </c>
      <c s="129" r="K1375">
        <v>654.642632</v>
      </c>
      <c s="129" r="L1375">
        <v>1042.304445</v>
      </c>
      <c s="129" r="M1375">
        <v>1037.67565599999</v>
      </c>
      <c s="129" r="N1375">
        <v>723.094192</v>
      </c>
      <c s="129" r="O1375">
        <v>491.379238999999</v>
      </c>
      <c s="129" r="P1375">
        <v>769.0</v>
      </c>
      <c s="129" r="Q1375">
        <v>586.0</v>
      </c>
      <c s="129" r="R1375">
        <v>894.0</v>
      </c>
      <c s="129" r="S1375">
        <v>791.0</v>
      </c>
      <c s="129" r="T1375">
        <v>539.0</v>
      </c>
      <c s="129" r="U1375">
        <v>325.0</v>
      </c>
      <c s="129" r="V1375">
        <v>2325.477566</v>
      </c>
      <c s="129" r="W1375">
        <v>443.373861999999</v>
      </c>
      <c s="129" r="X1375">
        <v>340.836662999999</v>
      </c>
      <c s="129" r="Y1375">
        <v>520.784722999999</v>
      </c>
      <c s="129" r="Z1375">
        <v>515.449413</v>
      </c>
      <c s="129" r="AA1375">
        <v>352.027095999999</v>
      </c>
      <c s="129" r="AB1375">
        <v>143.651547999999</v>
      </c>
      <c s="129" r="AC1375">
        <v>9.354262</v>
      </c>
      <c s="129" r="AD1375">
        <v>570.945882999999</v>
      </c>
      <c s="129" r="AE1375">
        <v>1409.275648</v>
      </c>
      <c s="129" r="AF1375">
        <v>345.256035</v>
      </c>
      <c s="129" r="AG1375">
        <v>2537.522434</v>
      </c>
      <c s="129" r="AH1375">
        <v>470.529973999999</v>
      </c>
      <c s="129" r="AI1375">
        <v>313.805969</v>
      </c>
      <c s="129" r="AJ1375">
        <v>521.519722</v>
      </c>
      <c s="129" r="AK1375">
        <v>522.226242999999</v>
      </c>
      <c s="129" r="AL1375">
        <v>371.067096999999</v>
      </c>
      <c s="129" r="AM1375">
        <v>280.921439</v>
      </c>
      <c s="129" r="AN1375">
        <v>57.45199</v>
      </c>
      <c s="129" r="AO1375">
        <v>599.179363999999</v>
      </c>
      <c s="129" r="AP1375">
        <v>1396.37272499999</v>
      </c>
      <c s="129" r="AQ1375">
        <v>541.970345999999</v>
      </c>
      <c s="129" r="AR1375">
        <v>3953.113815</v>
      </c>
      <c s="129" r="AS1375">
        <v>45.093567</v>
      </c>
      <c s="129" r="AT1375">
        <v>197.919722</v>
      </c>
      <c s="129" r="AU1375">
        <v>197.783958</v>
      </c>
      <c s="129" r="AV1375">
        <v>576.29557</v>
      </c>
      <c s="129" r="AW1375">
        <v>671.219517999999</v>
      </c>
      <c s="129" r="AX1375">
        <v>535.840562999999</v>
      </c>
      <c s="129" r="AY1375">
        <v>1233.02489999999</v>
      </c>
      <c s="129" r="AZ1375">
        <v>495.936016</v>
      </c>
      <c s="129" r="BA1375">
        <v>1892.038692</v>
      </c>
      <c s="129" r="BB1375">
        <v>24.6125119999999</v>
      </c>
      <c s="129" r="BC1375">
        <v>140.250363999999</v>
      </c>
      <c s="129" r="BD1375">
        <v>144.081795</v>
      </c>
      <c s="129" r="BE1375">
        <v>287.906726999999</v>
      </c>
      <c s="129" r="BF1375">
        <v>131.872305</v>
      </c>
      <c s="129" r="BG1375">
        <v>449.246740999999</v>
      </c>
      <c s="129" r="BH1375">
        <v>579.438343</v>
      </c>
      <c s="129" r="BI1375">
        <v>134.629905</v>
      </c>
      <c s="129" r="BJ1375">
        <v>2061.075124</v>
      </c>
      <c s="129" r="BK1375">
        <v>20.4810559999999</v>
      </c>
      <c s="129" r="BL1375">
        <v>57.669358</v>
      </c>
      <c s="129" r="BM1375">
        <v>53.7021629999999</v>
      </c>
      <c s="129" r="BN1375">
        <v>288.388844</v>
      </c>
      <c s="129" r="BO1375">
        <v>539.347213</v>
      </c>
      <c s="129" r="BP1375">
        <v>86.593822</v>
      </c>
      <c s="129" r="BQ1375">
        <v>653.586556999999</v>
      </c>
      <c s="129" r="BR1375">
        <v>361.306110999999</v>
      </c>
      <c s="129" r="BS1375">
        <v>397.157111999999</v>
      </c>
      <c s="129" r="BT1375">
        <v>0.0</v>
      </c>
      <c s="129" r="BU1375">
        <v>0.0</v>
      </c>
      <c s="129" r="BV1375">
        <v>0.0</v>
      </c>
      <c s="129" r="BW1375">
        <v>28.566879</v>
      </c>
      <c s="129" r="BX1375">
        <v>36.9484309999999</v>
      </c>
      <c s="129" r="BY1375">
        <v>73.8968619999999</v>
      </c>
      <c s="129" r="BZ1375">
        <v>0.0</v>
      </c>
      <c s="129" r="CA1375">
        <v>257.744940999999</v>
      </c>
      <c s="129" r="CB1375">
        <v>1966.45147999999</v>
      </c>
      <c s="129" r="CC1375">
        <v>28.507565</v>
      </c>
      <c s="129" r="CD1375">
        <v>155.941452</v>
      </c>
      <c s="129" r="CE1375">
        <v>164.610225</v>
      </c>
      <c s="129" r="CF1375">
        <v>510.386377999999</v>
      </c>
      <c s="129" r="CG1375">
        <v>592.594595</v>
      </c>
      <c s="129" r="CH1375">
        <v>407.988048999999</v>
      </c>
      <c s="129" r="CI1375">
        <v>8.263776</v>
      </c>
      <c s="129" r="CJ1375">
        <v>98.15944</v>
      </c>
      <c s="129" r="CK1375">
        <v>1589.50522299999</v>
      </c>
      <c s="129" r="CL1375">
        <v>16.586003</v>
      </c>
      <c s="129" r="CM1375">
        <v>41.97827</v>
      </c>
      <c s="129" r="CN1375">
        <v>33.1737329999999</v>
      </c>
      <c s="129" r="CO1375">
        <v>37.342314</v>
      </c>
      <c s="129" r="CP1375">
        <v>41.676492</v>
      </c>
      <c s="129" r="CQ1375">
        <v>53.9556529999999</v>
      </c>
      <c s="129" r="CR1375">
        <v>1224.761124</v>
      </c>
      <c s="129" r="CS1375">
        <v>140.031634999999</v>
      </c>
    </row>
    <row customHeight="1" r="1376" ht="15.0">
      <c t="s" s="127" r="A1376">
        <v>11878</v>
      </c>
      <c t="s" s="127" r="B1376">
        <v>11879</v>
      </c>
      <c t="s" s="127" r="C1376">
        <v>11880</v>
      </c>
      <c t="s" s="127" r="D1376">
        <v>11881</v>
      </c>
      <c t="s" s="127" r="E1376">
        <v>11882</v>
      </c>
      <c t="s" s="127" r="F1376">
        <v>11883</v>
      </c>
      <c t="s" s="128" r="G1376">
        <v>11884</v>
      </c>
      <c t="s" s="127" r="H1376">
        <v>11885</v>
      </c>
      <c s="129" r="I1376">
        <v>1303.0</v>
      </c>
      <c s="129" r="J1376">
        <v>285.52636</v>
      </c>
      <c s="129" r="K1376">
        <v>204.540702</v>
      </c>
      <c s="129" r="L1376">
        <v>286.526157</v>
      </c>
      <c s="129" r="M1376">
        <v>284.488083</v>
      </c>
      <c s="129" r="N1376">
        <v>147.43543</v>
      </c>
      <c s="129" r="O1376">
        <v>94.4832679999999</v>
      </c>
      <c s="129" r="P1376">
        <v>178.0</v>
      </c>
      <c s="129" r="Q1376">
        <v>151.0</v>
      </c>
      <c s="129" r="R1376">
        <v>225.0</v>
      </c>
      <c s="129" r="S1376">
        <v>171.0</v>
      </c>
      <c s="129" r="T1376">
        <v>134.0</v>
      </c>
      <c s="129" r="U1376">
        <v>68.0</v>
      </c>
      <c s="129" r="V1376">
        <v>661.382878</v>
      </c>
      <c s="129" r="W1376">
        <v>147.43543</v>
      </c>
      <c s="129" r="X1376">
        <v>103.827766999999</v>
      </c>
      <c s="129" r="Y1376">
        <v>142.244041</v>
      </c>
      <c s="129" r="Z1376">
        <v>142.244041</v>
      </c>
      <c s="129" r="AA1376">
        <v>78.909103</v>
      </c>
      <c s="129" r="AB1376">
        <v>45.684218</v>
      </c>
      <c s="129" r="AC1376">
        <v>1.038278</v>
      </c>
      <c s="129" r="AD1376">
        <v>179.622038</v>
      </c>
      <c s="129" r="AE1376">
        <v>391.430682999999</v>
      </c>
      <c s="129" r="AF1376">
        <v>90.3301579999999</v>
      </c>
      <c s="129" r="AG1376">
        <v>641.617121999999</v>
      </c>
      <c s="129" r="AH1376">
        <v>138.090931</v>
      </c>
      <c s="129" r="AI1376">
        <v>100.712934</v>
      </c>
      <c s="129" r="AJ1376">
        <v>144.282116</v>
      </c>
      <c s="129" r="AK1376">
        <v>142.244041</v>
      </c>
      <c s="129" r="AL1376">
        <v>68.5263259999999</v>
      </c>
      <c s="129" r="AM1376">
        <v>42.5693849999999</v>
      </c>
      <c s="129" r="AN1376">
        <v>5.19138799999999</v>
      </c>
      <c s="129" r="AO1376">
        <v>161.971317</v>
      </c>
      <c s="129" r="AP1376">
        <v>391.392202</v>
      </c>
      <c s="129" r="AQ1376">
        <v>88.253602</v>
      </c>
      <c s="129" r="AR1376">
        <v>1000.899678</v>
      </c>
      <c s="129" r="AS1376">
        <v>12.459332</v>
      </c>
      <c s="129" r="AT1376">
        <v>41.5311069999999</v>
      </c>
      <c s="129" r="AU1376">
        <v>49.8373279999999</v>
      </c>
      <c s="129" r="AV1376">
        <v>137.052652999999</v>
      </c>
      <c s="129" r="AW1376">
        <v>257.492863</v>
      </c>
      <c s="129" r="AX1376">
        <v>166.124427999999</v>
      </c>
      <c s="129" r="AY1376">
        <v>224.267978</v>
      </c>
      <c s="129" r="AZ1376">
        <v>112.133989</v>
      </c>
      <c s="129" r="BA1376">
        <v>498.373284</v>
      </c>
      <c s="129" r="BB1376">
        <v>12.459332</v>
      </c>
      <c s="129" r="BC1376">
        <v>37.377996</v>
      </c>
      <c s="129" r="BD1376">
        <v>29.0717749999999</v>
      </c>
      <c s="129" r="BE1376">
        <v>62.29666</v>
      </c>
      <c s="129" r="BF1376">
        <v>58.1435499999999</v>
      </c>
      <c s="129" r="BG1376">
        <v>137.052652999999</v>
      </c>
      <c s="129" r="BH1376">
        <v>116.287099</v>
      </c>
      <c s="129" r="BI1376">
        <v>45.684218</v>
      </c>
      <c s="129" r="BJ1376">
        <v>502.526393999999</v>
      </c>
      <c s="129" r="BK1376">
        <v>0.0</v>
      </c>
      <c s="129" r="BL1376">
        <v>4.153111</v>
      </c>
      <c s="129" r="BM1376">
        <v>20.765553</v>
      </c>
      <c s="129" r="BN1376">
        <v>74.755993</v>
      </c>
      <c s="129" r="BO1376">
        <v>199.349313</v>
      </c>
      <c s="129" r="BP1376">
        <v>29.0717749999999</v>
      </c>
      <c s="129" r="BQ1376">
        <v>107.980878</v>
      </c>
      <c s="129" r="BR1376">
        <v>66.4497709999999</v>
      </c>
      <c s="129" r="BS1376">
        <v>103.827766999999</v>
      </c>
      <c s="129" r="BT1376">
        <v>0.0</v>
      </c>
      <c s="129" r="BU1376">
        <v>0.0</v>
      </c>
      <c s="129" r="BV1376">
        <v>0.0</v>
      </c>
      <c s="129" r="BW1376">
        <v>8.306221</v>
      </c>
      <c s="129" r="BX1376">
        <v>16.6124429999999</v>
      </c>
      <c s="129" r="BY1376">
        <v>37.377996</v>
      </c>
      <c s="129" r="BZ1376">
        <v>0.0</v>
      </c>
      <c s="129" r="CA1376">
        <v>41.5311069999999</v>
      </c>
      <c s="129" r="CB1376">
        <v>606.354161999999</v>
      </c>
      <c s="129" r="CC1376">
        <v>12.459332</v>
      </c>
      <c s="129" r="CD1376">
        <v>33.2248859999999</v>
      </c>
      <c s="129" r="CE1376">
        <v>45.684218</v>
      </c>
      <c s="129" r="CF1376">
        <v>116.287099</v>
      </c>
      <c s="129" r="CG1376">
        <v>215.961756</v>
      </c>
      <c s="129" r="CH1376">
        <v>124.593321</v>
      </c>
      <c s="129" r="CI1376">
        <v>4.153111</v>
      </c>
      <c s="129" r="CJ1376">
        <v>53.990439</v>
      </c>
      <c s="129" r="CK1376">
        <v>290.717749</v>
      </c>
      <c s="129" r="CL1376">
        <v>0.0</v>
      </c>
      <c s="129" r="CM1376">
        <v>8.306221</v>
      </c>
      <c s="129" r="CN1376">
        <v>4.153111</v>
      </c>
      <c s="129" r="CO1376">
        <v>12.459332</v>
      </c>
      <c s="129" r="CP1376">
        <v>24.918664</v>
      </c>
      <c s="129" r="CQ1376">
        <v>4.153111</v>
      </c>
      <c s="129" r="CR1376">
        <v>220.114867</v>
      </c>
      <c s="129" r="CS1376">
        <v>16.6124429999999</v>
      </c>
    </row>
    <row customHeight="1" r="1377" ht="15.0">
      <c t="s" s="127" r="A1377">
        <v>11886</v>
      </c>
      <c t="s" s="127" r="B1377">
        <v>11887</v>
      </c>
      <c t="s" s="127" r="C1377">
        <v>11888</v>
      </c>
      <c t="s" s="127" r="D1377">
        <v>11889</v>
      </c>
      <c t="s" s="127" r="E1377">
        <v>11890</v>
      </c>
      <c t="s" s="127" r="F1377">
        <v>11891</v>
      </c>
      <c t="s" s="128" r="G1377">
        <v>11892</v>
      </c>
      <c t="s" s="127" r="H1377">
        <v>11893</v>
      </c>
      <c s="129" r="I1377">
        <v>578.0</v>
      </c>
      <c s="129" r="J1377">
        <v>108.0</v>
      </c>
      <c s="129" r="K1377">
        <v>71.0</v>
      </c>
      <c s="129" r="L1377">
        <v>120.0</v>
      </c>
      <c s="129" r="M1377">
        <v>146.0</v>
      </c>
      <c s="129" r="N1377">
        <v>89.0</v>
      </c>
      <c s="129" r="O1377">
        <v>44.0</v>
      </c>
      <c s="129" r="P1377">
        <v>103.0</v>
      </c>
      <c s="129" r="Q1377">
        <v>82.0</v>
      </c>
      <c s="129" r="R1377">
        <v>121.0</v>
      </c>
      <c s="129" r="S1377">
        <v>97.0</v>
      </c>
      <c s="129" r="T1377">
        <v>75.0</v>
      </c>
      <c s="129" r="U1377">
        <v>31.0</v>
      </c>
      <c s="129" r="V1377">
        <v>307.0</v>
      </c>
      <c s="129" r="W1377">
        <v>62.0</v>
      </c>
      <c s="129" r="X1377">
        <v>47.0</v>
      </c>
      <c s="129" r="Y1377">
        <v>61.0</v>
      </c>
      <c s="129" r="Z1377">
        <v>71.0</v>
      </c>
      <c s="129" r="AA1377">
        <v>47.0</v>
      </c>
      <c s="129" r="AB1377">
        <v>18.0</v>
      </c>
      <c s="129" r="AC1377">
        <v>1.0</v>
      </c>
      <c s="129" r="AD1377">
        <v>88.0</v>
      </c>
      <c s="129" r="AE1377">
        <v>175.0</v>
      </c>
      <c s="129" r="AF1377">
        <v>44.0</v>
      </c>
      <c s="129" r="AG1377">
        <v>271.0</v>
      </c>
      <c s="129" r="AH1377">
        <v>46.0</v>
      </c>
      <c s="129" r="AI1377">
        <v>24.0</v>
      </c>
      <c s="129" r="AJ1377">
        <v>59.0</v>
      </c>
      <c s="129" r="AK1377">
        <v>75.0</v>
      </c>
      <c s="129" r="AL1377">
        <v>42.0</v>
      </c>
      <c s="129" r="AM1377">
        <v>24.0</v>
      </c>
      <c s="129" r="AN1377">
        <v>1.0</v>
      </c>
      <c s="129" r="AO1377">
        <v>53.0</v>
      </c>
      <c s="129" r="AP1377">
        <v>173.0</v>
      </c>
      <c s="129" r="AQ1377">
        <v>45.0</v>
      </c>
      <c s="129" r="AR1377">
        <v>476.0</v>
      </c>
      <c s="129" r="AS1377">
        <v>4.0</v>
      </c>
      <c s="129" r="AT1377">
        <v>20.0</v>
      </c>
      <c s="129" r="AU1377">
        <v>32.0</v>
      </c>
      <c s="129" r="AV1377">
        <v>52.0</v>
      </c>
      <c s="129" r="AW1377">
        <v>80.0</v>
      </c>
      <c s="129" r="AX1377">
        <v>84.0</v>
      </c>
      <c s="129" r="AY1377">
        <v>164.0</v>
      </c>
      <c s="129" r="AZ1377">
        <v>40.0</v>
      </c>
      <c s="129" r="BA1377">
        <v>260.0</v>
      </c>
      <c s="129" r="BB1377">
        <v>4.0</v>
      </c>
      <c s="129" r="BC1377">
        <v>16.0</v>
      </c>
      <c s="129" r="BD1377">
        <v>24.0</v>
      </c>
      <c s="129" r="BE1377">
        <v>16.0</v>
      </c>
      <c s="129" r="BF1377">
        <v>12.0</v>
      </c>
      <c s="129" r="BG1377">
        <v>72.0</v>
      </c>
      <c s="129" r="BH1377">
        <v>88.0</v>
      </c>
      <c s="129" r="BI1377">
        <v>28.0</v>
      </c>
      <c s="129" r="BJ1377">
        <v>216.0</v>
      </c>
      <c s="129" r="BK1377">
        <v>0.0</v>
      </c>
      <c s="129" r="BL1377">
        <v>4.0</v>
      </c>
      <c s="129" r="BM1377">
        <v>8.0</v>
      </c>
      <c s="129" r="BN1377">
        <v>36.0</v>
      </c>
      <c s="129" r="BO1377">
        <v>68.0</v>
      </c>
      <c s="129" r="BP1377">
        <v>12.0</v>
      </c>
      <c s="129" r="BQ1377">
        <v>76.0</v>
      </c>
      <c s="129" r="BR1377">
        <v>12.0</v>
      </c>
      <c s="129" r="BS1377">
        <v>48.0</v>
      </c>
      <c s="129" r="BT1377">
        <v>0.0</v>
      </c>
      <c s="129" r="BU1377">
        <v>0.0</v>
      </c>
      <c s="129" r="BV1377">
        <v>0.0</v>
      </c>
      <c s="129" r="BW1377">
        <v>4.0</v>
      </c>
      <c s="129" r="BX1377">
        <v>0.0</v>
      </c>
      <c s="129" r="BY1377">
        <v>16.0</v>
      </c>
      <c s="129" r="BZ1377">
        <v>0.0</v>
      </c>
      <c s="129" r="CA1377">
        <v>28.0</v>
      </c>
      <c s="129" r="CB1377">
        <v>232.0</v>
      </c>
      <c s="129" r="CC1377">
        <v>4.0</v>
      </c>
      <c s="129" r="CD1377">
        <v>20.0</v>
      </c>
      <c s="129" r="CE1377">
        <v>16.0</v>
      </c>
      <c s="129" r="CF1377">
        <v>48.0</v>
      </c>
      <c s="129" r="CG1377">
        <v>76.0</v>
      </c>
      <c s="129" r="CH1377">
        <v>60.0</v>
      </c>
      <c s="129" r="CI1377">
        <v>4.0</v>
      </c>
      <c s="129" r="CJ1377">
        <v>4.0</v>
      </c>
      <c s="129" r="CK1377">
        <v>196.0</v>
      </c>
      <c s="129" r="CL1377">
        <v>0.0</v>
      </c>
      <c s="129" r="CM1377">
        <v>0.0</v>
      </c>
      <c s="129" r="CN1377">
        <v>16.0</v>
      </c>
      <c s="129" r="CO1377">
        <v>0.0</v>
      </c>
      <c s="129" r="CP1377">
        <v>4.0</v>
      </c>
      <c s="129" r="CQ1377">
        <v>8.0</v>
      </c>
      <c s="129" r="CR1377">
        <v>160.0</v>
      </c>
      <c s="129" r="CS1377">
        <v>8.0</v>
      </c>
    </row>
    <row customHeight="1" r="1378" ht="15.0">
      <c t="s" s="127" r="A1378">
        <v>11894</v>
      </c>
      <c t="s" s="127" r="B1378">
        <v>11895</v>
      </c>
      <c t="s" s="127" r="C1378">
        <v>11896</v>
      </c>
      <c t="s" s="127" r="D1378">
        <v>11897</v>
      </c>
      <c t="s" s="127" r="E1378">
        <v>11898</v>
      </c>
      <c t="s" s="127" r="F1378">
        <v>11899</v>
      </c>
      <c t="s" s="128" r="G1378">
        <v>11900</v>
      </c>
      <c t="s" s="127" r="H1378">
        <v>11901</v>
      </c>
      <c s="129" r="I1378">
        <v>291.0</v>
      </c>
      <c s="129" r="J1378">
        <v>38.666839</v>
      </c>
      <c s="129" r="K1378">
        <v>41.7006439999999</v>
      </c>
      <c s="129" r="L1378">
        <v>48.842323</v>
      </c>
      <c s="129" r="M1378">
        <v>83.438968</v>
      </c>
      <c s="129" r="N1378">
        <v>53.9300649999999</v>
      </c>
      <c s="129" r="O1378">
        <v>24.421161</v>
      </c>
      <c s="129" r="P1378">
        <v>36.0</v>
      </c>
      <c s="129" r="Q1378">
        <v>33.0</v>
      </c>
      <c s="129" r="R1378">
        <v>48.0</v>
      </c>
      <c s="129" r="S1378">
        <v>47.0</v>
      </c>
      <c s="129" r="T1378">
        <v>51.0</v>
      </c>
      <c s="129" r="U1378">
        <v>16.0</v>
      </c>
      <c s="129" r="V1378">
        <v>138.386581</v>
      </c>
      <c s="129" r="W1378">
        <v>16.280774</v>
      </c>
      <c s="129" r="X1378">
        <v>16.280774</v>
      </c>
      <c s="129" r="Y1378">
        <v>26.4562579999999</v>
      </c>
      <c s="129" r="Z1378">
        <v>39.684387</v>
      </c>
      <c s="129" r="AA1378">
        <v>30.5264519999999</v>
      </c>
      <c s="129" r="AB1378">
        <v>9.15793599999999</v>
      </c>
      <c s="129" r="AC1378">
        <v>0.0</v>
      </c>
      <c s="129" r="AD1378">
        <v>20.350968</v>
      </c>
      <c s="129" r="AE1378">
        <v>89.5442589999999</v>
      </c>
      <c s="129" r="AF1378">
        <v>28.4913549999999</v>
      </c>
      <c s="129" r="AG1378">
        <v>152.613418999999</v>
      </c>
      <c s="129" r="AH1378">
        <v>22.3860649999999</v>
      </c>
      <c s="129" r="AI1378">
        <v>25.4198689999999</v>
      </c>
      <c s="129" r="AJ1378">
        <v>22.3860649999999</v>
      </c>
      <c s="129" r="AK1378">
        <v>43.754581</v>
      </c>
      <c s="129" r="AL1378">
        <v>23.403613</v>
      </c>
      <c s="129" r="AM1378">
        <v>14.245678</v>
      </c>
      <c s="129" r="AN1378">
        <v>1.01754799999999</v>
      </c>
      <c s="129" r="AO1378">
        <v>28.4913549999999</v>
      </c>
      <c s="129" r="AP1378">
        <v>95.6307089999999</v>
      </c>
      <c s="129" r="AQ1378">
        <v>28.4913549999999</v>
      </c>
      <c s="129" r="AR1378">
        <v>256.422194999999</v>
      </c>
      <c s="129" r="AS1378">
        <v>8.140387</v>
      </c>
      <c s="129" r="AT1378">
        <v>28.4913549999999</v>
      </c>
      <c s="129" r="AU1378">
        <v>4.07019399999999</v>
      </c>
      <c s="129" r="AV1378">
        <v>44.772129</v>
      </c>
      <c s="129" r="AW1378">
        <v>44.772129</v>
      </c>
      <c s="129" r="AX1378">
        <v>40.701936</v>
      </c>
      <c s="129" r="AY1378">
        <v>69.193291</v>
      </c>
      <c s="129" r="AZ1378">
        <v>16.280774</v>
      </c>
      <c s="129" r="BA1378">
        <v>138.386581</v>
      </c>
      <c s="129" r="BB1378">
        <v>4.07019399999999</v>
      </c>
      <c s="129" r="BC1378">
        <v>16.280774</v>
      </c>
      <c s="129" r="BD1378">
        <v>0.0</v>
      </c>
      <c s="129" r="BE1378">
        <v>36.631742</v>
      </c>
      <c s="129" r="BF1378">
        <v>8.140387</v>
      </c>
      <c s="129" r="BG1378">
        <v>32.5615489999999</v>
      </c>
      <c s="129" r="BH1378">
        <v>36.631742</v>
      </c>
      <c s="129" r="BI1378">
        <v>4.07019399999999</v>
      </c>
      <c s="129" r="BJ1378">
        <v>118.035614</v>
      </c>
      <c s="129" r="BK1378">
        <v>4.07019399999999</v>
      </c>
      <c s="129" r="BL1378">
        <v>12.2105809999999</v>
      </c>
      <c s="129" r="BM1378">
        <v>4.07019399999999</v>
      </c>
      <c s="129" r="BN1378">
        <v>8.140387</v>
      </c>
      <c s="129" r="BO1378">
        <v>36.631742</v>
      </c>
      <c s="129" r="BP1378">
        <v>8.140387</v>
      </c>
      <c s="129" r="BQ1378">
        <v>32.5615489999999</v>
      </c>
      <c s="129" r="BR1378">
        <v>12.2105809999999</v>
      </c>
      <c s="129" r="BS1378">
        <v>32.5615489999999</v>
      </c>
      <c s="129" r="BT1378">
        <v>0.0</v>
      </c>
      <c s="129" r="BU1378">
        <v>0.0</v>
      </c>
      <c s="129" r="BV1378">
        <v>0.0</v>
      </c>
      <c s="129" r="BW1378">
        <v>4.07019399999999</v>
      </c>
      <c s="129" r="BX1378">
        <v>12.2105809999999</v>
      </c>
      <c s="129" r="BY1378">
        <v>8.140387</v>
      </c>
      <c s="129" r="BZ1378">
        <v>0.0</v>
      </c>
      <c s="129" r="CA1378">
        <v>8.140387</v>
      </c>
      <c s="129" r="CB1378">
        <v>113.965419999999</v>
      </c>
      <c s="129" r="CC1378">
        <v>4.07019399999999</v>
      </c>
      <c s="129" r="CD1378">
        <v>16.280774</v>
      </c>
      <c s="129" r="CE1378">
        <v>4.07019399999999</v>
      </c>
      <c s="129" r="CF1378">
        <v>36.631742</v>
      </c>
      <c s="129" r="CG1378">
        <v>24.421161</v>
      </c>
      <c s="129" r="CH1378">
        <v>28.4913549999999</v>
      </c>
      <c s="129" r="CI1378">
        <v>0.0</v>
      </c>
      <c s="129" r="CJ1378">
        <v>0.0</v>
      </c>
      <c s="129" r="CK1378">
        <v>109.895225999999</v>
      </c>
      <c s="129" r="CL1378">
        <v>4.07019399999999</v>
      </c>
      <c s="129" r="CM1378">
        <v>12.2105809999999</v>
      </c>
      <c s="129" r="CN1378">
        <v>0.0</v>
      </c>
      <c s="129" r="CO1378">
        <v>4.07019399999999</v>
      </c>
      <c s="129" r="CP1378">
        <v>8.140387</v>
      </c>
      <c s="129" r="CQ1378">
        <v>4.07019399999999</v>
      </c>
      <c s="129" r="CR1378">
        <v>69.193291</v>
      </c>
      <c s="129" r="CS1378">
        <v>8.140387</v>
      </c>
    </row>
    <row customHeight="1" r="1379" ht="15.0">
      <c t="s" s="127" r="A1379">
        <v>11902</v>
      </c>
      <c t="s" s="127" r="B1379">
        <v>11903</v>
      </c>
      <c t="s" s="127" r="C1379">
        <v>11904</v>
      </c>
      <c t="s" s="127" r="D1379">
        <v>11905</v>
      </c>
      <c t="s" s="127" r="E1379">
        <v>11906</v>
      </c>
      <c t="s" s="127" r="F1379">
        <v>11907</v>
      </c>
      <c t="s" s="128" r="G1379">
        <v>11908</v>
      </c>
      <c t="s" s="127" r="H1379">
        <v>11909</v>
      </c>
      <c s="129" r="I1379">
        <v>750.0</v>
      </c>
      <c s="129" r="J1379">
        <v>110.616114999999</v>
      </c>
      <c s="129" r="K1379">
        <v>128.560853</v>
      </c>
      <c s="129" r="L1379">
        <v>148.828954</v>
      </c>
      <c s="129" r="M1379">
        <v>185.030592</v>
      </c>
      <c s="129" r="N1379">
        <v>119.649801</v>
      </c>
      <c s="129" r="O1379">
        <v>57.313685</v>
      </c>
      <c s="129" r="P1379">
        <v>134.0</v>
      </c>
      <c s="129" r="Q1379">
        <v>93.0</v>
      </c>
      <c s="129" r="R1379">
        <v>153.0</v>
      </c>
      <c s="129" r="S1379">
        <v>141.0</v>
      </c>
      <c s="129" r="T1379">
        <v>111.0</v>
      </c>
      <c s="129" r="U1379">
        <v>36.0</v>
      </c>
      <c s="129" r="V1379">
        <v>375.083615</v>
      </c>
      <c s="129" r="W1379">
        <v>62.347265</v>
      </c>
      <c s="129" r="X1379">
        <v>50.274478</v>
      </c>
      <c s="129" r="Y1379">
        <v>78.436881</v>
      </c>
      <c s="129" r="Z1379">
        <v>100.560104</v>
      </c>
      <c s="129" r="AA1379">
        <v>60.336063</v>
      </c>
      <c s="129" r="AB1379">
        <v>23.128824</v>
      </c>
      <c s="129" r="AC1379">
        <v>0.0</v>
      </c>
      <c s="129" r="AD1379">
        <v>87.4872909999999</v>
      </c>
      <c s="129" r="AE1379">
        <v>225.249058999999</v>
      </c>
      <c s="129" r="AF1379">
        <v>62.347265</v>
      </c>
      <c s="129" r="AG1379">
        <v>374.916384999999</v>
      </c>
      <c s="129" r="AH1379">
        <v>48.26885</v>
      </c>
      <c s="129" r="AI1379">
        <v>78.286375</v>
      </c>
      <c s="129" r="AJ1379">
        <v>70.3920729999999</v>
      </c>
      <c s="129" r="AK1379">
        <v>84.470488</v>
      </c>
      <c s="129" r="AL1379">
        <v>59.3137389999999</v>
      </c>
      <c s="129" r="AM1379">
        <v>31.1680579999999</v>
      </c>
      <c s="129" r="AN1379">
        <v>3.01680299999999</v>
      </c>
      <c s="129" r="AO1379">
        <v>98.431842</v>
      </c>
      <c s="129" r="AP1379">
        <v>206.109194</v>
      </c>
      <c s="129" r="AQ1379">
        <v>70.3753499999999</v>
      </c>
      <c s="129" r="AR1379">
        <v>643.406289</v>
      </c>
      <c s="129" r="AS1379">
        <v>16.089617</v>
      </c>
      <c s="129" r="AT1379">
        <v>48.26885</v>
      </c>
      <c s="129" r="AU1379">
        <v>60.336063</v>
      </c>
      <c s="129" r="AV1379">
        <v>96.5377</v>
      </c>
      <c s="129" r="AW1379">
        <v>72.4032749999999</v>
      </c>
      <c s="129" r="AX1379">
        <v>92.4929989999999</v>
      </c>
      <c s="129" r="AY1379">
        <v>164.896274</v>
      </c>
      <c s="129" r="AZ1379">
        <v>92.3815129999999</v>
      </c>
      <c s="129" r="BA1379">
        <v>309.725121</v>
      </c>
      <c s="129" r="BB1379">
        <v>8.04480799999999</v>
      </c>
      <c s="129" r="BC1379">
        <v>32.179233</v>
      </c>
      <c s="129" r="BD1379">
        <v>40.2240419999999</v>
      </c>
      <c s="129" r="BE1379">
        <v>48.26885</v>
      </c>
      <c s="129" r="BF1379">
        <v>8.04480799999999</v>
      </c>
      <c s="129" r="BG1379">
        <v>64.358467</v>
      </c>
      <c s="129" r="BH1379">
        <v>80.4480829999999</v>
      </c>
      <c s="129" r="BI1379">
        <v>28.1568289999999</v>
      </c>
      <c s="129" r="BJ1379">
        <v>333.681168</v>
      </c>
      <c s="129" r="BK1379">
        <v>8.04480799999999</v>
      </c>
      <c s="129" r="BL1379">
        <v>16.089617</v>
      </c>
      <c s="129" r="BM1379">
        <v>20.1120209999999</v>
      </c>
      <c s="129" r="BN1379">
        <v>48.26885</v>
      </c>
      <c s="129" r="BO1379">
        <v>64.358467</v>
      </c>
      <c s="129" r="BP1379">
        <v>28.134532</v>
      </c>
      <c s="129" r="BQ1379">
        <v>84.4481899999999</v>
      </c>
      <c s="129" r="BR1379">
        <v>64.2246829999999</v>
      </c>
      <c s="129" r="BS1379">
        <v>104.426428</v>
      </c>
      <c s="129" r="BT1379">
        <v>0.0</v>
      </c>
      <c s="129" r="BU1379">
        <v>4.02240399999999</v>
      </c>
      <c s="129" r="BV1379">
        <v>4.02240399999999</v>
      </c>
      <c s="129" r="BW1379">
        <v>4.02240399999999</v>
      </c>
      <c s="129" r="BX1379">
        <v>12.067213</v>
      </c>
      <c s="129" r="BY1379">
        <v>20.089724</v>
      </c>
      <c s="129" r="BZ1379">
        <v>0.0</v>
      </c>
      <c s="129" r="CA1379">
        <v>60.2022789999999</v>
      </c>
      <c s="129" r="CB1379">
        <v>305.702717</v>
      </c>
      <c s="129" r="CC1379">
        <v>16.089617</v>
      </c>
      <c s="129" r="CD1379">
        <v>32.179233</v>
      </c>
      <c s="129" r="CE1379">
        <v>48.26885</v>
      </c>
      <c s="129" r="CF1379">
        <v>80.4480829999999</v>
      </c>
      <c s="129" r="CG1379">
        <v>44.2464459999999</v>
      </c>
      <c s="129" r="CH1379">
        <v>60.336063</v>
      </c>
      <c s="129" r="CI1379">
        <v>0.0</v>
      </c>
      <c s="129" r="CJ1379">
        <v>24.134425</v>
      </c>
      <c s="129" r="CK1379">
        <v>233.277144999999</v>
      </c>
      <c s="129" r="CL1379">
        <v>0.0</v>
      </c>
      <c s="129" r="CM1379">
        <v>12.067213</v>
      </c>
      <c s="129" r="CN1379">
        <v>8.04480799999999</v>
      </c>
      <c s="129" r="CO1379">
        <v>12.067213</v>
      </c>
      <c s="129" r="CP1379">
        <v>16.089617</v>
      </c>
      <c s="129" r="CQ1379">
        <v>12.067213</v>
      </c>
      <c s="129" r="CR1379">
        <v>164.896274</v>
      </c>
      <c s="129" r="CS1379">
        <v>8.04480799999999</v>
      </c>
    </row>
    <row customHeight="1" r="1380" ht="15.0">
      <c t="s" s="127" r="A1380">
        <v>11910</v>
      </c>
      <c t="s" s="127" r="B1380">
        <v>11911</v>
      </c>
      <c t="s" s="127" r="C1380">
        <v>11912</v>
      </c>
      <c t="s" s="127" r="D1380">
        <v>11913</v>
      </c>
      <c t="s" s="127" r="E1380">
        <v>11914</v>
      </c>
      <c t="s" s="127" r="F1380">
        <v>11915</v>
      </c>
      <c t="s" s="128" r="G1380">
        <v>11916</v>
      </c>
      <c t="s" s="127" r="H1380">
        <v>11917</v>
      </c>
      <c s="129" r="I1380">
        <v>817.0</v>
      </c>
      <c s="129" r="J1380">
        <v>127.0</v>
      </c>
      <c s="129" r="K1380">
        <v>105.0</v>
      </c>
      <c s="129" r="L1380">
        <v>159.0</v>
      </c>
      <c s="129" r="M1380">
        <v>205.0</v>
      </c>
      <c s="129" r="N1380">
        <v>158.0</v>
      </c>
      <c s="129" r="O1380">
        <v>63.0</v>
      </c>
      <c s="129" r="P1380">
        <v>116.0</v>
      </c>
      <c s="129" r="Q1380">
        <v>72.0</v>
      </c>
      <c s="129" r="R1380">
        <v>146.0</v>
      </c>
      <c s="129" r="S1380">
        <v>121.0</v>
      </c>
      <c s="129" r="T1380">
        <v>95.0</v>
      </c>
      <c s="129" r="U1380">
        <v>52.0</v>
      </c>
      <c s="129" r="V1380">
        <v>413.0</v>
      </c>
      <c s="129" r="W1380">
        <v>60.0</v>
      </c>
      <c s="129" r="X1380">
        <v>55.0</v>
      </c>
      <c s="129" r="Y1380">
        <v>78.0</v>
      </c>
      <c s="129" r="Z1380">
        <v>109.0</v>
      </c>
      <c s="129" r="AA1380">
        <v>86.0</v>
      </c>
      <c s="129" r="AB1380">
        <v>24.0</v>
      </c>
      <c s="129" r="AC1380">
        <v>1.0</v>
      </c>
      <c s="129" r="AD1380">
        <v>82.0</v>
      </c>
      <c s="129" r="AE1380">
        <v>261.0</v>
      </c>
      <c s="129" r="AF1380">
        <v>70.0</v>
      </c>
      <c s="129" r="AG1380">
        <v>404.0</v>
      </c>
      <c s="129" r="AH1380">
        <v>67.0</v>
      </c>
      <c s="129" r="AI1380">
        <v>50.0</v>
      </c>
      <c s="129" r="AJ1380">
        <v>81.0</v>
      </c>
      <c s="129" r="AK1380">
        <v>96.0</v>
      </c>
      <c s="129" r="AL1380">
        <v>72.0</v>
      </c>
      <c s="129" r="AM1380">
        <v>35.0</v>
      </c>
      <c s="129" r="AN1380">
        <v>3.0</v>
      </c>
      <c s="129" r="AO1380">
        <v>86.0</v>
      </c>
      <c s="129" r="AP1380">
        <v>243.0</v>
      </c>
      <c s="129" r="AQ1380">
        <v>75.0</v>
      </c>
      <c s="129" r="AR1380">
        <v>688.0</v>
      </c>
      <c s="129" r="AS1380">
        <v>4.0</v>
      </c>
      <c s="129" r="AT1380">
        <v>28.0</v>
      </c>
      <c s="129" r="AU1380">
        <v>20.0</v>
      </c>
      <c s="129" r="AV1380">
        <v>56.0</v>
      </c>
      <c s="129" r="AW1380">
        <v>136.0</v>
      </c>
      <c s="129" r="AX1380">
        <v>112.0</v>
      </c>
      <c s="129" r="AY1380">
        <v>260.0</v>
      </c>
      <c s="129" r="AZ1380">
        <v>72.0</v>
      </c>
      <c s="129" r="BA1380">
        <v>376.0</v>
      </c>
      <c s="129" r="BB1380">
        <v>4.0</v>
      </c>
      <c s="129" r="BC1380">
        <v>24.0</v>
      </c>
      <c s="129" r="BD1380">
        <v>16.0</v>
      </c>
      <c s="129" r="BE1380">
        <v>32.0</v>
      </c>
      <c s="129" r="BF1380">
        <v>28.0</v>
      </c>
      <c s="129" r="BG1380">
        <v>104.0</v>
      </c>
      <c s="129" r="BH1380">
        <v>136.0</v>
      </c>
      <c s="129" r="BI1380">
        <v>32.0</v>
      </c>
      <c s="129" r="BJ1380">
        <v>312.0</v>
      </c>
      <c s="129" r="BK1380">
        <v>0.0</v>
      </c>
      <c s="129" r="BL1380">
        <v>4.0</v>
      </c>
      <c s="129" r="BM1380">
        <v>4.0</v>
      </c>
      <c s="129" r="BN1380">
        <v>24.0</v>
      </c>
      <c s="129" r="BO1380">
        <v>108.0</v>
      </c>
      <c s="129" r="BP1380">
        <v>8.0</v>
      </c>
      <c s="129" r="BQ1380">
        <v>124.0</v>
      </c>
      <c s="129" r="BR1380">
        <v>40.0</v>
      </c>
      <c s="129" r="BS1380">
        <v>52.0</v>
      </c>
      <c s="129" r="BT1380">
        <v>0.0</v>
      </c>
      <c s="129" r="BU1380">
        <v>0.0</v>
      </c>
      <c s="129" r="BV1380">
        <v>0.0</v>
      </c>
      <c s="129" r="BW1380">
        <v>0.0</v>
      </c>
      <c s="129" r="BX1380">
        <v>8.0</v>
      </c>
      <c s="129" r="BY1380">
        <v>16.0</v>
      </c>
      <c s="129" r="BZ1380">
        <v>0.0</v>
      </c>
      <c s="129" r="CA1380">
        <v>28.0</v>
      </c>
      <c s="129" r="CB1380">
        <v>308.0</v>
      </c>
      <c s="129" r="CC1380">
        <v>0.0</v>
      </c>
      <c s="129" r="CD1380">
        <v>20.0</v>
      </c>
      <c s="129" r="CE1380">
        <v>20.0</v>
      </c>
      <c s="129" r="CF1380">
        <v>52.0</v>
      </c>
      <c s="129" r="CG1380">
        <v>108.0</v>
      </c>
      <c s="129" r="CH1380">
        <v>80.0</v>
      </c>
      <c s="129" r="CI1380">
        <v>4.0</v>
      </c>
      <c s="129" r="CJ1380">
        <v>24.0</v>
      </c>
      <c s="129" r="CK1380">
        <v>328.0</v>
      </c>
      <c s="129" r="CL1380">
        <v>4.0</v>
      </c>
      <c s="129" r="CM1380">
        <v>8.0</v>
      </c>
      <c s="129" r="CN1380">
        <v>0.0</v>
      </c>
      <c s="129" r="CO1380">
        <v>4.0</v>
      </c>
      <c s="129" r="CP1380">
        <v>20.0</v>
      </c>
      <c s="129" r="CQ1380">
        <v>16.0</v>
      </c>
      <c s="129" r="CR1380">
        <v>256.0</v>
      </c>
      <c s="129" r="CS1380">
        <v>20.0</v>
      </c>
    </row>
    <row customHeight="1" r="1381" ht="15.0">
      <c t="s" s="127" r="A1381">
        <v>11918</v>
      </c>
      <c t="s" s="127" r="B1381">
        <v>11919</v>
      </c>
      <c t="s" s="127" r="C1381">
        <v>11920</v>
      </c>
      <c t="s" s="127" r="D1381">
        <v>11921</v>
      </c>
      <c t="s" s="127" r="E1381">
        <v>11922</v>
      </c>
      <c t="s" s="127" r="F1381">
        <v>11923</v>
      </c>
      <c t="s" s="128" r="G1381">
        <v>11924</v>
      </c>
      <c t="s" s="127" r="H1381">
        <v>11925</v>
      </c>
      <c s="129" r="I1381">
        <v>12409.0</v>
      </c>
      <c s="129" r="J1381">
        <v>1745.274922</v>
      </c>
      <c s="129" r="K1381">
        <v>1876.796824</v>
      </c>
      <c s="129" r="L1381">
        <v>2142.716034</v>
      </c>
      <c s="129" r="M1381">
        <v>2367.814734</v>
      </c>
      <c s="129" r="N1381">
        <v>2515.23027899999</v>
      </c>
      <c s="129" r="O1381">
        <v>1761.167206</v>
      </c>
      <c s="129" r="P1381">
        <v>1558.0</v>
      </c>
      <c s="129" r="Q1381">
        <v>1556.0</v>
      </c>
      <c s="129" r="R1381">
        <v>2062.0</v>
      </c>
      <c s="129" r="S1381">
        <v>2026.0</v>
      </c>
      <c s="129" r="T1381">
        <v>2054.0</v>
      </c>
      <c s="129" r="U1381">
        <v>972.0</v>
      </c>
      <c s="129" r="V1381">
        <v>5723.455379</v>
      </c>
      <c s="129" r="W1381">
        <v>921.445787</v>
      </c>
      <c s="129" r="X1381">
        <v>896.919315999999</v>
      </c>
      <c s="129" r="Y1381">
        <v>1001.689886</v>
      </c>
      <c s="129" r="Z1381">
        <v>1093.882528</v>
      </c>
      <c s="129" r="AA1381">
        <v>1109.56028799999</v>
      </c>
      <c s="129" r="AB1381">
        <v>653.254937</v>
      </c>
      <c s="129" r="AC1381">
        <v>46.702637</v>
      </c>
      <c s="129" r="AD1381">
        <v>1227.74825</v>
      </c>
      <c s="129" r="AE1381">
        <v>3080.67548399999</v>
      </c>
      <c s="129" r="AF1381">
        <v>1415.031645</v>
      </c>
      <c s="129" r="AG1381">
        <v>6685.544621</v>
      </c>
      <c s="129" r="AH1381">
        <v>823.829135999999</v>
      </c>
      <c s="129" r="AI1381">
        <v>979.877509</v>
      </c>
      <c s="129" r="AJ1381">
        <v>1141.02614799999</v>
      </c>
      <c s="129" r="AK1381">
        <v>1273.932206</v>
      </c>
      <c s="129" r="AL1381">
        <v>1405.669991</v>
      </c>
      <c s="129" r="AM1381">
        <v>924.175164</v>
      </c>
      <c s="129" r="AN1381">
        <v>137.034468</v>
      </c>
      <c s="129" r="AO1381">
        <v>1155.140493</v>
      </c>
      <c s="129" r="AP1381">
        <v>3579.914534</v>
      </c>
      <c s="129" r="AQ1381">
        <v>1950.489595</v>
      </c>
      <c s="129" r="AR1381">
        <v>10668.18474</v>
      </c>
      <c s="129" r="AS1381">
        <v>40.9602969999999</v>
      </c>
      <c s="129" r="AT1381">
        <v>303.33253</v>
      </c>
      <c s="129" r="AU1381">
        <v>610.899486</v>
      </c>
      <c s="129" r="AV1381">
        <v>1225.005733</v>
      </c>
      <c s="129" r="AW1381">
        <v>1613.73339</v>
      </c>
      <c s="129" r="AX1381">
        <v>1280.01650799999</v>
      </c>
      <c s="129" r="AY1381">
        <v>4186.185126</v>
      </c>
      <c s="129" r="AZ1381">
        <v>1408.05167</v>
      </c>
      <c s="129" r="BA1381">
        <v>4810.780246</v>
      </c>
      <c s="129" r="BB1381">
        <v>30.5396229999999</v>
      </c>
      <c s="129" r="BC1381">
        <v>217.584429</v>
      </c>
      <c s="129" r="BD1381">
        <v>328.526315</v>
      </c>
      <c s="129" r="BE1381">
        <v>556.976237999999</v>
      </c>
      <c s="129" r="BF1381">
        <v>276.661119999999</v>
      </c>
      <c s="129" r="BG1381">
        <v>1022.098893</v>
      </c>
      <c s="129" r="BH1381">
        <v>1892.82049299999</v>
      </c>
      <c s="129" r="BI1381">
        <v>485.573134999999</v>
      </c>
      <c s="129" r="BJ1381">
        <v>5857.404494</v>
      </c>
      <c s="129" r="BK1381">
        <v>10.420674</v>
      </c>
      <c s="129" r="BL1381">
        <v>85.748101</v>
      </c>
      <c s="129" r="BM1381">
        <v>282.37317</v>
      </c>
      <c s="129" r="BN1381">
        <v>668.029495</v>
      </c>
      <c s="129" r="BO1381">
        <v>1337.07226999999</v>
      </c>
      <c s="129" r="BP1381">
        <v>257.917615</v>
      </c>
      <c s="129" r="BQ1381">
        <v>2293.364633</v>
      </c>
      <c s="129" r="BR1381">
        <v>922.478534999999</v>
      </c>
      <c s="129" r="BS1381">
        <v>1241.54798499999</v>
      </c>
      <c s="129" r="BT1381">
        <v>5.555754</v>
      </c>
      <c s="129" r="BU1381">
        <v>9.08316699999999</v>
      </c>
      <c s="129" r="BV1381">
        <v>9.855188</v>
      </c>
      <c s="129" r="BW1381">
        <v>95.485414</v>
      </c>
      <c s="129" r="BX1381">
        <v>212.190076</v>
      </c>
      <c s="129" r="BY1381">
        <v>246.933234</v>
      </c>
      <c s="129" r="BZ1381">
        <v>0.0</v>
      </c>
      <c s="129" r="CA1381">
        <v>662.445152</v>
      </c>
      <c s="129" r="CB1381">
        <v>4371.339619</v>
      </c>
      <c s="129" r="CC1381">
        <v>25.498434</v>
      </c>
      <c s="129" r="CD1381">
        <v>225.727296</v>
      </c>
      <c s="129" r="CE1381">
        <v>472.632668</v>
      </c>
      <c s="129" r="CF1381">
        <v>995.555436999999</v>
      </c>
      <c s="129" r="CG1381">
        <v>1215.009982</v>
      </c>
      <c s="129" r="CH1381">
        <v>923.373738</v>
      </c>
      <c s="129" r="CI1381">
        <v>36.3135729999999</v>
      </c>
      <c s="129" r="CJ1381">
        <v>477.228492</v>
      </c>
      <c s="129" r="CK1381">
        <v>5055.297136</v>
      </c>
      <c s="129" r="CL1381">
        <v>9.906109</v>
      </c>
      <c s="129" r="CM1381">
        <v>68.522067</v>
      </c>
      <c s="129" r="CN1381">
        <v>128.411629</v>
      </c>
      <c s="129" r="CO1381">
        <v>133.964881999999</v>
      </c>
      <c s="129" r="CP1381">
        <v>186.533332</v>
      </c>
      <c s="129" r="CQ1381">
        <v>109.709536</v>
      </c>
      <c s="129" r="CR1381">
        <v>4149.87155299999</v>
      </c>
      <c s="129" r="CS1381">
        <v>268.378025999999</v>
      </c>
    </row>
    <row customHeight="1" r="1382" ht="15.0">
      <c t="s" s="127" r="A1382">
        <v>11926</v>
      </c>
      <c t="s" s="127" r="B1382">
        <v>11927</v>
      </c>
      <c t="s" s="127" r="C1382">
        <v>11928</v>
      </c>
      <c t="s" s="127" r="D1382">
        <v>11929</v>
      </c>
      <c t="s" s="127" r="E1382">
        <v>11930</v>
      </c>
      <c t="s" s="127" r="F1382">
        <v>11931</v>
      </c>
      <c t="s" s="128" r="G1382">
        <v>11932</v>
      </c>
      <c t="s" s="127" r="H1382">
        <v>11933</v>
      </c>
      <c s="129" r="I1382">
        <v>1707.0</v>
      </c>
      <c s="129" r="J1382">
        <v>393.596644</v>
      </c>
      <c s="129" r="K1382">
        <v>253.556868</v>
      </c>
      <c s="129" r="L1382">
        <v>422.241144</v>
      </c>
      <c s="129" r="M1382">
        <v>334.18583</v>
      </c>
      <c s="129" r="N1382">
        <v>208.998757</v>
      </c>
      <c s="129" r="O1382">
        <v>94.420758</v>
      </c>
      <c s="129" r="P1382">
        <v>229.0</v>
      </c>
      <c s="129" r="Q1382">
        <v>121.0</v>
      </c>
      <c s="129" r="R1382">
        <v>275.0</v>
      </c>
      <c s="129" r="S1382">
        <v>186.0</v>
      </c>
      <c s="129" r="T1382">
        <v>125.0</v>
      </c>
      <c s="129" r="U1382">
        <v>48.0</v>
      </c>
      <c s="129" r="V1382">
        <v>848.725916999999</v>
      </c>
      <c s="129" r="W1382">
        <v>215.364201</v>
      </c>
      <c s="129" r="X1382">
        <v>124.126165</v>
      </c>
      <c s="129" r="Y1382">
        <v>199.45059</v>
      </c>
      <c s="129" r="Z1382">
        <v>169.745183</v>
      </c>
      <c s="129" r="AA1382">
        <v>97.60348</v>
      </c>
      <c s="129" r="AB1382">
        <v>39.253574</v>
      </c>
      <c s="129" r="AC1382">
        <v>3.182722</v>
      </c>
      <c s="129" r="AD1382">
        <v>251.435053</v>
      </c>
      <c s="129" r="AE1382">
        <v>500.748290999999</v>
      </c>
      <c s="129" r="AF1382">
        <v>96.542573</v>
      </c>
      <c s="129" r="AG1382">
        <v>858.274083</v>
      </c>
      <c s="129" r="AH1382">
        <v>178.232442999999</v>
      </c>
      <c s="129" r="AI1382">
        <v>129.430702</v>
      </c>
      <c s="129" r="AJ1382">
        <v>222.790552999999</v>
      </c>
      <c s="129" r="AK1382">
        <v>164.440645999999</v>
      </c>
      <c s="129" r="AL1382">
        <v>111.395276999999</v>
      </c>
      <c s="129" r="AM1382">
        <v>48.80174</v>
      </c>
      <c s="129" r="AN1382">
        <v>3.182722</v>
      </c>
      <c s="129" r="AO1382">
        <v>225.973275</v>
      </c>
      <c s="129" r="AP1382">
        <v>526.210067999999</v>
      </c>
      <c s="129" r="AQ1382">
        <v>106.09074</v>
      </c>
      <c s="129" r="AR1382">
        <v>1302.794282</v>
      </c>
      <c s="129" r="AS1382">
        <v>12.7308889999999</v>
      </c>
      <c s="129" r="AT1382">
        <v>46.6799249999999</v>
      </c>
      <c s="129" r="AU1382">
        <v>89.1162209999999</v>
      </c>
      <c s="129" r="AV1382">
        <v>224.912367999999</v>
      </c>
      <c s="129" r="AW1382">
        <v>318.272219</v>
      </c>
      <c s="129" r="AX1382">
        <v>152.770665</v>
      </c>
      <c s="129" r="AY1382">
        <v>326.759478</v>
      </c>
      <c s="129" r="AZ1382">
        <v>131.552516999999</v>
      </c>
      <c s="129" r="BA1382">
        <v>636.544438</v>
      </c>
      <c s="129" r="BB1382">
        <v>8.48725899999999</v>
      </c>
      <c s="129" r="BC1382">
        <v>29.705407</v>
      </c>
      <c s="129" r="BD1382">
        <v>63.6544439999999</v>
      </c>
      <c s="129" r="BE1382">
        <v>118.821628</v>
      </c>
      <c s="129" r="BF1382">
        <v>97.60348</v>
      </c>
      <c s="129" r="BG1382">
        <v>106.09074</v>
      </c>
      <c s="129" r="BH1382">
        <v>165.501554</v>
      </c>
      <c s="129" r="BI1382">
        <v>46.6799249999999</v>
      </c>
      <c s="129" r="BJ1382">
        <v>666.249845</v>
      </c>
      <c s="129" r="BK1382">
        <v>4.24362999999999</v>
      </c>
      <c s="129" r="BL1382">
        <v>16.974518</v>
      </c>
      <c s="129" r="BM1382">
        <v>25.4617779999999</v>
      </c>
      <c s="129" r="BN1382">
        <v>106.09074</v>
      </c>
      <c s="129" r="BO1382">
        <v>220.668737999999</v>
      </c>
      <c s="129" r="BP1382">
        <v>46.6799249999999</v>
      </c>
      <c s="129" r="BQ1382">
        <v>161.257924</v>
      </c>
      <c s="129" r="BR1382">
        <v>84.8725919999999</v>
      </c>
      <c s="129" r="BS1382">
        <v>135.796146999999</v>
      </c>
      <c s="129" r="BT1382">
        <v>0.0</v>
      </c>
      <c s="129" r="BU1382">
        <v>4.24362999999999</v>
      </c>
      <c s="129" r="BV1382">
        <v>4.24362999999999</v>
      </c>
      <c s="129" r="BW1382">
        <v>8.48725899999999</v>
      </c>
      <c s="129" r="BX1382">
        <v>16.974518</v>
      </c>
      <c s="129" r="BY1382">
        <v>29.705407</v>
      </c>
      <c s="129" r="BZ1382">
        <v>0.0</v>
      </c>
      <c s="129" r="CA1382">
        <v>72.141703</v>
      </c>
      <c s="129" r="CB1382">
        <v>746.878807</v>
      </c>
      <c s="129" r="CC1382">
        <v>0.0</v>
      </c>
      <c s="129" r="CD1382">
        <v>42.4362959999999</v>
      </c>
      <c s="129" r="CE1382">
        <v>76.385333</v>
      </c>
      <c s="129" r="CF1382">
        <v>203.69422</v>
      </c>
      <c s="129" r="CG1382">
        <v>275.835922999999</v>
      </c>
      <c s="129" r="CH1382">
        <v>110.334369</v>
      </c>
      <c s="129" r="CI1382">
        <v>0.0</v>
      </c>
      <c s="129" r="CJ1382">
        <v>38.192666</v>
      </c>
      <c s="129" r="CK1382">
        <v>420.119328999999</v>
      </c>
      <c s="129" r="CL1382">
        <v>12.7308889999999</v>
      </c>
      <c s="129" r="CM1382">
        <v>0.0</v>
      </c>
      <c s="129" r="CN1382">
        <v>8.48725899999999</v>
      </c>
      <c s="129" r="CO1382">
        <v>12.7308889999999</v>
      </c>
      <c s="129" r="CP1382">
        <v>25.4617779999999</v>
      </c>
      <c s="129" r="CQ1382">
        <v>12.7308889999999</v>
      </c>
      <c s="129" r="CR1382">
        <v>326.759478</v>
      </c>
      <c s="129" r="CS1382">
        <v>21.2181479999999</v>
      </c>
    </row>
    <row customHeight="1" r="1383" ht="15.0">
      <c t="s" s="127" r="A1383">
        <v>11934</v>
      </c>
      <c t="s" s="127" r="B1383">
        <v>11935</v>
      </c>
      <c t="s" s="127" r="C1383">
        <v>11936</v>
      </c>
      <c t="s" s="127" r="D1383">
        <v>11937</v>
      </c>
      <c t="s" s="127" r="E1383">
        <v>11938</v>
      </c>
      <c t="s" s="127" r="F1383">
        <v>11939</v>
      </c>
      <c t="s" s="128" r="G1383">
        <v>11940</v>
      </c>
      <c t="s" s="127" r="H1383">
        <v>11941</v>
      </c>
      <c s="129" r="I1383">
        <v>8924.0</v>
      </c>
      <c s="129" r="J1383">
        <v>1662.513097</v>
      </c>
      <c s="129" r="K1383">
        <v>1568.063153</v>
      </c>
      <c s="129" r="L1383">
        <v>1788.55707</v>
      </c>
      <c s="129" r="M1383">
        <v>1910.756318</v>
      </c>
      <c s="129" r="N1383">
        <v>1233.767742</v>
      </c>
      <c s="129" r="O1383">
        <v>760.34262</v>
      </c>
      <c s="129" r="P1383">
        <v>1392.0</v>
      </c>
      <c s="129" r="Q1383">
        <v>1153.0</v>
      </c>
      <c s="129" r="R1383">
        <v>1655.0</v>
      </c>
      <c s="129" r="S1383">
        <v>1412.0</v>
      </c>
      <c s="129" r="T1383">
        <v>1036.0</v>
      </c>
      <c s="129" r="U1383">
        <v>538.0</v>
      </c>
      <c s="129" r="V1383">
        <v>4181.14219299999</v>
      </c>
      <c s="129" r="W1383">
        <v>822.714808999999</v>
      </c>
      <c s="129" r="X1383">
        <v>757.693877</v>
      </c>
      <c s="129" r="Y1383">
        <v>863.611106999999</v>
      </c>
      <c s="129" r="Z1383">
        <v>896.533719</v>
      </c>
      <c s="129" r="AA1383">
        <v>549.938311</v>
      </c>
      <c s="129" r="AB1383">
        <v>267.272816999999</v>
      </c>
      <c s="129" r="AC1383">
        <v>23.3775529999999</v>
      </c>
      <c s="129" r="AD1383">
        <v>1098.810986</v>
      </c>
      <c s="129" r="AE1383">
        <v>2487.15430699999</v>
      </c>
      <c s="129" r="AF1383">
        <v>595.1769</v>
      </c>
      <c s="129" r="AG1383">
        <v>4742.857807</v>
      </c>
      <c s="129" r="AH1383">
        <v>839.798287999999</v>
      </c>
      <c s="129" r="AI1383">
        <v>810.369277</v>
      </c>
      <c s="129" r="AJ1383">
        <v>924.945962</v>
      </c>
      <c s="129" r="AK1383">
        <v>1014.22259899999</v>
      </c>
      <c s="129" r="AL1383">
        <v>683.829431</v>
      </c>
      <c s="129" r="AM1383">
        <v>435.249602999999</v>
      </c>
      <c s="129" r="AN1383">
        <v>34.442647</v>
      </c>
      <c s="129" r="AO1383">
        <v>1114.24998</v>
      </c>
      <c s="129" r="AP1383">
        <v>2764.96275299999</v>
      </c>
      <c s="129" r="AQ1383">
        <v>863.645074</v>
      </c>
      <c s="129" r="AR1383">
        <v>7225.60863599999</v>
      </c>
      <c s="129" r="AS1383">
        <v>7.75361299999999</v>
      </c>
      <c s="129" r="AT1383">
        <v>204.774394</v>
      </c>
      <c s="129" r="AU1383">
        <v>630.464866</v>
      </c>
      <c s="129" r="AV1383">
        <v>1164.511819</v>
      </c>
      <c s="129" r="AW1383">
        <v>1502.484465</v>
      </c>
      <c s="129" r="AX1383">
        <v>970.010791</v>
      </c>
      <c s="129" r="AY1383">
        <v>1761.097704</v>
      </c>
      <c s="129" r="AZ1383">
        <v>984.510984</v>
      </c>
      <c s="129" r="BA1383">
        <v>3378.441779</v>
      </c>
      <c s="129" r="BB1383">
        <v>7.75361299999999</v>
      </c>
      <c s="129" r="BC1383">
        <v>156.582080999999</v>
      </c>
      <c s="129" r="BD1383">
        <v>369.062235999999</v>
      </c>
      <c s="129" r="BE1383">
        <v>552.506185999999</v>
      </c>
      <c s="129" r="BF1383">
        <v>392.798023</v>
      </c>
      <c s="129" r="BG1383">
        <v>761.852405999999</v>
      </c>
      <c s="129" r="BH1383">
        <v>836.195378</v>
      </c>
      <c s="129" r="BI1383">
        <v>301.691857</v>
      </c>
      <c s="129" r="BJ1383">
        <v>3847.166857</v>
      </c>
      <c s="129" r="BK1383">
        <v>0.0</v>
      </c>
      <c s="129" r="BL1383">
        <v>48.192314</v>
      </c>
      <c s="129" r="BM1383">
        <v>261.402629999999</v>
      </c>
      <c s="129" r="BN1383">
        <v>612.005632999999</v>
      </c>
      <c s="129" r="BO1383">
        <v>1109.68644199999</v>
      </c>
      <c s="129" r="BP1383">
        <v>208.158386</v>
      </c>
      <c s="129" r="BQ1383">
        <v>924.902326</v>
      </c>
      <c s="129" r="BR1383">
        <v>682.819126999999</v>
      </c>
      <c s="129" r="BS1383">
        <v>970.563997999999</v>
      </c>
      <c s="129" r="BT1383">
        <v>0.0</v>
      </c>
      <c s="129" r="BU1383">
        <v>16.250577</v>
      </c>
      <c s="129" r="BV1383">
        <v>0.0</v>
      </c>
      <c s="129" r="BW1383">
        <v>109.263745</v>
      </c>
      <c s="129" r="BX1383">
        <v>177.263019</v>
      </c>
      <c s="129" r="BY1383">
        <v>172.893849999999</v>
      </c>
      <c s="129" r="BZ1383">
        <v>0.0</v>
      </c>
      <c s="129" r="CA1383">
        <v>494.892808</v>
      </c>
      <c s="129" r="CB1383">
        <v>3677.721512</v>
      </c>
      <c s="129" r="CC1383">
        <v>7.75361299999999</v>
      </c>
      <c s="129" r="CD1383">
        <v>168.018881999999</v>
      </c>
      <c s="129" r="CE1383">
        <v>460.442723</v>
      </c>
      <c s="129" r="CF1383">
        <v>912.980780999999</v>
      </c>
      <c s="129" r="CG1383">
        <v>1158.638281</v>
      </c>
      <c s="129" r="CH1383">
        <v>703.797022999999</v>
      </c>
      <c s="129" r="CI1383">
        <v>11.9391789999999</v>
      </c>
      <c s="129" r="CJ1383">
        <v>254.151029999999</v>
      </c>
      <c s="129" r="CK1383">
        <v>2577.32312599999</v>
      </c>
      <c s="129" r="CL1383">
        <v>0.0</v>
      </c>
      <c s="129" r="CM1383">
        <v>20.504936</v>
      </c>
      <c s="129" r="CN1383">
        <v>170.022143</v>
      </c>
      <c s="129" r="CO1383">
        <v>142.267292</v>
      </c>
      <c s="129" r="CP1383">
        <v>166.583165</v>
      </c>
      <c s="129" r="CQ1383">
        <v>93.3199189999999</v>
      </c>
      <c s="129" r="CR1383">
        <v>1749.15852399999</v>
      </c>
      <c s="129" r="CS1383">
        <v>235.467146</v>
      </c>
    </row>
    <row customHeight="1" r="1384" ht="15.0">
      <c t="s" s="127" r="A1384">
        <v>11942</v>
      </c>
      <c t="s" s="127" r="B1384">
        <v>11943</v>
      </c>
      <c t="s" s="127" r="C1384">
        <v>11944</v>
      </c>
      <c t="s" s="127" r="D1384">
        <v>11945</v>
      </c>
      <c t="s" s="127" r="E1384">
        <v>11946</v>
      </c>
      <c t="s" s="127" r="F1384">
        <v>11947</v>
      </c>
      <c t="s" s="128" r="G1384">
        <v>11948</v>
      </c>
      <c t="s" s="127" r="H1384">
        <v>11949</v>
      </c>
      <c s="129" r="I1384">
        <v>4789.0</v>
      </c>
      <c s="129" r="J1384">
        <v>803.323399999999</v>
      </c>
      <c s="129" r="K1384">
        <v>660.961245999999</v>
      </c>
      <c s="129" r="L1384">
        <v>886.96145</v>
      </c>
      <c s="129" r="M1384">
        <v>1029.418459</v>
      </c>
      <c s="129" r="N1384">
        <v>778.989589</v>
      </c>
      <c s="129" r="O1384">
        <v>629.345856</v>
      </c>
      <c s="129" r="P1384">
        <v>730.0</v>
      </c>
      <c s="129" r="Q1384">
        <v>709.0</v>
      </c>
      <c s="129" r="R1384">
        <v>966.0</v>
      </c>
      <c s="129" r="S1384">
        <v>792.0</v>
      </c>
      <c s="129" r="T1384">
        <v>771.0</v>
      </c>
      <c s="129" r="U1384">
        <v>479.0</v>
      </c>
      <c s="129" r="V1384">
        <v>2285.092093</v>
      </c>
      <c s="129" r="W1384">
        <v>429.186818</v>
      </c>
      <c s="129" r="X1384">
        <v>358.664135999999</v>
      </c>
      <c s="129" r="Y1384">
        <v>425.567755999999</v>
      </c>
      <c s="129" r="Z1384">
        <v>499.672095</v>
      </c>
      <c s="129" r="AA1384">
        <v>351.968402</v>
      </c>
      <c s="129" r="AB1384">
        <v>208.974006</v>
      </c>
      <c s="129" r="AC1384">
        <v>11.05888</v>
      </c>
      <c s="129" r="AD1384">
        <v>544.813445</v>
      </c>
      <c s="129" r="AE1384">
        <v>1300.393795</v>
      </c>
      <c s="129" r="AF1384">
        <v>439.884853</v>
      </c>
      <c s="129" r="AG1384">
        <v>2503.90790699999</v>
      </c>
      <c s="129" r="AH1384">
        <v>374.136581999999</v>
      </c>
      <c s="129" r="AI1384">
        <v>302.297108999999</v>
      </c>
      <c s="129" r="AJ1384">
        <v>461.393693999999</v>
      </c>
      <c s="129" r="AK1384">
        <v>529.746363999999</v>
      </c>
      <c s="129" r="AL1384">
        <v>427.021187</v>
      </c>
      <c s="129" r="AM1384">
        <v>365.648067</v>
      </c>
      <c s="129" r="AN1384">
        <v>43.664903</v>
      </c>
      <c s="129" r="AO1384">
        <v>485.066565</v>
      </c>
      <c s="129" r="AP1384">
        <v>1346.82544899999</v>
      </c>
      <c s="129" r="AQ1384">
        <v>672.015893</v>
      </c>
      <c s="129" r="AR1384">
        <v>3971.816247</v>
      </c>
      <c s="129" r="AS1384">
        <v>32.270541</v>
      </c>
      <c s="129" r="AT1384">
        <v>157.318885999999</v>
      </c>
      <c s="129" r="AU1384">
        <v>157.318885999999</v>
      </c>
      <c s="129" r="AV1384">
        <v>572.802098</v>
      </c>
      <c s="129" r="AW1384">
        <v>673.647538</v>
      </c>
      <c s="129" r="AX1384">
        <v>467.922841</v>
      </c>
      <c s="129" r="AY1384">
        <v>1428.11684399999</v>
      </c>
      <c s="129" r="AZ1384">
        <v>482.418613999999</v>
      </c>
      <c s="129" r="BA1384">
        <v>1796.860456</v>
      </c>
      <c s="129" r="BB1384">
        <v>20.1690879999999</v>
      </c>
      <c s="129" r="BC1384">
        <v>104.879257</v>
      </c>
      <c s="129" r="BD1384">
        <v>96.811622</v>
      </c>
      <c s="129" r="BE1384">
        <v>266.231961</v>
      </c>
      <c s="129" r="BF1384">
        <v>185.555609</v>
      </c>
      <c s="129" r="BG1384">
        <v>350.94213</v>
      </c>
      <c s="129" r="BH1384">
        <v>615.124579</v>
      </c>
      <c s="129" r="BI1384">
        <v>157.146208</v>
      </c>
      <c s="129" r="BJ1384">
        <v>2174.955792</v>
      </c>
      <c s="129" r="BK1384">
        <v>12.1014529999999</v>
      </c>
      <c s="129" r="BL1384">
        <v>52.4396289999999</v>
      </c>
      <c s="129" r="BM1384">
        <v>60.5072639999999</v>
      </c>
      <c s="129" r="BN1384">
        <v>306.570136999999</v>
      </c>
      <c s="129" r="BO1384">
        <v>488.091928999999</v>
      </c>
      <c s="129" r="BP1384">
        <v>116.98071</v>
      </c>
      <c s="129" r="BQ1384">
        <v>812.992263999999</v>
      </c>
      <c s="129" r="BR1384">
        <v>325.272405999999</v>
      </c>
      <c s="129" r="BS1384">
        <v>455.544884</v>
      </c>
      <c s="129" r="BT1384">
        <v>0.0</v>
      </c>
      <c s="129" r="BU1384">
        <v>12.1014529999999</v>
      </c>
      <c s="129" r="BV1384">
        <v>4.033818</v>
      </c>
      <c s="129" r="BW1384">
        <v>36.304358</v>
      </c>
      <c s="129" r="BX1384">
        <v>72.6087169999999</v>
      </c>
      <c s="129" r="BY1384">
        <v>92.777805</v>
      </c>
      <c s="129" r="BZ1384">
        <v>0.0</v>
      </c>
      <c s="129" r="CA1384">
        <v>237.718735</v>
      </c>
      <c s="129" r="CB1384">
        <v>1741.41315</v>
      </c>
      <c s="129" r="CC1384">
        <v>20.1690879999999</v>
      </c>
      <c s="129" r="CD1384">
        <v>100.84544</v>
      </c>
      <c s="129" r="CE1384">
        <v>133.115981</v>
      </c>
      <c s="129" r="CF1384">
        <v>484.058111</v>
      </c>
      <c s="129" r="CG1384">
        <v>528.430104</v>
      </c>
      <c s="129" r="CH1384">
        <v>322.705406999999</v>
      </c>
      <c s="129" r="CI1384">
        <v>24.2029059999999</v>
      </c>
      <c s="129" r="CJ1384">
        <v>127.886112999999</v>
      </c>
      <c s="129" r="CK1384">
        <v>1774.858213</v>
      </c>
      <c s="129" r="CL1384">
        <v>12.1014529999999</v>
      </c>
      <c s="129" r="CM1384">
        <v>44.371994</v>
      </c>
      <c s="129" r="CN1384">
        <v>20.1690879999999</v>
      </c>
      <c s="129" r="CO1384">
        <v>52.4396289999999</v>
      </c>
      <c s="129" r="CP1384">
        <v>72.6087169999999</v>
      </c>
      <c s="129" r="CQ1384">
        <v>52.4396289999999</v>
      </c>
      <c s="129" r="CR1384">
        <v>1403.91393799999</v>
      </c>
      <c s="129" r="CS1384">
        <v>116.813767</v>
      </c>
    </row>
    <row customHeight="1" r="1385" ht="15.0">
      <c t="s" s="127" r="A1385">
        <v>11950</v>
      </c>
      <c t="s" s="127" r="B1385">
        <v>11951</v>
      </c>
      <c t="s" s="127" r="C1385">
        <v>11952</v>
      </c>
      <c t="s" s="127" r="D1385">
        <v>11953</v>
      </c>
      <c t="s" s="127" r="E1385">
        <v>11954</v>
      </c>
      <c t="s" s="127" r="F1385">
        <v>11955</v>
      </c>
      <c t="s" s="128" r="G1385">
        <v>11956</v>
      </c>
      <c t="s" s="127" r="H1385">
        <v>11957</v>
      </c>
      <c s="129" r="I1385">
        <v>2997.0</v>
      </c>
      <c s="129" r="J1385">
        <v>532.450206999999</v>
      </c>
      <c s="129" r="K1385">
        <v>442.111056</v>
      </c>
      <c s="129" r="L1385">
        <v>619.480048</v>
      </c>
      <c s="129" r="M1385">
        <v>613.416827</v>
      </c>
      <c s="129" r="N1385">
        <v>447.609368</v>
      </c>
      <c s="129" r="O1385">
        <v>341.932495</v>
      </c>
      <c s="129" r="P1385">
        <v>397.0</v>
      </c>
      <c s="129" r="Q1385">
        <v>298.0</v>
      </c>
      <c s="129" r="R1385">
        <v>513.0</v>
      </c>
      <c s="129" r="S1385">
        <v>396.0</v>
      </c>
      <c s="129" r="T1385">
        <v>311.0</v>
      </c>
      <c s="129" r="U1385">
        <v>226.0</v>
      </c>
      <c s="129" r="V1385">
        <v>1457.50047</v>
      </c>
      <c s="129" r="W1385">
        <v>267.712394</v>
      </c>
      <c s="129" r="X1385">
        <v>237.647257</v>
      </c>
      <c s="129" r="Y1385">
        <v>307.148920999999</v>
      </c>
      <c s="129" r="Z1385">
        <v>301.115789</v>
      </c>
      <c s="129" r="AA1385">
        <v>222.906713</v>
      </c>
      <c s="129" r="AB1385">
        <v>110.954294</v>
      </c>
      <c s="129" r="AC1385">
        <v>10.015102</v>
      </c>
      <c s="129" r="AD1385">
        <v>372.565941</v>
      </c>
      <c s="129" r="AE1385">
        <v>840.142713999999</v>
      </c>
      <c s="129" r="AF1385">
        <v>244.791815</v>
      </c>
      <c s="129" r="AG1385">
        <v>1539.49953</v>
      </c>
      <c s="129" r="AH1385">
        <v>264.737812</v>
      </c>
      <c s="129" r="AI1385">
        <v>204.463798</v>
      </c>
      <c s="129" r="AJ1385">
        <v>312.331126999999</v>
      </c>
      <c s="129" r="AK1385">
        <v>312.301038</v>
      </c>
      <c s="129" r="AL1385">
        <v>224.702654999999</v>
      </c>
      <c s="129" r="AM1385">
        <v>180.895242999999</v>
      </c>
      <c s="129" r="AN1385">
        <v>40.0678559999999</v>
      </c>
      <c s="129" r="AO1385">
        <v>342.303845</v>
      </c>
      <c s="129" r="AP1385">
        <v>859.433719999999</v>
      </c>
      <c s="129" r="AQ1385">
        <v>337.761964999999</v>
      </c>
      <c s="129" r="AR1385">
        <v>2447.05092299999</v>
      </c>
      <c s="129" r="AS1385">
        <v>3.96611</v>
      </c>
      <c s="129" r="AT1385">
        <v>95.1866289999999</v>
      </c>
      <c s="129" r="AU1385">
        <v>162.610491</v>
      </c>
      <c s="129" r="AV1385">
        <v>277.627668</v>
      </c>
      <c s="129" r="AW1385">
        <v>503.695912</v>
      </c>
      <c s="129" r="AX1385">
        <v>396.610954999999</v>
      </c>
      <c s="129" r="AY1385">
        <v>728.689179999999</v>
      </c>
      <c s="129" r="AZ1385">
        <v>278.663976999999</v>
      </c>
      <c s="129" r="BA1385">
        <v>1196.84692799999</v>
      </c>
      <c s="129" r="BB1385">
        <v>3.96611</v>
      </c>
      <c s="129" r="BC1385">
        <v>67.423862</v>
      </c>
      <c s="129" r="BD1385">
        <v>87.2544099999999</v>
      </c>
      <c s="129" r="BE1385">
        <v>170.542711</v>
      </c>
      <c s="129" r="BF1385">
        <v>75.356081</v>
      </c>
      <c s="129" r="BG1385">
        <v>333.153202</v>
      </c>
      <c s="129" r="BH1385">
        <v>308.522543999999</v>
      </c>
      <c s="129" r="BI1385">
        <v>150.628007999999</v>
      </c>
      <c s="129" r="BJ1385">
        <v>1250.203995</v>
      </c>
      <c s="129" r="BK1385">
        <v>0.0</v>
      </c>
      <c s="129" r="BL1385">
        <v>27.762767</v>
      </c>
      <c s="129" r="BM1385">
        <v>75.356081</v>
      </c>
      <c s="129" r="BN1385">
        <v>107.084958</v>
      </c>
      <c s="129" r="BO1385">
        <v>428.339831</v>
      </c>
      <c s="129" r="BP1385">
        <v>63.4577529999999</v>
      </c>
      <c s="129" r="BQ1385">
        <v>420.166636999999</v>
      </c>
      <c s="129" r="BR1385">
        <v>128.035968999999</v>
      </c>
      <c s="129" r="BS1385">
        <v>270.603034999999</v>
      </c>
      <c s="129" r="BT1385">
        <v>0.0</v>
      </c>
      <c s="129" r="BU1385">
        <v>0.0</v>
      </c>
      <c s="129" r="BV1385">
        <v>0.0</v>
      </c>
      <c s="129" r="BW1385">
        <v>11.898329</v>
      </c>
      <c s="129" r="BX1385">
        <v>39.661095</v>
      </c>
      <c s="129" r="BY1385">
        <v>39.661095</v>
      </c>
      <c s="129" r="BZ1385">
        <v>0.0</v>
      </c>
      <c s="129" r="CA1385">
        <v>179.382516</v>
      </c>
      <c s="129" r="CB1385">
        <v>1233.160644</v>
      </c>
      <c s="129" r="CC1385">
        <v>3.96611</v>
      </c>
      <c s="129" r="CD1385">
        <v>71.389972</v>
      </c>
      <c s="129" r="CE1385">
        <v>134.847725</v>
      </c>
      <c s="129" r="CF1385">
        <v>245.898791999999</v>
      </c>
      <c s="129" r="CG1385">
        <v>408.509282999999</v>
      </c>
      <c s="129" r="CH1385">
        <v>317.288764</v>
      </c>
      <c s="129" r="CI1385">
        <v>0.0</v>
      </c>
      <c s="129" r="CJ1385">
        <v>51.26</v>
      </c>
      <c s="129" r="CK1385">
        <v>943.287242999999</v>
      </c>
      <c s="129" r="CL1385">
        <v>0.0</v>
      </c>
      <c s="129" r="CM1385">
        <v>23.796657</v>
      </c>
      <c s="129" r="CN1385">
        <v>27.762767</v>
      </c>
      <c s="129" r="CO1385">
        <v>19.830548</v>
      </c>
      <c s="129" r="CP1385">
        <v>55.525534</v>
      </c>
      <c s="129" r="CQ1385">
        <v>39.661095</v>
      </c>
      <c s="129" r="CR1385">
        <v>728.689179999999</v>
      </c>
      <c s="129" r="CS1385">
        <v>48.021462</v>
      </c>
    </row>
    <row customHeight="1" r="1386" ht="15.0">
      <c t="s" s="127" r="A1386">
        <v>11958</v>
      </c>
      <c t="s" s="127" r="B1386">
        <v>11959</v>
      </c>
      <c t="s" s="127" r="C1386">
        <v>11960</v>
      </c>
      <c t="s" s="127" r="D1386">
        <v>11961</v>
      </c>
      <c t="s" s="127" r="E1386">
        <v>11962</v>
      </c>
      <c t="s" s="127" r="F1386">
        <v>11963</v>
      </c>
      <c t="s" s="128" r="G1386">
        <v>11964</v>
      </c>
      <c t="s" s="127" r="H1386">
        <v>11965</v>
      </c>
      <c s="129" r="I1386">
        <v>7585.0</v>
      </c>
      <c s="129" r="J1386">
        <v>1414.0</v>
      </c>
      <c s="129" r="K1386">
        <v>1162.0</v>
      </c>
      <c s="129" r="L1386">
        <v>1694.0</v>
      </c>
      <c s="129" r="M1386">
        <v>1259.0</v>
      </c>
      <c s="129" r="N1386">
        <v>1236.0</v>
      </c>
      <c s="129" r="O1386">
        <v>820.0</v>
      </c>
      <c s="129" r="P1386">
        <v>770.0</v>
      </c>
      <c s="129" r="Q1386">
        <v>885.0</v>
      </c>
      <c s="129" r="R1386">
        <v>974.0</v>
      </c>
      <c s="129" r="S1386">
        <v>1073.0</v>
      </c>
      <c s="129" r="T1386">
        <v>1112.0</v>
      </c>
      <c s="129" r="U1386">
        <v>551.0</v>
      </c>
      <c s="129" r="V1386">
        <v>3580.0</v>
      </c>
      <c s="129" r="W1386">
        <v>740.0</v>
      </c>
      <c s="129" r="X1386">
        <v>588.0</v>
      </c>
      <c s="129" r="Y1386">
        <v>843.0</v>
      </c>
      <c s="129" r="Z1386">
        <v>566.0</v>
      </c>
      <c s="129" r="AA1386">
        <v>551.0</v>
      </c>
      <c s="129" r="AB1386">
        <v>281.0</v>
      </c>
      <c s="129" r="AC1386">
        <v>11.0</v>
      </c>
      <c s="129" r="AD1386">
        <v>928.0</v>
      </c>
      <c s="129" r="AE1386">
        <v>2013.0</v>
      </c>
      <c s="129" r="AF1386">
        <v>639.0</v>
      </c>
      <c s="129" r="AG1386">
        <v>4005.0</v>
      </c>
      <c s="129" r="AH1386">
        <v>674.0</v>
      </c>
      <c s="129" r="AI1386">
        <v>574.0</v>
      </c>
      <c s="129" r="AJ1386">
        <v>851.0</v>
      </c>
      <c s="129" r="AK1386">
        <v>693.0</v>
      </c>
      <c s="129" r="AL1386">
        <v>685.0</v>
      </c>
      <c s="129" r="AM1386">
        <v>478.0</v>
      </c>
      <c s="129" r="AN1386">
        <v>50.0</v>
      </c>
      <c s="129" r="AO1386">
        <v>841.0</v>
      </c>
      <c s="129" r="AP1386">
        <v>2216.0</v>
      </c>
      <c s="129" r="AQ1386">
        <v>948.0</v>
      </c>
      <c s="129" r="AR1386">
        <v>6088.0</v>
      </c>
      <c s="129" r="AS1386">
        <v>12.0</v>
      </c>
      <c s="129" r="AT1386">
        <v>220.0</v>
      </c>
      <c s="129" r="AU1386">
        <v>292.0</v>
      </c>
      <c s="129" r="AV1386">
        <v>872.0</v>
      </c>
      <c s="129" r="AW1386">
        <v>1220.0</v>
      </c>
      <c s="129" r="AX1386">
        <v>860.0</v>
      </c>
      <c s="129" r="AY1386">
        <v>1992.0</v>
      </c>
      <c s="129" r="AZ1386">
        <v>620.0</v>
      </c>
      <c s="129" r="BA1386">
        <v>2828.0</v>
      </c>
      <c s="129" r="BB1386">
        <v>8.0</v>
      </c>
      <c s="129" r="BC1386">
        <v>140.0</v>
      </c>
      <c s="129" r="BD1386">
        <v>184.0</v>
      </c>
      <c s="129" r="BE1386">
        <v>436.0</v>
      </c>
      <c s="129" r="BF1386">
        <v>296.0</v>
      </c>
      <c s="129" r="BG1386">
        <v>728.0</v>
      </c>
      <c s="129" r="BH1386">
        <v>840.0</v>
      </c>
      <c s="129" r="BI1386">
        <v>196.0</v>
      </c>
      <c s="129" r="BJ1386">
        <v>3260.0</v>
      </c>
      <c s="129" r="BK1386">
        <v>4.0</v>
      </c>
      <c s="129" r="BL1386">
        <v>80.0</v>
      </c>
      <c s="129" r="BM1386">
        <v>108.0</v>
      </c>
      <c s="129" r="BN1386">
        <v>436.0</v>
      </c>
      <c s="129" r="BO1386">
        <v>924.0</v>
      </c>
      <c s="129" r="BP1386">
        <v>132.0</v>
      </c>
      <c s="129" r="BQ1386">
        <v>1152.0</v>
      </c>
      <c s="129" r="BR1386">
        <v>424.0</v>
      </c>
      <c s="129" r="BS1386">
        <v>572.0</v>
      </c>
      <c s="129" r="BT1386">
        <v>0.0</v>
      </c>
      <c s="129" r="BU1386">
        <v>4.0</v>
      </c>
      <c s="129" r="BV1386">
        <v>8.0</v>
      </c>
      <c s="129" r="BW1386">
        <v>60.0</v>
      </c>
      <c s="129" r="BX1386">
        <v>116.0</v>
      </c>
      <c s="129" r="BY1386">
        <v>148.0</v>
      </c>
      <c s="129" r="BZ1386">
        <v>0.0</v>
      </c>
      <c s="129" r="CA1386">
        <v>236.0</v>
      </c>
      <c s="129" r="CB1386">
        <v>3064.0</v>
      </c>
      <c s="129" r="CC1386">
        <v>12.0</v>
      </c>
      <c s="129" r="CD1386">
        <v>168.0</v>
      </c>
      <c s="129" r="CE1386">
        <v>236.0</v>
      </c>
      <c s="129" r="CF1386">
        <v>736.0</v>
      </c>
      <c s="129" r="CG1386">
        <v>1016.0</v>
      </c>
      <c s="129" r="CH1386">
        <v>644.0</v>
      </c>
      <c s="129" r="CI1386">
        <v>16.0</v>
      </c>
      <c s="129" r="CJ1386">
        <v>236.0</v>
      </c>
      <c s="129" r="CK1386">
        <v>2452.0</v>
      </c>
      <c s="129" r="CL1386">
        <v>0.0</v>
      </c>
      <c s="129" r="CM1386">
        <v>48.0</v>
      </c>
      <c s="129" r="CN1386">
        <v>48.0</v>
      </c>
      <c s="129" r="CO1386">
        <v>76.0</v>
      </c>
      <c s="129" r="CP1386">
        <v>88.0</v>
      </c>
      <c s="129" r="CQ1386">
        <v>68.0</v>
      </c>
      <c s="129" r="CR1386">
        <v>1976.0</v>
      </c>
      <c s="129" r="CS1386">
        <v>148.0</v>
      </c>
    </row>
    <row customHeight="1" r="1387" ht="15.0">
      <c t="s" s="127" r="A1387">
        <v>11966</v>
      </c>
      <c t="s" s="127" r="B1387">
        <v>11967</v>
      </c>
      <c t="s" s="127" r="C1387">
        <v>11968</v>
      </c>
      <c t="s" s="127" r="D1387">
        <v>11969</v>
      </c>
      <c t="s" s="127" r="E1387">
        <v>11970</v>
      </c>
      <c t="s" s="127" r="F1387">
        <v>11971</v>
      </c>
      <c t="s" s="128" r="G1387">
        <v>11972</v>
      </c>
      <c t="s" s="127" r="H1387">
        <v>11973</v>
      </c>
      <c s="129" r="I1387">
        <v>569.0</v>
      </c>
      <c s="129" r="J1387">
        <v>114.0</v>
      </c>
      <c s="129" r="K1387">
        <v>54.0</v>
      </c>
      <c s="129" r="L1387">
        <v>124.0</v>
      </c>
      <c s="129" r="M1387">
        <v>138.0</v>
      </c>
      <c s="129" r="N1387">
        <v>80.0</v>
      </c>
      <c s="129" r="O1387">
        <v>59.0</v>
      </c>
      <c s="129" r="P1387">
        <v>63.0</v>
      </c>
      <c s="129" r="Q1387">
        <v>75.0</v>
      </c>
      <c s="129" r="R1387">
        <v>108.0</v>
      </c>
      <c s="129" r="S1387">
        <v>77.0</v>
      </c>
      <c s="129" r="T1387">
        <v>95.0</v>
      </c>
      <c s="129" r="U1387">
        <v>38.0</v>
      </c>
      <c s="129" r="V1387">
        <v>297.0</v>
      </c>
      <c s="129" r="W1387">
        <v>71.0</v>
      </c>
      <c s="129" r="X1387">
        <v>24.0</v>
      </c>
      <c s="129" r="Y1387">
        <v>60.0</v>
      </c>
      <c s="129" r="Z1387">
        <v>73.0</v>
      </c>
      <c s="129" r="AA1387">
        <v>46.0</v>
      </c>
      <c s="129" r="AB1387">
        <v>22.0</v>
      </c>
      <c s="129" r="AC1387">
        <v>1.0</v>
      </c>
      <c s="129" r="AD1387">
        <v>84.0</v>
      </c>
      <c s="129" r="AE1387">
        <v>164.0</v>
      </c>
      <c s="129" r="AF1387">
        <v>49.0</v>
      </c>
      <c s="129" r="AG1387">
        <v>272.0</v>
      </c>
      <c s="129" r="AH1387">
        <v>43.0</v>
      </c>
      <c s="129" r="AI1387">
        <v>30.0</v>
      </c>
      <c s="129" r="AJ1387">
        <v>64.0</v>
      </c>
      <c s="129" r="AK1387">
        <v>65.0</v>
      </c>
      <c s="129" r="AL1387">
        <v>34.0</v>
      </c>
      <c s="129" r="AM1387">
        <v>34.0</v>
      </c>
      <c s="129" r="AN1387">
        <v>2.0</v>
      </c>
      <c s="129" r="AO1387">
        <v>57.0</v>
      </c>
      <c s="129" r="AP1387">
        <v>152.0</v>
      </c>
      <c s="129" r="AQ1387">
        <v>63.0</v>
      </c>
      <c s="129" r="AR1387">
        <v>492.0</v>
      </c>
      <c s="129" r="AS1387">
        <v>16.0</v>
      </c>
      <c s="129" r="AT1387">
        <v>24.0</v>
      </c>
      <c s="129" r="AU1387">
        <v>8.0</v>
      </c>
      <c s="129" r="AV1387">
        <v>92.0</v>
      </c>
      <c s="129" r="AW1387">
        <v>84.0</v>
      </c>
      <c s="129" r="AX1387">
        <v>108.0</v>
      </c>
      <c s="129" r="AY1387">
        <v>132.0</v>
      </c>
      <c s="129" r="AZ1387">
        <v>28.0</v>
      </c>
      <c s="129" r="BA1387">
        <v>244.0</v>
      </c>
      <c s="129" r="BB1387">
        <v>12.0</v>
      </c>
      <c s="129" r="BC1387">
        <v>8.0</v>
      </c>
      <c s="129" r="BD1387">
        <v>8.0</v>
      </c>
      <c s="129" r="BE1387">
        <v>40.0</v>
      </c>
      <c s="129" r="BF1387">
        <v>16.0</v>
      </c>
      <c s="129" r="BG1387">
        <v>88.0</v>
      </c>
      <c s="129" r="BH1387">
        <v>72.0</v>
      </c>
      <c s="129" r="BI1387">
        <v>0.0</v>
      </c>
      <c s="129" r="BJ1387">
        <v>248.0</v>
      </c>
      <c s="129" r="BK1387">
        <v>4.0</v>
      </c>
      <c s="129" r="BL1387">
        <v>16.0</v>
      </c>
      <c s="129" r="BM1387">
        <v>0.0</v>
      </c>
      <c s="129" r="BN1387">
        <v>52.0</v>
      </c>
      <c s="129" r="BO1387">
        <v>68.0</v>
      </c>
      <c s="129" r="BP1387">
        <v>20.0</v>
      </c>
      <c s="129" r="BQ1387">
        <v>60.0</v>
      </c>
      <c s="129" r="BR1387">
        <v>28.0</v>
      </c>
      <c s="129" r="BS1387">
        <v>36.0</v>
      </c>
      <c s="129" r="BT1387">
        <v>0.0</v>
      </c>
      <c s="129" r="BU1387">
        <v>0.0</v>
      </c>
      <c s="129" r="BV1387">
        <v>0.0</v>
      </c>
      <c s="129" r="BW1387">
        <v>4.0</v>
      </c>
      <c s="129" r="BX1387">
        <v>0.0</v>
      </c>
      <c s="129" r="BY1387">
        <v>12.0</v>
      </c>
      <c s="129" r="BZ1387">
        <v>0.0</v>
      </c>
      <c s="129" r="CA1387">
        <v>20.0</v>
      </c>
      <c s="129" r="CB1387">
        <v>280.0</v>
      </c>
      <c s="129" r="CC1387">
        <v>12.0</v>
      </c>
      <c s="129" r="CD1387">
        <v>20.0</v>
      </c>
      <c s="129" r="CE1387">
        <v>8.0</v>
      </c>
      <c s="129" r="CF1387">
        <v>80.0</v>
      </c>
      <c s="129" r="CG1387">
        <v>72.0</v>
      </c>
      <c s="129" r="CH1387">
        <v>84.0</v>
      </c>
      <c s="129" r="CI1387">
        <v>0.0</v>
      </c>
      <c s="129" r="CJ1387">
        <v>4.0</v>
      </c>
      <c s="129" r="CK1387">
        <v>176.0</v>
      </c>
      <c s="129" r="CL1387">
        <v>4.0</v>
      </c>
      <c s="129" r="CM1387">
        <v>4.0</v>
      </c>
      <c s="129" r="CN1387">
        <v>0.0</v>
      </c>
      <c s="129" r="CO1387">
        <v>8.0</v>
      </c>
      <c s="129" r="CP1387">
        <v>12.0</v>
      </c>
      <c s="129" r="CQ1387">
        <v>12.0</v>
      </c>
      <c s="129" r="CR1387">
        <v>132.0</v>
      </c>
      <c s="129" r="CS1387">
        <v>4.0</v>
      </c>
    </row>
    <row customHeight="1" r="1388" ht="15.0">
      <c t="s" s="127" r="A1388">
        <v>11974</v>
      </c>
      <c t="s" s="127" r="B1388">
        <v>11975</v>
      </c>
      <c t="s" s="127" r="C1388">
        <v>11976</v>
      </c>
      <c t="s" s="127" r="D1388">
        <v>11977</v>
      </c>
      <c t="s" s="127" r="E1388">
        <v>11978</v>
      </c>
      <c t="s" s="127" r="F1388">
        <v>11979</v>
      </c>
      <c t="s" s="128" r="G1388">
        <v>11980</v>
      </c>
      <c t="s" s="127" r="H1388">
        <v>11981</v>
      </c>
      <c s="129" r="I1388">
        <v>1056.0</v>
      </c>
      <c s="129" r="J1388">
        <v>197.837577</v>
      </c>
      <c s="129" r="K1388">
        <v>131.891718</v>
      </c>
      <c s="129" r="L1388">
        <v>200.790377</v>
      </c>
      <c s="129" r="M1388">
        <v>204.727442999999</v>
      </c>
      <c s="129" r="N1388">
        <v>189.132047</v>
      </c>
      <c s="129" r="O1388">
        <v>131.620837999999</v>
      </c>
      <c s="129" r="P1388">
        <v>159.0</v>
      </c>
      <c s="129" r="Q1388">
        <v>145.0</v>
      </c>
      <c s="129" r="R1388">
        <v>208.0</v>
      </c>
      <c s="129" r="S1388">
        <v>182.0</v>
      </c>
      <c s="129" r="T1388">
        <v>197.0</v>
      </c>
      <c s="129" r="U1388">
        <v>119.0</v>
      </c>
      <c s="129" r="V1388">
        <v>498.395569</v>
      </c>
      <c s="129" r="W1388">
        <v>99.4109219999999</v>
      </c>
      <c s="129" r="X1388">
        <v>68.8986589999999</v>
      </c>
      <c s="129" r="Y1388">
        <v>97.442389</v>
      </c>
      <c s="129" r="Z1388">
        <v>96.458122</v>
      </c>
      <c s="129" r="AA1388">
        <v>90.6799129999999</v>
      </c>
      <c s="129" r="AB1388">
        <v>40.4823189999999</v>
      </c>
      <c s="129" r="AC1388">
        <v>5.023245</v>
      </c>
      <c s="129" r="AD1388">
        <v>125.986119</v>
      </c>
      <c s="129" r="AE1388">
        <v>277.588645999999</v>
      </c>
      <c s="129" r="AF1388">
        <v>94.8208039999999</v>
      </c>
      <c s="129" r="AG1388">
        <v>557.604430999999</v>
      </c>
      <c s="129" r="AH1388">
        <v>98.4266549999999</v>
      </c>
      <c s="129" r="AI1388">
        <v>62.993059</v>
      </c>
      <c s="129" r="AJ1388">
        <v>103.347988</v>
      </c>
      <c s="129" r="AK1388">
        <v>108.269321</v>
      </c>
      <c s="129" r="AL1388">
        <v>98.452133</v>
      </c>
      <c s="129" r="AM1388">
        <v>72.1826729999999</v>
      </c>
      <c s="129" r="AN1388">
        <v>13.9326</v>
      </c>
      <c s="129" r="AO1388">
        <v>122.049053</v>
      </c>
      <c s="129" r="AP1388">
        <v>302.169831999999</v>
      </c>
      <c s="129" r="AQ1388">
        <v>133.385546</v>
      </c>
      <c s="129" r="AR1388">
        <v>870.906931999999</v>
      </c>
      <c s="129" r="AS1388">
        <v>35.433596</v>
      </c>
      <c s="129" r="AT1388">
        <v>35.433596</v>
      </c>
      <c s="129" r="AU1388">
        <v>31.49653</v>
      </c>
      <c s="129" r="AV1388">
        <v>86.615457</v>
      </c>
      <c s="129" r="AW1388">
        <v>125.986119</v>
      </c>
      <c s="129" r="AX1388">
        <v>137.797316999999</v>
      </c>
      <c s="129" r="AY1388">
        <v>323.654727999999</v>
      </c>
      <c s="129" r="AZ1388">
        <v>94.4895889999999</v>
      </c>
      <c s="129" r="BA1388">
        <v>393.910445999999</v>
      </c>
      <c s="129" r="BB1388">
        <v>27.559463</v>
      </c>
      <c s="129" r="BC1388">
        <v>27.559463</v>
      </c>
      <c s="129" r="BD1388">
        <v>19.685331</v>
      </c>
      <c s="129" r="BE1388">
        <v>27.559463</v>
      </c>
      <c s="129" r="BF1388">
        <v>19.685331</v>
      </c>
      <c s="129" r="BG1388">
        <v>110.237854</v>
      </c>
      <c s="129" r="BH1388">
        <v>118.315811</v>
      </c>
      <c s="129" r="BI1388">
        <v>43.3077279999999</v>
      </c>
      <c s="129" r="BJ1388">
        <v>476.996486</v>
      </c>
      <c s="129" r="BK1388">
        <v>7.874132</v>
      </c>
      <c s="129" r="BL1388">
        <v>7.874132</v>
      </c>
      <c s="129" r="BM1388">
        <v>11.811199</v>
      </c>
      <c s="129" r="BN1388">
        <v>59.055993</v>
      </c>
      <c s="129" r="BO1388">
        <v>106.300788</v>
      </c>
      <c s="129" r="BP1388">
        <v>27.559463</v>
      </c>
      <c s="129" r="BQ1388">
        <v>205.338917</v>
      </c>
      <c s="129" r="BR1388">
        <v>51.1818609999999</v>
      </c>
      <c s="129" r="BS1388">
        <v>102.363722</v>
      </c>
      <c s="129" r="BT1388">
        <v>0.0</v>
      </c>
      <c s="129" r="BU1388">
        <v>0.0</v>
      </c>
      <c s="129" r="BV1388">
        <v>0.0</v>
      </c>
      <c s="129" r="BW1388">
        <v>19.685331</v>
      </c>
      <c s="129" r="BX1388">
        <v>11.811199</v>
      </c>
      <c s="129" r="BY1388">
        <v>27.559463</v>
      </c>
      <c s="129" r="BZ1388">
        <v>0.0</v>
      </c>
      <c s="129" r="CA1388">
        <v>43.3077279999999</v>
      </c>
      <c s="129" r="CB1388">
        <v>350.398892999999</v>
      </c>
      <c s="129" r="CC1388">
        <v>23.6223969999999</v>
      </c>
      <c s="129" r="CD1388">
        <v>19.685331</v>
      </c>
      <c s="129" r="CE1388">
        <v>19.685331</v>
      </c>
      <c s="129" r="CF1388">
        <v>55.1189269999999</v>
      </c>
      <c s="129" r="CG1388">
        <v>98.4266549999999</v>
      </c>
      <c s="129" r="CH1388">
        <v>106.300788</v>
      </c>
      <c s="129" r="CI1388">
        <v>0.0</v>
      </c>
      <c s="129" r="CJ1388">
        <v>27.559463</v>
      </c>
      <c s="129" r="CK1388">
        <v>418.144317</v>
      </c>
      <c s="129" r="CL1388">
        <v>11.811199</v>
      </c>
      <c s="129" r="CM1388">
        <v>15.748265</v>
      </c>
      <c s="129" r="CN1388">
        <v>11.811199</v>
      </c>
      <c s="129" r="CO1388">
        <v>11.811199</v>
      </c>
      <c s="129" r="CP1388">
        <v>15.748265</v>
      </c>
      <c s="129" r="CQ1388">
        <v>3.937066</v>
      </c>
      <c s="129" r="CR1388">
        <v>323.654727999999</v>
      </c>
      <c s="129" r="CS1388">
        <v>23.6223969999999</v>
      </c>
    </row>
    <row customHeight="1" r="1389" ht="15.0">
      <c t="s" s="127" r="A1389">
        <v>11982</v>
      </c>
      <c t="s" s="127" r="B1389">
        <v>11983</v>
      </c>
      <c t="s" s="127" r="C1389">
        <v>11984</v>
      </c>
      <c t="s" s="127" r="D1389">
        <v>11985</v>
      </c>
      <c t="s" s="127" r="E1389">
        <v>11986</v>
      </c>
      <c t="s" s="127" r="F1389">
        <v>11987</v>
      </c>
      <c t="s" s="128" r="G1389">
        <v>11988</v>
      </c>
      <c t="s" s="127" r="H1389">
        <v>11989</v>
      </c>
      <c s="129" r="I1389">
        <v>3258.0</v>
      </c>
      <c s="129" r="J1389">
        <v>657.308106999999</v>
      </c>
      <c s="129" r="K1389">
        <v>396.128504</v>
      </c>
      <c s="129" r="L1389">
        <v>726.177129</v>
      </c>
      <c s="129" r="M1389">
        <v>631.346256</v>
      </c>
      <c s="129" r="N1389">
        <v>579.282247999999</v>
      </c>
      <c s="129" r="O1389">
        <v>267.757758</v>
      </c>
      <c s="129" r="P1389">
        <v>345.0</v>
      </c>
      <c s="129" r="Q1389">
        <v>303.0</v>
      </c>
      <c s="129" r="R1389">
        <v>449.0</v>
      </c>
      <c s="129" r="S1389">
        <v>405.0</v>
      </c>
      <c s="129" r="T1389">
        <v>348.0</v>
      </c>
      <c s="129" r="U1389">
        <v>134.0</v>
      </c>
      <c s="129" r="V1389">
        <v>1606.75700699999</v>
      </c>
      <c s="129" r="W1389">
        <v>339.345769</v>
      </c>
      <c s="129" r="X1389">
        <v>197.169614</v>
      </c>
      <c s="129" r="Y1389">
        <v>357.010343999999</v>
      </c>
      <c s="129" r="Z1389">
        <v>312.454204</v>
      </c>
      <c s="129" r="AA1389">
        <v>294.789629999999</v>
      </c>
      <c s="129" r="AB1389">
        <v>97.620016</v>
      </c>
      <c s="129" r="AC1389">
        <v>8.36743</v>
      </c>
      <c s="129" r="AD1389">
        <v>421.230793</v>
      </c>
      <c s="129" r="AE1389">
        <v>915.838874</v>
      </c>
      <c s="129" r="AF1389">
        <v>269.68734</v>
      </c>
      <c s="129" r="AG1389">
        <v>1651.242993</v>
      </c>
      <c s="129" r="AH1389">
        <v>317.962336999999</v>
      </c>
      <c s="129" r="AI1389">
        <v>198.958889</v>
      </c>
      <c s="129" r="AJ1389">
        <v>369.166785</v>
      </c>
      <c s="129" r="AK1389">
        <v>318.892051999999</v>
      </c>
      <c s="129" r="AL1389">
        <v>284.492617999999</v>
      </c>
      <c s="129" r="AM1389">
        <v>138.527451</v>
      </c>
      <c s="129" r="AN1389">
        <v>23.242861</v>
      </c>
      <c s="129" r="AO1389">
        <v>389.550348999999</v>
      </c>
      <c s="129" r="AP1389">
        <v>943.730307</v>
      </c>
      <c s="129" r="AQ1389">
        <v>317.962336999999</v>
      </c>
      <c s="129" r="AR1389">
        <v>2584.606133</v>
      </c>
      <c s="129" r="AS1389">
        <v>0.0</v>
      </c>
      <c s="129" r="AT1389">
        <v>122.722306</v>
      </c>
      <c s="129" r="AU1389">
        <v>200.818318</v>
      </c>
      <c s="129" r="AV1389">
        <v>394.198920999999</v>
      </c>
      <c s="129" r="AW1389">
        <v>479.732648999999</v>
      </c>
      <c s="129" r="AX1389">
        <v>297.50862</v>
      </c>
      <c s="129" r="AY1389">
        <v>829.305277</v>
      </c>
      <c s="129" r="AZ1389">
        <v>260.320042</v>
      </c>
      <c s="129" r="BA1389">
        <v>1271.849349</v>
      </c>
      <c s="129" r="BB1389">
        <v>0.0</v>
      </c>
      <c s="129" r="BC1389">
        <v>85.5337279999999</v>
      </c>
      <c s="129" r="BD1389">
        <v>122.722306</v>
      </c>
      <c s="129" r="BE1389">
        <v>197.099460999999</v>
      </c>
      <c s="129" r="BF1389">
        <v>137.597737</v>
      </c>
      <c s="129" r="BG1389">
        <v>245.444611</v>
      </c>
      <c s="129" r="BH1389">
        <v>405.355494</v>
      </c>
      <c s="129" r="BI1389">
        <v>78.0960129999999</v>
      </c>
      <c s="129" r="BJ1389">
        <v>1312.75678399999</v>
      </c>
      <c s="129" r="BK1389">
        <v>0.0</v>
      </c>
      <c s="129" r="BL1389">
        <v>37.188577</v>
      </c>
      <c s="129" r="BM1389">
        <v>78.0960129999999</v>
      </c>
      <c s="129" r="BN1389">
        <v>197.099460999999</v>
      </c>
      <c s="129" r="BO1389">
        <v>342.134912999999</v>
      </c>
      <c s="129" r="BP1389">
        <v>52.064008</v>
      </c>
      <c s="129" r="BQ1389">
        <v>423.949783</v>
      </c>
      <c s="129" r="BR1389">
        <v>182.22403</v>
      </c>
      <c s="129" r="BS1389">
        <v>185.942887</v>
      </c>
      <c s="129" r="BT1389">
        <v>0.0</v>
      </c>
      <c s="129" r="BU1389">
        <v>0.0</v>
      </c>
      <c s="129" r="BV1389">
        <v>0.0</v>
      </c>
      <c s="129" r="BW1389">
        <v>18.594289</v>
      </c>
      <c s="129" r="BX1389">
        <v>37.188577</v>
      </c>
      <c s="129" r="BY1389">
        <v>18.594289</v>
      </c>
      <c s="129" r="BZ1389">
        <v>0.0</v>
      </c>
      <c s="129" r="CA1389">
        <v>111.565732</v>
      </c>
      <c s="129" r="CB1389">
        <v>1342.507646</v>
      </c>
      <c s="129" r="CC1389">
        <v>0.0</v>
      </c>
      <c s="129" r="CD1389">
        <v>104.128017</v>
      </c>
      <c s="129" r="CE1389">
        <v>167.348599</v>
      </c>
      <c s="129" r="CF1389">
        <v>327.259481999999</v>
      </c>
      <c s="129" r="CG1389">
        <v>401.636637</v>
      </c>
      <c s="129" r="CH1389">
        <v>256.601183999999</v>
      </c>
      <c s="129" r="CI1389">
        <v>14.875431</v>
      </c>
      <c s="129" r="CJ1389">
        <v>70.658297</v>
      </c>
      <c s="129" r="CK1389">
        <v>1056.1556</v>
      </c>
      <c s="129" r="CL1389">
        <v>0.0</v>
      </c>
      <c s="129" r="CM1389">
        <v>18.594289</v>
      </c>
      <c s="129" r="CN1389">
        <v>33.46972</v>
      </c>
      <c s="129" r="CO1389">
        <v>48.345151</v>
      </c>
      <c s="129" r="CP1389">
        <v>40.907435</v>
      </c>
      <c s="129" r="CQ1389">
        <v>22.313146</v>
      </c>
      <c s="129" r="CR1389">
        <v>814.429846</v>
      </c>
      <c s="129" r="CS1389">
        <v>78.0960129999999</v>
      </c>
    </row>
    <row customHeight="1" r="1390" ht="15.0">
      <c t="s" s="127" r="A1390">
        <v>11990</v>
      </c>
      <c t="s" s="127" r="B1390">
        <v>11991</v>
      </c>
      <c t="s" s="127" r="C1390">
        <v>11992</v>
      </c>
      <c t="s" s="127" r="D1390">
        <v>11993</v>
      </c>
      <c t="s" s="127" r="E1390">
        <v>11994</v>
      </c>
      <c t="s" s="127" r="F1390">
        <v>11995</v>
      </c>
      <c t="s" s="128" r="G1390">
        <v>11996</v>
      </c>
      <c t="s" s="127" r="H1390">
        <v>11997</v>
      </c>
      <c s="129" r="I1390">
        <v>1098.0</v>
      </c>
      <c s="129" r="J1390">
        <v>215.140654</v>
      </c>
      <c s="129" r="K1390">
        <v>134.970316</v>
      </c>
      <c s="129" r="L1390">
        <v>236.451756999999</v>
      </c>
      <c s="129" r="M1390">
        <v>207.022139</v>
      </c>
      <c s="129" r="N1390">
        <v>178.578147</v>
      </c>
      <c s="129" r="O1390">
        <v>125.836986999999</v>
      </c>
      <c s="129" r="P1390">
        <v>182.0</v>
      </c>
      <c s="129" r="Q1390">
        <v>133.0</v>
      </c>
      <c s="129" r="R1390">
        <v>216.0</v>
      </c>
      <c s="129" r="S1390">
        <v>155.0</v>
      </c>
      <c s="129" r="T1390">
        <v>185.0</v>
      </c>
      <c s="129" r="U1390">
        <v>77.0</v>
      </c>
      <c s="129" r="V1390">
        <v>523.615045</v>
      </c>
      <c s="129" r="W1390">
        <v>96.407369</v>
      </c>
      <c s="129" r="X1390">
        <v>63.9333079999999</v>
      </c>
      <c s="129" r="Y1390">
        <v>113.659214</v>
      </c>
      <c s="129" r="Z1390">
        <v>109.599956</v>
      </c>
      <c s="129" r="AA1390">
        <v>88.2596649999999</v>
      </c>
      <c s="129" r="AB1390">
        <v>49.725906</v>
      </c>
      <c s="129" r="AC1390">
        <v>2.02962899999999</v>
      </c>
      <c s="129" r="AD1390">
        <v>121.777728999999</v>
      </c>
      <c s="129" r="AE1390">
        <v>288.207292</v>
      </c>
      <c s="129" r="AF1390">
        <v>113.630025</v>
      </c>
      <c s="129" r="AG1390">
        <v>574.384954999999</v>
      </c>
      <c s="129" r="AH1390">
        <v>118.733286</v>
      </c>
      <c s="129" r="AI1390">
        <v>71.0370089999999</v>
      </c>
      <c s="129" r="AJ1390">
        <v>122.792542999999</v>
      </c>
      <c s="129" r="AK1390">
        <v>97.422183</v>
      </c>
      <c s="129" r="AL1390">
        <v>90.318482</v>
      </c>
      <c s="129" r="AM1390">
        <v>71.0370089999999</v>
      </c>
      <c s="129" r="AN1390">
        <v>3.04444299999999</v>
      </c>
      <c s="129" r="AO1390">
        <v>148.162903</v>
      </c>
      <c s="129" r="AP1390">
        <v>292.266549</v>
      </c>
      <c s="129" r="AQ1390">
        <v>133.955502</v>
      </c>
      <c s="129" r="AR1390">
        <v>909.215330999999</v>
      </c>
      <c s="129" r="AS1390">
        <v>0.0</v>
      </c>
      <c s="129" r="AT1390">
        <v>36.5333189999999</v>
      </c>
      <c s="129" r="AU1390">
        <v>20.296288</v>
      </c>
      <c s="129" r="AV1390">
        <v>125.836986999999</v>
      </c>
      <c s="129" r="AW1390">
        <v>170.48882</v>
      </c>
      <c s="129" r="AX1390">
        <v>215.140654</v>
      </c>
      <c s="129" r="AY1390">
        <v>255.674853</v>
      </c>
      <c s="129" r="AZ1390">
        <v>85.24441</v>
      </c>
      <c s="129" r="BA1390">
        <v>434.282189</v>
      </c>
      <c s="129" r="BB1390">
        <v>0.0</v>
      </c>
      <c s="129" r="BC1390">
        <v>28.4148029999999</v>
      </c>
      <c s="129" r="BD1390">
        <v>4.05925799999999</v>
      </c>
      <c s="129" r="BE1390">
        <v>64.9481219999999</v>
      </c>
      <c s="129" r="BF1390">
        <v>24.355546</v>
      </c>
      <c s="129" r="BG1390">
        <v>162.370305</v>
      </c>
      <c s="129" r="BH1390">
        <v>117.660093</v>
      </c>
      <c s="129" r="BI1390">
        <v>32.4740609999999</v>
      </c>
      <c s="129" r="BJ1390">
        <v>474.933142999999</v>
      </c>
      <c s="129" r="BK1390">
        <v>0.0</v>
      </c>
      <c s="129" r="BL1390">
        <v>8.118515</v>
      </c>
      <c s="129" r="BM1390">
        <v>16.237031</v>
      </c>
      <c s="129" r="BN1390">
        <v>60.8888639999999</v>
      </c>
      <c s="129" r="BO1390">
        <v>146.133275</v>
      </c>
      <c s="129" r="BP1390">
        <v>52.770349</v>
      </c>
      <c s="129" r="BQ1390">
        <v>138.014759</v>
      </c>
      <c s="129" r="BR1390">
        <v>52.770349</v>
      </c>
      <c s="129" r="BS1390">
        <v>117.718470999999</v>
      </c>
      <c s="129" r="BT1390">
        <v>0.0</v>
      </c>
      <c s="129" r="BU1390">
        <v>0.0</v>
      </c>
      <c s="129" r="BV1390">
        <v>0.0</v>
      </c>
      <c s="129" r="BW1390">
        <v>16.237031</v>
      </c>
      <c s="129" r="BX1390">
        <v>24.355546</v>
      </c>
      <c s="129" r="BY1390">
        <v>24.355546</v>
      </c>
      <c s="129" r="BZ1390">
        <v>0.0</v>
      </c>
      <c s="129" r="CA1390">
        <v>52.770349</v>
      </c>
      <c s="129" r="CB1390">
        <v>458.696112</v>
      </c>
      <c s="129" r="CC1390">
        <v>0.0</v>
      </c>
      <c s="129" r="CD1390">
        <v>24.355546</v>
      </c>
      <c s="129" r="CE1390">
        <v>16.237031</v>
      </c>
      <c s="129" r="CF1390">
        <v>89.303668</v>
      </c>
      <c s="129" r="CG1390">
        <v>133.955502</v>
      </c>
      <c s="129" r="CH1390">
        <v>174.548078</v>
      </c>
      <c s="129" r="CI1390">
        <v>4.05925799999999</v>
      </c>
      <c s="129" r="CJ1390">
        <v>16.237031</v>
      </c>
      <c s="129" r="CK1390">
        <v>332.800748</v>
      </c>
      <c s="129" r="CL1390">
        <v>0.0</v>
      </c>
      <c s="129" r="CM1390">
        <v>12.177773</v>
      </c>
      <c s="129" r="CN1390">
        <v>4.05925799999999</v>
      </c>
      <c s="129" r="CO1390">
        <v>20.296288</v>
      </c>
      <c s="129" r="CP1390">
        <v>12.177773</v>
      </c>
      <c s="129" r="CQ1390">
        <v>16.237031</v>
      </c>
      <c s="129" r="CR1390">
        <v>251.615595</v>
      </c>
      <c s="129" r="CS1390">
        <v>16.237031</v>
      </c>
    </row>
    <row customHeight="1" r="1391" ht="15.0">
      <c t="s" s="127" r="A1391">
        <v>11998</v>
      </c>
      <c t="s" s="127" r="B1391">
        <v>11999</v>
      </c>
      <c t="s" s="127" r="C1391">
        <v>12000</v>
      </c>
      <c t="s" s="127" r="D1391">
        <v>12001</v>
      </c>
      <c t="s" s="127" r="E1391">
        <v>12002</v>
      </c>
      <c t="s" s="127" r="F1391">
        <v>12003</v>
      </c>
      <c t="s" s="128" r="G1391">
        <v>12004</v>
      </c>
      <c t="s" s="127" r="H1391">
        <v>12005</v>
      </c>
      <c s="129" r="I1391">
        <v>209.0</v>
      </c>
      <c s="129" r="J1391">
        <v>47.8551399999999</v>
      </c>
      <c s="129" r="K1391">
        <v>21.4859809999999</v>
      </c>
      <c s="129" r="L1391">
        <v>50.7850469999999</v>
      </c>
      <c s="129" r="M1391">
        <v>39.065421</v>
      </c>
      <c s="129" r="N1391">
        <v>34.182243</v>
      </c>
      <c s="129" r="O1391">
        <v>15.626168</v>
      </c>
      <c s="129" r="P1391">
        <v>23.0</v>
      </c>
      <c s="129" r="Q1391">
        <v>32.0</v>
      </c>
      <c s="129" r="R1391">
        <v>33.0</v>
      </c>
      <c s="129" r="S1391">
        <v>27.0</v>
      </c>
      <c s="129" r="T1391">
        <v>26.0</v>
      </c>
      <c s="129" r="U1391">
        <v>12.0</v>
      </c>
      <c s="129" r="V1391">
        <v>106.453271</v>
      </c>
      <c s="129" r="W1391">
        <v>27.345794</v>
      </c>
      <c s="129" r="X1391">
        <v>9.766355</v>
      </c>
      <c s="129" r="Y1391">
        <v>25.392523</v>
      </c>
      <c s="129" r="Z1391">
        <v>21.4859809999999</v>
      </c>
      <c s="129" r="AA1391">
        <v>16.6028039999999</v>
      </c>
      <c s="129" r="AB1391">
        <v>4.883178</v>
      </c>
      <c s="129" r="AC1391">
        <v>0.976635999999999</v>
      </c>
      <c s="129" r="AD1391">
        <v>29.2990649999999</v>
      </c>
      <c s="129" r="AE1391">
        <v>63.4813079999999</v>
      </c>
      <c s="129" r="AF1391">
        <v>13.672897</v>
      </c>
      <c s="129" r="AG1391">
        <v>102.546729</v>
      </c>
      <c s="129" r="AH1391">
        <v>20.509346</v>
      </c>
      <c s="129" r="AI1391">
        <v>11.719626</v>
      </c>
      <c s="129" r="AJ1391">
        <v>25.392523</v>
      </c>
      <c s="129" r="AK1391">
        <v>17.579439</v>
      </c>
      <c s="129" r="AL1391">
        <v>17.579439</v>
      </c>
      <c s="129" r="AM1391">
        <v>8.78972</v>
      </c>
      <c s="129" r="AN1391">
        <v>0.976635999999999</v>
      </c>
      <c s="129" r="AO1391">
        <v>22.462617</v>
      </c>
      <c s="129" r="AP1391">
        <v>64.4579439999999</v>
      </c>
      <c s="129" r="AQ1391">
        <v>15.626168</v>
      </c>
      <c s="129" r="AR1391">
        <v>175.794393</v>
      </c>
      <c s="129" r="AS1391">
        <v>11.719626</v>
      </c>
      <c s="129" r="AT1391">
        <v>3.906542</v>
      </c>
      <c s="129" r="AU1391">
        <v>3.906542</v>
      </c>
      <c s="129" r="AV1391">
        <v>11.719626</v>
      </c>
      <c s="129" r="AW1391">
        <v>23.439252</v>
      </c>
      <c s="129" r="AX1391">
        <v>35.1588789999999</v>
      </c>
      <c s="129" r="AY1391">
        <v>66.4112149999999</v>
      </c>
      <c s="129" r="AZ1391">
        <v>19.53271</v>
      </c>
      <c s="129" r="BA1391">
        <v>82.037383</v>
      </c>
      <c s="129" r="BB1391">
        <v>11.719626</v>
      </c>
      <c s="129" r="BC1391">
        <v>0.0</v>
      </c>
      <c s="129" r="BD1391">
        <v>3.906542</v>
      </c>
      <c s="129" r="BE1391">
        <v>3.906542</v>
      </c>
      <c s="129" r="BF1391">
        <v>0.0</v>
      </c>
      <c s="129" r="BG1391">
        <v>27.345794</v>
      </c>
      <c s="129" r="BH1391">
        <v>27.345794</v>
      </c>
      <c s="129" r="BI1391">
        <v>7.81308399999999</v>
      </c>
      <c s="129" r="BJ1391">
        <v>93.7570089999999</v>
      </c>
      <c s="129" r="BK1391">
        <v>0.0</v>
      </c>
      <c s="129" r="BL1391">
        <v>3.906542</v>
      </c>
      <c s="129" r="BM1391">
        <v>0.0</v>
      </c>
      <c s="129" r="BN1391">
        <v>7.81308399999999</v>
      </c>
      <c s="129" r="BO1391">
        <v>23.439252</v>
      </c>
      <c s="129" r="BP1391">
        <v>7.81308399999999</v>
      </c>
      <c s="129" r="BQ1391">
        <v>39.065421</v>
      </c>
      <c s="129" r="BR1391">
        <v>11.719626</v>
      </c>
      <c s="129" r="BS1391">
        <v>11.719626</v>
      </c>
      <c s="129" r="BT1391">
        <v>0.0</v>
      </c>
      <c s="129" r="BU1391">
        <v>0.0</v>
      </c>
      <c s="129" r="BV1391">
        <v>0.0</v>
      </c>
      <c s="129" r="BW1391">
        <v>0.0</v>
      </c>
      <c s="129" r="BX1391">
        <v>0.0</v>
      </c>
      <c s="129" r="BY1391">
        <v>0.0</v>
      </c>
      <c s="129" r="BZ1391">
        <v>0.0</v>
      </c>
      <c s="129" r="CA1391">
        <v>11.719626</v>
      </c>
      <c s="129" r="CB1391">
        <v>89.8504669999999</v>
      </c>
      <c s="129" r="CC1391">
        <v>11.719626</v>
      </c>
      <c s="129" r="CD1391">
        <v>3.906542</v>
      </c>
      <c s="129" r="CE1391">
        <v>3.906542</v>
      </c>
      <c s="129" r="CF1391">
        <v>11.719626</v>
      </c>
      <c s="129" r="CG1391">
        <v>23.439252</v>
      </c>
      <c s="129" r="CH1391">
        <v>31.252336</v>
      </c>
      <c s="129" r="CI1391">
        <v>0.0</v>
      </c>
      <c s="129" r="CJ1391">
        <v>3.906542</v>
      </c>
      <c s="129" r="CK1391">
        <v>74.224299</v>
      </c>
      <c s="129" r="CL1391">
        <v>0.0</v>
      </c>
      <c s="129" r="CM1391">
        <v>0.0</v>
      </c>
      <c s="129" r="CN1391">
        <v>0.0</v>
      </c>
      <c s="129" r="CO1391">
        <v>0.0</v>
      </c>
      <c s="129" r="CP1391">
        <v>0.0</v>
      </c>
      <c s="129" r="CQ1391">
        <v>3.906542</v>
      </c>
      <c s="129" r="CR1391">
        <v>66.4112149999999</v>
      </c>
      <c s="129" r="CS1391">
        <v>3.906542</v>
      </c>
    </row>
    <row customHeight="1" r="1392" ht="15.0">
      <c t="s" s="127" r="A1392">
        <v>12006</v>
      </c>
      <c t="s" s="127" r="B1392">
        <v>12007</v>
      </c>
      <c t="s" s="127" r="C1392">
        <v>12008</v>
      </c>
      <c t="s" s="127" r="D1392">
        <v>12009</v>
      </c>
      <c t="s" s="127" r="E1392">
        <v>12010</v>
      </c>
      <c t="s" s="127" r="F1392">
        <v>12011</v>
      </c>
      <c t="s" s="128" r="G1392">
        <v>12012</v>
      </c>
      <c t="s" s="127" r="H1392">
        <v>12013</v>
      </c>
      <c s="129" r="I1392">
        <v>120.0</v>
      </c>
      <c s="129" r="J1392">
        <v>22.0</v>
      </c>
      <c s="129" r="K1392">
        <v>19.0</v>
      </c>
      <c s="129" r="L1392">
        <v>27.0</v>
      </c>
      <c s="129" r="M1392">
        <v>27.0</v>
      </c>
      <c s="129" r="N1392">
        <v>16.0</v>
      </c>
      <c s="129" r="O1392">
        <v>9.0</v>
      </c>
      <c s="129" r="P1392">
        <v>10.0</v>
      </c>
      <c s="129" r="Q1392">
        <v>16.0</v>
      </c>
      <c s="129" r="R1392">
        <v>15.0</v>
      </c>
      <c s="129" r="S1392">
        <v>19.0</v>
      </c>
      <c s="129" r="T1392">
        <v>21.0</v>
      </c>
      <c s="129" r="U1392">
        <v>6.0</v>
      </c>
      <c s="129" r="V1392">
        <v>60.0</v>
      </c>
      <c s="129" r="W1392">
        <v>7.0</v>
      </c>
      <c s="129" r="X1392">
        <v>8.0</v>
      </c>
      <c s="129" r="Y1392">
        <v>14.0</v>
      </c>
      <c s="129" r="Z1392">
        <v>16.0</v>
      </c>
      <c s="129" r="AA1392">
        <v>10.0</v>
      </c>
      <c s="129" r="AB1392">
        <v>4.0</v>
      </c>
      <c s="129" r="AC1392">
        <v>1.0</v>
      </c>
      <c s="129" r="AD1392">
        <v>11.0</v>
      </c>
      <c s="129" r="AE1392">
        <v>39.0</v>
      </c>
      <c s="129" r="AF1392">
        <v>10.0</v>
      </c>
      <c s="129" r="AG1392">
        <v>60.0</v>
      </c>
      <c s="129" r="AH1392">
        <v>15.0</v>
      </c>
      <c s="129" r="AI1392">
        <v>11.0</v>
      </c>
      <c s="129" r="AJ1392">
        <v>13.0</v>
      </c>
      <c s="129" r="AK1392">
        <v>11.0</v>
      </c>
      <c s="129" r="AL1392">
        <v>6.0</v>
      </c>
      <c s="129" r="AM1392">
        <v>4.0</v>
      </c>
      <c s="129" r="AN1392">
        <v>0.0</v>
      </c>
      <c s="129" r="AO1392">
        <v>21.0</v>
      </c>
      <c s="129" r="AP1392">
        <v>32.0</v>
      </c>
      <c s="129" r="AQ1392">
        <v>7.0</v>
      </c>
      <c s="129" r="AR1392">
        <v>80.0</v>
      </c>
      <c s="129" r="AS1392">
        <v>12.0</v>
      </c>
      <c s="129" r="AT1392">
        <v>4.0</v>
      </c>
      <c s="129" r="AU1392">
        <v>0.0</v>
      </c>
      <c s="129" r="AV1392">
        <v>8.0</v>
      </c>
      <c s="129" r="AW1392">
        <v>24.0</v>
      </c>
      <c s="129" r="AX1392">
        <v>20.0</v>
      </c>
      <c s="129" r="AY1392">
        <v>12.0</v>
      </c>
      <c s="129" r="AZ1392">
        <v>0.0</v>
      </c>
      <c s="129" r="BA1392">
        <v>44.0</v>
      </c>
      <c s="129" r="BB1392">
        <v>8.0</v>
      </c>
      <c s="129" r="BC1392">
        <v>4.0</v>
      </c>
      <c s="129" r="BD1392">
        <v>0.0</v>
      </c>
      <c s="129" r="BE1392">
        <v>8.0</v>
      </c>
      <c s="129" r="BF1392">
        <v>4.0</v>
      </c>
      <c s="129" r="BG1392">
        <v>16.0</v>
      </c>
      <c s="129" r="BH1392">
        <v>4.0</v>
      </c>
      <c s="129" r="BI1392">
        <v>0.0</v>
      </c>
      <c s="129" r="BJ1392">
        <v>36.0</v>
      </c>
      <c s="129" r="BK1392">
        <v>4.0</v>
      </c>
      <c s="129" r="BL1392">
        <v>0.0</v>
      </c>
      <c s="129" r="BM1392">
        <v>0.0</v>
      </c>
      <c s="129" r="BN1392">
        <v>0.0</v>
      </c>
      <c s="129" r="BO1392">
        <v>20.0</v>
      </c>
      <c s="129" r="BP1392">
        <v>4.0</v>
      </c>
      <c s="129" r="BQ1392">
        <v>8.0</v>
      </c>
      <c s="129" r="BR1392">
        <v>0.0</v>
      </c>
      <c s="129" r="BS1392">
        <v>8.0</v>
      </c>
      <c s="129" r="BT1392">
        <v>0.0</v>
      </c>
      <c s="129" r="BU1392">
        <v>0.0</v>
      </c>
      <c s="129" r="BV1392">
        <v>0.0</v>
      </c>
      <c s="129" r="BW1392">
        <v>0.0</v>
      </c>
      <c s="129" r="BX1392">
        <v>4.0</v>
      </c>
      <c s="129" r="BY1392">
        <v>4.0</v>
      </c>
      <c s="129" r="BZ1392">
        <v>0.0</v>
      </c>
      <c s="129" r="CA1392">
        <v>0.0</v>
      </c>
      <c s="129" r="CB1392">
        <v>48.0</v>
      </c>
      <c s="129" r="CC1392">
        <v>12.0</v>
      </c>
      <c s="129" r="CD1392">
        <v>4.0</v>
      </c>
      <c s="129" r="CE1392">
        <v>0.0</v>
      </c>
      <c s="129" r="CF1392">
        <v>4.0</v>
      </c>
      <c s="129" r="CG1392">
        <v>16.0</v>
      </c>
      <c s="129" r="CH1392">
        <v>12.0</v>
      </c>
      <c s="129" r="CI1392">
        <v>0.0</v>
      </c>
      <c s="129" r="CJ1392">
        <v>0.0</v>
      </c>
      <c s="129" r="CK1392">
        <v>24.0</v>
      </c>
      <c s="129" r="CL1392">
        <v>0.0</v>
      </c>
      <c s="129" r="CM1392">
        <v>0.0</v>
      </c>
      <c s="129" r="CN1392">
        <v>0.0</v>
      </c>
      <c s="129" r="CO1392">
        <v>4.0</v>
      </c>
      <c s="129" r="CP1392">
        <v>4.0</v>
      </c>
      <c s="129" r="CQ1392">
        <v>4.0</v>
      </c>
      <c s="129" r="CR1392">
        <v>12.0</v>
      </c>
      <c s="129" r="CS1392">
        <v>0.0</v>
      </c>
    </row>
    <row customHeight="1" r="1393" ht="15.0">
      <c t="s" s="127" r="A1393">
        <v>12014</v>
      </c>
      <c t="s" s="127" r="B1393">
        <v>12015</v>
      </c>
      <c t="s" s="127" r="C1393">
        <v>12016</v>
      </c>
      <c t="s" s="127" r="D1393">
        <v>12017</v>
      </c>
      <c t="s" s="127" r="E1393">
        <v>12018</v>
      </c>
      <c t="s" s="127" r="F1393">
        <v>12019</v>
      </c>
      <c t="s" s="128" r="G1393">
        <v>12020</v>
      </c>
      <c t="s" s="127" r="H1393">
        <v>12021</v>
      </c>
      <c s="129" r="I1393">
        <v>1377.0</v>
      </c>
      <c s="129" r="J1393">
        <v>258.122449</v>
      </c>
      <c s="129" r="K1393">
        <v>181.102041</v>
      </c>
      <c s="129" r="L1393">
        <v>332.020407999999</v>
      </c>
      <c s="129" r="M1393">
        <v>276.857143</v>
      </c>
      <c s="129" r="N1393">
        <v>251.877551</v>
      </c>
      <c s="129" r="O1393">
        <v>77.020408</v>
      </c>
      <c s="129" r="P1393">
        <v>184.0</v>
      </c>
      <c s="129" r="Q1393">
        <v>163.0</v>
      </c>
      <c s="129" r="R1393">
        <v>214.0</v>
      </c>
      <c s="129" r="S1393">
        <v>199.0</v>
      </c>
      <c s="129" r="T1393">
        <v>136.0</v>
      </c>
      <c s="129" r="U1393">
        <v>39.0</v>
      </c>
      <c s="129" r="V1393">
        <v>673.408162999999</v>
      </c>
      <c s="129" r="W1393">
        <v>123.857142999999</v>
      </c>
      <c s="129" r="X1393">
        <v>90.5510199999999</v>
      </c>
      <c s="129" r="Y1393">
        <v>162.367347</v>
      </c>
      <c s="129" r="Z1393">
        <v>136.346938999999</v>
      </c>
      <c s="129" r="AA1393">
        <v>125.938776</v>
      </c>
      <c s="129" r="AB1393">
        <v>32.265306</v>
      </c>
      <c s="129" r="AC1393">
        <v>2.081633</v>
      </c>
      <c s="129" r="AD1393">
        <v>155.081633</v>
      </c>
      <c s="129" r="AE1393">
        <v>411.122449</v>
      </c>
      <c s="129" r="AF1393">
        <v>107.204082</v>
      </c>
      <c s="129" r="AG1393">
        <v>703.591837</v>
      </c>
      <c s="129" r="AH1393">
        <v>134.265306</v>
      </c>
      <c s="129" r="AI1393">
        <v>90.5510199999999</v>
      </c>
      <c s="129" r="AJ1393">
        <v>169.653061</v>
      </c>
      <c s="129" r="AK1393">
        <v>140.510203999999</v>
      </c>
      <c s="129" r="AL1393">
        <v>125.938776</v>
      </c>
      <c s="129" r="AM1393">
        <v>40.5918369999999</v>
      </c>
      <c s="129" r="AN1393">
        <v>2.081633</v>
      </c>
      <c s="129" r="AO1393">
        <v>176.938775999999</v>
      </c>
      <c s="129" r="AP1393">
        <v>414.244897999999</v>
      </c>
      <c s="129" r="AQ1393">
        <v>112.408163</v>
      </c>
      <c s="129" r="AR1393">
        <v>1111.59183699999</v>
      </c>
      <c s="129" r="AS1393">
        <v>4.163265</v>
      </c>
      <c s="129" r="AT1393">
        <v>79.102041</v>
      </c>
      <c s="129" r="AU1393">
        <v>54.122449</v>
      </c>
      <c s="129" r="AV1393">
        <v>179.020408</v>
      </c>
      <c s="129" r="AW1393">
        <v>158.204082</v>
      </c>
      <c s="129" r="AX1393">
        <v>145.714285999999</v>
      </c>
      <c s="129" r="AY1393">
        <v>374.693877999999</v>
      </c>
      <c s="129" r="AZ1393">
        <v>116.571428999999</v>
      </c>
      <c s="129" r="BA1393">
        <v>537.061224</v>
      </c>
      <c s="129" r="BB1393">
        <v>4.163265</v>
      </c>
      <c s="129" r="BC1393">
        <v>54.122449</v>
      </c>
      <c s="129" r="BD1393">
        <v>33.306122</v>
      </c>
      <c s="129" r="BE1393">
        <v>70.7755099999999</v>
      </c>
      <c s="129" r="BF1393">
        <v>41.6326529999999</v>
      </c>
      <c s="129" r="BG1393">
        <v>116.571428999999</v>
      </c>
      <c s="129" r="BH1393">
        <v>187.346938999999</v>
      </c>
      <c s="129" r="BI1393">
        <v>29.1428569999999</v>
      </c>
      <c s="129" r="BJ1393">
        <v>574.530612</v>
      </c>
      <c s="129" r="BK1393">
        <v>0.0</v>
      </c>
      <c s="129" r="BL1393">
        <v>24.979592</v>
      </c>
      <c s="129" r="BM1393">
        <v>20.816327</v>
      </c>
      <c s="129" r="BN1393">
        <v>108.244898</v>
      </c>
      <c s="129" r="BO1393">
        <v>116.571428999999</v>
      </c>
      <c s="129" r="BP1393">
        <v>29.1428569999999</v>
      </c>
      <c s="129" r="BQ1393">
        <v>187.346938999999</v>
      </c>
      <c s="129" r="BR1393">
        <v>87.428571</v>
      </c>
      <c s="129" r="BS1393">
        <v>95.7551019999999</v>
      </c>
      <c s="129" r="BT1393">
        <v>0.0</v>
      </c>
      <c s="129" r="BU1393">
        <v>0.0</v>
      </c>
      <c s="129" r="BV1393">
        <v>0.0</v>
      </c>
      <c s="129" r="BW1393">
        <v>4.163265</v>
      </c>
      <c s="129" r="BX1393">
        <v>12.489796</v>
      </c>
      <c s="129" r="BY1393">
        <v>24.979592</v>
      </c>
      <c s="129" r="BZ1393">
        <v>0.0</v>
      </c>
      <c s="129" r="CA1393">
        <v>54.122449</v>
      </c>
      <c s="129" r="CB1393">
        <v>549.551019999999</v>
      </c>
      <c s="129" r="CC1393">
        <v>4.163265</v>
      </c>
      <c s="129" r="CD1393">
        <v>74.938776</v>
      </c>
      <c s="129" r="CE1393">
        <v>45.795918</v>
      </c>
      <c s="129" r="CF1393">
        <v>158.204082</v>
      </c>
      <c s="129" r="CG1393">
        <v>129.061224</v>
      </c>
      <c s="129" r="CH1393">
        <v>104.081633</v>
      </c>
      <c s="129" r="CI1393">
        <v>0.0</v>
      </c>
      <c s="129" r="CJ1393">
        <v>33.306122</v>
      </c>
      <c s="129" r="CK1393">
        <v>466.285713999999</v>
      </c>
      <c s="129" r="CL1393">
        <v>0.0</v>
      </c>
      <c s="129" r="CM1393">
        <v>4.163265</v>
      </c>
      <c s="129" r="CN1393">
        <v>8.32653099999999</v>
      </c>
      <c s="129" r="CO1393">
        <v>16.653061</v>
      </c>
      <c s="129" r="CP1393">
        <v>16.653061</v>
      </c>
      <c s="129" r="CQ1393">
        <v>16.653061</v>
      </c>
      <c s="129" r="CR1393">
        <v>374.693877999999</v>
      </c>
      <c s="129" r="CS1393">
        <v>29.1428569999999</v>
      </c>
    </row>
    <row customHeight="1" r="1394" ht="15.0">
      <c t="s" s="127" r="A1394">
        <v>12022</v>
      </c>
      <c t="s" s="127" r="B1394">
        <v>12023</v>
      </c>
      <c t="s" s="127" r="C1394">
        <v>12024</v>
      </c>
      <c t="s" s="127" r="D1394">
        <v>12025</v>
      </c>
      <c t="s" s="127" r="E1394">
        <v>12026</v>
      </c>
      <c t="s" s="127" r="F1394">
        <v>12027</v>
      </c>
      <c t="s" s="128" r="G1394">
        <v>12028</v>
      </c>
      <c t="s" s="127" r="H1394">
        <v>12029</v>
      </c>
      <c s="129" r="I1394">
        <v>1381.0</v>
      </c>
      <c s="129" r="J1394">
        <v>282.203243999999</v>
      </c>
      <c s="129" r="K1394">
        <v>164.647011999999</v>
      </c>
      <c s="129" r="L1394">
        <v>300.541360999999</v>
      </c>
      <c s="129" r="M1394">
        <v>305.635282</v>
      </c>
      <c s="129" r="N1394">
        <v>220.019685</v>
      </c>
      <c s="129" r="O1394">
        <v>107.953415</v>
      </c>
      <c s="129" r="P1394">
        <v>210.0</v>
      </c>
      <c s="129" r="Q1394">
        <v>156.0</v>
      </c>
      <c s="129" r="R1394">
        <v>265.0</v>
      </c>
      <c s="129" r="S1394">
        <v>234.0</v>
      </c>
      <c s="129" r="T1394">
        <v>154.0</v>
      </c>
      <c s="129" r="U1394">
        <v>60.0</v>
      </c>
      <c s="129" r="V1394">
        <v>658.078064</v>
      </c>
      <c s="129" r="W1394">
        <v>130.404387</v>
      </c>
      <c s="129" r="X1394">
        <v>76.352243</v>
      </c>
      <c s="129" r="Y1394">
        <v>141.611014</v>
      </c>
      <c s="129" r="Z1394">
        <v>150.780072999999</v>
      </c>
      <c s="129" r="AA1394">
        <v>106.972348999999</v>
      </c>
      <c s="129" r="AB1394">
        <v>51.957998</v>
      </c>
      <c s="129" r="AC1394">
        <v>0.0</v>
      </c>
      <c s="129" r="AD1394">
        <v>171.155757999999</v>
      </c>
      <c s="129" r="AE1394">
        <v>380.968742</v>
      </c>
      <c s="129" r="AF1394">
        <v>105.953565</v>
      </c>
      <c s="129" r="AG1394">
        <v>722.921935999999</v>
      </c>
      <c s="129" r="AH1394">
        <v>151.798857</v>
      </c>
      <c s="129" r="AI1394">
        <v>88.294769</v>
      </c>
      <c s="129" r="AJ1394">
        <v>158.930347</v>
      </c>
      <c s="129" r="AK1394">
        <v>154.85521</v>
      </c>
      <c s="129" r="AL1394">
        <v>113.047336</v>
      </c>
      <c s="129" r="AM1394">
        <v>52.939064</v>
      </c>
      <c s="129" r="AN1394">
        <v>3.056353</v>
      </c>
      <c s="129" r="AO1394">
        <v>202.417465999999</v>
      </c>
      <c s="129" r="AP1394">
        <v>396.288224</v>
      </c>
      <c s="129" r="AQ1394">
        <v>124.216245</v>
      </c>
      <c s="129" r="AR1394">
        <v>1128.28492299999</v>
      </c>
      <c s="129" r="AS1394">
        <v>16.3005479999999</v>
      </c>
      <c s="129" r="AT1394">
        <v>69.277331</v>
      </c>
      <c s="129" r="AU1394">
        <v>28.52596</v>
      </c>
      <c s="129" r="AV1394">
        <v>130.404387</v>
      </c>
      <c s="129" r="AW1394">
        <v>183.305733</v>
      </c>
      <c s="129" r="AX1394">
        <v>142.629797999999</v>
      </c>
      <c s="129" r="AY1394">
        <v>370.76204</v>
      </c>
      <c s="129" r="AZ1394">
        <v>187.079125</v>
      </c>
      <c s="129" r="BA1394">
        <v>554.067772999999</v>
      </c>
      <c s="129" r="BB1394">
        <v>8.15027399999999</v>
      </c>
      <c s="129" r="BC1394">
        <v>61.127056</v>
      </c>
      <c s="129" r="BD1394">
        <v>16.3005479999999</v>
      </c>
      <c s="129" r="BE1394">
        <v>65.202194</v>
      </c>
      <c s="129" r="BF1394">
        <v>20.375685</v>
      </c>
      <c s="129" r="BG1394">
        <v>122.254113</v>
      </c>
      <c s="129" r="BH1394">
        <v>195.606581</v>
      </c>
      <c s="129" r="BI1394">
        <v>65.051321</v>
      </c>
      <c s="129" r="BJ1394">
        <v>574.217149999999</v>
      </c>
      <c s="129" r="BK1394">
        <v>8.15027399999999</v>
      </c>
      <c s="129" r="BL1394">
        <v>8.15027399999999</v>
      </c>
      <c s="129" r="BM1394">
        <v>12.2254109999999</v>
      </c>
      <c s="129" r="BN1394">
        <v>65.202194</v>
      </c>
      <c s="129" r="BO1394">
        <v>162.930048</v>
      </c>
      <c s="129" r="BP1394">
        <v>20.375685</v>
      </c>
      <c s="129" r="BQ1394">
        <v>175.155459</v>
      </c>
      <c s="129" r="BR1394">
        <v>122.027804</v>
      </c>
      <c s="129" r="BS1394">
        <v>146.252318</v>
      </c>
      <c s="129" r="BT1394">
        <v>0.0</v>
      </c>
      <c s="129" r="BU1394">
        <v>0.0</v>
      </c>
      <c s="129" r="BV1394">
        <v>0.0</v>
      </c>
      <c s="129" r="BW1394">
        <v>0.0</v>
      </c>
      <c s="129" r="BX1394">
        <v>8.07483799999999</v>
      </c>
      <c s="129" r="BY1394">
        <v>20.375685</v>
      </c>
      <c s="129" r="BZ1394">
        <v>0.0</v>
      </c>
      <c s="129" r="CA1394">
        <v>117.801794</v>
      </c>
      <c s="129" r="CB1394">
        <v>505.317</v>
      </c>
      <c s="129" r="CC1394">
        <v>16.3005479999999</v>
      </c>
      <c s="129" r="CD1394">
        <v>52.976782</v>
      </c>
      <c s="129" r="CE1394">
        <v>20.375685</v>
      </c>
      <c s="129" r="CF1394">
        <v>118.178976</v>
      </c>
      <c s="129" r="CG1394">
        <v>154.85521</v>
      </c>
      <c s="129" r="CH1394">
        <v>101.878427</v>
      </c>
      <c s="129" r="CI1394">
        <v>8.15027399999999</v>
      </c>
      <c s="129" r="CJ1394">
        <v>32.601097</v>
      </c>
      <c s="129" r="CK1394">
        <v>476.715603999999</v>
      </c>
      <c s="129" r="CL1394">
        <v>0.0</v>
      </c>
      <c s="129" r="CM1394">
        <v>16.3005479999999</v>
      </c>
      <c s="129" r="CN1394">
        <v>8.15027399999999</v>
      </c>
      <c s="129" r="CO1394">
        <v>12.2254109999999</v>
      </c>
      <c s="129" r="CP1394">
        <v>20.375685</v>
      </c>
      <c s="129" r="CQ1394">
        <v>20.375685</v>
      </c>
      <c s="129" r="CR1394">
        <v>362.611765999999</v>
      </c>
      <c s="129" r="CS1394">
        <v>36.676234</v>
      </c>
    </row>
    <row customHeight="1" r="1395" ht="15.0">
      <c t="s" s="127" r="A1395">
        <v>12030</v>
      </c>
      <c t="s" s="127" r="B1395">
        <v>12031</v>
      </c>
      <c t="s" s="127" r="C1395">
        <v>12032</v>
      </c>
      <c t="s" s="127" r="D1395">
        <v>12033</v>
      </c>
      <c t="s" s="127" r="E1395">
        <v>12034</v>
      </c>
      <c t="s" s="127" r="F1395">
        <v>12035</v>
      </c>
      <c t="s" s="128" r="G1395">
        <v>12036</v>
      </c>
      <c t="s" s="127" r="H1395">
        <v>12037</v>
      </c>
      <c s="129" r="I1395">
        <v>818.0</v>
      </c>
      <c s="129" r="J1395">
        <v>167.0</v>
      </c>
      <c s="129" r="K1395">
        <v>93.0</v>
      </c>
      <c s="129" r="L1395">
        <v>165.0</v>
      </c>
      <c s="129" r="M1395">
        <v>177.0</v>
      </c>
      <c s="129" r="N1395">
        <v>130.0</v>
      </c>
      <c s="129" r="O1395">
        <v>86.0</v>
      </c>
      <c s="129" r="P1395">
        <v>117.0</v>
      </c>
      <c s="129" r="Q1395">
        <v>116.0</v>
      </c>
      <c s="129" r="R1395">
        <v>169.0</v>
      </c>
      <c s="129" r="S1395">
        <v>130.0</v>
      </c>
      <c s="129" r="T1395">
        <v>139.0</v>
      </c>
      <c s="129" r="U1395">
        <v>70.0</v>
      </c>
      <c s="129" r="V1395">
        <v>405.0</v>
      </c>
      <c s="129" r="W1395">
        <v>91.0</v>
      </c>
      <c s="129" r="X1395">
        <v>52.0</v>
      </c>
      <c s="129" r="Y1395">
        <v>80.0</v>
      </c>
      <c s="129" r="Z1395">
        <v>86.0</v>
      </c>
      <c s="129" r="AA1395">
        <v>61.0</v>
      </c>
      <c s="129" r="AB1395">
        <v>31.0</v>
      </c>
      <c s="129" r="AC1395">
        <v>4.0</v>
      </c>
      <c s="129" r="AD1395">
        <v>112.0</v>
      </c>
      <c s="129" r="AE1395">
        <v>222.0</v>
      </c>
      <c s="129" r="AF1395">
        <v>71.0</v>
      </c>
      <c s="129" r="AG1395">
        <v>413.0</v>
      </c>
      <c s="129" r="AH1395">
        <v>76.0</v>
      </c>
      <c s="129" r="AI1395">
        <v>41.0</v>
      </c>
      <c s="129" r="AJ1395">
        <v>85.0</v>
      </c>
      <c s="129" r="AK1395">
        <v>91.0</v>
      </c>
      <c s="129" r="AL1395">
        <v>69.0</v>
      </c>
      <c s="129" r="AM1395">
        <v>49.0</v>
      </c>
      <c s="129" r="AN1395">
        <v>2.0</v>
      </c>
      <c s="129" r="AO1395">
        <v>86.0</v>
      </c>
      <c s="129" r="AP1395">
        <v>237.0</v>
      </c>
      <c s="129" r="AQ1395">
        <v>90.0</v>
      </c>
      <c s="129" r="AR1395">
        <v>656.0</v>
      </c>
      <c s="129" r="AS1395">
        <v>8.0</v>
      </c>
      <c s="129" r="AT1395">
        <v>24.0</v>
      </c>
      <c s="129" r="AU1395">
        <v>20.0</v>
      </c>
      <c s="129" r="AV1395">
        <v>100.0</v>
      </c>
      <c s="129" r="AW1395">
        <v>92.0</v>
      </c>
      <c s="129" r="AX1395">
        <v>124.0</v>
      </c>
      <c s="129" r="AY1395">
        <v>224.0</v>
      </c>
      <c s="129" r="AZ1395">
        <v>64.0</v>
      </c>
      <c s="129" r="BA1395">
        <v>304.0</v>
      </c>
      <c s="129" r="BB1395">
        <v>8.0</v>
      </c>
      <c s="129" r="BC1395">
        <v>20.0</v>
      </c>
      <c s="129" r="BD1395">
        <v>16.0</v>
      </c>
      <c s="129" r="BE1395">
        <v>28.0</v>
      </c>
      <c s="129" r="BF1395">
        <v>16.0</v>
      </c>
      <c s="129" r="BG1395">
        <v>92.0</v>
      </c>
      <c s="129" r="BH1395">
        <v>108.0</v>
      </c>
      <c s="129" r="BI1395">
        <v>16.0</v>
      </c>
      <c s="129" r="BJ1395">
        <v>352.0</v>
      </c>
      <c s="129" r="BK1395">
        <v>0.0</v>
      </c>
      <c s="129" r="BL1395">
        <v>4.0</v>
      </c>
      <c s="129" r="BM1395">
        <v>4.0</v>
      </c>
      <c s="129" r="BN1395">
        <v>72.0</v>
      </c>
      <c s="129" r="BO1395">
        <v>76.0</v>
      </c>
      <c s="129" r="BP1395">
        <v>32.0</v>
      </c>
      <c s="129" r="BQ1395">
        <v>116.0</v>
      </c>
      <c s="129" r="BR1395">
        <v>48.0</v>
      </c>
      <c s="129" r="BS1395">
        <v>48.0</v>
      </c>
      <c s="129" r="BT1395">
        <v>0.0</v>
      </c>
      <c s="129" r="BU1395">
        <v>0.0</v>
      </c>
      <c s="129" r="BV1395">
        <v>0.0</v>
      </c>
      <c s="129" r="BW1395">
        <v>4.0</v>
      </c>
      <c s="129" r="BX1395">
        <v>8.0</v>
      </c>
      <c s="129" r="BY1395">
        <v>4.0</v>
      </c>
      <c s="129" r="BZ1395">
        <v>0.0</v>
      </c>
      <c s="129" r="CA1395">
        <v>32.0</v>
      </c>
      <c s="129" r="CB1395">
        <v>312.0</v>
      </c>
      <c s="129" r="CC1395">
        <v>8.0</v>
      </c>
      <c s="129" r="CD1395">
        <v>24.0</v>
      </c>
      <c s="129" r="CE1395">
        <v>8.0</v>
      </c>
      <c s="129" r="CF1395">
        <v>76.0</v>
      </c>
      <c s="129" r="CG1395">
        <v>68.0</v>
      </c>
      <c s="129" r="CH1395">
        <v>108.0</v>
      </c>
      <c s="129" r="CI1395">
        <v>0.0</v>
      </c>
      <c s="129" r="CJ1395">
        <v>20.0</v>
      </c>
      <c s="129" r="CK1395">
        <v>296.0</v>
      </c>
      <c s="129" r="CL1395">
        <v>0.0</v>
      </c>
      <c s="129" r="CM1395">
        <v>0.0</v>
      </c>
      <c s="129" r="CN1395">
        <v>12.0</v>
      </c>
      <c s="129" r="CO1395">
        <v>20.0</v>
      </c>
      <c s="129" r="CP1395">
        <v>16.0</v>
      </c>
      <c s="129" r="CQ1395">
        <v>12.0</v>
      </c>
      <c s="129" r="CR1395">
        <v>224.0</v>
      </c>
      <c s="129" r="CS1395">
        <v>12.0</v>
      </c>
    </row>
    <row customHeight="1" r="1396" ht="15.0">
      <c t="s" s="127" r="A1396">
        <v>12038</v>
      </c>
      <c t="s" s="127" r="B1396">
        <v>12039</v>
      </c>
      <c t="s" s="127" r="C1396">
        <v>12040</v>
      </c>
      <c t="s" s="127" r="D1396">
        <v>12041</v>
      </c>
      <c t="s" s="127" r="E1396">
        <v>12042</v>
      </c>
      <c t="s" s="127" r="F1396">
        <v>12043</v>
      </c>
      <c t="s" s="128" r="G1396">
        <v>12044</v>
      </c>
      <c t="s" s="127" r="H1396">
        <v>12045</v>
      </c>
      <c s="129" r="I1396">
        <v>1612.0</v>
      </c>
      <c s="129" r="J1396">
        <v>327.0</v>
      </c>
      <c s="129" r="K1396">
        <v>209.0</v>
      </c>
      <c s="129" r="L1396">
        <v>325.0</v>
      </c>
      <c s="129" r="M1396">
        <v>365.0</v>
      </c>
      <c s="129" r="N1396">
        <v>267.0</v>
      </c>
      <c s="129" r="O1396">
        <v>119.0</v>
      </c>
      <c s="129" r="P1396">
        <v>243.0</v>
      </c>
      <c s="129" r="Q1396">
        <v>186.0</v>
      </c>
      <c s="129" r="R1396">
        <v>278.0</v>
      </c>
      <c s="129" r="S1396">
        <v>300.0</v>
      </c>
      <c s="129" r="T1396">
        <v>180.0</v>
      </c>
      <c s="129" r="U1396">
        <v>82.0</v>
      </c>
      <c s="129" r="V1396">
        <v>812.0</v>
      </c>
      <c s="129" r="W1396">
        <v>178.0</v>
      </c>
      <c s="129" r="X1396">
        <v>102.0</v>
      </c>
      <c s="129" r="Y1396">
        <v>158.0</v>
      </c>
      <c s="129" r="Z1396">
        <v>192.0</v>
      </c>
      <c s="129" r="AA1396">
        <v>127.0</v>
      </c>
      <c s="129" r="AB1396">
        <v>53.0</v>
      </c>
      <c s="129" r="AC1396">
        <v>2.0</v>
      </c>
      <c s="129" r="AD1396">
        <v>223.0</v>
      </c>
      <c s="129" r="AE1396">
        <v>463.0</v>
      </c>
      <c s="129" r="AF1396">
        <v>126.0</v>
      </c>
      <c s="129" r="AG1396">
        <v>800.0</v>
      </c>
      <c s="129" r="AH1396">
        <v>149.0</v>
      </c>
      <c s="129" r="AI1396">
        <v>107.0</v>
      </c>
      <c s="129" r="AJ1396">
        <v>167.0</v>
      </c>
      <c s="129" r="AK1396">
        <v>173.0</v>
      </c>
      <c s="129" r="AL1396">
        <v>140.0</v>
      </c>
      <c s="129" r="AM1396">
        <v>61.0</v>
      </c>
      <c s="129" r="AN1396">
        <v>3.0</v>
      </c>
      <c s="129" r="AO1396">
        <v>187.0</v>
      </c>
      <c s="129" r="AP1396">
        <v>469.0</v>
      </c>
      <c s="129" r="AQ1396">
        <v>144.0</v>
      </c>
      <c s="129" r="AR1396">
        <v>1296.0</v>
      </c>
      <c s="129" r="AS1396">
        <v>4.0</v>
      </c>
      <c s="129" r="AT1396">
        <v>60.0</v>
      </c>
      <c s="129" r="AU1396">
        <v>88.0</v>
      </c>
      <c s="129" r="AV1396">
        <v>200.0</v>
      </c>
      <c s="129" r="AW1396">
        <v>292.0</v>
      </c>
      <c s="129" r="AX1396">
        <v>156.0</v>
      </c>
      <c s="129" r="AY1396">
        <v>368.0</v>
      </c>
      <c s="129" r="AZ1396">
        <v>128.0</v>
      </c>
      <c s="129" r="BA1396">
        <v>644.0</v>
      </c>
      <c s="129" r="BB1396">
        <v>4.0</v>
      </c>
      <c s="129" r="BC1396">
        <v>52.0</v>
      </c>
      <c s="129" r="BD1396">
        <v>68.0</v>
      </c>
      <c s="129" r="BE1396">
        <v>104.0</v>
      </c>
      <c s="129" r="BF1396">
        <v>60.0</v>
      </c>
      <c s="129" r="BG1396">
        <v>136.0</v>
      </c>
      <c s="129" r="BH1396">
        <v>180.0</v>
      </c>
      <c s="129" r="BI1396">
        <v>40.0</v>
      </c>
      <c s="129" r="BJ1396">
        <v>652.0</v>
      </c>
      <c s="129" r="BK1396">
        <v>0.0</v>
      </c>
      <c s="129" r="BL1396">
        <v>8.0</v>
      </c>
      <c s="129" r="BM1396">
        <v>20.0</v>
      </c>
      <c s="129" r="BN1396">
        <v>96.0</v>
      </c>
      <c s="129" r="BO1396">
        <v>232.0</v>
      </c>
      <c s="129" r="BP1396">
        <v>20.0</v>
      </c>
      <c s="129" r="BQ1396">
        <v>188.0</v>
      </c>
      <c s="129" r="BR1396">
        <v>88.0</v>
      </c>
      <c s="129" r="BS1396">
        <v>128.0</v>
      </c>
      <c s="129" r="BT1396">
        <v>0.0</v>
      </c>
      <c s="129" r="BU1396">
        <v>0.0</v>
      </c>
      <c s="129" r="BV1396">
        <v>0.0</v>
      </c>
      <c s="129" r="BW1396">
        <v>8.0</v>
      </c>
      <c s="129" r="BX1396">
        <v>16.0</v>
      </c>
      <c s="129" r="BY1396">
        <v>20.0</v>
      </c>
      <c s="129" r="BZ1396">
        <v>0.0</v>
      </c>
      <c s="129" r="CA1396">
        <v>84.0</v>
      </c>
      <c s="129" r="CB1396">
        <v>660.0</v>
      </c>
      <c s="129" r="CC1396">
        <v>4.0</v>
      </c>
      <c s="129" r="CD1396">
        <v>48.0</v>
      </c>
      <c s="129" r="CE1396">
        <v>60.0</v>
      </c>
      <c s="129" r="CF1396">
        <v>176.0</v>
      </c>
      <c s="129" r="CG1396">
        <v>232.0</v>
      </c>
      <c s="129" r="CH1396">
        <v>120.0</v>
      </c>
      <c s="129" r="CI1396">
        <v>0.0</v>
      </c>
      <c s="129" r="CJ1396">
        <v>20.0</v>
      </c>
      <c s="129" r="CK1396">
        <v>508.0</v>
      </c>
      <c s="129" r="CL1396">
        <v>0.0</v>
      </c>
      <c s="129" r="CM1396">
        <v>12.0</v>
      </c>
      <c s="129" r="CN1396">
        <v>28.0</v>
      </c>
      <c s="129" r="CO1396">
        <v>16.0</v>
      </c>
      <c s="129" r="CP1396">
        <v>44.0</v>
      </c>
      <c s="129" r="CQ1396">
        <v>16.0</v>
      </c>
      <c s="129" r="CR1396">
        <v>368.0</v>
      </c>
      <c s="129" r="CS1396">
        <v>24.0</v>
      </c>
    </row>
    <row customHeight="1" r="1397" ht="15.0">
      <c t="s" s="127" r="A1397">
        <v>12046</v>
      </c>
      <c t="s" s="127" r="B1397">
        <v>12047</v>
      </c>
      <c t="s" s="127" r="C1397">
        <v>12048</v>
      </c>
      <c t="s" s="127" r="D1397">
        <v>12049</v>
      </c>
      <c t="s" s="127" r="E1397">
        <v>12050</v>
      </c>
      <c t="s" s="127" r="F1397">
        <v>12051</v>
      </c>
      <c t="s" s="128" r="G1397">
        <v>12052</v>
      </c>
      <c t="s" s="127" r="H1397">
        <v>12053</v>
      </c>
      <c s="129" r="I1397">
        <v>905.0</v>
      </c>
      <c s="129" r="J1397">
        <v>197.598253</v>
      </c>
      <c s="129" r="K1397">
        <v>125.474891</v>
      </c>
      <c s="129" r="L1397">
        <v>200.562227</v>
      </c>
      <c s="129" r="M1397">
        <v>178.826418999999</v>
      </c>
      <c s="129" r="N1397">
        <v>113.618996</v>
      </c>
      <c s="129" r="O1397">
        <v>88.9192139999999</v>
      </c>
      <c s="129" r="P1397">
        <v>161.0</v>
      </c>
      <c s="129" r="Q1397">
        <v>109.0</v>
      </c>
      <c s="129" r="R1397">
        <v>147.0</v>
      </c>
      <c s="129" r="S1397">
        <v>110.0</v>
      </c>
      <c s="129" r="T1397">
        <v>140.0</v>
      </c>
      <c s="129" r="U1397">
        <v>45.0</v>
      </c>
      <c s="129" r="V1397">
        <v>458.427948</v>
      </c>
      <c s="129" r="W1397">
        <v>104.727074</v>
      </c>
      <c s="129" r="X1397">
        <v>56.315502</v>
      </c>
      <c s="129" r="Y1397">
        <v>106.703057</v>
      </c>
      <c s="129" r="Z1397">
        <v>91.883188</v>
      </c>
      <c s="129" r="AA1397">
        <v>60.267467</v>
      </c>
      <c s="129" r="AB1397">
        <v>37.5436679999999</v>
      </c>
      <c s="129" r="AC1397">
        <v>0.987990999999999</v>
      </c>
      <c s="129" r="AD1397">
        <v>119.546943</v>
      </c>
      <c s="129" r="AE1397">
        <v>269.721615999999</v>
      </c>
      <c s="129" r="AF1397">
        <v>69.159389</v>
      </c>
      <c s="129" r="AG1397">
        <v>446.572051999999</v>
      </c>
      <c s="129" r="AH1397">
        <v>92.8711789999999</v>
      </c>
      <c s="129" r="AI1397">
        <v>69.159389</v>
      </c>
      <c s="129" r="AJ1397">
        <v>93.85917</v>
      </c>
      <c s="129" r="AK1397">
        <v>86.9432309999999</v>
      </c>
      <c s="129" r="AL1397">
        <v>53.351528</v>
      </c>
      <c s="129" r="AM1397">
        <v>46.4355899999999</v>
      </c>
      <c s="129" r="AN1397">
        <v>3.951965</v>
      </c>
      <c s="129" r="AO1397">
        <v>117.570961</v>
      </c>
      <c s="129" r="AP1397">
        <v>246.009825</v>
      </c>
      <c s="129" r="AQ1397">
        <v>82.9912659999999</v>
      </c>
      <c s="129" r="AR1397">
        <v>663.930130999999</v>
      </c>
      <c s="129" r="AS1397">
        <v>11.855895</v>
      </c>
      <c s="129" r="AT1397">
        <v>31.615721</v>
      </c>
      <c s="129" r="AU1397">
        <v>19.7598249999999</v>
      </c>
      <c s="129" r="AV1397">
        <v>75.0873359999999</v>
      </c>
      <c s="129" r="AW1397">
        <v>118.558952</v>
      </c>
      <c s="129" r="AX1397">
        <v>138.318777</v>
      </c>
      <c s="129" r="AY1397">
        <v>165.982532999999</v>
      </c>
      <c s="129" r="AZ1397">
        <v>102.751092</v>
      </c>
      <c s="129" r="BA1397">
        <v>335.917031</v>
      </c>
      <c s="129" r="BB1397">
        <v>11.855895</v>
      </c>
      <c s="129" r="BC1397">
        <v>19.7598249999999</v>
      </c>
      <c s="129" r="BD1397">
        <v>15.80786</v>
      </c>
      <c s="129" r="BE1397">
        <v>39.519651</v>
      </c>
      <c s="129" r="BF1397">
        <v>23.71179</v>
      </c>
      <c s="129" r="BG1397">
        <v>114.606987</v>
      </c>
      <c s="129" r="BH1397">
        <v>75.0873359999999</v>
      </c>
      <c s="129" r="BI1397">
        <v>35.567686</v>
      </c>
      <c s="129" r="BJ1397">
        <v>328.0131</v>
      </c>
      <c s="129" r="BK1397">
        <v>0.0</v>
      </c>
      <c s="129" r="BL1397">
        <v>11.855895</v>
      </c>
      <c s="129" r="BM1397">
        <v>3.951965</v>
      </c>
      <c s="129" r="BN1397">
        <v>35.567686</v>
      </c>
      <c s="129" r="BO1397">
        <v>94.8471619999999</v>
      </c>
      <c s="129" r="BP1397">
        <v>23.71179</v>
      </c>
      <c s="129" r="BQ1397">
        <v>90.8951969999999</v>
      </c>
      <c s="129" r="BR1397">
        <v>67.183406</v>
      </c>
      <c s="129" r="BS1397">
        <v>47.4235809999999</v>
      </c>
      <c s="129" r="BT1397">
        <v>0.0</v>
      </c>
      <c s="129" r="BU1397">
        <v>0.0</v>
      </c>
      <c s="129" r="BV1397">
        <v>0.0</v>
      </c>
      <c s="129" r="BW1397">
        <v>3.951965</v>
      </c>
      <c s="129" r="BX1397">
        <v>3.951965</v>
      </c>
      <c s="129" r="BY1397">
        <v>7.90392999999999</v>
      </c>
      <c s="129" r="BZ1397">
        <v>0.0</v>
      </c>
      <c s="129" r="CA1397">
        <v>31.615721</v>
      </c>
      <c s="129" r="CB1397">
        <v>391.244541</v>
      </c>
      <c s="129" r="CC1397">
        <v>3.951965</v>
      </c>
      <c s="129" r="CD1397">
        <v>31.615721</v>
      </c>
      <c s="129" r="CE1397">
        <v>19.7598249999999</v>
      </c>
      <c s="129" r="CF1397">
        <v>63.2314409999999</v>
      </c>
      <c s="129" r="CG1397">
        <v>106.703057</v>
      </c>
      <c s="129" r="CH1397">
        <v>126.462881999999</v>
      </c>
      <c s="129" r="CI1397">
        <v>0.0</v>
      </c>
      <c s="129" r="CJ1397">
        <v>39.519651</v>
      </c>
      <c s="129" r="CK1397">
        <v>225.262009</v>
      </c>
      <c s="129" r="CL1397">
        <v>7.90392999999999</v>
      </c>
      <c s="129" r="CM1397">
        <v>0.0</v>
      </c>
      <c s="129" r="CN1397">
        <v>0.0</v>
      </c>
      <c s="129" r="CO1397">
        <v>7.90392999999999</v>
      </c>
      <c s="129" r="CP1397">
        <v>7.90392999999999</v>
      </c>
      <c s="129" r="CQ1397">
        <v>3.951965</v>
      </c>
      <c s="129" r="CR1397">
        <v>165.982532999999</v>
      </c>
      <c s="129" r="CS1397">
        <v>31.615721</v>
      </c>
    </row>
    <row customHeight="1" r="1398" ht="15.0">
      <c t="s" s="127" r="A1398">
        <v>12054</v>
      </c>
      <c t="s" s="127" r="B1398">
        <v>12055</v>
      </c>
      <c t="s" s="127" r="C1398">
        <v>12056</v>
      </c>
      <c t="s" s="127" r="D1398">
        <v>12057</v>
      </c>
      <c t="s" s="127" r="E1398">
        <v>12058</v>
      </c>
      <c t="s" s="127" r="F1398">
        <v>12059</v>
      </c>
      <c t="s" s="128" r="G1398">
        <v>12060</v>
      </c>
      <c t="s" s="127" r="H1398">
        <v>12061</v>
      </c>
      <c s="129" r="I1398">
        <v>3310.0</v>
      </c>
      <c s="129" r="J1398">
        <v>517.809662</v>
      </c>
      <c s="129" r="K1398">
        <v>412.974829</v>
      </c>
      <c s="129" r="L1398">
        <v>806.294535</v>
      </c>
      <c s="129" r="M1398">
        <v>667.195874</v>
      </c>
      <c s="129" r="N1398">
        <v>578.597093999999</v>
      </c>
      <c s="129" r="O1398">
        <v>327.128006</v>
      </c>
      <c s="129" r="P1398">
        <v>381.0</v>
      </c>
      <c s="129" r="Q1398">
        <v>360.0</v>
      </c>
      <c s="129" r="R1398">
        <v>551.0</v>
      </c>
      <c s="129" r="S1398">
        <v>438.0</v>
      </c>
      <c s="129" r="T1398">
        <v>465.0</v>
      </c>
      <c s="129" r="U1398">
        <v>228.0</v>
      </c>
      <c s="129" r="V1398">
        <v>1647.566998</v>
      </c>
      <c s="129" r="W1398">
        <v>263.246376</v>
      </c>
      <c s="129" r="X1398">
        <v>210.887308999999</v>
      </c>
      <c s="129" r="Y1398">
        <v>431.737635</v>
      </c>
      <c s="129" r="Z1398">
        <v>323.664023999999</v>
      </c>
      <c s="129" r="AA1398">
        <v>277.633887</v>
      </c>
      <c s="129" r="AB1398">
        <v>133.335904</v>
      </c>
      <c s="129" r="AC1398">
        <v>7.06186299999999</v>
      </c>
      <c s="129" r="AD1398">
        <v>326.55694</v>
      </c>
      <c s="129" r="AE1398">
        <v>1000.91586</v>
      </c>
      <c s="129" r="AF1398">
        <v>320.094199</v>
      </c>
      <c s="129" r="AG1398">
        <v>1662.433002</v>
      </c>
      <c s="129" r="AH1398">
        <v>254.563286</v>
      </c>
      <c s="129" r="AI1398">
        <v>202.087521</v>
      </c>
      <c s="129" r="AJ1398">
        <v>374.556899999999</v>
      </c>
      <c s="129" r="AK1398">
        <v>343.531851</v>
      </c>
      <c s="129" r="AL1398">
        <v>300.963206</v>
      </c>
      <c s="129" r="AM1398">
        <v>161.678256</v>
      </c>
      <c s="129" r="AN1398">
        <v>25.051983</v>
      </c>
      <c s="129" r="AO1398">
        <v>320.059395999999</v>
      </c>
      <c s="129" r="AP1398">
        <v>982.958993999999</v>
      </c>
      <c s="129" r="AQ1398">
        <v>359.414611999999</v>
      </c>
      <c s="129" r="AR1398">
        <v>2833.469662</v>
      </c>
      <c s="129" r="AS1398">
        <v>3.986374</v>
      </c>
      <c s="129" r="AT1398">
        <v>212.756791999999</v>
      </c>
      <c s="129" r="AU1398">
        <v>244.441233</v>
      </c>
      <c s="129" r="AV1398">
        <v>521.676673</v>
      </c>
      <c s="129" r="AW1398">
        <v>463.223586</v>
      </c>
      <c s="129" r="AX1398">
        <v>232.433333</v>
      </c>
      <c s="129" r="AY1398">
        <v>843.823775999999</v>
      </c>
      <c s="129" r="AZ1398">
        <v>311.127895</v>
      </c>
      <c s="129" r="BA1398">
        <v>1420.72635799999</v>
      </c>
      <c s="129" r="BB1398">
        <v>3.986374</v>
      </c>
      <c s="129" r="BC1398">
        <v>107.957789</v>
      </c>
      <c s="129" r="BD1398">
        <v>159.99195</v>
      </c>
      <c s="129" r="BE1398">
        <v>296.959453999999</v>
      </c>
      <c s="129" r="BF1398">
        <v>124.018933</v>
      </c>
      <c s="129" r="BG1398">
        <v>188.161318999999</v>
      </c>
      <c s="129" r="BH1398">
        <v>431.952137999999</v>
      </c>
      <c s="129" r="BI1398">
        <v>107.698401</v>
      </c>
      <c s="129" r="BJ1398">
        <v>1412.743304</v>
      </c>
      <c s="129" r="BK1398">
        <v>0.0</v>
      </c>
      <c s="129" r="BL1398">
        <v>104.799003</v>
      </c>
      <c s="129" r="BM1398">
        <v>84.449284</v>
      </c>
      <c s="129" r="BN1398">
        <v>224.717218</v>
      </c>
      <c s="129" r="BO1398">
        <v>339.204653</v>
      </c>
      <c s="129" r="BP1398">
        <v>44.2720139999999</v>
      </c>
      <c s="129" r="BQ1398">
        <v>411.871638</v>
      </c>
      <c s="129" r="BR1398">
        <v>203.429494</v>
      </c>
      <c s="129" r="BS1398">
        <v>238.381756</v>
      </c>
      <c s="129" r="BT1398">
        <v>0.0</v>
      </c>
      <c s="129" r="BU1398">
        <v>3.934904</v>
      </c>
      <c s="129" r="BV1398">
        <v>0.0</v>
      </c>
      <c s="129" r="BW1398">
        <v>15.897359</v>
      </c>
      <c s="129" r="BX1398">
        <v>55.8680919999999</v>
      </c>
      <c s="129" r="BY1398">
        <v>35.4676109999999</v>
      </c>
      <c s="129" r="BZ1398">
        <v>0.0</v>
      </c>
      <c s="129" r="CA1398">
        <v>127.21379</v>
      </c>
      <c s="129" r="CB1398">
        <v>1533.578855</v>
      </c>
      <c s="129" r="CC1398">
        <v>0.0</v>
      </c>
      <c s="129" r="CD1398">
        <v>168.434663</v>
      </c>
      <c s="129" r="CE1398">
        <v>220.260914</v>
      </c>
      <c s="129" r="CF1398">
        <v>473.416981</v>
      </c>
      <c s="129" r="CG1398">
        <v>383.162221999999</v>
      </c>
      <c s="129" r="CH1398">
        <v>180.915264</v>
      </c>
      <c s="129" r="CI1398">
        <v>4.03851799999999</v>
      </c>
      <c s="129" r="CJ1398">
        <v>103.350292999999</v>
      </c>
      <c s="129" r="CK1398">
        <v>1061.509051</v>
      </c>
      <c s="129" r="CL1398">
        <v>3.986374</v>
      </c>
      <c s="129" r="CM1398">
        <v>40.387225</v>
      </c>
      <c s="129" r="CN1398">
        <v>24.180319</v>
      </c>
      <c s="129" r="CO1398">
        <v>32.362333</v>
      </c>
      <c s="129" r="CP1398">
        <v>24.1932709999999</v>
      </c>
      <c s="129" r="CQ1398">
        <v>16.0504579999999</v>
      </c>
      <c s="129" r="CR1398">
        <v>839.785258</v>
      </c>
      <c s="129" r="CS1398">
        <v>80.5638119999999</v>
      </c>
    </row>
    <row customHeight="1" r="1399" ht="15.0">
      <c t="s" s="127" r="A1399">
        <v>12062</v>
      </c>
      <c t="s" s="127" r="B1399">
        <v>12063</v>
      </c>
      <c t="s" s="127" r="C1399">
        <v>12064</v>
      </c>
      <c t="s" s="127" r="D1399">
        <v>12065</v>
      </c>
      <c t="s" s="127" r="E1399">
        <v>12066</v>
      </c>
      <c t="s" s="127" r="F1399">
        <v>12067</v>
      </c>
      <c t="s" s="128" r="G1399">
        <v>12068</v>
      </c>
      <c t="s" s="127" r="H1399">
        <v>12069</v>
      </c>
      <c s="129" r="I1399">
        <v>207.0</v>
      </c>
      <c s="129" r="J1399">
        <v>46.6764709999999</v>
      </c>
      <c s="129" r="K1399">
        <v>22.323529</v>
      </c>
      <c s="129" r="L1399">
        <v>35.5147059999999</v>
      </c>
      <c s="129" r="M1399">
        <v>52.7647059999999</v>
      </c>
      <c s="129" r="N1399">
        <v>37.5441179999999</v>
      </c>
      <c s="129" r="O1399">
        <v>12.1764709999999</v>
      </c>
      <c s="129" r="P1399">
        <v>49.0</v>
      </c>
      <c s="129" r="Q1399">
        <v>29.0</v>
      </c>
      <c s="129" r="R1399">
        <v>48.0</v>
      </c>
      <c s="129" r="S1399">
        <v>39.0</v>
      </c>
      <c s="129" r="T1399">
        <v>22.0</v>
      </c>
      <c s="129" r="U1399">
        <v>14.0</v>
      </c>
      <c s="129" r="V1399">
        <v>96.3970589999999</v>
      </c>
      <c s="129" r="W1399">
        <v>22.323529</v>
      </c>
      <c s="129" r="X1399">
        <v>9.132353</v>
      </c>
      <c s="129" r="Y1399">
        <v>16.235294</v>
      </c>
      <c s="129" r="Z1399">
        <v>25.367647</v>
      </c>
      <c s="129" r="AA1399">
        <v>19.279412</v>
      </c>
      <c s="129" r="AB1399">
        <v>4.058824</v>
      </c>
      <c s="129" r="AC1399">
        <v>0.0</v>
      </c>
      <c s="129" r="AD1399">
        <v>26.3823529999999</v>
      </c>
      <c s="129" r="AE1399">
        <v>57.8382349999999</v>
      </c>
      <c s="129" r="AF1399">
        <v>12.1764709999999</v>
      </c>
      <c s="129" r="AG1399">
        <v>110.602941</v>
      </c>
      <c s="129" r="AH1399">
        <v>24.352941</v>
      </c>
      <c s="129" r="AI1399">
        <v>13.191176</v>
      </c>
      <c s="129" r="AJ1399">
        <v>19.279412</v>
      </c>
      <c s="129" r="AK1399">
        <v>27.3970589999999</v>
      </c>
      <c s="129" r="AL1399">
        <v>18.264706</v>
      </c>
      <c s="129" r="AM1399">
        <v>7.102941</v>
      </c>
      <c s="129" r="AN1399">
        <v>1.014706</v>
      </c>
      <c s="129" r="AO1399">
        <v>29.4264709999999</v>
      </c>
      <c s="129" r="AP1399">
        <v>64.9411759999999</v>
      </c>
      <c s="129" r="AQ1399">
        <v>16.235294</v>
      </c>
      <c s="129" r="AR1399">
        <v>158.294118</v>
      </c>
      <c s="129" r="AS1399">
        <v>12.1764709999999</v>
      </c>
      <c s="129" r="AT1399">
        <v>0.0</v>
      </c>
      <c s="129" r="AU1399">
        <v>12.1764709999999</v>
      </c>
      <c s="129" r="AV1399">
        <v>16.235294</v>
      </c>
      <c s="129" r="AW1399">
        <v>24.352941</v>
      </c>
      <c s="129" r="AX1399">
        <v>44.6470589999999</v>
      </c>
      <c s="129" r="AY1399">
        <v>24.352941</v>
      </c>
      <c s="129" r="AZ1399">
        <v>24.352941</v>
      </c>
      <c s="129" r="BA1399">
        <v>85.2352939999999</v>
      </c>
      <c s="129" r="BB1399">
        <v>8.11764699999999</v>
      </c>
      <c s="129" r="BC1399">
        <v>0.0</v>
      </c>
      <c s="129" r="BD1399">
        <v>8.11764699999999</v>
      </c>
      <c s="129" r="BE1399">
        <v>4.058824</v>
      </c>
      <c s="129" r="BF1399">
        <v>4.058824</v>
      </c>
      <c s="129" r="BG1399">
        <v>32.4705879999999</v>
      </c>
      <c s="129" r="BH1399">
        <v>12.1764709999999</v>
      </c>
      <c s="129" r="BI1399">
        <v>16.235294</v>
      </c>
      <c s="129" r="BJ1399">
        <v>73.058824</v>
      </c>
      <c s="129" r="BK1399">
        <v>4.058824</v>
      </c>
      <c s="129" r="BL1399">
        <v>0.0</v>
      </c>
      <c s="129" r="BM1399">
        <v>4.058824</v>
      </c>
      <c s="129" r="BN1399">
        <v>12.1764709999999</v>
      </c>
      <c s="129" r="BO1399">
        <v>20.294118</v>
      </c>
      <c s="129" r="BP1399">
        <v>12.1764709999999</v>
      </c>
      <c s="129" r="BQ1399">
        <v>12.1764709999999</v>
      </c>
      <c s="129" r="BR1399">
        <v>8.11764699999999</v>
      </c>
      <c s="129" r="BS1399">
        <v>16.235294</v>
      </c>
      <c s="129" r="BT1399">
        <v>0.0</v>
      </c>
      <c s="129" r="BU1399">
        <v>0.0</v>
      </c>
      <c s="129" r="BV1399">
        <v>0.0</v>
      </c>
      <c s="129" r="BW1399">
        <v>0.0</v>
      </c>
      <c s="129" r="BX1399">
        <v>0.0</v>
      </c>
      <c s="129" r="BY1399">
        <v>8.11764699999999</v>
      </c>
      <c s="129" r="BZ1399">
        <v>0.0</v>
      </c>
      <c s="129" r="CA1399">
        <v>8.11764699999999</v>
      </c>
      <c s="129" r="CB1399">
        <v>101.470588</v>
      </c>
      <c s="129" r="CC1399">
        <v>8.11764699999999</v>
      </c>
      <c s="129" r="CD1399">
        <v>0.0</v>
      </c>
      <c s="129" r="CE1399">
        <v>12.1764709999999</v>
      </c>
      <c s="129" r="CF1399">
        <v>12.1764709999999</v>
      </c>
      <c s="129" r="CG1399">
        <v>24.352941</v>
      </c>
      <c s="129" r="CH1399">
        <v>36.529412</v>
      </c>
      <c s="129" r="CI1399">
        <v>0.0</v>
      </c>
      <c s="129" r="CJ1399">
        <v>8.11764699999999</v>
      </c>
      <c s="129" r="CK1399">
        <v>40.5882349999999</v>
      </c>
      <c s="129" r="CL1399">
        <v>4.058824</v>
      </c>
      <c s="129" r="CM1399">
        <v>0.0</v>
      </c>
      <c s="129" r="CN1399">
        <v>0.0</v>
      </c>
      <c s="129" r="CO1399">
        <v>4.058824</v>
      </c>
      <c s="129" r="CP1399">
        <v>0.0</v>
      </c>
      <c s="129" r="CQ1399">
        <v>0.0</v>
      </c>
      <c s="129" r="CR1399">
        <v>24.352941</v>
      </c>
      <c s="129" r="CS1399">
        <v>8.11764699999999</v>
      </c>
    </row>
    <row customHeight="1" r="1400" ht="15.0">
      <c t="s" s="127" r="A1400">
        <v>12070</v>
      </c>
      <c t="s" s="127" r="B1400">
        <v>12071</v>
      </c>
      <c t="s" s="127" r="C1400">
        <v>12072</v>
      </c>
      <c t="s" s="127" r="D1400">
        <v>12073</v>
      </c>
      <c t="s" s="127" r="E1400">
        <v>12074</v>
      </c>
      <c t="s" s="127" r="F1400">
        <v>12075</v>
      </c>
      <c t="s" s="128" r="G1400">
        <v>12076</v>
      </c>
      <c t="s" s="127" r="H1400">
        <v>12077</v>
      </c>
      <c s="129" r="I1400">
        <v>360.0</v>
      </c>
      <c s="129" r="J1400">
        <v>67.0</v>
      </c>
      <c s="129" r="K1400">
        <v>52.0</v>
      </c>
      <c s="129" r="L1400">
        <v>74.0</v>
      </c>
      <c s="129" r="M1400">
        <v>78.0</v>
      </c>
      <c s="129" r="N1400">
        <v>59.0</v>
      </c>
      <c s="129" r="O1400">
        <v>30.0</v>
      </c>
      <c s="129" r="P1400">
        <v>48.0</v>
      </c>
      <c s="129" r="Q1400">
        <v>66.0</v>
      </c>
      <c s="129" r="R1400">
        <v>78.0</v>
      </c>
      <c s="129" r="S1400">
        <v>77.0</v>
      </c>
      <c s="129" r="T1400">
        <v>51.0</v>
      </c>
      <c s="129" r="U1400">
        <v>21.0</v>
      </c>
      <c s="129" r="V1400">
        <v>178.0</v>
      </c>
      <c s="129" r="W1400">
        <v>34.0</v>
      </c>
      <c s="129" r="X1400">
        <v>26.0</v>
      </c>
      <c s="129" r="Y1400">
        <v>43.0</v>
      </c>
      <c s="129" r="Z1400">
        <v>34.0</v>
      </c>
      <c s="129" r="AA1400">
        <v>30.0</v>
      </c>
      <c s="129" r="AB1400">
        <v>11.0</v>
      </c>
      <c s="129" r="AC1400">
        <v>0.0</v>
      </c>
      <c s="129" r="AD1400">
        <v>42.0</v>
      </c>
      <c s="129" r="AE1400">
        <v>107.0</v>
      </c>
      <c s="129" r="AF1400">
        <v>29.0</v>
      </c>
      <c s="129" r="AG1400">
        <v>182.0</v>
      </c>
      <c s="129" r="AH1400">
        <v>33.0</v>
      </c>
      <c s="129" r="AI1400">
        <v>26.0</v>
      </c>
      <c s="129" r="AJ1400">
        <v>31.0</v>
      </c>
      <c s="129" r="AK1400">
        <v>44.0</v>
      </c>
      <c s="129" r="AL1400">
        <v>29.0</v>
      </c>
      <c s="129" r="AM1400">
        <v>19.0</v>
      </c>
      <c s="129" r="AN1400">
        <v>0.0</v>
      </c>
      <c s="129" r="AO1400">
        <v>43.0</v>
      </c>
      <c s="129" r="AP1400">
        <v>105.0</v>
      </c>
      <c s="129" r="AQ1400">
        <v>34.0</v>
      </c>
      <c s="129" r="AR1400">
        <v>312.0</v>
      </c>
      <c s="129" r="AS1400">
        <v>20.0</v>
      </c>
      <c s="129" r="AT1400">
        <v>16.0</v>
      </c>
      <c s="129" r="AU1400">
        <v>12.0</v>
      </c>
      <c s="129" r="AV1400">
        <v>24.0</v>
      </c>
      <c s="129" r="AW1400">
        <v>48.0</v>
      </c>
      <c s="129" r="AX1400">
        <v>64.0</v>
      </c>
      <c s="129" r="AY1400">
        <v>84.0</v>
      </c>
      <c s="129" r="AZ1400">
        <v>44.0</v>
      </c>
      <c s="129" r="BA1400">
        <v>164.0</v>
      </c>
      <c s="129" r="BB1400">
        <v>16.0</v>
      </c>
      <c s="129" r="BC1400">
        <v>16.0</v>
      </c>
      <c s="129" r="BD1400">
        <v>8.0</v>
      </c>
      <c s="129" r="BE1400">
        <v>12.0</v>
      </c>
      <c s="129" r="BF1400">
        <v>4.0</v>
      </c>
      <c s="129" r="BG1400">
        <v>44.0</v>
      </c>
      <c s="129" r="BH1400">
        <v>48.0</v>
      </c>
      <c s="129" r="BI1400">
        <v>16.0</v>
      </c>
      <c s="129" r="BJ1400">
        <v>148.0</v>
      </c>
      <c s="129" r="BK1400">
        <v>4.0</v>
      </c>
      <c s="129" r="BL1400">
        <v>0.0</v>
      </c>
      <c s="129" r="BM1400">
        <v>4.0</v>
      </c>
      <c s="129" r="BN1400">
        <v>12.0</v>
      </c>
      <c s="129" r="BO1400">
        <v>44.0</v>
      </c>
      <c s="129" r="BP1400">
        <v>20.0</v>
      </c>
      <c s="129" r="BQ1400">
        <v>36.0</v>
      </c>
      <c s="129" r="BR1400">
        <v>28.0</v>
      </c>
      <c s="129" r="BS1400">
        <v>32.0</v>
      </c>
      <c s="129" r="BT1400">
        <v>0.0</v>
      </c>
      <c s="129" r="BU1400">
        <v>0.0</v>
      </c>
      <c s="129" r="BV1400">
        <v>0.0</v>
      </c>
      <c s="129" r="BW1400">
        <v>0.0</v>
      </c>
      <c s="129" r="BX1400">
        <v>0.0</v>
      </c>
      <c s="129" r="BY1400">
        <v>0.0</v>
      </c>
      <c s="129" r="BZ1400">
        <v>0.0</v>
      </c>
      <c s="129" r="CA1400">
        <v>32.0</v>
      </c>
      <c s="129" r="CB1400">
        <v>172.0</v>
      </c>
      <c s="129" r="CC1400">
        <v>20.0</v>
      </c>
      <c s="129" r="CD1400">
        <v>16.0</v>
      </c>
      <c s="129" r="CE1400">
        <v>8.0</v>
      </c>
      <c s="129" r="CF1400">
        <v>16.0</v>
      </c>
      <c s="129" r="CG1400">
        <v>48.0</v>
      </c>
      <c s="129" r="CH1400">
        <v>56.0</v>
      </c>
      <c s="129" r="CI1400">
        <v>0.0</v>
      </c>
      <c s="129" r="CJ1400">
        <v>8.0</v>
      </c>
      <c s="129" r="CK1400">
        <v>108.0</v>
      </c>
      <c s="129" r="CL1400">
        <v>0.0</v>
      </c>
      <c s="129" r="CM1400">
        <v>0.0</v>
      </c>
      <c s="129" r="CN1400">
        <v>4.0</v>
      </c>
      <c s="129" r="CO1400">
        <v>8.0</v>
      </c>
      <c s="129" r="CP1400">
        <v>0.0</v>
      </c>
      <c s="129" r="CQ1400">
        <v>8.0</v>
      </c>
      <c s="129" r="CR1400">
        <v>84.0</v>
      </c>
      <c s="129" r="CS1400">
        <v>4.0</v>
      </c>
    </row>
    <row customHeight="1" r="1401" ht="15.0">
      <c t="s" s="127" r="A1401">
        <v>12078</v>
      </c>
      <c t="s" s="127" r="B1401">
        <v>12079</v>
      </c>
      <c t="s" s="127" r="C1401">
        <v>12080</v>
      </c>
      <c t="s" s="127" r="D1401">
        <v>12081</v>
      </c>
      <c t="s" s="127" r="E1401">
        <v>12082</v>
      </c>
      <c t="s" s="127" r="F1401">
        <v>12083</v>
      </c>
      <c t="s" s="128" r="G1401">
        <v>12084</v>
      </c>
      <c t="s" s="127" r="H1401">
        <v>12085</v>
      </c>
      <c s="129" r="I1401">
        <v>208.0</v>
      </c>
      <c s="129" r="J1401">
        <v>40.417062</v>
      </c>
      <c s="129" r="K1401">
        <v>27.601896</v>
      </c>
      <c s="129" r="L1401">
        <v>39.43128</v>
      </c>
      <c s="129" r="M1401">
        <v>59.1469189999999</v>
      </c>
      <c s="129" r="N1401">
        <v>17.744076</v>
      </c>
      <c s="129" r="O1401">
        <v>23.6587679999999</v>
      </c>
      <c s="129" r="P1401">
        <v>35.0</v>
      </c>
      <c s="129" r="Q1401">
        <v>31.0</v>
      </c>
      <c s="129" r="R1401">
        <v>39.0</v>
      </c>
      <c s="129" r="S1401">
        <v>37.0</v>
      </c>
      <c s="129" r="T1401">
        <v>22.0</v>
      </c>
      <c s="129" r="U1401">
        <v>18.0</v>
      </c>
      <c s="129" r="V1401">
        <v>96.6066349999999</v>
      </c>
      <c s="129" r="W1401">
        <v>19.71564</v>
      </c>
      <c s="129" r="X1401">
        <v>11.8293839999999</v>
      </c>
      <c s="129" r="Y1401">
        <v>19.71564</v>
      </c>
      <c s="129" r="Z1401">
        <v>31.545024</v>
      </c>
      <c s="129" r="AA1401">
        <v>9.85782</v>
      </c>
      <c s="129" r="AB1401">
        <v>3.943128</v>
      </c>
      <c s="129" r="AC1401">
        <v>0.0</v>
      </c>
      <c s="129" r="AD1401">
        <v>25.6303319999999</v>
      </c>
      <c s="129" r="AE1401">
        <v>63.0900469999999</v>
      </c>
      <c s="129" r="AF1401">
        <v>7.886256</v>
      </c>
      <c s="129" r="AG1401">
        <v>111.393365</v>
      </c>
      <c s="129" r="AH1401">
        <v>20.701422</v>
      </c>
      <c s="129" r="AI1401">
        <v>15.772512</v>
      </c>
      <c s="129" r="AJ1401">
        <v>19.71564</v>
      </c>
      <c s="129" r="AK1401">
        <v>27.601896</v>
      </c>
      <c s="129" r="AL1401">
        <v>7.886256</v>
      </c>
      <c s="129" r="AM1401">
        <v>17.744076</v>
      </c>
      <c s="129" r="AN1401">
        <v>1.971564</v>
      </c>
      <c s="129" r="AO1401">
        <v>25.6303319999999</v>
      </c>
      <c s="129" r="AP1401">
        <v>61.1184829999999</v>
      </c>
      <c s="129" r="AQ1401">
        <v>24.6445499999999</v>
      </c>
      <c s="129" r="AR1401">
        <v>173.497629999999</v>
      </c>
      <c s="129" r="AS1401">
        <v>3.943128</v>
      </c>
      <c s="129" r="AT1401">
        <v>0.0</v>
      </c>
      <c s="129" r="AU1401">
        <v>15.772512</v>
      </c>
      <c s="129" r="AV1401">
        <v>23.6587679999999</v>
      </c>
      <c s="129" r="AW1401">
        <v>35.4881519999999</v>
      </c>
      <c s="129" r="AX1401">
        <v>51.2606639999999</v>
      </c>
      <c s="129" r="AY1401">
        <v>23.6587679999999</v>
      </c>
      <c s="129" r="AZ1401">
        <v>19.71564</v>
      </c>
      <c s="129" r="BA1401">
        <v>70.976303</v>
      </c>
      <c s="129" r="BB1401">
        <v>3.943128</v>
      </c>
      <c s="129" r="BC1401">
        <v>0.0</v>
      </c>
      <c s="129" r="BD1401">
        <v>15.772512</v>
      </c>
      <c s="129" r="BE1401">
        <v>3.943128</v>
      </c>
      <c s="129" r="BF1401">
        <v>7.886256</v>
      </c>
      <c s="129" r="BG1401">
        <v>31.545024</v>
      </c>
      <c s="129" r="BH1401">
        <v>0.0</v>
      </c>
      <c s="129" r="BI1401">
        <v>7.886256</v>
      </c>
      <c s="129" r="BJ1401">
        <v>102.521327</v>
      </c>
      <c s="129" r="BK1401">
        <v>0.0</v>
      </c>
      <c s="129" r="BL1401">
        <v>0.0</v>
      </c>
      <c s="129" r="BM1401">
        <v>0.0</v>
      </c>
      <c s="129" r="BN1401">
        <v>19.71564</v>
      </c>
      <c s="129" r="BO1401">
        <v>27.601896</v>
      </c>
      <c s="129" r="BP1401">
        <v>19.71564</v>
      </c>
      <c s="129" r="BQ1401">
        <v>23.6587679999999</v>
      </c>
      <c s="129" r="BR1401">
        <v>11.8293839999999</v>
      </c>
      <c s="129" r="BS1401">
        <v>31.545024</v>
      </c>
      <c s="129" r="BT1401">
        <v>0.0</v>
      </c>
      <c s="129" r="BU1401">
        <v>0.0</v>
      </c>
      <c s="129" r="BV1401">
        <v>0.0</v>
      </c>
      <c s="129" r="BW1401">
        <v>3.943128</v>
      </c>
      <c s="129" r="BX1401">
        <v>15.772512</v>
      </c>
      <c s="129" r="BY1401">
        <v>3.943128</v>
      </c>
      <c s="129" r="BZ1401">
        <v>0.0</v>
      </c>
      <c s="129" r="CA1401">
        <v>7.886256</v>
      </c>
      <c s="129" r="CB1401">
        <v>90.6919429999999</v>
      </c>
      <c s="129" r="CC1401">
        <v>3.943128</v>
      </c>
      <c s="129" r="CD1401">
        <v>0.0</v>
      </c>
      <c s="129" r="CE1401">
        <v>3.943128</v>
      </c>
      <c s="129" r="CF1401">
        <v>19.71564</v>
      </c>
      <c s="129" r="CG1401">
        <v>19.71564</v>
      </c>
      <c s="129" r="CH1401">
        <v>43.374408</v>
      </c>
      <c s="129" r="CI1401">
        <v>0.0</v>
      </c>
      <c s="129" r="CJ1401">
        <v>0.0</v>
      </c>
      <c s="129" r="CK1401">
        <v>51.2606639999999</v>
      </c>
      <c s="129" r="CL1401">
        <v>0.0</v>
      </c>
      <c s="129" r="CM1401">
        <v>0.0</v>
      </c>
      <c s="129" r="CN1401">
        <v>11.8293839999999</v>
      </c>
      <c s="129" r="CO1401">
        <v>0.0</v>
      </c>
      <c s="129" r="CP1401">
        <v>0.0</v>
      </c>
      <c s="129" r="CQ1401">
        <v>3.943128</v>
      </c>
      <c s="129" r="CR1401">
        <v>23.6587679999999</v>
      </c>
      <c s="129" r="CS1401">
        <v>11.8293839999999</v>
      </c>
    </row>
    <row customHeight="1" r="1402" ht="15.0">
      <c t="s" s="127" r="A1402">
        <v>12086</v>
      </c>
      <c t="s" s="127" r="B1402">
        <v>12087</v>
      </c>
      <c t="s" s="127" r="C1402">
        <v>12088</v>
      </c>
      <c t="s" s="127" r="D1402">
        <v>12089</v>
      </c>
      <c t="s" s="127" r="E1402">
        <v>12090</v>
      </c>
      <c t="s" s="127" r="F1402">
        <v>12091</v>
      </c>
      <c t="s" s="128" r="G1402">
        <v>12092</v>
      </c>
      <c t="s" s="127" r="H1402">
        <v>12093</v>
      </c>
      <c s="129" r="I1402">
        <v>798.0</v>
      </c>
      <c s="129" r="J1402">
        <v>146.680429</v>
      </c>
      <c s="129" r="K1402">
        <v>103.060374</v>
      </c>
      <c s="129" r="L1402">
        <v>167.923801</v>
      </c>
      <c s="129" r="M1402">
        <v>191.179286999999</v>
      </c>
      <c s="129" r="N1402">
        <v>124.425467</v>
      </c>
      <c s="129" r="O1402">
        <v>64.730641</v>
      </c>
      <c s="129" r="P1402">
        <v>94.0</v>
      </c>
      <c s="129" r="Q1402">
        <v>94.0</v>
      </c>
      <c s="129" r="R1402">
        <v>127.0</v>
      </c>
      <c s="129" r="S1402">
        <v>153.0</v>
      </c>
      <c s="129" r="T1402">
        <v>97.0</v>
      </c>
      <c s="129" r="U1402">
        <v>30.0</v>
      </c>
      <c s="129" r="V1402">
        <v>403.480225</v>
      </c>
      <c s="129" r="W1402">
        <v>76.8807769999999</v>
      </c>
      <c s="129" r="X1402">
        <v>57.538862</v>
      </c>
      <c s="129" r="Y1402">
        <v>81.9387219999999</v>
      </c>
      <c s="129" r="Z1402">
        <v>93.0551379999999</v>
      </c>
      <c s="129" r="AA1402">
        <v>65.753296</v>
      </c>
      <c s="129" r="AB1402">
        <v>28.313431</v>
      </c>
      <c s="129" r="AC1402">
        <v>0.0</v>
      </c>
      <c s="129" r="AD1402">
        <v>110.163629</v>
      </c>
      <c s="129" r="AE1402">
        <v>223.528009</v>
      </c>
      <c s="129" r="AF1402">
        <v>69.788587</v>
      </c>
      <c s="129" r="AG1402">
        <v>394.519774999999</v>
      </c>
      <c s="129" r="AH1402">
        <v>69.7996519999999</v>
      </c>
      <c s="129" r="AI1402">
        <v>45.521512</v>
      </c>
      <c s="129" r="AJ1402">
        <v>85.9850789999999</v>
      </c>
      <c s="129" r="AK1402">
        <v>98.124149</v>
      </c>
      <c s="129" r="AL1402">
        <v>58.672172</v>
      </c>
      <c s="129" r="AM1402">
        <v>34.394032</v>
      </c>
      <c s="129" r="AN1402">
        <v>2.023178</v>
      </c>
      <c s="129" r="AO1402">
        <v>84.9734899999999</v>
      </c>
      <c s="129" r="AP1402">
        <v>239.746632</v>
      </c>
      <c s="129" r="AQ1402">
        <v>69.7996519999999</v>
      </c>
      <c s="129" r="AR1402">
        <v>635.14521</v>
      </c>
      <c s="129" r="AS1402">
        <v>0.0</v>
      </c>
      <c s="129" r="AT1402">
        <v>28.324497</v>
      </c>
      <c s="129" r="AU1402">
        <v>68.7880629999999</v>
      </c>
      <c s="129" r="AV1402">
        <v>109.25163</v>
      </c>
      <c s="129" r="AW1402">
        <v>97.11256</v>
      </c>
      <c s="129" r="AX1402">
        <v>68.6552769999999</v>
      </c>
      <c s="129" r="AY1402">
        <v>202.317833</v>
      </c>
      <c s="129" r="AZ1402">
        <v>60.6953499999999</v>
      </c>
      <c s="129" r="BA1402">
        <v>319.529389999999</v>
      </c>
      <c s="129" r="BB1402">
        <v>0.0</v>
      </c>
      <c s="129" r="BC1402">
        <v>16.185427</v>
      </c>
      <c s="129" r="BD1402">
        <v>44.509923</v>
      </c>
      <c s="129" r="BE1402">
        <v>48.55628</v>
      </c>
      <c s="129" r="BF1402">
        <v>20.231783</v>
      </c>
      <c s="129" r="BG1402">
        <v>64.6089199999999</v>
      </c>
      <c s="129" r="BH1402">
        <v>105.205273</v>
      </c>
      <c s="129" r="BI1402">
        <v>20.231783</v>
      </c>
      <c s="129" r="BJ1402">
        <v>315.615819999999</v>
      </c>
      <c s="129" r="BK1402">
        <v>0.0</v>
      </c>
      <c s="129" r="BL1402">
        <v>12.13907</v>
      </c>
      <c s="129" r="BM1402">
        <v>24.27814</v>
      </c>
      <c s="129" r="BN1402">
        <v>60.6953499999999</v>
      </c>
      <c s="129" r="BO1402">
        <v>76.8807769999999</v>
      </c>
      <c s="129" r="BP1402">
        <v>4.046357</v>
      </c>
      <c s="129" r="BQ1402">
        <v>97.11256</v>
      </c>
      <c s="129" r="BR1402">
        <v>40.4635669999999</v>
      </c>
      <c s="129" r="BS1402">
        <v>64.6089199999999</v>
      </c>
      <c s="129" r="BT1402">
        <v>0.0</v>
      </c>
      <c s="129" r="BU1402">
        <v>0.0</v>
      </c>
      <c s="129" r="BV1402">
        <v>0.0</v>
      </c>
      <c s="129" r="BW1402">
        <v>12.13907</v>
      </c>
      <c s="129" r="BX1402">
        <v>0.0</v>
      </c>
      <c s="129" r="BY1402">
        <v>16.052641</v>
      </c>
      <c s="129" r="BZ1402">
        <v>0.0</v>
      </c>
      <c s="129" r="CA1402">
        <v>36.4172099999999</v>
      </c>
      <c s="129" r="CB1402">
        <v>347.986673</v>
      </c>
      <c s="129" r="CC1402">
        <v>0.0</v>
      </c>
      <c s="129" r="CD1402">
        <v>24.27814</v>
      </c>
      <c s="129" r="CE1402">
        <v>64.741707</v>
      </c>
      <c s="129" r="CF1402">
        <v>89.0198469999999</v>
      </c>
      <c s="129" r="CG1402">
        <v>93.066203</v>
      </c>
      <c s="129" r="CH1402">
        <v>52.602637</v>
      </c>
      <c s="129" r="CI1402">
        <v>4.046357</v>
      </c>
      <c s="129" r="CJ1402">
        <v>20.231783</v>
      </c>
      <c s="129" r="CK1402">
        <v>222.549615999999</v>
      </c>
      <c s="129" r="CL1402">
        <v>0.0</v>
      </c>
      <c s="129" r="CM1402">
        <v>4.046357</v>
      </c>
      <c s="129" r="CN1402">
        <v>4.046357</v>
      </c>
      <c s="129" r="CO1402">
        <v>8.09271299999999</v>
      </c>
      <c s="129" r="CP1402">
        <v>4.046357</v>
      </c>
      <c s="129" r="CQ1402">
        <v>0.0</v>
      </c>
      <c s="129" r="CR1402">
        <v>198.271476</v>
      </c>
      <c s="129" r="CS1402">
        <v>4.046357</v>
      </c>
    </row>
    <row customHeight="1" r="1403" ht="15.0">
      <c t="s" s="127" r="A1403">
        <v>12094</v>
      </c>
      <c t="s" s="127" r="B1403">
        <v>12095</v>
      </c>
      <c t="s" s="127" r="C1403">
        <v>12096</v>
      </c>
      <c t="s" s="127" r="D1403">
        <v>12097</v>
      </c>
      <c t="s" s="127" r="E1403">
        <v>12098</v>
      </c>
      <c t="s" s="127" r="F1403">
        <v>12099</v>
      </c>
      <c t="s" s="128" r="G1403">
        <v>12100</v>
      </c>
      <c t="s" s="127" r="H1403">
        <v>12101</v>
      </c>
      <c s="129" r="I1403">
        <v>113.0</v>
      </c>
      <c s="129" r="J1403">
        <v>31.4434779999999</v>
      </c>
      <c s="129" r="K1403">
        <v>11.791304</v>
      </c>
      <c s="129" r="L1403">
        <v>23.582609</v>
      </c>
      <c s="129" r="M1403">
        <v>28.495652</v>
      </c>
      <c s="129" r="N1403">
        <v>11.791304</v>
      </c>
      <c s="129" r="O1403">
        <v>5.895652</v>
      </c>
      <c s="129" r="P1403">
        <v>12.0</v>
      </c>
      <c s="129" r="Q1403">
        <v>17.0</v>
      </c>
      <c s="129" r="R1403">
        <v>18.0</v>
      </c>
      <c s="129" r="S1403">
        <v>18.0</v>
      </c>
      <c s="129" r="T1403">
        <v>9.0</v>
      </c>
      <c s="129" r="U1403">
        <v>8.0</v>
      </c>
      <c s="129" r="V1403">
        <v>58.956522</v>
      </c>
      <c s="129" r="W1403">
        <v>15.7217389999999</v>
      </c>
      <c s="129" r="X1403">
        <v>5.895652</v>
      </c>
      <c s="129" r="Y1403">
        <v>12.773913</v>
      </c>
      <c s="129" r="Z1403">
        <v>15.7217389999999</v>
      </c>
      <c s="129" r="AA1403">
        <v>5.895652</v>
      </c>
      <c s="129" r="AB1403">
        <v>1.965217</v>
      </c>
      <c s="129" r="AC1403">
        <v>0.982608999999999</v>
      </c>
      <c s="129" r="AD1403">
        <v>19.6521739999999</v>
      </c>
      <c s="129" r="AE1403">
        <v>32.426087</v>
      </c>
      <c s="129" r="AF1403">
        <v>6.878261</v>
      </c>
      <c s="129" r="AG1403">
        <v>54.043478</v>
      </c>
      <c s="129" r="AH1403">
        <v>15.7217389999999</v>
      </c>
      <c s="129" r="AI1403">
        <v>5.895652</v>
      </c>
      <c s="129" r="AJ1403">
        <v>10.8086959999999</v>
      </c>
      <c s="129" r="AK1403">
        <v>12.773913</v>
      </c>
      <c s="129" r="AL1403">
        <v>5.895652</v>
      </c>
      <c s="129" r="AM1403">
        <v>2.947826</v>
      </c>
      <c s="129" r="AN1403">
        <v>0.0</v>
      </c>
      <c s="129" r="AO1403">
        <v>17.686957</v>
      </c>
      <c s="129" r="AP1403">
        <v>30.46087</v>
      </c>
      <c s="129" r="AQ1403">
        <v>5.895652</v>
      </c>
      <c s="129" r="AR1403">
        <v>78.6086959999999</v>
      </c>
      <c s="129" r="AS1403">
        <v>3.930435</v>
      </c>
      <c s="129" r="AT1403">
        <v>0.0</v>
      </c>
      <c s="129" r="AU1403">
        <v>0.0</v>
      </c>
      <c s="129" r="AV1403">
        <v>19.6521739999999</v>
      </c>
      <c s="129" r="AW1403">
        <v>7.86087</v>
      </c>
      <c s="129" r="AX1403">
        <v>7.86087</v>
      </c>
      <c s="129" r="AY1403">
        <v>31.4434779999999</v>
      </c>
      <c s="129" r="AZ1403">
        <v>7.86087</v>
      </c>
      <c s="129" r="BA1403">
        <v>39.3043479999999</v>
      </c>
      <c s="129" r="BB1403">
        <v>0.0</v>
      </c>
      <c s="129" r="BC1403">
        <v>0.0</v>
      </c>
      <c s="129" r="BD1403">
        <v>0.0</v>
      </c>
      <c s="129" r="BE1403">
        <v>11.791304</v>
      </c>
      <c s="129" r="BF1403">
        <v>3.930435</v>
      </c>
      <c s="129" r="BG1403">
        <v>3.930435</v>
      </c>
      <c s="129" r="BH1403">
        <v>19.6521739999999</v>
      </c>
      <c s="129" r="BI1403">
        <v>0.0</v>
      </c>
      <c s="129" r="BJ1403">
        <v>39.3043479999999</v>
      </c>
      <c s="129" r="BK1403">
        <v>3.930435</v>
      </c>
      <c s="129" r="BL1403">
        <v>0.0</v>
      </c>
      <c s="129" r="BM1403">
        <v>0.0</v>
      </c>
      <c s="129" r="BN1403">
        <v>7.86087</v>
      </c>
      <c s="129" r="BO1403">
        <v>3.930435</v>
      </c>
      <c s="129" r="BP1403">
        <v>3.930435</v>
      </c>
      <c s="129" r="BQ1403">
        <v>11.791304</v>
      </c>
      <c s="129" r="BR1403">
        <v>7.86087</v>
      </c>
      <c s="129" r="BS1403">
        <v>0.0</v>
      </c>
      <c s="129" r="BT1403">
        <v>0.0</v>
      </c>
      <c s="129" r="BU1403">
        <v>0.0</v>
      </c>
      <c s="129" r="BV1403">
        <v>0.0</v>
      </c>
      <c s="129" r="BW1403">
        <v>0.0</v>
      </c>
      <c s="129" r="BX1403">
        <v>0.0</v>
      </c>
      <c s="129" r="BY1403">
        <v>0.0</v>
      </c>
      <c s="129" r="BZ1403">
        <v>0.0</v>
      </c>
      <c s="129" r="CA1403">
        <v>0.0</v>
      </c>
      <c s="129" r="CB1403">
        <v>47.1652169999999</v>
      </c>
      <c s="129" r="CC1403">
        <v>3.930435</v>
      </c>
      <c s="129" r="CD1403">
        <v>0.0</v>
      </c>
      <c s="129" r="CE1403">
        <v>0.0</v>
      </c>
      <c s="129" r="CF1403">
        <v>19.6521739999999</v>
      </c>
      <c s="129" r="CG1403">
        <v>7.86087</v>
      </c>
      <c s="129" r="CH1403">
        <v>7.86087</v>
      </c>
      <c s="129" r="CI1403">
        <v>0.0</v>
      </c>
      <c s="129" r="CJ1403">
        <v>7.86087</v>
      </c>
      <c s="129" r="CK1403">
        <v>31.4434779999999</v>
      </c>
      <c s="129" r="CL1403">
        <v>0.0</v>
      </c>
      <c s="129" r="CM1403">
        <v>0.0</v>
      </c>
      <c s="129" r="CN1403">
        <v>0.0</v>
      </c>
      <c s="129" r="CO1403">
        <v>0.0</v>
      </c>
      <c s="129" r="CP1403">
        <v>0.0</v>
      </c>
      <c s="129" r="CQ1403">
        <v>0.0</v>
      </c>
      <c s="129" r="CR1403">
        <v>31.4434779999999</v>
      </c>
      <c s="129" r="CS1403">
        <v>0.0</v>
      </c>
    </row>
    <row customHeight="1" r="1404" ht="15.0">
      <c t="s" s="127" r="A1404">
        <v>12102</v>
      </c>
      <c t="s" s="127" r="B1404">
        <v>12103</v>
      </c>
      <c t="s" s="127" r="C1404">
        <v>12104</v>
      </c>
      <c t="s" s="127" r="D1404">
        <v>12105</v>
      </c>
      <c t="s" s="127" r="E1404">
        <v>12106</v>
      </c>
      <c t="s" s="127" r="F1404">
        <v>12107</v>
      </c>
      <c t="s" s="128" r="G1404">
        <v>12108</v>
      </c>
      <c t="s" s="127" r="H1404">
        <v>12109</v>
      </c>
      <c s="129" r="I1404">
        <v>185.0</v>
      </c>
      <c s="129" r="J1404">
        <v>31.0</v>
      </c>
      <c s="129" r="K1404">
        <v>32.0</v>
      </c>
      <c s="129" r="L1404">
        <v>31.0</v>
      </c>
      <c s="129" r="M1404">
        <v>45.0</v>
      </c>
      <c s="129" r="N1404">
        <v>29.0</v>
      </c>
      <c s="129" r="O1404">
        <v>17.0</v>
      </c>
      <c s="129" r="P1404">
        <v>45.0</v>
      </c>
      <c s="129" r="Q1404">
        <v>25.0</v>
      </c>
      <c s="129" r="R1404">
        <v>47.0</v>
      </c>
      <c s="129" r="S1404">
        <v>21.0</v>
      </c>
      <c s="129" r="T1404">
        <v>35.0</v>
      </c>
      <c s="129" r="U1404">
        <v>6.0</v>
      </c>
      <c s="129" r="V1404">
        <v>96.0</v>
      </c>
      <c s="129" r="W1404">
        <v>17.0</v>
      </c>
      <c s="129" r="X1404">
        <v>19.0</v>
      </c>
      <c s="129" r="Y1404">
        <v>16.0</v>
      </c>
      <c s="129" r="Z1404">
        <v>24.0</v>
      </c>
      <c s="129" r="AA1404">
        <v>14.0</v>
      </c>
      <c s="129" r="AB1404">
        <v>6.0</v>
      </c>
      <c s="129" r="AC1404">
        <v>0.0</v>
      </c>
      <c s="129" r="AD1404">
        <v>28.0</v>
      </c>
      <c s="129" r="AE1404">
        <v>53.0</v>
      </c>
      <c s="129" r="AF1404">
        <v>15.0</v>
      </c>
      <c s="129" r="AG1404">
        <v>89.0</v>
      </c>
      <c s="129" r="AH1404">
        <v>14.0</v>
      </c>
      <c s="129" r="AI1404">
        <v>13.0</v>
      </c>
      <c s="129" r="AJ1404">
        <v>15.0</v>
      </c>
      <c s="129" r="AK1404">
        <v>21.0</v>
      </c>
      <c s="129" r="AL1404">
        <v>15.0</v>
      </c>
      <c s="129" r="AM1404">
        <v>10.0</v>
      </c>
      <c s="129" r="AN1404">
        <v>1.0</v>
      </c>
      <c s="129" r="AO1404">
        <v>20.0</v>
      </c>
      <c s="129" r="AP1404">
        <v>48.0</v>
      </c>
      <c s="129" r="AQ1404">
        <v>21.0</v>
      </c>
      <c s="129" r="AR1404">
        <v>144.0</v>
      </c>
      <c s="129" r="AS1404">
        <v>0.0</v>
      </c>
      <c s="129" r="AT1404">
        <v>4.0</v>
      </c>
      <c s="129" r="AU1404">
        <v>0.0</v>
      </c>
      <c s="129" r="AV1404">
        <v>28.0</v>
      </c>
      <c s="129" r="AW1404">
        <v>8.0</v>
      </c>
      <c s="129" r="AX1404">
        <v>24.0</v>
      </c>
      <c s="129" r="AY1404">
        <v>52.0</v>
      </c>
      <c s="129" r="AZ1404">
        <v>28.0</v>
      </c>
      <c s="129" r="BA1404">
        <v>72.0</v>
      </c>
      <c s="129" r="BB1404">
        <v>0.0</v>
      </c>
      <c s="129" r="BC1404">
        <v>4.0</v>
      </c>
      <c s="129" r="BD1404">
        <v>0.0</v>
      </c>
      <c s="129" r="BE1404">
        <v>16.0</v>
      </c>
      <c s="129" r="BF1404">
        <v>0.0</v>
      </c>
      <c s="129" r="BG1404">
        <v>24.0</v>
      </c>
      <c s="129" r="BH1404">
        <v>24.0</v>
      </c>
      <c s="129" r="BI1404">
        <v>4.0</v>
      </c>
      <c s="129" r="BJ1404">
        <v>72.0</v>
      </c>
      <c s="129" r="BK1404">
        <v>0.0</v>
      </c>
      <c s="129" r="BL1404">
        <v>0.0</v>
      </c>
      <c s="129" r="BM1404">
        <v>0.0</v>
      </c>
      <c s="129" r="BN1404">
        <v>12.0</v>
      </c>
      <c s="129" r="BO1404">
        <v>8.0</v>
      </c>
      <c s="129" r="BP1404">
        <v>0.0</v>
      </c>
      <c s="129" r="BQ1404">
        <v>28.0</v>
      </c>
      <c s="129" r="BR1404">
        <v>24.0</v>
      </c>
      <c s="129" r="BS1404">
        <v>20.0</v>
      </c>
      <c s="129" r="BT1404">
        <v>0.0</v>
      </c>
      <c s="129" r="BU1404">
        <v>0.0</v>
      </c>
      <c s="129" r="BV1404">
        <v>0.0</v>
      </c>
      <c s="129" r="BW1404">
        <v>4.0</v>
      </c>
      <c s="129" r="BX1404">
        <v>0.0</v>
      </c>
      <c s="129" r="BY1404">
        <v>4.0</v>
      </c>
      <c s="129" r="BZ1404">
        <v>0.0</v>
      </c>
      <c s="129" r="CA1404">
        <v>12.0</v>
      </c>
      <c s="129" r="CB1404">
        <v>68.0</v>
      </c>
      <c s="129" r="CC1404">
        <v>0.0</v>
      </c>
      <c s="129" r="CD1404">
        <v>4.0</v>
      </c>
      <c s="129" r="CE1404">
        <v>0.0</v>
      </c>
      <c s="129" r="CF1404">
        <v>24.0</v>
      </c>
      <c s="129" r="CG1404">
        <v>8.0</v>
      </c>
      <c s="129" r="CH1404">
        <v>20.0</v>
      </c>
      <c s="129" r="CI1404">
        <v>0.0</v>
      </c>
      <c s="129" r="CJ1404">
        <v>12.0</v>
      </c>
      <c s="129" r="CK1404">
        <v>56.0</v>
      </c>
      <c s="129" r="CL1404">
        <v>0.0</v>
      </c>
      <c s="129" r="CM1404">
        <v>0.0</v>
      </c>
      <c s="129" r="CN1404">
        <v>0.0</v>
      </c>
      <c s="129" r="CO1404">
        <v>0.0</v>
      </c>
      <c s="129" r="CP1404">
        <v>0.0</v>
      </c>
      <c s="129" r="CQ1404">
        <v>0.0</v>
      </c>
      <c s="129" r="CR1404">
        <v>52.0</v>
      </c>
      <c s="129" r="CS1404">
        <v>4.0</v>
      </c>
    </row>
    <row customHeight="1" r="1405" ht="15.0">
      <c t="s" s="127" r="A1405">
        <v>12110</v>
      </c>
      <c t="s" s="127" r="B1405">
        <v>12111</v>
      </c>
      <c t="s" s="127" r="C1405">
        <v>12112</v>
      </c>
      <c t="s" s="127" r="D1405">
        <v>12113</v>
      </c>
      <c t="s" s="127" r="E1405">
        <v>12114</v>
      </c>
      <c t="s" s="127" r="F1405">
        <v>12115</v>
      </c>
      <c t="s" s="128" r="G1405">
        <v>12116</v>
      </c>
      <c t="s" s="127" r="H1405">
        <v>12117</v>
      </c>
      <c s="129" r="I1405">
        <v>345.0</v>
      </c>
      <c s="129" r="J1405">
        <v>67.781045</v>
      </c>
      <c s="129" r="K1405">
        <v>45.532564</v>
      </c>
      <c s="129" r="L1405">
        <v>60.686317</v>
      </c>
      <c s="129" r="M1405">
        <v>80.946781</v>
      </c>
      <c s="129" r="N1405">
        <v>69.8165979999999</v>
      </c>
      <c s="129" r="O1405">
        <v>20.236695</v>
      </c>
      <c s="129" r="P1405">
        <v>84.0</v>
      </c>
      <c s="129" r="Q1405">
        <v>51.0</v>
      </c>
      <c s="129" r="R1405">
        <v>90.0</v>
      </c>
      <c s="129" r="S1405">
        <v>76.0</v>
      </c>
      <c s="129" r="T1405">
        <v>30.0</v>
      </c>
      <c s="129" r="U1405">
        <v>17.0</v>
      </c>
      <c s="129" r="V1405">
        <v>186.165710999999</v>
      </c>
      <c s="129" r="W1405">
        <v>39.461556</v>
      </c>
      <c s="129" r="X1405">
        <v>26.307704</v>
      </c>
      <c s="129" r="Y1405">
        <v>32.3668279999999</v>
      </c>
      <c s="129" r="Z1405">
        <v>42.4970599999999</v>
      </c>
      <c s="129" r="AA1405">
        <v>39.461556</v>
      </c>
      <c s="129" r="AB1405">
        <v>6.071009</v>
      </c>
      <c s="129" r="AC1405">
        <v>0.0</v>
      </c>
      <c s="129" r="AD1405">
        <v>49.579903</v>
      </c>
      <c s="129" r="AE1405">
        <v>113.313609</v>
      </c>
      <c s="129" r="AF1405">
        <v>23.272199</v>
      </c>
      <c s="129" r="AG1405">
        <v>158.834289</v>
      </c>
      <c s="129" r="AH1405">
        <v>28.319489</v>
      </c>
      <c s="129" r="AI1405">
        <v>19.22486</v>
      </c>
      <c s="129" r="AJ1405">
        <v>28.319489</v>
      </c>
      <c s="129" r="AK1405">
        <v>38.4497209999999</v>
      </c>
      <c s="129" r="AL1405">
        <v>30.3550429999999</v>
      </c>
      <c s="129" r="AM1405">
        <v>14.165687</v>
      </c>
      <c s="129" r="AN1405">
        <v>0.0</v>
      </c>
      <c s="129" r="AO1405">
        <v>38.4378359999999</v>
      </c>
      <c s="129" r="AP1405">
        <v>88.01774</v>
      </c>
      <c s="129" r="AQ1405">
        <v>32.378712</v>
      </c>
      <c s="129" r="AR1405">
        <v>263.077038</v>
      </c>
      <c s="129" r="AS1405">
        <v>4.047339</v>
      </c>
      <c s="129" r="AT1405">
        <v>4.047339</v>
      </c>
      <c s="129" r="AU1405">
        <v>4.047339</v>
      </c>
      <c s="129" r="AV1405">
        <v>20.236695</v>
      </c>
      <c s="129" r="AW1405">
        <v>28.3313729999999</v>
      </c>
      <c s="129" r="AX1405">
        <v>76.8994419999999</v>
      </c>
      <c s="129" r="AY1405">
        <v>76.8994419999999</v>
      </c>
      <c s="129" r="AZ1405">
        <v>48.5680679999999</v>
      </c>
      <c s="129" r="BA1405">
        <v>133.562187999999</v>
      </c>
      <c s="129" r="BB1405">
        <v>0.0</v>
      </c>
      <c s="129" r="BC1405">
        <v>0.0</v>
      </c>
      <c s="129" r="BD1405">
        <v>4.047339</v>
      </c>
      <c s="129" r="BE1405">
        <v>8.094678</v>
      </c>
      <c s="129" r="BF1405">
        <v>0.0</v>
      </c>
      <c s="129" r="BG1405">
        <v>72.852103</v>
      </c>
      <c s="129" r="BH1405">
        <v>36.426051</v>
      </c>
      <c s="129" r="BI1405">
        <v>12.1420169999999</v>
      </c>
      <c s="129" r="BJ1405">
        <v>129.514849</v>
      </c>
      <c s="129" r="BK1405">
        <v>4.047339</v>
      </c>
      <c s="129" r="BL1405">
        <v>4.047339</v>
      </c>
      <c s="129" r="BM1405">
        <v>0.0</v>
      </c>
      <c s="129" r="BN1405">
        <v>12.1420169999999</v>
      </c>
      <c s="129" r="BO1405">
        <v>28.3313729999999</v>
      </c>
      <c s="129" r="BP1405">
        <v>4.047339</v>
      </c>
      <c s="129" r="BQ1405">
        <v>40.47339</v>
      </c>
      <c s="129" r="BR1405">
        <v>36.426051</v>
      </c>
      <c s="129" r="BS1405">
        <v>32.378712</v>
      </c>
      <c s="129" r="BT1405">
        <v>0.0</v>
      </c>
      <c s="129" r="BU1405">
        <v>0.0</v>
      </c>
      <c s="129" r="BV1405">
        <v>0.0</v>
      </c>
      <c s="129" r="BW1405">
        <v>4.047339</v>
      </c>
      <c s="129" r="BX1405">
        <v>0.0</v>
      </c>
      <c s="129" r="BY1405">
        <v>16.189356</v>
      </c>
      <c s="129" r="BZ1405">
        <v>0.0</v>
      </c>
      <c s="129" r="CA1405">
        <v>12.1420169999999</v>
      </c>
      <c s="129" r="CB1405">
        <v>101.183476</v>
      </c>
      <c s="129" r="CC1405">
        <v>4.047339</v>
      </c>
      <c s="129" r="CD1405">
        <v>4.047339</v>
      </c>
      <c s="129" r="CE1405">
        <v>0.0</v>
      </c>
      <c s="129" r="CF1405">
        <v>12.1420169999999</v>
      </c>
      <c s="129" r="CG1405">
        <v>28.3313729999999</v>
      </c>
      <c s="129" r="CH1405">
        <v>36.426051</v>
      </c>
      <c s="129" r="CI1405">
        <v>0.0</v>
      </c>
      <c s="129" r="CJ1405">
        <v>16.189356</v>
      </c>
      <c s="129" r="CK1405">
        <v>129.514849</v>
      </c>
      <c s="129" r="CL1405">
        <v>0.0</v>
      </c>
      <c s="129" r="CM1405">
        <v>0.0</v>
      </c>
      <c s="129" r="CN1405">
        <v>4.047339</v>
      </c>
      <c s="129" r="CO1405">
        <v>4.047339</v>
      </c>
      <c s="129" r="CP1405">
        <v>0.0</v>
      </c>
      <c s="129" r="CQ1405">
        <v>24.2840339999999</v>
      </c>
      <c s="129" r="CR1405">
        <v>76.8994419999999</v>
      </c>
      <c s="129" r="CS1405">
        <v>20.236695</v>
      </c>
    </row>
    <row customHeight="1" r="1406" ht="15.0">
      <c t="s" s="127" r="A1406">
        <v>12118</v>
      </c>
      <c t="s" s="127" r="B1406">
        <v>12119</v>
      </c>
      <c t="s" s="127" r="C1406">
        <v>12120</v>
      </c>
      <c t="s" s="127" r="D1406">
        <v>12121</v>
      </c>
      <c t="s" s="127" r="E1406">
        <v>12122</v>
      </c>
      <c t="s" s="127" r="F1406">
        <v>12123</v>
      </c>
      <c t="s" s="128" r="G1406">
        <v>12124</v>
      </c>
      <c t="s" s="127" r="H1406">
        <v>12125</v>
      </c>
      <c s="129" r="I1406">
        <v>3723.0</v>
      </c>
      <c s="129" r="J1406">
        <v>434.042418</v>
      </c>
      <c s="129" r="K1406">
        <v>371.881007</v>
      </c>
      <c s="129" r="L1406">
        <v>614.282678</v>
      </c>
      <c s="129" r="M1406">
        <v>749.395225999999</v>
      </c>
      <c s="129" r="N1406">
        <v>928.373444999999</v>
      </c>
      <c s="129" r="O1406">
        <v>625.025225999999</v>
      </c>
      <c s="129" r="P1406">
        <v>397.0</v>
      </c>
      <c s="129" r="Q1406">
        <v>426.0</v>
      </c>
      <c s="129" r="R1406">
        <v>583.0</v>
      </c>
      <c s="129" r="S1406">
        <v>745.0</v>
      </c>
      <c s="129" r="T1406">
        <v>747.0</v>
      </c>
      <c s="129" r="U1406">
        <v>398.0</v>
      </c>
      <c s="129" r="V1406">
        <v>1745.400848</v>
      </c>
      <c s="129" r="W1406">
        <v>226.704512999999</v>
      </c>
      <c s="129" r="X1406">
        <v>195.806850999999</v>
      </c>
      <c s="129" r="Y1406">
        <v>301.671136999999</v>
      </c>
      <c s="129" r="Z1406">
        <v>346.696267999999</v>
      </c>
      <c s="129" r="AA1406">
        <v>441.983234999999</v>
      </c>
      <c s="129" r="AB1406">
        <v>222.459060999999</v>
      </c>
      <c s="129" r="AC1406">
        <v>10.079784</v>
      </c>
      <c s="129" r="AD1406">
        <v>296.993708</v>
      </c>
      <c s="129" r="AE1406">
        <v>937.334659999999</v>
      </c>
      <c s="129" r="AF1406">
        <v>511.072479999999</v>
      </c>
      <c s="129" r="AG1406">
        <v>1977.599152</v>
      </c>
      <c s="129" r="AH1406">
        <v>207.337906</v>
      </c>
      <c s="129" r="AI1406">
        <v>176.074155999999</v>
      </c>
      <c s="129" r="AJ1406">
        <v>312.611541999999</v>
      </c>
      <c s="129" r="AK1406">
        <v>402.698958</v>
      </c>
      <c s="129" r="AL1406">
        <v>486.39021</v>
      </c>
      <c s="129" r="AM1406">
        <v>352.011924</v>
      </c>
      <c s="129" r="AN1406">
        <v>40.474457</v>
      </c>
      <c s="129" r="AO1406">
        <v>271.551487</v>
      </c>
      <c s="129" r="AP1406">
        <v>1020.460674</v>
      </c>
      <c s="129" r="AQ1406">
        <v>685.586991</v>
      </c>
      <c s="129" r="AR1406">
        <v>3256.115036</v>
      </c>
      <c s="129" r="AS1406">
        <v>4.021772</v>
      </c>
      <c s="129" r="AT1406">
        <v>289.579365</v>
      </c>
      <c s="129" r="AU1406">
        <v>245.450454</v>
      </c>
      <c s="129" r="AV1406">
        <v>393.108736</v>
      </c>
      <c s="129" r="AW1406">
        <v>351.801294999999</v>
      </c>
      <c s="129" r="AX1406">
        <v>149.88837</v>
      </c>
      <c s="129" r="AY1406">
        <v>1442.306511</v>
      </c>
      <c s="129" r="AZ1406">
        <v>379.958532999999</v>
      </c>
      <c s="129" r="BA1406">
        <v>1487.647575</v>
      </c>
      <c s="129" r="BB1406">
        <v>4.021772</v>
      </c>
      <c s="129" r="BC1406">
        <v>213.908771</v>
      </c>
      <c s="129" r="BD1406">
        <v>146.177316999999</v>
      </c>
      <c s="129" r="BE1406">
        <v>167.334503</v>
      </c>
      <c s="129" r="BF1406">
        <v>75.8671949999999</v>
      </c>
      <c s="129" r="BG1406">
        <v>133.87887</v>
      </c>
      <c s="129" r="BH1406">
        <v>647.275018</v>
      </c>
      <c s="129" r="BI1406">
        <v>99.1841289999999</v>
      </c>
      <c s="129" r="BJ1406">
        <v>1768.467461</v>
      </c>
      <c s="129" r="BK1406">
        <v>0.0</v>
      </c>
      <c s="129" r="BL1406">
        <v>75.6705939999999</v>
      </c>
      <c s="129" r="BM1406">
        <v>99.273137</v>
      </c>
      <c s="129" r="BN1406">
        <v>225.774233</v>
      </c>
      <c s="129" r="BO1406">
        <v>275.9341</v>
      </c>
      <c s="129" r="BP1406">
        <v>16.0094999999999</v>
      </c>
      <c s="129" r="BQ1406">
        <v>795.031493999999</v>
      </c>
      <c s="129" r="BR1406">
        <v>280.774404</v>
      </c>
      <c s="129" r="BS1406">
        <v>232.107001999999</v>
      </c>
      <c s="129" r="BT1406">
        <v>0.0</v>
      </c>
      <c s="129" r="BU1406">
        <v>0.0</v>
      </c>
      <c s="129" r="BV1406">
        <v>3.940897</v>
      </c>
      <c s="129" r="BW1406">
        <v>19.6397429999999</v>
      </c>
      <c s="129" r="BX1406">
        <v>43.8449099999999</v>
      </c>
      <c s="129" r="BY1406">
        <v>23.49661</v>
      </c>
      <c s="129" r="BZ1406">
        <v>0.0</v>
      </c>
      <c s="129" r="CA1406">
        <v>141.184842</v>
      </c>
      <c s="129" r="CB1406">
        <v>1183.280444</v>
      </c>
      <c s="129" r="CC1406">
        <v>0.0</v>
      </c>
      <c s="129" r="CD1406">
        <v>221.686257</v>
      </c>
      <c s="129" r="CE1406">
        <v>149.399994999999</v>
      </c>
      <c s="129" r="CF1406">
        <v>341.395803</v>
      </c>
      <c s="129" r="CG1406">
        <v>235.148491</v>
      </c>
      <c s="129" r="CH1406">
        <v>118.348215999999</v>
      </c>
      <c s="129" r="CI1406">
        <v>3.783993</v>
      </c>
      <c s="129" r="CJ1406">
        <v>113.517689</v>
      </c>
      <c s="129" r="CK1406">
        <v>1840.727589</v>
      </c>
      <c s="129" r="CL1406">
        <v>4.021772</v>
      </c>
      <c s="129" r="CM1406">
        <v>67.893107</v>
      </c>
      <c s="129" r="CN1406">
        <v>92.1095609999999</v>
      </c>
      <c s="129" r="CO1406">
        <v>32.0731899999999</v>
      </c>
      <c s="129" r="CP1406">
        <v>72.807894</v>
      </c>
      <c s="129" r="CQ1406">
        <v>8.043544</v>
      </c>
      <c s="129" r="CR1406">
        <v>1438.522519</v>
      </c>
      <c s="129" r="CS1406">
        <v>125.256002</v>
      </c>
    </row>
    <row customHeight="1" r="1407" ht="15.0">
      <c t="s" s="127" r="A1407">
        <v>12126</v>
      </c>
      <c t="s" s="127" r="B1407">
        <v>12127</v>
      </c>
      <c t="s" s="127" r="C1407">
        <v>12128</v>
      </c>
      <c t="s" s="127" r="D1407">
        <v>12129</v>
      </c>
      <c t="s" s="127" r="E1407">
        <v>12130</v>
      </c>
      <c t="s" s="127" r="F1407">
        <v>12131</v>
      </c>
      <c t="s" s="128" r="G1407">
        <v>12132</v>
      </c>
      <c t="s" s="127" r="H1407">
        <v>12133</v>
      </c>
      <c s="129" r="I1407">
        <v>186.0</v>
      </c>
      <c s="129" r="J1407">
        <v>36.4126979999999</v>
      </c>
      <c s="129" r="K1407">
        <v>22.6349209999999</v>
      </c>
      <c s="129" r="L1407">
        <v>35.4285709999999</v>
      </c>
      <c s="129" r="M1407">
        <v>36.4126979999999</v>
      </c>
      <c s="129" r="N1407">
        <v>35.4285709999999</v>
      </c>
      <c s="129" r="O1407">
        <v>19.6825399999999</v>
      </c>
      <c s="129" r="P1407">
        <v>26.0</v>
      </c>
      <c s="129" r="Q1407">
        <v>20.0</v>
      </c>
      <c s="129" r="R1407">
        <v>41.0</v>
      </c>
      <c s="129" r="S1407">
        <v>25.0</v>
      </c>
      <c s="129" r="T1407">
        <v>35.0</v>
      </c>
      <c s="129" r="U1407">
        <v>22.0</v>
      </c>
      <c s="129" r="V1407">
        <v>90.5396829999999</v>
      </c>
      <c s="129" r="W1407">
        <v>13.777778</v>
      </c>
      <c s="129" r="X1407">
        <v>10.825397</v>
      </c>
      <c s="129" r="Y1407">
        <v>18.6984129999999</v>
      </c>
      <c s="129" r="Z1407">
        <v>19.6825399999999</v>
      </c>
      <c s="129" r="AA1407">
        <v>19.6825399999999</v>
      </c>
      <c s="129" r="AB1407">
        <v>7.87301599999999</v>
      </c>
      <c s="129" r="AC1407">
        <v>0.0</v>
      </c>
      <c s="129" r="AD1407">
        <v>16.730159</v>
      </c>
      <c s="129" r="AE1407">
        <v>53.1428569999999</v>
      </c>
      <c s="129" r="AF1407">
        <v>20.666667</v>
      </c>
      <c s="129" r="AG1407">
        <v>95.460317</v>
      </c>
      <c s="129" r="AH1407">
        <v>22.6349209999999</v>
      </c>
      <c s="129" r="AI1407">
        <v>11.809524</v>
      </c>
      <c s="129" r="AJ1407">
        <v>16.730159</v>
      </c>
      <c s="129" r="AK1407">
        <v>16.730159</v>
      </c>
      <c s="129" r="AL1407">
        <v>15.746032</v>
      </c>
      <c s="129" r="AM1407">
        <v>10.825397</v>
      </c>
      <c s="129" r="AN1407">
        <v>0.984126999999999</v>
      </c>
      <c s="129" r="AO1407">
        <v>27.5555559999999</v>
      </c>
      <c s="129" r="AP1407">
        <v>46.253968</v>
      </c>
      <c s="129" r="AQ1407">
        <v>21.650794</v>
      </c>
      <c s="129" r="AR1407">
        <v>141.714285999999</v>
      </c>
      <c s="129" r="AS1407">
        <v>15.746032</v>
      </c>
      <c s="129" r="AT1407">
        <v>3.93650799999999</v>
      </c>
      <c s="129" r="AU1407">
        <v>3.93650799999999</v>
      </c>
      <c s="129" r="AV1407">
        <v>3.93650799999999</v>
      </c>
      <c s="129" r="AW1407">
        <v>23.6190479999999</v>
      </c>
      <c s="129" r="AX1407">
        <v>19.6825399999999</v>
      </c>
      <c s="129" r="AY1407">
        <v>59.0476189999999</v>
      </c>
      <c s="129" r="AZ1407">
        <v>11.809524</v>
      </c>
      <c s="129" r="BA1407">
        <v>66.920635</v>
      </c>
      <c s="129" r="BB1407">
        <v>7.87301599999999</v>
      </c>
      <c s="129" r="BC1407">
        <v>0.0</v>
      </c>
      <c s="129" r="BD1407">
        <v>0.0</v>
      </c>
      <c s="129" r="BE1407">
        <v>3.93650799999999</v>
      </c>
      <c s="129" r="BF1407">
        <v>0.0</v>
      </c>
      <c s="129" r="BG1407">
        <v>15.746032</v>
      </c>
      <c s="129" r="BH1407">
        <v>35.4285709999999</v>
      </c>
      <c s="129" r="BI1407">
        <v>3.93650799999999</v>
      </c>
      <c s="129" r="BJ1407">
        <v>74.7936509999999</v>
      </c>
      <c s="129" r="BK1407">
        <v>7.87301599999999</v>
      </c>
      <c s="129" r="BL1407">
        <v>3.93650799999999</v>
      </c>
      <c s="129" r="BM1407">
        <v>3.93650799999999</v>
      </c>
      <c s="129" r="BN1407">
        <v>0.0</v>
      </c>
      <c s="129" r="BO1407">
        <v>23.6190479999999</v>
      </c>
      <c s="129" r="BP1407">
        <v>3.93650799999999</v>
      </c>
      <c s="129" r="BQ1407">
        <v>23.6190479999999</v>
      </c>
      <c s="129" r="BR1407">
        <v>7.87301599999999</v>
      </c>
      <c s="129" r="BS1407">
        <v>3.93650799999999</v>
      </c>
      <c s="129" r="BT1407">
        <v>0.0</v>
      </c>
      <c s="129" r="BU1407">
        <v>0.0</v>
      </c>
      <c s="129" r="BV1407">
        <v>0.0</v>
      </c>
      <c s="129" r="BW1407">
        <v>0.0</v>
      </c>
      <c s="129" r="BX1407">
        <v>0.0</v>
      </c>
      <c s="129" r="BY1407">
        <v>0.0</v>
      </c>
      <c s="129" r="BZ1407">
        <v>0.0</v>
      </c>
      <c s="129" r="CA1407">
        <v>3.93650799999999</v>
      </c>
      <c s="129" r="CB1407">
        <v>74.7936509999999</v>
      </c>
      <c s="129" r="CC1407">
        <v>15.746032</v>
      </c>
      <c s="129" r="CD1407">
        <v>3.93650799999999</v>
      </c>
      <c s="129" r="CE1407">
        <v>3.93650799999999</v>
      </c>
      <c s="129" r="CF1407">
        <v>3.93650799999999</v>
      </c>
      <c s="129" r="CG1407">
        <v>23.6190479999999</v>
      </c>
      <c s="129" r="CH1407">
        <v>19.6825399999999</v>
      </c>
      <c s="129" r="CI1407">
        <v>0.0</v>
      </c>
      <c s="129" r="CJ1407">
        <v>3.93650799999999</v>
      </c>
      <c s="129" r="CK1407">
        <v>62.984127</v>
      </c>
      <c s="129" r="CL1407">
        <v>0.0</v>
      </c>
      <c s="129" r="CM1407">
        <v>0.0</v>
      </c>
      <c s="129" r="CN1407">
        <v>0.0</v>
      </c>
      <c s="129" r="CO1407">
        <v>0.0</v>
      </c>
      <c s="129" r="CP1407">
        <v>0.0</v>
      </c>
      <c s="129" r="CQ1407">
        <v>0.0</v>
      </c>
      <c s="129" r="CR1407">
        <v>59.0476189999999</v>
      </c>
      <c s="129" r="CS1407">
        <v>3.93650799999999</v>
      </c>
    </row>
    <row customHeight="1" r="1408" ht="15.0">
      <c t="s" s="127" r="A1408">
        <v>12134</v>
      </c>
      <c t="s" s="127" r="B1408">
        <v>12135</v>
      </c>
      <c t="s" s="127" r="C1408">
        <v>12136</v>
      </c>
      <c t="s" s="127" r="D1408">
        <v>12137</v>
      </c>
      <c t="s" s="127" r="E1408">
        <v>12138</v>
      </c>
      <c t="s" s="127" r="F1408">
        <v>12139</v>
      </c>
      <c t="s" s="128" r="G1408">
        <v>12140</v>
      </c>
      <c t="s" s="127" r="H1408">
        <v>12141</v>
      </c>
      <c s="129" r="I1408">
        <v>651.0</v>
      </c>
      <c s="129" r="J1408">
        <v>116.742647</v>
      </c>
      <c s="129" r="K1408">
        <v>80.1482429999999</v>
      </c>
      <c s="129" r="L1408">
        <v>130.59347</v>
      </c>
      <c s="129" r="M1408">
        <v>127.625435999999</v>
      </c>
      <c s="129" r="N1408">
        <v>115.753303</v>
      </c>
      <c s="129" r="O1408">
        <v>80.136902</v>
      </c>
      <c s="129" r="P1408">
        <v>75.0</v>
      </c>
      <c s="129" r="Q1408">
        <v>93.0</v>
      </c>
      <c s="129" r="R1408">
        <v>101.0</v>
      </c>
      <c s="129" r="S1408">
        <v>95.0</v>
      </c>
      <c s="129" r="T1408">
        <v>111.0</v>
      </c>
      <c s="129" r="U1408">
        <v>60.0</v>
      </c>
      <c s="129" r="V1408">
        <v>332.431082</v>
      </c>
      <c s="129" r="W1408">
        <v>59.3606679999999</v>
      </c>
      <c s="129" r="X1408">
        <v>43.542498</v>
      </c>
      <c s="129" r="Y1408">
        <v>68.264768</v>
      </c>
      <c s="129" r="Z1408">
        <v>65.2967349999999</v>
      </c>
      <c s="129" r="AA1408">
        <v>64.3073899999999</v>
      </c>
      <c s="129" r="AB1408">
        <v>28.6909899999999</v>
      </c>
      <c s="129" r="AC1408">
        <v>2.968033</v>
      </c>
      <c s="129" r="AD1408">
        <v>81.1262459999999</v>
      </c>
      <c s="129" r="AE1408">
        <v>186.008101</v>
      </c>
      <c s="129" r="AF1408">
        <v>65.2967349999999</v>
      </c>
      <c s="129" r="AG1408">
        <v>318.568918</v>
      </c>
      <c s="129" r="AH1408">
        <v>57.381979</v>
      </c>
      <c s="129" r="AI1408">
        <v>36.6057449999999</v>
      </c>
      <c s="129" r="AJ1408">
        <v>62.328701</v>
      </c>
      <c s="129" r="AK1408">
        <v>62.328701</v>
      </c>
      <c s="129" r="AL1408">
        <v>51.445912</v>
      </c>
      <c s="129" r="AM1408">
        <v>46.4991899999999</v>
      </c>
      <c s="129" r="AN1408">
        <v>1.97868899999999</v>
      </c>
      <c s="129" r="AO1408">
        <v>71.232802</v>
      </c>
      <c s="129" r="AP1408">
        <v>168.188559</v>
      </c>
      <c s="129" r="AQ1408">
        <v>79.147557</v>
      </c>
      <c s="129" r="AR1408">
        <v>526.376621</v>
      </c>
      <c s="129" r="AS1408">
        <v>19.7868889999999</v>
      </c>
      <c s="129" r="AT1408">
        <v>19.7868889999999</v>
      </c>
      <c s="129" r="AU1408">
        <v>15.829511</v>
      </c>
      <c s="129" r="AV1408">
        <v>47.488534</v>
      </c>
      <c s="129" r="AW1408">
        <v>87.062313</v>
      </c>
      <c s="129" r="AX1408">
        <v>79.1929219999999</v>
      </c>
      <c s="129" r="AY1408">
        <v>201.826270999999</v>
      </c>
      <c s="129" r="AZ1408">
        <v>55.4032899999999</v>
      </c>
      <c s="129" r="BA1408">
        <v>277.061815</v>
      </c>
      <c s="129" r="BB1408">
        <v>15.829511</v>
      </c>
      <c s="129" r="BC1408">
        <v>11.872134</v>
      </c>
      <c s="129" r="BD1408">
        <v>15.829511</v>
      </c>
      <c s="129" r="BE1408">
        <v>31.659023</v>
      </c>
      <c s="129" r="BF1408">
        <v>7.91475599999999</v>
      </c>
      <c s="129" r="BG1408">
        <v>55.448655</v>
      </c>
      <c s="129" r="BH1408">
        <v>110.80658</v>
      </c>
      <c s="129" r="BI1408">
        <v>27.7016449999999</v>
      </c>
      <c s="129" r="BJ1408">
        <v>249.314806</v>
      </c>
      <c s="129" r="BK1408">
        <v>3.95737799999999</v>
      </c>
      <c s="129" r="BL1408">
        <v>7.91475599999999</v>
      </c>
      <c s="129" r="BM1408">
        <v>0.0</v>
      </c>
      <c s="129" r="BN1408">
        <v>15.829511</v>
      </c>
      <c s="129" r="BO1408">
        <v>79.147557</v>
      </c>
      <c s="129" r="BP1408">
        <v>23.744267</v>
      </c>
      <c s="129" r="BQ1408">
        <v>91.0196909999999</v>
      </c>
      <c s="129" r="BR1408">
        <v>27.7016449999999</v>
      </c>
      <c s="129" r="BS1408">
        <v>59.3606679999999</v>
      </c>
      <c s="129" r="BT1408">
        <v>3.95737799999999</v>
      </c>
      <c s="129" r="BU1408">
        <v>3.95737799999999</v>
      </c>
      <c s="129" r="BV1408">
        <v>0.0</v>
      </c>
      <c s="129" r="BW1408">
        <v>0.0</v>
      </c>
      <c s="129" r="BX1408">
        <v>7.91475599999999</v>
      </c>
      <c s="129" r="BY1408">
        <v>11.872134</v>
      </c>
      <c s="129" r="BZ1408">
        <v>0.0</v>
      </c>
      <c s="129" r="CA1408">
        <v>31.659023</v>
      </c>
      <c s="129" r="CB1408">
        <v>209.786391</v>
      </c>
      <c s="129" r="CC1408">
        <v>11.872134</v>
      </c>
      <c s="129" r="CD1408">
        <v>15.829511</v>
      </c>
      <c s="129" r="CE1408">
        <v>7.91475599999999</v>
      </c>
      <c s="129" r="CF1408">
        <v>35.616401</v>
      </c>
      <c s="129" r="CG1408">
        <v>63.318046</v>
      </c>
      <c s="129" r="CH1408">
        <v>67.3207879999999</v>
      </c>
      <c s="129" r="CI1408">
        <v>0.0</v>
      </c>
      <c s="129" r="CJ1408">
        <v>7.91475599999999</v>
      </c>
      <c s="129" r="CK1408">
        <v>257.229560999999</v>
      </c>
      <c s="129" r="CL1408">
        <v>3.95737799999999</v>
      </c>
      <c s="129" r="CM1408">
        <v>0.0</v>
      </c>
      <c s="129" r="CN1408">
        <v>7.91475599999999</v>
      </c>
      <c s="129" r="CO1408">
        <v>11.872134</v>
      </c>
      <c s="129" r="CP1408">
        <v>15.829511</v>
      </c>
      <c s="129" r="CQ1408">
        <v>0.0</v>
      </c>
      <c s="129" r="CR1408">
        <v>201.826270999999</v>
      </c>
      <c s="129" r="CS1408">
        <v>15.829511</v>
      </c>
    </row>
    <row customHeight="1" r="1409" ht="15.0">
      <c t="s" s="127" r="A1409">
        <v>12142</v>
      </c>
      <c t="s" s="127" r="B1409">
        <v>12143</v>
      </c>
      <c t="s" s="127" r="C1409">
        <v>12144</v>
      </c>
      <c t="s" s="127" r="D1409">
        <v>12145</v>
      </c>
      <c t="s" s="127" r="E1409">
        <v>12146</v>
      </c>
      <c t="s" s="127" r="F1409">
        <v>12147</v>
      </c>
      <c t="s" s="128" r="G1409">
        <v>12148</v>
      </c>
      <c t="s" s="127" r="H1409">
        <v>12149</v>
      </c>
      <c s="129" r="I1409">
        <v>1044.0</v>
      </c>
      <c s="129" r="J1409">
        <v>182.253110999999</v>
      </c>
      <c s="129" r="K1409">
        <v>132.828539</v>
      </c>
      <c s="129" r="L1409">
        <v>163.718897</v>
      </c>
      <c s="129" r="M1409">
        <v>217.232610999999</v>
      </c>
      <c s="129" r="N1409">
        <v>193.550003</v>
      </c>
      <c s="129" r="O1409">
        <v>154.41684</v>
      </c>
      <c s="129" r="P1409">
        <v>129.0</v>
      </c>
      <c s="129" r="Q1409">
        <v>143.0</v>
      </c>
      <c s="129" r="R1409">
        <v>155.0</v>
      </c>
      <c s="129" r="S1409">
        <v>171.0</v>
      </c>
      <c s="129" r="T1409">
        <v>170.0</v>
      </c>
      <c s="129" r="U1409">
        <v>129.0</v>
      </c>
      <c s="129" r="V1409">
        <v>514.513995</v>
      </c>
      <c s="129" r="W1409">
        <v>97.819467</v>
      </c>
      <c s="129" r="X1409">
        <v>72.0775019999999</v>
      </c>
      <c s="129" r="Y1409">
        <v>85.463323</v>
      </c>
      <c s="129" r="Z1409">
        <v>107.057001</v>
      </c>
      <c s="129" r="AA1409">
        <v>92.671074</v>
      </c>
      <c s="129" r="AB1409">
        <v>59.425628</v>
      </c>
      <c s="129" r="AC1409">
        <v>0.0</v>
      </c>
      <c s="129" r="AD1409">
        <v>131.798859999999</v>
      </c>
      <c s="129" r="AE1409">
        <v>276.953968999999</v>
      </c>
      <c s="129" r="AF1409">
        <v>105.761165</v>
      </c>
      <c s="129" r="AG1409">
        <v>529.486004999999</v>
      </c>
      <c s="129" r="AH1409">
        <v>84.4336449999999</v>
      </c>
      <c s="129" r="AI1409">
        <v>60.7510369999999</v>
      </c>
      <c s="129" r="AJ1409">
        <v>78.2555729999999</v>
      </c>
      <c s="129" r="AK1409">
        <v>110.17561</v>
      </c>
      <c s="129" r="AL1409">
        <v>100.878929</v>
      </c>
      <c s="129" r="AM1409">
        <v>83.842185</v>
      </c>
      <c s="129" r="AN1409">
        <v>11.1490259999999</v>
      </c>
      <c s="129" r="AO1409">
        <v>106.056895</v>
      </c>
      <c s="129" r="AP1409">
        <v>270.805471</v>
      </c>
      <c s="129" r="AQ1409">
        <v>152.623639</v>
      </c>
      <c s="129" r="AR1409">
        <v>884.340672</v>
      </c>
      <c s="129" r="AS1409">
        <v>32.831423</v>
      </c>
      <c s="129" r="AT1409">
        <v>24.7122859999999</v>
      </c>
      <c s="129" r="AU1409">
        <v>32.9497149999999</v>
      </c>
      <c s="129" r="AV1409">
        <v>74.136859</v>
      </c>
      <c s="129" r="AW1409">
        <v>152.392432</v>
      </c>
      <c s="129" r="AX1409">
        <v>127.561854</v>
      </c>
      <c s="129" r="AY1409">
        <v>328.550814</v>
      </c>
      <c s="129" r="AZ1409">
        <v>111.205288</v>
      </c>
      <c s="129" r="BA1409">
        <v>423.872705</v>
      </c>
      <c s="129" r="BB1409">
        <v>24.5939939999999</v>
      </c>
      <c s="129" r="BC1409">
        <v>16.474858</v>
      </c>
      <c s="129" r="BD1409">
        <v>20.593572</v>
      </c>
      <c s="129" r="BE1409">
        <v>45.305858</v>
      </c>
      <c s="129" r="BF1409">
        <v>28.831001</v>
      </c>
      <c s="129" r="BG1409">
        <v>107.086574</v>
      </c>
      <c s="129" r="BH1409">
        <v>152.155847999999</v>
      </c>
      <c s="129" r="BI1409">
        <v>28.831001</v>
      </c>
      <c s="129" r="BJ1409">
        <v>460.467965999999</v>
      </c>
      <c s="129" r="BK1409">
        <v>8.237429</v>
      </c>
      <c s="129" r="BL1409">
        <v>8.237429</v>
      </c>
      <c s="129" r="BM1409">
        <v>12.3561429999999</v>
      </c>
      <c s="129" r="BN1409">
        <v>28.831001</v>
      </c>
      <c s="129" r="BO1409">
        <v>123.561431</v>
      </c>
      <c s="129" r="BP1409">
        <v>20.47528</v>
      </c>
      <c s="129" r="BQ1409">
        <v>176.394966</v>
      </c>
      <c s="129" r="BR1409">
        <v>82.374288</v>
      </c>
      <c s="129" r="BS1409">
        <v>111.205288</v>
      </c>
      <c s="129" r="BT1409">
        <v>0.0</v>
      </c>
      <c s="129" r="BU1409">
        <v>0.0</v>
      </c>
      <c s="129" r="BV1409">
        <v>0.0</v>
      </c>
      <c s="129" r="BW1409">
        <v>0.0</v>
      </c>
      <c s="129" r="BX1409">
        <v>24.7122859999999</v>
      </c>
      <c s="129" r="BY1409">
        <v>32.9497149999999</v>
      </c>
      <c s="129" r="BZ1409">
        <v>0.0</v>
      </c>
      <c s="129" r="CA1409">
        <v>53.5432869999999</v>
      </c>
      <c s="129" r="CB1409">
        <v>341.853294</v>
      </c>
      <c s="129" r="CC1409">
        <v>16.474858</v>
      </c>
      <c s="129" r="CD1409">
        <v>20.593572</v>
      </c>
      <c s="129" r="CE1409">
        <v>20.593572</v>
      </c>
      <c s="129" r="CF1409">
        <v>53.5432869999999</v>
      </c>
      <c s="129" r="CG1409">
        <v>102.96786</v>
      </c>
      <c s="129" r="CH1409">
        <v>86.493002</v>
      </c>
      <c s="129" r="CI1409">
        <v>8.237429</v>
      </c>
      <c s="129" r="CJ1409">
        <v>32.9497149999999</v>
      </c>
      <c s="129" r="CK1409">
        <v>431.282089999999</v>
      </c>
      <c s="129" r="CL1409">
        <v>16.356565</v>
      </c>
      <c s="129" r="CM1409">
        <v>4.11871399999999</v>
      </c>
      <c s="129" r="CN1409">
        <v>12.3561429999999</v>
      </c>
      <c s="129" r="CO1409">
        <v>20.593572</v>
      </c>
      <c s="129" r="CP1409">
        <v>24.7122859999999</v>
      </c>
      <c s="129" r="CQ1409">
        <v>8.119137</v>
      </c>
      <c s="129" r="CR1409">
        <v>320.313384999999</v>
      </c>
      <c s="129" r="CS1409">
        <v>24.7122859999999</v>
      </c>
    </row>
    <row customHeight="1" r="1410" ht="15.0">
      <c t="s" s="127" r="A1410">
        <v>12150</v>
      </c>
      <c t="s" s="127" r="B1410">
        <v>12151</v>
      </c>
      <c t="s" s="127" r="C1410">
        <v>12152</v>
      </c>
      <c t="s" s="127" r="D1410">
        <v>12153</v>
      </c>
      <c t="s" s="127" r="E1410">
        <v>12154</v>
      </c>
      <c t="s" s="127" r="F1410">
        <v>12155</v>
      </c>
      <c t="s" s="128" r="G1410">
        <v>12156</v>
      </c>
      <c t="s" s="127" r="H1410">
        <v>12157</v>
      </c>
      <c s="129" r="I1410">
        <v>886.0</v>
      </c>
      <c s="129" r="J1410">
        <v>188.0</v>
      </c>
      <c s="129" r="K1410">
        <v>89.0</v>
      </c>
      <c s="129" r="L1410">
        <v>196.0</v>
      </c>
      <c s="129" r="M1410">
        <v>199.0</v>
      </c>
      <c s="129" r="N1410">
        <v>159.0</v>
      </c>
      <c s="129" r="O1410">
        <v>55.0</v>
      </c>
      <c s="129" r="P1410">
        <v>118.0</v>
      </c>
      <c s="129" r="Q1410">
        <v>98.0</v>
      </c>
      <c s="129" r="R1410">
        <v>170.0</v>
      </c>
      <c s="129" r="S1410">
        <v>175.0</v>
      </c>
      <c s="129" r="T1410">
        <v>95.0</v>
      </c>
      <c s="129" r="U1410">
        <v>52.0</v>
      </c>
      <c s="129" r="V1410">
        <v>450.0</v>
      </c>
      <c s="129" r="W1410">
        <v>96.0</v>
      </c>
      <c s="129" r="X1410">
        <v>44.0</v>
      </c>
      <c s="129" r="Y1410">
        <v>99.0</v>
      </c>
      <c s="129" r="Z1410">
        <v>100.0</v>
      </c>
      <c s="129" r="AA1410">
        <v>85.0</v>
      </c>
      <c s="129" r="AB1410">
        <v>26.0</v>
      </c>
      <c s="129" r="AC1410">
        <v>0.0</v>
      </c>
      <c s="129" r="AD1410">
        <v>122.0</v>
      </c>
      <c s="129" r="AE1410">
        <v>259.0</v>
      </c>
      <c s="129" r="AF1410">
        <v>69.0</v>
      </c>
      <c s="129" r="AG1410">
        <v>436.0</v>
      </c>
      <c s="129" r="AH1410">
        <v>92.0</v>
      </c>
      <c s="129" r="AI1410">
        <v>45.0</v>
      </c>
      <c s="129" r="AJ1410">
        <v>97.0</v>
      </c>
      <c s="129" r="AK1410">
        <v>99.0</v>
      </c>
      <c s="129" r="AL1410">
        <v>74.0</v>
      </c>
      <c s="129" r="AM1410">
        <v>26.0</v>
      </c>
      <c s="129" r="AN1410">
        <v>3.0</v>
      </c>
      <c s="129" r="AO1410">
        <v>111.0</v>
      </c>
      <c s="129" r="AP1410">
        <v>258.0</v>
      </c>
      <c s="129" r="AQ1410">
        <v>67.0</v>
      </c>
      <c s="129" r="AR1410">
        <v>692.0</v>
      </c>
      <c s="129" r="AS1410">
        <v>44.0</v>
      </c>
      <c s="129" r="AT1410">
        <v>24.0</v>
      </c>
      <c s="129" r="AU1410">
        <v>36.0</v>
      </c>
      <c s="129" r="AV1410">
        <v>80.0</v>
      </c>
      <c s="129" r="AW1410">
        <v>136.0</v>
      </c>
      <c s="129" r="AX1410">
        <v>92.0</v>
      </c>
      <c s="129" r="AY1410">
        <v>212.0</v>
      </c>
      <c s="129" r="AZ1410">
        <v>68.0</v>
      </c>
      <c s="129" r="BA1410">
        <v>344.0</v>
      </c>
      <c s="129" r="BB1410">
        <v>32.0</v>
      </c>
      <c s="129" r="BC1410">
        <v>16.0</v>
      </c>
      <c s="129" r="BD1410">
        <v>20.0</v>
      </c>
      <c s="129" r="BE1410">
        <v>40.0</v>
      </c>
      <c s="129" r="BF1410">
        <v>24.0</v>
      </c>
      <c s="129" r="BG1410">
        <v>80.0</v>
      </c>
      <c s="129" r="BH1410">
        <v>112.0</v>
      </c>
      <c s="129" r="BI1410">
        <v>20.0</v>
      </c>
      <c s="129" r="BJ1410">
        <v>348.0</v>
      </c>
      <c s="129" r="BK1410">
        <v>12.0</v>
      </c>
      <c s="129" r="BL1410">
        <v>8.0</v>
      </c>
      <c s="129" r="BM1410">
        <v>16.0</v>
      </c>
      <c s="129" r="BN1410">
        <v>40.0</v>
      </c>
      <c s="129" r="BO1410">
        <v>112.0</v>
      </c>
      <c s="129" r="BP1410">
        <v>12.0</v>
      </c>
      <c s="129" r="BQ1410">
        <v>100.0</v>
      </c>
      <c s="129" r="BR1410">
        <v>48.0</v>
      </c>
      <c s="129" r="BS1410">
        <v>52.0</v>
      </c>
      <c s="129" r="BT1410">
        <v>0.0</v>
      </c>
      <c s="129" r="BU1410">
        <v>0.0</v>
      </c>
      <c s="129" r="BV1410">
        <v>0.0</v>
      </c>
      <c s="129" r="BW1410">
        <v>0.0</v>
      </c>
      <c s="129" r="BX1410">
        <v>12.0</v>
      </c>
      <c s="129" r="BY1410">
        <v>16.0</v>
      </c>
      <c s="129" r="BZ1410">
        <v>0.0</v>
      </c>
      <c s="129" r="CA1410">
        <v>24.0</v>
      </c>
      <c s="129" r="CB1410">
        <v>344.0</v>
      </c>
      <c s="129" r="CC1410">
        <v>36.0</v>
      </c>
      <c s="129" r="CD1410">
        <v>4.0</v>
      </c>
      <c s="129" r="CE1410">
        <v>20.0</v>
      </c>
      <c s="129" r="CF1410">
        <v>76.0</v>
      </c>
      <c s="129" r="CG1410">
        <v>116.0</v>
      </c>
      <c s="129" r="CH1410">
        <v>68.0</v>
      </c>
      <c s="129" r="CI1410">
        <v>0.0</v>
      </c>
      <c s="129" r="CJ1410">
        <v>24.0</v>
      </c>
      <c s="129" r="CK1410">
        <v>296.0</v>
      </c>
      <c s="129" r="CL1410">
        <v>8.0</v>
      </c>
      <c s="129" r="CM1410">
        <v>20.0</v>
      </c>
      <c s="129" r="CN1410">
        <v>16.0</v>
      </c>
      <c s="129" r="CO1410">
        <v>4.0</v>
      </c>
      <c s="129" r="CP1410">
        <v>8.0</v>
      </c>
      <c s="129" r="CQ1410">
        <v>8.0</v>
      </c>
      <c s="129" r="CR1410">
        <v>212.0</v>
      </c>
      <c s="129" r="CS1410">
        <v>20.0</v>
      </c>
    </row>
    <row customHeight="1" r="1411" ht="15.0">
      <c t="s" s="127" r="A1411">
        <v>12158</v>
      </c>
      <c t="s" s="127" r="B1411">
        <v>12159</v>
      </c>
      <c t="s" s="127" r="C1411">
        <v>12160</v>
      </c>
      <c t="s" s="127" r="D1411">
        <v>12161</v>
      </c>
      <c t="s" s="127" r="E1411">
        <v>12162</v>
      </c>
      <c t="s" s="127" r="F1411">
        <v>12163</v>
      </c>
      <c t="s" s="128" r="G1411">
        <v>12164</v>
      </c>
      <c t="s" s="127" r="H1411">
        <v>12165</v>
      </c>
      <c s="129" r="I1411">
        <v>997.0</v>
      </c>
      <c s="129" r="J1411">
        <v>136.406129999999</v>
      </c>
      <c s="129" r="K1411">
        <v>111.107572</v>
      </c>
      <c s="129" r="L1411">
        <v>154.790262</v>
      </c>
      <c s="129" r="M1411">
        <v>243.01687</v>
      </c>
      <c s="129" r="N1411">
        <v>197.473312999999</v>
      </c>
      <c s="129" r="O1411">
        <v>154.205853999999</v>
      </c>
      <c s="129" r="P1411">
        <v>131.0</v>
      </c>
      <c s="129" r="Q1411">
        <v>176.0</v>
      </c>
      <c s="129" r="R1411">
        <v>181.0</v>
      </c>
      <c s="129" r="S1411">
        <v>215.0</v>
      </c>
      <c s="129" r="T1411">
        <v>229.0</v>
      </c>
      <c s="129" r="U1411">
        <v>137.0</v>
      </c>
      <c s="129" r="V1411">
        <v>493.474124</v>
      </c>
      <c s="129" r="W1411">
        <v>69.1750219999999</v>
      </c>
      <c s="129" r="X1411">
        <v>61.3716859999999</v>
      </c>
      <c s="129" r="Y1411">
        <v>78.8669069999999</v>
      </c>
      <c s="129" r="Z1411">
        <v>121.494594</v>
      </c>
      <c s="129" r="AA1411">
        <v>98.27836</v>
      </c>
      <c s="129" r="AB1411">
        <v>63.3155989999999</v>
      </c>
      <c s="129" r="AC1411">
        <v>0.971956999999999</v>
      </c>
      <c s="129" r="AD1411">
        <v>94.501261</v>
      </c>
      <c s="129" r="AE1411">
        <v>267.537244999999</v>
      </c>
      <c s="129" r="AF1411">
        <v>131.435618</v>
      </c>
      <c s="129" r="AG1411">
        <v>503.525875999999</v>
      </c>
      <c s="129" r="AH1411">
        <v>67.231108</v>
      </c>
      <c s="129" r="AI1411">
        <v>49.7358869999999</v>
      </c>
      <c s="129" r="AJ1411">
        <v>75.923355</v>
      </c>
      <c s="129" r="AK1411">
        <v>121.522276</v>
      </c>
      <c s="129" r="AL1411">
        <v>99.1949529999999</v>
      </c>
      <c s="129" r="AM1411">
        <v>74.1732159999999</v>
      </c>
      <c s="129" r="AN1411">
        <v>15.745082</v>
      </c>
      <c s="129" r="AO1411">
        <v>83.8374189999999</v>
      </c>
      <c s="129" r="AP1411">
        <v>262.649779</v>
      </c>
      <c s="129" r="AQ1411">
        <v>157.038678</v>
      </c>
      <c s="129" r="AR1411">
        <v>875.868357999999</v>
      </c>
      <c s="129" r="AS1411">
        <v>62.205232</v>
      </c>
      <c s="129" r="AT1411">
        <v>19.439135</v>
      </c>
      <c s="129" r="AU1411">
        <v>19.439135</v>
      </c>
      <c s="129" r="AV1411">
        <v>70.091614</v>
      </c>
      <c s="129" r="AW1411">
        <v>77.8672679999999</v>
      </c>
      <c s="129" r="AX1411">
        <v>147.848153999999</v>
      </c>
      <c s="129" r="AY1411">
        <v>393.445625</v>
      </c>
      <c s="129" r="AZ1411">
        <v>85.532194</v>
      </c>
      <c s="129" r="BA1411">
        <v>447.543018</v>
      </c>
      <c s="129" r="BB1411">
        <v>42.766097</v>
      </c>
      <c s="129" r="BC1411">
        <v>15.551308</v>
      </c>
      <c s="129" r="BD1411">
        <v>11.663481</v>
      </c>
      <c s="129" r="BE1411">
        <v>31.2133439999999</v>
      </c>
      <c s="129" r="BF1411">
        <v>7.775654</v>
      </c>
      <c s="129" r="BG1411">
        <v>101.19423</v>
      </c>
      <c s="129" r="BH1411">
        <v>198.500633999999</v>
      </c>
      <c s="129" r="BI1411">
        <v>38.87827</v>
      </c>
      <c s="129" r="BJ1411">
        <v>428.325339999999</v>
      </c>
      <c s="129" r="BK1411">
        <v>19.439135</v>
      </c>
      <c s="129" r="BL1411">
        <v>3.887827</v>
      </c>
      <c s="129" r="BM1411">
        <v>7.775654</v>
      </c>
      <c s="129" r="BN1411">
        <v>38.87827</v>
      </c>
      <c s="129" r="BO1411">
        <v>70.091614</v>
      </c>
      <c s="129" r="BP1411">
        <v>46.653924</v>
      </c>
      <c s="129" r="BQ1411">
        <v>194.944990999999</v>
      </c>
      <c s="129" r="BR1411">
        <v>46.653924</v>
      </c>
      <c s="129" r="BS1411">
        <v>50.5417509999999</v>
      </c>
      <c s="129" r="BT1411">
        <v>0.0</v>
      </c>
      <c s="129" r="BU1411">
        <v>0.0</v>
      </c>
      <c s="129" r="BV1411">
        <v>0.0</v>
      </c>
      <c s="129" r="BW1411">
        <v>0.0</v>
      </c>
      <c s="129" r="BX1411">
        <v>7.775654</v>
      </c>
      <c s="129" r="BY1411">
        <v>7.775654</v>
      </c>
      <c s="129" r="BZ1411">
        <v>0.0</v>
      </c>
      <c s="129" r="CA1411">
        <v>34.9904429999999</v>
      </c>
      <c s="129" r="CB1411">
        <v>385.11633</v>
      </c>
      <c s="129" r="CC1411">
        <v>46.653924</v>
      </c>
      <c s="129" r="CD1411">
        <v>19.439135</v>
      </c>
      <c s="129" r="CE1411">
        <v>15.551308</v>
      </c>
      <c s="129" r="CF1411">
        <v>66.0930589999999</v>
      </c>
      <c s="129" r="CG1411">
        <v>66.203787</v>
      </c>
      <c s="129" r="CH1411">
        <v>132.296845999999</v>
      </c>
      <c s="129" r="CI1411">
        <v>3.887827</v>
      </c>
      <c s="129" r="CJ1411">
        <v>34.9904429999999</v>
      </c>
      <c s="129" r="CK1411">
        <v>440.210277</v>
      </c>
      <c s="129" r="CL1411">
        <v>15.551308</v>
      </c>
      <c s="129" r="CM1411">
        <v>0.0</v>
      </c>
      <c s="129" r="CN1411">
        <v>3.887827</v>
      </c>
      <c s="129" r="CO1411">
        <v>3.998555</v>
      </c>
      <c s="129" r="CP1411">
        <v>3.887827</v>
      </c>
      <c s="129" r="CQ1411">
        <v>7.775654</v>
      </c>
      <c s="129" r="CR1411">
        <v>389.557797999999</v>
      </c>
      <c s="129" r="CS1411">
        <v>15.551308</v>
      </c>
    </row>
    <row customHeight="1" r="1412" ht="15.0">
      <c t="s" s="127" r="A1412">
        <v>12166</v>
      </c>
      <c t="s" s="127" r="B1412">
        <v>12167</v>
      </c>
      <c t="s" s="127" r="C1412">
        <v>12168</v>
      </c>
      <c t="s" s="127" r="D1412">
        <v>12169</v>
      </c>
      <c t="s" s="127" r="E1412">
        <v>12170</v>
      </c>
      <c t="s" s="127" r="F1412">
        <v>12171</v>
      </c>
      <c t="s" s="128" r="G1412">
        <v>12172</v>
      </c>
      <c t="s" s="127" r="H1412">
        <v>12173</v>
      </c>
      <c s="129" r="I1412">
        <v>7294.0</v>
      </c>
      <c s="129" r="J1412">
        <v>1162.059214</v>
      </c>
      <c s="129" r="K1412">
        <v>891.174248</v>
      </c>
      <c s="129" r="L1412">
        <v>1501.98687199999</v>
      </c>
      <c s="129" r="M1412">
        <v>1510.475749</v>
      </c>
      <c s="129" r="N1412">
        <v>1423.383609</v>
      </c>
      <c s="129" r="O1412">
        <v>804.920306999999</v>
      </c>
      <c s="129" r="P1412">
        <v>826.0</v>
      </c>
      <c s="129" r="Q1412">
        <v>899.0</v>
      </c>
      <c s="129" r="R1412">
        <v>1198.0</v>
      </c>
      <c s="129" r="S1412">
        <v>1130.0</v>
      </c>
      <c s="129" r="T1412">
        <v>1071.0</v>
      </c>
      <c s="129" r="U1412">
        <v>627.0</v>
      </c>
      <c s="129" r="V1412">
        <v>3504.016594</v>
      </c>
      <c s="129" r="W1412">
        <v>595.249147999999</v>
      </c>
      <c s="129" r="X1412">
        <v>471.163967</v>
      </c>
      <c s="129" r="Y1412">
        <v>732.968594</v>
      </c>
      <c s="129" r="Z1412">
        <v>710.492099</v>
      </c>
      <c s="129" r="AA1412">
        <v>690.873763</v>
      </c>
      <c s="129" r="AB1412">
        <v>285.043872</v>
      </c>
      <c s="129" r="AC1412">
        <v>18.225152</v>
      </c>
      <c s="129" r="AD1412">
        <v>758.316887999999</v>
      </c>
      <c s="129" r="AE1412">
        <v>2031.187192</v>
      </c>
      <c s="129" r="AF1412">
        <v>714.512514</v>
      </c>
      <c s="129" r="AG1412">
        <v>3789.98340599999</v>
      </c>
      <c s="129" r="AH1412">
        <v>566.810067</v>
      </c>
      <c s="129" r="AI1412">
        <v>420.010281</v>
      </c>
      <c s="129" r="AJ1412">
        <v>769.018278</v>
      </c>
      <c s="129" r="AK1412">
        <v>799.983651</v>
      </c>
      <c s="129" r="AL1412">
        <v>732.509847</v>
      </c>
      <c s="129" r="AM1412">
        <v>447.940518999999</v>
      </c>
      <c s="129" r="AN1412">
        <v>53.7107639999999</v>
      </c>
      <c s="129" r="AO1412">
        <v>710.000585</v>
      </c>
      <c s="129" r="AP1412">
        <v>2136.33387399999</v>
      </c>
      <c s="129" r="AQ1412">
        <v>943.648947</v>
      </c>
      <c s="129" r="AR1412">
        <v>6116.362796</v>
      </c>
      <c s="129" r="AS1412">
        <v>60.428856</v>
      </c>
      <c s="129" r="AT1412">
        <v>349.944683</v>
      </c>
      <c s="129" r="AU1412">
        <v>273.607402999999</v>
      </c>
      <c s="129" r="AV1412">
        <v>683.663370999999</v>
      </c>
      <c s="129" r="AW1412">
        <v>988.645535999999</v>
      </c>
      <c s="129" r="AX1412">
        <v>834.963084999999</v>
      </c>
      <c s="129" r="AY1412">
        <v>2183.18157</v>
      </c>
      <c s="129" r="AZ1412">
        <v>741.928292</v>
      </c>
      <c s="129" r="BA1412">
        <v>2836.326912</v>
      </c>
      <c s="129" r="BB1412">
        <v>56.3540849999999</v>
      </c>
      <c s="129" r="BC1412">
        <v>253.549828999999</v>
      </c>
      <c s="129" r="BD1412">
        <v>128.842205</v>
      </c>
      <c s="129" r="BE1412">
        <v>277.309855</v>
      </c>
      <c s="129" r="BF1412">
        <v>195.023344</v>
      </c>
      <c s="129" r="BG1412">
        <v>636.837793</v>
      </c>
      <c s="129" r="BH1412">
        <v>988.589596</v>
      </c>
      <c s="129" r="BI1412">
        <v>299.820204999999</v>
      </c>
      <c s="129" r="BJ1412">
        <v>3280.03588399999</v>
      </c>
      <c s="129" r="BK1412">
        <v>4.074772</v>
      </c>
      <c s="129" r="BL1412">
        <v>96.3948529999999</v>
      </c>
      <c s="129" r="BM1412">
        <v>144.765197</v>
      </c>
      <c s="129" r="BN1412">
        <v>406.353516</v>
      </c>
      <c s="129" r="BO1412">
        <v>793.622192</v>
      </c>
      <c s="129" r="BP1412">
        <v>198.125292</v>
      </c>
      <c s="129" r="BQ1412">
        <v>1194.59197399999</v>
      </c>
      <c s="129" r="BR1412">
        <v>442.108087</v>
      </c>
      <c s="129" r="BS1412">
        <v>560.648776</v>
      </c>
      <c s="129" r="BT1412">
        <v>0.0</v>
      </c>
      <c s="129" r="BU1412">
        <v>0.0</v>
      </c>
      <c s="129" r="BV1412">
        <v>4.0167</v>
      </c>
      <c s="129" r="BW1412">
        <v>24.3913979999999</v>
      </c>
      <c s="129" r="BX1412">
        <v>101.238819</v>
      </c>
      <c s="129" r="BY1412">
        <v>101.113401</v>
      </c>
      <c s="129" r="BZ1412">
        <v>0.0</v>
      </c>
      <c s="129" r="CA1412">
        <v>329.888458</v>
      </c>
      <c s="129" r="CB1412">
        <v>2823.30452699999</v>
      </c>
      <c s="129" r="CC1412">
        <v>44.245913</v>
      </c>
      <c s="129" r="CD1412">
        <v>288.837289</v>
      </c>
      <c s="129" r="CE1412">
        <v>229.072765</v>
      </c>
      <c s="129" r="CF1412">
        <v>577.905196</v>
      </c>
      <c s="129" r="CG1412">
        <v>761.254673</v>
      </c>
      <c s="129" r="CH1412">
        <v>644.711706</v>
      </c>
      <c s="129" r="CI1412">
        <v>28.408099</v>
      </c>
      <c s="129" r="CJ1412">
        <v>248.868887</v>
      </c>
      <c s="129" r="CK1412">
        <v>2732.40949199999</v>
      </c>
      <c s="129" r="CL1412">
        <v>16.1829439999999</v>
      </c>
      <c s="129" r="CM1412">
        <v>61.1073939999999</v>
      </c>
      <c s="129" r="CN1412">
        <v>40.517938</v>
      </c>
      <c s="129" r="CO1412">
        <v>81.3667769999999</v>
      </c>
      <c s="129" r="CP1412">
        <v>126.152044</v>
      </c>
      <c s="129" r="CQ1412">
        <v>89.137978</v>
      </c>
      <c s="129" r="CR1412">
        <v>2154.77347199999</v>
      </c>
      <c s="129" r="CS1412">
        <v>163.170947</v>
      </c>
    </row>
    <row customHeight="1" r="1413" ht="15.0">
      <c t="s" s="127" r="A1413">
        <v>12174</v>
      </c>
      <c t="s" s="127" r="B1413">
        <v>12175</v>
      </c>
      <c t="s" s="127" r="C1413">
        <v>12176</v>
      </c>
      <c t="s" s="127" r="D1413">
        <v>12177</v>
      </c>
      <c t="s" s="127" r="E1413">
        <v>12178</v>
      </c>
      <c t="s" s="127" r="F1413">
        <v>12179</v>
      </c>
      <c t="s" s="128" r="G1413">
        <v>12180</v>
      </c>
      <c t="s" s="127" r="H1413">
        <v>12181</v>
      </c>
      <c s="129" r="I1413">
        <v>458.0</v>
      </c>
      <c s="129" r="J1413">
        <v>94.179241</v>
      </c>
      <c s="129" r="K1413">
        <v>50.6769279999999</v>
      </c>
      <c s="129" r="L1413">
        <v>113.342170999999</v>
      </c>
      <c s="129" r="M1413">
        <v>106.6215</v>
      </c>
      <c s="129" r="N1413">
        <v>59.667996</v>
      </c>
      <c s="129" r="O1413">
        <v>33.5121619999999</v>
      </c>
      <c s="129" r="P1413">
        <v>71.0</v>
      </c>
      <c s="129" r="Q1413">
        <v>60.0</v>
      </c>
      <c s="129" r="R1413">
        <v>96.0</v>
      </c>
      <c s="129" r="S1413">
        <v>70.0</v>
      </c>
      <c s="129" r="T1413">
        <v>93.0</v>
      </c>
      <c s="129" r="U1413">
        <v>27.0</v>
      </c>
      <c s="129" r="V1413">
        <v>222.869726</v>
      </c>
      <c s="129" r="W1413">
        <v>43.3205999999999</v>
      </c>
      <c s="129" r="X1413">
        <v>25.3384639999999</v>
      </c>
      <c s="129" r="Y1413">
        <v>54.491545</v>
      </c>
      <c s="129" r="Z1413">
        <v>58.0332569999999</v>
      </c>
      <c s="129" r="AA1413">
        <v>28.6079429999999</v>
      </c>
      <c s="129" r="AB1413">
        <v>13.0779169999999</v>
      </c>
      <c s="129" r="AC1413">
        <v>0.0</v>
      </c>
      <c s="129" r="AD1413">
        <v>58.0332569999999</v>
      </c>
      <c s="129" r="AE1413">
        <v>138.680635999999</v>
      </c>
      <c s="129" r="AF1413">
        <v>26.1558339999999</v>
      </c>
      <c s="129" r="AG1413">
        <v>235.130273999999</v>
      </c>
      <c s="129" r="AH1413">
        <v>50.8586409999999</v>
      </c>
      <c s="129" r="AI1413">
        <v>25.3384639999999</v>
      </c>
      <c s="129" r="AJ1413">
        <v>58.850627</v>
      </c>
      <c s="129" r="AK1413">
        <v>48.588244</v>
      </c>
      <c s="129" r="AL1413">
        <v>31.060053</v>
      </c>
      <c s="129" r="AM1413">
        <v>19.616876</v>
      </c>
      <c s="129" r="AN1413">
        <v>0.81737</v>
      </c>
      <c s="129" r="AO1413">
        <v>63.119188</v>
      </c>
      <c s="129" r="AP1413">
        <v>131.959965</v>
      </c>
      <c s="129" r="AQ1413">
        <v>40.051121</v>
      </c>
      <c s="129" r="AR1413">
        <v>389.068031</v>
      </c>
      <c s="129" r="AS1413">
        <v>0.0</v>
      </c>
      <c s="129" r="AT1413">
        <v>19.616876</v>
      </c>
      <c s="129" r="AU1413">
        <v>26.1558339999999</v>
      </c>
      <c s="129" r="AV1413">
        <v>39.2337509999999</v>
      </c>
      <c s="129" r="AW1413">
        <v>71.928544</v>
      </c>
      <c s="129" r="AX1413">
        <v>91.5454189999999</v>
      </c>
      <c s="129" r="AY1413">
        <v>81.736981</v>
      </c>
      <c s="129" r="AZ1413">
        <v>58.850627</v>
      </c>
      <c s="129" r="BA1413">
        <v>179.821359</v>
      </c>
      <c s="129" r="BB1413">
        <v>0.0</v>
      </c>
      <c s="129" r="BC1413">
        <v>9.808438</v>
      </c>
      <c s="129" r="BD1413">
        <v>16.347396</v>
      </c>
      <c s="129" r="BE1413">
        <v>19.616876</v>
      </c>
      <c s="129" r="BF1413">
        <v>6.538959</v>
      </c>
      <c s="129" r="BG1413">
        <v>68.659064</v>
      </c>
      <c s="129" r="BH1413">
        <v>26.1558339999999</v>
      </c>
      <c s="129" r="BI1413">
        <v>32.6947929999999</v>
      </c>
      <c s="129" r="BJ1413">
        <v>209.246671999999</v>
      </c>
      <c s="129" r="BK1413">
        <v>0.0</v>
      </c>
      <c s="129" r="BL1413">
        <v>9.808438</v>
      </c>
      <c s="129" r="BM1413">
        <v>9.808438</v>
      </c>
      <c s="129" r="BN1413">
        <v>19.616876</v>
      </c>
      <c s="129" r="BO1413">
        <v>65.3895849999999</v>
      </c>
      <c s="129" r="BP1413">
        <v>22.8863549999999</v>
      </c>
      <c s="129" r="BQ1413">
        <v>55.581147</v>
      </c>
      <c s="129" r="BR1413">
        <v>26.1558339999999</v>
      </c>
      <c s="129" r="BS1413">
        <v>55.581147</v>
      </c>
      <c s="129" r="BT1413">
        <v>0.0</v>
      </c>
      <c s="129" r="BU1413">
        <v>0.0</v>
      </c>
      <c s="129" r="BV1413">
        <v>0.0</v>
      </c>
      <c s="129" r="BW1413">
        <v>0.0</v>
      </c>
      <c s="129" r="BX1413">
        <v>9.808438</v>
      </c>
      <c s="129" r="BY1413">
        <v>16.347396</v>
      </c>
      <c s="129" r="BZ1413">
        <v>0.0</v>
      </c>
      <c s="129" r="CA1413">
        <v>29.4253129999999</v>
      </c>
      <c s="129" r="CB1413">
        <v>235.402505999999</v>
      </c>
      <c s="129" r="CC1413">
        <v>0.0</v>
      </c>
      <c s="129" r="CD1413">
        <v>16.347396</v>
      </c>
      <c s="129" r="CE1413">
        <v>26.1558339999999</v>
      </c>
      <c s="129" r="CF1413">
        <v>32.6947929999999</v>
      </c>
      <c s="129" r="CG1413">
        <v>62.120106</v>
      </c>
      <c s="129" r="CH1413">
        <v>71.928544</v>
      </c>
      <c s="129" r="CI1413">
        <v>0.0</v>
      </c>
      <c s="129" r="CJ1413">
        <v>26.1558339999999</v>
      </c>
      <c s="129" r="CK1413">
        <v>98.084378</v>
      </c>
      <c s="129" r="CL1413">
        <v>0.0</v>
      </c>
      <c s="129" r="CM1413">
        <v>3.269479</v>
      </c>
      <c s="129" r="CN1413">
        <v>0.0</v>
      </c>
      <c s="129" r="CO1413">
        <v>6.538959</v>
      </c>
      <c s="129" r="CP1413">
        <v>0.0</v>
      </c>
      <c s="129" r="CQ1413">
        <v>3.269479</v>
      </c>
      <c s="129" r="CR1413">
        <v>81.736981</v>
      </c>
      <c s="129" r="CS1413">
        <v>3.269479</v>
      </c>
    </row>
    <row customHeight="1" r="1414" ht="15.0">
      <c t="s" s="127" r="A1414">
        <v>12182</v>
      </c>
      <c t="s" s="127" r="B1414">
        <v>12183</v>
      </c>
      <c t="s" s="127" r="C1414">
        <v>12184</v>
      </c>
      <c t="s" s="127" r="D1414">
        <v>12185</v>
      </c>
      <c t="s" s="127" r="E1414">
        <v>12186</v>
      </c>
      <c t="s" s="127" r="F1414">
        <v>12187</v>
      </c>
      <c t="s" s="128" r="G1414">
        <v>12188</v>
      </c>
      <c t="s" s="127" r="H1414">
        <v>12189</v>
      </c>
      <c s="129" r="I1414">
        <v>11906.0</v>
      </c>
      <c s="129" r="J1414">
        <v>2267.020872</v>
      </c>
      <c s="129" r="K1414">
        <v>1758.429233</v>
      </c>
      <c s="129" r="L1414">
        <v>2585.522687</v>
      </c>
      <c s="129" r="M1414">
        <v>2428.284273</v>
      </c>
      <c s="129" r="N1414">
        <v>1833.24885999999</v>
      </c>
      <c s="129" r="O1414">
        <v>1033.494074</v>
      </c>
      <c s="129" r="P1414">
        <v>1862.0</v>
      </c>
      <c s="129" r="Q1414">
        <v>1824.0</v>
      </c>
      <c s="129" r="R1414">
        <v>2166.0</v>
      </c>
      <c s="129" r="S1414">
        <v>2094.0</v>
      </c>
      <c s="129" r="T1414">
        <v>1465.0</v>
      </c>
      <c s="129" r="U1414">
        <v>662.0</v>
      </c>
      <c s="129" r="V1414">
        <v>5841.079131</v>
      </c>
      <c s="129" r="W1414">
        <v>1213.94704099999</v>
      </c>
      <c s="129" r="X1414">
        <v>910.971162</v>
      </c>
      <c s="129" r="Y1414">
        <v>1239.09568399999</v>
      </c>
      <c s="129" r="Z1414">
        <v>1201.73781899999</v>
      </c>
      <c s="129" r="AA1414">
        <v>880.834375</v>
      </c>
      <c s="129" r="AB1414">
        <v>367.019776999999</v>
      </c>
      <c s="129" r="AC1414">
        <v>27.4732729999999</v>
      </c>
      <c s="129" r="AD1414">
        <v>1534.061545</v>
      </c>
      <c s="129" r="AE1414">
        <v>3388.596282</v>
      </c>
      <c s="129" r="AF1414">
        <v>918.421303999999</v>
      </c>
      <c s="129" r="AG1414">
        <v>6064.92086899999</v>
      </c>
      <c s="129" r="AH1414">
        <v>1053.07383099999</v>
      </c>
      <c s="129" r="AI1414">
        <v>847.458071</v>
      </c>
      <c s="129" r="AJ1414">
        <v>1346.427003</v>
      </c>
      <c s="129" r="AK1414">
        <v>1226.546454</v>
      </c>
      <c s="129" r="AL1414">
        <v>952.414485</v>
      </c>
      <c s="129" r="AM1414">
        <v>596.810155</v>
      </c>
      <c s="129" r="AN1414">
        <v>42.1908699999999</v>
      </c>
      <c s="129" r="AO1414">
        <v>1395.110312</v>
      </c>
      <c s="129" r="AP1414">
        <v>3518.93555299999</v>
      </c>
      <c s="129" r="AQ1414">
        <v>1150.875004</v>
      </c>
      <c s="129" r="AR1414">
        <v>9642.979214</v>
      </c>
      <c s="129" r="AS1414">
        <v>11.7742489999999</v>
      </c>
      <c s="129" r="AT1414">
        <v>348.925188999999</v>
      </c>
      <c s="129" r="AU1414">
        <v>567.329402999999</v>
      </c>
      <c s="129" r="AV1414">
        <v>1446.483273</v>
      </c>
      <c s="129" r="AW1414">
        <v>1963.95177399999</v>
      </c>
      <c s="129" r="AX1414">
        <v>1296.068327</v>
      </c>
      <c s="129" r="AY1414">
        <v>2804.51318099999</v>
      </c>
      <c s="129" r="AZ1414">
        <v>1203.93382</v>
      </c>
      <c s="129" r="BA1414">
        <v>4647.132523</v>
      </c>
      <c s="129" r="BB1414">
        <v>11.7742489999999</v>
      </c>
      <c s="129" r="BC1414">
        <v>264.190186999999</v>
      </c>
      <c s="129" r="BD1414">
        <v>373.837162999999</v>
      </c>
      <c s="129" r="BE1414">
        <v>715.62895</v>
      </c>
      <c s="129" r="BF1414">
        <v>440.067076999999</v>
      </c>
      <c s="129" r="BG1414">
        <v>1076.14159599999</v>
      </c>
      <c s="129" r="BH1414">
        <v>1321.786624</v>
      </c>
      <c s="129" r="BI1414">
        <v>443.706678</v>
      </c>
      <c s="129" r="BJ1414">
        <v>4995.84669099999</v>
      </c>
      <c s="129" r="BK1414">
        <v>0.0</v>
      </c>
      <c s="129" r="BL1414">
        <v>84.7350019999999</v>
      </c>
      <c s="129" r="BM1414">
        <v>193.49224</v>
      </c>
      <c s="129" r="BN1414">
        <v>730.854323</v>
      </c>
      <c s="129" r="BO1414">
        <v>1523.884697</v>
      </c>
      <c s="129" r="BP1414">
        <v>219.926730999999</v>
      </c>
      <c s="129" r="BQ1414">
        <v>1482.726557</v>
      </c>
      <c s="129" r="BR1414">
        <v>760.227141999999</v>
      </c>
      <c s="129" r="BS1414">
        <v>1169.06715</v>
      </c>
      <c s="129" r="BT1414">
        <v>0.0</v>
      </c>
      <c s="129" r="BU1414">
        <v>4.10680099999999</v>
      </c>
      <c s="129" r="BV1414">
        <v>11.910079</v>
      </c>
      <c s="129" r="BW1414">
        <v>117.491077</v>
      </c>
      <c s="129" r="BX1414">
        <v>187.021083</v>
      </c>
      <c s="129" r="BY1414">
        <v>228.612909</v>
      </c>
      <c s="129" r="BZ1414">
        <v>0.0</v>
      </c>
      <c s="129" r="CA1414">
        <v>619.925202</v>
      </c>
      <c s="129" r="CB1414">
        <v>4744.590384</v>
      </c>
      <c s="129" r="CC1414">
        <v>11.7742489999999</v>
      </c>
      <c s="129" r="CD1414">
        <v>255.906664</v>
      </c>
      <c s="129" r="CE1414">
        <v>470.883356999999</v>
      </c>
      <c s="129" r="CF1414">
        <v>1176.469272</v>
      </c>
      <c s="129" r="CG1414">
        <v>1528.243019</v>
      </c>
      <c s="129" r="CH1414">
        <v>932.669086999999</v>
      </c>
      <c s="129" r="CI1414">
        <v>20.5401789999999</v>
      </c>
      <c s="129" r="CJ1414">
        <v>348.104557</v>
      </c>
      <c s="129" r="CK1414">
        <v>3729.32168099999</v>
      </c>
      <c s="129" r="CL1414">
        <v>0.0</v>
      </c>
      <c s="129" r="CM1414">
        <v>88.911724</v>
      </c>
      <c s="129" r="CN1414">
        <v>84.5359669999999</v>
      </c>
      <c s="129" r="CO1414">
        <v>152.522923999999</v>
      </c>
      <c s="129" r="CP1414">
        <v>248.687671999999</v>
      </c>
      <c s="129" r="CQ1414">
        <v>134.786330999999</v>
      </c>
      <c s="129" r="CR1414">
        <v>2783.973002</v>
      </c>
      <c s="129" r="CS1414">
        <v>235.904061</v>
      </c>
    </row>
    <row customHeight="1" r="1415" ht="15.0">
      <c t="s" s="127" r="A1415">
        <v>12190</v>
      </c>
      <c t="s" s="127" r="B1415">
        <v>12191</v>
      </c>
      <c t="s" s="127" r="C1415">
        <v>12192</v>
      </c>
      <c t="s" s="127" r="D1415">
        <v>12193</v>
      </c>
      <c t="s" s="127" r="E1415">
        <v>12194</v>
      </c>
      <c t="s" s="127" r="F1415">
        <v>12195</v>
      </c>
      <c t="s" s="128" r="G1415">
        <v>12196</v>
      </c>
      <c t="s" s="127" r="H1415">
        <v>12197</v>
      </c>
      <c s="129" r="I1415">
        <v>3088.0</v>
      </c>
      <c s="129" r="J1415">
        <v>499.0</v>
      </c>
      <c s="129" r="K1415">
        <v>423.0</v>
      </c>
      <c s="129" r="L1415">
        <v>536.0</v>
      </c>
      <c s="129" r="M1415">
        <v>596.0</v>
      </c>
      <c s="129" r="N1415">
        <v>538.0</v>
      </c>
      <c s="129" r="O1415">
        <v>496.0</v>
      </c>
      <c s="129" r="P1415">
        <v>385.0</v>
      </c>
      <c s="129" r="Q1415">
        <v>437.0</v>
      </c>
      <c s="129" r="R1415">
        <v>510.0</v>
      </c>
      <c s="129" r="S1415">
        <v>524.0</v>
      </c>
      <c s="129" r="T1415">
        <v>613.0</v>
      </c>
      <c s="129" r="U1415">
        <v>374.0</v>
      </c>
      <c s="129" r="V1415">
        <v>1483.0</v>
      </c>
      <c s="129" r="W1415">
        <v>284.0</v>
      </c>
      <c s="129" r="X1415">
        <v>210.0</v>
      </c>
      <c s="129" r="Y1415">
        <v>262.0</v>
      </c>
      <c s="129" r="Z1415">
        <v>291.0</v>
      </c>
      <c s="129" r="AA1415">
        <v>262.0</v>
      </c>
      <c s="129" r="AB1415">
        <v>168.0</v>
      </c>
      <c s="129" r="AC1415">
        <v>6.0</v>
      </c>
      <c s="129" r="AD1415">
        <v>359.0</v>
      </c>
      <c s="129" r="AE1415">
        <v>786.0</v>
      </c>
      <c s="129" r="AF1415">
        <v>338.0</v>
      </c>
      <c s="129" r="AG1415">
        <v>1605.0</v>
      </c>
      <c s="129" r="AH1415">
        <v>215.0</v>
      </c>
      <c s="129" r="AI1415">
        <v>213.0</v>
      </c>
      <c s="129" r="AJ1415">
        <v>274.0</v>
      </c>
      <c s="129" r="AK1415">
        <v>305.0</v>
      </c>
      <c s="129" r="AL1415">
        <v>276.0</v>
      </c>
      <c s="129" r="AM1415">
        <v>290.0</v>
      </c>
      <c s="129" r="AN1415">
        <v>32.0</v>
      </c>
      <c s="129" r="AO1415">
        <v>273.0</v>
      </c>
      <c s="129" r="AP1415">
        <v>829.0</v>
      </c>
      <c s="129" r="AQ1415">
        <v>503.0</v>
      </c>
      <c s="129" r="AR1415">
        <v>2588.0</v>
      </c>
      <c s="129" r="AS1415">
        <v>16.0</v>
      </c>
      <c s="129" r="AT1415">
        <v>132.0</v>
      </c>
      <c s="129" r="AU1415">
        <v>72.0</v>
      </c>
      <c s="129" r="AV1415">
        <v>200.0</v>
      </c>
      <c s="129" r="AW1415">
        <v>412.0</v>
      </c>
      <c s="129" r="AX1415">
        <v>476.0</v>
      </c>
      <c s="129" r="AY1415">
        <v>976.0</v>
      </c>
      <c s="129" r="AZ1415">
        <v>304.0</v>
      </c>
      <c s="129" r="BA1415">
        <v>1204.0</v>
      </c>
      <c s="129" r="BB1415">
        <v>12.0</v>
      </c>
      <c s="129" r="BC1415">
        <v>64.0</v>
      </c>
      <c s="129" r="BD1415">
        <v>52.0</v>
      </c>
      <c s="129" r="BE1415">
        <v>96.0</v>
      </c>
      <c s="129" r="BF1415">
        <v>80.0</v>
      </c>
      <c s="129" r="BG1415">
        <v>376.0</v>
      </c>
      <c s="129" r="BH1415">
        <v>424.0</v>
      </c>
      <c s="129" r="BI1415">
        <v>100.0</v>
      </c>
      <c s="129" r="BJ1415">
        <v>1384.0</v>
      </c>
      <c s="129" r="BK1415">
        <v>4.0</v>
      </c>
      <c s="129" r="BL1415">
        <v>68.0</v>
      </c>
      <c s="129" r="BM1415">
        <v>20.0</v>
      </c>
      <c s="129" r="BN1415">
        <v>104.0</v>
      </c>
      <c s="129" r="BO1415">
        <v>332.0</v>
      </c>
      <c s="129" r="BP1415">
        <v>100.0</v>
      </c>
      <c s="129" r="BQ1415">
        <v>552.0</v>
      </c>
      <c s="129" r="BR1415">
        <v>204.0</v>
      </c>
      <c s="129" r="BS1415">
        <v>236.0</v>
      </c>
      <c s="129" r="BT1415">
        <v>0.0</v>
      </c>
      <c s="129" r="BU1415">
        <v>4.0</v>
      </c>
      <c s="129" r="BV1415">
        <v>4.0</v>
      </c>
      <c s="129" r="BW1415">
        <v>20.0</v>
      </c>
      <c s="129" r="BX1415">
        <v>36.0</v>
      </c>
      <c s="129" r="BY1415">
        <v>56.0</v>
      </c>
      <c s="129" r="BZ1415">
        <v>0.0</v>
      </c>
      <c s="129" r="CA1415">
        <v>116.0</v>
      </c>
      <c s="129" r="CB1415">
        <v>1080.0</v>
      </c>
      <c s="129" r="CC1415">
        <v>4.0</v>
      </c>
      <c s="129" r="CD1415">
        <v>80.0</v>
      </c>
      <c s="129" r="CE1415">
        <v>36.0</v>
      </c>
      <c s="129" r="CF1415">
        <v>144.0</v>
      </c>
      <c s="129" r="CG1415">
        <v>348.0</v>
      </c>
      <c s="129" r="CH1415">
        <v>368.0</v>
      </c>
      <c s="129" r="CI1415">
        <v>0.0</v>
      </c>
      <c s="129" r="CJ1415">
        <v>100.0</v>
      </c>
      <c s="129" r="CK1415">
        <v>1272.0</v>
      </c>
      <c s="129" r="CL1415">
        <v>12.0</v>
      </c>
      <c s="129" r="CM1415">
        <v>48.0</v>
      </c>
      <c s="129" r="CN1415">
        <v>32.0</v>
      </c>
      <c s="129" r="CO1415">
        <v>36.0</v>
      </c>
      <c s="129" r="CP1415">
        <v>28.0</v>
      </c>
      <c s="129" r="CQ1415">
        <v>52.0</v>
      </c>
      <c s="129" r="CR1415">
        <v>976.0</v>
      </c>
      <c s="129" r="CS1415">
        <v>88.0</v>
      </c>
    </row>
    <row customHeight="1" r="1416" ht="15.0">
      <c t="s" s="127" r="A1416">
        <v>12198</v>
      </c>
      <c t="s" s="127" r="B1416">
        <v>12199</v>
      </c>
      <c t="s" s="127" r="C1416">
        <v>12200</v>
      </c>
      <c t="s" s="127" r="D1416">
        <v>12201</v>
      </c>
      <c t="s" s="127" r="E1416">
        <v>12202</v>
      </c>
      <c t="s" s="127" r="F1416">
        <v>12203</v>
      </c>
      <c t="s" s="128" r="G1416">
        <v>12204</v>
      </c>
      <c t="s" s="127" r="H1416">
        <v>12205</v>
      </c>
      <c s="129" r="I1416">
        <v>1161.0</v>
      </c>
      <c s="129" r="J1416">
        <v>220.430411999999</v>
      </c>
      <c s="129" r="K1416">
        <v>155.597938</v>
      </c>
      <c s="129" r="L1416">
        <v>228.409794</v>
      </c>
      <c s="129" r="M1416">
        <v>280.275773</v>
      </c>
      <c s="129" r="N1416">
        <v>202.476803999999</v>
      </c>
      <c s="129" r="O1416">
        <v>73.809278</v>
      </c>
      <c s="129" r="P1416">
        <v>223.0</v>
      </c>
      <c s="129" r="Q1416">
        <v>159.0</v>
      </c>
      <c s="129" r="R1416">
        <v>245.0</v>
      </c>
      <c s="129" r="S1416">
        <v>257.0</v>
      </c>
      <c s="129" r="T1416">
        <v>90.0</v>
      </c>
      <c s="129" r="U1416">
        <v>61.0</v>
      </c>
      <c s="129" r="V1416">
        <v>564.541237</v>
      </c>
      <c s="129" r="W1416">
        <v>115.701031</v>
      </c>
      <c s="129" r="X1416">
        <v>82.7860819999999</v>
      </c>
      <c s="129" r="Y1416">
        <v>101.737112999999</v>
      </c>
      <c s="129" r="Z1416">
        <v>127.670103</v>
      </c>
      <c s="129" r="AA1416">
        <v>109.716494999999</v>
      </c>
      <c s="129" r="AB1416">
        <v>23.938144</v>
      </c>
      <c s="129" r="AC1416">
        <v>2.992268</v>
      </c>
      <c s="129" r="AD1416">
        <v>153.603093</v>
      </c>
      <c s="129" r="AE1416">
        <v>342.115978999999</v>
      </c>
      <c s="129" r="AF1416">
        <v>68.8221649999999</v>
      </c>
      <c s="129" r="AG1416">
        <v>596.458762999999</v>
      </c>
      <c s="129" r="AH1416">
        <v>104.729381</v>
      </c>
      <c s="129" r="AI1416">
        <v>72.811856</v>
      </c>
      <c s="129" r="AJ1416">
        <v>126.67268</v>
      </c>
      <c s="129" r="AK1416">
        <v>152.60567</v>
      </c>
      <c s="129" r="AL1416">
        <v>92.760309</v>
      </c>
      <c s="129" r="AM1416">
        <v>44.8840209999999</v>
      </c>
      <c s="129" r="AN1416">
        <v>1.994845</v>
      </c>
      <c s="129" r="AO1416">
        <v>135.649485</v>
      </c>
      <c s="129" r="AP1416">
        <v>372.038659999999</v>
      </c>
      <c s="129" r="AQ1416">
        <v>88.7706189999999</v>
      </c>
      <c s="129" r="AR1416">
        <v>929.597938</v>
      </c>
      <c s="129" r="AS1416">
        <v>31.9175259999999</v>
      </c>
      <c s="129" r="AT1416">
        <v>59.8453609999999</v>
      </c>
      <c s="129" r="AU1416">
        <v>59.8453609999999</v>
      </c>
      <c s="129" r="AV1416">
        <v>119.690721999999</v>
      </c>
      <c s="129" r="AW1416">
        <v>163.577319999999</v>
      </c>
      <c s="129" r="AX1416">
        <v>111.71134</v>
      </c>
      <c s="129" r="AY1416">
        <v>291.247423</v>
      </c>
      <c s="129" r="AZ1416">
        <v>91.762887</v>
      </c>
      <c s="129" r="BA1416">
        <v>458.814433</v>
      </c>
      <c s="129" r="BB1416">
        <v>23.938144</v>
      </c>
      <c s="129" r="BC1416">
        <v>47.876289</v>
      </c>
      <c s="129" r="BD1416">
        <v>43.8865979999999</v>
      </c>
      <c s="129" r="BE1416">
        <v>47.876289</v>
      </c>
      <c s="129" r="BF1416">
        <v>35.9072159999999</v>
      </c>
      <c s="129" r="BG1416">
        <v>91.762887</v>
      </c>
      <c s="129" r="BH1416">
        <v>143.628865999999</v>
      </c>
      <c s="129" r="BI1416">
        <v>23.938144</v>
      </c>
      <c s="129" r="BJ1416">
        <v>470.783504999999</v>
      </c>
      <c s="129" r="BK1416">
        <v>7.979381</v>
      </c>
      <c s="129" r="BL1416">
        <v>11.969072</v>
      </c>
      <c s="129" r="BM1416">
        <v>15.9587629999999</v>
      </c>
      <c s="129" r="BN1416">
        <v>71.8144329999999</v>
      </c>
      <c s="129" r="BO1416">
        <v>127.670103</v>
      </c>
      <c s="129" r="BP1416">
        <v>19.948454</v>
      </c>
      <c s="129" r="BQ1416">
        <v>147.618557</v>
      </c>
      <c s="129" r="BR1416">
        <v>67.824742</v>
      </c>
      <c s="129" r="BS1416">
        <v>87.7731959999999</v>
      </c>
      <c s="129" r="BT1416">
        <v>0.0</v>
      </c>
      <c s="129" r="BU1416">
        <v>3.989691</v>
      </c>
      <c s="129" r="BV1416">
        <v>0.0</v>
      </c>
      <c s="129" r="BW1416">
        <v>3.989691</v>
      </c>
      <c s="129" r="BX1416">
        <v>19.948454</v>
      </c>
      <c s="129" r="BY1416">
        <v>19.948454</v>
      </c>
      <c s="129" r="BZ1416">
        <v>0.0</v>
      </c>
      <c s="129" r="CA1416">
        <v>39.8969069999999</v>
      </c>
      <c s="129" r="CB1416">
        <v>414.927835</v>
      </c>
      <c s="129" r="CC1416">
        <v>15.9587629999999</v>
      </c>
      <c s="129" r="CD1416">
        <v>43.8865979999999</v>
      </c>
      <c s="129" r="CE1416">
        <v>43.8865979999999</v>
      </c>
      <c s="129" r="CF1416">
        <v>95.752577</v>
      </c>
      <c s="129" r="CG1416">
        <v>107.721649</v>
      </c>
      <c s="129" r="CH1416">
        <v>83.783505</v>
      </c>
      <c s="129" r="CI1416">
        <v>3.989691</v>
      </c>
      <c s="129" r="CJ1416">
        <v>19.948454</v>
      </c>
      <c s="129" r="CK1416">
        <v>426.896907</v>
      </c>
      <c s="129" r="CL1416">
        <v>15.9587629999999</v>
      </c>
      <c s="129" r="CM1416">
        <v>11.969072</v>
      </c>
      <c s="129" r="CN1416">
        <v>15.9587629999999</v>
      </c>
      <c s="129" r="CO1416">
        <v>19.948454</v>
      </c>
      <c s="129" r="CP1416">
        <v>35.9072159999999</v>
      </c>
      <c s="129" r="CQ1416">
        <v>7.979381</v>
      </c>
      <c s="129" r="CR1416">
        <v>287.257731999999</v>
      </c>
      <c s="129" r="CS1416">
        <v>31.9175259999999</v>
      </c>
    </row>
    <row customHeight="1" r="1417" ht="15.0">
      <c t="s" s="127" r="A1417">
        <v>12206</v>
      </c>
      <c t="s" s="127" r="B1417">
        <v>12207</v>
      </c>
      <c t="s" s="127" r="C1417">
        <v>12208</v>
      </c>
      <c t="s" s="127" r="D1417">
        <v>12209</v>
      </c>
      <c t="s" s="127" r="E1417">
        <v>12210</v>
      </c>
      <c t="s" s="127" r="F1417">
        <v>12211</v>
      </c>
      <c t="s" s="128" r="G1417">
        <v>12212</v>
      </c>
      <c t="s" s="127" r="H1417">
        <v>12213</v>
      </c>
      <c s="129" r="I1417">
        <v>656.0</v>
      </c>
      <c s="129" r="J1417">
        <v>126.845599</v>
      </c>
      <c s="129" r="K1417">
        <v>64.369408</v>
      </c>
      <c s="129" r="L1417">
        <v>151.457431</v>
      </c>
      <c s="129" r="M1417">
        <v>143.884559999999</v>
      </c>
      <c s="129" r="N1417">
        <v>105.073593</v>
      </c>
      <c s="129" r="O1417">
        <v>64.369408</v>
      </c>
      <c s="129" r="P1417">
        <v>83.0</v>
      </c>
      <c s="129" r="Q1417">
        <v>62.0</v>
      </c>
      <c s="129" r="R1417">
        <v>130.0</v>
      </c>
      <c s="129" r="S1417">
        <v>86.0</v>
      </c>
      <c s="129" r="T1417">
        <v>94.0</v>
      </c>
      <c s="129" r="U1417">
        <v>38.0</v>
      </c>
      <c s="129" r="V1417">
        <v>318.060606</v>
      </c>
      <c s="129" r="W1417">
        <v>67.209235</v>
      </c>
      <c s="129" r="X1417">
        <v>29.344877</v>
      </c>
      <c s="129" r="Y1417">
        <v>75.728716</v>
      </c>
      <c s="129" r="Z1417">
        <v>70.049062</v>
      </c>
      <c s="129" r="AA1417">
        <v>47.3304469999999</v>
      </c>
      <c s="129" r="AB1417">
        <v>28.398268</v>
      </c>
      <c s="129" r="AC1417">
        <v>0.0</v>
      </c>
      <c s="129" r="AD1417">
        <v>79.515152</v>
      </c>
      <c s="129" r="AE1417">
        <v>189.321789</v>
      </c>
      <c s="129" r="AF1417">
        <v>49.2236649999999</v>
      </c>
      <c s="129" r="AG1417">
        <v>337.939393999999</v>
      </c>
      <c s="129" r="AH1417">
        <v>59.636364</v>
      </c>
      <c s="129" r="AI1417">
        <v>35.024531</v>
      </c>
      <c s="129" r="AJ1417">
        <v>75.728716</v>
      </c>
      <c s="129" r="AK1417">
        <v>73.835498</v>
      </c>
      <c s="129" r="AL1417">
        <v>57.743146</v>
      </c>
      <c s="129" r="AM1417">
        <v>34.077922</v>
      </c>
      <c s="129" r="AN1417">
        <v>1.893218</v>
      </c>
      <c s="129" r="AO1417">
        <v>71.9422799999999</v>
      </c>
      <c s="129" r="AP1417">
        <v>195.948051999999</v>
      </c>
      <c s="129" r="AQ1417">
        <v>70.049062</v>
      </c>
      <c s="129" r="AR1417">
        <v>522.528139</v>
      </c>
      <c s="129" r="AS1417">
        <v>3.786436</v>
      </c>
      <c s="129" r="AT1417">
        <v>37.864358</v>
      </c>
      <c s="129" r="AU1417">
        <v>7.572872</v>
      </c>
      <c s="129" r="AV1417">
        <v>94.6608949999999</v>
      </c>
      <c s="129" r="AW1417">
        <v>79.515152</v>
      </c>
      <c s="129" r="AX1417">
        <v>75.728716</v>
      </c>
      <c s="129" r="AY1417">
        <v>174.176046</v>
      </c>
      <c s="129" r="AZ1417">
        <v>49.2236649999999</v>
      </c>
      <c s="129" r="BA1417">
        <v>242.331889999999</v>
      </c>
      <c s="129" r="BB1417">
        <v>3.786436</v>
      </c>
      <c s="129" r="BC1417">
        <v>22.718615</v>
      </c>
      <c s="129" r="BD1417">
        <v>7.572872</v>
      </c>
      <c s="129" r="BE1417">
        <v>45.437229</v>
      </c>
      <c s="129" r="BF1417">
        <v>0.0</v>
      </c>
      <c s="129" r="BG1417">
        <v>64.369408</v>
      </c>
      <c s="129" r="BH1417">
        <v>87.088023</v>
      </c>
      <c s="129" r="BI1417">
        <v>11.3593069999999</v>
      </c>
      <c s="129" r="BJ1417">
        <v>280.196248</v>
      </c>
      <c s="129" r="BK1417">
        <v>0.0</v>
      </c>
      <c s="129" r="BL1417">
        <v>15.145743</v>
      </c>
      <c s="129" r="BM1417">
        <v>0.0</v>
      </c>
      <c s="129" r="BN1417">
        <v>49.2236649999999</v>
      </c>
      <c s="129" r="BO1417">
        <v>79.515152</v>
      </c>
      <c s="129" r="BP1417">
        <v>11.3593069999999</v>
      </c>
      <c s="129" r="BQ1417">
        <v>87.088023</v>
      </c>
      <c s="129" r="BR1417">
        <v>37.864358</v>
      </c>
      <c s="129" r="BS1417">
        <v>30.2914859999999</v>
      </c>
      <c s="129" r="BT1417">
        <v>0.0</v>
      </c>
      <c s="129" r="BU1417">
        <v>0.0</v>
      </c>
      <c s="129" r="BV1417">
        <v>0.0</v>
      </c>
      <c s="129" r="BW1417">
        <v>0.0</v>
      </c>
      <c s="129" r="BX1417">
        <v>0.0</v>
      </c>
      <c s="129" r="BY1417">
        <v>0.0</v>
      </c>
      <c s="129" r="BZ1417">
        <v>0.0</v>
      </c>
      <c s="129" r="CA1417">
        <v>30.2914859999999</v>
      </c>
      <c s="129" r="CB1417">
        <v>272.623377</v>
      </c>
      <c s="129" r="CC1417">
        <v>3.786436</v>
      </c>
      <c s="129" r="CD1417">
        <v>34.077922</v>
      </c>
      <c s="129" r="CE1417">
        <v>7.572872</v>
      </c>
      <c s="129" r="CF1417">
        <v>79.515152</v>
      </c>
      <c s="129" r="CG1417">
        <v>64.369408</v>
      </c>
      <c s="129" r="CH1417">
        <v>68.155844</v>
      </c>
      <c s="129" r="CI1417">
        <v>3.786436</v>
      </c>
      <c s="129" r="CJ1417">
        <v>11.3593069999999</v>
      </c>
      <c s="129" r="CK1417">
        <v>219.613276</v>
      </c>
      <c s="129" r="CL1417">
        <v>0.0</v>
      </c>
      <c s="129" r="CM1417">
        <v>3.786436</v>
      </c>
      <c s="129" r="CN1417">
        <v>0.0</v>
      </c>
      <c s="129" r="CO1417">
        <v>15.145743</v>
      </c>
      <c s="129" r="CP1417">
        <v>15.145743</v>
      </c>
      <c s="129" r="CQ1417">
        <v>7.572872</v>
      </c>
      <c s="129" r="CR1417">
        <v>170.38961</v>
      </c>
      <c s="129" r="CS1417">
        <v>7.572872</v>
      </c>
    </row>
    <row customHeight="1" r="1418" ht="15.0">
      <c t="s" s="127" r="A1418">
        <v>12214</v>
      </c>
      <c t="s" s="127" r="B1418">
        <v>12215</v>
      </c>
      <c t="s" s="127" r="C1418">
        <v>12216</v>
      </c>
      <c t="s" s="127" r="D1418">
        <v>12217</v>
      </c>
      <c t="s" s="127" r="E1418">
        <v>12218</v>
      </c>
      <c t="s" s="127" r="F1418">
        <v>12219</v>
      </c>
      <c t="s" s="128" r="G1418">
        <v>12220</v>
      </c>
      <c t="s" s="127" r="H1418">
        <v>12221</v>
      </c>
      <c s="129" r="I1418">
        <v>816.0</v>
      </c>
      <c s="129" r="J1418">
        <v>135.326732999999</v>
      </c>
      <c s="129" r="K1418">
        <v>119.168317</v>
      </c>
      <c s="129" r="L1418">
        <v>145.425743</v>
      </c>
      <c s="129" r="M1418">
        <v>182.792079</v>
      </c>
      <c s="129" r="N1418">
        <v>142.39604</v>
      </c>
      <c s="129" r="O1418">
        <v>90.8910889999999</v>
      </c>
      <c s="129" r="P1418">
        <v>128.0</v>
      </c>
      <c s="129" r="Q1418">
        <v>129.0</v>
      </c>
      <c s="129" r="R1418">
        <v>155.0</v>
      </c>
      <c s="129" r="S1418">
        <v>162.0</v>
      </c>
      <c s="129" r="T1418">
        <v>112.0</v>
      </c>
      <c s="129" r="U1418">
        <v>63.0</v>
      </c>
      <c s="129" r="V1418">
        <v>406.990098999999</v>
      </c>
      <c s="129" r="W1418">
        <v>70.6930689999999</v>
      </c>
      <c s="129" r="X1418">
        <v>61.60396</v>
      </c>
      <c s="129" r="Y1418">
        <v>72.712871</v>
      </c>
      <c s="129" r="Z1418">
        <v>91.9009899999999</v>
      </c>
      <c s="129" r="AA1418">
        <v>72.712871</v>
      </c>
      <c s="129" r="AB1418">
        <v>36.356436</v>
      </c>
      <c s="129" r="AC1418">
        <v>1.00990099999999</v>
      </c>
      <c s="129" r="AD1418">
        <v>87.8613859999999</v>
      </c>
      <c s="129" r="AE1418">
        <v>243.386138999999</v>
      </c>
      <c s="129" r="AF1418">
        <v>75.742574</v>
      </c>
      <c s="129" r="AG1418">
        <v>409.009901</v>
      </c>
      <c s="129" r="AH1418">
        <v>64.6336629999999</v>
      </c>
      <c s="129" r="AI1418">
        <v>57.5643559999999</v>
      </c>
      <c s="129" r="AJ1418">
        <v>72.712871</v>
      </c>
      <c s="129" r="AK1418">
        <v>90.8910889999999</v>
      </c>
      <c s="129" r="AL1418">
        <v>69.6831679999999</v>
      </c>
      <c s="129" r="AM1418">
        <v>51.50495</v>
      </c>
      <c s="129" r="AN1418">
        <v>2.01980199999999</v>
      </c>
      <c s="129" r="AO1418">
        <v>79.782178</v>
      </c>
      <c s="129" r="AP1418">
        <v>228.237624</v>
      </c>
      <c s="129" r="AQ1418">
        <v>100.990099</v>
      </c>
      <c s="129" r="AR1418">
        <v>654.415842</v>
      </c>
      <c s="129" r="AS1418">
        <v>32.3168319999999</v>
      </c>
      <c s="129" r="AT1418">
        <v>20.19802</v>
      </c>
      <c s="129" r="AU1418">
        <v>12.118812</v>
      </c>
      <c s="129" r="AV1418">
        <v>105.029703</v>
      </c>
      <c s="129" r="AW1418">
        <v>125.227723</v>
      </c>
      <c s="129" r="AX1418">
        <v>105.029703</v>
      </c>
      <c s="129" r="AY1418">
        <v>206.019802</v>
      </c>
      <c s="129" r="AZ1418">
        <v>48.475248</v>
      </c>
      <c s="129" r="BA1418">
        <v>319.128713</v>
      </c>
      <c s="129" r="BB1418">
        <v>28.277228</v>
      </c>
      <c s="129" r="BC1418">
        <v>12.118812</v>
      </c>
      <c s="129" r="BD1418">
        <v>8.07920799999999</v>
      </c>
      <c s="129" r="BE1418">
        <v>56.5544549999999</v>
      </c>
      <c s="129" r="BF1418">
        <v>8.07920799999999</v>
      </c>
      <c s="129" r="BG1418">
        <v>84.8316829999999</v>
      </c>
      <c s="129" r="BH1418">
        <v>109.069306999999</v>
      </c>
      <c s="129" r="BI1418">
        <v>12.118812</v>
      </c>
      <c s="129" r="BJ1418">
        <v>335.287128999999</v>
      </c>
      <c s="129" r="BK1418">
        <v>4.03960399999999</v>
      </c>
      <c s="129" r="BL1418">
        <v>8.07920799999999</v>
      </c>
      <c s="129" r="BM1418">
        <v>4.03960399999999</v>
      </c>
      <c s="129" r="BN1418">
        <v>48.475248</v>
      </c>
      <c s="129" r="BO1418">
        <v>117.148515</v>
      </c>
      <c s="129" r="BP1418">
        <v>20.19802</v>
      </c>
      <c s="129" r="BQ1418">
        <v>96.950495</v>
      </c>
      <c s="129" r="BR1418">
        <v>36.356436</v>
      </c>
      <c s="129" r="BS1418">
        <v>52.514851</v>
      </c>
      <c s="129" r="BT1418">
        <v>4.03960399999999</v>
      </c>
      <c s="129" r="BU1418">
        <v>0.0</v>
      </c>
      <c s="129" r="BV1418">
        <v>0.0</v>
      </c>
      <c s="129" r="BW1418">
        <v>4.03960399999999</v>
      </c>
      <c s="129" r="BX1418">
        <v>16.1584159999999</v>
      </c>
      <c s="129" r="BY1418">
        <v>0.0</v>
      </c>
      <c s="129" r="BZ1418">
        <v>0.0</v>
      </c>
      <c s="129" r="CA1418">
        <v>28.277228</v>
      </c>
      <c s="129" r="CB1418">
        <v>327.207921</v>
      </c>
      <c s="129" r="CC1418">
        <v>24.237624</v>
      </c>
      <c s="129" r="CD1418">
        <v>16.1584159999999</v>
      </c>
      <c s="129" r="CE1418">
        <v>12.118812</v>
      </c>
      <c s="129" r="CF1418">
        <v>88.8712869999999</v>
      </c>
      <c s="129" r="CG1418">
        <v>80.792079</v>
      </c>
      <c s="129" r="CH1418">
        <v>96.950495</v>
      </c>
      <c s="129" r="CI1418">
        <v>0.0</v>
      </c>
      <c s="129" r="CJ1418">
        <v>8.07920799999999</v>
      </c>
      <c s="129" r="CK1418">
        <v>274.693068999999</v>
      </c>
      <c s="129" r="CL1418">
        <v>4.03960399999999</v>
      </c>
      <c s="129" r="CM1418">
        <v>4.03960399999999</v>
      </c>
      <c s="129" r="CN1418">
        <v>0.0</v>
      </c>
      <c s="129" r="CO1418">
        <v>12.118812</v>
      </c>
      <c s="129" r="CP1418">
        <v>28.277228</v>
      </c>
      <c s="129" r="CQ1418">
        <v>8.07920799999999</v>
      </c>
      <c s="129" r="CR1418">
        <v>206.019802</v>
      </c>
      <c s="129" r="CS1418">
        <v>12.118812</v>
      </c>
    </row>
    <row customHeight="1" r="1419" ht="15.0">
      <c t="s" s="127" r="A1419">
        <v>12222</v>
      </c>
      <c t="s" s="127" r="B1419">
        <v>12223</v>
      </c>
      <c t="s" s="127" r="C1419">
        <v>12224</v>
      </c>
      <c t="s" s="127" r="D1419">
        <v>12225</v>
      </c>
      <c t="s" s="127" r="E1419">
        <v>12226</v>
      </c>
      <c t="s" s="127" r="F1419">
        <v>12227</v>
      </c>
      <c t="s" s="128" r="G1419">
        <v>12228</v>
      </c>
      <c t="s" s="127" r="H1419">
        <v>12229</v>
      </c>
      <c s="129" r="I1419">
        <v>2374.0</v>
      </c>
      <c s="129" r="J1419">
        <v>418.933900999999</v>
      </c>
      <c s="129" r="K1419">
        <v>258.975031</v>
      </c>
      <c s="129" r="L1419">
        <v>549.501142999999</v>
      </c>
      <c s="129" r="M1419">
        <v>501.993175</v>
      </c>
      <c s="129" r="N1419">
        <v>415.694721</v>
      </c>
      <c s="129" r="O1419">
        <v>228.902028</v>
      </c>
      <c s="129" r="P1419">
        <v>275.0</v>
      </c>
      <c s="129" r="Q1419">
        <v>241.0</v>
      </c>
      <c s="129" r="R1419">
        <v>357.0</v>
      </c>
      <c s="129" r="S1419">
        <v>311.0</v>
      </c>
      <c s="129" r="T1419">
        <v>339.0</v>
      </c>
      <c s="129" r="U1419">
        <v>156.0</v>
      </c>
      <c s="129" r="V1419">
        <v>1154.06834</v>
      </c>
      <c s="129" r="W1419">
        <v>202.988591</v>
      </c>
      <c s="129" r="X1419">
        <v>147.842867</v>
      </c>
      <c s="129" r="Y1419">
        <v>267.772183999999</v>
      </c>
      <c s="129" r="Z1419">
        <v>248.257436</v>
      </c>
      <c s="129" r="AA1419">
        <v>199.749412</v>
      </c>
      <c s="129" r="AB1419">
        <v>85.2983969999999</v>
      </c>
      <c s="129" r="AC1419">
        <v>2.159453</v>
      </c>
      <c s="129" r="AD1419">
        <v>259.054701</v>
      </c>
      <c s="129" r="AE1419">
        <v>672.589969999999</v>
      </c>
      <c s="129" r="AF1419">
        <v>222.423668999999</v>
      </c>
      <c s="129" r="AG1419">
        <v>1219.93166</v>
      </c>
      <c s="129" r="AH1419">
        <v>215.94531</v>
      </c>
      <c s="129" r="AI1419">
        <v>111.132164</v>
      </c>
      <c s="129" r="AJ1419">
        <v>281.728958999999</v>
      </c>
      <c s="129" r="AK1419">
        <v>253.735739</v>
      </c>
      <c s="129" r="AL1419">
        <v>215.94531</v>
      </c>
      <c s="129" r="AM1419">
        <v>134.965819</v>
      </c>
      <c s="129" r="AN1419">
        <v>6.478359</v>
      </c>
      <c s="129" r="AO1419">
        <v>255.895192</v>
      </c>
      <c s="129" r="AP1419">
        <v>684.387291</v>
      </c>
      <c s="129" r="AQ1419">
        <v>279.649176</v>
      </c>
      <c s="129" r="AR1419">
        <v>1934.869976</v>
      </c>
      <c s="129" r="AS1419">
        <v>25.9134369999999</v>
      </c>
      <c s="129" r="AT1419">
        <v>112.291561</v>
      </c>
      <c s="129" r="AU1419">
        <v>159.799529</v>
      </c>
      <c s="129" r="AV1419">
        <v>228.902028</v>
      </c>
      <c s="129" r="AW1419">
        <v>310.961246</v>
      </c>
      <c s="129" r="AX1419">
        <v>280.728903</v>
      </c>
      <c s="129" r="AY1419">
        <v>621.922492</v>
      </c>
      <c s="129" r="AZ1419">
        <v>194.350778999999</v>
      </c>
      <c s="129" r="BA1419">
        <v>980.391707</v>
      </c>
      <c s="129" r="BB1419">
        <v>8.637812</v>
      </c>
      <c s="129" r="BC1419">
        <v>82.059218</v>
      </c>
      <c s="129" r="BD1419">
        <v>120.929374</v>
      </c>
      <c s="129" r="BE1419">
        <v>107.972655</v>
      </c>
      <c s="129" r="BF1419">
        <v>51.8268739999999</v>
      </c>
      <c s="129" r="BG1419">
        <v>254.815465999999</v>
      </c>
      <c s="129" r="BH1419">
        <v>315.280151999999</v>
      </c>
      <c s="129" r="BI1419">
        <v>38.870156</v>
      </c>
      <c s="129" r="BJ1419">
        <v>954.478269999999</v>
      </c>
      <c s="129" r="BK1419">
        <v>17.275625</v>
      </c>
      <c s="129" r="BL1419">
        <v>30.232343</v>
      </c>
      <c s="129" r="BM1419">
        <v>38.870156</v>
      </c>
      <c s="129" r="BN1419">
        <v>120.929374</v>
      </c>
      <c s="129" r="BO1419">
        <v>259.134371999999</v>
      </c>
      <c s="129" r="BP1419">
        <v>25.9134369999999</v>
      </c>
      <c s="129" r="BQ1419">
        <v>306.642339999999</v>
      </c>
      <c s="129" r="BR1419">
        <v>155.480623</v>
      </c>
      <c s="129" r="BS1419">
        <v>155.480623</v>
      </c>
      <c s="129" r="BT1419">
        <v>0.0</v>
      </c>
      <c s="129" r="BU1419">
        <v>0.0</v>
      </c>
      <c s="129" r="BV1419">
        <v>0.0</v>
      </c>
      <c s="129" r="BW1419">
        <v>21.594531</v>
      </c>
      <c s="129" r="BX1419">
        <v>4.318906</v>
      </c>
      <c s="129" r="BY1419">
        <v>51.8268739999999</v>
      </c>
      <c s="129" r="BZ1419">
        <v>0.0</v>
      </c>
      <c s="129" r="CA1419">
        <v>77.740312</v>
      </c>
      <c s="129" r="CB1419">
        <v>993.348425</v>
      </c>
      <c s="129" r="CC1419">
        <v>12.956719</v>
      </c>
      <c s="129" r="CD1419">
        <v>103.653749</v>
      </c>
      <c s="129" r="CE1419">
        <v>133.886091999999</v>
      </c>
      <c s="129" r="CF1419">
        <v>194.350778999999</v>
      </c>
      <c s="129" r="CG1419">
        <v>276.409996999999</v>
      </c>
      <c s="129" r="CH1419">
        <v>198.669684999999</v>
      </c>
      <c s="129" r="CI1419">
        <v>4.318906</v>
      </c>
      <c s="129" r="CJ1419">
        <v>69.1024989999999</v>
      </c>
      <c s="129" r="CK1419">
        <v>786.040928</v>
      </c>
      <c s="129" r="CL1419">
        <v>12.956719</v>
      </c>
      <c s="129" r="CM1419">
        <v>8.637812</v>
      </c>
      <c s="129" r="CN1419">
        <v>25.9134369999999</v>
      </c>
      <c s="129" r="CO1419">
        <v>12.956719</v>
      </c>
      <c s="129" r="CP1419">
        <v>30.232343</v>
      </c>
      <c s="129" r="CQ1419">
        <v>30.232343</v>
      </c>
      <c s="129" r="CR1419">
        <v>617.603585999999</v>
      </c>
      <c s="129" r="CS1419">
        <v>47.5079679999999</v>
      </c>
    </row>
    <row customHeight="1" r="1420" ht="15.0">
      <c t="s" s="127" r="A1420">
        <v>12230</v>
      </c>
      <c t="s" s="127" r="B1420">
        <v>12231</v>
      </c>
      <c t="s" s="127" r="C1420">
        <v>12232</v>
      </c>
      <c t="s" s="127" r="D1420">
        <v>12233</v>
      </c>
      <c t="s" s="127" r="E1420">
        <v>12234</v>
      </c>
      <c t="s" s="127" r="F1420">
        <v>12235</v>
      </c>
      <c t="s" s="128" r="G1420">
        <v>12236</v>
      </c>
      <c t="s" s="127" r="H1420">
        <v>12237</v>
      </c>
      <c s="129" r="I1420">
        <v>279.0</v>
      </c>
      <c s="129" r="J1420">
        <v>48.137324</v>
      </c>
      <c s="129" r="K1420">
        <v>39.2957749999999</v>
      </c>
      <c s="129" r="L1420">
        <v>57.9612679999999</v>
      </c>
      <c s="129" r="M1420">
        <v>61.8908449999999</v>
      </c>
      <c s="129" r="N1420">
        <v>39.2957749999999</v>
      </c>
      <c s="129" r="O1420">
        <v>32.4190139999999</v>
      </c>
      <c s="129" r="P1420">
        <v>41.0</v>
      </c>
      <c s="129" r="Q1420">
        <v>34.0</v>
      </c>
      <c s="129" r="R1420">
        <v>57.0</v>
      </c>
      <c s="129" r="S1420">
        <v>49.0</v>
      </c>
      <c s="129" r="T1420">
        <v>60.0</v>
      </c>
      <c s="129" r="U1420">
        <v>28.0</v>
      </c>
      <c s="129" r="V1420">
        <v>133.605634</v>
      </c>
      <c s="129" r="W1420">
        <v>17.6830989999999</v>
      </c>
      <c s="129" r="X1420">
        <v>18.665493</v>
      </c>
      <c s="129" r="Y1420">
        <v>32.4190139999999</v>
      </c>
      <c s="129" r="Z1420">
        <v>33.401408</v>
      </c>
      <c s="129" r="AA1420">
        <v>17.6830989999999</v>
      </c>
      <c s="129" r="AB1420">
        <v>12.771127</v>
      </c>
      <c s="129" r="AC1420">
        <v>0.982393999999999</v>
      </c>
      <c s="129" r="AD1420">
        <v>25.542254</v>
      </c>
      <c s="129" r="AE1420">
        <v>80.5563379999999</v>
      </c>
      <c s="129" r="AF1420">
        <v>27.5070419999999</v>
      </c>
      <c s="129" r="AG1420">
        <v>145.394365999999</v>
      </c>
      <c s="129" r="AH1420">
        <v>30.454225</v>
      </c>
      <c s="129" r="AI1420">
        <v>20.630282</v>
      </c>
      <c s="129" r="AJ1420">
        <v>25.542254</v>
      </c>
      <c s="129" r="AK1420">
        <v>28.4894369999999</v>
      </c>
      <c s="129" r="AL1420">
        <v>21.612676</v>
      </c>
      <c s="129" r="AM1420">
        <v>18.665493</v>
      </c>
      <c s="129" r="AN1420">
        <v>0.0</v>
      </c>
      <c s="129" r="AO1420">
        <v>34.383803</v>
      </c>
      <c s="129" r="AP1420">
        <v>82.521127</v>
      </c>
      <c s="129" r="AQ1420">
        <v>28.4894369999999</v>
      </c>
      <c s="129" r="AR1420">
        <v>247.56338</v>
      </c>
      <c s="129" r="AS1420">
        <v>27.5070419999999</v>
      </c>
      <c s="129" r="AT1420">
        <v>15.71831</v>
      </c>
      <c s="129" r="AU1420">
        <v>7.859155</v>
      </c>
      <c s="129" r="AV1420">
        <v>15.71831</v>
      </c>
      <c s="129" r="AW1420">
        <v>23.577465</v>
      </c>
      <c s="129" r="AX1420">
        <v>43.225352</v>
      </c>
      <c s="129" r="AY1420">
        <v>90.3802819999999</v>
      </c>
      <c s="129" r="AZ1420">
        <v>23.577465</v>
      </c>
      <c s="129" r="BA1420">
        <v>129.676055999999</v>
      </c>
      <c s="129" r="BB1420">
        <v>19.647887</v>
      </c>
      <c s="129" r="BC1420">
        <v>3.929577</v>
      </c>
      <c s="129" r="BD1420">
        <v>7.859155</v>
      </c>
      <c s="129" r="BE1420">
        <v>3.929577</v>
      </c>
      <c s="129" r="BF1420">
        <v>7.859155</v>
      </c>
      <c s="129" r="BG1420">
        <v>27.5070419999999</v>
      </c>
      <c s="129" r="BH1420">
        <v>43.225352</v>
      </c>
      <c s="129" r="BI1420">
        <v>15.71831</v>
      </c>
      <c s="129" r="BJ1420">
        <v>117.887324</v>
      </c>
      <c s="129" r="BK1420">
        <v>7.859155</v>
      </c>
      <c s="129" r="BL1420">
        <v>11.788732</v>
      </c>
      <c s="129" r="BM1420">
        <v>0.0</v>
      </c>
      <c s="129" r="BN1420">
        <v>11.788732</v>
      </c>
      <c s="129" r="BO1420">
        <v>15.71831</v>
      </c>
      <c s="129" r="BP1420">
        <v>15.71831</v>
      </c>
      <c s="129" r="BQ1420">
        <v>47.15493</v>
      </c>
      <c s="129" r="BR1420">
        <v>7.859155</v>
      </c>
      <c s="129" r="BS1420">
        <v>31.43662</v>
      </c>
      <c s="129" r="BT1420">
        <v>0.0</v>
      </c>
      <c s="129" r="BU1420">
        <v>0.0</v>
      </c>
      <c s="129" r="BV1420">
        <v>0.0</v>
      </c>
      <c s="129" r="BW1420">
        <v>3.929577</v>
      </c>
      <c s="129" r="BX1420">
        <v>0.0</v>
      </c>
      <c s="129" r="BY1420">
        <v>11.788732</v>
      </c>
      <c s="129" r="BZ1420">
        <v>0.0</v>
      </c>
      <c s="129" r="CA1420">
        <v>15.71831</v>
      </c>
      <c s="129" r="CB1420">
        <v>106.098592</v>
      </c>
      <c s="129" r="CC1420">
        <v>23.577465</v>
      </c>
      <c s="129" r="CD1420">
        <v>15.71831</v>
      </c>
      <c s="129" r="CE1420">
        <v>3.929577</v>
      </c>
      <c s="129" r="CF1420">
        <v>3.929577</v>
      </c>
      <c s="129" r="CG1420">
        <v>23.577465</v>
      </c>
      <c s="129" r="CH1420">
        <v>31.43662</v>
      </c>
      <c s="129" r="CI1420">
        <v>0.0</v>
      </c>
      <c s="129" r="CJ1420">
        <v>3.929577</v>
      </c>
      <c s="129" r="CK1420">
        <v>110.028169</v>
      </c>
      <c s="129" r="CL1420">
        <v>3.929577</v>
      </c>
      <c s="129" r="CM1420">
        <v>0.0</v>
      </c>
      <c s="129" r="CN1420">
        <v>3.929577</v>
      </c>
      <c s="129" r="CO1420">
        <v>7.859155</v>
      </c>
      <c s="129" r="CP1420">
        <v>0.0</v>
      </c>
      <c s="129" r="CQ1420">
        <v>0.0</v>
      </c>
      <c s="129" r="CR1420">
        <v>90.3802819999999</v>
      </c>
      <c s="129" r="CS1420">
        <v>3.929577</v>
      </c>
    </row>
    <row customHeight="1" r="1421" ht="15.0">
      <c t="s" s="127" r="A1421">
        <v>12238</v>
      </c>
      <c t="s" s="127" r="B1421">
        <v>12239</v>
      </c>
      <c t="s" s="127" r="C1421">
        <v>12240</v>
      </c>
      <c t="s" s="127" r="D1421">
        <v>12241</v>
      </c>
      <c t="s" s="127" r="E1421">
        <v>12242</v>
      </c>
      <c t="s" s="127" r="F1421">
        <v>12243</v>
      </c>
      <c t="s" s="128" r="G1421">
        <v>12244</v>
      </c>
      <c t="s" s="127" r="H1421">
        <v>12245</v>
      </c>
      <c s="129" r="I1421">
        <v>270.0</v>
      </c>
      <c s="129" r="J1421">
        <v>45.6557419999999</v>
      </c>
      <c s="129" r="K1421">
        <v>36.5499239999999</v>
      </c>
      <c s="129" r="L1421">
        <v>45.6557419999999</v>
      </c>
      <c s="129" r="M1421">
        <v>65.992918</v>
      </c>
      <c s="129" r="N1421">
        <v>53.8096099999999</v>
      </c>
      <c s="129" r="O1421">
        <v>22.336064</v>
      </c>
      <c s="129" r="P1421">
        <v>40.0</v>
      </c>
      <c s="129" r="Q1421">
        <v>34.0</v>
      </c>
      <c s="129" r="R1421">
        <v>43.0</v>
      </c>
      <c s="129" r="S1421">
        <v>51.0</v>
      </c>
      <c s="129" r="T1421">
        <v>41.0</v>
      </c>
      <c s="129" r="U1421">
        <v>22.0</v>
      </c>
      <c s="129" r="V1421">
        <v>127.893069999999</v>
      </c>
      <c s="129" r="W1421">
        <v>18.259131</v>
      </c>
      <c s="129" r="X1421">
        <v>17.2596859999999</v>
      </c>
      <c s="129" r="Y1421">
        <v>21.3049579999999</v>
      </c>
      <c s="129" r="Z1421">
        <v>32.488821</v>
      </c>
      <c s="129" r="AA1421">
        <v>30.4582699999999</v>
      </c>
      <c s="129" r="AB1421">
        <v>8.12220499999999</v>
      </c>
      <c s="129" r="AC1421">
        <v>0.0</v>
      </c>
      <c s="129" r="AD1421">
        <v>25.36606</v>
      </c>
      <c s="129" r="AE1421">
        <v>76.1298429999999</v>
      </c>
      <c s="129" r="AF1421">
        <v>26.397167</v>
      </c>
      <c s="129" r="AG1421">
        <v>142.10693</v>
      </c>
      <c s="129" r="AH1421">
        <v>27.396612</v>
      </c>
      <c s="129" r="AI1421">
        <v>19.290237</v>
      </c>
      <c s="129" r="AJ1421">
        <v>24.3507849999999</v>
      </c>
      <c s="129" r="AK1421">
        <v>33.504097</v>
      </c>
      <c s="129" r="AL1421">
        <v>23.35134</v>
      </c>
      <c s="129" r="AM1421">
        <v>13.198584</v>
      </c>
      <c s="129" r="AN1421">
        <v>1.015276</v>
      </c>
      <c s="129" r="AO1421">
        <v>37.549368</v>
      </c>
      <c s="129" r="AP1421">
        <v>79.1756699999999</v>
      </c>
      <c s="129" r="AQ1421">
        <v>25.381891</v>
      </c>
      <c s="129" r="AR1421">
        <v>235.543951999999</v>
      </c>
      <c s="129" r="AS1421">
        <v>0.0</v>
      </c>
      <c s="129" r="AT1421">
        <v>20.305513</v>
      </c>
      <c s="129" r="AU1421">
        <v>12.183308</v>
      </c>
      <c s="129" r="AV1421">
        <v>24.366616</v>
      </c>
      <c s="129" r="AW1421">
        <v>44.6721289999999</v>
      </c>
      <c s="129" r="AX1421">
        <v>48.733231</v>
      </c>
      <c s="129" r="AY1421">
        <v>56.855437</v>
      </c>
      <c s="129" r="AZ1421">
        <v>28.4277179999999</v>
      </c>
      <c s="129" r="BA1421">
        <v>117.771976</v>
      </c>
      <c s="129" r="BB1421">
        <v>0.0</v>
      </c>
      <c s="129" r="BC1421">
        <v>12.183308</v>
      </c>
      <c s="129" r="BD1421">
        <v>4.061103</v>
      </c>
      <c s="129" r="BE1421">
        <v>12.183308</v>
      </c>
      <c s="129" r="BF1421">
        <v>4.061103</v>
      </c>
      <c s="129" r="BG1421">
        <v>44.6721289999999</v>
      </c>
      <c s="129" r="BH1421">
        <v>32.488821</v>
      </c>
      <c s="129" r="BI1421">
        <v>8.12220499999999</v>
      </c>
      <c s="129" r="BJ1421">
        <v>117.771976</v>
      </c>
      <c s="129" r="BK1421">
        <v>0.0</v>
      </c>
      <c s="129" r="BL1421">
        <v>8.12220499999999</v>
      </c>
      <c s="129" r="BM1421">
        <v>8.12220499999999</v>
      </c>
      <c s="129" r="BN1421">
        <v>12.183308</v>
      </c>
      <c s="129" r="BO1421">
        <v>40.611026</v>
      </c>
      <c s="129" r="BP1421">
        <v>4.061103</v>
      </c>
      <c s="129" r="BQ1421">
        <v>24.366616</v>
      </c>
      <c s="129" r="BR1421">
        <v>20.305513</v>
      </c>
      <c s="129" r="BS1421">
        <v>40.611026</v>
      </c>
      <c s="129" r="BT1421">
        <v>0.0</v>
      </c>
      <c s="129" r="BU1421">
        <v>0.0</v>
      </c>
      <c s="129" r="BV1421">
        <v>0.0</v>
      </c>
      <c s="129" r="BW1421">
        <v>4.061103</v>
      </c>
      <c s="129" r="BX1421">
        <v>4.061103</v>
      </c>
      <c s="129" r="BY1421">
        <v>12.183308</v>
      </c>
      <c s="129" r="BZ1421">
        <v>0.0</v>
      </c>
      <c s="129" r="CA1421">
        <v>20.305513</v>
      </c>
      <c s="129" r="CB1421">
        <v>113.710873</v>
      </c>
      <c s="129" r="CC1421">
        <v>0.0</v>
      </c>
      <c s="129" r="CD1421">
        <v>16.2444099999999</v>
      </c>
      <c s="129" r="CE1421">
        <v>12.183308</v>
      </c>
      <c s="129" r="CF1421">
        <v>20.305513</v>
      </c>
      <c s="129" r="CG1421">
        <v>32.488821</v>
      </c>
      <c s="129" r="CH1421">
        <v>32.488821</v>
      </c>
      <c s="129" r="CI1421">
        <v>0.0</v>
      </c>
      <c s="129" r="CJ1421">
        <v>0.0</v>
      </c>
      <c s="129" r="CK1421">
        <v>81.222052</v>
      </c>
      <c s="129" r="CL1421">
        <v>0.0</v>
      </c>
      <c s="129" r="CM1421">
        <v>4.061103</v>
      </c>
      <c s="129" r="CN1421">
        <v>0.0</v>
      </c>
      <c s="129" r="CO1421">
        <v>0.0</v>
      </c>
      <c s="129" r="CP1421">
        <v>8.12220499999999</v>
      </c>
      <c s="129" r="CQ1421">
        <v>4.061103</v>
      </c>
      <c s="129" r="CR1421">
        <v>56.855437</v>
      </c>
      <c s="129" r="CS1421">
        <v>8.12220499999999</v>
      </c>
    </row>
    <row customHeight="1" r="1422" ht="15.0">
      <c t="s" s="127" r="A1422">
        <v>12246</v>
      </c>
      <c t="s" s="127" r="B1422">
        <v>12247</v>
      </c>
      <c t="s" s="127" r="C1422">
        <v>12248</v>
      </c>
      <c t="s" s="127" r="D1422">
        <v>12249</v>
      </c>
      <c t="s" s="127" r="E1422">
        <v>12250</v>
      </c>
      <c t="s" s="127" r="F1422">
        <v>12251</v>
      </c>
      <c t="s" s="128" r="G1422">
        <v>12252</v>
      </c>
      <c t="s" s="127" r="H1422">
        <v>12253</v>
      </c>
      <c s="129" r="I1422">
        <v>575.0</v>
      </c>
      <c s="129" r="J1422">
        <v>100.524476</v>
      </c>
      <c s="129" r="K1422">
        <v>64.3356639999999</v>
      </c>
      <c s="129" r="L1422">
        <v>112.587413</v>
      </c>
      <c s="129" r="M1422">
        <v>160.839160999999</v>
      </c>
      <c s="129" r="N1422">
        <v>94.493007</v>
      </c>
      <c s="129" r="O1422">
        <v>42.22028</v>
      </c>
      <c s="129" r="P1422">
        <v>96.0</v>
      </c>
      <c s="129" r="Q1422">
        <v>79.0</v>
      </c>
      <c s="129" r="R1422">
        <v>134.0</v>
      </c>
      <c s="129" r="S1422">
        <v>102.0</v>
      </c>
      <c s="129" r="T1422">
        <v>61.0</v>
      </c>
      <c s="129" r="U1422">
        <v>24.0</v>
      </c>
      <c s="129" r="V1422">
        <v>298.557691999999</v>
      </c>
      <c s="129" r="W1422">
        <v>57.298951</v>
      </c>
      <c s="129" r="X1422">
        <v>37.194056</v>
      </c>
      <c s="129" r="Y1422">
        <v>49.256993</v>
      </c>
      <c s="129" r="Z1422">
        <v>89.466783</v>
      </c>
      <c s="129" r="AA1422">
        <v>48.2517479999999</v>
      </c>
      <c s="129" r="AB1422">
        <v>17.089161</v>
      </c>
      <c s="129" r="AC1422">
        <v>0.0</v>
      </c>
      <c s="129" r="AD1422">
        <v>82.43007</v>
      </c>
      <c s="129" r="AE1422">
        <v>177.928322</v>
      </c>
      <c s="129" r="AF1422">
        <v>38.1993009999999</v>
      </c>
      <c s="129" r="AG1422">
        <v>276.442308</v>
      </c>
      <c s="129" r="AH1422">
        <v>43.225524</v>
      </c>
      <c s="129" r="AI1422">
        <v>27.141608</v>
      </c>
      <c s="129" r="AJ1422">
        <v>63.3304199999999</v>
      </c>
      <c s="129" r="AK1422">
        <v>71.3723779999999</v>
      </c>
      <c s="129" r="AL1422">
        <v>46.2412589999999</v>
      </c>
      <c s="129" r="AM1422">
        <v>22.115385</v>
      </c>
      <c s="129" r="AN1422">
        <v>3.015734</v>
      </c>
      <c s="129" r="AO1422">
        <v>56.293706</v>
      </c>
      <c s="129" r="AP1422">
        <v>184.965035</v>
      </c>
      <c s="129" r="AQ1422">
        <v>35.1835659999999</v>
      </c>
      <c s="129" r="AR1422">
        <v>462.412586999999</v>
      </c>
      <c s="129" r="AS1422">
        <v>16.0839159999999</v>
      </c>
      <c s="129" r="AT1422">
        <v>12.062937</v>
      </c>
      <c s="129" r="AU1422">
        <v>36.188811</v>
      </c>
      <c s="129" r="AV1422">
        <v>68.356643</v>
      </c>
      <c s="129" r="AW1422">
        <v>68.356643</v>
      </c>
      <c s="129" r="AX1422">
        <v>52.272727</v>
      </c>
      <c s="129" r="AY1422">
        <v>156.818182</v>
      </c>
      <c s="129" r="AZ1422">
        <v>52.272727</v>
      </c>
      <c s="129" r="BA1422">
        <v>225.174825</v>
      </c>
      <c s="129" r="BB1422">
        <v>16.0839159999999</v>
      </c>
      <c s="129" r="BC1422">
        <v>12.062937</v>
      </c>
      <c s="129" r="BD1422">
        <v>20.1048949999999</v>
      </c>
      <c s="129" r="BE1422">
        <v>36.188811</v>
      </c>
      <c s="129" r="BF1422">
        <v>8.04195799999999</v>
      </c>
      <c s="129" r="BG1422">
        <v>40.2097899999999</v>
      </c>
      <c s="129" r="BH1422">
        <v>72.377622</v>
      </c>
      <c s="129" r="BI1422">
        <v>20.1048949999999</v>
      </c>
      <c s="129" r="BJ1422">
        <v>237.237762</v>
      </c>
      <c s="129" r="BK1422">
        <v>0.0</v>
      </c>
      <c s="129" r="BL1422">
        <v>0.0</v>
      </c>
      <c s="129" r="BM1422">
        <v>16.0839159999999</v>
      </c>
      <c s="129" r="BN1422">
        <v>32.1678319999999</v>
      </c>
      <c s="129" r="BO1422">
        <v>60.3146849999999</v>
      </c>
      <c s="129" r="BP1422">
        <v>12.062937</v>
      </c>
      <c s="129" r="BQ1422">
        <v>84.4405589999999</v>
      </c>
      <c s="129" r="BR1422">
        <v>32.1678319999999</v>
      </c>
      <c s="129" r="BS1422">
        <v>48.2517479999999</v>
      </c>
      <c s="129" r="BT1422">
        <v>0.0</v>
      </c>
      <c s="129" r="BU1422">
        <v>0.0</v>
      </c>
      <c s="129" r="BV1422">
        <v>0.0</v>
      </c>
      <c s="129" r="BW1422">
        <v>4.02097899999999</v>
      </c>
      <c s="129" r="BX1422">
        <v>4.02097899999999</v>
      </c>
      <c s="129" r="BY1422">
        <v>8.04195799999999</v>
      </c>
      <c s="129" r="BZ1422">
        <v>0.0</v>
      </c>
      <c s="129" r="CA1422">
        <v>32.1678319999999</v>
      </c>
      <c s="129" r="CB1422">
        <v>193.006992999999</v>
      </c>
      <c s="129" r="CC1422">
        <v>8.04195799999999</v>
      </c>
      <c s="129" r="CD1422">
        <v>12.062937</v>
      </c>
      <c s="129" r="CE1422">
        <v>24.125874</v>
      </c>
      <c s="129" r="CF1422">
        <v>60.3146849999999</v>
      </c>
      <c s="129" r="CG1422">
        <v>52.272727</v>
      </c>
      <c s="129" r="CH1422">
        <v>32.1678319999999</v>
      </c>
      <c s="129" r="CI1422">
        <v>0.0</v>
      </c>
      <c s="129" r="CJ1422">
        <v>4.02097899999999</v>
      </c>
      <c s="129" r="CK1422">
        <v>221.153845999999</v>
      </c>
      <c s="129" r="CL1422">
        <v>8.04195799999999</v>
      </c>
      <c s="129" r="CM1422">
        <v>0.0</v>
      </c>
      <c s="129" r="CN1422">
        <v>12.062937</v>
      </c>
      <c s="129" r="CO1422">
        <v>4.02097899999999</v>
      </c>
      <c s="129" r="CP1422">
        <v>12.062937</v>
      </c>
      <c s="129" r="CQ1422">
        <v>12.062937</v>
      </c>
      <c s="129" r="CR1422">
        <v>156.818182</v>
      </c>
      <c s="129" r="CS1422">
        <v>16.0839159999999</v>
      </c>
    </row>
    <row customHeight="1" r="1423" ht="15.0">
      <c t="s" s="127" r="A1423">
        <v>12254</v>
      </c>
      <c t="s" s="127" r="B1423">
        <v>12255</v>
      </c>
      <c t="s" s="127" r="C1423">
        <v>12256</v>
      </c>
      <c t="s" s="127" r="D1423">
        <v>12257</v>
      </c>
      <c t="s" s="127" r="E1423">
        <v>12258</v>
      </c>
      <c t="s" s="127" r="F1423">
        <v>12259</v>
      </c>
      <c t="s" s="128" r="G1423">
        <v>12260</v>
      </c>
      <c t="s" s="127" r="H1423">
        <v>12261</v>
      </c>
      <c s="129" r="I1423">
        <v>264.0</v>
      </c>
      <c s="129" r="J1423">
        <v>43.661538</v>
      </c>
      <c s="129" r="K1423">
        <v>36.553846</v>
      </c>
      <c s="129" r="L1423">
        <v>61.938462</v>
      </c>
      <c s="129" r="M1423">
        <v>57.8769229999999</v>
      </c>
      <c s="129" r="N1423">
        <v>40.615385</v>
      </c>
      <c s="129" r="O1423">
        <v>23.353846</v>
      </c>
      <c s="129" r="P1423">
        <v>45.0</v>
      </c>
      <c s="129" r="Q1423">
        <v>33.0</v>
      </c>
      <c s="129" r="R1423">
        <v>48.0</v>
      </c>
      <c s="129" r="S1423">
        <v>41.0</v>
      </c>
      <c s="129" r="T1423">
        <v>46.0</v>
      </c>
      <c s="129" r="U1423">
        <v>38.0</v>
      </c>
      <c s="129" r="V1423">
        <v>140.123076999999</v>
      </c>
      <c s="129" r="W1423">
        <v>21.323077</v>
      </c>
      <c s="129" r="X1423">
        <v>25.384615</v>
      </c>
      <c s="129" r="Y1423">
        <v>33.5076919999999</v>
      </c>
      <c s="129" r="Z1423">
        <v>29.446154</v>
      </c>
      <c s="129" r="AA1423">
        <v>18.276923</v>
      </c>
      <c s="129" r="AB1423">
        <v>11.169231</v>
      </c>
      <c s="129" r="AC1423">
        <v>1.015385</v>
      </c>
      <c s="129" r="AD1423">
        <v>33.5076919999999</v>
      </c>
      <c s="129" r="AE1423">
        <v>81.2307689999999</v>
      </c>
      <c s="129" r="AF1423">
        <v>25.384615</v>
      </c>
      <c s="129" r="AG1423">
        <v>123.876923</v>
      </c>
      <c s="129" r="AH1423">
        <v>22.338462</v>
      </c>
      <c s="129" r="AI1423">
        <v>11.169231</v>
      </c>
      <c s="129" r="AJ1423">
        <v>28.430769</v>
      </c>
      <c s="129" r="AK1423">
        <v>28.430769</v>
      </c>
      <c s="129" r="AL1423">
        <v>22.338462</v>
      </c>
      <c s="129" r="AM1423">
        <v>10.153846</v>
      </c>
      <c s="129" r="AN1423">
        <v>1.015385</v>
      </c>
      <c s="129" r="AO1423">
        <v>25.384615</v>
      </c>
      <c s="129" r="AP1423">
        <v>72.092308</v>
      </c>
      <c s="129" r="AQ1423">
        <v>26.4</v>
      </c>
      <c s="129" r="AR1423">
        <v>203.076922999999</v>
      </c>
      <c s="129" r="AS1423">
        <v>16.246154</v>
      </c>
      <c s="129" r="AT1423">
        <v>12.184615</v>
      </c>
      <c s="129" r="AU1423">
        <v>0.0</v>
      </c>
      <c s="129" r="AV1423">
        <v>12.184615</v>
      </c>
      <c s="129" r="AW1423">
        <v>28.430769</v>
      </c>
      <c s="129" r="AX1423">
        <v>44.676923</v>
      </c>
      <c s="129" r="AY1423">
        <v>64.984615</v>
      </c>
      <c s="129" r="AZ1423">
        <v>24.3692309999999</v>
      </c>
      <c s="129" r="BA1423">
        <v>101.538462</v>
      </c>
      <c s="129" r="BB1423">
        <v>16.246154</v>
      </c>
      <c s="129" r="BC1423">
        <v>8.123077</v>
      </c>
      <c s="129" r="BD1423">
        <v>0.0</v>
      </c>
      <c s="129" r="BE1423">
        <v>0.0</v>
      </c>
      <c s="129" r="BF1423">
        <v>0.0</v>
      </c>
      <c s="129" r="BG1423">
        <v>32.492308</v>
      </c>
      <c s="129" r="BH1423">
        <v>28.430769</v>
      </c>
      <c s="129" r="BI1423">
        <v>16.246154</v>
      </c>
      <c s="129" r="BJ1423">
        <v>101.538462</v>
      </c>
      <c s="129" r="BK1423">
        <v>0.0</v>
      </c>
      <c s="129" r="BL1423">
        <v>4.06153799999999</v>
      </c>
      <c s="129" r="BM1423">
        <v>0.0</v>
      </c>
      <c s="129" r="BN1423">
        <v>12.184615</v>
      </c>
      <c s="129" r="BO1423">
        <v>28.430769</v>
      </c>
      <c s="129" r="BP1423">
        <v>12.184615</v>
      </c>
      <c s="129" r="BQ1423">
        <v>36.553846</v>
      </c>
      <c s="129" r="BR1423">
        <v>8.123077</v>
      </c>
      <c s="129" r="BS1423">
        <v>16.246154</v>
      </c>
      <c s="129" r="BT1423">
        <v>0.0</v>
      </c>
      <c s="129" r="BU1423">
        <v>0.0</v>
      </c>
      <c s="129" r="BV1423">
        <v>0.0</v>
      </c>
      <c s="129" r="BW1423">
        <v>0.0</v>
      </c>
      <c s="129" r="BX1423">
        <v>0.0</v>
      </c>
      <c s="129" r="BY1423">
        <v>0.0</v>
      </c>
      <c s="129" r="BZ1423">
        <v>0.0</v>
      </c>
      <c s="129" r="CA1423">
        <v>16.246154</v>
      </c>
      <c s="129" r="CB1423">
        <v>109.661537999999</v>
      </c>
      <c s="129" r="CC1423">
        <v>12.184615</v>
      </c>
      <c s="129" r="CD1423">
        <v>12.184615</v>
      </c>
      <c s="129" r="CE1423">
        <v>0.0</v>
      </c>
      <c s="129" r="CF1423">
        <v>12.184615</v>
      </c>
      <c s="129" r="CG1423">
        <v>20.3076919999999</v>
      </c>
      <c s="129" r="CH1423">
        <v>44.676923</v>
      </c>
      <c s="129" r="CI1423">
        <v>0.0</v>
      </c>
      <c s="129" r="CJ1423">
        <v>8.123077</v>
      </c>
      <c s="129" r="CK1423">
        <v>77.1692309999999</v>
      </c>
      <c s="129" r="CL1423">
        <v>4.06153799999999</v>
      </c>
      <c s="129" r="CM1423">
        <v>0.0</v>
      </c>
      <c s="129" r="CN1423">
        <v>0.0</v>
      </c>
      <c s="129" r="CO1423">
        <v>0.0</v>
      </c>
      <c s="129" r="CP1423">
        <v>8.123077</v>
      </c>
      <c s="129" r="CQ1423">
        <v>0.0</v>
      </c>
      <c s="129" r="CR1423">
        <v>64.984615</v>
      </c>
      <c s="129" r="CS1423">
        <v>0.0</v>
      </c>
    </row>
    <row customHeight="1" r="1424" ht="15.0">
      <c t="s" s="127" r="A1424">
        <v>12262</v>
      </c>
      <c t="s" s="127" r="B1424">
        <v>12263</v>
      </c>
      <c t="s" s="127" r="C1424">
        <v>12264</v>
      </c>
      <c t="s" s="127" r="D1424">
        <v>12265</v>
      </c>
      <c t="s" s="127" r="E1424">
        <v>12266</v>
      </c>
      <c t="s" s="127" r="F1424">
        <v>12267</v>
      </c>
      <c t="s" s="128" r="G1424">
        <v>12268</v>
      </c>
      <c t="s" s="127" r="H1424">
        <v>12269</v>
      </c>
      <c s="129" r="I1424">
        <v>155.0</v>
      </c>
      <c s="129" r="J1424">
        <v>29.245283</v>
      </c>
      <c s="129" r="K1424">
        <v>14.622642</v>
      </c>
      <c s="129" r="L1424">
        <v>25.3459119999999</v>
      </c>
      <c s="129" r="M1424">
        <v>44.842767</v>
      </c>
      <c s="129" r="N1424">
        <v>26.3207549999999</v>
      </c>
      <c s="129" r="O1424">
        <v>14.622642</v>
      </c>
      <c s="129" r="P1424">
        <v>24.0</v>
      </c>
      <c s="129" r="Q1424">
        <v>28.0</v>
      </c>
      <c s="129" r="R1424">
        <v>30.0</v>
      </c>
      <c s="129" r="S1424">
        <v>24.0</v>
      </c>
      <c s="129" r="T1424">
        <v>38.0</v>
      </c>
      <c s="129" r="U1424">
        <v>16.0</v>
      </c>
      <c s="129" r="V1424">
        <v>70.1886789999999</v>
      </c>
      <c s="129" r="W1424">
        <v>14.622642</v>
      </c>
      <c s="129" r="X1424">
        <v>5.849057</v>
      </c>
      <c s="129" r="Y1424">
        <v>9.748428</v>
      </c>
      <c s="129" r="Z1424">
        <v>22.421384</v>
      </c>
      <c s="129" r="AA1424">
        <v>12.6729559999999</v>
      </c>
      <c s="129" r="AB1424">
        <v>4.874214</v>
      </c>
      <c s="129" r="AC1424">
        <v>0.0</v>
      </c>
      <c s="129" r="AD1424">
        <v>15.597484</v>
      </c>
      <c s="129" r="AE1424">
        <v>43.867925</v>
      </c>
      <c s="129" r="AF1424">
        <v>10.7232699999999</v>
      </c>
      <c s="129" r="AG1424">
        <v>84.811321</v>
      </c>
      <c s="129" r="AH1424">
        <v>14.622642</v>
      </c>
      <c s="129" r="AI1424">
        <v>8.773585</v>
      </c>
      <c s="129" r="AJ1424">
        <v>15.597484</v>
      </c>
      <c s="129" r="AK1424">
        <v>22.421384</v>
      </c>
      <c s="129" r="AL1424">
        <v>13.6477989999999</v>
      </c>
      <c s="129" r="AM1424">
        <v>9.748428</v>
      </c>
      <c s="129" r="AN1424">
        <v>0.0</v>
      </c>
      <c s="129" r="AO1424">
        <v>17.54717</v>
      </c>
      <c s="129" r="AP1424">
        <v>48.7421379999999</v>
      </c>
      <c s="129" r="AQ1424">
        <v>18.522013</v>
      </c>
      <c s="129" r="AR1424">
        <v>124.779874</v>
      </c>
      <c s="129" r="AS1424">
        <v>0.0</v>
      </c>
      <c s="129" r="AT1424">
        <v>3.89937099999999</v>
      </c>
      <c s="129" r="AU1424">
        <v>3.89937099999999</v>
      </c>
      <c s="129" r="AV1424">
        <v>3.89937099999999</v>
      </c>
      <c s="129" r="AW1424">
        <v>15.597484</v>
      </c>
      <c s="129" r="AX1424">
        <v>31.194969</v>
      </c>
      <c s="129" r="AY1424">
        <v>50.6918239999999</v>
      </c>
      <c s="129" r="AZ1424">
        <v>15.597484</v>
      </c>
      <c s="129" r="BA1424">
        <v>50.6918239999999</v>
      </c>
      <c s="129" r="BB1424">
        <v>0.0</v>
      </c>
      <c s="129" r="BC1424">
        <v>0.0</v>
      </c>
      <c s="129" r="BD1424">
        <v>3.89937099999999</v>
      </c>
      <c s="129" r="BE1424">
        <v>0.0</v>
      </c>
      <c s="129" r="BF1424">
        <v>3.89937099999999</v>
      </c>
      <c s="129" r="BG1424">
        <v>19.496855</v>
      </c>
      <c s="129" r="BH1424">
        <v>19.496855</v>
      </c>
      <c s="129" r="BI1424">
        <v>3.89937099999999</v>
      </c>
      <c s="129" r="BJ1424">
        <v>74.0880499999999</v>
      </c>
      <c s="129" r="BK1424">
        <v>0.0</v>
      </c>
      <c s="129" r="BL1424">
        <v>3.89937099999999</v>
      </c>
      <c s="129" r="BM1424">
        <v>0.0</v>
      </c>
      <c s="129" r="BN1424">
        <v>3.89937099999999</v>
      </c>
      <c s="129" r="BO1424">
        <v>11.6981129999999</v>
      </c>
      <c s="129" r="BP1424">
        <v>11.6981129999999</v>
      </c>
      <c s="129" r="BQ1424">
        <v>31.194969</v>
      </c>
      <c s="129" r="BR1424">
        <v>11.6981129999999</v>
      </c>
      <c s="129" r="BS1424">
        <v>0.0</v>
      </c>
      <c s="129" r="BT1424">
        <v>0.0</v>
      </c>
      <c s="129" r="BU1424">
        <v>0.0</v>
      </c>
      <c s="129" r="BV1424">
        <v>0.0</v>
      </c>
      <c s="129" r="BW1424">
        <v>0.0</v>
      </c>
      <c s="129" r="BX1424">
        <v>0.0</v>
      </c>
      <c s="129" r="BY1424">
        <v>0.0</v>
      </c>
      <c s="129" r="BZ1424">
        <v>0.0</v>
      </c>
      <c s="129" r="CA1424">
        <v>0.0</v>
      </c>
      <c s="129" r="CB1424">
        <v>62.389937</v>
      </c>
      <c s="129" r="CC1424">
        <v>0.0</v>
      </c>
      <c s="129" r="CD1424">
        <v>0.0</v>
      </c>
      <c s="129" r="CE1424">
        <v>3.89937099999999</v>
      </c>
      <c s="129" r="CF1424">
        <v>3.89937099999999</v>
      </c>
      <c s="129" r="CG1424">
        <v>15.597484</v>
      </c>
      <c s="129" r="CH1424">
        <v>23.3962259999999</v>
      </c>
      <c s="129" r="CI1424">
        <v>0.0</v>
      </c>
      <c s="129" r="CJ1424">
        <v>15.597484</v>
      </c>
      <c s="129" r="CK1424">
        <v>62.389937</v>
      </c>
      <c s="129" r="CL1424">
        <v>0.0</v>
      </c>
      <c s="129" r="CM1424">
        <v>3.89937099999999</v>
      </c>
      <c s="129" r="CN1424">
        <v>0.0</v>
      </c>
      <c s="129" r="CO1424">
        <v>0.0</v>
      </c>
      <c s="129" r="CP1424">
        <v>0.0</v>
      </c>
      <c s="129" r="CQ1424">
        <v>7.79874199999999</v>
      </c>
      <c s="129" r="CR1424">
        <v>50.6918239999999</v>
      </c>
      <c s="129" r="CS1424">
        <v>0.0</v>
      </c>
    </row>
    <row customHeight="1" r="1425" ht="15.0">
      <c t="s" s="127" r="A1425">
        <v>12270</v>
      </c>
      <c t="s" s="127" r="B1425">
        <v>12271</v>
      </c>
      <c t="s" s="127" r="C1425">
        <v>12272</v>
      </c>
      <c t="s" s="127" r="D1425">
        <v>12273</v>
      </c>
      <c t="s" s="127" r="E1425">
        <v>12274</v>
      </c>
      <c t="s" s="127" r="F1425">
        <v>12275</v>
      </c>
      <c t="s" s="128" r="G1425">
        <v>12276</v>
      </c>
      <c t="s" s="127" r="H1425">
        <v>12277</v>
      </c>
      <c s="129" r="I1425">
        <v>236.0</v>
      </c>
      <c s="129" r="J1425">
        <v>41.0</v>
      </c>
      <c s="129" r="K1425">
        <v>22.0</v>
      </c>
      <c s="129" r="L1425">
        <v>60.0</v>
      </c>
      <c s="129" r="M1425">
        <v>43.0</v>
      </c>
      <c s="129" r="N1425">
        <v>48.0</v>
      </c>
      <c s="129" r="O1425">
        <v>22.0</v>
      </c>
      <c s="129" r="P1425">
        <v>34.0</v>
      </c>
      <c s="129" r="Q1425">
        <v>27.0</v>
      </c>
      <c s="129" r="R1425">
        <v>50.0</v>
      </c>
      <c s="129" r="S1425">
        <v>39.0</v>
      </c>
      <c s="129" r="T1425">
        <v>36.0</v>
      </c>
      <c s="129" r="U1425">
        <v>23.0</v>
      </c>
      <c s="129" r="V1425">
        <v>115.0</v>
      </c>
      <c s="129" r="W1425">
        <v>19.0</v>
      </c>
      <c s="129" r="X1425">
        <v>13.0</v>
      </c>
      <c s="129" r="Y1425">
        <v>30.0</v>
      </c>
      <c s="129" r="Z1425">
        <v>23.0</v>
      </c>
      <c s="129" r="AA1425">
        <v>20.0</v>
      </c>
      <c s="129" r="AB1425">
        <v>10.0</v>
      </c>
      <c s="129" r="AC1425">
        <v>0.0</v>
      </c>
      <c s="129" r="AD1425">
        <v>23.0</v>
      </c>
      <c s="129" r="AE1425">
        <v>72.0</v>
      </c>
      <c s="129" r="AF1425">
        <v>20.0</v>
      </c>
      <c s="129" r="AG1425">
        <v>121.0</v>
      </c>
      <c s="129" r="AH1425">
        <v>22.0</v>
      </c>
      <c s="129" r="AI1425">
        <v>9.0</v>
      </c>
      <c s="129" r="AJ1425">
        <v>30.0</v>
      </c>
      <c s="129" r="AK1425">
        <v>20.0</v>
      </c>
      <c s="129" r="AL1425">
        <v>28.0</v>
      </c>
      <c s="129" r="AM1425">
        <v>11.0</v>
      </c>
      <c s="129" r="AN1425">
        <v>1.0</v>
      </c>
      <c s="129" r="AO1425">
        <v>27.0</v>
      </c>
      <c s="129" r="AP1425">
        <v>66.0</v>
      </c>
      <c s="129" r="AQ1425">
        <v>28.0</v>
      </c>
      <c s="129" r="AR1425">
        <v>196.0</v>
      </c>
      <c s="129" r="AS1425">
        <v>12.0</v>
      </c>
      <c s="129" r="AT1425">
        <v>4.0</v>
      </c>
      <c s="129" r="AU1425">
        <v>12.0</v>
      </c>
      <c s="129" r="AV1425">
        <v>40.0</v>
      </c>
      <c s="129" r="AW1425">
        <v>24.0</v>
      </c>
      <c s="129" r="AX1425">
        <v>24.0</v>
      </c>
      <c s="129" r="AY1425">
        <v>56.0</v>
      </c>
      <c s="129" r="AZ1425">
        <v>24.0</v>
      </c>
      <c s="129" r="BA1425">
        <v>100.0</v>
      </c>
      <c s="129" r="BB1425">
        <v>12.0</v>
      </c>
      <c s="129" r="BC1425">
        <v>4.0</v>
      </c>
      <c s="129" r="BD1425">
        <v>12.0</v>
      </c>
      <c s="129" r="BE1425">
        <v>16.0</v>
      </c>
      <c s="129" r="BF1425">
        <v>4.0</v>
      </c>
      <c s="129" r="BG1425">
        <v>16.0</v>
      </c>
      <c s="129" r="BH1425">
        <v>32.0</v>
      </c>
      <c s="129" r="BI1425">
        <v>4.0</v>
      </c>
      <c s="129" r="BJ1425">
        <v>96.0</v>
      </c>
      <c s="129" r="BK1425">
        <v>0.0</v>
      </c>
      <c s="129" r="BL1425">
        <v>0.0</v>
      </c>
      <c s="129" r="BM1425">
        <v>0.0</v>
      </c>
      <c s="129" r="BN1425">
        <v>24.0</v>
      </c>
      <c s="129" r="BO1425">
        <v>20.0</v>
      </c>
      <c s="129" r="BP1425">
        <v>8.0</v>
      </c>
      <c s="129" r="BQ1425">
        <v>24.0</v>
      </c>
      <c s="129" r="BR1425">
        <v>20.0</v>
      </c>
      <c s="129" r="BS1425">
        <v>20.0</v>
      </c>
      <c s="129" r="BT1425">
        <v>0.0</v>
      </c>
      <c s="129" r="BU1425">
        <v>0.0</v>
      </c>
      <c s="129" r="BV1425">
        <v>0.0</v>
      </c>
      <c s="129" r="BW1425">
        <v>0.0</v>
      </c>
      <c s="129" r="BX1425">
        <v>4.0</v>
      </c>
      <c s="129" r="BY1425">
        <v>4.0</v>
      </c>
      <c s="129" r="BZ1425">
        <v>0.0</v>
      </c>
      <c s="129" r="CA1425">
        <v>12.0</v>
      </c>
      <c s="129" r="CB1425">
        <v>112.0</v>
      </c>
      <c s="129" r="CC1425">
        <v>8.0</v>
      </c>
      <c s="129" r="CD1425">
        <v>4.0</v>
      </c>
      <c s="129" r="CE1425">
        <v>12.0</v>
      </c>
      <c s="129" r="CF1425">
        <v>40.0</v>
      </c>
      <c s="129" r="CG1425">
        <v>20.0</v>
      </c>
      <c s="129" r="CH1425">
        <v>20.0</v>
      </c>
      <c s="129" r="CI1425">
        <v>0.0</v>
      </c>
      <c s="129" r="CJ1425">
        <v>8.0</v>
      </c>
      <c s="129" r="CK1425">
        <v>64.0</v>
      </c>
      <c s="129" r="CL1425">
        <v>4.0</v>
      </c>
      <c s="129" r="CM1425">
        <v>0.0</v>
      </c>
      <c s="129" r="CN1425">
        <v>0.0</v>
      </c>
      <c s="129" r="CO1425">
        <v>0.0</v>
      </c>
      <c s="129" r="CP1425">
        <v>0.0</v>
      </c>
      <c s="129" r="CQ1425">
        <v>0.0</v>
      </c>
      <c s="129" r="CR1425">
        <v>56.0</v>
      </c>
      <c s="129" r="CS1425">
        <v>4.0</v>
      </c>
    </row>
    <row customHeight="1" r="1426" ht="15.0">
      <c t="s" s="127" r="A1426">
        <v>12278</v>
      </c>
      <c t="s" s="127" r="B1426">
        <v>12279</v>
      </c>
      <c t="s" s="127" r="C1426">
        <v>12280</v>
      </c>
      <c t="s" s="127" r="D1426">
        <v>12281</v>
      </c>
      <c t="s" s="127" r="E1426">
        <v>12282</v>
      </c>
      <c t="s" s="127" r="F1426">
        <v>12283</v>
      </c>
      <c t="s" s="128" r="G1426">
        <v>12284</v>
      </c>
      <c t="s" s="127" r="H1426">
        <v>12285</v>
      </c>
      <c s="129" r="I1426">
        <v>262.0</v>
      </c>
      <c s="129" r="J1426">
        <v>63.236882</v>
      </c>
      <c s="129" r="K1426">
        <v>40.1515739999999</v>
      </c>
      <c s="129" r="L1426">
        <v>58.2217389999999</v>
      </c>
      <c s="129" r="M1426">
        <v>48.187106</v>
      </c>
      <c s="129" r="N1426">
        <v>38.1481259999999</v>
      </c>
      <c s="129" r="O1426">
        <v>14.054573</v>
      </c>
      <c s="129" r="P1426">
        <v>38.0</v>
      </c>
      <c s="129" r="Q1426">
        <v>30.0</v>
      </c>
      <c s="129" r="R1426">
        <v>43.0</v>
      </c>
      <c s="129" r="S1426">
        <v>28.0</v>
      </c>
      <c s="129" r="T1426">
        <v>28.0</v>
      </c>
      <c s="129" r="U1426">
        <v>22.0</v>
      </c>
      <c s="129" r="V1426">
        <v>127.486357</v>
      </c>
      <c s="129" r="W1426">
        <v>32.12039</v>
      </c>
      <c s="129" r="X1426">
        <v>19.0740629999999</v>
      </c>
      <c s="129" r="Y1426">
        <v>26.097002</v>
      </c>
      <c s="129" r="Z1426">
        <v>24.093553</v>
      </c>
      <c s="129" r="AA1426">
        <v>19.0740629999999</v>
      </c>
      <c s="129" r="AB1426">
        <v>6.02338799999999</v>
      </c>
      <c s="129" r="AC1426">
        <v>1.003898</v>
      </c>
      <c s="129" r="AD1426">
        <v>42.15937</v>
      </c>
      <c s="129" r="AE1426">
        <v>69.2646179999999</v>
      </c>
      <c s="129" r="AF1426">
        <v>16.062369</v>
      </c>
      <c s="129" r="AG1426">
        <v>134.513643</v>
      </c>
      <c s="129" r="AH1426">
        <v>31.116492</v>
      </c>
      <c s="129" r="AI1426">
        <v>21.077511</v>
      </c>
      <c s="129" r="AJ1426">
        <v>32.124738</v>
      </c>
      <c s="129" r="AK1426">
        <v>24.093553</v>
      </c>
      <c s="129" r="AL1426">
        <v>19.0740629999999</v>
      </c>
      <c s="129" r="AM1426">
        <v>5.01949</v>
      </c>
      <c s="129" r="AN1426">
        <v>2.00779599999999</v>
      </c>
      <c s="129" r="AO1426">
        <v>36.1359819999999</v>
      </c>
      <c s="129" r="AP1426">
        <v>78.2997</v>
      </c>
      <c s="129" r="AQ1426">
        <v>20.0779609999999</v>
      </c>
      <c s="129" r="AR1426">
        <v>208.810793999999</v>
      </c>
      <c s="129" r="AS1426">
        <v>0.0</v>
      </c>
      <c s="129" r="AT1426">
        <v>8.03118399999999</v>
      </c>
      <c s="129" r="AU1426">
        <v>16.062369</v>
      </c>
      <c s="129" r="AV1426">
        <v>4.01559199999999</v>
      </c>
      <c s="129" r="AW1426">
        <v>44.171514</v>
      </c>
      <c s="129" r="AX1426">
        <v>64.249475</v>
      </c>
      <c s="129" r="AY1426">
        <v>40.1559219999999</v>
      </c>
      <c s="129" r="AZ1426">
        <v>32.124738</v>
      </c>
      <c s="129" r="BA1426">
        <v>104.405396999999</v>
      </c>
      <c s="129" r="BB1426">
        <v>0.0</v>
      </c>
      <c s="129" r="BC1426">
        <v>0.0</v>
      </c>
      <c s="129" r="BD1426">
        <v>8.03118399999999</v>
      </c>
      <c s="129" r="BE1426">
        <v>4.01559199999999</v>
      </c>
      <c s="129" r="BF1426">
        <v>16.062369</v>
      </c>
      <c s="129" r="BG1426">
        <v>44.171514</v>
      </c>
      <c s="129" r="BH1426">
        <v>24.093553</v>
      </c>
      <c s="129" r="BI1426">
        <v>8.03118399999999</v>
      </c>
      <c s="129" r="BJ1426">
        <v>104.405396999999</v>
      </c>
      <c s="129" r="BK1426">
        <v>0.0</v>
      </c>
      <c s="129" r="BL1426">
        <v>8.03118399999999</v>
      </c>
      <c s="129" r="BM1426">
        <v>8.03118399999999</v>
      </c>
      <c s="129" r="BN1426">
        <v>0.0</v>
      </c>
      <c s="129" r="BO1426">
        <v>28.109145</v>
      </c>
      <c s="129" r="BP1426">
        <v>20.0779609999999</v>
      </c>
      <c s="129" r="BQ1426">
        <v>16.062369</v>
      </c>
      <c s="129" r="BR1426">
        <v>24.093553</v>
      </c>
      <c s="129" r="BS1426">
        <v>36.1403299999999</v>
      </c>
      <c s="129" r="BT1426">
        <v>0.0</v>
      </c>
      <c s="129" r="BU1426">
        <v>0.0</v>
      </c>
      <c s="129" r="BV1426">
        <v>0.0</v>
      </c>
      <c s="129" r="BW1426">
        <v>4.01559199999999</v>
      </c>
      <c s="129" r="BX1426">
        <v>8.03118399999999</v>
      </c>
      <c s="129" r="BY1426">
        <v>12.046777</v>
      </c>
      <c s="129" r="BZ1426">
        <v>0.0</v>
      </c>
      <c s="129" r="CA1426">
        <v>12.046777</v>
      </c>
      <c s="129" r="CB1426">
        <v>120.467766</v>
      </c>
      <c s="129" r="CC1426">
        <v>0.0</v>
      </c>
      <c s="129" r="CD1426">
        <v>8.03118399999999</v>
      </c>
      <c s="129" r="CE1426">
        <v>16.062369</v>
      </c>
      <c s="129" r="CF1426">
        <v>0.0</v>
      </c>
      <c s="129" r="CG1426">
        <v>32.124738</v>
      </c>
      <c s="129" r="CH1426">
        <v>52.202699</v>
      </c>
      <c s="129" r="CI1426">
        <v>0.0</v>
      </c>
      <c s="129" r="CJ1426">
        <v>12.046777</v>
      </c>
      <c s="129" r="CK1426">
        <v>52.202699</v>
      </c>
      <c s="129" r="CL1426">
        <v>0.0</v>
      </c>
      <c s="129" r="CM1426">
        <v>0.0</v>
      </c>
      <c s="129" r="CN1426">
        <v>0.0</v>
      </c>
      <c s="129" r="CO1426">
        <v>0.0</v>
      </c>
      <c s="129" r="CP1426">
        <v>4.01559199999999</v>
      </c>
      <c s="129" r="CQ1426">
        <v>0.0</v>
      </c>
      <c s="129" r="CR1426">
        <v>40.1559219999999</v>
      </c>
      <c s="129" r="CS1426">
        <v>8.03118399999999</v>
      </c>
    </row>
    <row customHeight="1" r="1427" ht="15.0">
      <c t="s" s="127" r="A1427">
        <v>12286</v>
      </c>
      <c t="s" s="127" r="B1427">
        <v>12287</v>
      </c>
      <c t="s" s="127" r="C1427">
        <v>12288</v>
      </c>
      <c t="s" s="127" r="D1427">
        <v>12289</v>
      </c>
      <c t="s" s="127" r="E1427">
        <v>12290</v>
      </c>
      <c t="s" s="127" r="F1427">
        <v>12291</v>
      </c>
      <c t="s" s="128" r="G1427">
        <v>12292</v>
      </c>
      <c t="s" s="127" r="H1427">
        <v>12293</v>
      </c>
      <c s="129" r="I1427">
        <v>289.0</v>
      </c>
      <c s="129" r="J1427">
        <v>50.0</v>
      </c>
      <c s="129" r="K1427">
        <v>25.0</v>
      </c>
      <c s="129" r="L1427">
        <v>56.0</v>
      </c>
      <c s="129" r="M1427">
        <v>67.0</v>
      </c>
      <c s="129" r="N1427">
        <v>51.0</v>
      </c>
      <c s="129" r="O1427">
        <v>40.0</v>
      </c>
      <c s="129" r="P1427">
        <v>45.0</v>
      </c>
      <c s="129" r="Q1427">
        <v>41.0</v>
      </c>
      <c s="129" r="R1427">
        <v>61.0</v>
      </c>
      <c s="129" r="S1427">
        <v>49.0</v>
      </c>
      <c s="129" r="T1427">
        <v>64.0</v>
      </c>
      <c s="129" r="U1427">
        <v>31.0</v>
      </c>
      <c s="129" r="V1427">
        <v>144.0</v>
      </c>
      <c s="129" r="W1427">
        <v>26.0</v>
      </c>
      <c s="129" r="X1427">
        <v>10.0</v>
      </c>
      <c s="129" r="Y1427">
        <v>29.0</v>
      </c>
      <c s="129" r="Z1427">
        <v>31.0</v>
      </c>
      <c s="129" r="AA1427">
        <v>31.0</v>
      </c>
      <c s="129" r="AB1427">
        <v>17.0</v>
      </c>
      <c s="129" r="AC1427">
        <v>0.0</v>
      </c>
      <c s="129" r="AD1427">
        <v>32.0</v>
      </c>
      <c s="129" r="AE1427">
        <v>80.0</v>
      </c>
      <c s="129" r="AF1427">
        <v>32.0</v>
      </c>
      <c s="129" r="AG1427">
        <v>145.0</v>
      </c>
      <c s="129" r="AH1427">
        <v>24.0</v>
      </c>
      <c s="129" r="AI1427">
        <v>15.0</v>
      </c>
      <c s="129" r="AJ1427">
        <v>27.0</v>
      </c>
      <c s="129" r="AK1427">
        <v>36.0</v>
      </c>
      <c s="129" r="AL1427">
        <v>20.0</v>
      </c>
      <c s="129" r="AM1427">
        <v>21.0</v>
      </c>
      <c s="129" r="AN1427">
        <v>2.0</v>
      </c>
      <c s="129" r="AO1427">
        <v>30.0</v>
      </c>
      <c s="129" r="AP1427">
        <v>80.0</v>
      </c>
      <c s="129" r="AQ1427">
        <v>35.0</v>
      </c>
      <c s="129" r="AR1427">
        <v>248.0</v>
      </c>
      <c s="129" r="AS1427">
        <v>8.0</v>
      </c>
      <c s="129" r="AT1427">
        <v>24.0</v>
      </c>
      <c s="129" r="AU1427">
        <v>12.0</v>
      </c>
      <c s="129" r="AV1427">
        <v>12.0</v>
      </c>
      <c s="129" r="AW1427">
        <v>44.0</v>
      </c>
      <c s="129" r="AX1427">
        <v>24.0</v>
      </c>
      <c s="129" r="AY1427">
        <v>92.0</v>
      </c>
      <c s="129" r="AZ1427">
        <v>32.0</v>
      </c>
      <c s="129" r="BA1427">
        <v>124.0</v>
      </c>
      <c s="129" r="BB1427">
        <v>4.0</v>
      </c>
      <c s="129" r="BC1427">
        <v>20.0</v>
      </c>
      <c s="129" r="BD1427">
        <v>0.0</v>
      </c>
      <c s="129" r="BE1427">
        <v>8.0</v>
      </c>
      <c s="129" r="BF1427">
        <v>4.0</v>
      </c>
      <c s="129" r="BG1427">
        <v>20.0</v>
      </c>
      <c s="129" r="BH1427">
        <v>52.0</v>
      </c>
      <c s="129" r="BI1427">
        <v>16.0</v>
      </c>
      <c s="129" r="BJ1427">
        <v>124.0</v>
      </c>
      <c s="129" r="BK1427">
        <v>4.0</v>
      </c>
      <c s="129" r="BL1427">
        <v>4.0</v>
      </c>
      <c s="129" r="BM1427">
        <v>12.0</v>
      </c>
      <c s="129" r="BN1427">
        <v>4.0</v>
      </c>
      <c s="129" r="BO1427">
        <v>40.0</v>
      </c>
      <c s="129" r="BP1427">
        <v>4.0</v>
      </c>
      <c s="129" r="BQ1427">
        <v>40.0</v>
      </c>
      <c s="129" r="BR1427">
        <v>16.0</v>
      </c>
      <c s="129" r="BS1427">
        <v>20.0</v>
      </c>
      <c s="129" r="BT1427">
        <v>0.0</v>
      </c>
      <c s="129" r="BU1427">
        <v>0.0</v>
      </c>
      <c s="129" r="BV1427">
        <v>0.0</v>
      </c>
      <c s="129" r="BW1427">
        <v>0.0</v>
      </c>
      <c s="129" r="BX1427">
        <v>8.0</v>
      </c>
      <c s="129" r="BY1427">
        <v>4.0</v>
      </c>
      <c s="129" r="BZ1427">
        <v>0.0</v>
      </c>
      <c s="129" r="CA1427">
        <v>8.0</v>
      </c>
      <c s="129" r="CB1427">
        <v>100.0</v>
      </c>
      <c s="129" r="CC1427">
        <v>4.0</v>
      </c>
      <c s="129" r="CD1427">
        <v>12.0</v>
      </c>
      <c s="129" r="CE1427">
        <v>12.0</v>
      </c>
      <c s="129" r="CF1427">
        <v>12.0</v>
      </c>
      <c s="129" r="CG1427">
        <v>28.0</v>
      </c>
      <c s="129" r="CH1427">
        <v>16.0</v>
      </c>
      <c s="129" r="CI1427">
        <v>0.0</v>
      </c>
      <c s="129" r="CJ1427">
        <v>16.0</v>
      </c>
      <c s="129" r="CK1427">
        <v>128.0</v>
      </c>
      <c s="129" r="CL1427">
        <v>4.0</v>
      </c>
      <c s="129" r="CM1427">
        <v>12.0</v>
      </c>
      <c s="129" r="CN1427">
        <v>0.0</v>
      </c>
      <c s="129" r="CO1427">
        <v>0.0</v>
      </c>
      <c s="129" r="CP1427">
        <v>8.0</v>
      </c>
      <c s="129" r="CQ1427">
        <v>4.0</v>
      </c>
      <c s="129" r="CR1427">
        <v>92.0</v>
      </c>
      <c s="129" r="CS1427">
        <v>8.0</v>
      </c>
    </row>
    <row customHeight="1" r="1428" ht="15.0">
      <c t="s" s="127" r="A1428">
        <v>12294</v>
      </c>
      <c t="s" s="127" r="B1428">
        <v>12295</v>
      </c>
      <c t="s" s="127" r="C1428">
        <v>12296</v>
      </c>
      <c t="s" s="127" r="D1428">
        <v>12297</v>
      </c>
      <c t="s" s="127" r="E1428">
        <v>12298</v>
      </c>
      <c t="s" s="127" r="F1428">
        <v>12299</v>
      </c>
      <c t="s" s="128" r="G1428">
        <v>12300</v>
      </c>
      <c t="s" s="127" r="H1428">
        <v>12301</v>
      </c>
      <c s="129" r="I1428">
        <v>1195.0</v>
      </c>
      <c s="129" r="J1428">
        <v>174.1978</v>
      </c>
      <c s="129" r="K1428">
        <v>125.690693999999</v>
      </c>
      <c s="129" r="L1428">
        <v>251.473734</v>
      </c>
      <c s="129" r="M1428">
        <v>249.443004</v>
      </c>
      <c s="129" r="N1428">
        <v>272.119641</v>
      </c>
      <c s="129" r="O1428">
        <v>122.075126</v>
      </c>
      <c s="129" r="P1428">
        <v>167.0</v>
      </c>
      <c s="129" r="Q1428">
        <v>136.0</v>
      </c>
      <c s="129" r="R1428">
        <v>213.0</v>
      </c>
      <c s="129" r="S1428">
        <v>192.0</v>
      </c>
      <c s="129" r="T1428">
        <v>210.0</v>
      </c>
      <c s="129" r="U1428">
        <v>108.0</v>
      </c>
      <c s="129" r="V1428">
        <v>594.561643</v>
      </c>
      <c s="129" r="W1428">
        <v>97.921841</v>
      </c>
      <c s="129" r="X1428">
        <v>67.9991279999999</v>
      </c>
      <c s="129" r="Y1428">
        <v>129.844501</v>
      </c>
      <c s="129" r="Z1428">
        <v>118.536965</v>
      </c>
      <c s="129" r="AA1428">
        <v>135.029064</v>
      </c>
      <c s="129" r="AB1428">
        <v>41.1379019999999</v>
      </c>
      <c s="129" r="AC1428">
        <v>4.09224299999999</v>
      </c>
      <c s="129" r="AD1428">
        <v>124.721502</v>
      </c>
      <c s="129" r="AE1428">
        <v>348.334036</v>
      </c>
      <c s="129" r="AF1428">
        <v>121.506103999999</v>
      </c>
      <c s="129" r="AG1428">
        <v>600.438357</v>
      </c>
      <c s="129" r="AH1428">
        <v>76.2759599999999</v>
      </c>
      <c s="129" r="AI1428">
        <v>57.691566</v>
      </c>
      <c s="129" r="AJ1428">
        <v>121.629233</v>
      </c>
      <c s="129" r="AK1428">
        <v>130.906038999999</v>
      </c>
      <c s="129" r="AL1428">
        <v>137.090577</v>
      </c>
      <c s="129" r="AM1428">
        <v>68.7220609999999</v>
      </c>
      <c s="129" r="AN1428">
        <v>8.12292099999999</v>
      </c>
      <c s="129" r="AO1428">
        <v>104.106378</v>
      </c>
      <c s="129" r="AP1428">
        <v>340.118768999999</v>
      </c>
      <c s="129" r="AQ1428">
        <v>156.21321</v>
      </c>
      <c s="129" r="AR1428">
        <v>1042.509645</v>
      </c>
      <c s="129" r="AS1428">
        <v>4.123025</v>
      </c>
      <c s="129" r="AT1428">
        <v>53.5993229999999</v>
      </c>
      <c s="129" r="AU1428">
        <v>20.615124</v>
      </c>
      <c s="129" r="AV1428">
        <v>103.075622</v>
      </c>
      <c s="129" r="AW1428">
        <v>103.075622</v>
      </c>
      <c s="129" r="AX1428">
        <v>144.30587</v>
      </c>
      <c s="129" r="AY1428">
        <v>477.655238</v>
      </c>
      <c s="129" r="AZ1428">
        <v>136.05982</v>
      </c>
      <c s="129" r="BA1428">
        <v>494.762984</v>
      </c>
      <c s="129" r="BB1428">
        <v>4.123025</v>
      </c>
      <c s="129" r="BC1428">
        <v>37.107224</v>
      </c>
      <c s="129" r="BD1428">
        <v>20.615124</v>
      </c>
      <c s="129" r="BE1428">
        <v>53.5993229999999</v>
      </c>
      <c s="129" r="BF1428">
        <v>12.369075</v>
      </c>
      <c s="129" r="BG1428">
        <v>111.321670999999</v>
      </c>
      <c s="129" r="BH1428">
        <v>222.643342999999</v>
      </c>
      <c s="129" r="BI1428">
        <v>32.9841989999999</v>
      </c>
      <c s="129" r="BJ1428">
        <v>547.746661</v>
      </c>
      <c s="129" r="BK1428">
        <v>0.0</v>
      </c>
      <c s="129" r="BL1428">
        <v>16.492099</v>
      </c>
      <c s="129" r="BM1428">
        <v>0.0</v>
      </c>
      <c s="129" r="BN1428">
        <v>49.476298</v>
      </c>
      <c s="129" r="BO1428">
        <v>90.706547</v>
      </c>
      <c s="129" r="BP1428">
        <v>32.9841989999999</v>
      </c>
      <c s="129" r="BQ1428">
        <v>255.011896</v>
      </c>
      <c s="129" r="BR1428">
        <v>103.075622</v>
      </c>
      <c s="129" r="BS1428">
        <v>90.706547</v>
      </c>
      <c s="129" r="BT1428">
        <v>0.0</v>
      </c>
      <c s="129" r="BU1428">
        <v>4.123025</v>
      </c>
      <c s="129" r="BV1428">
        <v>0.0</v>
      </c>
      <c s="129" r="BW1428">
        <v>0.0</v>
      </c>
      <c s="129" r="BX1428">
        <v>20.615124</v>
      </c>
      <c s="129" r="BY1428">
        <v>32.9841989999999</v>
      </c>
      <c s="129" r="BZ1428">
        <v>0.0</v>
      </c>
      <c s="129" r="CA1428">
        <v>32.9841989999999</v>
      </c>
      <c s="129" r="CB1428">
        <v>404.056437</v>
      </c>
      <c s="129" r="CC1428">
        <v>4.123025</v>
      </c>
      <c s="129" r="CD1428">
        <v>49.476298</v>
      </c>
      <c s="129" r="CE1428">
        <v>8.24605</v>
      </c>
      <c s="129" r="CF1428">
        <v>98.9525969999999</v>
      </c>
      <c s="129" r="CG1428">
        <v>78.337472</v>
      </c>
      <c s="129" r="CH1428">
        <v>111.321670999999</v>
      </c>
      <c s="129" r="CI1428">
        <v>0.0</v>
      </c>
      <c s="129" r="CJ1428">
        <v>53.5993229999999</v>
      </c>
      <c s="129" r="CK1428">
        <v>547.746661</v>
      </c>
      <c s="129" r="CL1428">
        <v>0.0</v>
      </c>
      <c s="129" r="CM1428">
        <v>0.0</v>
      </c>
      <c s="129" r="CN1428">
        <v>12.369075</v>
      </c>
      <c s="129" r="CO1428">
        <v>4.123025</v>
      </c>
      <c s="129" r="CP1428">
        <v>4.123025</v>
      </c>
      <c s="129" r="CQ1428">
        <v>0.0</v>
      </c>
      <c s="129" r="CR1428">
        <v>477.655238</v>
      </c>
      <c s="129" r="CS1428">
        <v>49.476298</v>
      </c>
    </row>
    <row customHeight="1" r="1429" ht="15.0">
      <c t="s" s="127" r="A1429">
        <v>12302</v>
      </c>
      <c t="s" s="127" r="B1429">
        <v>12303</v>
      </c>
      <c t="s" s="127" r="C1429">
        <v>12304</v>
      </c>
      <c t="s" s="127" r="D1429">
        <v>12305</v>
      </c>
      <c t="s" s="127" r="E1429">
        <v>12306</v>
      </c>
      <c t="s" s="127" r="F1429">
        <v>12307</v>
      </c>
      <c t="s" s="128" r="G1429">
        <v>12308</v>
      </c>
      <c t="s" s="127" r="H1429">
        <v>12309</v>
      </c>
      <c s="129" r="I1429">
        <v>246.0</v>
      </c>
      <c s="129" r="J1429">
        <v>49.800344</v>
      </c>
      <c s="129" r="K1429">
        <v>27.8828649999999</v>
      </c>
      <c s="129" r="L1429">
        <v>53.783611</v>
      </c>
      <c s="129" r="M1429">
        <v>46.803381</v>
      </c>
      <c s="129" r="N1429">
        <v>50.7961609999999</v>
      </c>
      <c s="129" r="O1429">
        <v>16.9336389999999</v>
      </c>
      <c s="129" r="P1429">
        <v>29.0</v>
      </c>
      <c s="129" r="Q1429">
        <v>39.0</v>
      </c>
      <c s="129" r="R1429">
        <v>42.0</v>
      </c>
      <c s="129" r="S1429">
        <v>30.0</v>
      </c>
      <c s="129" r="T1429">
        <v>36.0</v>
      </c>
      <c s="129" r="U1429">
        <v>21.0</v>
      </c>
      <c s="129" r="V1429">
        <v>128.474613</v>
      </c>
      <c s="129" r="W1429">
        <v>28.888195</v>
      </c>
      <c s="129" r="X1429">
        <v>16.928882</v>
      </c>
      <c s="129" r="Y1429">
        <v>25.895989</v>
      </c>
      <c s="129" r="Z1429">
        <v>24.895415</v>
      </c>
      <c s="129" r="AA1429">
        <v>25.8912319999999</v>
      </c>
      <c s="129" r="AB1429">
        <v>4.979083</v>
      </c>
      <c s="129" r="AC1429">
        <v>0.995816999999999</v>
      </c>
      <c s="129" r="AD1429">
        <v>36.854728</v>
      </c>
      <c s="129" r="AE1429">
        <v>69.7119189999999</v>
      </c>
      <c s="129" r="AF1429">
        <v>21.907965</v>
      </c>
      <c s="129" r="AG1429">
        <v>117.525386999999</v>
      </c>
      <c s="129" r="AH1429">
        <v>20.9121489999999</v>
      </c>
      <c s="129" r="AI1429">
        <v>10.9539829999999</v>
      </c>
      <c s="129" r="AJ1429">
        <v>27.887622</v>
      </c>
      <c s="129" r="AK1429">
        <v>21.907965</v>
      </c>
      <c s="129" r="AL1429">
        <v>24.9049289999999</v>
      </c>
      <c s="129" r="AM1429">
        <v>8.96234899999999</v>
      </c>
      <c s="129" r="AN1429">
        <v>1.99639</v>
      </c>
      <c s="129" r="AO1429">
        <v>23.8995989999999</v>
      </c>
      <c s="129" r="AP1429">
        <v>68.72086</v>
      </c>
      <c s="129" r="AQ1429">
        <v>24.9049289999999</v>
      </c>
      <c s="129" r="AR1429">
        <v>219.079654</v>
      </c>
      <c s="129" r="AS1429">
        <v>15.933066</v>
      </c>
      <c s="129" r="AT1429">
        <v>3.983266</v>
      </c>
      <c s="129" r="AU1429">
        <v>3.983266</v>
      </c>
      <c s="129" r="AV1429">
        <v>23.8995989999999</v>
      </c>
      <c s="129" r="AW1429">
        <v>27.8828649999999</v>
      </c>
      <c s="129" r="AX1429">
        <v>55.7657299999999</v>
      </c>
      <c s="129" r="AY1429">
        <v>55.7657299999999</v>
      </c>
      <c s="129" r="AZ1429">
        <v>31.8661309999999</v>
      </c>
      <c s="129" r="BA1429">
        <v>123.481258999999</v>
      </c>
      <c s="129" r="BB1429">
        <v>15.933066</v>
      </c>
      <c s="129" r="BC1429">
        <v>0.0</v>
      </c>
      <c s="129" r="BD1429">
        <v>3.983266</v>
      </c>
      <c s="129" r="BE1429">
        <v>11.949799</v>
      </c>
      <c s="129" r="BF1429">
        <v>3.983266</v>
      </c>
      <c s="129" r="BG1429">
        <v>39.832664</v>
      </c>
      <c s="129" r="BH1429">
        <v>31.8661309999999</v>
      </c>
      <c s="129" r="BI1429">
        <v>15.933066</v>
      </c>
      <c s="129" r="BJ1429">
        <v>95.5983939999999</v>
      </c>
      <c s="129" r="BK1429">
        <v>0.0</v>
      </c>
      <c s="129" r="BL1429">
        <v>3.983266</v>
      </c>
      <c s="129" r="BM1429">
        <v>0.0</v>
      </c>
      <c s="129" r="BN1429">
        <v>11.949799</v>
      </c>
      <c s="129" r="BO1429">
        <v>23.8995989999999</v>
      </c>
      <c s="129" r="BP1429">
        <v>15.933066</v>
      </c>
      <c s="129" r="BQ1429">
        <v>23.8995989999999</v>
      </c>
      <c s="129" r="BR1429">
        <v>15.933066</v>
      </c>
      <c s="129" r="BS1429">
        <v>19.916332</v>
      </c>
      <c s="129" r="BT1429">
        <v>0.0</v>
      </c>
      <c s="129" r="BU1429">
        <v>0.0</v>
      </c>
      <c s="129" r="BV1429">
        <v>0.0</v>
      </c>
      <c s="129" r="BW1429">
        <v>0.0</v>
      </c>
      <c s="129" r="BX1429">
        <v>0.0</v>
      </c>
      <c s="129" r="BY1429">
        <v>0.0</v>
      </c>
      <c s="129" r="BZ1429">
        <v>0.0</v>
      </c>
      <c s="129" r="CA1429">
        <v>19.916332</v>
      </c>
      <c s="129" r="CB1429">
        <v>119.497992999999</v>
      </c>
      <c s="129" r="CC1429">
        <v>11.949799</v>
      </c>
      <c s="129" r="CD1429">
        <v>3.983266</v>
      </c>
      <c s="129" r="CE1429">
        <v>0.0</v>
      </c>
      <c s="129" r="CF1429">
        <v>23.8995989999999</v>
      </c>
      <c s="129" r="CG1429">
        <v>27.8828649999999</v>
      </c>
      <c s="129" r="CH1429">
        <v>47.7991969999999</v>
      </c>
      <c s="129" r="CI1429">
        <v>0.0</v>
      </c>
      <c s="129" r="CJ1429">
        <v>3.983266</v>
      </c>
      <c s="129" r="CK1429">
        <v>79.665329</v>
      </c>
      <c s="129" r="CL1429">
        <v>3.983266</v>
      </c>
      <c s="129" r="CM1429">
        <v>0.0</v>
      </c>
      <c s="129" r="CN1429">
        <v>3.983266</v>
      </c>
      <c s="129" r="CO1429">
        <v>0.0</v>
      </c>
      <c s="129" r="CP1429">
        <v>0.0</v>
      </c>
      <c s="129" r="CQ1429">
        <v>7.966533</v>
      </c>
      <c s="129" r="CR1429">
        <v>55.7657299999999</v>
      </c>
      <c s="129" r="CS1429">
        <v>7.966533</v>
      </c>
    </row>
    <row customHeight="1" r="1430" ht="15.0">
      <c t="s" s="127" r="A1430">
        <v>12310</v>
      </c>
      <c t="s" s="127" r="B1430">
        <v>12311</v>
      </c>
      <c t="s" s="127" r="C1430">
        <v>12312</v>
      </c>
      <c t="s" s="127" r="D1430">
        <v>12313</v>
      </c>
      <c t="s" s="127" r="E1430">
        <v>12314</v>
      </c>
      <c t="s" s="127" r="F1430">
        <v>12315</v>
      </c>
      <c t="s" s="128" r="G1430">
        <v>12316</v>
      </c>
      <c t="s" s="127" r="H1430">
        <v>12317</v>
      </c>
      <c s="129" r="I1430">
        <v>1564.0</v>
      </c>
      <c s="129" r="J1430">
        <v>197.602797</v>
      </c>
      <c s="129" r="K1430">
        <v>153.576270999999</v>
      </c>
      <c s="129" r="L1430">
        <v>289.346951999999</v>
      </c>
      <c s="129" r="M1430">
        <v>305.477793</v>
      </c>
      <c s="129" r="N1430">
        <v>377.050076999999</v>
      </c>
      <c s="129" r="O1430">
        <v>240.94611</v>
      </c>
      <c s="129" r="P1430">
        <v>202.0</v>
      </c>
      <c s="129" r="Q1430">
        <v>232.0</v>
      </c>
      <c s="129" r="R1430">
        <v>250.0</v>
      </c>
      <c s="129" r="S1430">
        <v>235.0</v>
      </c>
      <c s="129" r="T1430">
        <v>307.0</v>
      </c>
      <c s="129" r="U1430">
        <v>157.0</v>
      </c>
      <c s="129" r="V1430">
        <v>754.108475</v>
      </c>
      <c s="129" r="W1430">
        <v>96.785043</v>
      </c>
      <c s="129" r="X1430">
        <v>84.686913</v>
      </c>
      <c s="129" r="Y1430">
        <v>152.234807999999</v>
      </c>
      <c s="129" r="Z1430">
        <v>152.234807999999</v>
      </c>
      <c s="129" r="AA1430">
        <v>169.365506</v>
      </c>
      <c s="129" r="AB1430">
        <v>95.7768659999999</v>
      </c>
      <c s="129" r="AC1430">
        <v>3.02453299999999</v>
      </c>
      <c s="129" r="AD1430">
        <v>127.030368999999</v>
      </c>
      <c s="129" r="AE1430">
        <v>430.483487</v>
      </c>
      <c s="129" r="AF1430">
        <v>196.594618999999</v>
      </c>
      <c s="129" r="AG1430">
        <v>809.891525</v>
      </c>
      <c s="129" r="AH1430">
        <v>100.817753</v>
      </c>
      <c s="129" r="AI1430">
        <v>68.889358</v>
      </c>
      <c s="129" r="AJ1430">
        <v>137.112145</v>
      </c>
      <c s="129" r="AK1430">
        <v>153.242985</v>
      </c>
      <c s="129" r="AL1430">
        <v>207.684572</v>
      </c>
      <c s="129" r="AM1430">
        <v>134.079292</v>
      </c>
      <c s="129" r="AN1430">
        <v>8.06541999999999</v>
      </c>
      <c s="129" r="AO1430">
        <v>124.339122</v>
      </c>
      <c s="129" r="AP1430">
        <v>423.434564</v>
      </c>
      <c s="129" r="AQ1430">
        <v>262.117839</v>
      </c>
      <c s="129" r="AR1430">
        <v>1360.356458</v>
      </c>
      <c s="129" r="AS1430">
        <v>0.0</v>
      </c>
      <c s="129" r="AT1430">
        <v>129.046724</v>
      </c>
      <c s="129" r="AU1430">
        <v>60.4906519999999</v>
      </c>
      <c s="129" r="AV1430">
        <v>197.602797</v>
      </c>
      <c s="129" r="AW1430">
        <v>153.242985</v>
      </c>
      <c s="129" r="AX1430">
        <v>112.915884</v>
      </c>
      <c s="129" r="AY1430">
        <v>584.742969</v>
      </c>
      <c s="129" r="AZ1430">
        <v>122.314447</v>
      </c>
      <c s="129" r="BA1430">
        <v>669.429882</v>
      </c>
      <c s="129" r="BB1430">
        <v>0.0</v>
      </c>
      <c s="129" r="BC1430">
        <v>68.556072</v>
      </c>
      <c s="129" r="BD1430">
        <v>36.2943909999999</v>
      </c>
      <c s="129" r="BE1430">
        <v>108.883174</v>
      </c>
      <c s="129" r="BF1430">
        <v>28.228971</v>
      </c>
      <c s="129" r="BG1430">
        <v>96.785043</v>
      </c>
      <c s="129" r="BH1430">
        <v>286.322419</v>
      </c>
      <c s="129" r="BI1430">
        <v>44.359811</v>
      </c>
      <c s="129" r="BJ1430">
        <v>690.926575999999</v>
      </c>
      <c s="129" r="BK1430">
        <v>0.0</v>
      </c>
      <c s="129" r="BL1430">
        <v>60.4906519999999</v>
      </c>
      <c s="129" r="BM1430">
        <v>24.196261</v>
      </c>
      <c s="129" r="BN1430">
        <v>88.7196229999999</v>
      </c>
      <c s="129" r="BO1430">
        <v>125.014014</v>
      </c>
      <c s="129" r="BP1430">
        <v>16.130841</v>
      </c>
      <c s="129" r="BQ1430">
        <v>298.420549999999</v>
      </c>
      <c s="129" r="BR1430">
        <v>77.9546359999999</v>
      </c>
      <c s="129" r="BS1430">
        <v>102.150897</v>
      </c>
      <c s="129" r="BT1430">
        <v>0.0</v>
      </c>
      <c s="129" r="BU1430">
        <v>4.03270999999999</v>
      </c>
      <c s="129" r="BV1430">
        <v>0.0</v>
      </c>
      <c s="129" r="BW1430">
        <v>24.196261</v>
      </c>
      <c s="129" r="BX1430">
        <v>8.06541999999999</v>
      </c>
      <c s="129" r="BY1430">
        <v>24.196261</v>
      </c>
      <c s="129" r="BZ1430">
        <v>0.0</v>
      </c>
      <c s="129" r="CA1430">
        <v>41.660245</v>
      </c>
      <c s="129" r="CB1430">
        <v>524.252316999999</v>
      </c>
      <c s="129" r="CC1430">
        <v>0.0</v>
      </c>
      <c s="129" r="CD1430">
        <v>84.686913</v>
      </c>
      <c s="129" r="CE1430">
        <v>40.3271009999999</v>
      </c>
      <c s="129" r="CF1430">
        <v>153.242985</v>
      </c>
      <c s="129" r="CG1430">
        <v>120.981303999999</v>
      </c>
      <c s="129" r="CH1430">
        <v>76.621493</v>
      </c>
      <c s="129" r="CI1430">
        <v>0.0</v>
      </c>
      <c s="129" r="CJ1430">
        <v>48.392522</v>
      </c>
      <c s="129" r="CK1430">
        <v>733.953244</v>
      </c>
      <c s="129" r="CL1430">
        <v>0.0</v>
      </c>
      <c s="129" r="CM1430">
        <v>40.3271009999999</v>
      </c>
      <c s="129" r="CN1430">
        <v>20.1635509999999</v>
      </c>
      <c s="129" r="CO1430">
        <v>20.1635509999999</v>
      </c>
      <c s="129" r="CP1430">
        <v>24.196261</v>
      </c>
      <c s="129" r="CQ1430">
        <v>12.0981299999999</v>
      </c>
      <c s="129" r="CR1430">
        <v>584.742969</v>
      </c>
      <c s="129" r="CS1430">
        <v>32.261681</v>
      </c>
    </row>
    <row customHeight="1" r="1431" ht="15.0">
      <c t="s" s="127" r="A1431">
        <v>12318</v>
      </c>
      <c t="s" s="127" r="B1431">
        <v>12319</v>
      </c>
      <c t="s" s="127" r="C1431">
        <v>12320</v>
      </c>
      <c t="s" s="127" r="D1431">
        <v>12321</v>
      </c>
      <c t="s" s="127" r="E1431">
        <v>12322</v>
      </c>
      <c t="s" s="127" r="F1431">
        <v>12323</v>
      </c>
      <c t="s" s="128" r="G1431">
        <v>12324</v>
      </c>
      <c t="s" s="127" r="H1431">
        <v>12325</v>
      </c>
      <c s="129" r="I1431">
        <v>487.0</v>
      </c>
      <c s="129" r="J1431">
        <v>105.660749999999</v>
      </c>
      <c s="129" r="K1431">
        <v>58.593688</v>
      </c>
      <c s="129" r="L1431">
        <v>119.108481</v>
      </c>
      <c s="129" r="M1431">
        <v>95.0946749999999</v>
      </c>
      <c s="129" r="N1431">
        <v>65.317554</v>
      </c>
      <c s="129" r="O1431">
        <v>43.2248519999999</v>
      </c>
      <c s="129" r="P1431">
        <v>60.0</v>
      </c>
      <c s="129" r="Q1431">
        <v>73.0</v>
      </c>
      <c s="129" r="R1431">
        <v>77.0</v>
      </c>
      <c s="129" r="S1431">
        <v>63.0</v>
      </c>
      <c s="129" r="T1431">
        <v>83.0</v>
      </c>
      <c s="129" r="U1431">
        <v>29.0</v>
      </c>
      <c s="129" r="V1431">
        <v>241.098619</v>
      </c>
      <c s="129" r="W1431">
        <v>47.067061</v>
      </c>
      <c s="129" r="X1431">
        <v>29.77712</v>
      </c>
      <c s="129" r="Y1431">
        <v>62.4358969999999</v>
      </c>
      <c s="129" r="Z1431">
        <v>53.790927</v>
      </c>
      <c s="129" r="AA1431">
        <v>30.737673</v>
      </c>
      <c s="129" r="AB1431">
        <v>17.2899409999999</v>
      </c>
      <c s="129" r="AC1431">
        <v>0.0</v>
      </c>
      <c s="129" r="AD1431">
        <v>61.4753449999999</v>
      </c>
      <c s="129" r="AE1431">
        <v>143.122288</v>
      </c>
      <c s="129" r="AF1431">
        <v>36.5009859999999</v>
      </c>
      <c s="129" r="AG1431">
        <v>245.901380999999</v>
      </c>
      <c s="129" r="AH1431">
        <v>58.593688</v>
      </c>
      <c s="129" r="AI1431">
        <v>28.816568</v>
      </c>
      <c s="129" r="AJ1431">
        <v>56.672584</v>
      </c>
      <c s="129" r="AK1431">
        <v>41.3037479999999</v>
      </c>
      <c s="129" r="AL1431">
        <v>34.5798819999999</v>
      </c>
      <c s="129" r="AM1431">
        <v>24.974359</v>
      </c>
      <c s="129" r="AN1431">
        <v>0.960551999999999</v>
      </c>
      <c s="129" r="AO1431">
        <v>67.2386589999999</v>
      </c>
      <c s="129" r="AP1431">
        <v>136.398422</v>
      </c>
      <c s="129" r="AQ1431">
        <v>42.2642999999999</v>
      </c>
      <c s="129" r="AR1431">
        <v>368.852071</v>
      </c>
      <c s="129" r="AS1431">
        <v>34.5798819999999</v>
      </c>
      <c s="129" r="AT1431">
        <v>11.526627</v>
      </c>
      <c s="129" r="AU1431">
        <v>11.526627</v>
      </c>
      <c s="129" r="AV1431">
        <v>61.4753449999999</v>
      </c>
      <c s="129" r="AW1431">
        <v>73.0019719999999</v>
      </c>
      <c s="129" r="AX1431">
        <v>57.633136</v>
      </c>
      <c s="129" r="AY1431">
        <v>92.213018</v>
      </c>
      <c s="129" r="AZ1431">
        <v>26.895464</v>
      </c>
      <c s="129" r="BA1431">
        <v>184.426036</v>
      </c>
      <c s="129" r="BB1431">
        <v>23.0532539999999</v>
      </c>
      <c s="129" r="BC1431">
        <v>7.684418</v>
      </c>
      <c s="129" r="BD1431">
        <v>3.842209</v>
      </c>
      <c s="129" r="BE1431">
        <v>30.737673</v>
      </c>
      <c s="129" r="BF1431">
        <v>11.526627</v>
      </c>
      <c s="129" r="BG1431">
        <v>46.106509</v>
      </c>
      <c s="129" r="BH1431">
        <v>46.106509</v>
      </c>
      <c s="129" r="BI1431">
        <v>15.368836</v>
      </c>
      <c s="129" r="BJ1431">
        <v>184.426036</v>
      </c>
      <c s="129" r="BK1431">
        <v>11.526627</v>
      </c>
      <c s="129" r="BL1431">
        <v>3.842209</v>
      </c>
      <c s="129" r="BM1431">
        <v>7.684418</v>
      </c>
      <c s="129" r="BN1431">
        <v>30.737673</v>
      </c>
      <c s="129" r="BO1431">
        <v>61.4753449999999</v>
      </c>
      <c s="129" r="BP1431">
        <v>11.526627</v>
      </c>
      <c s="129" r="BQ1431">
        <v>46.106509</v>
      </c>
      <c s="129" r="BR1431">
        <v>11.526627</v>
      </c>
      <c s="129" r="BS1431">
        <v>26.895464</v>
      </c>
      <c s="129" r="BT1431">
        <v>3.842209</v>
      </c>
      <c s="129" r="BU1431">
        <v>0.0</v>
      </c>
      <c s="129" r="BV1431">
        <v>0.0</v>
      </c>
      <c s="129" r="BW1431">
        <v>7.684418</v>
      </c>
      <c s="129" r="BX1431">
        <v>7.684418</v>
      </c>
      <c s="129" r="BY1431">
        <v>0.0</v>
      </c>
      <c s="129" r="BZ1431">
        <v>0.0</v>
      </c>
      <c s="129" r="CA1431">
        <v>7.684418</v>
      </c>
      <c s="129" r="CB1431">
        <v>188.268245</v>
      </c>
      <c s="129" r="CC1431">
        <v>26.895464</v>
      </c>
      <c s="129" r="CD1431">
        <v>3.842209</v>
      </c>
      <c s="129" r="CE1431">
        <v>3.842209</v>
      </c>
      <c s="129" r="CF1431">
        <v>46.106509</v>
      </c>
      <c s="129" r="CG1431">
        <v>53.790927</v>
      </c>
      <c s="129" r="CH1431">
        <v>49.948718</v>
      </c>
      <c s="129" r="CI1431">
        <v>0.0</v>
      </c>
      <c s="129" r="CJ1431">
        <v>3.842209</v>
      </c>
      <c s="129" r="CK1431">
        <v>153.688363</v>
      </c>
      <c s="129" r="CL1431">
        <v>3.842209</v>
      </c>
      <c s="129" r="CM1431">
        <v>7.684418</v>
      </c>
      <c s="129" r="CN1431">
        <v>7.684418</v>
      </c>
      <c s="129" r="CO1431">
        <v>7.684418</v>
      </c>
      <c s="129" r="CP1431">
        <v>11.526627</v>
      </c>
      <c s="129" r="CQ1431">
        <v>7.684418</v>
      </c>
      <c s="129" r="CR1431">
        <v>92.213018</v>
      </c>
      <c s="129" r="CS1431">
        <v>15.368836</v>
      </c>
    </row>
    <row customHeight="1" r="1432" ht="15.0">
      <c t="s" s="127" r="A1432">
        <v>12326</v>
      </c>
      <c t="s" s="127" r="B1432">
        <v>12327</v>
      </c>
      <c t="s" s="127" r="C1432">
        <v>12328</v>
      </c>
      <c t="s" s="127" r="D1432">
        <v>12329</v>
      </c>
      <c t="s" s="127" r="E1432">
        <v>12330</v>
      </c>
      <c t="s" s="127" r="F1432">
        <v>12331</v>
      </c>
      <c t="s" s="128" r="G1432">
        <v>12332</v>
      </c>
      <c t="s" s="127" r="H1432">
        <v>12333</v>
      </c>
      <c s="129" r="I1432">
        <v>264.0</v>
      </c>
      <c s="129" r="J1432">
        <v>34.0</v>
      </c>
      <c s="129" r="K1432">
        <v>21.0</v>
      </c>
      <c s="129" r="L1432">
        <v>48.0</v>
      </c>
      <c s="129" r="M1432">
        <v>66.0</v>
      </c>
      <c s="129" r="N1432">
        <v>50.0</v>
      </c>
      <c s="129" r="O1432">
        <v>45.0</v>
      </c>
      <c s="129" r="P1432">
        <v>21.0</v>
      </c>
      <c s="129" r="Q1432">
        <v>35.0</v>
      </c>
      <c s="129" r="R1432">
        <v>52.0</v>
      </c>
      <c s="129" r="S1432">
        <v>63.0</v>
      </c>
      <c s="129" r="T1432">
        <v>62.0</v>
      </c>
      <c s="129" r="U1432">
        <v>21.0</v>
      </c>
      <c s="129" r="V1432">
        <v>130.0</v>
      </c>
      <c s="129" r="W1432">
        <v>15.0</v>
      </c>
      <c s="129" r="X1432">
        <v>11.0</v>
      </c>
      <c s="129" r="Y1432">
        <v>25.0</v>
      </c>
      <c s="129" r="Z1432">
        <v>32.0</v>
      </c>
      <c s="129" r="AA1432">
        <v>31.0</v>
      </c>
      <c s="129" r="AB1432">
        <v>15.0</v>
      </c>
      <c s="129" r="AC1432">
        <v>1.0</v>
      </c>
      <c s="129" r="AD1432">
        <v>18.0</v>
      </c>
      <c s="129" r="AE1432">
        <v>77.0</v>
      </c>
      <c s="129" r="AF1432">
        <v>35.0</v>
      </c>
      <c s="129" r="AG1432">
        <v>134.0</v>
      </c>
      <c s="129" r="AH1432">
        <v>19.0</v>
      </c>
      <c s="129" r="AI1432">
        <v>10.0</v>
      </c>
      <c s="129" r="AJ1432">
        <v>23.0</v>
      </c>
      <c s="129" r="AK1432">
        <v>34.0</v>
      </c>
      <c s="129" r="AL1432">
        <v>19.0</v>
      </c>
      <c s="129" r="AM1432">
        <v>29.0</v>
      </c>
      <c s="129" r="AN1432">
        <v>0.0</v>
      </c>
      <c s="129" r="AO1432">
        <v>20.0</v>
      </c>
      <c s="129" r="AP1432">
        <v>73.0</v>
      </c>
      <c s="129" r="AQ1432">
        <v>41.0</v>
      </c>
      <c s="129" r="AR1432">
        <v>216.0</v>
      </c>
      <c s="129" r="AS1432">
        <v>4.0</v>
      </c>
      <c s="129" r="AT1432">
        <v>12.0</v>
      </c>
      <c s="129" r="AU1432">
        <v>8.0</v>
      </c>
      <c s="129" r="AV1432">
        <v>28.0</v>
      </c>
      <c s="129" r="AW1432">
        <v>16.0</v>
      </c>
      <c s="129" r="AX1432">
        <v>20.0</v>
      </c>
      <c s="129" r="AY1432">
        <v>84.0</v>
      </c>
      <c s="129" r="AZ1432">
        <v>44.0</v>
      </c>
      <c s="129" r="BA1432">
        <v>104.0</v>
      </c>
      <c s="129" r="BB1432">
        <v>4.0</v>
      </c>
      <c s="129" r="BC1432">
        <v>8.0</v>
      </c>
      <c s="129" r="BD1432">
        <v>0.0</v>
      </c>
      <c s="129" r="BE1432">
        <v>16.0</v>
      </c>
      <c s="129" r="BF1432">
        <v>0.0</v>
      </c>
      <c s="129" r="BG1432">
        <v>20.0</v>
      </c>
      <c s="129" r="BH1432">
        <v>52.0</v>
      </c>
      <c s="129" r="BI1432">
        <v>4.0</v>
      </c>
      <c s="129" r="BJ1432">
        <v>112.0</v>
      </c>
      <c s="129" r="BK1432">
        <v>0.0</v>
      </c>
      <c s="129" r="BL1432">
        <v>4.0</v>
      </c>
      <c s="129" r="BM1432">
        <v>8.0</v>
      </c>
      <c s="129" r="BN1432">
        <v>12.0</v>
      </c>
      <c s="129" r="BO1432">
        <v>16.0</v>
      </c>
      <c s="129" r="BP1432">
        <v>0.0</v>
      </c>
      <c s="129" r="BQ1432">
        <v>32.0</v>
      </c>
      <c s="129" r="BR1432">
        <v>40.0</v>
      </c>
      <c s="129" r="BS1432">
        <v>8.0</v>
      </c>
      <c s="129" r="BT1432">
        <v>0.0</v>
      </c>
      <c s="129" r="BU1432">
        <v>0.0</v>
      </c>
      <c s="129" r="BV1432">
        <v>0.0</v>
      </c>
      <c s="129" r="BW1432">
        <v>0.0</v>
      </c>
      <c s="129" r="BX1432">
        <v>4.0</v>
      </c>
      <c s="129" r="BY1432">
        <v>4.0</v>
      </c>
      <c s="129" r="BZ1432">
        <v>0.0</v>
      </c>
      <c s="129" r="CA1432">
        <v>0.0</v>
      </c>
      <c s="129" r="CB1432">
        <v>80.0</v>
      </c>
      <c s="129" r="CC1432">
        <v>4.0</v>
      </c>
      <c s="129" r="CD1432">
        <v>0.0</v>
      </c>
      <c s="129" r="CE1432">
        <v>8.0</v>
      </c>
      <c s="129" r="CF1432">
        <v>28.0</v>
      </c>
      <c s="129" r="CG1432">
        <v>12.0</v>
      </c>
      <c s="129" r="CH1432">
        <v>16.0</v>
      </c>
      <c s="129" r="CI1432">
        <v>4.0</v>
      </c>
      <c s="129" r="CJ1432">
        <v>8.0</v>
      </c>
      <c s="129" r="CK1432">
        <v>128.0</v>
      </c>
      <c s="129" r="CL1432">
        <v>0.0</v>
      </c>
      <c s="129" r="CM1432">
        <v>12.0</v>
      </c>
      <c s="129" r="CN1432">
        <v>0.0</v>
      </c>
      <c s="129" r="CO1432">
        <v>0.0</v>
      </c>
      <c s="129" r="CP1432">
        <v>0.0</v>
      </c>
      <c s="129" r="CQ1432">
        <v>0.0</v>
      </c>
      <c s="129" r="CR1432">
        <v>80.0</v>
      </c>
      <c s="129" r="CS1432">
        <v>36.0</v>
      </c>
    </row>
    <row customHeight="1" r="1433" ht="15.0">
      <c t="s" s="127" r="A1433">
        <v>12334</v>
      </c>
      <c t="s" s="127" r="B1433">
        <v>12335</v>
      </c>
      <c t="s" s="127" r="C1433">
        <v>12336</v>
      </c>
      <c t="s" s="127" r="D1433">
        <v>12337</v>
      </c>
      <c t="s" s="127" r="E1433">
        <v>12338</v>
      </c>
      <c t="s" s="127" r="F1433">
        <v>12339</v>
      </c>
      <c t="s" s="128" r="G1433">
        <v>12340</v>
      </c>
      <c t="s" s="127" r="H1433">
        <v>12341</v>
      </c>
      <c s="129" r="I1433">
        <v>2371.0</v>
      </c>
      <c s="129" r="J1433">
        <v>414.71024</v>
      </c>
      <c s="129" r="K1433">
        <v>298.072985</v>
      </c>
      <c s="129" r="L1433">
        <v>415.707139999999</v>
      </c>
      <c s="129" r="M1433">
        <v>436.648513999999</v>
      </c>
      <c s="129" r="N1433">
        <v>396.788733999999</v>
      </c>
      <c s="129" r="O1433">
        <v>409.072387999999</v>
      </c>
      <c s="129" r="P1433">
        <v>313.0</v>
      </c>
      <c s="129" r="Q1433">
        <v>298.0</v>
      </c>
      <c s="129" r="R1433">
        <v>422.0</v>
      </c>
      <c s="129" r="S1433">
        <v>345.0</v>
      </c>
      <c s="129" r="T1433">
        <v>412.0</v>
      </c>
      <c s="129" r="U1433">
        <v>319.0</v>
      </c>
      <c s="129" r="V1433">
        <v>1093.709072</v>
      </c>
      <c s="129" r="W1433">
        <v>228.290011999999</v>
      </c>
      <c s="129" r="X1433">
        <v>139.565946</v>
      </c>
      <c s="129" r="Y1433">
        <v>194.395424999999</v>
      </c>
      <c s="129" r="Z1433">
        <v>203.370763</v>
      </c>
      <c s="129" r="AA1433">
        <v>190.420791</v>
      </c>
      <c s="129" r="AB1433">
        <v>127.687417</v>
      </c>
      <c s="129" r="AC1433">
        <v>9.97871899999999</v>
      </c>
      <c s="129" r="AD1433">
        <v>278.134993</v>
      </c>
      <c s="129" r="AE1433">
        <v>563.251524</v>
      </c>
      <c s="129" r="AF1433">
        <v>252.322554999999</v>
      </c>
      <c s="129" r="AG1433">
        <v>1277.29092799999</v>
      </c>
      <c s="129" r="AH1433">
        <v>186.420228</v>
      </c>
      <c s="129" r="AI1433">
        <v>158.507038999999</v>
      </c>
      <c s="129" r="AJ1433">
        <v>221.311714999999</v>
      </c>
      <c s="129" r="AK1433">
        <v>233.277750999999</v>
      </c>
      <c s="129" r="AL1433">
        <v>206.367943</v>
      </c>
      <c s="129" r="AM1433">
        <v>235.436840999999</v>
      </c>
      <c s="129" r="AN1433">
        <v>35.969411</v>
      </c>
      <c s="129" r="AO1433">
        <v>245.237304999999</v>
      </c>
      <c s="129" r="AP1433">
        <v>645.003774</v>
      </c>
      <c s="129" r="AQ1433">
        <v>387.049848</v>
      </c>
      <c s="129" r="AR1433">
        <v>1926.38601199999</v>
      </c>
      <c s="129" r="AS1433">
        <v>7.97519699999999</v>
      </c>
      <c s="129" r="AT1433">
        <v>67.789174</v>
      </c>
      <c s="129" r="AU1433">
        <v>91.714765</v>
      </c>
      <c s="129" r="AV1433">
        <v>227.293112</v>
      </c>
      <c s="129" r="AW1433">
        <v>307.045081999999</v>
      </c>
      <c s="129" r="AX1433">
        <v>203.367522</v>
      </c>
      <c s="129" r="AY1433">
        <v>797.882684</v>
      </c>
      <c s="129" r="AZ1433">
        <v>223.318478</v>
      </c>
      <c s="129" r="BA1433">
        <v>833.537718</v>
      </c>
      <c s="129" r="BB1433">
        <v>3.987598</v>
      </c>
      <c s="129" r="BC1433">
        <v>47.851182</v>
      </c>
      <c s="129" r="BD1433">
        <v>35.8883859999999</v>
      </c>
      <c s="129" r="BE1433">
        <v>111.652756999999</v>
      </c>
      <c s="129" r="BF1433">
        <v>43.8635829999999</v>
      </c>
      <c s="129" r="BG1433">
        <v>167.479135</v>
      </c>
      <c s="129" r="BH1433">
        <v>355.025903</v>
      </c>
      <c s="129" r="BI1433">
        <v>67.789174</v>
      </c>
      <c s="129" r="BJ1433">
        <v>1092.84829399999</v>
      </c>
      <c s="129" r="BK1433">
        <v>3.987598</v>
      </c>
      <c s="129" r="BL1433">
        <v>19.937992</v>
      </c>
      <c s="129" r="BM1433">
        <v>55.8263779999999</v>
      </c>
      <c s="129" r="BN1433">
        <v>115.640355</v>
      </c>
      <c s="129" r="BO1433">
        <v>263.181498999999</v>
      </c>
      <c s="129" r="BP1433">
        <v>35.8883859999999</v>
      </c>
      <c s="129" r="BQ1433">
        <v>442.856781</v>
      </c>
      <c s="129" r="BR1433">
        <v>155.529304</v>
      </c>
      <c s="129" r="BS1433">
        <v>151.528741999999</v>
      </c>
      <c s="129" r="BT1433">
        <v>0.0</v>
      </c>
      <c s="129" r="BU1433">
        <v>0.0</v>
      </c>
      <c s="129" r="BV1433">
        <v>0.0</v>
      </c>
      <c s="129" r="BW1433">
        <v>11.962795</v>
      </c>
      <c s="129" r="BX1433">
        <v>19.937992</v>
      </c>
      <c s="129" r="BY1433">
        <v>19.937992</v>
      </c>
      <c s="129" r="BZ1433">
        <v>0.0</v>
      </c>
      <c s="129" r="CA1433">
        <v>99.6899619999999</v>
      </c>
      <c s="129" r="CB1433">
        <v>829.433444</v>
      </c>
      <c s="129" r="CC1433">
        <v>7.97519699999999</v>
      </c>
      <c s="129" r="CD1433">
        <v>59.813977</v>
      </c>
      <c s="129" r="CE1433">
        <v>79.751969</v>
      </c>
      <c s="129" r="CF1433">
        <v>183.429529</v>
      </c>
      <c s="129" r="CG1433">
        <v>239.255908</v>
      </c>
      <c s="129" r="CH1433">
        <v>175.454331999999</v>
      </c>
      <c s="129" r="CI1433">
        <v>7.97519699999999</v>
      </c>
      <c s="129" r="CJ1433">
        <v>75.7773349999999</v>
      </c>
      <c s="129" r="CK1433">
        <v>945.423826999999</v>
      </c>
      <c s="129" r="CL1433">
        <v>0.0</v>
      </c>
      <c s="129" r="CM1433">
        <v>7.97519699999999</v>
      </c>
      <c s="129" r="CN1433">
        <v>11.962795</v>
      </c>
      <c s="129" r="CO1433">
        <v>31.9007879999999</v>
      </c>
      <c s="129" r="CP1433">
        <v>47.851182</v>
      </c>
      <c s="129" r="CQ1433">
        <v>7.97519699999999</v>
      </c>
      <c s="129" r="CR1433">
        <v>789.907486999999</v>
      </c>
      <c s="129" r="CS1433">
        <v>47.851182</v>
      </c>
    </row>
    <row customHeight="1" r="1434" ht="15.0">
      <c t="s" s="127" r="A1434">
        <v>12342</v>
      </c>
      <c t="s" s="127" r="B1434">
        <v>12343</v>
      </c>
      <c t="s" s="127" r="C1434">
        <v>12344</v>
      </c>
      <c t="s" s="127" r="D1434">
        <v>12345</v>
      </c>
      <c t="s" s="127" r="E1434">
        <v>12346</v>
      </c>
      <c t="s" s="127" r="F1434">
        <v>12347</v>
      </c>
      <c t="s" s="128" r="G1434">
        <v>12348</v>
      </c>
      <c t="s" s="127" r="H1434">
        <v>12349</v>
      </c>
      <c s="129" r="I1434">
        <v>2041.0</v>
      </c>
      <c s="129" r="J1434">
        <v>414.0</v>
      </c>
      <c s="129" r="K1434">
        <v>262.0</v>
      </c>
      <c s="129" r="L1434">
        <v>457.0</v>
      </c>
      <c s="129" r="M1434">
        <v>366.0</v>
      </c>
      <c s="129" r="N1434">
        <v>357.0</v>
      </c>
      <c s="129" r="O1434">
        <v>185.0</v>
      </c>
      <c s="129" r="P1434">
        <v>251.0</v>
      </c>
      <c s="129" r="Q1434">
        <v>269.0</v>
      </c>
      <c s="129" r="R1434">
        <v>257.0</v>
      </c>
      <c s="129" r="S1434">
        <v>310.0</v>
      </c>
      <c s="129" r="T1434">
        <v>241.0</v>
      </c>
      <c s="129" r="U1434">
        <v>154.0</v>
      </c>
      <c s="129" r="V1434">
        <v>1006.0</v>
      </c>
      <c s="129" r="W1434">
        <v>211.0</v>
      </c>
      <c s="129" r="X1434">
        <v>132.0</v>
      </c>
      <c s="129" r="Y1434">
        <v>236.0</v>
      </c>
      <c s="129" r="Z1434">
        <v>172.0</v>
      </c>
      <c s="129" r="AA1434">
        <v>178.0</v>
      </c>
      <c s="129" r="AB1434">
        <v>74.0</v>
      </c>
      <c s="129" r="AC1434">
        <v>3.0</v>
      </c>
      <c s="129" r="AD1434">
        <v>264.0</v>
      </c>
      <c s="129" r="AE1434">
        <v>570.0</v>
      </c>
      <c s="129" r="AF1434">
        <v>172.0</v>
      </c>
      <c s="129" r="AG1434">
        <v>1035.0</v>
      </c>
      <c s="129" r="AH1434">
        <v>203.0</v>
      </c>
      <c s="129" r="AI1434">
        <v>130.0</v>
      </c>
      <c s="129" r="AJ1434">
        <v>221.0</v>
      </c>
      <c s="129" r="AK1434">
        <v>194.0</v>
      </c>
      <c s="129" r="AL1434">
        <v>179.0</v>
      </c>
      <c s="129" r="AM1434">
        <v>97.0</v>
      </c>
      <c s="129" r="AN1434">
        <v>11.0</v>
      </c>
      <c s="129" r="AO1434">
        <v>241.0</v>
      </c>
      <c s="129" r="AP1434">
        <v>592.0</v>
      </c>
      <c s="129" r="AQ1434">
        <v>202.0</v>
      </c>
      <c s="129" r="AR1434">
        <v>1628.0</v>
      </c>
      <c s="129" r="AS1434">
        <v>16.0</v>
      </c>
      <c s="129" r="AT1434">
        <v>76.0</v>
      </c>
      <c s="129" r="AU1434">
        <v>80.0</v>
      </c>
      <c s="129" r="AV1434">
        <v>212.0</v>
      </c>
      <c s="129" r="AW1434">
        <v>268.0</v>
      </c>
      <c s="129" r="AX1434">
        <v>284.0</v>
      </c>
      <c s="129" r="AY1434">
        <v>508.0</v>
      </c>
      <c s="129" r="AZ1434">
        <v>184.0</v>
      </c>
      <c s="129" r="BA1434">
        <v>776.0</v>
      </c>
      <c s="129" r="BB1434">
        <v>12.0</v>
      </c>
      <c s="129" r="BC1434">
        <v>48.0</v>
      </c>
      <c s="129" r="BD1434">
        <v>40.0</v>
      </c>
      <c s="129" r="BE1434">
        <v>100.0</v>
      </c>
      <c s="129" r="BF1434">
        <v>72.0</v>
      </c>
      <c s="129" r="BG1434">
        <v>212.0</v>
      </c>
      <c s="129" r="BH1434">
        <v>232.0</v>
      </c>
      <c s="129" r="BI1434">
        <v>60.0</v>
      </c>
      <c s="129" r="BJ1434">
        <v>852.0</v>
      </c>
      <c s="129" r="BK1434">
        <v>4.0</v>
      </c>
      <c s="129" r="BL1434">
        <v>28.0</v>
      </c>
      <c s="129" r="BM1434">
        <v>40.0</v>
      </c>
      <c s="129" r="BN1434">
        <v>112.0</v>
      </c>
      <c s="129" r="BO1434">
        <v>196.0</v>
      </c>
      <c s="129" r="BP1434">
        <v>72.0</v>
      </c>
      <c s="129" r="BQ1434">
        <v>276.0</v>
      </c>
      <c s="129" r="BR1434">
        <v>124.0</v>
      </c>
      <c s="129" r="BS1434">
        <v>156.0</v>
      </c>
      <c s="129" r="BT1434">
        <v>0.0</v>
      </c>
      <c s="129" r="BU1434">
        <v>4.0</v>
      </c>
      <c s="129" r="BV1434">
        <v>0.0</v>
      </c>
      <c s="129" r="BW1434">
        <v>8.0</v>
      </c>
      <c s="129" r="BX1434">
        <v>36.0</v>
      </c>
      <c s="129" r="BY1434">
        <v>48.0</v>
      </c>
      <c s="129" r="BZ1434">
        <v>0.0</v>
      </c>
      <c s="129" r="CA1434">
        <v>60.0</v>
      </c>
      <c s="129" r="CB1434">
        <v>776.0</v>
      </c>
      <c s="129" r="CC1434">
        <v>0.0</v>
      </c>
      <c s="129" r="CD1434">
        <v>56.0</v>
      </c>
      <c s="129" r="CE1434">
        <v>72.0</v>
      </c>
      <c s="129" r="CF1434">
        <v>184.0</v>
      </c>
      <c s="129" r="CG1434">
        <v>196.0</v>
      </c>
      <c s="129" r="CH1434">
        <v>200.0</v>
      </c>
      <c s="129" r="CI1434">
        <v>0.0</v>
      </c>
      <c s="129" r="CJ1434">
        <v>68.0</v>
      </c>
      <c s="129" r="CK1434">
        <v>696.0</v>
      </c>
      <c s="129" r="CL1434">
        <v>16.0</v>
      </c>
      <c s="129" r="CM1434">
        <v>16.0</v>
      </c>
      <c s="129" r="CN1434">
        <v>8.0</v>
      </c>
      <c s="129" r="CO1434">
        <v>20.0</v>
      </c>
      <c s="129" r="CP1434">
        <v>36.0</v>
      </c>
      <c s="129" r="CQ1434">
        <v>36.0</v>
      </c>
      <c s="129" r="CR1434">
        <v>508.0</v>
      </c>
      <c s="129" r="CS1434">
        <v>56.0</v>
      </c>
    </row>
    <row customHeight="1" r="1435" ht="15.0">
      <c t="s" s="127" r="A1435">
        <v>12350</v>
      </c>
      <c t="s" s="127" r="B1435">
        <v>12351</v>
      </c>
      <c t="s" s="127" r="C1435">
        <v>12352</v>
      </c>
      <c t="s" s="127" r="D1435">
        <v>12353</v>
      </c>
      <c t="s" s="127" r="E1435">
        <v>12354</v>
      </c>
      <c t="s" s="127" r="F1435">
        <v>12355</v>
      </c>
      <c t="s" s="128" r="G1435">
        <v>12356</v>
      </c>
      <c t="s" s="127" r="H1435">
        <v>12357</v>
      </c>
      <c s="129" r="I1435">
        <v>1219.0</v>
      </c>
      <c s="129" r="J1435">
        <v>166.0</v>
      </c>
      <c s="129" r="K1435">
        <v>178.0</v>
      </c>
      <c s="129" r="L1435">
        <v>218.0</v>
      </c>
      <c s="129" r="M1435">
        <v>292.0</v>
      </c>
      <c s="129" r="N1435">
        <v>219.0</v>
      </c>
      <c s="129" r="O1435">
        <v>146.0</v>
      </c>
      <c s="129" r="P1435">
        <v>133.0</v>
      </c>
      <c s="129" r="Q1435">
        <v>177.0</v>
      </c>
      <c s="129" r="R1435">
        <v>221.0</v>
      </c>
      <c s="129" r="S1435">
        <v>230.0</v>
      </c>
      <c s="129" r="T1435">
        <v>215.0</v>
      </c>
      <c s="129" r="U1435">
        <v>159.0</v>
      </c>
      <c s="129" r="V1435">
        <v>604.0</v>
      </c>
      <c s="129" r="W1435">
        <v>81.0</v>
      </c>
      <c s="129" r="X1435">
        <v>99.0</v>
      </c>
      <c s="129" r="Y1435">
        <v>110.0</v>
      </c>
      <c s="129" r="Z1435">
        <v>148.0</v>
      </c>
      <c s="129" r="AA1435">
        <v>112.0</v>
      </c>
      <c s="129" r="AB1435">
        <v>50.0</v>
      </c>
      <c s="129" r="AC1435">
        <v>4.0</v>
      </c>
      <c s="129" r="AD1435">
        <v>109.0</v>
      </c>
      <c s="129" r="AE1435">
        <v>378.0</v>
      </c>
      <c s="129" r="AF1435">
        <v>117.0</v>
      </c>
      <c s="129" r="AG1435">
        <v>615.0</v>
      </c>
      <c s="129" r="AH1435">
        <v>85.0</v>
      </c>
      <c s="129" r="AI1435">
        <v>79.0</v>
      </c>
      <c s="129" r="AJ1435">
        <v>108.0</v>
      </c>
      <c s="129" r="AK1435">
        <v>144.0</v>
      </c>
      <c s="129" r="AL1435">
        <v>107.0</v>
      </c>
      <c s="129" r="AM1435">
        <v>80.0</v>
      </c>
      <c s="129" r="AN1435">
        <v>12.0</v>
      </c>
      <c s="129" r="AO1435">
        <v>111.0</v>
      </c>
      <c s="129" r="AP1435">
        <v>350.0</v>
      </c>
      <c s="129" r="AQ1435">
        <v>154.0</v>
      </c>
      <c s="129" r="AR1435">
        <v>1044.0</v>
      </c>
      <c s="129" r="AS1435">
        <v>28.0</v>
      </c>
      <c s="129" r="AT1435">
        <v>56.0</v>
      </c>
      <c s="129" r="AU1435">
        <v>44.0</v>
      </c>
      <c s="129" r="AV1435">
        <v>96.0</v>
      </c>
      <c s="129" r="AW1435">
        <v>168.0</v>
      </c>
      <c s="129" r="AX1435">
        <v>200.0</v>
      </c>
      <c s="129" r="AY1435">
        <v>304.0</v>
      </c>
      <c s="129" r="AZ1435">
        <v>148.0</v>
      </c>
      <c s="129" r="BA1435">
        <v>492.0</v>
      </c>
      <c s="129" r="BB1435">
        <v>20.0</v>
      </c>
      <c s="129" r="BC1435">
        <v>24.0</v>
      </c>
      <c s="129" r="BD1435">
        <v>32.0</v>
      </c>
      <c s="129" r="BE1435">
        <v>52.0</v>
      </c>
      <c s="129" r="BF1435">
        <v>40.0</v>
      </c>
      <c s="129" r="BG1435">
        <v>156.0</v>
      </c>
      <c s="129" r="BH1435">
        <v>136.0</v>
      </c>
      <c s="129" r="BI1435">
        <v>32.0</v>
      </c>
      <c s="129" r="BJ1435">
        <v>552.0</v>
      </c>
      <c s="129" r="BK1435">
        <v>8.0</v>
      </c>
      <c s="129" r="BL1435">
        <v>32.0</v>
      </c>
      <c s="129" r="BM1435">
        <v>12.0</v>
      </c>
      <c s="129" r="BN1435">
        <v>44.0</v>
      </c>
      <c s="129" r="BO1435">
        <v>128.0</v>
      </c>
      <c s="129" r="BP1435">
        <v>44.0</v>
      </c>
      <c s="129" r="BQ1435">
        <v>168.0</v>
      </c>
      <c s="129" r="BR1435">
        <v>116.0</v>
      </c>
      <c s="129" r="BS1435">
        <v>92.0</v>
      </c>
      <c s="129" r="BT1435">
        <v>0.0</v>
      </c>
      <c s="129" r="BU1435">
        <v>0.0</v>
      </c>
      <c s="129" r="BV1435">
        <v>0.0</v>
      </c>
      <c s="129" r="BW1435">
        <v>4.0</v>
      </c>
      <c s="129" r="BX1435">
        <v>4.0</v>
      </c>
      <c s="129" r="BY1435">
        <v>32.0</v>
      </c>
      <c s="129" r="BZ1435">
        <v>0.0</v>
      </c>
      <c s="129" r="CA1435">
        <v>52.0</v>
      </c>
      <c s="129" r="CB1435">
        <v>496.0</v>
      </c>
      <c s="129" r="CC1435">
        <v>8.0</v>
      </c>
      <c s="129" r="CD1435">
        <v>40.0</v>
      </c>
      <c s="129" r="CE1435">
        <v>36.0</v>
      </c>
      <c s="129" r="CF1435">
        <v>84.0</v>
      </c>
      <c s="129" r="CG1435">
        <v>156.0</v>
      </c>
      <c s="129" r="CH1435">
        <v>144.0</v>
      </c>
      <c s="129" r="CI1435">
        <v>8.0</v>
      </c>
      <c s="129" r="CJ1435">
        <v>20.0</v>
      </c>
      <c s="129" r="CK1435">
        <v>456.0</v>
      </c>
      <c s="129" r="CL1435">
        <v>20.0</v>
      </c>
      <c s="129" r="CM1435">
        <v>16.0</v>
      </c>
      <c s="129" r="CN1435">
        <v>8.0</v>
      </c>
      <c s="129" r="CO1435">
        <v>8.0</v>
      </c>
      <c s="129" r="CP1435">
        <v>8.0</v>
      </c>
      <c s="129" r="CQ1435">
        <v>24.0</v>
      </c>
      <c s="129" r="CR1435">
        <v>296.0</v>
      </c>
      <c s="129" r="CS1435">
        <v>76.0</v>
      </c>
    </row>
    <row customHeight="1" r="1436" ht="15.0">
      <c t="s" s="127" r="A1436">
        <v>12358</v>
      </c>
      <c t="s" s="127" r="B1436">
        <v>12359</v>
      </c>
      <c t="s" s="127" r="C1436">
        <v>12360</v>
      </c>
      <c t="s" s="127" r="D1436">
        <v>12361</v>
      </c>
      <c t="s" s="127" r="E1436">
        <v>12362</v>
      </c>
      <c t="s" s="127" r="F1436">
        <v>12363</v>
      </c>
      <c t="s" s="128" r="G1436">
        <v>12364</v>
      </c>
      <c t="s" s="127" r="H1436">
        <v>12365</v>
      </c>
      <c s="129" r="I1436">
        <v>422.0</v>
      </c>
      <c s="129" r="J1436">
        <v>71.490767</v>
      </c>
      <c s="129" r="K1436">
        <v>54.6110019999999</v>
      </c>
      <c s="129" r="L1436">
        <v>83.405894</v>
      </c>
      <c s="129" r="M1436">
        <v>110.214932</v>
      </c>
      <c s="129" r="N1436">
        <v>55.609822</v>
      </c>
      <c s="129" r="O1436">
        <v>46.6675839999999</v>
      </c>
      <c s="129" r="P1436">
        <v>94.0</v>
      </c>
      <c s="129" r="Q1436">
        <v>64.0</v>
      </c>
      <c s="129" r="R1436">
        <v>128.0</v>
      </c>
      <c s="129" r="S1436">
        <v>67.0</v>
      </c>
      <c s="129" r="T1436">
        <v>52.0</v>
      </c>
      <c s="129" r="U1436">
        <v>24.0</v>
      </c>
      <c s="129" r="V1436">
        <v>209.513555</v>
      </c>
      <c s="129" r="W1436">
        <v>38.7241649999999</v>
      </c>
      <c s="129" r="X1436">
        <v>25.8161099999999</v>
      </c>
      <c s="129" r="Y1436">
        <v>34.752456</v>
      </c>
      <c s="129" r="Z1436">
        <v>62.5544209999999</v>
      </c>
      <c s="129" r="AA1436">
        <v>24.829075</v>
      </c>
      <c s="129" r="AB1436">
        <v>22.8373279999999</v>
      </c>
      <c s="129" r="AC1436">
        <v>0.0</v>
      </c>
      <c s="129" r="AD1436">
        <v>48.653438</v>
      </c>
      <c s="129" r="AE1436">
        <v>127.100588</v>
      </c>
      <c s="129" r="AF1436">
        <v>33.759529</v>
      </c>
      <c s="129" r="AG1436">
        <v>212.486445</v>
      </c>
      <c s="129" r="AH1436">
        <v>32.766601</v>
      </c>
      <c s="129" r="AI1436">
        <v>28.794892</v>
      </c>
      <c s="129" r="AJ1436">
        <v>48.653438</v>
      </c>
      <c s="129" r="AK1436">
        <v>47.660511</v>
      </c>
      <c s="129" r="AL1436">
        <v>30.780747</v>
      </c>
      <c s="129" r="AM1436">
        <v>19.858546</v>
      </c>
      <c s="129" r="AN1436">
        <v>3.971709</v>
      </c>
      <c s="129" r="AO1436">
        <v>46.6675839999999</v>
      </c>
      <c s="129" r="AP1436">
        <v>122.130059</v>
      </c>
      <c s="129" r="AQ1436">
        <v>43.688802</v>
      </c>
      <c s="129" r="AR1436">
        <v>353.482123</v>
      </c>
      <c s="129" r="AS1436">
        <v>7.94341899999999</v>
      </c>
      <c s="129" r="AT1436">
        <v>3.971709</v>
      </c>
      <c s="129" r="AU1436">
        <v>7.94341899999999</v>
      </c>
      <c s="129" r="AV1436">
        <v>47.660511</v>
      </c>
      <c s="129" r="AW1436">
        <v>51.6322199999999</v>
      </c>
      <c s="129" r="AX1436">
        <v>59.575639</v>
      </c>
      <c s="129" r="AY1436">
        <v>131.066405</v>
      </c>
      <c s="129" r="AZ1436">
        <v>43.688802</v>
      </c>
      <c s="129" r="BA1436">
        <v>182.698625999999</v>
      </c>
      <c s="129" r="BB1436">
        <v>3.971709</v>
      </c>
      <c s="129" r="BC1436">
        <v>3.971709</v>
      </c>
      <c s="129" r="BD1436">
        <v>7.94341899999999</v>
      </c>
      <c s="129" r="BE1436">
        <v>27.8019649999999</v>
      </c>
      <c s="129" r="BF1436">
        <v>3.971709</v>
      </c>
      <c s="129" r="BG1436">
        <v>55.6039299999999</v>
      </c>
      <c s="129" r="BH1436">
        <v>67.519057</v>
      </c>
      <c s="129" r="BI1436">
        <v>11.9151279999999</v>
      </c>
      <c s="129" r="BJ1436">
        <v>170.783498</v>
      </c>
      <c s="129" r="BK1436">
        <v>3.971709</v>
      </c>
      <c s="129" r="BL1436">
        <v>0.0</v>
      </c>
      <c s="129" r="BM1436">
        <v>0.0</v>
      </c>
      <c s="129" r="BN1436">
        <v>19.858546</v>
      </c>
      <c s="129" r="BO1436">
        <v>47.660511</v>
      </c>
      <c s="129" r="BP1436">
        <v>3.971709</v>
      </c>
      <c s="129" r="BQ1436">
        <v>63.547348</v>
      </c>
      <c s="129" r="BR1436">
        <v>31.773674</v>
      </c>
      <c s="129" r="BS1436">
        <v>55.6039299999999</v>
      </c>
      <c s="129" r="BT1436">
        <v>0.0</v>
      </c>
      <c s="129" r="BU1436">
        <v>0.0</v>
      </c>
      <c s="129" r="BV1436">
        <v>0.0</v>
      </c>
      <c s="129" r="BW1436">
        <v>11.9151279999999</v>
      </c>
      <c s="129" r="BX1436">
        <v>7.94341899999999</v>
      </c>
      <c s="129" r="BY1436">
        <v>11.9151279999999</v>
      </c>
      <c s="129" r="BZ1436">
        <v>0.0</v>
      </c>
      <c s="129" r="CA1436">
        <v>23.8302559999999</v>
      </c>
      <c s="129" r="CB1436">
        <v>158.86837</v>
      </c>
      <c s="129" r="CC1436">
        <v>7.94341899999999</v>
      </c>
      <c s="129" r="CD1436">
        <v>0.0</v>
      </c>
      <c s="129" r="CE1436">
        <v>7.94341899999999</v>
      </c>
      <c s="129" r="CF1436">
        <v>35.7453829999999</v>
      </c>
      <c s="129" r="CG1436">
        <v>35.7453829999999</v>
      </c>
      <c s="129" r="CH1436">
        <v>43.688802</v>
      </c>
      <c s="129" r="CI1436">
        <v>7.94341899999999</v>
      </c>
      <c s="129" r="CJ1436">
        <v>19.858546</v>
      </c>
      <c s="129" r="CK1436">
        <v>139.009824</v>
      </c>
      <c s="129" r="CL1436">
        <v>0.0</v>
      </c>
      <c s="129" r="CM1436">
        <v>3.971709</v>
      </c>
      <c s="129" r="CN1436">
        <v>0.0</v>
      </c>
      <c s="129" r="CO1436">
        <v>0.0</v>
      </c>
      <c s="129" r="CP1436">
        <v>7.94341899999999</v>
      </c>
      <c s="129" r="CQ1436">
        <v>3.971709</v>
      </c>
      <c s="129" r="CR1436">
        <v>123.122986999999</v>
      </c>
      <c s="129" r="CS1436">
        <v>0.0</v>
      </c>
    </row>
    <row customHeight="1" r="1437" ht="15.0">
      <c t="s" s="127" r="A1437">
        <v>12366</v>
      </c>
      <c t="s" s="127" r="B1437">
        <v>12367</v>
      </c>
      <c t="s" s="127" r="C1437">
        <v>12368</v>
      </c>
      <c t="s" s="127" r="D1437">
        <v>12369</v>
      </c>
      <c t="s" s="127" r="E1437">
        <v>12370</v>
      </c>
      <c t="s" s="127" r="F1437">
        <v>12371</v>
      </c>
      <c t="s" s="128" r="G1437">
        <v>12372</v>
      </c>
      <c t="s" s="127" r="H1437">
        <v>12373</v>
      </c>
      <c s="129" r="I1437">
        <v>33981.0</v>
      </c>
      <c s="129" r="J1437">
        <v>5108.948889</v>
      </c>
      <c s="129" r="K1437">
        <v>8514.57391099999</v>
      </c>
      <c s="129" r="L1437">
        <v>6531.68391499999</v>
      </c>
      <c s="129" r="M1437">
        <v>5837.587273</v>
      </c>
      <c s="129" r="N1437">
        <v>4048.861721</v>
      </c>
      <c s="129" r="O1437">
        <v>3939.34429</v>
      </c>
      <c s="129" r="P1437">
        <v>4693.0</v>
      </c>
      <c s="129" r="Q1437">
        <v>7036.0</v>
      </c>
      <c s="129" r="R1437">
        <v>5964.0</v>
      </c>
      <c s="129" r="S1437">
        <v>4968.0</v>
      </c>
      <c s="129" r="T1437">
        <v>4284.0</v>
      </c>
      <c s="129" r="U1437">
        <v>3254.0</v>
      </c>
      <c s="129" r="V1437">
        <v>15896.2798559999</v>
      </c>
      <c s="129" r="W1437">
        <v>2685.573315</v>
      </c>
      <c s="129" r="X1437">
        <v>4161.68651899999</v>
      </c>
      <c s="129" r="Y1437">
        <v>3376.139951</v>
      </c>
      <c s="129" r="Z1437">
        <v>2684.64713399999</v>
      </c>
      <c s="129" r="AA1437">
        <v>1700.82022099999</v>
      </c>
      <c s="129" r="AB1437">
        <v>1185.329561</v>
      </c>
      <c s="129" r="AC1437">
        <v>102.083156</v>
      </c>
      <c s="129" r="AD1437">
        <v>3779.19798399999</v>
      </c>
      <c s="129" r="AE1437">
        <v>9839.48495</v>
      </c>
      <c s="129" r="AF1437">
        <v>2277.596922</v>
      </c>
      <c s="129" r="AG1437">
        <v>18084.7201439999</v>
      </c>
      <c s="129" r="AH1437">
        <v>2423.375575</v>
      </c>
      <c s="129" r="AI1437">
        <v>4352.887393</v>
      </c>
      <c s="129" r="AJ1437">
        <v>3155.543963</v>
      </c>
      <c s="129" r="AK1437">
        <v>3152.94013899999</v>
      </c>
      <c s="129" r="AL1437">
        <v>2348.04149999999</v>
      </c>
      <c s="129" r="AM1437">
        <v>2287.623278</v>
      </c>
      <c s="129" r="AN1437">
        <v>364.308294999999</v>
      </c>
      <c s="129" r="AO1437">
        <v>3502.820291</v>
      </c>
      <c s="129" r="AP1437">
        <v>10440.354375</v>
      </c>
      <c s="129" r="AQ1437">
        <v>4141.545478</v>
      </c>
      <c s="129" r="AR1437">
        <v>28894.0513949999</v>
      </c>
      <c s="129" r="AS1437">
        <v>29.674724</v>
      </c>
      <c s="129" r="AT1437">
        <v>680.847885</v>
      </c>
      <c s="129" r="AU1437">
        <v>1937.749853</v>
      </c>
      <c s="129" r="AV1437">
        <v>3879.214785</v>
      </c>
      <c s="129" r="AW1437">
        <v>5898.396706</v>
      </c>
      <c s="129" r="AX1437">
        <v>3975.24833799999</v>
      </c>
      <c s="129" r="AY1437">
        <v>7411.97968599999</v>
      </c>
      <c s="129" r="AZ1437">
        <v>5080.939419</v>
      </c>
      <c s="129" r="BA1437">
        <v>13227.7067609999</v>
      </c>
      <c s="129" r="BB1437">
        <v>25.7351339999999</v>
      </c>
      <c s="129" r="BC1437">
        <v>429.986764999999</v>
      </c>
      <c s="129" r="BD1437">
        <v>1043.79118199999</v>
      </c>
      <c s="129" r="BE1437">
        <v>1806.48077199999</v>
      </c>
      <c s="129" r="BF1437">
        <v>1937.11129</v>
      </c>
      <c s="129" r="BG1437">
        <v>3130.337595</v>
      </c>
      <c s="129" r="BH1437">
        <v>2832.51814599999</v>
      </c>
      <c s="129" r="BI1437">
        <v>2021.745879</v>
      </c>
      <c s="129" r="BJ1437">
        <v>15666.3446339999</v>
      </c>
      <c s="129" r="BK1437">
        <v>3.93958999999999</v>
      </c>
      <c s="129" r="BL1437">
        <v>250.861119</v>
      </c>
      <c s="129" r="BM1437">
        <v>893.958671999999</v>
      </c>
      <c s="129" r="BN1437">
        <v>2072.734014</v>
      </c>
      <c s="129" r="BO1437">
        <v>3961.285416</v>
      </c>
      <c s="129" r="BP1437">
        <v>844.910743</v>
      </c>
      <c s="129" r="BQ1437">
        <v>4579.46154</v>
      </c>
      <c s="129" r="BR1437">
        <v>3059.19354</v>
      </c>
      <c s="129" r="BS1437">
        <v>5536.63104099999</v>
      </c>
      <c s="129" r="BT1437">
        <v>0.0</v>
      </c>
      <c s="129" r="BU1437">
        <v>20.156869</v>
      </c>
      <c s="129" r="BV1437">
        <v>56.4879839999999</v>
      </c>
      <c s="129" r="BW1437">
        <v>523.400972</v>
      </c>
      <c s="129" r="BX1437">
        <v>1457.19783299999</v>
      </c>
      <c s="129" r="BY1437">
        <v>833.910632999999</v>
      </c>
      <c s="129" r="BZ1437">
        <v>0.0</v>
      </c>
      <c s="129" r="CA1437">
        <v>2645.47674999999</v>
      </c>
      <c s="129" r="CB1437">
        <v>13432.0846299999</v>
      </c>
      <c s="129" r="CC1437">
        <v>26.295113</v>
      </c>
      <c s="129" r="CD1437">
        <v>472.942877</v>
      </c>
      <c s="129" r="CE1437">
        <v>1542.32814699999</v>
      </c>
      <c s="129" r="CF1437">
        <v>2991.933031</v>
      </c>
      <c s="129" r="CG1437">
        <v>3867.62500099999</v>
      </c>
      <c s="129" r="CH1437">
        <v>2789.58164799999</v>
      </c>
      <c s="129" r="CI1437">
        <v>71.1432269999999</v>
      </c>
      <c s="129" r="CJ1437">
        <v>1670.235586</v>
      </c>
      <c s="129" r="CK1437">
        <v>9925.335724</v>
      </c>
      <c s="129" r="CL1437">
        <v>3.37961</v>
      </c>
      <c s="129" r="CM1437">
        <v>187.748139</v>
      </c>
      <c s="129" r="CN1437">
        <v>338.933721999999</v>
      </c>
      <c s="129" r="CO1437">
        <v>363.880782</v>
      </c>
      <c s="129" r="CP1437">
        <v>573.573872</v>
      </c>
      <c s="129" r="CQ1437">
        <v>351.756056</v>
      </c>
      <c s="129" r="CR1437">
        <v>7340.836459</v>
      </c>
      <c s="129" r="CS1437">
        <v>765.227082999999</v>
      </c>
    </row>
    <row customHeight="1" r="1438" ht="15.0">
      <c t="s" s="127" r="A1438">
        <v>12374</v>
      </c>
      <c t="s" s="127" r="B1438">
        <v>12375</v>
      </c>
      <c t="s" s="127" r="C1438">
        <v>12376</v>
      </c>
      <c t="s" s="127" r="D1438">
        <v>12377</v>
      </c>
      <c t="s" s="127" r="E1438">
        <v>12378</v>
      </c>
      <c t="s" s="127" r="F1438">
        <v>12379</v>
      </c>
      <c t="s" s="128" r="G1438">
        <v>12380</v>
      </c>
      <c t="s" s="127" r="H1438">
        <v>12381</v>
      </c>
      <c s="129" r="I1438">
        <v>141.0</v>
      </c>
      <c s="129" r="J1438">
        <v>36.5954199999999</v>
      </c>
      <c s="129" r="K1438">
        <v>12.916031</v>
      </c>
      <c s="129" r="L1438">
        <v>30.137405</v>
      </c>
      <c s="129" r="M1438">
        <v>24.755725</v>
      </c>
      <c s="129" r="N1438">
        <v>20.450382</v>
      </c>
      <c s="129" r="O1438">
        <v>16.145038</v>
      </c>
      <c s="129" r="P1438">
        <v>16.0</v>
      </c>
      <c s="129" r="Q1438">
        <v>16.0</v>
      </c>
      <c s="129" r="R1438">
        <v>20.0</v>
      </c>
      <c s="129" r="S1438">
        <v>22.0</v>
      </c>
      <c s="129" r="T1438">
        <v>19.0</v>
      </c>
      <c s="129" r="U1438">
        <v>9.0</v>
      </c>
      <c s="129" r="V1438">
        <v>71.0381679999999</v>
      </c>
      <c s="129" r="W1438">
        <v>19.374046</v>
      </c>
      <c s="129" r="X1438">
        <v>6.45801499999999</v>
      </c>
      <c s="129" r="Y1438">
        <v>15.068702</v>
      </c>
      <c s="129" r="Z1438">
        <v>11.839695</v>
      </c>
      <c s="129" r="AA1438">
        <v>11.839695</v>
      </c>
      <c s="129" r="AB1438">
        <v>6.45801499999999</v>
      </c>
      <c s="129" r="AC1438">
        <v>0.0</v>
      </c>
      <c s="129" r="AD1438">
        <v>22.6030529999999</v>
      </c>
      <c s="129" r="AE1438">
        <v>36.5954199999999</v>
      </c>
      <c s="129" r="AF1438">
        <v>11.839695</v>
      </c>
      <c s="129" r="AG1438">
        <v>69.961832</v>
      </c>
      <c s="129" r="AH1438">
        <v>17.221374</v>
      </c>
      <c s="129" r="AI1438">
        <v>6.45801499999999</v>
      </c>
      <c s="129" r="AJ1438">
        <v>15.068702</v>
      </c>
      <c s="129" r="AK1438">
        <v>12.916031</v>
      </c>
      <c s="129" r="AL1438">
        <v>8.610687</v>
      </c>
      <c s="129" r="AM1438">
        <v>9.68702299999999</v>
      </c>
      <c s="129" r="AN1438">
        <v>0.0</v>
      </c>
      <c s="129" r="AO1438">
        <v>19.374046</v>
      </c>
      <c s="129" r="AP1438">
        <v>37.671756</v>
      </c>
      <c s="129" r="AQ1438">
        <v>12.916031</v>
      </c>
      <c s="129" r="AR1438">
        <v>99.022901</v>
      </c>
      <c s="129" r="AS1438">
        <v>4.30534399999999</v>
      </c>
      <c s="129" r="AT1438">
        <v>12.916031</v>
      </c>
      <c s="129" r="AU1438">
        <v>8.610687</v>
      </c>
      <c s="129" r="AV1438">
        <v>0.0</v>
      </c>
      <c s="129" r="AW1438">
        <v>12.916031</v>
      </c>
      <c s="129" r="AX1438">
        <v>12.916031</v>
      </c>
      <c s="129" r="AY1438">
        <v>30.137405</v>
      </c>
      <c s="129" r="AZ1438">
        <v>17.221374</v>
      </c>
      <c s="129" r="BA1438">
        <v>51.6641219999999</v>
      </c>
      <c s="129" r="BB1438">
        <v>4.30534399999999</v>
      </c>
      <c s="129" r="BC1438">
        <v>12.916031</v>
      </c>
      <c s="129" r="BD1438">
        <v>4.30534399999999</v>
      </c>
      <c s="129" r="BE1438">
        <v>0.0</v>
      </c>
      <c s="129" r="BF1438">
        <v>0.0</v>
      </c>
      <c s="129" r="BG1438">
        <v>8.610687</v>
      </c>
      <c s="129" r="BH1438">
        <v>12.916031</v>
      </c>
      <c s="129" r="BI1438">
        <v>8.610687</v>
      </c>
      <c s="129" r="BJ1438">
        <v>47.3587789999999</v>
      </c>
      <c s="129" r="BK1438">
        <v>0.0</v>
      </c>
      <c s="129" r="BL1438">
        <v>0.0</v>
      </c>
      <c s="129" r="BM1438">
        <v>4.30534399999999</v>
      </c>
      <c s="129" r="BN1438">
        <v>0.0</v>
      </c>
      <c s="129" r="BO1438">
        <v>12.916031</v>
      </c>
      <c s="129" r="BP1438">
        <v>4.30534399999999</v>
      </c>
      <c s="129" r="BQ1438">
        <v>17.221374</v>
      </c>
      <c s="129" r="BR1438">
        <v>8.610687</v>
      </c>
      <c s="129" r="BS1438">
        <v>8.610687</v>
      </c>
      <c s="129" r="BT1438">
        <v>0.0</v>
      </c>
      <c s="129" r="BU1438">
        <v>0.0</v>
      </c>
      <c s="129" r="BV1438">
        <v>0.0</v>
      </c>
      <c s="129" r="BW1438">
        <v>0.0</v>
      </c>
      <c s="129" r="BX1438">
        <v>0.0</v>
      </c>
      <c s="129" r="BY1438">
        <v>0.0</v>
      </c>
      <c s="129" r="BZ1438">
        <v>0.0</v>
      </c>
      <c s="129" r="CA1438">
        <v>8.610687</v>
      </c>
      <c s="129" r="CB1438">
        <v>55.9694659999999</v>
      </c>
      <c s="129" r="CC1438">
        <v>4.30534399999999</v>
      </c>
      <c s="129" r="CD1438">
        <v>8.610687</v>
      </c>
      <c s="129" r="CE1438">
        <v>8.610687</v>
      </c>
      <c s="129" r="CF1438">
        <v>0.0</v>
      </c>
      <c s="129" r="CG1438">
        <v>12.916031</v>
      </c>
      <c s="129" r="CH1438">
        <v>12.916031</v>
      </c>
      <c s="129" r="CI1438">
        <v>0.0</v>
      </c>
      <c s="129" r="CJ1438">
        <v>8.610687</v>
      </c>
      <c s="129" r="CK1438">
        <v>34.442748</v>
      </c>
      <c s="129" r="CL1438">
        <v>0.0</v>
      </c>
      <c s="129" r="CM1438">
        <v>4.30534399999999</v>
      </c>
      <c s="129" r="CN1438">
        <v>0.0</v>
      </c>
      <c s="129" r="CO1438">
        <v>0.0</v>
      </c>
      <c s="129" r="CP1438">
        <v>0.0</v>
      </c>
      <c s="129" r="CQ1438">
        <v>0.0</v>
      </c>
      <c s="129" r="CR1438">
        <v>30.137405</v>
      </c>
      <c s="129" r="CS1438">
        <v>0.0</v>
      </c>
    </row>
    <row customHeight="1" r="1439" ht="15.0">
      <c t="s" s="127" r="A1439">
        <v>12382</v>
      </c>
      <c t="s" s="127" r="B1439">
        <v>12383</v>
      </c>
      <c t="s" s="127" r="C1439">
        <v>12384</v>
      </c>
      <c t="s" s="127" r="D1439">
        <v>12385</v>
      </c>
      <c t="s" s="127" r="E1439">
        <v>12386</v>
      </c>
      <c t="s" s="127" r="F1439">
        <v>12387</v>
      </c>
      <c t="s" s="128" r="G1439">
        <v>12388</v>
      </c>
      <c t="s" s="127" r="H1439">
        <v>12389</v>
      </c>
      <c s="129" r="I1439">
        <v>441.0</v>
      </c>
      <c s="129" r="J1439">
        <v>61.4668139999999</v>
      </c>
      <c s="129" r="K1439">
        <v>41.9535399999999</v>
      </c>
      <c s="129" r="L1439">
        <v>70.247788</v>
      </c>
      <c s="129" r="M1439">
        <v>78.0530969999999</v>
      </c>
      <c s="129" r="N1439">
        <v>134.641593</v>
      </c>
      <c s="129" r="O1439">
        <v>54.637168</v>
      </c>
      <c s="129" r="P1439">
        <v>45.0</v>
      </c>
      <c s="129" r="Q1439">
        <v>42.0</v>
      </c>
      <c s="129" r="R1439">
        <v>73.0</v>
      </c>
      <c s="129" r="S1439">
        <v>94.0</v>
      </c>
      <c s="129" r="T1439">
        <v>92.0</v>
      </c>
      <c s="129" r="U1439">
        <v>42.0</v>
      </c>
      <c s="129" r="V1439">
        <v>209.767698999999</v>
      </c>
      <c s="129" r="W1439">
        <v>29.269912</v>
      </c>
      <c s="129" r="X1439">
        <v>20.488938</v>
      </c>
      <c s="129" r="Y1439">
        <v>33.172566</v>
      </c>
      <c s="129" r="Z1439">
        <v>37.0752209999999</v>
      </c>
      <c s="129" r="AA1439">
        <v>68.2964599999999</v>
      </c>
      <c s="129" r="AB1439">
        <v>21.4646019999999</v>
      </c>
      <c s="129" r="AC1439">
        <v>0.0</v>
      </c>
      <c s="129" r="AD1439">
        <v>33.172566</v>
      </c>
      <c s="129" r="AE1439">
        <v>107.323009</v>
      </c>
      <c s="129" r="AF1439">
        <v>69.272124</v>
      </c>
      <c s="129" r="AG1439">
        <v>231.232301</v>
      </c>
      <c s="129" r="AH1439">
        <v>32.1969029999999</v>
      </c>
      <c s="129" r="AI1439">
        <v>21.4646019999999</v>
      </c>
      <c s="129" r="AJ1439">
        <v>37.0752209999999</v>
      </c>
      <c s="129" r="AK1439">
        <v>40.977876</v>
      </c>
      <c s="129" r="AL1439">
        <v>66.345133</v>
      </c>
      <c s="129" r="AM1439">
        <v>31.221239</v>
      </c>
      <c s="129" r="AN1439">
        <v>1.951327</v>
      </c>
      <c s="129" r="AO1439">
        <v>39.026549</v>
      </c>
      <c s="129" r="AP1439">
        <v>119.030973</v>
      </c>
      <c s="129" r="AQ1439">
        <v>73.174779</v>
      </c>
      <c s="129" r="AR1439">
        <v>382.460176999999</v>
      </c>
      <c s="129" r="AS1439">
        <v>15.610619</v>
      </c>
      <c s="129" r="AT1439">
        <v>35.123894</v>
      </c>
      <c s="129" r="AU1439">
        <v>15.610619</v>
      </c>
      <c s="129" r="AV1439">
        <v>23.4159289999999</v>
      </c>
      <c s="129" r="AW1439">
        <v>39.026549</v>
      </c>
      <c s="129" r="AX1439">
        <v>42.9292039999999</v>
      </c>
      <c s="129" r="AY1439">
        <v>187.327434</v>
      </c>
      <c s="129" r="AZ1439">
        <v>23.4159289999999</v>
      </c>
      <c s="129" r="BA1439">
        <v>179.522123999999</v>
      </c>
      <c s="129" r="BB1439">
        <v>15.610619</v>
      </c>
      <c s="129" r="BC1439">
        <v>15.610619</v>
      </c>
      <c s="129" r="BD1439">
        <v>11.707965</v>
      </c>
      <c s="129" r="BE1439">
        <v>7.80531</v>
      </c>
      <c s="129" r="BF1439">
        <v>3.902655</v>
      </c>
      <c s="129" r="BG1439">
        <v>35.123894</v>
      </c>
      <c s="129" r="BH1439">
        <v>85.858407</v>
      </c>
      <c s="129" r="BI1439">
        <v>3.902655</v>
      </c>
      <c s="129" r="BJ1439">
        <v>202.938053</v>
      </c>
      <c s="129" r="BK1439">
        <v>0.0</v>
      </c>
      <c s="129" r="BL1439">
        <v>19.5132739999999</v>
      </c>
      <c s="129" r="BM1439">
        <v>3.902655</v>
      </c>
      <c s="129" r="BN1439">
        <v>15.610619</v>
      </c>
      <c s="129" r="BO1439">
        <v>35.123894</v>
      </c>
      <c s="129" r="BP1439">
        <v>7.80531</v>
      </c>
      <c s="129" r="BQ1439">
        <v>101.469027</v>
      </c>
      <c s="129" r="BR1439">
        <v>19.5132739999999</v>
      </c>
      <c s="129" r="BS1439">
        <v>15.610619</v>
      </c>
      <c s="129" r="BT1439">
        <v>0.0</v>
      </c>
      <c s="129" r="BU1439">
        <v>0.0</v>
      </c>
      <c s="129" r="BV1439">
        <v>0.0</v>
      </c>
      <c s="129" r="BW1439">
        <v>3.902655</v>
      </c>
      <c s="129" r="BX1439">
        <v>0.0</v>
      </c>
      <c s="129" r="BY1439">
        <v>7.80531</v>
      </c>
      <c s="129" r="BZ1439">
        <v>0.0</v>
      </c>
      <c s="129" r="CA1439">
        <v>3.902655</v>
      </c>
      <c s="129" r="CB1439">
        <v>140.495575</v>
      </c>
      <c s="129" r="CC1439">
        <v>3.902655</v>
      </c>
      <c s="129" r="CD1439">
        <v>15.610619</v>
      </c>
      <c s="129" r="CE1439">
        <v>15.610619</v>
      </c>
      <c s="129" r="CF1439">
        <v>19.5132739999999</v>
      </c>
      <c s="129" r="CG1439">
        <v>39.026549</v>
      </c>
      <c s="129" r="CH1439">
        <v>31.221239</v>
      </c>
      <c s="129" r="CI1439">
        <v>3.902655</v>
      </c>
      <c s="129" r="CJ1439">
        <v>11.707965</v>
      </c>
      <c s="129" r="CK1439">
        <v>226.353982</v>
      </c>
      <c s="129" r="CL1439">
        <v>11.707965</v>
      </c>
      <c s="129" r="CM1439">
        <v>19.5132739999999</v>
      </c>
      <c s="129" r="CN1439">
        <v>0.0</v>
      </c>
      <c s="129" r="CO1439">
        <v>0.0</v>
      </c>
      <c s="129" r="CP1439">
        <v>0.0</v>
      </c>
      <c s="129" r="CQ1439">
        <v>3.902655</v>
      </c>
      <c s="129" r="CR1439">
        <v>183.424779</v>
      </c>
      <c s="129" r="CS1439">
        <v>7.80531</v>
      </c>
    </row>
    <row customHeight="1" r="1440" ht="15.0">
      <c t="s" s="127" r="A1440">
        <v>12390</v>
      </c>
      <c t="s" s="127" r="B1440">
        <v>12391</v>
      </c>
      <c t="s" s="127" r="C1440">
        <v>12392</v>
      </c>
      <c t="s" s="127" r="D1440">
        <v>12393</v>
      </c>
      <c t="s" s="127" r="E1440">
        <v>12394</v>
      </c>
      <c t="s" s="127" r="F1440">
        <v>12395</v>
      </c>
      <c t="s" s="128" r="G1440">
        <v>12396</v>
      </c>
      <c t="s" s="127" r="H1440">
        <v>12397</v>
      </c>
      <c s="129" r="I1440">
        <v>4320.0</v>
      </c>
      <c s="129" r="J1440">
        <v>754.784396</v>
      </c>
      <c s="129" r="K1440">
        <v>707.843680999999</v>
      </c>
      <c s="129" r="L1440">
        <v>683.274832999999</v>
      </c>
      <c s="129" r="M1440">
        <v>840.825975999999</v>
      </c>
      <c s="129" r="N1440">
        <v>745.664829</v>
      </c>
      <c s="129" r="O1440">
        <v>587.606285999999</v>
      </c>
      <c s="129" r="P1440">
        <v>810.0</v>
      </c>
      <c s="129" r="Q1440">
        <v>674.0</v>
      </c>
      <c s="129" r="R1440">
        <v>830.0</v>
      </c>
      <c s="129" r="S1440">
        <v>753.0</v>
      </c>
      <c s="129" r="T1440">
        <v>687.0</v>
      </c>
      <c s="129" r="U1440">
        <v>466.0</v>
      </c>
      <c s="129" r="V1440">
        <v>2052.29965899999</v>
      </c>
      <c s="129" r="W1440">
        <v>395.584783</v>
      </c>
      <c s="129" r="X1440">
        <v>353.153373999999</v>
      </c>
      <c s="129" r="Y1440">
        <v>328.019744</v>
      </c>
      <c s="129" r="Z1440">
        <v>402.753036</v>
      </c>
      <c s="129" r="AA1440">
        <v>362.272926999999</v>
      </c>
      <c s="129" r="AB1440">
        <v>200.473666</v>
      </c>
      <c s="129" r="AC1440">
        <v>10.0421289999999</v>
      </c>
      <c s="129" r="AD1440">
        <v>536.809425</v>
      </c>
      <c s="129" r="AE1440">
        <v>1094.095117</v>
      </c>
      <c s="129" r="AF1440">
        <v>421.395117</v>
      </c>
      <c s="129" r="AG1440">
        <v>2267.700341</v>
      </c>
      <c s="129" r="AH1440">
        <v>359.199613</v>
      </c>
      <c s="129" r="AI1440">
        <v>354.690307</v>
      </c>
      <c s="129" r="AJ1440">
        <v>355.255089</v>
      </c>
      <c s="129" r="AK1440">
        <v>438.07294</v>
      </c>
      <c s="129" r="AL1440">
        <v>383.391902</v>
      </c>
      <c s="129" r="AM1440">
        <v>328.079673</v>
      </c>
      <c s="129" r="AN1440">
        <v>49.010818</v>
      </c>
      <c s="129" r="AO1440">
        <v>506.380057</v>
      </c>
      <c s="129" r="AP1440">
        <v>1148.201873</v>
      </c>
      <c s="129" r="AQ1440">
        <v>613.118412</v>
      </c>
      <c s="129" r="AR1440">
        <v>3623.21991299999</v>
      </c>
      <c s="129" r="AS1440">
        <v>56.5267419999999</v>
      </c>
      <c s="129" r="AT1440">
        <v>104.978235</v>
      </c>
      <c s="129" r="AU1440">
        <v>60.527126</v>
      </c>
      <c s="129" r="AV1440">
        <v>286.671334</v>
      </c>
      <c s="129" r="AW1440">
        <v>480.42588</v>
      </c>
      <c s="129" r="AX1440">
        <v>754.998526999999</v>
      </c>
      <c s="129" r="AY1440">
        <v>1229.328907</v>
      </c>
      <c s="129" r="AZ1440">
        <v>649.763161999999</v>
      </c>
      <c s="129" r="BA1440">
        <v>1694.57208999999</v>
      </c>
      <c s="129" r="BB1440">
        <v>32.300995</v>
      </c>
      <c s="129" r="BC1440">
        <v>68.639615</v>
      </c>
      <c s="129" r="BD1440">
        <v>48.414253</v>
      </c>
      <c s="129" r="BE1440">
        <v>121.128733</v>
      </c>
      <c s="129" r="BF1440">
        <v>100.940611</v>
      </c>
      <c s="129" r="BG1440">
        <v>537.004048</v>
      </c>
      <c s="129" r="BH1440">
        <v>535.965399</v>
      </c>
      <c s="129" r="BI1440">
        <v>250.178436</v>
      </c>
      <c s="129" r="BJ1440">
        <v>1928.647823</v>
      </c>
      <c s="129" r="BK1440">
        <v>24.2257469999999</v>
      </c>
      <c s="129" r="BL1440">
        <v>36.3386199999999</v>
      </c>
      <c s="129" r="BM1440">
        <v>12.112873</v>
      </c>
      <c s="129" r="BN1440">
        <v>165.542600999999</v>
      </c>
      <c s="129" r="BO1440">
        <v>379.48527</v>
      </c>
      <c s="129" r="BP1440">
        <v>217.994479</v>
      </c>
      <c s="129" r="BQ1440">
        <v>693.363508</v>
      </c>
      <c s="129" r="BR1440">
        <v>399.584725999999</v>
      </c>
      <c s="129" r="BS1440">
        <v>568.959247</v>
      </c>
      <c s="129" r="BT1440">
        <v>0.0</v>
      </c>
      <c s="129" r="BU1440">
        <v>0.0</v>
      </c>
      <c s="129" r="BV1440">
        <v>4.037624</v>
      </c>
      <c s="129" r="BW1440">
        <v>16.1504979999999</v>
      </c>
      <c s="129" r="BX1440">
        <v>80.7010619999999</v>
      </c>
      <c s="129" r="BY1440">
        <v>109.015859</v>
      </c>
      <c s="129" r="BZ1440">
        <v>0.0</v>
      </c>
      <c s="129" r="CA1440">
        <v>359.054202999999</v>
      </c>
      <c s="129" r="CB1440">
        <v>1489.80893199999</v>
      </c>
      <c s="129" r="CC1440">
        <v>32.300995</v>
      </c>
      <c s="129" r="CD1440">
        <v>52.489117</v>
      </c>
      <c s="129" r="CE1440">
        <v>48.414253</v>
      </c>
      <c s="129" r="CF1440">
        <v>230.144591999999</v>
      </c>
      <c s="129" r="CG1440">
        <v>359.348573999999</v>
      </c>
      <c s="129" r="CH1440">
        <v>561.192554999999</v>
      </c>
      <c s="129" r="CI1440">
        <v>16.1504979999999</v>
      </c>
      <c s="129" r="CJ1440">
        <v>189.768348</v>
      </c>
      <c s="129" r="CK1440">
        <v>1564.451734</v>
      </c>
      <c s="129" r="CL1440">
        <v>24.2257469999999</v>
      </c>
      <c s="129" r="CM1440">
        <v>52.489117</v>
      </c>
      <c s="129" r="CN1440">
        <v>8.07524899999999</v>
      </c>
      <c s="129" r="CO1440">
        <v>40.376244</v>
      </c>
      <c s="129" r="CP1440">
        <v>40.376244</v>
      </c>
      <c s="129" r="CQ1440">
        <v>84.790113</v>
      </c>
      <c s="129" r="CR1440">
        <v>1213.178409</v>
      </c>
      <c s="129" r="CS1440">
        <v>100.940611</v>
      </c>
    </row>
    <row customHeight="1" r="1441" ht="15.0">
      <c t="s" s="127" r="A1441">
        <v>12398</v>
      </c>
      <c t="s" s="127" r="B1441">
        <v>12399</v>
      </c>
      <c t="s" s="127" r="C1441">
        <v>12400</v>
      </c>
      <c t="s" s="127" r="D1441">
        <v>12401</v>
      </c>
      <c t="s" s="127" r="E1441">
        <v>12402</v>
      </c>
      <c t="s" s="127" r="F1441">
        <v>12403</v>
      </c>
      <c t="s" s="128" r="G1441">
        <v>12404</v>
      </c>
      <c t="s" s="127" r="H1441">
        <v>12405</v>
      </c>
      <c s="129" r="I1441">
        <v>481.0</v>
      </c>
      <c s="129" r="J1441">
        <v>68.570231</v>
      </c>
      <c s="129" r="K1441">
        <v>58.486373</v>
      </c>
      <c s="129" r="L1441">
        <v>77.645702</v>
      </c>
      <c s="129" r="M1441">
        <v>77.645702</v>
      </c>
      <c s="129" r="N1441">
        <v>113.947588999999</v>
      </c>
      <c s="129" r="O1441">
        <v>84.7044029999999</v>
      </c>
      <c s="129" r="P1441">
        <v>56.0</v>
      </c>
      <c s="129" r="Q1441">
        <v>62.0</v>
      </c>
      <c s="129" r="R1441">
        <v>76.0</v>
      </c>
      <c s="129" r="S1441">
        <v>76.0</v>
      </c>
      <c s="129" r="T1441">
        <v>125.0</v>
      </c>
      <c s="129" r="U1441">
        <v>52.0</v>
      </c>
      <c s="129" r="V1441">
        <v>239.995807</v>
      </c>
      <c s="129" r="W1441">
        <v>37.310273</v>
      </c>
      <c s="129" r="X1441">
        <v>33.27673</v>
      </c>
      <c s="129" r="Y1441">
        <v>37.310273</v>
      </c>
      <c s="129" r="Z1441">
        <v>37.310273</v>
      </c>
      <c s="129" r="AA1441">
        <v>54.4528299999999</v>
      </c>
      <c s="129" r="AB1441">
        <v>38.3186579999999</v>
      </c>
      <c s="129" r="AC1441">
        <v>2.01677099999999</v>
      </c>
      <c s="129" r="AD1441">
        <v>48.4025159999999</v>
      </c>
      <c s="129" r="AE1441">
        <v>115.964361</v>
      </c>
      <c s="129" r="AF1441">
        <v>75.6289309999999</v>
      </c>
      <c s="129" r="AG1441">
        <v>241.004192999999</v>
      </c>
      <c s="129" r="AH1441">
        <v>31.259958</v>
      </c>
      <c s="129" r="AI1441">
        <v>25.209644</v>
      </c>
      <c s="129" r="AJ1441">
        <v>40.33543</v>
      </c>
      <c s="129" r="AK1441">
        <v>40.33543</v>
      </c>
      <c s="129" r="AL1441">
        <v>59.494759</v>
      </c>
      <c s="129" r="AM1441">
        <v>39.327044</v>
      </c>
      <c s="129" r="AN1441">
        <v>5.04192899999999</v>
      </c>
      <c s="129" r="AO1441">
        <v>40.33543</v>
      </c>
      <c s="129" r="AP1441">
        <v>115.964361</v>
      </c>
      <c s="129" r="AQ1441">
        <v>84.7044029999999</v>
      </c>
      <c s="129" r="AR1441">
        <v>415.454927</v>
      </c>
      <c s="129" r="AS1441">
        <v>4.03354299999999</v>
      </c>
      <c s="129" r="AT1441">
        <v>40.33543</v>
      </c>
      <c s="129" r="AU1441">
        <v>8.06708599999999</v>
      </c>
      <c s="129" r="AV1441">
        <v>16.134172</v>
      </c>
      <c s="129" r="AW1441">
        <v>32.2683439999999</v>
      </c>
      <c s="129" r="AX1441">
        <v>48.4025159999999</v>
      </c>
      <c s="129" r="AY1441">
        <v>205.710691999999</v>
      </c>
      <c s="129" r="AZ1441">
        <v>60.503145</v>
      </c>
      <c s="129" r="BA1441">
        <v>209.744235</v>
      </c>
      <c s="129" r="BB1441">
        <v>4.03354299999999</v>
      </c>
      <c s="129" r="BC1441">
        <v>28.234801</v>
      </c>
      <c s="129" r="BD1441">
        <v>4.03354299999999</v>
      </c>
      <c s="129" r="BE1441">
        <v>16.134172</v>
      </c>
      <c s="129" r="BF1441">
        <v>8.06708599999999</v>
      </c>
      <c s="129" r="BG1441">
        <v>36.301887</v>
      </c>
      <c s="129" r="BH1441">
        <v>100.838573999999</v>
      </c>
      <c s="129" r="BI1441">
        <v>12.100629</v>
      </c>
      <c s="129" r="BJ1441">
        <v>205.710691999999</v>
      </c>
      <c s="129" r="BK1441">
        <v>0.0</v>
      </c>
      <c s="129" r="BL1441">
        <v>12.100629</v>
      </c>
      <c s="129" r="BM1441">
        <v>4.03354299999999</v>
      </c>
      <c s="129" r="BN1441">
        <v>0.0</v>
      </c>
      <c s="129" r="BO1441">
        <v>24.2012579999999</v>
      </c>
      <c s="129" r="BP1441">
        <v>12.100629</v>
      </c>
      <c s="129" r="BQ1441">
        <v>104.872117</v>
      </c>
      <c s="129" r="BR1441">
        <v>48.4025159999999</v>
      </c>
      <c s="129" r="BS1441">
        <v>36.301887</v>
      </c>
      <c s="129" r="BT1441">
        <v>0.0</v>
      </c>
      <c s="129" r="BU1441">
        <v>0.0</v>
      </c>
      <c s="129" r="BV1441">
        <v>0.0</v>
      </c>
      <c s="129" r="BW1441">
        <v>0.0</v>
      </c>
      <c s="129" r="BX1441">
        <v>4.03354299999999</v>
      </c>
      <c s="129" r="BY1441">
        <v>4.03354299999999</v>
      </c>
      <c s="129" r="BZ1441">
        <v>0.0</v>
      </c>
      <c s="129" r="CA1441">
        <v>28.234801</v>
      </c>
      <c s="129" r="CB1441">
        <v>141.174004</v>
      </c>
      <c s="129" r="CC1441">
        <v>0.0</v>
      </c>
      <c s="129" r="CD1441">
        <v>32.2683439999999</v>
      </c>
      <c s="129" r="CE1441">
        <v>8.06708599999999</v>
      </c>
      <c s="129" r="CF1441">
        <v>16.134172</v>
      </c>
      <c s="129" r="CG1441">
        <v>24.2012579999999</v>
      </c>
      <c s="129" r="CH1441">
        <v>40.33543</v>
      </c>
      <c s="129" r="CI1441">
        <v>0.0</v>
      </c>
      <c s="129" r="CJ1441">
        <v>20.167715</v>
      </c>
      <c s="129" r="CK1441">
        <v>237.979036</v>
      </c>
      <c s="129" r="CL1441">
        <v>4.03354299999999</v>
      </c>
      <c s="129" r="CM1441">
        <v>8.06708599999999</v>
      </c>
      <c s="129" r="CN1441">
        <v>0.0</v>
      </c>
      <c s="129" r="CO1441">
        <v>0.0</v>
      </c>
      <c s="129" r="CP1441">
        <v>4.03354299999999</v>
      </c>
      <c s="129" r="CQ1441">
        <v>4.03354299999999</v>
      </c>
      <c s="129" r="CR1441">
        <v>205.710691999999</v>
      </c>
      <c s="129" r="CS1441">
        <v>12.100629</v>
      </c>
    </row>
    <row customHeight="1" r="1442" ht="15.0">
      <c t="s" s="127" r="A1442">
        <v>12406</v>
      </c>
      <c t="s" s="127" r="B1442">
        <v>12407</v>
      </c>
      <c t="s" s="127" r="C1442">
        <v>12408</v>
      </c>
      <c t="s" s="127" r="D1442">
        <v>12409</v>
      </c>
      <c t="s" s="127" r="E1442">
        <v>12410</v>
      </c>
      <c t="s" s="127" r="F1442">
        <v>12411</v>
      </c>
      <c t="s" s="128" r="G1442">
        <v>12412</v>
      </c>
      <c t="s" s="127" r="H1442">
        <v>12413</v>
      </c>
      <c s="129" r="I1442">
        <v>666.0</v>
      </c>
      <c s="129" r="J1442">
        <v>141.0</v>
      </c>
      <c s="129" r="K1442">
        <v>83.0</v>
      </c>
      <c s="129" r="L1442">
        <v>137.0</v>
      </c>
      <c s="129" r="M1442">
        <v>161.0</v>
      </c>
      <c s="129" r="N1442">
        <v>94.0</v>
      </c>
      <c s="129" r="O1442">
        <v>50.0</v>
      </c>
      <c s="129" r="P1442">
        <v>112.0</v>
      </c>
      <c s="129" r="Q1442">
        <v>104.0</v>
      </c>
      <c s="129" r="R1442">
        <v>121.0</v>
      </c>
      <c s="129" r="S1442">
        <v>139.0</v>
      </c>
      <c s="129" r="T1442">
        <v>74.0</v>
      </c>
      <c s="129" r="U1442">
        <v>29.0</v>
      </c>
      <c s="129" r="V1442">
        <v>335.0</v>
      </c>
      <c s="129" r="W1442">
        <v>78.0</v>
      </c>
      <c s="129" r="X1442">
        <v>46.0</v>
      </c>
      <c s="129" r="Y1442">
        <v>64.0</v>
      </c>
      <c s="129" r="Z1442">
        <v>75.0</v>
      </c>
      <c s="129" r="AA1442">
        <v>48.0</v>
      </c>
      <c s="129" r="AB1442">
        <v>24.0</v>
      </c>
      <c s="129" r="AC1442">
        <v>0.0</v>
      </c>
      <c s="129" r="AD1442">
        <v>106.0</v>
      </c>
      <c s="129" r="AE1442">
        <v>177.0</v>
      </c>
      <c s="129" r="AF1442">
        <v>52.0</v>
      </c>
      <c s="129" r="AG1442">
        <v>331.0</v>
      </c>
      <c s="129" r="AH1442">
        <v>63.0</v>
      </c>
      <c s="129" r="AI1442">
        <v>37.0</v>
      </c>
      <c s="129" r="AJ1442">
        <v>73.0</v>
      </c>
      <c s="129" r="AK1442">
        <v>86.0</v>
      </c>
      <c s="129" r="AL1442">
        <v>46.0</v>
      </c>
      <c s="129" r="AM1442">
        <v>26.0</v>
      </c>
      <c s="129" r="AN1442">
        <v>0.0</v>
      </c>
      <c s="129" r="AO1442">
        <v>83.0</v>
      </c>
      <c s="129" r="AP1442">
        <v>191.0</v>
      </c>
      <c s="129" r="AQ1442">
        <v>57.0</v>
      </c>
      <c s="129" r="AR1442">
        <v>524.0</v>
      </c>
      <c s="129" r="AS1442">
        <v>8.0</v>
      </c>
      <c s="129" r="AT1442">
        <v>44.0</v>
      </c>
      <c s="129" r="AU1442">
        <v>24.0</v>
      </c>
      <c s="129" r="AV1442">
        <v>72.0</v>
      </c>
      <c s="129" r="AW1442">
        <v>92.0</v>
      </c>
      <c s="129" r="AX1442">
        <v>52.0</v>
      </c>
      <c s="129" r="AY1442">
        <v>164.0</v>
      </c>
      <c s="129" r="AZ1442">
        <v>68.0</v>
      </c>
      <c s="129" r="BA1442">
        <v>248.0</v>
      </c>
      <c s="129" r="BB1442">
        <v>4.0</v>
      </c>
      <c s="129" r="BC1442">
        <v>28.0</v>
      </c>
      <c s="129" r="BD1442">
        <v>16.0</v>
      </c>
      <c s="129" r="BE1442">
        <v>24.0</v>
      </c>
      <c s="129" r="BF1442">
        <v>28.0</v>
      </c>
      <c s="129" r="BG1442">
        <v>32.0</v>
      </c>
      <c s="129" r="BH1442">
        <v>88.0</v>
      </c>
      <c s="129" r="BI1442">
        <v>28.0</v>
      </c>
      <c s="129" r="BJ1442">
        <v>276.0</v>
      </c>
      <c s="129" r="BK1442">
        <v>4.0</v>
      </c>
      <c s="129" r="BL1442">
        <v>16.0</v>
      </c>
      <c s="129" r="BM1442">
        <v>8.0</v>
      </c>
      <c s="129" r="BN1442">
        <v>48.0</v>
      </c>
      <c s="129" r="BO1442">
        <v>64.0</v>
      </c>
      <c s="129" r="BP1442">
        <v>20.0</v>
      </c>
      <c s="129" r="BQ1442">
        <v>76.0</v>
      </c>
      <c s="129" r="BR1442">
        <v>40.0</v>
      </c>
      <c s="129" r="BS1442">
        <v>64.0</v>
      </c>
      <c s="129" r="BT1442">
        <v>0.0</v>
      </c>
      <c s="129" r="BU1442">
        <v>0.0</v>
      </c>
      <c s="129" r="BV1442">
        <v>0.0</v>
      </c>
      <c s="129" r="BW1442">
        <v>0.0</v>
      </c>
      <c s="129" r="BX1442">
        <v>16.0</v>
      </c>
      <c s="129" r="BY1442">
        <v>0.0</v>
      </c>
      <c s="129" r="BZ1442">
        <v>0.0</v>
      </c>
      <c s="129" r="CA1442">
        <v>48.0</v>
      </c>
      <c s="129" r="CB1442">
        <v>248.0</v>
      </c>
      <c s="129" r="CC1442">
        <v>8.0</v>
      </c>
      <c s="129" r="CD1442">
        <v>32.0</v>
      </c>
      <c s="129" r="CE1442">
        <v>20.0</v>
      </c>
      <c s="129" r="CF1442">
        <v>64.0</v>
      </c>
      <c s="129" r="CG1442">
        <v>60.0</v>
      </c>
      <c s="129" r="CH1442">
        <v>52.0</v>
      </c>
      <c s="129" r="CI1442">
        <v>0.0</v>
      </c>
      <c s="129" r="CJ1442">
        <v>12.0</v>
      </c>
      <c s="129" r="CK1442">
        <v>212.0</v>
      </c>
      <c s="129" r="CL1442">
        <v>0.0</v>
      </c>
      <c s="129" r="CM1442">
        <v>12.0</v>
      </c>
      <c s="129" r="CN1442">
        <v>4.0</v>
      </c>
      <c s="129" r="CO1442">
        <v>8.0</v>
      </c>
      <c s="129" r="CP1442">
        <v>16.0</v>
      </c>
      <c s="129" r="CQ1442">
        <v>0.0</v>
      </c>
      <c s="129" r="CR1442">
        <v>164.0</v>
      </c>
      <c s="129" r="CS1442">
        <v>8.0</v>
      </c>
    </row>
    <row customHeight="1" r="1443" ht="15.0">
      <c t="s" s="127" r="A1443">
        <v>12414</v>
      </c>
      <c t="s" s="127" r="B1443">
        <v>12415</v>
      </c>
      <c t="s" s="127" r="C1443">
        <v>12416</v>
      </c>
      <c t="s" s="127" r="D1443">
        <v>12417</v>
      </c>
      <c t="s" s="127" r="E1443">
        <v>12418</v>
      </c>
      <c t="s" s="127" r="F1443">
        <v>12419</v>
      </c>
      <c t="s" s="128" r="G1443">
        <v>12420</v>
      </c>
      <c t="s" s="127" r="H1443">
        <v>12421</v>
      </c>
      <c s="129" r="I1443">
        <v>176.0</v>
      </c>
      <c s="129" r="J1443">
        <v>25.853107</v>
      </c>
      <c s="129" r="K1443">
        <v>17.898305</v>
      </c>
      <c s="129" r="L1443">
        <v>26.847458</v>
      </c>
      <c s="129" r="M1443">
        <v>48.7231639999999</v>
      </c>
      <c s="129" r="N1443">
        <v>42.7570619999999</v>
      </c>
      <c s="129" r="O1443">
        <v>13.920904</v>
      </c>
      <c s="129" r="P1443">
        <v>33.0</v>
      </c>
      <c s="129" r="Q1443">
        <v>21.0</v>
      </c>
      <c s="129" r="R1443">
        <v>39.0</v>
      </c>
      <c s="129" r="S1443">
        <v>34.0</v>
      </c>
      <c s="129" r="T1443">
        <v>30.0</v>
      </c>
      <c s="129" r="U1443">
        <v>15.0</v>
      </c>
      <c s="129" r="V1443">
        <v>85.5141239999999</v>
      </c>
      <c s="129" r="W1443">
        <v>10.937853</v>
      </c>
      <c s="129" r="X1443">
        <v>8.949153</v>
      </c>
      <c s="129" r="Y1443">
        <v>12.9265539999999</v>
      </c>
      <c s="129" r="Z1443">
        <v>21.875706</v>
      </c>
      <c s="129" r="AA1443">
        <v>21.875706</v>
      </c>
      <c s="129" r="AB1443">
        <v>8.949153</v>
      </c>
      <c s="129" r="AC1443">
        <v>0.0</v>
      </c>
      <c s="129" r="AD1443">
        <v>14.9152539999999</v>
      </c>
      <c s="129" r="AE1443">
        <v>47.728814</v>
      </c>
      <c s="129" r="AF1443">
        <v>22.870056</v>
      </c>
      <c s="129" r="AG1443">
        <v>90.485876</v>
      </c>
      <c s="129" r="AH1443">
        <v>14.9152539999999</v>
      </c>
      <c s="129" r="AI1443">
        <v>8.949153</v>
      </c>
      <c s="129" r="AJ1443">
        <v>13.920904</v>
      </c>
      <c s="129" r="AK1443">
        <v>26.847458</v>
      </c>
      <c s="129" r="AL1443">
        <v>20.881356</v>
      </c>
      <c s="129" r="AM1443">
        <v>4.971751</v>
      </c>
      <c s="129" r="AN1443">
        <v>0.0</v>
      </c>
      <c s="129" r="AO1443">
        <v>20.881356</v>
      </c>
      <c s="129" r="AP1443">
        <v>51.706215</v>
      </c>
      <c s="129" r="AQ1443">
        <v>17.898305</v>
      </c>
      <c s="129" r="AR1443">
        <v>147.163841999999</v>
      </c>
      <c s="129" r="AS1443">
        <v>7.95480199999999</v>
      </c>
      <c s="129" r="AT1443">
        <v>7.95480199999999</v>
      </c>
      <c s="129" r="AU1443">
        <v>3.977401</v>
      </c>
      <c s="129" r="AV1443">
        <v>7.95480199999999</v>
      </c>
      <c s="129" r="AW1443">
        <v>19.887006</v>
      </c>
      <c s="129" r="AX1443">
        <v>15.909605</v>
      </c>
      <c s="129" r="AY1443">
        <v>47.728814</v>
      </c>
      <c s="129" r="AZ1443">
        <v>35.79661</v>
      </c>
      <c s="129" r="BA1443">
        <v>75.570621</v>
      </c>
      <c s="129" r="BB1443">
        <v>7.95480199999999</v>
      </c>
      <c s="129" r="BC1443">
        <v>0.0</v>
      </c>
      <c s="129" r="BD1443">
        <v>3.977401</v>
      </c>
      <c s="129" r="BE1443">
        <v>3.977401</v>
      </c>
      <c s="129" r="BF1443">
        <v>0.0</v>
      </c>
      <c s="129" r="BG1443">
        <v>15.909605</v>
      </c>
      <c s="129" r="BH1443">
        <v>27.841808</v>
      </c>
      <c s="129" r="BI1443">
        <v>15.909605</v>
      </c>
      <c s="129" r="BJ1443">
        <v>71.59322</v>
      </c>
      <c s="129" r="BK1443">
        <v>0.0</v>
      </c>
      <c s="129" r="BL1443">
        <v>7.95480199999999</v>
      </c>
      <c s="129" r="BM1443">
        <v>0.0</v>
      </c>
      <c s="129" r="BN1443">
        <v>3.977401</v>
      </c>
      <c s="129" r="BO1443">
        <v>19.887006</v>
      </c>
      <c s="129" r="BP1443">
        <v>0.0</v>
      </c>
      <c s="129" r="BQ1443">
        <v>19.887006</v>
      </c>
      <c s="129" r="BR1443">
        <v>19.887006</v>
      </c>
      <c s="129" r="BS1443">
        <v>15.909605</v>
      </c>
      <c s="129" r="BT1443">
        <v>0.0</v>
      </c>
      <c s="129" r="BU1443">
        <v>0.0</v>
      </c>
      <c s="129" r="BV1443">
        <v>0.0</v>
      </c>
      <c s="129" r="BW1443">
        <v>0.0</v>
      </c>
      <c s="129" r="BX1443">
        <v>0.0</v>
      </c>
      <c s="129" r="BY1443">
        <v>3.977401</v>
      </c>
      <c s="129" r="BZ1443">
        <v>0.0</v>
      </c>
      <c s="129" r="CA1443">
        <v>11.9322029999999</v>
      </c>
      <c s="129" r="CB1443">
        <v>63.638418</v>
      </c>
      <c s="129" r="CC1443">
        <v>7.95480199999999</v>
      </c>
      <c s="129" r="CD1443">
        <v>0.0</v>
      </c>
      <c s="129" r="CE1443">
        <v>3.977401</v>
      </c>
      <c s="129" r="CF1443">
        <v>7.95480199999999</v>
      </c>
      <c s="129" r="CG1443">
        <v>19.887006</v>
      </c>
      <c s="129" r="CH1443">
        <v>11.9322029999999</v>
      </c>
      <c s="129" r="CI1443">
        <v>3.977401</v>
      </c>
      <c s="129" r="CJ1443">
        <v>7.95480199999999</v>
      </c>
      <c s="129" r="CK1443">
        <v>67.615819</v>
      </c>
      <c s="129" r="CL1443">
        <v>0.0</v>
      </c>
      <c s="129" r="CM1443">
        <v>7.95480199999999</v>
      </c>
      <c s="129" r="CN1443">
        <v>0.0</v>
      </c>
      <c s="129" r="CO1443">
        <v>0.0</v>
      </c>
      <c s="129" r="CP1443">
        <v>0.0</v>
      </c>
      <c s="129" r="CQ1443">
        <v>0.0</v>
      </c>
      <c s="129" r="CR1443">
        <v>43.751412</v>
      </c>
      <c s="129" r="CS1443">
        <v>15.909605</v>
      </c>
    </row>
    <row customHeight="1" r="1444" ht="15.0">
      <c t="s" s="127" r="A1444">
        <v>12422</v>
      </c>
      <c t="s" s="127" r="B1444">
        <v>12423</v>
      </c>
      <c t="s" s="127" r="C1444">
        <v>12424</v>
      </c>
      <c t="s" s="127" r="D1444">
        <v>12425</v>
      </c>
      <c t="s" s="127" r="E1444">
        <v>12426</v>
      </c>
      <c t="s" s="127" r="F1444">
        <v>12427</v>
      </c>
      <c t="s" s="128" r="G1444">
        <v>12428</v>
      </c>
      <c t="s" s="127" r="H1444">
        <v>12429</v>
      </c>
      <c s="129" r="I1444">
        <v>99.0</v>
      </c>
      <c s="129" r="J1444">
        <v>15.0</v>
      </c>
      <c s="129" r="K1444">
        <v>8.0</v>
      </c>
      <c s="129" r="L1444">
        <v>15.0</v>
      </c>
      <c s="129" r="M1444">
        <v>26.0</v>
      </c>
      <c s="129" r="N1444">
        <v>24.0</v>
      </c>
      <c s="129" r="O1444">
        <v>11.0</v>
      </c>
      <c s="129" r="P1444">
        <v>5.0</v>
      </c>
      <c s="129" r="Q1444">
        <v>12.0</v>
      </c>
      <c s="129" r="R1444">
        <v>16.0</v>
      </c>
      <c s="129" r="S1444">
        <v>16.0</v>
      </c>
      <c s="129" r="T1444">
        <v>12.0</v>
      </c>
      <c s="129" r="U1444">
        <v>10.0</v>
      </c>
      <c s="129" r="V1444">
        <v>50.0</v>
      </c>
      <c s="129" r="W1444">
        <v>9.0</v>
      </c>
      <c s="129" r="X1444">
        <v>2.0</v>
      </c>
      <c s="129" r="Y1444">
        <v>8.0</v>
      </c>
      <c s="129" r="Z1444">
        <v>14.0</v>
      </c>
      <c s="129" r="AA1444">
        <v>14.0</v>
      </c>
      <c s="129" r="AB1444">
        <v>3.0</v>
      </c>
      <c s="129" r="AC1444">
        <v>0.0</v>
      </c>
      <c s="129" r="AD1444">
        <v>11.0</v>
      </c>
      <c s="129" r="AE1444">
        <v>27.0</v>
      </c>
      <c s="129" r="AF1444">
        <v>12.0</v>
      </c>
      <c s="129" r="AG1444">
        <v>49.0</v>
      </c>
      <c s="129" r="AH1444">
        <v>6.0</v>
      </c>
      <c s="129" r="AI1444">
        <v>6.0</v>
      </c>
      <c s="129" r="AJ1444">
        <v>7.0</v>
      </c>
      <c s="129" r="AK1444">
        <v>12.0</v>
      </c>
      <c s="129" r="AL1444">
        <v>10.0</v>
      </c>
      <c s="129" r="AM1444">
        <v>6.0</v>
      </c>
      <c s="129" r="AN1444">
        <v>2.0</v>
      </c>
      <c s="129" r="AO1444">
        <v>9.0</v>
      </c>
      <c s="129" r="AP1444">
        <v>26.0</v>
      </c>
      <c s="129" r="AQ1444">
        <v>14.0</v>
      </c>
      <c s="129" r="AR1444">
        <v>100.0</v>
      </c>
      <c s="129" r="AS1444">
        <v>0.0</v>
      </c>
      <c s="129" r="AT1444">
        <v>0.0</v>
      </c>
      <c s="129" r="AU1444">
        <v>0.0</v>
      </c>
      <c s="129" r="AV1444">
        <v>8.0</v>
      </c>
      <c s="129" r="AW1444">
        <v>12.0</v>
      </c>
      <c s="129" r="AX1444">
        <v>24.0</v>
      </c>
      <c s="129" r="AY1444">
        <v>36.0</v>
      </c>
      <c s="129" r="AZ1444">
        <v>20.0</v>
      </c>
      <c s="129" r="BA1444">
        <v>44.0</v>
      </c>
      <c s="129" r="BB1444">
        <v>0.0</v>
      </c>
      <c s="129" r="BC1444">
        <v>0.0</v>
      </c>
      <c s="129" r="BD1444">
        <v>0.0</v>
      </c>
      <c s="129" r="BE1444">
        <v>0.0</v>
      </c>
      <c s="129" r="BF1444">
        <v>4.0</v>
      </c>
      <c s="129" r="BG1444">
        <v>16.0</v>
      </c>
      <c s="129" r="BH1444">
        <v>16.0</v>
      </c>
      <c s="129" r="BI1444">
        <v>8.0</v>
      </c>
      <c s="129" r="BJ1444">
        <v>56.0</v>
      </c>
      <c s="129" r="BK1444">
        <v>0.0</v>
      </c>
      <c s="129" r="BL1444">
        <v>0.0</v>
      </c>
      <c s="129" r="BM1444">
        <v>0.0</v>
      </c>
      <c s="129" r="BN1444">
        <v>8.0</v>
      </c>
      <c s="129" r="BO1444">
        <v>8.0</v>
      </c>
      <c s="129" r="BP1444">
        <v>8.0</v>
      </c>
      <c s="129" r="BQ1444">
        <v>20.0</v>
      </c>
      <c s="129" r="BR1444">
        <v>12.0</v>
      </c>
      <c s="129" r="BS1444">
        <v>16.0</v>
      </c>
      <c s="129" r="BT1444">
        <v>0.0</v>
      </c>
      <c s="129" r="BU1444">
        <v>0.0</v>
      </c>
      <c s="129" r="BV1444">
        <v>0.0</v>
      </c>
      <c s="129" r="BW1444">
        <v>0.0</v>
      </c>
      <c s="129" r="BX1444">
        <v>0.0</v>
      </c>
      <c s="129" r="BY1444">
        <v>0.0</v>
      </c>
      <c s="129" r="BZ1444">
        <v>0.0</v>
      </c>
      <c s="129" r="CA1444">
        <v>16.0</v>
      </c>
      <c s="129" r="CB1444">
        <v>44.0</v>
      </c>
      <c s="129" r="CC1444">
        <v>0.0</v>
      </c>
      <c s="129" r="CD1444">
        <v>0.0</v>
      </c>
      <c s="129" r="CE1444">
        <v>0.0</v>
      </c>
      <c s="129" r="CF1444">
        <v>4.0</v>
      </c>
      <c s="129" r="CG1444">
        <v>12.0</v>
      </c>
      <c s="129" r="CH1444">
        <v>20.0</v>
      </c>
      <c s="129" r="CI1444">
        <v>8.0</v>
      </c>
      <c s="129" r="CJ1444">
        <v>0.0</v>
      </c>
      <c s="129" r="CK1444">
        <v>40.0</v>
      </c>
      <c s="129" r="CL1444">
        <v>0.0</v>
      </c>
      <c s="129" r="CM1444">
        <v>0.0</v>
      </c>
      <c s="129" r="CN1444">
        <v>0.0</v>
      </c>
      <c s="129" r="CO1444">
        <v>4.0</v>
      </c>
      <c s="129" r="CP1444">
        <v>0.0</v>
      </c>
      <c s="129" r="CQ1444">
        <v>4.0</v>
      </c>
      <c s="129" r="CR1444">
        <v>28.0</v>
      </c>
      <c s="129" r="CS1444">
        <v>4.0</v>
      </c>
    </row>
    <row customHeight="1" r="1445" ht="15.0">
      <c t="s" s="127" r="A1445">
        <v>12430</v>
      </c>
      <c t="s" s="127" r="B1445">
        <v>12431</v>
      </c>
      <c t="s" s="127" r="C1445">
        <v>12432</v>
      </c>
      <c t="s" s="127" r="D1445">
        <v>12433</v>
      </c>
      <c t="s" s="127" r="E1445">
        <v>12434</v>
      </c>
      <c t="s" s="127" r="F1445">
        <v>12435</v>
      </c>
      <c t="s" s="128" r="G1445">
        <v>12436</v>
      </c>
      <c t="s" s="127" r="H1445">
        <v>12437</v>
      </c>
      <c s="129" r="I1445">
        <v>223.0</v>
      </c>
      <c s="129" r="J1445">
        <v>33.3457939999999</v>
      </c>
      <c s="129" r="K1445">
        <v>25.009346</v>
      </c>
      <c s="129" r="L1445">
        <v>51.0607479999999</v>
      </c>
      <c s="129" r="M1445">
        <v>57.313084</v>
      </c>
      <c s="129" r="N1445">
        <v>34.38785</v>
      </c>
      <c s="129" r="O1445">
        <v>21.883178</v>
      </c>
      <c s="129" r="P1445">
        <v>45.0</v>
      </c>
      <c s="129" r="Q1445">
        <v>28.0</v>
      </c>
      <c s="129" r="R1445">
        <v>54.0</v>
      </c>
      <c s="129" r="S1445">
        <v>44.0</v>
      </c>
      <c s="129" r="T1445">
        <v>37.0</v>
      </c>
      <c s="129" r="U1445">
        <v>18.0</v>
      </c>
      <c s="129" r="V1445">
        <v>108.373831999999</v>
      </c>
      <c s="129" r="W1445">
        <v>14.588785</v>
      </c>
      <c s="129" r="X1445">
        <v>13.5467289999999</v>
      </c>
      <c s="129" r="Y1445">
        <v>25.009346</v>
      </c>
      <c s="129" r="Z1445">
        <v>28.135514</v>
      </c>
      <c s="129" r="AA1445">
        <v>16.6728969999999</v>
      </c>
      <c s="129" r="AB1445">
        <v>10.4205609999999</v>
      </c>
      <c s="129" r="AC1445">
        <v>0.0</v>
      </c>
      <c s="129" r="AD1445">
        <v>20.841121</v>
      </c>
      <c s="129" r="AE1445">
        <v>68.7757009999999</v>
      </c>
      <c s="129" r="AF1445">
        <v>18.757009</v>
      </c>
      <c s="129" r="AG1445">
        <v>114.626168</v>
      </c>
      <c s="129" r="AH1445">
        <v>18.757009</v>
      </c>
      <c s="129" r="AI1445">
        <v>11.462617</v>
      </c>
      <c s="129" r="AJ1445">
        <v>26.051402</v>
      </c>
      <c s="129" r="AK1445">
        <v>29.1775699999999</v>
      </c>
      <c s="129" r="AL1445">
        <v>17.714953</v>
      </c>
      <c s="129" r="AM1445">
        <v>10.4205609999999</v>
      </c>
      <c s="129" r="AN1445">
        <v>1.042056</v>
      </c>
      <c s="129" r="AO1445">
        <v>23.9672899999999</v>
      </c>
      <c s="129" r="AP1445">
        <v>65.649533</v>
      </c>
      <c s="129" r="AQ1445">
        <v>25.009346</v>
      </c>
      <c s="129" r="AR1445">
        <v>195.906542</v>
      </c>
      <c s="129" r="AS1445">
        <v>8.336449</v>
      </c>
      <c s="129" r="AT1445">
        <v>12.504673</v>
      </c>
      <c s="129" r="AU1445">
        <v>8.336449</v>
      </c>
      <c s="129" r="AV1445">
        <v>20.841121</v>
      </c>
      <c s="129" r="AW1445">
        <v>25.009346</v>
      </c>
      <c s="129" r="AX1445">
        <v>41.682243</v>
      </c>
      <c s="129" r="AY1445">
        <v>45.850467</v>
      </c>
      <c s="129" r="AZ1445">
        <v>33.3457939999999</v>
      </c>
      <c s="129" r="BA1445">
        <v>100.037383</v>
      </c>
      <c s="129" r="BB1445">
        <v>8.336449</v>
      </c>
      <c s="129" r="BC1445">
        <v>4.168224</v>
      </c>
      <c s="129" r="BD1445">
        <v>8.336449</v>
      </c>
      <c s="129" r="BE1445">
        <v>12.504673</v>
      </c>
      <c s="129" r="BF1445">
        <v>8.336449</v>
      </c>
      <c s="129" r="BG1445">
        <v>29.1775699999999</v>
      </c>
      <c s="129" r="BH1445">
        <v>25.009346</v>
      </c>
      <c s="129" r="BI1445">
        <v>4.168224</v>
      </c>
      <c s="129" r="BJ1445">
        <v>95.8691589999999</v>
      </c>
      <c s="129" r="BK1445">
        <v>0.0</v>
      </c>
      <c s="129" r="BL1445">
        <v>8.336449</v>
      </c>
      <c s="129" r="BM1445">
        <v>0.0</v>
      </c>
      <c s="129" r="BN1445">
        <v>8.336449</v>
      </c>
      <c s="129" r="BO1445">
        <v>16.6728969999999</v>
      </c>
      <c s="129" r="BP1445">
        <v>12.504673</v>
      </c>
      <c s="129" r="BQ1445">
        <v>20.841121</v>
      </c>
      <c s="129" r="BR1445">
        <v>29.1775699999999</v>
      </c>
      <c s="129" r="BS1445">
        <v>20.841121</v>
      </c>
      <c s="129" r="BT1445">
        <v>0.0</v>
      </c>
      <c s="129" r="BU1445">
        <v>0.0</v>
      </c>
      <c s="129" r="BV1445">
        <v>0.0</v>
      </c>
      <c s="129" r="BW1445">
        <v>0.0</v>
      </c>
      <c s="129" r="BX1445">
        <v>0.0</v>
      </c>
      <c s="129" r="BY1445">
        <v>8.336449</v>
      </c>
      <c s="129" r="BZ1445">
        <v>0.0</v>
      </c>
      <c s="129" r="CA1445">
        <v>12.504673</v>
      </c>
      <c s="129" r="CB1445">
        <v>100.037383</v>
      </c>
      <c s="129" r="CC1445">
        <v>4.168224</v>
      </c>
      <c s="129" r="CD1445">
        <v>8.336449</v>
      </c>
      <c s="129" r="CE1445">
        <v>8.336449</v>
      </c>
      <c s="129" r="CF1445">
        <v>8.336449</v>
      </c>
      <c s="129" r="CG1445">
        <v>25.009346</v>
      </c>
      <c s="129" r="CH1445">
        <v>33.3457939999999</v>
      </c>
      <c s="129" r="CI1445">
        <v>0.0</v>
      </c>
      <c s="129" r="CJ1445">
        <v>12.504673</v>
      </c>
      <c s="129" r="CK1445">
        <v>75.0280369999999</v>
      </c>
      <c s="129" r="CL1445">
        <v>4.168224</v>
      </c>
      <c s="129" r="CM1445">
        <v>4.168224</v>
      </c>
      <c s="129" r="CN1445">
        <v>0.0</v>
      </c>
      <c s="129" r="CO1445">
        <v>12.504673</v>
      </c>
      <c s="129" r="CP1445">
        <v>0.0</v>
      </c>
      <c s="129" r="CQ1445">
        <v>0.0</v>
      </c>
      <c s="129" r="CR1445">
        <v>45.850467</v>
      </c>
      <c s="129" r="CS1445">
        <v>8.336449</v>
      </c>
    </row>
    <row customHeight="1" r="1446" ht="15.0">
      <c t="s" s="127" r="A1446">
        <v>12438</v>
      </c>
      <c t="s" s="127" r="B1446">
        <v>12439</v>
      </c>
      <c t="s" s="127" r="C1446">
        <v>12440</v>
      </c>
      <c t="s" s="127" r="D1446">
        <v>12441</v>
      </c>
      <c t="s" s="127" r="E1446">
        <v>12442</v>
      </c>
      <c t="s" s="127" r="F1446">
        <v>12443</v>
      </c>
      <c t="s" s="128" r="G1446">
        <v>12444</v>
      </c>
      <c t="s" s="127" r="H1446">
        <v>12445</v>
      </c>
      <c s="129" r="I1446">
        <v>221.0</v>
      </c>
      <c s="129" r="J1446">
        <v>36.14486</v>
      </c>
      <c s="129" r="K1446">
        <v>30.9813079999999</v>
      </c>
      <c s="129" r="L1446">
        <v>38.2102799999999</v>
      </c>
      <c s="129" r="M1446">
        <v>29.948598</v>
      </c>
      <c s="129" r="N1446">
        <v>53.700935</v>
      </c>
      <c s="129" r="O1446">
        <v>32.0140189999999</v>
      </c>
      <c s="129" r="P1446">
        <v>51.0</v>
      </c>
      <c s="129" r="Q1446">
        <v>42.0</v>
      </c>
      <c s="129" r="R1446">
        <v>55.0</v>
      </c>
      <c s="129" r="S1446">
        <v>69.0</v>
      </c>
      <c s="129" r="T1446">
        <v>82.0</v>
      </c>
      <c s="129" r="U1446">
        <v>34.0</v>
      </c>
      <c s="129" r="V1446">
        <v>113.598131</v>
      </c>
      <c s="129" r="W1446">
        <v>19.6214949999999</v>
      </c>
      <c s="129" r="X1446">
        <v>16.523364</v>
      </c>
      <c s="129" r="Y1446">
        <v>19.6214949999999</v>
      </c>
      <c s="129" r="Z1446">
        <v>13.425234</v>
      </c>
      <c s="129" r="AA1446">
        <v>27.883178</v>
      </c>
      <c s="129" r="AB1446">
        <v>16.523364</v>
      </c>
      <c s="129" r="AC1446">
        <v>0.0</v>
      </c>
      <c s="129" r="AD1446">
        <v>26.8504669999999</v>
      </c>
      <c s="129" r="AE1446">
        <v>50.6028039999999</v>
      </c>
      <c s="129" r="AF1446">
        <v>36.14486</v>
      </c>
      <c s="129" r="AG1446">
        <v>107.401869</v>
      </c>
      <c s="129" r="AH1446">
        <v>16.523364</v>
      </c>
      <c s="129" r="AI1446">
        <v>14.4579439999999</v>
      </c>
      <c s="129" r="AJ1446">
        <v>18.588785</v>
      </c>
      <c s="129" r="AK1446">
        <v>16.523364</v>
      </c>
      <c s="129" r="AL1446">
        <v>25.817757</v>
      </c>
      <c s="129" r="AM1446">
        <v>14.4579439999999</v>
      </c>
      <c s="129" r="AN1446">
        <v>1.03271</v>
      </c>
      <c s="129" r="AO1446">
        <v>19.6214949999999</v>
      </c>
      <c s="129" r="AP1446">
        <v>54.733645</v>
      </c>
      <c s="129" r="AQ1446">
        <v>33.0467289999999</v>
      </c>
      <c s="129" r="AR1446">
        <v>177.626168</v>
      </c>
      <c s="129" r="AS1446">
        <v>0.0</v>
      </c>
      <c s="129" r="AT1446">
        <v>8.261682</v>
      </c>
      <c s="129" r="AU1446">
        <v>0.0</v>
      </c>
      <c s="129" r="AV1446">
        <v>0.0</v>
      </c>
      <c s="129" r="AW1446">
        <v>28.9158879999999</v>
      </c>
      <c s="129" r="AX1446">
        <v>66.0934579999999</v>
      </c>
      <c s="129" r="AY1446">
        <v>53.700935</v>
      </c>
      <c s="129" r="AZ1446">
        <v>20.6542059999999</v>
      </c>
      <c s="129" r="BA1446">
        <v>82.6168219999999</v>
      </c>
      <c s="129" r="BB1446">
        <v>0.0</v>
      </c>
      <c s="129" r="BC1446">
        <v>4.130841</v>
      </c>
      <c s="129" r="BD1446">
        <v>0.0</v>
      </c>
      <c s="129" r="BE1446">
        <v>0.0</v>
      </c>
      <c s="129" r="BF1446">
        <v>0.0</v>
      </c>
      <c s="129" r="BG1446">
        <v>49.570093</v>
      </c>
      <c s="129" r="BH1446">
        <v>28.9158879999999</v>
      </c>
      <c s="129" r="BI1446">
        <v>0.0</v>
      </c>
      <c s="129" r="BJ1446">
        <v>95.0093459999999</v>
      </c>
      <c s="129" r="BK1446">
        <v>0.0</v>
      </c>
      <c s="129" r="BL1446">
        <v>4.130841</v>
      </c>
      <c s="129" r="BM1446">
        <v>0.0</v>
      </c>
      <c s="129" r="BN1446">
        <v>0.0</v>
      </c>
      <c s="129" r="BO1446">
        <v>28.9158879999999</v>
      </c>
      <c s="129" r="BP1446">
        <v>16.523364</v>
      </c>
      <c s="129" r="BQ1446">
        <v>24.7850469999999</v>
      </c>
      <c s="129" r="BR1446">
        <v>20.6542059999999</v>
      </c>
      <c s="129" r="BS1446">
        <v>24.7850469999999</v>
      </c>
      <c s="129" r="BT1446">
        <v>0.0</v>
      </c>
      <c s="129" r="BU1446">
        <v>0.0</v>
      </c>
      <c s="129" r="BV1446">
        <v>0.0</v>
      </c>
      <c s="129" r="BW1446">
        <v>0.0</v>
      </c>
      <c s="129" r="BX1446">
        <v>8.261682</v>
      </c>
      <c s="129" r="BY1446">
        <v>4.130841</v>
      </c>
      <c s="129" r="BZ1446">
        <v>0.0</v>
      </c>
      <c s="129" r="CA1446">
        <v>12.392523</v>
      </c>
      <c s="129" r="CB1446">
        <v>74.35514</v>
      </c>
      <c s="129" r="CC1446">
        <v>0.0</v>
      </c>
      <c s="129" r="CD1446">
        <v>4.130841</v>
      </c>
      <c s="129" r="CE1446">
        <v>0.0</v>
      </c>
      <c s="129" r="CF1446">
        <v>0.0</v>
      </c>
      <c s="129" r="CG1446">
        <v>20.6542059999999</v>
      </c>
      <c s="129" r="CH1446">
        <v>45.439252</v>
      </c>
      <c s="129" r="CI1446">
        <v>0.0</v>
      </c>
      <c s="129" r="CJ1446">
        <v>4.130841</v>
      </c>
      <c s="129" r="CK1446">
        <v>78.4859809999999</v>
      </c>
      <c s="129" r="CL1446">
        <v>0.0</v>
      </c>
      <c s="129" r="CM1446">
        <v>4.130841</v>
      </c>
      <c s="129" r="CN1446">
        <v>0.0</v>
      </c>
      <c s="129" r="CO1446">
        <v>0.0</v>
      </c>
      <c s="129" r="CP1446">
        <v>0.0</v>
      </c>
      <c s="129" r="CQ1446">
        <v>16.523364</v>
      </c>
      <c s="129" r="CR1446">
        <v>53.700935</v>
      </c>
      <c s="129" r="CS1446">
        <v>4.130841</v>
      </c>
    </row>
    <row customHeight="1" r="1447" ht="15.0">
      <c t="s" s="127" r="A1447">
        <v>12446</v>
      </c>
      <c t="s" s="127" r="B1447">
        <v>12447</v>
      </c>
      <c t="s" s="127" r="C1447">
        <v>12448</v>
      </c>
      <c t="s" s="127" r="D1447">
        <v>12449</v>
      </c>
      <c t="s" s="127" r="E1447">
        <v>12450</v>
      </c>
      <c t="s" s="127" r="F1447">
        <v>12451</v>
      </c>
      <c t="s" s="128" r="G1447">
        <v>12452</v>
      </c>
      <c t="s" s="127" r="H1447">
        <v>12453</v>
      </c>
      <c s="129" r="I1447">
        <v>189.0</v>
      </c>
      <c s="129" r="J1447">
        <v>29.076923</v>
      </c>
      <c s="129" r="K1447">
        <v>21.323077</v>
      </c>
      <c s="129" r="L1447">
        <v>31.0153849999999</v>
      </c>
      <c s="129" r="M1447">
        <v>39.7384619999999</v>
      </c>
      <c s="129" r="N1447">
        <v>49.4307689999999</v>
      </c>
      <c s="129" r="O1447">
        <v>18.415385</v>
      </c>
      <c s="129" r="P1447">
        <v>34.0</v>
      </c>
      <c s="129" r="Q1447">
        <v>27.0</v>
      </c>
      <c s="129" r="R1447">
        <v>42.0</v>
      </c>
      <c s="129" r="S1447">
        <v>48.0</v>
      </c>
      <c s="129" r="T1447">
        <v>42.0</v>
      </c>
      <c s="129" r="U1447">
        <v>15.0</v>
      </c>
      <c s="129" r="V1447">
        <v>98.8615379999999</v>
      </c>
      <c s="129" r="W1447">
        <v>13.569231</v>
      </c>
      <c s="129" r="X1447">
        <v>9.692308</v>
      </c>
      <c s="129" r="Y1447">
        <v>16.4769229999999</v>
      </c>
      <c s="129" r="Z1447">
        <v>19.384615</v>
      </c>
      <c s="129" r="AA1447">
        <v>30.046154</v>
      </c>
      <c s="129" r="AB1447">
        <v>9.692308</v>
      </c>
      <c s="129" r="AC1447">
        <v>0.0</v>
      </c>
      <c s="129" r="AD1447">
        <v>17.446154</v>
      </c>
      <c s="129" r="AE1447">
        <v>56.2153849999999</v>
      </c>
      <c s="129" r="AF1447">
        <v>25.2</v>
      </c>
      <c s="129" r="AG1447">
        <v>90.138462</v>
      </c>
      <c s="129" r="AH1447">
        <v>15.507692</v>
      </c>
      <c s="129" r="AI1447">
        <v>11.630769</v>
      </c>
      <c s="129" r="AJ1447">
        <v>14.538462</v>
      </c>
      <c s="129" r="AK1447">
        <v>20.353846</v>
      </c>
      <c s="129" r="AL1447">
        <v>19.384615</v>
      </c>
      <c s="129" r="AM1447">
        <v>8.723077</v>
      </c>
      <c s="129" r="AN1447">
        <v>0.0</v>
      </c>
      <c s="129" r="AO1447">
        <v>18.415385</v>
      </c>
      <c s="129" r="AP1447">
        <v>55.2461539999999</v>
      </c>
      <c s="129" r="AQ1447">
        <v>16.4769229999999</v>
      </c>
      <c s="129" r="AR1447">
        <v>162.830769</v>
      </c>
      <c s="129" r="AS1447">
        <v>23.261538</v>
      </c>
      <c s="129" r="AT1447">
        <v>3.876923</v>
      </c>
      <c s="129" r="AU1447">
        <v>7.753846</v>
      </c>
      <c s="129" r="AV1447">
        <v>3.876923</v>
      </c>
      <c s="129" r="AW1447">
        <v>23.261538</v>
      </c>
      <c s="129" r="AX1447">
        <v>19.384615</v>
      </c>
      <c s="129" r="AY1447">
        <v>58.153846</v>
      </c>
      <c s="129" r="AZ1447">
        <v>23.261538</v>
      </c>
      <c s="129" r="BA1447">
        <v>96.923077</v>
      </c>
      <c s="129" r="BB1447">
        <v>15.507692</v>
      </c>
      <c s="129" r="BC1447">
        <v>0.0</v>
      </c>
      <c s="129" r="BD1447">
        <v>3.876923</v>
      </c>
      <c s="129" r="BE1447">
        <v>3.876923</v>
      </c>
      <c s="129" r="BF1447">
        <v>0.0</v>
      </c>
      <c s="129" r="BG1447">
        <v>19.384615</v>
      </c>
      <c s="129" r="BH1447">
        <v>42.646154</v>
      </c>
      <c s="129" r="BI1447">
        <v>11.630769</v>
      </c>
      <c s="129" r="BJ1447">
        <v>65.9076919999999</v>
      </c>
      <c s="129" r="BK1447">
        <v>7.753846</v>
      </c>
      <c s="129" r="BL1447">
        <v>3.876923</v>
      </c>
      <c s="129" r="BM1447">
        <v>3.876923</v>
      </c>
      <c s="129" r="BN1447">
        <v>0.0</v>
      </c>
      <c s="129" r="BO1447">
        <v>23.261538</v>
      </c>
      <c s="129" r="BP1447">
        <v>0.0</v>
      </c>
      <c s="129" r="BQ1447">
        <v>15.507692</v>
      </c>
      <c s="129" r="BR1447">
        <v>11.630769</v>
      </c>
      <c s="129" r="BS1447">
        <v>27.138462</v>
      </c>
      <c s="129" r="BT1447">
        <v>0.0</v>
      </c>
      <c s="129" r="BU1447">
        <v>0.0</v>
      </c>
      <c s="129" r="BV1447">
        <v>0.0</v>
      </c>
      <c s="129" r="BW1447">
        <v>3.876923</v>
      </c>
      <c s="129" r="BX1447">
        <v>7.753846</v>
      </c>
      <c s="129" r="BY1447">
        <v>3.876923</v>
      </c>
      <c s="129" r="BZ1447">
        <v>0.0</v>
      </c>
      <c s="129" r="CA1447">
        <v>11.630769</v>
      </c>
      <c s="129" r="CB1447">
        <v>77.5384619999999</v>
      </c>
      <c s="129" r="CC1447">
        <v>23.261538</v>
      </c>
      <c s="129" r="CD1447">
        <v>3.876923</v>
      </c>
      <c s="129" r="CE1447">
        <v>7.753846</v>
      </c>
      <c s="129" r="CF1447">
        <v>0.0</v>
      </c>
      <c s="129" r="CG1447">
        <v>15.507692</v>
      </c>
      <c s="129" r="CH1447">
        <v>15.507692</v>
      </c>
      <c s="129" r="CI1447">
        <v>0.0</v>
      </c>
      <c s="129" r="CJ1447">
        <v>11.630769</v>
      </c>
      <c s="129" r="CK1447">
        <v>58.153846</v>
      </c>
      <c s="129" r="CL1447">
        <v>0.0</v>
      </c>
      <c s="129" r="CM1447">
        <v>0.0</v>
      </c>
      <c s="129" r="CN1447">
        <v>0.0</v>
      </c>
      <c s="129" r="CO1447">
        <v>0.0</v>
      </c>
      <c s="129" r="CP1447">
        <v>0.0</v>
      </c>
      <c s="129" r="CQ1447">
        <v>0.0</v>
      </c>
      <c s="129" r="CR1447">
        <v>58.153846</v>
      </c>
      <c s="129" r="CS1447">
        <v>0.0</v>
      </c>
    </row>
    <row customHeight="1" r="1448" ht="15.0">
      <c t="s" s="127" r="A1448">
        <v>12454</v>
      </c>
      <c t="s" s="127" r="B1448">
        <v>12455</v>
      </c>
      <c t="s" s="127" r="C1448">
        <v>12456</v>
      </c>
      <c t="s" s="127" r="D1448">
        <v>12457</v>
      </c>
      <c t="s" s="127" r="E1448">
        <v>12458</v>
      </c>
      <c t="s" s="127" r="F1448">
        <v>12459</v>
      </c>
      <c t="s" s="128" r="G1448">
        <v>12460</v>
      </c>
      <c t="s" s="127" r="H1448">
        <v>12461</v>
      </c>
      <c s="129" r="I1448">
        <v>285.0</v>
      </c>
      <c s="129" r="J1448">
        <v>42.364865</v>
      </c>
      <c s="129" r="K1448">
        <v>25.9966219999999</v>
      </c>
      <c s="129" r="L1448">
        <v>45.2533779999999</v>
      </c>
      <c s="129" r="M1448">
        <v>72.212838</v>
      </c>
      <c s="129" r="N1448">
        <v>80.8783779999999</v>
      </c>
      <c s="129" r="O1448">
        <v>18.2939189999999</v>
      </c>
      <c s="129" r="P1448">
        <v>29.0</v>
      </c>
      <c s="129" r="Q1448">
        <v>40.0</v>
      </c>
      <c s="129" r="R1448">
        <v>34.0</v>
      </c>
      <c s="129" r="S1448">
        <v>82.0</v>
      </c>
      <c s="129" r="T1448">
        <v>55.0</v>
      </c>
      <c s="129" r="U1448">
        <v>14.0</v>
      </c>
      <c s="129" r="V1448">
        <v>152.128378</v>
      </c>
      <c s="129" r="W1448">
        <v>21.1824319999999</v>
      </c>
      <c s="129" r="X1448">
        <v>20.219595</v>
      </c>
      <c s="129" r="Y1448">
        <v>19.256757</v>
      </c>
      <c s="129" r="Z1448">
        <v>32.7364859999999</v>
      </c>
      <c s="129" r="AA1448">
        <v>47.179054</v>
      </c>
      <c s="129" r="AB1448">
        <v>10.5912159999999</v>
      </c>
      <c s="129" r="AC1448">
        <v>0.962837999999999</v>
      </c>
      <c s="129" r="AD1448">
        <v>31.7736489999999</v>
      </c>
      <c s="129" r="AE1448">
        <v>81.841216</v>
      </c>
      <c s="129" r="AF1448">
        <v>38.513514</v>
      </c>
      <c s="129" r="AG1448">
        <v>132.871622</v>
      </c>
      <c s="129" r="AH1448">
        <v>21.1824319999999</v>
      </c>
      <c s="129" r="AI1448">
        <v>5.777027</v>
      </c>
      <c s="129" r="AJ1448">
        <v>25.9966219999999</v>
      </c>
      <c s="129" r="AK1448">
        <v>39.476351</v>
      </c>
      <c s="129" r="AL1448">
        <v>33.6993239999999</v>
      </c>
      <c s="129" r="AM1448">
        <v>6.739865</v>
      </c>
      <c s="129" r="AN1448">
        <v>0.0</v>
      </c>
      <c s="129" r="AO1448">
        <v>24.0709459999999</v>
      </c>
      <c s="129" r="AP1448">
        <v>80.8783779999999</v>
      </c>
      <c s="129" r="AQ1448">
        <v>27.922297</v>
      </c>
      <c s="129" r="AR1448">
        <v>227.229729999999</v>
      </c>
      <c s="129" r="AS1448">
        <v>23.108108</v>
      </c>
      <c s="129" r="AT1448">
        <v>7.70270299999999</v>
      </c>
      <c s="129" r="AU1448">
        <v>3.851351</v>
      </c>
      <c s="129" r="AV1448">
        <v>19.256757</v>
      </c>
      <c s="129" r="AW1448">
        <v>26.9594589999999</v>
      </c>
      <c s="129" r="AX1448">
        <v>26.9594589999999</v>
      </c>
      <c s="129" r="AY1448">
        <v>92.432432</v>
      </c>
      <c s="129" r="AZ1448">
        <v>26.9594589999999</v>
      </c>
      <c s="129" r="BA1448">
        <v>119.391892</v>
      </c>
      <c s="129" r="BB1448">
        <v>23.108108</v>
      </c>
      <c s="129" r="BC1448">
        <v>3.851351</v>
      </c>
      <c s="129" r="BD1448">
        <v>3.851351</v>
      </c>
      <c s="129" r="BE1448">
        <v>3.851351</v>
      </c>
      <c s="129" r="BF1448">
        <v>3.851351</v>
      </c>
      <c s="129" r="BG1448">
        <v>19.256757</v>
      </c>
      <c s="129" r="BH1448">
        <v>50.067568</v>
      </c>
      <c s="129" r="BI1448">
        <v>11.554054</v>
      </c>
      <c s="129" r="BJ1448">
        <v>107.837838</v>
      </c>
      <c s="129" r="BK1448">
        <v>0.0</v>
      </c>
      <c s="129" r="BL1448">
        <v>3.851351</v>
      </c>
      <c s="129" r="BM1448">
        <v>0.0</v>
      </c>
      <c s="129" r="BN1448">
        <v>15.405405</v>
      </c>
      <c s="129" r="BO1448">
        <v>23.108108</v>
      </c>
      <c s="129" r="BP1448">
        <v>7.70270299999999</v>
      </c>
      <c s="129" r="BQ1448">
        <v>42.364865</v>
      </c>
      <c s="129" r="BR1448">
        <v>15.405405</v>
      </c>
      <c s="129" r="BS1448">
        <v>11.554054</v>
      </c>
      <c s="129" r="BT1448">
        <v>0.0</v>
      </c>
      <c s="129" r="BU1448">
        <v>0.0</v>
      </c>
      <c s="129" r="BV1448">
        <v>0.0</v>
      </c>
      <c s="129" r="BW1448">
        <v>3.851351</v>
      </c>
      <c s="129" r="BX1448">
        <v>0.0</v>
      </c>
      <c s="129" r="BY1448">
        <v>0.0</v>
      </c>
      <c s="129" r="BZ1448">
        <v>0.0</v>
      </c>
      <c s="129" r="CA1448">
        <v>7.70270299999999</v>
      </c>
      <c s="129" r="CB1448">
        <v>96.2837839999999</v>
      </c>
      <c s="129" r="CC1448">
        <v>23.108108</v>
      </c>
      <c s="129" r="CD1448">
        <v>7.70270299999999</v>
      </c>
      <c s="129" r="CE1448">
        <v>0.0</v>
      </c>
      <c s="129" r="CF1448">
        <v>15.405405</v>
      </c>
      <c s="129" r="CG1448">
        <v>23.108108</v>
      </c>
      <c s="129" r="CH1448">
        <v>19.256757</v>
      </c>
      <c s="129" r="CI1448">
        <v>0.0</v>
      </c>
      <c s="129" r="CJ1448">
        <v>7.70270299999999</v>
      </c>
      <c s="129" r="CK1448">
        <v>119.391892</v>
      </c>
      <c s="129" r="CL1448">
        <v>0.0</v>
      </c>
      <c s="129" r="CM1448">
        <v>0.0</v>
      </c>
      <c s="129" r="CN1448">
        <v>3.851351</v>
      </c>
      <c s="129" r="CO1448">
        <v>0.0</v>
      </c>
      <c s="129" r="CP1448">
        <v>3.851351</v>
      </c>
      <c s="129" r="CQ1448">
        <v>7.70270299999999</v>
      </c>
      <c s="129" r="CR1448">
        <v>92.432432</v>
      </c>
      <c s="129" r="CS1448">
        <v>11.554054</v>
      </c>
    </row>
    <row customHeight="1" r="1449" ht="15.0">
      <c t="s" s="127" r="A1449">
        <v>12462</v>
      </c>
      <c t="s" s="127" r="B1449">
        <v>12463</v>
      </c>
      <c t="s" s="127" r="C1449">
        <v>12464</v>
      </c>
      <c t="s" s="127" r="D1449">
        <v>12465</v>
      </c>
      <c t="s" s="127" r="E1449">
        <v>12466</v>
      </c>
      <c t="s" s="127" r="F1449">
        <v>12467</v>
      </c>
      <c t="s" s="128" r="G1449">
        <v>12468</v>
      </c>
      <c t="s" s="127" r="H1449">
        <v>12469</v>
      </c>
      <c s="129" r="I1449">
        <v>335.0</v>
      </c>
      <c s="129" r="J1449">
        <v>69.274691</v>
      </c>
      <c s="129" r="K1449">
        <v>31.018519</v>
      </c>
      <c s="129" r="L1449">
        <v>66.1728399999999</v>
      </c>
      <c s="129" r="M1449">
        <v>86.8518519999999</v>
      </c>
      <c s="129" r="N1449">
        <v>55.833333</v>
      </c>
      <c s="129" r="O1449">
        <v>25.848765</v>
      </c>
      <c s="129" r="P1449">
        <v>43.0</v>
      </c>
      <c s="129" r="Q1449">
        <v>43.0</v>
      </c>
      <c s="129" r="R1449">
        <v>59.0</v>
      </c>
      <c s="129" r="S1449">
        <v>65.0</v>
      </c>
      <c s="129" r="T1449">
        <v>45.0</v>
      </c>
      <c s="129" r="U1449">
        <v>13.0</v>
      </c>
      <c s="129" r="V1449">
        <v>162.330247</v>
      </c>
      <c s="129" r="W1449">
        <v>34.12037</v>
      </c>
      <c s="129" r="X1449">
        <v>11.373457</v>
      </c>
      <c s="129" r="Y1449">
        <v>32.052469</v>
      </c>
      <c s="129" r="Z1449">
        <v>43.4259259999999</v>
      </c>
      <c s="129" r="AA1449">
        <v>31.018519</v>
      </c>
      <c s="129" r="AB1449">
        <v>9.30555599999999</v>
      </c>
      <c s="129" r="AC1449">
        <v>1.033951</v>
      </c>
      <c s="129" r="AD1449">
        <v>38.2561729999999</v>
      </c>
      <c s="129" r="AE1449">
        <v>94.089506</v>
      </c>
      <c s="129" r="AF1449">
        <v>29.9845679999999</v>
      </c>
      <c s="129" r="AG1449">
        <v>172.669752999999</v>
      </c>
      <c s="129" r="AH1449">
        <v>35.154321</v>
      </c>
      <c s="129" r="AI1449">
        <v>19.6450619999999</v>
      </c>
      <c s="129" r="AJ1449">
        <v>34.12037</v>
      </c>
      <c s="129" r="AK1449">
        <v>43.4259259999999</v>
      </c>
      <c s="129" r="AL1449">
        <v>24.8148149999999</v>
      </c>
      <c s="129" r="AM1449">
        <v>14.4753089999999</v>
      </c>
      <c s="129" r="AN1449">
        <v>1.033951</v>
      </c>
      <c s="129" r="AO1449">
        <v>42.391975</v>
      </c>
      <c s="129" r="AP1449">
        <v>104.429012</v>
      </c>
      <c s="129" r="AQ1449">
        <v>25.848765</v>
      </c>
      <c s="129" r="AR1449">
        <v>244.012346</v>
      </c>
      <c s="129" r="AS1449">
        <v>20.679012</v>
      </c>
      <c s="129" r="AT1449">
        <v>12.4074069999999</v>
      </c>
      <c s="129" r="AU1449">
        <v>16.5432099999999</v>
      </c>
      <c s="129" r="AV1449">
        <v>41.3580249999999</v>
      </c>
      <c s="129" r="AW1449">
        <v>28.950617</v>
      </c>
      <c s="129" r="AX1449">
        <v>28.950617</v>
      </c>
      <c s="129" r="AY1449">
        <v>82.7160489999999</v>
      </c>
      <c s="129" r="AZ1449">
        <v>12.4074069999999</v>
      </c>
      <c s="129" r="BA1449">
        <v>119.938272</v>
      </c>
      <c s="129" r="BB1449">
        <v>4.135802</v>
      </c>
      <c s="129" r="BC1449">
        <v>12.4074069999999</v>
      </c>
      <c s="129" r="BD1449">
        <v>12.4074069999999</v>
      </c>
      <c s="129" r="BE1449">
        <v>24.8148149999999</v>
      </c>
      <c s="129" r="BF1449">
        <v>0.0</v>
      </c>
      <c s="129" r="BG1449">
        <v>20.679012</v>
      </c>
      <c s="129" r="BH1449">
        <v>41.3580249999999</v>
      </c>
      <c s="129" r="BI1449">
        <v>4.135802</v>
      </c>
      <c s="129" r="BJ1449">
        <v>124.074074</v>
      </c>
      <c s="129" r="BK1449">
        <v>16.5432099999999</v>
      </c>
      <c s="129" r="BL1449">
        <v>0.0</v>
      </c>
      <c s="129" r="BM1449">
        <v>4.135802</v>
      </c>
      <c s="129" r="BN1449">
        <v>16.5432099999999</v>
      </c>
      <c s="129" r="BO1449">
        <v>28.950617</v>
      </c>
      <c s="129" r="BP1449">
        <v>8.27160499999999</v>
      </c>
      <c s="129" r="BQ1449">
        <v>41.3580249999999</v>
      </c>
      <c s="129" r="BR1449">
        <v>8.27160499999999</v>
      </c>
      <c s="129" r="BS1449">
        <v>0.0</v>
      </c>
      <c s="129" r="BT1449">
        <v>0.0</v>
      </c>
      <c s="129" r="BU1449">
        <v>0.0</v>
      </c>
      <c s="129" r="BV1449">
        <v>0.0</v>
      </c>
      <c s="129" r="BW1449">
        <v>0.0</v>
      </c>
      <c s="129" r="BX1449">
        <v>0.0</v>
      </c>
      <c s="129" r="BY1449">
        <v>0.0</v>
      </c>
      <c s="129" r="BZ1449">
        <v>0.0</v>
      </c>
      <c s="129" r="CA1449">
        <v>0.0</v>
      </c>
      <c s="129" r="CB1449">
        <v>132.345678999999</v>
      </c>
      <c s="129" r="CC1449">
        <v>12.4074069999999</v>
      </c>
      <c s="129" r="CD1449">
        <v>12.4074069999999</v>
      </c>
      <c s="129" r="CE1449">
        <v>12.4074069999999</v>
      </c>
      <c s="129" r="CF1449">
        <v>41.3580249999999</v>
      </c>
      <c s="129" r="CG1449">
        <v>24.8148149999999</v>
      </c>
      <c s="129" r="CH1449">
        <v>20.679012</v>
      </c>
      <c s="129" r="CI1449">
        <v>0.0</v>
      </c>
      <c s="129" r="CJ1449">
        <v>8.27160499999999</v>
      </c>
      <c s="129" r="CK1449">
        <v>111.666667</v>
      </c>
      <c s="129" r="CL1449">
        <v>8.27160499999999</v>
      </c>
      <c s="129" r="CM1449">
        <v>0.0</v>
      </c>
      <c s="129" r="CN1449">
        <v>4.135802</v>
      </c>
      <c s="129" r="CO1449">
        <v>0.0</v>
      </c>
      <c s="129" r="CP1449">
        <v>4.135802</v>
      </c>
      <c s="129" r="CQ1449">
        <v>8.27160499999999</v>
      </c>
      <c s="129" r="CR1449">
        <v>82.7160489999999</v>
      </c>
      <c s="129" r="CS1449">
        <v>4.135802</v>
      </c>
    </row>
    <row customHeight="1" r="1450" ht="15.0">
      <c t="s" s="127" r="A1450">
        <v>12470</v>
      </c>
      <c t="s" s="127" r="B1450">
        <v>12471</v>
      </c>
      <c t="s" s="127" r="C1450">
        <v>12472</v>
      </c>
      <c t="s" s="127" r="D1450">
        <v>12473</v>
      </c>
      <c t="s" s="127" r="E1450">
        <v>12474</v>
      </c>
      <c t="s" s="127" r="F1450">
        <v>12475</v>
      </c>
      <c t="s" s="128" r="G1450">
        <v>12476</v>
      </c>
      <c t="s" s="127" r="H1450">
        <v>12477</v>
      </c>
      <c s="129" r="I1450">
        <v>193.0</v>
      </c>
      <c s="129" r="J1450">
        <v>36.7119569999999</v>
      </c>
      <c s="129" r="K1450">
        <v>16.782609</v>
      </c>
      <c s="129" r="L1450">
        <v>35.663043</v>
      </c>
      <c s="129" r="M1450">
        <v>34.61413</v>
      </c>
      <c s="129" r="N1450">
        <v>39.858696</v>
      </c>
      <c s="129" r="O1450">
        <v>29.369565</v>
      </c>
      <c s="129" r="P1450">
        <v>13.0</v>
      </c>
      <c s="129" r="Q1450">
        <v>21.0</v>
      </c>
      <c s="129" r="R1450">
        <v>18.0</v>
      </c>
      <c s="129" r="S1450">
        <v>40.0</v>
      </c>
      <c s="129" r="T1450">
        <v>32.0</v>
      </c>
      <c s="129" r="U1450">
        <v>17.0</v>
      </c>
      <c s="129" r="V1450">
        <v>92.304348</v>
      </c>
      <c s="129" r="W1450">
        <v>16.782609</v>
      </c>
      <c s="129" r="X1450">
        <v>6.293478</v>
      </c>
      <c s="129" r="Y1450">
        <v>19.929348</v>
      </c>
      <c s="129" r="Z1450">
        <v>16.782609</v>
      </c>
      <c s="129" r="AA1450">
        <v>22.0271739999999</v>
      </c>
      <c s="129" r="AB1450">
        <v>10.4891299999999</v>
      </c>
      <c s="129" r="AC1450">
        <v>0.0</v>
      </c>
      <c s="129" r="AD1450">
        <v>20.978261</v>
      </c>
      <c s="129" r="AE1450">
        <v>47.201087</v>
      </c>
      <c s="129" r="AF1450">
        <v>24.125</v>
      </c>
      <c s="129" r="AG1450">
        <v>100.695652</v>
      </c>
      <c s="129" r="AH1450">
        <v>19.929348</v>
      </c>
      <c s="129" r="AI1450">
        <v>10.4891299999999</v>
      </c>
      <c s="129" r="AJ1450">
        <v>15.733696</v>
      </c>
      <c s="129" r="AK1450">
        <v>17.831522</v>
      </c>
      <c s="129" r="AL1450">
        <v>17.831522</v>
      </c>
      <c s="129" r="AM1450">
        <v>16.782609</v>
      </c>
      <c s="129" r="AN1450">
        <v>2.097826</v>
      </c>
      <c s="129" r="AO1450">
        <v>20.978261</v>
      </c>
      <c s="129" r="AP1450">
        <v>49.2989129999999</v>
      </c>
      <c s="129" r="AQ1450">
        <v>30.418478</v>
      </c>
      <c s="129" r="AR1450">
        <v>167.826087</v>
      </c>
      <c s="129" r="AS1450">
        <v>25.1739129999999</v>
      </c>
      <c s="129" r="AT1450">
        <v>0.0</v>
      </c>
      <c s="129" r="AU1450">
        <v>0.0</v>
      </c>
      <c s="129" r="AV1450">
        <v>4.19565199999999</v>
      </c>
      <c s="129" r="AW1450">
        <v>20.978261</v>
      </c>
      <c s="129" r="AX1450">
        <v>37.7608699999999</v>
      </c>
      <c s="129" r="AY1450">
        <v>62.934783</v>
      </c>
      <c s="129" r="AZ1450">
        <v>16.782609</v>
      </c>
      <c s="129" r="BA1450">
        <v>92.304348</v>
      </c>
      <c s="129" r="BB1450">
        <v>16.782609</v>
      </c>
      <c s="129" r="BC1450">
        <v>0.0</v>
      </c>
      <c s="129" r="BD1450">
        <v>0.0</v>
      </c>
      <c s="129" r="BE1450">
        <v>4.19565199999999</v>
      </c>
      <c s="129" r="BF1450">
        <v>0.0</v>
      </c>
      <c s="129" r="BG1450">
        <v>20.978261</v>
      </c>
      <c s="129" r="BH1450">
        <v>37.7608699999999</v>
      </c>
      <c s="129" r="BI1450">
        <v>12.586957</v>
      </c>
      <c s="129" r="BJ1450">
        <v>75.5217389999999</v>
      </c>
      <c s="129" r="BK1450">
        <v>8.39130399999999</v>
      </c>
      <c s="129" r="BL1450">
        <v>0.0</v>
      </c>
      <c s="129" r="BM1450">
        <v>0.0</v>
      </c>
      <c s="129" r="BN1450">
        <v>0.0</v>
      </c>
      <c s="129" r="BO1450">
        <v>20.978261</v>
      </c>
      <c s="129" r="BP1450">
        <v>16.782609</v>
      </c>
      <c s="129" r="BQ1450">
        <v>25.1739129999999</v>
      </c>
      <c s="129" r="BR1450">
        <v>4.19565199999999</v>
      </c>
      <c s="129" r="BS1450">
        <v>16.782609</v>
      </c>
      <c s="129" r="BT1450">
        <v>0.0</v>
      </c>
      <c s="129" r="BU1450">
        <v>0.0</v>
      </c>
      <c s="129" r="BV1450">
        <v>0.0</v>
      </c>
      <c s="129" r="BW1450">
        <v>0.0</v>
      </c>
      <c s="129" r="BX1450">
        <v>8.39130399999999</v>
      </c>
      <c s="129" r="BY1450">
        <v>0.0</v>
      </c>
      <c s="129" r="BZ1450">
        <v>0.0</v>
      </c>
      <c s="129" r="CA1450">
        <v>8.39130399999999</v>
      </c>
      <c s="129" r="CB1450">
        <v>67.130435</v>
      </c>
      <c s="129" r="CC1450">
        <v>20.978261</v>
      </c>
      <c s="129" r="CD1450">
        <v>0.0</v>
      </c>
      <c s="129" r="CE1450">
        <v>0.0</v>
      </c>
      <c s="129" r="CF1450">
        <v>4.19565199999999</v>
      </c>
      <c s="129" r="CG1450">
        <v>8.39130399999999</v>
      </c>
      <c s="129" r="CH1450">
        <v>33.5652169999999</v>
      </c>
      <c s="129" r="CI1450">
        <v>0.0</v>
      </c>
      <c s="129" r="CJ1450">
        <v>0.0</v>
      </c>
      <c s="129" r="CK1450">
        <v>83.913043</v>
      </c>
      <c s="129" r="CL1450">
        <v>4.19565199999999</v>
      </c>
      <c s="129" r="CM1450">
        <v>0.0</v>
      </c>
      <c s="129" r="CN1450">
        <v>0.0</v>
      </c>
      <c s="129" r="CO1450">
        <v>0.0</v>
      </c>
      <c s="129" r="CP1450">
        <v>4.19565199999999</v>
      </c>
      <c s="129" r="CQ1450">
        <v>4.19565199999999</v>
      </c>
      <c s="129" r="CR1450">
        <v>62.934783</v>
      </c>
      <c s="129" r="CS1450">
        <v>8.39130399999999</v>
      </c>
    </row>
    <row customHeight="1" r="1451" ht="15.0">
      <c t="s" s="127" r="A1451">
        <v>12478</v>
      </c>
      <c t="s" s="127" r="B1451">
        <v>12479</v>
      </c>
      <c t="s" s="127" r="C1451">
        <v>12480</v>
      </c>
      <c t="s" s="127" r="D1451">
        <v>12481</v>
      </c>
      <c t="s" s="127" r="E1451">
        <v>12482</v>
      </c>
      <c t="s" s="127" r="F1451">
        <v>12483</v>
      </c>
      <c t="s" s="128" r="G1451">
        <v>12484</v>
      </c>
      <c t="s" s="127" r="H1451">
        <v>12485</v>
      </c>
      <c s="129" r="I1451">
        <v>2077.0</v>
      </c>
      <c s="129" r="J1451">
        <v>365.253232</v>
      </c>
      <c s="129" r="K1451">
        <v>342.694804999999</v>
      </c>
      <c s="129" r="L1451">
        <v>381.666403</v>
      </c>
      <c s="129" r="M1451">
        <v>395.047841</v>
      </c>
      <c s="129" r="N1451">
        <v>313.631976</v>
      </c>
      <c s="129" r="O1451">
        <v>278.705742999999</v>
      </c>
      <c s="129" r="P1451">
        <v>316.0</v>
      </c>
      <c s="129" r="Q1451">
        <v>281.0</v>
      </c>
      <c s="129" r="R1451">
        <v>380.0</v>
      </c>
      <c s="129" r="S1451">
        <v>348.0</v>
      </c>
      <c s="129" r="T1451">
        <v>295.0</v>
      </c>
      <c s="129" r="U1451">
        <v>261.0</v>
      </c>
      <c s="129" r="V1451">
        <v>1008.039492</v>
      </c>
      <c s="129" r="W1451">
        <v>189.849138</v>
      </c>
      <c s="129" r="X1451">
        <v>171.92693</v>
      </c>
      <c s="129" r="Y1451">
        <v>179.499433</v>
      </c>
      <c s="129" r="Z1451">
        <v>199.10342</v>
      </c>
      <c s="129" r="AA1451">
        <v>156.831896</v>
      </c>
      <c s="129" r="AB1451">
        <v>95.542743</v>
      </c>
      <c s="129" r="AC1451">
        <v>15.285933</v>
      </c>
      <c s="129" r="AD1451">
        <v>248.4702</v>
      </c>
      <c s="129" r="AE1451">
        <v>551.752471</v>
      </c>
      <c s="129" r="AF1451">
        <v>207.816822</v>
      </c>
      <c s="129" r="AG1451">
        <v>1068.96050799999</v>
      </c>
      <c s="129" r="AH1451">
        <v>175.404095</v>
      </c>
      <c s="129" r="AI1451">
        <v>170.767875</v>
      </c>
      <c s="129" r="AJ1451">
        <v>202.166969999999</v>
      </c>
      <c s="129" r="AK1451">
        <v>195.944421</v>
      </c>
      <c s="129" r="AL1451">
        <v>156.80008</v>
      </c>
      <c s="129" r="AM1451">
        <v>141.527807</v>
      </c>
      <c s="129" r="AN1451">
        <v>26.3492609999999</v>
      </c>
      <c s="129" r="AO1451">
        <v>244.183962</v>
      </c>
      <c s="129" r="AP1451">
        <v>564.070303999999</v>
      </c>
      <c s="129" r="AQ1451">
        <v>260.706241999999</v>
      </c>
      <c s="129" r="AR1451">
        <v>1750.98655899999</v>
      </c>
      <c s="129" r="AS1451">
        <v>57.780172</v>
      </c>
      <c s="129" r="AT1451">
        <v>94.924569</v>
      </c>
      <c s="129" r="AU1451">
        <v>107.306034</v>
      </c>
      <c s="129" r="AV1451">
        <v>160.831785</v>
      </c>
      <c s="129" r="AW1451">
        <v>272.264974999999</v>
      </c>
      <c s="129" r="AX1451">
        <v>214.612068999999</v>
      </c>
      <c s="129" r="AY1451">
        <v>571.765576</v>
      </c>
      <c s="129" r="AZ1451">
        <v>271.501377999999</v>
      </c>
      <c s="129" r="BA1451">
        <v>841.048791</v>
      </c>
      <c s="129" r="BB1451">
        <v>24.7629309999999</v>
      </c>
      <c s="129" r="BC1451">
        <v>66.0344829999999</v>
      </c>
      <c s="129" r="BD1451">
        <v>82.543103</v>
      </c>
      <c s="129" r="BE1451">
        <v>74.2887929999999</v>
      </c>
      <c s="129" r="BF1451">
        <v>41.271552</v>
      </c>
      <c s="129" r="BG1451">
        <v>193.976293</v>
      </c>
      <c s="129" r="BH1451">
        <v>275.883065999999</v>
      </c>
      <c s="129" r="BI1451">
        <v>82.288571</v>
      </c>
      <c s="129" r="BJ1451">
        <v>909.937768</v>
      </c>
      <c s="129" r="BK1451">
        <v>33.0172409999999</v>
      </c>
      <c s="129" r="BL1451">
        <v>28.890086</v>
      </c>
      <c s="129" r="BM1451">
        <v>24.7629309999999</v>
      </c>
      <c s="129" r="BN1451">
        <v>86.5429919999999</v>
      </c>
      <c s="129" r="BO1451">
        <v>230.993423</v>
      </c>
      <c s="129" r="BP1451">
        <v>20.635776</v>
      </c>
      <c s="129" r="BQ1451">
        <v>295.882511</v>
      </c>
      <c s="129" r="BR1451">
        <v>189.212807</v>
      </c>
      <c s="129" r="BS1451">
        <v>271.501377999999</v>
      </c>
      <c s="129" r="BT1451">
        <v>16.508621</v>
      </c>
      <c s="129" r="BU1451">
        <v>4.127155</v>
      </c>
      <c s="129" r="BV1451">
        <v>0.0</v>
      </c>
      <c s="129" r="BW1451">
        <v>8.12704399999999</v>
      </c>
      <c s="129" r="BX1451">
        <v>74.161527</v>
      </c>
      <c s="129" r="BY1451">
        <v>37.144396</v>
      </c>
      <c s="129" r="BZ1451">
        <v>0.0</v>
      </c>
      <c s="129" r="CA1451">
        <v>131.432635</v>
      </c>
      <c s="129" r="CB1451">
        <v>767.523595</v>
      </c>
      <c s="129" r="CC1451">
        <v>20.635776</v>
      </c>
      <c s="129" r="CD1451">
        <v>70.1616379999999</v>
      </c>
      <c s="129" r="CE1451">
        <v>99.0517239999999</v>
      </c>
      <c s="129" r="CF1451">
        <v>140.323275999999</v>
      </c>
      <c s="129" r="CG1451">
        <v>177.467671999999</v>
      </c>
      <c s="129" r="CH1451">
        <v>169.213361999999</v>
      </c>
      <c s="129" r="CI1451">
        <v>4.127155</v>
      </c>
      <c s="129" r="CJ1451">
        <v>86.5429919999999</v>
      </c>
      <c s="129" r="CK1451">
        <v>711.961586</v>
      </c>
      <c s="129" r="CL1451">
        <v>20.635776</v>
      </c>
      <c s="129" r="CM1451">
        <v>20.635776</v>
      </c>
      <c s="129" r="CN1451">
        <v>8.25431</v>
      </c>
      <c s="129" r="CO1451">
        <v>12.381465</v>
      </c>
      <c s="129" r="CP1451">
        <v>20.635776</v>
      </c>
      <c s="129" r="CQ1451">
        <v>8.25431</v>
      </c>
      <c s="129" r="CR1451">
        <v>567.638420999999</v>
      </c>
      <c s="129" r="CS1451">
        <v>53.525751</v>
      </c>
    </row>
    <row customHeight="1" r="1452" ht="15.0">
      <c t="s" s="127" r="A1452">
        <v>12486</v>
      </c>
      <c t="s" s="127" r="B1452">
        <v>12487</v>
      </c>
      <c t="s" s="127" r="C1452">
        <v>12488</v>
      </c>
      <c t="s" s="127" r="D1452">
        <v>12489</v>
      </c>
      <c t="s" s="127" r="E1452">
        <v>12490</v>
      </c>
      <c t="s" s="127" r="F1452">
        <v>12491</v>
      </c>
      <c t="s" s="128" r="G1452">
        <v>12492</v>
      </c>
      <c t="s" s="127" r="H1452">
        <v>12493</v>
      </c>
      <c s="129" r="I1452">
        <v>1014.0</v>
      </c>
      <c s="129" r="J1452">
        <v>194.302939</v>
      </c>
      <c s="129" r="K1452">
        <v>140.660708</v>
      </c>
      <c s="129" r="L1452">
        <v>222.630414</v>
      </c>
      <c s="129" r="M1452">
        <v>255.041809</v>
      </c>
      <c s="129" r="N1452">
        <v>124.466826999999</v>
      </c>
      <c s="129" r="O1452">
        <v>76.8973019999999</v>
      </c>
      <c s="129" r="P1452">
        <v>175.0</v>
      </c>
      <c s="129" r="Q1452">
        <v>166.0</v>
      </c>
      <c s="129" r="R1452">
        <v>215.0</v>
      </c>
      <c s="129" r="S1452">
        <v>198.0</v>
      </c>
      <c s="129" r="T1452">
        <v>96.0</v>
      </c>
      <c s="129" r="U1452">
        <v>57.0</v>
      </c>
      <c s="129" r="V1452">
        <v>503.951831</v>
      </c>
      <c s="129" r="W1452">
        <v>83.993941</v>
      </c>
      <c s="129" r="X1452">
        <v>77.909419</v>
      </c>
      <c s="129" r="Y1452">
        <v>108.272946</v>
      </c>
      <c s="129" r="Z1452">
        <v>132.587401</v>
      </c>
      <c s="129" r="AA1452">
        <v>64.7637079999999</v>
      </c>
      <c s="129" r="AB1452">
        <v>35.412298</v>
      </c>
      <c s="129" r="AC1452">
        <v>1.012118</v>
      </c>
      <c s="129" r="AD1452">
        <v>119.418056</v>
      </c>
      <c s="129" r="AE1452">
        <v>316.733715</v>
      </c>
      <c s="129" r="AF1452">
        <v>67.80006</v>
      </c>
      <c s="129" r="AG1452">
        <v>510.048168999999</v>
      </c>
      <c s="129" r="AH1452">
        <v>110.308998</v>
      </c>
      <c s="129" r="AI1452">
        <v>62.751289</v>
      </c>
      <c s="129" r="AJ1452">
        <v>114.357468</v>
      </c>
      <c s="129" r="AK1452">
        <v>122.454409</v>
      </c>
      <c s="129" r="AL1452">
        <v>59.7031199999999</v>
      </c>
      <c s="129" r="AM1452">
        <v>37.4365329999999</v>
      </c>
      <c s="129" r="AN1452">
        <v>3.036353</v>
      </c>
      <c s="129" r="AO1452">
        <v>138.64829</v>
      </c>
      <c s="129" r="AP1452">
        <v>303.599819</v>
      </c>
      <c s="129" r="AQ1452">
        <v>67.80006</v>
      </c>
      <c s="129" r="AR1452">
        <v>825.887930999999</v>
      </c>
      <c s="129" r="AS1452">
        <v>0.0</v>
      </c>
      <c s="129" r="AT1452">
        <v>48.581643</v>
      </c>
      <c s="129" r="AU1452">
        <v>97.1632859999999</v>
      </c>
      <c s="129" r="AV1452">
        <v>149.793398999999</v>
      </c>
      <c s="129" r="AW1452">
        <v>137.647989</v>
      </c>
      <c s="129" r="AX1452">
        <v>72.872465</v>
      </c>
      <c s="129" r="AY1452">
        <v>194.326572</v>
      </c>
      <c s="129" r="AZ1452">
        <v>125.502578</v>
      </c>
      <c s="129" r="BA1452">
        <v>404.847024999999</v>
      </c>
      <c s="129" r="BB1452">
        <v>0.0</v>
      </c>
      <c s="129" r="BC1452">
        <v>48.581643</v>
      </c>
      <c s="129" r="BD1452">
        <v>52.630113</v>
      </c>
      <c s="129" r="BE1452">
        <v>68.8239939999999</v>
      </c>
      <c s="129" r="BF1452">
        <v>28.339292</v>
      </c>
      <c s="129" r="BG1452">
        <v>56.678584</v>
      </c>
      <c s="129" r="BH1452">
        <v>101.211755999999</v>
      </c>
      <c s="129" r="BI1452">
        <v>48.581643</v>
      </c>
      <c s="129" r="BJ1452">
        <v>421.040906</v>
      </c>
      <c s="129" r="BK1452">
        <v>0.0</v>
      </c>
      <c s="129" r="BL1452">
        <v>0.0</v>
      </c>
      <c s="129" r="BM1452">
        <v>44.5331729999999</v>
      </c>
      <c s="129" r="BN1452">
        <v>80.9694049999999</v>
      </c>
      <c s="129" r="BO1452">
        <v>109.308697</v>
      </c>
      <c s="129" r="BP1452">
        <v>16.193881</v>
      </c>
      <c s="129" r="BQ1452">
        <v>93.114816</v>
      </c>
      <c s="129" r="BR1452">
        <v>76.920935</v>
      </c>
      <c s="129" r="BS1452">
        <v>105.260227</v>
      </c>
      <c s="129" r="BT1452">
        <v>0.0</v>
      </c>
      <c s="129" r="BU1452">
        <v>0.0</v>
      </c>
      <c s="129" r="BV1452">
        <v>0.0</v>
      </c>
      <c s="129" r="BW1452">
        <v>4.04847</v>
      </c>
      <c s="129" r="BX1452">
        <v>12.1454109999999</v>
      </c>
      <c s="129" r="BY1452">
        <v>16.193881</v>
      </c>
      <c s="129" r="BZ1452">
        <v>0.0</v>
      </c>
      <c s="129" r="CA1452">
        <v>72.872465</v>
      </c>
      <c s="129" r="CB1452">
        <v>469.622548999999</v>
      </c>
      <c s="129" r="CC1452">
        <v>0.0</v>
      </c>
      <c s="129" r="CD1452">
        <v>36.4362319999999</v>
      </c>
      <c s="129" r="CE1452">
        <v>93.114816</v>
      </c>
      <c s="129" r="CF1452">
        <v>133.599517999999</v>
      </c>
      <c s="129" r="CG1452">
        <v>113.357167</v>
      </c>
      <c s="129" r="CH1452">
        <v>56.678584</v>
      </c>
      <c s="129" r="CI1452">
        <v>0.0</v>
      </c>
      <c s="129" r="CJ1452">
        <v>36.4362319999999</v>
      </c>
      <c s="129" r="CK1452">
        <v>251.005156</v>
      </c>
      <c s="129" r="CL1452">
        <v>0.0</v>
      </c>
      <c s="129" r="CM1452">
        <v>12.1454109999999</v>
      </c>
      <c s="129" r="CN1452">
        <v>4.04847</v>
      </c>
      <c s="129" r="CO1452">
        <v>12.1454109999999</v>
      </c>
      <c s="129" r="CP1452">
        <v>12.1454109999999</v>
      </c>
      <c s="129" r="CQ1452">
        <v>0.0</v>
      </c>
      <c s="129" r="CR1452">
        <v>194.326572</v>
      </c>
      <c s="129" r="CS1452">
        <v>16.193881</v>
      </c>
    </row>
    <row customHeight="1" r="1453" ht="15.0">
      <c t="s" s="127" r="A1453">
        <v>12494</v>
      </c>
      <c t="s" s="127" r="B1453">
        <v>12495</v>
      </c>
      <c t="s" s="127" r="C1453">
        <v>12496</v>
      </c>
      <c t="s" s="127" r="D1453">
        <v>12497</v>
      </c>
      <c t="s" s="127" r="E1453">
        <v>12498</v>
      </c>
      <c t="s" s="127" r="F1453">
        <v>12499</v>
      </c>
      <c t="s" s="128" r="G1453">
        <v>12500</v>
      </c>
      <c t="s" s="127" r="H1453">
        <v>12501</v>
      </c>
      <c s="129" r="I1453">
        <v>383.0</v>
      </c>
      <c s="129" r="J1453">
        <v>80.448397</v>
      </c>
      <c s="129" r="K1453">
        <v>63.572721</v>
      </c>
      <c s="129" r="L1453">
        <v>76.79036</v>
      </c>
      <c s="129" r="M1453">
        <v>78.925314</v>
      </c>
      <c s="129" r="N1453">
        <v>61.9136669999999</v>
      </c>
      <c s="129" r="O1453">
        <v>21.34954</v>
      </c>
      <c s="129" r="P1453">
        <v>46.0</v>
      </c>
      <c s="129" r="Q1453">
        <v>41.0</v>
      </c>
      <c s="129" r="R1453">
        <v>58.0</v>
      </c>
      <c s="129" r="S1453">
        <v>51.0</v>
      </c>
      <c s="129" r="T1453">
        <v>41.0</v>
      </c>
      <c s="129" r="U1453">
        <v>21.0</v>
      </c>
      <c s="129" r="V1453">
        <v>191.398021</v>
      </c>
      <c s="129" r="W1453">
        <v>40.156213</v>
      </c>
      <c s="129" r="X1453">
        <v>31.8203539999999</v>
      </c>
      <c s="129" r="Y1453">
        <v>39.4286639999999</v>
      </c>
      <c s="129" r="Z1453">
        <v>38.361187</v>
      </c>
      <c s="129" r="AA1453">
        <v>29.889357</v>
      </c>
      <c s="129" r="AB1453">
        <v>10.67477</v>
      </c>
      <c s="129" r="AC1453">
        <v>1.067477</v>
      </c>
      <c s="129" r="AD1453">
        <v>49.763506</v>
      </c>
      <c s="129" r="AE1453">
        <v>107.475251</v>
      </c>
      <c s="129" r="AF1453">
        <v>34.1592649999999</v>
      </c>
      <c s="129" r="AG1453">
        <v>191.601979</v>
      </c>
      <c s="129" r="AH1453">
        <v>40.2921839999999</v>
      </c>
      <c s="129" r="AI1453">
        <v>31.752368</v>
      </c>
      <c s="129" r="AJ1453">
        <v>37.361696</v>
      </c>
      <c s="129" r="AK1453">
        <v>40.5641269999999</v>
      </c>
      <c s="129" r="AL1453">
        <v>32.0243109999999</v>
      </c>
      <c s="129" r="AM1453">
        <v>8.539816</v>
      </c>
      <c s="129" r="AN1453">
        <v>1.067477</v>
      </c>
      <c s="129" r="AO1453">
        <v>46.62906</v>
      </c>
      <c s="129" r="AP1453">
        <v>115.083561</v>
      </c>
      <c s="129" r="AQ1453">
        <v>29.889357</v>
      </c>
      <c s="129" r="AR1453">
        <v>311.159404999999</v>
      </c>
      <c s="129" r="AS1453">
        <v>12.8097239999999</v>
      </c>
      <c s="129" r="AT1453">
        <v>38.4291729999999</v>
      </c>
      <c s="129" r="AU1453">
        <v>4.269908</v>
      </c>
      <c s="129" r="AV1453">
        <v>34.1592649999999</v>
      </c>
      <c s="129" r="AW1453">
        <v>38.4291729999999</v>
      </c>
      <c s="129" r="AX1453">
        <v>46.968989</v>
      </c>
      <c s="129" r="AY1453">
        <v>85.3981619999999</v>
      </c>
      <c s="129" r="AZ1453">
        <v>50.695011</v>
      </c>
      <c s="129" r="BA1453">
        <v>157.714656999999</v>
      </c>
      <c s="129" r="BB1453">
        <v>4.269908</v>
      </c>
      <c s="129" r="BC1453">
        <v>29.889357</v>
      </c>
      <c s="129" r="BD1453">
        <v>4.269908</v>
      </c>
      <c s="129" r="BE1453">
        <v>12.8097239999999</v>
      </c>
      <c s="129" r="BF1453">
        <v>8.539816</v>
      </c>
      <c s="129" r="BG1453">
        <v>42.699081</v>
      </c>
      <c s="129" r="BH1453">
        <v>38.4291729999999</v>
      </c>
      <c s="129" r="BI1453">
        <v>16.807689</v>
      </c>
      <c s="129" r="BJ1453">
        <v>153.444749</v>
      </c>
      <c s="129" r="BK1453">
        <v>8.539816</v>
      </c>
      <c s="129" r="BL1453">
        <v>8.539816</v>
      </c>
      <c s="129" r="BM1453">
        <v>0.0</v>
      </c>
      <c s="129" r="BN1453">
        <v>21.34954</v>
      </c>
      <c s="129" r="BO1453">
        <v>29.889357</v>
      </c>
      <c s="129" r="BP1453">
        <v>4.269908</v>
      </c>
      <c s="129" r="BQ1453">
        <v>46.968989</v>
      </c>
      <c s="129" r="BR1453">
        <v>33.8873219999999</v>
      </c>
      <c s="129" r="BS1453">
        <v>50.966954</v>
      </c>
      <c s="129" r="BT1453">
        <v>0.0</v>
      </c>
      <c s="129" r="BU1453">
        <v>0.0</v>
      </c>
      <c s="129" r="BV1453">
        <v>0.0</v>
      </c>
      <c s="129" r="BW1453">
        <v>0.0</v>
      </c>
      <c s="129" r="BX1453">
        <v>12.8097239999999</v>
      </c>
      <c s="129" r="BY1453">
        <v>17.079632</v>
      </c>
      <c s="129" r="BZ1453">
        <v>0.0</v>
      </c>
      <c s="129" r="CA1453">
        <v>21.0775979999999</v>
      </c>
      <c s="129" r="CB1453">
        <v>144.904932</v>
      </c>
      <c s="129" r="CC1453">
        <v>4.269908</v>
      </c>
      <c s="129" r="CD1453">
        <v>29.889357</v>
      </c>
      <c s="129" r="CE1453">
        <v>4.269908</v>
      </c>
      <c s="129" r="CF1453">
        <v>29.889357</v>
      </c>
      <c s="129" r="CG1453">
        <v>25.6194489999999</v>
      </c>
      <c s="129" r="CH1453">
        <v>29.889357</v>
      </c>
      <c s="129" r="CI1453">
        <v>0.0</v>
      </c>
      <c s="129" r="CJ1453">
        <v>21.0775979999999</v>
      </c>
      <c s="129" r="CK1453">
        <v>115.287519</v>
      </c>
      <c s="129" r="CL1453">
        <v>8.539816</v>
      </c>
      <c s="129" r="CM1453">
        <v>8.539816</v>
      </c>
      <c s="129" r="CN1453">
        <v>0.0</v>
      </c>
      <c s="129" r="CO1453">
        <v>4.269908</v>
      </c>
      <c s="129" r="CP1453">
        <v>0.0</v>
      </c>
      <c s="129" r="CQ1453">
        <v>0.0</v>
      </c>
      <c s="129" r="CR1453">
        <v>85.3981619999999</v>
      </c>
      <c s="129" r="CS1453">
        <v>8.539816</v>
      </c>
    </row>
    <row customHeight="1" r="1454" ht="15.0">
      <c t="s" s="127" r="A1454">
        <v>12502</v>
      </c>
      <c t="s" s="127" r="B1454">
        <v>12503</v>
      </c>
      <c t="s" s="127" r="C1454">
        <v>12504</v>
      </c>
      <c t="s" s="127" r="D1454">
        <v>12505</v>
      </c>
      <c t="s" s="127" r="E1454">
        <v>12506</v>
      </c>
      <c t="s" s="127" r="F1454">
        <v>12507</v>
      </c>
      <c t="s" s="128" r="G1454">
        <v>12508</v>
      </c>
      <c t="s" s="127" r="H1454">
        <v>12509</v>
      </c>
      <c s="129" r="I1454">
        <v>208.0</v>
      </c>
      <c s="129" r="J1454">
        <v>22.766169</v>
      </c>
      <c s="129" r="K1454">
        <v>24.8358209999999</v>
      </c>
      <c s="129" r="L1454">
        <v>34.1492539999999</v>
      </c>
      <c s="129" r="M1454">
        <v>41.3930349999999</v>
      </c>
      <c s="129" r="N1454">
        <v>45.532338</v>
      </c>
      <c s="129" r="O1454">
        <v>39.323383</v>
      </c>
      <c s="129" r="P1454">
        <v>23.0</v>
      </c>
      <c s="129" r="Q1454">
        <v>21.0</v>
      </c>
      <c s="129" r="R1454">
        <v>34.0</v>
      </c>
      <c s="129" r="S1454">
        <v>28.0</v>
      </c>
      <c s="129" r="T1454">
        <v>54.0</v>
      </c>
      <c s="129" r="U1454">
        <v>26.0</v>
      </c>
      <c s="129" r="V1454">
        <v>103.482587</v>
      </c>
      <c s="129" r="W1454">
        <v>10.348259</v>
      </c>
      <c s="129" r="X1454">
        <v>14.487562</v>
      </c>
      <c s="129" r="Y1454">
        <v>16.5572139999999</v>
      </c>
      <c s="129" r="Z1454">
        <v>21.7313429999999</v>
      </c>
      <c s="129" r="AA1454">
        <v>20.696517</v>
      </c>
      <c s="129" r="AB1454">
        <v>18.626866</v>
      </c>
      <c s="129" r="AC1454">
        <v>1.034826</v>
      </c>
      <c s="129" r="AD1454">
        <v>14.487562</v>
      </c>
      <c s="129" r="AE1454">
        <v>58.985075</v>
      </c>
      <c s="129" r="AF1454">
        <v>30.00995</v>
      </c>
      <c s="129" r="AG1454">
        <v>104.517413</v>
      </c>
      <c s="129" r="AH1454">
        <v>12.4179099999999</v>
      </c>
      <c s="129" r="AI1454">
        <v>10.348259</v>
      </c>
      <c s="129" r="AJ1454">
        <v>17.59204</v>
      </c>
      <c s="129" r="AK1454">
        <v>19.6616919999999</v>
      </c>
      <c s="129" r="AL1454">
        <v>24.8358209999999</v>
      </c>
      <c s="129" r="AM1454">
        <v>19.6616919999999</v>
      </c>
      <c s="129" r="AN1454">
        <v>0.0</v>
      </c>
      <c s="129" r="AO1454">
        <v>15.5223879999999</v>
      </c>
      <c s="129" r="AP1454">
        <v>50.706468</v>
      </c>
      <c s="129" r="AQ1454">
        <v>38.2885569999999</v>
      </c>
      <c s="129" r="AR1454">
        <v>190.40796</v>
      </c>
      <c s="129" r="AS1454">
        <v>4.139303</v>
      </c>
      <c s="129" r="AT1454">
        <v>4.139303</v>
      </c>
      <c s="129" r="AU1454">
        <v>0.0</v>
      </c>
      <c s="129" r="AV1454">
        <v>16.5572139999999</v>
      </c>
      <c s="129" r="AW1454">
        <v>12.4179099999999</v>
      </c>
      <c s="129" r="AX1454">
        <v>41.3930349999999</v>
      </c>
      <c s="129" r="AY1454">
        <v>78.646766</v>
      </c>
      <c s="129" r="AZ1454">
        <v>33.1144279999999</v>
      </c>
      <c s="129" r="BA1454">
        <v>107.621891</v>
      </c>
      <c s="129" r="BB1454">
        <v>4.139303</v>
      </c>
      <c s="129" r="BC1454">
        <v>4.139303</v>
      </c>
      <c s="129" r="BD1454">
        <v>0.0</v>
      </c>
      <c s="129" r="BE1454">
        <v>8.27860699999999</v>
      </c>
      <c s="129" r="BF1454">
        <v>0.0</v>
      </c>
      <c s="129" r="BG1454">
        <v>41.3930349999999</v>
      </c>
      <c s="129" r="BH1454">
        <v>37.253731</v>
      </c>
      <c s="129" r="BI1454">
        <v>12.4179099999999</v>
      </c>
      <c s="129" r="BJ1454">
        <v>82.7860699999999</v>
      </c>
      <c s="129" r="BK1454">
        <v>0.0</v>
      </c>
      <c s="129" r="BL1454">
        <v>0.0</v>
      </c>
      <c s="129" r="BM1454">
        <v>0.0</v>
      </c>
      <c s="129" r="BN1454">
        <v>8.27860699999999</v>
      </c>
      <c s="129" r="BO1454">
        <v>12.4179099999999</v>
      </c>
      <c s="129" r="BP1454">
        <v>0.0</v>
      </c>
      <c s="129" r="BQ1454">
        <v>41.3930349999999</v>
      </c>
      <c s="129" r="BR1454">
        <v>20.696517</v>
      </c>
      <c s="129" r="BS1454">
        <v>28.975124</v>
      </c>
      <c s="129" r="BT1454">
        <v>0.0</v>
      </c>
      <c s="129" r="BU1454">
        <v>0.0</v>
      </c>
      <c s="129" r="BV1454">
        <v>0.0</v>
      </c>
      <c s="129" r="BW1454">
        <v>0.0</v>
      </c>
      <c s="129" r="BX1454">
        <v>4.139303</v>
      </c>
      <c s="129" r="BY1454">
        <v>12.4179099999999</v>
      </c>
      <c s="129" r="BZ1454">
        <v>0.0</v>
      </c>
      <c s="129" r="CA1454">
        <v>12.4179099999999</v>
      </c>
      <c s="129" r="CB1454">
        <v>66.2288559999999</v>
      </c>
      <c s="129" r="CC1454">
        <v>4.139303</v>
      </c>
      <c s="129" r="CD1454">
        <v>4.139303</v>
      </c>
      <c s="129" r="CE1454">
        <v>0.0</v>
      </c>
      <c s="129" r="CF1454">
        <v>12.4179099999999</v>
      </c>
      <c s="129" r="CG1454">
        <v>8.27860699999999</v>
      </c>
      <c s="129" r="CH1454">
        <v>24.8358209999999</v>
      </c>
      <c s="129" r="CI1454">
        <v>0.0</v>
      </c>
      <c s="129" r="CJ1454">
        <v>12.4179099999999</v>
      </c>
      <c s="129" r="CK1454">
        <v>95.20398</v>
      </c>
      <c s="129" r="CL1454">
        <v>0.0</v>
      </c>
      <c s="129" r="CM1454">
        <v>0.0</v>
      </c>
      <c s="129" r="CN1454">
        <v>0.0</v>
      </c>
      <c s="129" r="CO1454">
        <v>4.139303</v>
      </c>
      <c s="129" r="CP1454">
        <v>0.0</v>
      </c>
      <c s="129" r="CQ1454">
        <v>4.139303</v>
      </c>
      <c s="129" r="CR1454">
        <v>78.646766</v>
      </c>
      <c s="129" r="CS1454">
        <v>8.27860699999999</v>
      </c>
    </row>
    <row customHeight="1" r="1455" ht="15.0">
      <c t="s" s="127" r="A1455">
        <v>12510</v>
      </c>
      <c t="s" s="127" r="B1455">
        <v>12511</v>
      </c>
      <c t="s" s="127" r="C1455">
        <v>12512</v>
      </c>
      <c t="s" s="127" r="D1455">
        <v>12513</v>
      </c>
      <c t="s" s="127" r="E1455">
        <v>12514</v>
      </c>
      <c t="s" s="127" r="F1455">
        <v>12515</v>
      </c>
      <c t="s" s="128" r="G1455">
        <v>12516</v>
      </c>
      <c t="s" s="127" r="H1455">
        <v>12517</v>
      </c>
      <c s="129" r="I1455">
        <v>929.0</v>
      </c>
      <c s="129" r="J1455">
        <v>160.574792</v>
      </c>
      <c s="129" r="K1455">
        <v>126.095541999999</v>
      </c>
      <c s="129" r="L1455">
        <v>164.515278</v>
      </c>
      <c s="129" r="M1455">
        <v>267.983523999999</v>
      </c>
      <c s="129" r="N1455">
        <v>150.723578</v>
      </c>
      <c s="129" r="O1455">
        <v>59.107286</v>
      </c>
      <c s="129" r="P1455">
        <v>202.0</v>
      </c>
      <c s="129" r="Q1455">
        <v>140.0</v>
      </c>
      <c s="129" r="R1455">
        <v>239.0</v>
      </c>
      <c s="129" r="S1455">
        <v>203.0</v>
      </c>
      <c s="129" r="T1455">
        <v>106.0</v>
      </c>
      <c s="129" r="U1455">
        <v>41.0</v>
      </c>
      <c s="129" r="V1455">
        <v>464.022687</v>
      </c>
      <c s="129" r="W1455">
        <v>84.720443</v>
      </c>
      <c s="129" r="X1455">
        <v>64.032893</v>
      </c>
      <c s="129" r="Y1455">
        <v>78.809714</v>
      </c>
      <c s="129" r="Z1455">
        <v>130.066523999999</v>
      </c>
      <c s="129" r="AA1455">
        <v>80.7799569999999</v>
      </c>
      <c s="129" r="AB1455">
        <v>24.628036</v>
      </c>
      <c s="129" r="AC1455">
        <v>0.985121</v>
      </c>
      <c s="129" r="AD1455">
        <v>107.378235</v>
      </c>
      <c s="129" r="AE1455">
        <v>293.596680999999</v>
      </c>
      <c s="129" r="AF1455">
        <v>63.0477709999999</v>
      </c>
      <c s="129" r="AG1455">
        <v>464.977312999999</v>
      </c>
      <c s="129" r="AH1455">
        <v>75.8543499999999</v>
      </c>
      <c s="129" r="AI1455">
        <v>62.0626499999999</v>
      </c>
      <c s="129" r="AJ1455">
        <v>85.7055639999999</v>
      </c>
      <c s="129" r="AK1455">
        <v>137.917</v>
      </c>
      <c s="129" r="AL1455">
        <v>69.9436209999999</v>
      </c>
      <c s="129" r="AM1455">
        <v>31.523886</v>
      </c>
      <c s="129" r="AN1455">
        <v>1.970243</v>
      </c>
      <c s="129" r="AO1455">
        <v>103.437749999999</v>
      </c>
      <c s="129" r="AP1455">
        <v>294.551306</v>
      </c>
      <c s="129" r="AQ1455">
        <v>66.988257</v>
      </c>
      <c s="129" r="AR1455">
        <v>764.515218</v>
      </c>
      <c s="129" r="AS1455">
        <v>0.0</v>
      </c>
      <c s="129" r="AT1455">
        <v>23.642914</v>
      </c>
      <c s="129" r="AU1455">
        <v>90.6311709999999</v>
      </c>
      <c s="129" r="AV1455">
        <v>141.857485</v>
      </c>
      <c s="129" r="AW1455">
        <v>153.678942</v>
      </c>
      <c s="129" r="AX1455">
        <v>106.454106</v>
      </c>
      <c s="129" r="AY1455">
        <v>161.559913999999</v>
      </c>
      <c s="129" r="AZ1455">
        <v>86.690685</v>
      </c>
      <c s="129" r="BA1455">
        <v>386.228590999999</v>
      </c>
      <c s="129" r="BB1455">
        <v>0.0</v>
      </c>
      <c s="129" r="BC1455">
        <v>15.761943</v>
      </c>
      <c s="129" r="BD1455">
        <v>63.0477709999999</v>
      </c>
      <c s="129" r="BE1455">
        <v>74.869228</v>
      </c>
      <c s="129" r="BF1455">
        <v>31.523886</v>
      </c>
      <c s="129" r="BG1455">
        <v>94.632649</v>
      </c>
      <c s="129" r="BH1455">
        <v>82.7502</v>
      </c>
      <c s="129" r="BI1455">
        <v>23.642914</v>
      </c>
      <c s="129" r="BJ1455">
        <v>378.286627</v>
      </c>
      <c s="129" r="BK1455">
        <v>0.0</v>
      </c>
      <c s="129" r="BL1455">
        <v>7.88097099999999</v>
      </c>
      <c s="129" r="BM1455">
        <v>27.5834</v>
      </c>
      <c s="129" r="BN1455">
        <v>66.988257</v>
      </c>
      <c s="129" r="BO1455">
        <v>122.155057</v>
      </c>
      <c s="129" r="BP1455">
        <v>11.821457</v>
      </c>
      <c s="129" r="BQ1455">
        <v>78.809714</v>
      </c>
      <c s="129" r="BR1455">
        <v>63.0477709999999</v>
      </c>
      <c s="129" r="BS1455">
        <v>98.5121429999999</v>
      </c>
      <c s="129" r="BT1455">
        <v>0.0</v>
      </c>
      <c s="129" r="BU1455">
        <v>3.94048599999999</v>
      </c>
      <c s="129" r="BV1455">
        <v>0.0</v>
      </c>
      <c s="129" r="BW1455">
        <v>11.821457</v>
      </c>
      <c s="129" r="BX1455">
        <v>15.761943</v>
      </c>
      <c s="129" r="BY1455">
        <v>15.761943</v>
      </c>
      <c s="129" r="BZ1455">
        <v>0.0</v>
      </c>
      <c s="129" r="CA1455">
        <v>51.226314</v>
      </c>
      <c s="129" r="CB1455">
        <v>398.050048</v>
      </c>
      <c s="129" r="CC1455">
        <v>0.0</v>
      </c>
      <c s="129" r="CD1455">
        <v>7.88097099999999</v>
      </c>
      <c s="129" r="CE1455">
        <v>63.0477709999999</v>
      </c>
      <c s="129" r="CF1455">
        <v>114.274085</v>
      </c>
      <c s="129" r="CG1455">
        <v>122.155057</v>
      </c>
      <c s="129" r="CH1455">
        <v>70.9897339999999</v>
      </c>
      <c s="129" r="CI1455">
        <v>0.0</v>
      </c>
      <c s="129" r="CJ1455">
        <v>19.7024289999999</v>
      </c>
      <c s="129" r="CK1455">
        <v>267.953028</v>
      </c>
      <c s="129" r="CL1455">
        <v>0.0</v>
      </c>
      <c s="129" r="CM1455">
        <v>11.821457</v>
      </c>
      <c s="129" r="CN1455">
        <v>27.5834</v>
      </c>
      <c s="129" r="CO1455">
        <v>15.761943</v>
      </c>
      <c s="129" r="CP1455">
        <v>15.761943</v>
      </c>
      <c s="129" r="CQ1455">
        <v>19.7024289999999</v>
      </c>
      <c s="129" r="CR1455">
        <v>161.559913999999</v>
      </c>
      <c s="129" r="CS1455">
        <v>15.761943</v>
      </c>
    </row>
    <row customHeight="1" r="1456" ht="15.0">
      <c t="s" s="127" r="A1456">
        <v>12518</v>
      </c>
      <c t="s" s="127" r="B1456">
        <v>12519</v>
      </c>
      <c t="s" s="127" r="C1456">
        <v>12520</v>
      </c>
      <c t="s" s="127" r="D1456">
        <v>12521</v>
      </c>
      <c t="s" s="127" r="E1456">
        <v>12522</v>
      </c>
      <c t="s" s="127" r="F1456">
        <v>12523</v>
      </c>
      <c t="s" s="128" r="G1456">
        <v>12524</v>
      </c>
      <c t="s" s="127" r="H1456">
        <v>12525</v>
      </c>
      <c s="129" r="I1456">
        <v>182.0</v>
      </c>
      <c s="129" r="J1456">
        <v>38.0</v>
      </c>
      <c s="129" r="K1456">
        <v>10.0</v>
      </c>
      <c s="129" r="L1456">
        <v>35.0</v>
      </c>
      <c s="129" r="M1456">
        <v>40.0</v>
      </c>
      <c s="129" r="N1456">
        <v>42.0</v>
      </c>
      <c s="129" r="O1456">
        <v>17.0</v>
      </c>
      <c s="129" r="P1456">
        <v>25.0</v>
      </c>
      <c s="129" r="Q1456">
        <v>27.0</v>
      </c>
      <c s="129" r="R1456">
        <v>33.0</v>
      </c>
      <c s="129" r="S1456">
        <v>46.0</v>
      </c>
      <c s="129" r="T1456">
        <v>31.0</v>
      </c>
      <c s="129" r="U1456">
        <v>14.0</v>
      </c>
      <c s="129" r="V1456">
        <v>85.0</v>
      </c>
      <c s="129" r="W1456">
        <v>17.0</v>
      </c>
      <c s="129" r="X1456">
        <v>4.0</v>
      </c>
      <c s="129" r="Y1456">
        <v>15.0</v>
      </c>
      <c s="129" r="Z1456">
        <v>22.0</v>
      </c>
      <c s="129" r="AA1456">
        <v>19.0</v>
      </c>
      <c s="129" r="AB1456">
        <v>8.0</v>
      </c>
      <c s="129" r="AC1456">
        <v>0.0</v>
      </c>
      <c s="129" r="AD1456">
        <v>19.0</v>
      </c>
      <c s="129" r="AE1456">
        <v>46.0</v>
      </c>
      <c s="129" r="AF1456">
        <v>20.0</v>
      </c>
      <c s="129" r="AG1456">
        <v>97.0</v>
      </c>
      <c s="129" r="AH1456">
        <v>21.0</v>
      </c>
      <c s="129" r="AI1456">
        <v>6.0</v>
      </c>
      <c s="129" r="AJ1456">
        <v>20.0</v>
      </c>
      <c s="129" r="AK1456">
        <v>18.0</v>
      </c>
      <c s="129" r="AL1456">
        <v>23.0</v>
      </c>
      <c s="129" r="AM1456">
        <v>8.0</v>
      </c>
      <c s="129" r="AN1456">
        <v>1.0</v>
      </c>
      <c s="129" r="AO1456">
        <v>26.0</v>
      </c>
      <c s="129" r="AP1456">
        <v>46.0</v>
      </c>
      <c s="129" r="AQ1456">
        <v>25.0</v>
      </c>
      <c s="129" r="AR1456">
        <v>140.0</v>
      </c>
      <c s="129" r="AS1456">
        <v>16.0</v>
      </c>
      <c s="129" r="AT1456">
        <v>16.0</v>
      </c>
      <c s="129" r="AU1456">
        <v>0.0</v>
      </c>
      <c s="129" r="AV1456">
        <v>0.0</v>
      </c>
      <c s="129" r="AW1456">
        <v>28.0</v>
      </c>
      <c s="129" r="AX1456">
        <v>12.0</v>
      </c>
      <c s="129" r="AY1456">
        <v>68.0</v>
      </c>
      <c s="129" r="AZ1456">
        <v>0.0</v>
      </c>
      <c s="129" r="BA1456">
        <v>60.0</v>
      </c>
      <c s="129" r="BB1456">
        <v>12.0</v>
      </c>
      <c s="129" r="BC1456">
        <v>8.0</v>
      </c>
      <c s="129" r="BD1456">
        <v>0.0</v>
      </c>
      <c s="129" r="BE1456">
        <v>0.0</v>
      </c>
      <c s="129" r="BF1456">
        <v>8.0</v>
      </c>
      <c s="129" r="BG1456">
        <v>8.0</v>
      </c>
      <c s="129" r="BH1456">
        <v>24.0</v>
      </c>
      <c s="129" r="BI1456">
        <v>0.0</v>
      </c>
      <c s="129" r="BJ1456">
        <v>80.0</v>
      </c>
      <c s="129" r="BK1456">
        <v>4.0</v>
      </c>
      <c s="129" r="BL1456">
        <v>8.0</v>
      </c>
      <c s="129" r="BM1456">
        <v>0.0</v>
      </c>
      <c s="129" r="BN1456">
        <v>0.0</v>
      </c>
      <c s="129" r="BO1456">
        <v>20.0</v>
      </c>
      <c s="129" r="BP1456">
        <v>4.0</v>
      </c>
      <c s="129" r="BQ1456">
        <v>44.0</v>
      </c>
      <c s="129" r="BR1456">
        <v>0.0</v>
      </c>
      <c s="129" r="BS1456">
        <v>0.0</v>
      </c>
      <c s="129" r="BT1456">
        <v>0.0</v>
      </c>
      <c s="129" r="BU1456">
        <v>0.0</v>
      </c>
      <c s="129" r="BV1456">
        <v>0.0</v>
      </c>
      <c s="129" r="BW1456">
        <v>0.0</v>
      </c>
      <c s="129" r="BX1456">
        <v>0.0</v>
      </c>
      <c s="129" r="BY1456">
        <v>0.0</v>
      </c>
      <c s="129" r="BZ1456">
        <v>0.0</v>
      </c>
      <c s="129" r="CA1456">
        <v>0.0</v>
      </c>
      <c s="129" r="CB1456">
        <v>52.0</v>
      </c>
      <c s="129" r="CC1456">
        <v>4.0</v>
      </c>
      <c s="129" r="CD1456">
        <v>8.0</v>
      </c>
      <c s="129" r="CE1456">
        <v>0.0</v>
      </c>
      <c s="129" r="CF1456">
        <v>0.0</v>
      </c>
      <c s="129" r="CG1456">
        <v>28.0</v>
      </c>
      <c s="129" r="CH1456">
        <v>12.0</v>
      </c>
      <c s="129" r="CI1456">
        <v>0.0</v>
      </c>
      <c s="129" r="CJ1456">
        <v>0.0</v>
      </c>
      <c s="129" r="CK1456">
        <v>88.0</v>
      </c>
      <c s="129" r="CL1456">
        <v>12.0</v>
      </c>
      <c s="129" r="CM1456">
        <v>8.0</v>
      </c>
      <c s="129" r="CN1456">
        <v>0.0</v>
      </c>
      <c s="129" r="CO1456">
        <v>0.0</v>
      </c>
      <c s="129" r="CP1456">
        <v>0.0</v>
      </c>
      <c s="129" r="CQ1456">
        <v>0.0</v>
      </c>
      <c s="129" r="CR1456">
        <v>68.0</v>
      </c>
      <c s="129" r="CS1456">
        <v>0.0</v>
      </c>
    </row>
    <row customHeight="1" r="1457" ht="15.0">
      <c t="s" s="127" r="A1457">
        <v>12526</v>
      </c>
      <c t="s" s="127" r="B1457">
        <v>12527</v>
      </c>
      <c t="s" s="127" r="C1457">
        <v>12528</v>
      </c>
      <c t="s" s="127" r="D1457">
        <v>12529</v>
      </c>
      <c t="s" s="127" r="E1457">
        <v>12530</v>
      </c>
      <c t="s" s="127" r="F1457">
        <v>12531</v>
      </c>
      <c t="s" s="128" r="G1457">
        <v>12532</v>
      </c>
      <c t="s" s="127" r="H1457">
        <v>12533</v>
      </c>
      <c s="129" r="I1457">
        <v>1500.0</v>
      </c>
      <c s="129" r="J1457">
        <v>227.0</v>
      </c>
      <c s="129" r="K1457">
        <v>207.0</v>
      </c>
      <c s="129" r="L1457">
        <v>259.0</v>
      </c>
      <c s="129" r="M1457">
        <v>338.0</v>
      </c>
      <c s="129" r="N1457">
        <v>291.0</v>
      </c>
      <c s="129" r="O1457">
        <v>178.0</v>
      </c>
      <c s="129" r="P1457">
        <v>237.0</v>
      </c>
      <c s="129" r="Q1457">
        <v>213.0</v>
      </c>
      <c s="129" r="R1457">
        <v>299.0</v>
      </c>
      <c s="129" r="S1457">
        <v>273.0</v>
      </c>
      <c s="129" r="T1457">
        <v>243.0</v>
      </c>
      <c s="129" r="U1457">
        <v>150.0</v>
      </c>
      <c s="129" r="V1457">
        <v>726.0</v>
      </c>
      <c s="129" r="W1457">
        <v>117.0</v>
      </c>
      <c s="129" r="X1457">
        <v>96.0</v>
      </c>
      <c s="129" r="Y1457">
        <v>124.0</v>
      </c>
      <c s="129" r="Z1457">
        <v>171.0</v>
      </c>
      <c s="129" r="AA1457">
        <v>142.0</v>
      </c>
      <c s="129" r="AB1457">
        <v>72.0</v>
      </c>
      <c s="129" r="AC1457">
        <v>4.0</v>
      </c>
      <c s="129" r="AD1457">
        <v>157.0</v>
      </c>
      <c s="129" r="AE1457">
        <v>413.0</v>
      </c>
      <c s="129" r="AF1457">
        <v>156.0</v>
      </c>
      <c s="129" r="AG1457">
        <v>774.0</v>
      </c>
      <c s="129" r="AH1457">
        <v>110.0</v>
      </c>
      <c s="129" r="AI1457">
        <v>111.0</v>
      </c>
      <c s="129" r="AJ1457">
        <v>135.0</v>
      </c>
      <c s="129" r="AK1457">
        <v>167.0</v>
      </c>
      <c s="129" r="AL1457">
        <v>149.0</v>
      </c>
      <c s="129" r="AM1457">
        <v>93.0</v>
      </c>
      <c s="129" r="AN1457">
        <v>9.0</v>
      </c>
      <c s="129" r="AO1457">
        <v>166.0</v>
      </c>
      <c s="129" r="AP1457">
        <v>425.0</v>
      </c>
      <c s="129" r="AQ1457">
        <v>183.0</v>
      </c>
      <c s="129" r="AR1457">
        <v>1284.0</v>
      </c>
      <c s="129" r="AS1457">
        <v>8.0</v>
      </c>
      <c s="129" r="AT1457">
        <v>44.0</v>
      </c>
      <c s="129" r="AU1457">
        <v>24.0</v>
      </c>
      <c s="129" r="AV1457">
        <v>152.0</v>
      </c>
      <c s="129" r="AW1457">
        <v>164.0</v>
      </c>
      <c s="129" r="AX1457">
        <v>212.0</v>
      </c>
      <c s="129" r="AY1457">
        <v>472.0</v>
      </c>
      <c s="129" r="AZ1457">
        <v>208.0</v>
      </c>
      <c s="129" r="BA1457">
        <v>604.0</v>
      </c>
      <c s="129" r="BB1457">
        <v>8.0</v>
      </c>
      <c s="129" r="BC1457">
        <v>36.0</v>
      </c>
      <c s="129" r="BD1457">
        <v>16.0</v>
      </c>
      <c s="129" r="BE1457">
        <v>72.0</v>
      </c>
      <c s="129" r="BF1457">
        <v>36.0</v>
      </c>
      <c s="129" r="BG1457">
        <v>140.0</v>
      </c>
      <c s="129" r="BH1457">
        <v>240.0</v>
      </c>
      <c s="129" r="BI1457">
        <v>56.0</v>
      </c>
      <c s="129" r="BJ1457">
        <v>680.0</v>
      </c>
      <c s="129" r="BK1457">
        <v>0.0</v>
      </c>
      <c s="129" r="BL1457">
        <v>8.0</v>
      </c>
      <c s="129" r="BM1457">
        <v>8.0</v>
      </c>
      <c s="129" r="BN1457">
        <v>80.0</v>
      </c>
      <c s="129" r="BO1457">
        <v>128.0</v>
      </c>
      <c s="129" r="BP1457">
        <v>72.0</v>
      </c>
      <c s="129" r="BQ1457">
        <v>232.0</v>
      </c>
      <c s="129" r="BR1457">
        <v>152.0</v>
      </c>
      <c s="129" r="BS1457">
        <v>152.0</v>
      </c>
      <c s="129" r="BT1457">
        <v>0.0</v>
      </c>
      <c s="129" r="BU1457">
        <v>4.0</v>
      </c>
      <c s="129" r="BV1457">
        <v>0.0</v>
      </c>
      <c s="129" r="BW1457">
        <v>12.0</v>
      </c>
      <c s="129" r="BX1457">
        <v>16.0</v>
      </c>
      <c s="129" r="BY1457">
        <v>36.0</v>
      </c>
      <c s="129" r="BZ1457">
        <v>0.0</v>
      </c>
      <c s="129" r="CA1457">
        <v>84.0</v>
      </c>
      <c s="129" r="CB1457">
        <v>520.0</v>
      </c>
      <c s="129" r="CC1457">
        <v>4.0</v>
      </c>
      <c s="129" r="CD1457">
        <v>32.0</v>
      </c>
      <c s="129" r="CE1457">
        <v>24.0</v>
      </c>
      <c s="129" r="CF1457">
        <v>124.0</v>
      </c>
      <c s="129" r="CG1457">
        <v>128.0</v>
      </c>
      <c s="129" r="CH1457">
        <v>144.0</v>
      </c>
      <c s="129" r="CI1457">
        <v>4.0</v>
      </c>
      <c s="129" r="CJ1457">
        <v>60.0</v>
      </c>
      <c s="129" r="CK1457">
        <v>612.0</v>
      </c>
      <c s="129" r="CL1457">
        <v>4.0</v>
      </c>
      <c s="129" r="CM1457">
        <v>8.0</v>
      </c>
      <c s="129" r="CN1457">
        <v>0.0</v>
      </c>
      <c s="129" r="CO1457">
        <v>16.0</v>
      </c>
      <c s="129" r="CP1457">
        <v>20.0</v>
      </c>
      <c s="129" r="CQ1457">
        <v>32.0</v>
      </c>
      <c s="129" r="CR1457">
        <v>468.0</v>
      </c>
      <c s="129" r="CS1457">
        <v>64.0</v>
      </c>
    </row>
    <row customHeight="1" r="1458" ht="15.0">
      <c t="s" s="127" r="A1458">
        <v>12534</v>
      </c>
      <c t="s" s="127" r="B1458">
        <v>12535</v>
      </c>
      <c t="s" s="127" r="C1458">
        <v>12536</v>
      </c>
      <c t="s" s="127" r="D1458">
        <v>12537</v>
      </c>
      <c t="s" s="127" r="E1458">
        <v>12538</v>
      </c>
      <c t="s" s="127" r="F1458">
        <v>12539</v>
      </c>
      <c t="s" s="128" r="G1458">
        <v>12540</v>
      </c>
      <c t="s" s="127" r="H1458">
        <v>12541</v>
      </c>
      <c s="129" r="I1458">
        <v>530.0</v>
      </c>
      <c s="129" r="J1458">
        <v>109.049923</v>
      </c>
      <c s="129" r="K1458">
        <v>66.3798089999999</v>
      </c>
      <c s="129" r="L1458">
        <v>103.011725</v>
      </c>
      <c s="129" r="M1458">
        <v>130.740464</v>
      </c>
      <c s="129" r="N1458">
        <v>72.2927849999999</v>
      </c>
      <c s="129" r="O1458">
        <v>48.525294</v>
      </c>
      <c s="129" r="P1458">
        <v>99.0</v>
      </c>
      <c s="129" r="Q1458">
        <v>89.0</v>
      </c>
      <c s="129" r="R1458">
        <v>118.0</v>
      </c>
      <c s="129" r="S1458">
        <v>73.0</v>
      </c>
      <c s="129" r="T1458">
        <v>83.0</v>
      </c>
      <c s="129" r="U1458">
        <v>18.0</v>
      </c>
      <c s="129" r="V1458">
        <v>272.374362</v>
      </c>
      <c s="129" r="W1458">
        <v>50.534815</v>
      </c>
      <c s="129" r="X1458">
        <v>36.651181</v>
      </c>
      <c s="129" r="Y1458">
        <v>52.486542</v>
      </c>
      <c s="129" r="Z1458">
        <v>67.3412239999999</v>
      </c>
      <c s="129" r="AA1458">
        <v>38.6221729999999</v>
      </c>
      <c s="129" r="AB1458">
        <v>26.738427</v>
      </c>
      <c s="129" r="AC1458">
        <v>0.0</v>
      </c>
      <c s="129" r="AD1458">
        <v>64.399185</v>
      </c>
      <c s="129" r="AE1458">
        <v>159.449883</v>
      </c>
      <c s="129" r="AF1458">
        <v>48.525294</v>
      </c>
      <c s="129" r="AG1458">
        <v>257.625637999999</v>
      </c>
      <c s="129" r="AH1458">
        <v>58.515107</v>
      </c>
      <c s="129" r="AI1458">
        <v>29.728628</v>
      </c>
      <c s="129" r="AJ1458">
        <v>50.5251829999999</v>
      </c>
      <c s="129" r="AK1458">
        <v>63.3992399999999</v>
      </c>
      <c s="129" r="AL1458">
        <v>33.6706119999999</v>
      </c>
      <c s="129" r="AM1458">
        <v>21.786867</v>
      </c>
      <c s="129" r="AN1458">
        <v>0.0</v>
      </c>
      <c s="129" r="AO1458">
        <v>75.350413</v>
      </c>
      <c s="129" r="AP1458">
        <v>145.633676</v>
      </c>
      <c s="129" r="AQ1458">
        <v>36.641548</v>
      </c>
      <c s="129" r="AR1458">
        <v>435.814392</v>
      </c>
      <c s="129" r="AS1458">
        <v>3.96124799999999</v>
      </c>
      <c s="129" r="AT1458">
        <v>31.689988</v>
      </c>
      <c s="129" r="AU1458">
        <v>31.689988</v>
      </c>
      <c s="129" r="AV1458">
        <v>67.3412239999999</v>
      </c>
      <c s="129" r="AW1458">
        <v>63.3799759999999</v>
      </c>
      <c s="129" r="AX1458">
        <v>51.4962299999999</v>
      </c>
      <c s="129" r="AY1458">
        <v>102.992459999999</v>
      </c>
      <c s="129" r="AZ1458">
        <v>83.263278</v>
      </c>
      <c s="129" r="BA1458">
        <v>233.71366</v>
      </c>
      <c s="129" r="BB1458">
        <v>3.96124799999999</v>
      </c>
      <c s="129" r="BC1458">
        <v>27.728739</v>
      </c>
      <c s="129" r="BD1458">
        <v>19.806242</v>
      </c>
      <c s="129" r="BE1458">
        <v>43.5737329999999</v>
      </c>
      <c s="129" r="BF1458">
        <v>11.8837449999999</v>
      </c>
      <c s="129" r="BG1458">
        <v>31.689988</v>
      </c>
      <c s="129" r="BH1458">
        <v>63.3799759999999</v>
      </c>
      <c s="129" r="BI1458">
        <v>31.689988</v>
      </c>
      <c s="129" r="BJ1458">
        <v>202.100731999999</v>
      </c>
      <c s="129" r="BK1458">
        <v>0.0</v>
      </c>
      <c s="129" r="BL1458">
        <v>3.96124799999999</v>
      </c>
      <c s="129" r="BM1458">
        <v>11.8837449999999</v>
      </c>
      <c s="129" r="BN1458">
        <v>23.767491</v>
      </c>
      <c s="129" r="BO1458">
        <v>51.4962299999999</v>
      </c>
      <c s="129" r="BP1458">
        <v>19.806242</v>
      </c>
      <c s="129" r="BQ1458">
        <v>39.612485</v>
      </c>
      <c s="129" r="BR1458">
        <v>51.57329</v>
      </c>
      <c s="129" r="BS1458">
        <v>75.3022509999999</v>
      </c>
      <c s="129" r="BT1458">
        <v>0.0</v>
      </c>
      <c s="129" r="BU1458">
        <v>3.96124799999999</v>
      </c>
      <c s="129" r="BV1458">
        <v>0.0</v>
      </c>
      <c s="129" r="BW1458">
        <v>3.96124799999999</v>
      </c>
      <c s="129" r="BX1458">
        <v>3.96124799999999</v>
      </c>
      <c s="129" r="BY1458">
        <v>15.844994</v>
      </c>
      <c s="129" r="BZ1458">
        <v>0.0</v>
      </c>
      <c s="129" r="CA1458">
        <v>47.573512</v>
      </c>
      <c s="129" r="CB1458">
        <v>190.178456</v>
      </c>
      <c s="129" r="CC1458">
        <v>3.96124799999999</v>
      </c>
      <c s="129" r="CD1458">
        <v>15.844994</v>
      </c>
      <c s="129" r="CE1458">
        <v>23.767491</v>
      </c>
      <c s="129" r="CF1458">
        <v>51.4962299999999</v>
      </c>
      <c s="129" r="CG1458">
        <v>39.612485</v>
      </c>
      <c s="129" r="CH1458">
        <v>31.689988</v>
      </c>
      <c s="129" r="CI1458">
        <v>0.0</v>
      </c>
      <c s="129" r="CJ1458">
        <v>23.806021</v>
      </c>
      <c s="129" r="CK1458">
        <v>170.333684</v>
      </c>
      <c s="129" r="CL1458">
        <v>0.0</v>
      </c>
      <c s="129" r="CM1458">
        <v>11.8837449999999</v>
      </c>
      <c s="129" r="CN1458">
        <v>7.92249699999999</v>
      </c>
      <c s="129" r="CO1458">
        <v>11.8837449999999</v>
      </c>
      <c s="129" r="CP1458">
        <v>19.806242</v>
      </c>
      <c s="129" r="CQ1458">
        <v>3.96124799999999</v>
      </c>
      <c s="129" r="CR1458">
        <v>102.992459999999</v>
      </c>
      <c s="129" r="CS1458">
        <v>11.8837449999999</v>
      </c>
    </row>
    <row customHeight="1" r="1459" ht="15.0">
      <c t="s" s="127" r="A1459">
        <v>12542</v>
      </c>
      <c t="s" s="127" r="B1459">
        <v>12543</v>
      </c>
      <c t="s" s="127" r="C1459">
        <v>12544</v>
      </c>
      <c t="s" s="127" r="D1459">
        <v>12545</v>
      </c>
      <c t="s" s="127" r="E1459">
        <v>12546</v>
      </c>
      <c t="s" s="127" r="F1459">
        <v>12547</v>
      </c>
      <c t="s" s="128" r="G1459">
        <v>12548</v>
      </c>
      <c t="s" s="127" r="H1459">
        <v>12549</v>
      </c>
      <c s="129" r="I1459">
        <v>345.0</v>
      </c>
      <c s="129" r="J1459">
        <v>55.322546</v>
      </c>
      <c s="129" r="K1459">
        <v>51.2990879999999</v>
      </c>
      <c s="129" r="L1459">
        <v>52.2934389999999</v>
      </c>
      <c s="129" r="M1459">
        <v>89.521938</v>
      </c>
      <c s="129" r="N1459">
        <v>57.3342749999999</v>
      </c>
      <c s="129" r="O1459">
        <v>39.2287139999999</v>
      </c>
      <c s="129" r="P1459">
        <v>77.0</v>
      </c>
      <c s="129" r="Q1459">
        <v>46.0</v>
      </c>
      <c s="129" r="R1459">
        <v>86.0</v>
      </c>
      <c s="129" r="S1459">
        <v>62.0</v>
      </c>
      <c s="129" r="T1459">
        <v>59.0</v>
      </c>
      <c s="129" r="U1459">
        <v>19.0</v>
      </c>
      <c s="129" r="V1459">
        <v>179.038118999999</v>
      </c>
      <c s="129" r="W1459">
        <v>31.181799</v>
      </c>
      <c s="129" r="X1459">
        <v>27.158341</v>
      </c>
      <c s="129" r="Y1459">
        <v>23.1291259999999</v>
      </c>
      <c s="129" r="Z1459">
        <v>47.27563</v>
      </c>
      <c s="129" r="AA1459">
        <v>27.158341</v>
      </c>
      <c s="129" r="AB1459">
        <v>23.1348829999999</v>
      </c>
      <c s="129" r="AC1459">
        <v>0.0</v>
      </c>
      <c s="129" r="AD1459">
        <v>42.2463079999999</v>
      </c>
      <c s="129" r="AE1459">
        <v>98.568961</v>
      </c>
      <c s="129" r="AF1459">
        <v>38.22285</v>
      </c>
      <c s="129" r="AG1459">
        <v>165.961881</v>
      </c>
      <c s="129" r="AH1459">
        <v>24.140747</v>
      </c>
      <c s="129" r="AI1459">
        <v>24.140747</v>
      </c>
      <c s="129" r="AJ1459">
        <v>29.164313</v>
      </c>
      <c s="129" r="AK1459">
        <v>42.2463079999999</v>
      </c>
      <c s="129" r="AL1459">
        <v>30.175934</v>
      </c>
      <c s="129" r="AM1459">
        <v>15.087967</v>
      </c>
      <c s="129" r="AN1459">
        <v>1.005864</v>
      </c>
      <c s="129" r="AO1459">
        <v>37.216985</v>
      </c>
      <c s="129" r="AP1459">
        <v>97.5630969999999</v>
      </c>
      <c s="129" r="AQ1459">
        <v>31.181799</v>
      </c>
      <c s="129" r="AR1459">
        <v>269.571679</v>
      </c>
      <c s="129" r="AS1459">
        <v>28.1642049999999</v>
      </c>
      <c s="129" r="AT1459">
        <v>20.117289</v>
      </c>
      <c s="129" r="AU1459">
        <v>8.04691599999999</v>
      </c>
      <c s="129" r="AV1459">
        <v>36.2111209999999</v>
      </c>
      <c s="129" r="AW1459">
        <v>32.187663</v>
      </c>
      <c s="129" r="AX1459">
        <v>36.2111209999999</v>
      </c>
      <c s="129" r="AY1459">
        <v>92.5395309999999</v>
      </c>
      <c s="129" r="AZ1459">
        <v>16.0938319999999</v>
      </c>
      <c s="129" r="BA1459">
        <v>140.821025999999</v>
      </c>
      <c s="129" r="BB1459">
        <v>24.140747</v>
      </c>
      <c s="129" r="BC1459">
        <v>16.0938319999999</v>
      </c>
      <c s="129" r="BD1459">
        <v>4.02345799999999</v>
      </c>
      <c s="129" r="BE1459">
        <v>12.0703739999999</v>
      </c>
      <c s="129" r="BF1459">
        <v>0.0</v>
      </c>
      <c s="129" r="BG1459">
        <v>32.187663</v>
      </c>
      <c s="129" r="BH1459">
        <v>52.3049529999999</v>
      </c>
      <c s="129" r="BI1459">
        <v>0.0</v>
      </c>
      <c s="129" r="BJ1459">
        <v>128.750652</v>
      </c>
      <c s="129" r="BK1459">
        <v>4.02345799999999</v>
      </c>
      <c s="129" r="BL1459">
        <v>4.02345799999999</v>
      </c>
      <c s="129" r="BM1459">
        <v>4.02345799999999</v>
      </c>
      <c s="129" r="BN1459">
        <v>24.140747</v>
      </c>
      <c s="129" r="BO1459">
        <v>32.187663</v>
      </c>
      <c s="129" r="BP1459">
        <v>4.02345799999999</v>
      </c>
      <c s="129" r="BQ1459">
        <v>40.2345789999999</v>
      </c>
      <c s="129" r="BR1459">
        <v>16.0938319999999</v>
      </c>
      <c s="129" r="BS1459">
        <v>28.1642049999999</v>
      </c>
      <c s="129" r="BT1459">
        <v>0.0</v>
      </c>
      <c s="129" r="BU1459">
        <v>0.0</v>
      </c>
      <c s="129" r="BV1459">
        <v>0.0</v>
      </c>
      <c s="129" r="BW1459">
        <v>4.02345799999999</v>
      </c>
      <c s="129" r="BX1459">
        <v>8.04691599999999</v>
      </c>
      <c s="129" r="BY1459">
        <v>8.04691599999999</v>
      </c>
      <c s="129" r="BZ1459">
        <v>0.0</v>
      </c>
      <c s="129" r="CA1459">
        <v>8.04691599999999</v>
      </c>
      <c s="129" r="CB1459">
        <v>116.680279</v>
      </c>
      <c s="129" r="CC1459">
        <v>16.0938319999999</v>
      </c>
      <c s="129" r="CD1459">
        <v>16.0938319999999</v>
      </c>
      <c s="129" r="CE1459">
        <v>8.04691599999999</v>
      </c>
      <c s="129" r="CF1459">
        <v>28.1642049999999</v>
      </c>
      <c s="129" r="CG1459">
        <v>24.140747</v>
      </c>
      <c s="129" r="CH1459">
        <v>24.140747</v>
      </c>
      <c s="129" r="CI1459">
        <v>0.0</v>
      </c>
      <c s="129" r="CJ1459">
        <v>0.0</v>
      </c>
      <c s="129" r="CK1459">
        <v>124.727194999999</v>
      </c>
      <c s="129" r="CL1459">
        <v>12.0703739999999</v>
      </c>
      <c s="129" r="CM1459">
        <v>4.02345799999999</v>
      </c>
      <c s="129" r="CN1459">
        <v>0.0</v>
      </c>
      <c s="129" r="CO1459">
        <v>4.02345799999999</v>
      </c>
      <c s="129" r="CP1459">
        <v>0.0</v>
      </c>
      <c s="129" r="CQ1459">
        <v>4.02345799999999</v>
      </c>
      <c s="129" r="CR1459">
        <v>92.5395309999999</v>
      </c>
      <c s="129" r="CS1459">
        <v>8.04691599999999</v>
      </c>
    </row>
    <row customHeight="1" r="1460" ht="15.0">
      <c t="s" s="127" r="A1460">
        <v>12550</v>
      </c>
      <c t="s" s="127" r="B1460">
        <v>12551</v>
      </c>
      <c t="s" s="127" r="C1460">
        <v>12552</v>
      </c>
      <c t="s" s="127" r="D1460">
        <v>12553</v>
      </c>
      <c t="s" s="127" r="E1460">
        <v>12554</v>
      </c>
      <c t="s" s="127" r="F1460">
        <v>12555</v>
      </c>
      <c t="s" s="128" r="G1460">
        <v>12556</v>
      </c>
      <c t="s" s="127" r="H1460">
        <v>12557</v>
      </c>
      <c s="129" r="I1460">
        <v>1480.0</v>
      </c>
      <c s="129" r="J1460">
        <v>292.759123999999</v>
      </c>
      <c s="129" r="K1460">
        <v>165.284672</v>
      </c>
      <c s="129" r="L1460">
        <v>325.167883</v>
      </c>
      <c s="129" r="M1460">
        <v>332.729926999999</v>
      </c>
      <c s="129" r="N1460">
        <v>259.270073</v>
      </c>
      <c s="129" r="O1460">
        <v>104.788321</v>
      </c>
      <c s="129" r="P1460">
        <v>157.0</v>
      </c>
      <c s="129" r="Q1460">
        <v>150.0</v>
      </c>
      <c s="129" r="R1460">
        <v>218.0</v>
      </c>
      <c s="129" r="S1460">
        <v>266.0</v>
      </c>
      <c s="129" r="T1460">
        <v>166.0</v>
      </c>
      <c s="129" r="U1460">
        <v>71.0</v>
      </c>
      <c s="129" r="V1460">
        <v>742.160583999999</v>
      </c>
      <c s="129" r="W1460">
        <v>165.284672</v>
      </c>
      <c s="129" r="X1460">
        <v>86.4233579999999</v>
      </c>
      <c s="129" r="Y1460">
        <v>155.562043999999</v>
      </c>
      <c s="129" r="Z1460">
        <v>164.204379999999</v>
      </c>
      <c s="129" r="AA1460">
        <v>125.313869</v>
      </c>
      <c s="129" r="AB1460">
        <v>41.0510949999999</v>
      </c>
      <c s="129" r="AC1460">
        <v>4.321168</v>
      </c>
      <c s="129" r="AD1460">
        <v>202.014599</v>
      </c>
      <c s="129" r="AE1460">
        <v>412.671533</v>
      </c>
      <c s="129" r="AF1460">
        <v>127.474453</v>
      </c>
      <c s="129" r="AG1460">
        <v>737.839416</v>
      </c>
      <c s="129" r="AH1460">
        <v>127.474453</v>
      </c>
      <c s="129" r="AI1460">
        <v>78.8613139999999</v>
      </c>
      <c s="129" r="AJ1460">
        <v>169.605839</v>
      </c>
      <c s="129" r="AK1460">
        <v>168.525546999999</v>
      </c>
      <c s="129" r="AL1460">
        <v>133.956204</v>
      </c>
      <c s="129" r="AM1460">
        <v>52.9343069999999</v>
      </c>
      <c s="129" r="AN1460">
        <v>6.481752</v>
      </c>
      <c s="129" r="AO1460">
        <v>158.80292</v>
      </c>
      <c s="129" r="AP1460">
        <v>439.678832</v>
      </c>
      <c s="129" r="AQ1460">
        <v>139.357664</v>
      </c>
      <c s="129" r="AR1460">
        <v>1203.445255</v>
      </c>
      <c s="129" r="AS1460">
        <v>17.284672</v>
      </c>
      <c s="129" r="AT1460">
        <v>30.248175</v>
      </c>
      <c s="129" r="AU1460">
        <v>64.817518</v>
      </c>
      <c s="129" r="AV1460">
        <v>175.007298999999</v>
      </c>
      <c s="129" r="AW1460">
        <v>168.525546999999</v>
      </c>
      <c s="129" r="AX1460">
        <v>172.846714999999</v>
      </c>
      <c s="129" r="AY1460">
        <v>466.686130999999</v>
      </c>
      <c s="129" r="AZ1460">
        <v>108.029197</v>
      </c>
      <c s="129" r="BA1460">
        <v>601.722627999999</v>
      </c>
      <c s="129" r="BB1460">
        <v>12.963504</v>
      </c>
      <c s="129" r="BC1460">
        <v>17.284672</v>
      </c>
      <c s="129" r="BD1460">
        <v>38.8905109999999</v>
      </c>
      <c s="129" r="BE1460">
        <v>96.1459849999999</v>
      </c>
      <c s="129" r="BF1460">
        <v>21.605839</v>
      </c>
      <c s="129" r="BG1460">
        <v>142.59854</v>
      </c>
      <c s="129" r="BH1460">
        <v>211.737225999999</v>
      </c>
      <c s="129" r="BI1460">
        <v>60.49635</v>
      </c>
      <c s="129" r="BJ1460">
        <v>601.722627999999</v>
      </c>
      <c s="129" r="BK1460">
        <v>4.321168</v>
      </c>
      <c s="129" r="BL1460">
        <v>12.963504</v>
      </c>
      <c s="129" r="BM1460">
        <v>25.927007</v>
      </c>
      <c s="129" r="BN1460">
        <v>78.8613139999999</v>
      </c>
      <c s="129" r="BO1460">
        <v>146.919708</v>
      </c>
      <c s="129" r="BP1460">
        <v>30.248175</v>
      </c>
      <c s="129" r="BQ1460">
        <v>254.948905</v>
      </c>
      <c s="129" r="BR1460">
        <v>47.5328469999999</v>
      </c>
      <c s="129" r="BS1460">
        <v>103.708029</v>
      </c>
      <c s="129" r="BT1460">
        <v>0.0</v>
      </c>
      <c s="129" r="BU1460">
        <v>4.321168</v>
      </c>
      <c s="129" r="BV1460">
        <v>0.0</v>
      </c>
      <c s="129" r="BW1460">
        <v>4.321168</v>
      </c>
      <c s="129" r="BX1460">
        <v>8.642336</v>
      </c>
      <c s="129" r="BY1460">
        <v>21.605839</v>
      </c>
      <c s="129" r="BZ1460">
        <v>0.0</v>
      </c>
      <c s="129" r="CA1460">
        <v>64.817518</v>
      </c>
      <c s="129" r="CB1460">
        <v>525.021897999999</v>
      </c>
      <c s="129" r="CC1460">
        <v>17.284672</v>
      </c>
      <c s="129" r="CD1460">
        <v>17.284672</v>
      </c>
      <c s="129" r="CE1460">
        <v>38.8905109999999</v>
      </c>
      <c s="129" r="CF1460">
        <v>153.401459999999</v>
      </c>
      <c s="129" r="CG1460">
        <v>142.59854</v>
      </c>
      <c s="129" r="CH1460">
        <v>125.313869</v>
      </c>
      <c s="129" r="CI1460">
        <v>4.321168</v>
      </c>
      <c s="129" r="CJ1460">
        <v>25.927007</v>
      </c>
      <c s="129" r="CK1460">
        <v>574.715328</v>
      </c>
      <c s="129" r="CL1460">
        <v>0.0</v>
      </c>
      <c s="129" r="CM1460">
        <v>8.642336</v>
      </c>
      <c s="129" r="CN1460">
        <v>25.927007</v>
      </c>
      <c s="129" r="CO1460">
        <v>17.284672</v>
      </c>
      <c s="129" r="CP1460">
        <v>17.284672</v>
      </c>
      <c s="129" r="CQ1460">
        <v>25.927007</v>
      </c>
      <c s="129" r="CR1460">
        <v>462.364963999999</v>
      </c>
      <c s="129" r="CS1460">
        <v>17.284672</v>
      </c>
    </row>
    <row customHeight="1" r="1461" ht="15.0">
      <c t="s" s="127" r="A1461">
        <v>12558</v>
      </c>
      <c t="s" s="127" r="B1461">
        <v>12559</v>
      </c>
      <c t="s" s="127" r="C1461">
        <v>12560</v>
      </c>
      <c t="s" s="127" r="D1461">
        <v>12561</v>
      </c>
      <c t="s" s="127" r="E1461">
        <v>12562</v>
      </c>
      <c t="s" s="127" r="F1461">
        <v>12563</v>
      </c>
      <c t="s" s="128" r="G1461">
        <v>12564</v>
      </c>
      <c t="s" s="127" r="H1461">
        <v>12565</v>
      </c>
      <c s="129" r="I1461">
        <v>578.0</v>
      </c>
      <c s="129" r="J1461">
        <v>98.855148</v>
      </c>
      <c s="129" r="K1461">
        <v>99.8638739999999</v>
      </c>
      <c s="129" r="L1461">
        <v>81.706806</v>
      </c>
      <c s="129" r="M1461">
        <v>125.082024</v>
      </c>
      <c s="129" r="N1461">
        <v>111.968586</v>
      </c>
      <c s="129" r="O1461">
        <v>60.52356</v>
      </c>
      <c s="129" r="P1461">
        <v>116.0</v>
      </c>
      <c s="129" r="Q1461">
        <v>66.0</v>
      </c>
      <c s="129" r="R1461">
        <v>126.0</v>
      </c>
      <c s="129" r="S1461">
        <v>105.0</v>
      </c>
      <c s="129" r="T1461">
        <v>85.0</v>
      </c>
      <c s="129" r="U1461">
        <v>55.0</v>
      </c>
      <c s="129" r="V1461">
        <v>282.443281</v>
      </c>
      <c s="129" r="W1461">
        <v>43.3752179999999</v>
      </c>
      <c s="129" r="X1461">
        <v>51.4450259999999</v>
      </c>
      <c s="129" r="Y1461">
        <v>35.30541</v>
      </c>
      <c s="129" r="Z1461">
        <v>65.5671899999999</v>
      </c>
      <c s="129" r="AA1461">
        <v>60.52356</v>
      </c>
      <c s="129" r="AB1461">
        <v>25.21815</v>
      </c>
      <c s="129" r="AC1461">
        <v>1.008726</v>
      </c>
      <c s="129" r="AD1461">
        <v>61.5322859999999</v>
      </c>
      <c s="129" r="AE1461">
        <v>165.431064999999</v>
      </c>
      <c s="129" r="AF1461">
        <v>55.47993</v>
      </c>
      <c s="129" r="AG1461">
        <v>295.556718999999</v>
      </c>
      <c s="129" r="AH1461">
        <v>55.47993</v>
      </c>
      <c s="129" r="AI1461">
        <v>48.4188479999999</v>
      </c>
      <c s="129" r="AJ1461">
        <v>46.4013959999999</v>
      </c>
      <c s="129" r="AK1461">
        <v>59.514834</v>
      </c>
      <c s="129" r="AL1461">
        <v>51.4450259999999</v>
      </c>
      <c s="129" r="AM1461">
        <v>29.2530539999999</v>
      </c>
      <c s="129" r="AN1461">
        <v>5.04363</v>
      </c>
      <c s="129" r="AO1461">
        <v>68.5933679999999</v>
      </c>
      <c s="129" r="AP1461">
        <v>163.413613</v>
      </c>
      <c s="129" r="AQ1461">
        <v>63.5497379999999</v>
      </c>
      <c s="129" r="AR1461">
        <v>492.258289999999</v>
      </c>
      <c s="129" r="AS1461">
        <v>28.2443279999999</v>
      </c>
      <c s="129" r="AT1461">
        <v>28.2443279999999</v>
      </c>
      <c s="129" r="AU1461">
        <v>24.2094239999999</v>
      </c>
      <c s="129" r="AV1461">
        <v>44.383944</v>
      </c>
      <c s="129" r="AW1461">
        <v>64.558464</v>
      </c>
      <c s="129" r="AX1461">
        <v>48.4188479999999</v>
      </c>
      <c s="129" r="AY1461">
        <v>177.535777</v>
      </c>
      <c s="129" r="AZ1461">
        <v>76.663176</v>
      </c>
      <c s="129" r="BA1461">
        <v>246.129144999999</v>
      </c>
      <c s="129" r="BB1461">
        <v>16.139616</v>
      </c>
      <c s="129" r="BC1461">
        <v>16.139616</v>
      </c>
      <c s="129" r="BD1461">
        <v>20.17452</v>
      </c>
      <c s="129" r="BE1461">
        <v>20.17452</v>
      </c>
      <c s="129" r="BF1461">
        <v>12.1047119999999</v>
      </c>
      <c s="129" r="BG1461">
        <v>36.3141359999999</v>
      </c>
      <c s="129" r="BH1461">
        <v>80.69808</v>
      </c>
      <c s="129" r="BI1461">
        <v>44.383944</v>
      </c>
      <c s="129" r="BJ1461">
        <v>246.129144999999</v>
      </c>
      <c s="129" r="BK1461">
        <v>12.1047119999999</v>
      </c>
      <c s="129" r="BL1461">
        <v>12.1047119999999</v>
      </c>
      <c s="129" r="BM1461">
        <v>4.034904</v>
      </c>
      <c s="129" r="BN1461">
        <v>24.2094239999999</v>
      </c>
      <c s="129" r="BO1461">
        <v>52.453752</v>
      </c>
      <c s="129" r="BP1461">
        <v>12.1047119999999</v>
      </c>
      <c s="129" r="BQ1461">
        <v>96.8376959999999</v>
      </c>
      <c s="129" r="BR1461">
        <v>32.279232</v>
      </c>
      <c s="129" r="BS1461">
        <v>60.52356</v>
      </c>
      <c s="129" r="BT1461">
        <v>0.0</v>
      </c>
      <c s="129" r="BU1461">
        <v>0.0</v>
      </c>
      <c s="129" r="BV1461">
        <v>0.0</v>
      </c>
      <c s="129" r="BW1461">
        <v>0.0</v>
      </c>
      <c s="129" r="BX1461">
        <v>4.034904</v>
      </c>
      <c s="129" r="BY1461">
        <v>8.069808</v>
      </c>
      <c s="129" r="BZ1461">
        <v>0.0</v>
      </c>
      <c s="129" r="CA1461">
        <v>48.4188479999999</v>
      </c>
      <c s="129" r="CB1461">
        <v>213.849912999999</v>
      </c>
      <c s="129" r="CC1461">
        <v>24.2094239999999</v>
      </c>
      <c s="129" r="CD1461">
        <v>20.17452</v>
      </c>
      <c s="129" r="CE1461">
        <v>8.069808</v>
      </c>
      <c s="129" r="CF1461">
        <v>40.34904</v>
      </c>
      <c s="129" r="CG1461">
        <v>52.453752</v>
      </c>
      <c s="129" r="CH1461">
        <v>36.3141359999999</v>
      </c>
      <c s="129" r="CI1461">
        <v>4.034904</v>
      </c>
      <c s="129" r="CJ1461">
        <v>28.2443279999999</v>
      </c>
      <c s="129" r="CK1461">
        <v>217.884817</v>
      </c>
      <c s="129" r="CL1461">
        <v>4.034904</v>
      </c>
      <c s="129" r="CM1461">
        <v>8.069808</v>
      </c>
      <c s="129" r="CN1461">
        <v>16.139616</v>
      </c>
      <c s="129" r="CO1461">
        <v>4.034904</v>
      </c>
      <c s="129" r="CP1461">
        <v>8.069808</v>
      </c>
      <c s="129" r="CQ1461">
        <v>4.034904</v>
      </c>
      <c s="129" r="CR1461">
        <v>173.500873</v>
      </c>
      <c s="129" r="CS1461">
        <v>0.0</v>
      </c>
    </row>
    <row customHeight="1" r="1462" ht="15.0">
      <c t="s" s="127" r="A1462">
        <v>12566</v>
      </c>
      <c t="s" s="127" r="B1462">
        <v>12567</v>
      </c>
      <c t="s" s="127" r="C1462">
        <v>12568</v>
      </c>
      <c t="s" s="127" r="D1462">
        <v>12569</v>
      </c>
      <c t="s" s="127" r="E1462">
        <v>12570</v>
      </c>
      <c t="s" s="127" r="F1462">
        <v>12571</v>
      </c>
      <c t="s" s="128" r="G1462">
        <v>12572</v>
      </c>
      <c t="s" s="127" r="H1462">
        <v>12573</v>
      </c>
      <c s="129" r="I1462">
        <v>254.0</v>
      </c>
      <c s="129" r="J1462">
        <v>43.9615379999999</v>
      </c>
      <c s="129" r="K1462">
        <v>27.353846</v>
      </c>
      <c s="129" r="L1462">
        <v>41.0307689999999</v>
      </c>
      <c s="129" r="M1462">
        <v>56.661538</v>
      </c>
      <c s="129" r="N1462">
        <v>47.8692309999999</v>
      </c>
      <c s="129" r="O1462">
        <v>37.123077</v>
      </c>
      <c s="129" r="P1462">
        <v>35.0</v>
      </c>
      <c s="129" r="Q1462">
        <v>30.0</v>
      </c>
      <c s="129" r="R1462">
        <v>43.0</v>
      </c>
      <c s="129" r="S1462">
        <v>48.0</v>
      </c>
      <c s="129" r="T1462">
        <v>44.0</v>
      </c>
      <c s="129" r="U1462">
        <v>15.0</v>
      </c>
      <c s="129" r="V1462">
        <v>124.069231</v>
      </c>
      <c s="129" r="W1462">
        <v>17.5846149999999</v>
      </c>
      <c s="129" r="X1462">
        <v>16.607692</v>
      </c>
      <c s="129" r="Y1462">
        <v>22.469231</v>
      </c>
      <c s="129" r="Z1462">
        <v>26.376923</v>
      </c>
      <c s="129" r="AA1462">
        <v>24.4230769999999</v>
      </c>
      <c s="129" r="AB1462">
        <v>16.607692</v>
      </c>
      <c s="129" r="AC1462">
        <v>0.0</v>
      </c>
      <c s="129" r="AD1462">
        <v>22.469231</v>
      </c>
      <c s="129" r="AE1462">
        <v>69.3615379999999</v>
      </c>
      <c s="129" r="AF1462">
        <v>32.2384619999999</v>
      </c>
      <c s="129" r="AG1462">
        <v>129.930769</v>
      </c>
      <c s="129" r="AH1462">
        <v>26.376923</v>
      </c>
      <c s="129" r="AI1462">
        <v>10.746154</v>
      </c>
      <c s="129" r="AJ1462">
        <v>18.5615379999999</v>
      </c>
      <c s="129" r="AK1462">
        <v>30.2846149999999</v>
      </c>
      <c s="129" r="AL1462">
        <v>23.446154</v>
      </c>
      <c s="129" r="AM1462">
        <v>18.5615379999999</v>
      </c>
      <c s="129" r="AN1462">
        <v>1.953846</v>
      </c>
      <c s="129" r="AO1462">
        <v>31.261538</v>
      </c>
      <c s="129" r="AP1462">
        <v>66.4307689999999</v>
      </c>
      <c s="129" r="AQ1462">
        <v>32.2384619999999</v>
      </c>
      <c s="129" r="AR1462">
        <v>218.830769</v>
      </c>
      <c s="129" r="AS1462">
        <v>0.0</v>
      </c>
      <c s="129" r="AT1462">
        <v>7.815385</v>
      </c>
      <c s="129" r="AU1462">
        <v>11.723077</v>
      </c>
      <c s="129" r="AV1462">
        <v>42.9846149999999</v>
      </c>
      <c s="129" r="AW1462">
        <v>39.076923</v>
      </c>
      <c s="129" r="AX1462">
        <v>27.353846</v>
      </c>
      <c s="129" r="AY1462">
        <v>70.338462</v>
      </c>
      <c s="129" r="AZ1462">
        <v>19.5384619999999</v>
      </c>
      <c s="129" r="BA1462">
        <v>121.138462</v>
      </c>
      <c s="129" r="BB1462">
        <v>0.0</v>
      </c>
      <c s="129" r="BC1462">
        <v>0.0</v>
      </c>
      <c s="129" r="BD1462">
        <v>7.815385</v>
      </c>
      <c s="129" r="BE1462">
        <v>23.446154</v>
      </c>
      <c s="129" r="BF1462">
        <v>19.5384619999999</v>
      </c>
      <c s="129" r="BG1462">
        <v>27.353846</v>
      </c>
      <c s="129" r="BH1462">
        <v>31.261538</v>
      </c>
      <c s="129" r="BI1462">
        <v>11.723077</v>
      </c>
      <c s="129" r="BJ1462">
        <v>97.6923079999999</v>
      </c>
      <c s="129" r="BK1462">
        <v>0.0</v>
      </c>
      <c s="129" r="BL1462">
        <v>7.815385</v>
      </c>
      <c s="129" r="BM1462">
        <v>3.90769199999999</v>
      </c>
      <c s="129" r="BN1462">
        <v>19.5384619999999</v>
      </c>
      <c s="129" r="BO1462">
        <v>19.5384619999999</v>
      </c>
      <c s="129" r="BP1462">
        <v>0.0</v>
      </c>
      <c s="129" r="BQ1462">
        <v>39.076923</v>
      </c>
      <c s="129" r="BR1462">
        <v>7.815385</v>
      </c>
      <c s="129" r="BS1462">
        <v>27.353846</v>
      </c>
      <c s="129" r="BT1462">
        <v>0.0</v>
      </c>
      <c s="129" r="BU1462">
        <v>0.0</v>
      </c>
      <c s="129" r="BV1462">
        <v>0.0</v>
      </c>
      <c s="129" r="BW1462">
        <v>0.0</v>
      </c>
      <c s="129" r="BX1462">
        <v>7.815385</v>
      </c>
      <c s="129" r="BY1462">
        <v>3.90769199999999</v>
      </c>
      <c s="129" r="BZ1462">
        <v>0.0</v>
      </c>
      <c s="129" r="CA1462">
        <v>15.630769</v>
      </c>
      <c s="129" r="CB1462">
        <v>97.6923079999999</v>
      </c>
      <c s="129" r="CC1462">
        <v>0.0</v>
      </c>
      <c s="129" r="CD1462">
        <v>3.90769199999999</v>
      </c>
      <c s="129" r="CE1462">
        <v>11.723077</v>
      </c>
      <c s="129" r="CF1462">
        <v>39.076923</v>
      </c>
      <c s="129" r="CG1462">
        <v>31.261538</v>
      </c>
      <c s="129" r="CH1462">
        <v>11.723077</v>
      </c>
      <c s="129" r="CI1462">
        <v>0.0</v>
      </c>
      <c s="129" r="CJ1462">
        <v>0.0</v>
      </c>
      <c s="129" r="CK1462">
        <v>93.784615</v>
      </c>
      <c s="129" r="CL1462">
        <v>0.0</v>
      </c>
      <c s="129" r="CM1462">
        <v>3.90769199999999</v>
      </c>
      <c s="129" r="CN1462">
        <v>0.0</v>
      </c>
      <c s="129" r="CO1462">
        <v>3.90769199999999</v>
      </c>
      <c s="129" r="CP1462">
        <v>0.0</v>
      </c>
      <c s="129" r="CQ1462">
        <v>11.723077</v>
      </c>
      <c s="129" r="CR1462">
        <v>70.338462</v>
      </c>
      <c s="129" r="CS1462">
        <v>3.90769199999999</v>
      </c>
    </row>
    <row customHeight="1" r="1463" ht="15.0">
      <c t="s" s="127" r="A1463">
        <v>12574</v>
      </c>
      <c t="s" s="127" r="B1463">
        <v>12575</v>
      </c>
      <c t="s" s="127" r="C1463">
        <v>12576</v>
      </c>
      <c t="s" s="127" r="D1463">
        <v>12577</v>
      </c>
      <c t="s" s="127" r="E1463">
        <v>12578</v>
      </c>
      <c t="s" s="127" r="F1463">
        <v>12579</v>
      </c>
      <c t="s" s="128" r="G1463">
        <v>12580</v>
      </c>
      <c t="s" s="127" r="H1463">
        <v>12581</v>
      </c>
      <c s="129" r="I1463">
        <v>3186.0</v>
      </c>
      <c s="129" r="J1463">
        <v>572.661645</v>
      </c>
      <c s="129" r="K1463">
        <v>420.568220999999</v>
      </c>
      <c s="129" r="L1463">
        <v>551.483571999999</v>
      </c>
      <c s="129" r="M1463">
        <v>669.807185</v>
      </c>
      <c s="129" r="N1463">
        <v>554.093861999999</v>
      </c>
      <c s="129" r="O1463">
        <v>417.385516</v>
      </c>
      <c s="129" r="P1463">
        <v>531.0</v>
      </c>
      <c s="129" r="Q1463">
        <v>455.0</v>
      </c>
      <c s="129" r="R1463">
        <v>609.0</v>
      </c>
      <c s="129" r="S1463">
        <v>538.0</v>
      </c>
      <c s="129" r="T1463">
        <v>560.0</v>
      </c>
      <c s="129" r="U1463">
        <v>262.0</v>
      </c>
      <c s="129" r="V1463">
        <v>1555.068827</v>
      </c>
      <c s="129" r="W1463">
        <v>323.237182</v>
      </c>
      <c s="129" r="X1463">
        <v>209.104020999999</v>
      </c>
      <c s="129" r="Y1463">
        <v>266.989173999999</v>
      </c>
      <c s="129" r="Z1463">
        <v>326.922756999999</v>
      </c>
      <c s="129" r="AA1463">
        <v>251.892417999999</v>
      </c>
      <c s="129" r="AB1463">
        <v>169.822358</v>
      </c>
      <c s="129" r="AC1463">
        <v>7.10091699999999</v>
      </c>
      <c s="129" r="AD1463">
        <v>421.958733</v>
      </c>
      <c s="129" r="AE1463">
        <v>795.689871</v>
      </c>
      <c s="129" r="AF1463">
        <v>337.420223</v>
      </c>
      <c s="129" r="AG1463">
        <v>1630.93117299999</v>
      </c>
      <c s="129" r="AH1463">
        <v>249.424463</v>
      </c>
      <c s="129" r="AI1463">
        <v>211.4642</v>
      </c>
      <c s="129" r="AJ1463">
        <v>284.494397999999</v>
      </c>
      <c s="129" r="AK1463">
        <v>342.884428</v>
      </c>
      <c s="129" r="AL1463">
        <v>302.201443999999</v>
      </c>
      <c s="129" r="AM1463">
        <v>225.151198999999</v>
      </c>
      <c s="129" r="AN1463">
        <v>15.311042</v>
      </c>
      <c s="129" r="AO1463">
        <v>345.391833</v>
      </c>
      <c s="129" r="AP1463">
        <v>854.724170999999</v>
      </c>
      <c s="129" r="AQ1463">
        <v>430.81517</v>
      </c>
      <c s="129" r="AR1463">
        <v>2585.24893699999</v>
      </c>
      <c s="129" r="AS1463">
        <v>11.9367</v>
      </c>
      <c s="129" r="AT1463">
        <v>108.583382</v>
      </c>
      <c s="129" r="AU1463">
        <v>76.646642</v>
      </c>
      <c s="129" r="AV1463">
        <v>257.805434999999</v>
      </c>
      <c s="129" r="AW1463">
        <v>434.912988999999</v>
      </c>
      <c s="129" r="AX1463">
        <v>373.682677</v>
      </c>
      <c s="129" r="AY1463">
        <v>911.76164</v>
      </c>
      <c s="129" r="AZ1463">
        <v>409.919472999999</v>
      </c>
      <c s="129" r="BA1463">
        <v>1243.114397</v>
      </c>
      <c s="129" r="BB1463">
        <v>3.96797</v>
      </c>
      <c s="129" r="BC1463">
        <v>84.4463169999999</v>
      </c>
      <c s="129" r="BD1463">
        <v>48.409367</v>
      </c>
      <c s="129" r="BE1463">
        <v>120.752812</v>
      </c>
      <c s="129" r="BF1463">
        <v>64.6768849999999</v>
      </c>
      <c s="129" r="BG1463">
        <v>325.438084</v>
      </c>
      <c s="129" r="BH1463">
        <v>443.02688</v>
      </c>
      <c s="129" r="BI1463">
        <v>152.396082</v>
      </c>
      <c s="129" r="BJ1463">
        <v>1342.13454</v>
      </c>
      <c s="129" r="BK1463">
        <v>7.96872899999999</v>
      </c>
      <c s="129" r="BL1463">
        <v>24.137065</v>
      </c>
      <c s="129" r="BM1463">
        <v>28.237276</v>
      </c>
      <c s="129" r="BN1463">
        <v>137.052623</v>
      </c>
      <c s="129" r="BO1463">
        <v>370.236103</v>
      </c>
      <c s="129" r="BP1463">
        <v>48.244593</v>
      </c>
      <c s="129" r="BQ1463">
        <v>468.734759999999</v>
      </c>
      <c s="129" r="BR1463">
        <v>257.523391</v>
      </c>
      <c s="129" r="BS1463">
        <v>312.401616999999</v>
      </c>
      <c s="129" r="BT1463">
        <v>0.0</v>
      </c>
      <c s="129" r="BU1463">
        <v>12.002548</v>
      </c>
      <c s="129" r="BV1463">
        <v>0.0</v>
      </c>
      <c s="129" r="BW1463">
        <v>8.033818</v>
      </c>
      <c s="129" r="BX1463">
        <v>44.1113199999999</v>
      </c>
      <c s="129" r="BY1463">
        <v>60.211922</v>
      </c>
      <c s="129" r="BZ1463">
        <v>0.0</v>
      </c>
      <c s="129" r="CA1463">
        <v>188.042008</v>
      </c>
      <c s="129" r="CB1463">
        <v>1101.58252199999</v>
      </c>
      <c s="129" r="CC1463">
        <v>11.9367</v>
      </c>
      <c s="129" r="CD1463">
        <v>76.3781359999999</v>
      </c>
      <c s="129" r="CE1463">
        <v>68.5123399999999</v>
      </c>
      <c s="129" r="CF1463">
        <v>213.300313999999</v>
      </c>
      <c s="129" r="CG1463">
        <v>334.09379</v>
      </c>
      <c s="129" r="CH1463">
        <v>265.028877</v>
      </c>
      <c s="129" r="CI1463">
        <v>12.102273</v>
      </c>
      <c s="129" r="CJ1463">
        <v>120.230093999999</v>
      </c>
      <c s="129" r="CK1463">
        <v>1171.26479799999</v>
      </c>
      <c s="129" r="CL1463">
        <v>0.0</v>
      </c>
      <c s="129" r="CM1463">
        <v>20.202698</v>
      </c>
      <c s="129" r="CN1463">
        <v>8.13430199999999</v>
      </c>
      <c s="129" r="CO1463">
        <v>36.4713029999999</v>
      </c>
      <c s="129" r="CP1463">
        <v>56.707878</v>
      </c>
      <c s="129" r="CQ1463">
        <v>48.4418769999999</v>
      </c>
      <c s="129" r="CR1463">
        <v>899.659366999999</v>
      </c>
      <c s="129" r="CS1463">
        <v>101.647371</v>
      </c>
    </row>
    <row customHeight="1" r="1464" ht="15.0">
      <c t="s" s="127" r="A1464">
        <v>12582</v>
      </c>
      <c t="s" s="127" r="B1464">
        <v>12583</v>
      </c>
      <c t="s" s="127" r="C1464">
        <v>12584</v>
      </c>
      <c t="s" s="127" r="D1464">
        <v>12585</v>
      </c>
      <c t="s" s="127" r="E1464">
        <v>12586</v>
      </c>
      <c t="s" s="127" r="F1464">
        <v>12587</v>
      </c>
      <c t="s" s="128" r="G1464">
        <v>12588</v>
      </c>
      <c t="s" s="127" r="H1464">
        <v>12589</v>
      </c>
      <c s="129" r="I1464">
        <v>801.0</v>
      </c>
      <c s="129" r="J1464">
        <v>149.805343999999</v>
      </c>
      <c s="129" r="K1464">
        <v>115.156488999999</v>
      </c>
      <c s="129" r="L1464">
        <v>169.167938999999</v>
      </c>
      <c s="129" r="M1464">
        <v>184.454197999999</v>
      </c>
      <c s="129" r="N1464">
        <v>109.041985</v>
      </c>
      <c s="129" r="O1464">
        <v>73.374046</v>
      </c>
      <c s="129" r="P1464">
        <v>121.0</v>
      </c>
      <c s="129" r="Q1464">
        <v>116.0</v>
      </c>
      <c s="129" r="R1464">
        <v>157.0</v>
      </c>
      <c s="129" r="S1464">
        <v>130.0</v>
      </c>
      <c s="129" r="T1464">
        <v>112.0</v>
      </c>
      <c s="129" r="U1464">
        <v>36.0</v>
      </c>
      <c s="129" r="V1464">
        <v>408.652672</v>
      </c>
      <c s="129" r="W1464">
        <v>82.5458019999999</v>
      </c>
      <c s="129" r="X1464">
        <v>50.9541979999999</v>
      </c>
      <c s="129" r="Y1464">
        <v>87.641221</v>
      </c>
      <c s="129" r="Z1464">
        <v>101.908396999999</v>
      </c>
      <c s="129" r="AA1464">
        <v>51.9732819999999</v>
      </c>
      <c s="129" r="AB1464">
        <v>33.6297709999999</v>
      </c>
      <c s="129" r="AC1464">
        <v>0.0</v>
      </c>
      <c s="129" r="AD1464">
        <v>104.965649</v>
      </c>
      <c s="129" r="AE1464">
        <v>241.522900999999</v>
      </c>
      <c s="129" r="AF1464">
        <v>62.1641219999999</v>
      </c>
      <c s="129" r="AG1464">
        <v>392.347328</v>
      </c>
      <c s="129" r="AH1464">
        <v>67.2595419999999</v>
      </c>
      <c s="129" r="AI1464">
        <v>64.20229</v>
      </c>
      <c s="129" r="AJ1464">
        <v>81.526718</v>
      </c>
      <c s="129" r="AK1464">
        <v>82.5458019999999</v>
      </c>
      <c s="129" r="AL1464">
        <v>57.068702</v>
      </c>
      <c s="129" r="AM1464">
        <v>38.725191</v>
      </c>
      <c s="129" r="AN1464">
        <v>1.019084</v>
      </c>
      <c s="129" r="AO1464">
        <v>90.698473</v>
      </c>
      <c s="129" r="AP1464">
        <v>227.255725</v>
      </c>
      <c s="129" r="AQ1464">
        <v>74.3931299999999</v>
      </c>
      <c s="129" r="AR1464">
        <v>652.21374</v>
      </c>
      <c s="129" r="AS1464">
        <v>32.6106869999999</v>
      </c>
      <c s="129" r="AT1464">
        <v>28.534351</v>
      </c>
      <c s="129" r="AU1464">
        <v>28.534351</v>
      </c>
      <c s="129" r="AV1464">
        <v>61.145038</v>
      </c>
      <c s="129" r="AW1464">
        <v>126.366412</v>
      </c>
      <c s="129" r="AX1464">
        <v>126.366412</v>
      </c>
      <c s="129" r="AY1464">
        <v>154.900763</v>
      </c>
      <c s="129" r="AZ1464">
        <v>93.7557249999999</v>
      </c>
      <c s="129" r="BA1464">
        <v>309.801527</v>
      </c>
      <c s="129" r="BB1464">
        <v>16.305344</v>
      </c>
      <c s="129" r="BC1464">
        <v>24.458015</v>
      </c>
      <c s="129" r="BD1464">
        <v>8.152672</v>
      </c>
      <c s="129" r="BE1464">
        <v>28.534351</v>
      </c>
      <c s="129" r="BF1464">
        <v>28.534351</v>
      </c>
      <c s="129" r="BG1464">
        <v>101.908396999999</v>
      </c>
      <c s="129" r="BH1464">
        <v>69.2977099999999</v>
      </c>
      <c s="129" r="BI1464">
        <v>32.6106869999999</v>
      </c>
      <c s="129" r="BJ1464">
        <v>342.412214</v>
      </c>
      <c s="129" r="BK1464">
        <v>16.305344</v>
      </c>
      <c s="129" r="BL1464">
        <v>4.076336</v>
      </c>
      <c s="129" r="BM1464">
        <v>20.3816789999999</v>
      </c>
      <c s="129" r="BN1464">
        <v>32.6106869999999</v>
      </c>
      <c s="129" r="BO1464">
        <v>97.8320609999999</v>
      </c>
      <c s="129" r="BP1464">
        <v>24.458015</v>
      </c>
      <c s="129" r="BQ1464">
        <v>85.603053</v>
      </c>
      <c s="129" r="BR1464">
        <v>61.145038</v>
      </c>
      <c s="129" r="BS1464">
        <v>81.526718</v>
      </c>
      <c s="129" r="BT1464">
        <v>0.0</v>
      </c>
      <c s="129" r="BU1464">
        <v>0.0</v>
      </c>
      <c s="129" r="BV1464">
        <v>4.076336</v>
      </c>
      <c s="129" r="BW1464">
        <v>0.0</v>
      </c>
      <c s="129" r="BX1464">
        <v>8.152672</v>
      </c>
      <c s="129" r="BY1464">
        <v>8.152672</v>
      </c>
      <c s="129" r="BZ1464">
        <v>0.0</v>
      </c>
      <c s="129" r="CA1464">
        <v>61.145038</v>
      </c>
      <c s="129" r="CB1464">
        <v>350.564885</v>
      </c>
      <c s="129" r="CC1464">
        <v>24.458015</v>
      </c>
      <c s="129" r="CD1464">
        <v>20.3816789999999</v>
      </c>
      <c s="129" r="CE1464">
        <v>20.3816789999999</v>
      </c>
      <c s="129" r="CF1464">
        <v>61.145038</v>
      </c>
      <c s="129" r="CG1464">
        <v>110.061069</v>
      </c>
      <c s="129" r="CH1464">
        <v>101.908396999999</v>
      </c>
      <c s="129" r="CI1464">
        <v>0.0</v>
      </c>
      <c s="129" r="CJ1464">
        <v>12.229008</v>
      </c>
      <c s="129" r="CK1464">
        <v>220.122137</v>
      </c>
      <c s="129" r="CL1464">
        <v>8.152672</v>
      </c>
      <c s="129" r="CM1464">
        <v>8.152672</v>
      </c>
      <c s="129" r="CN1464">
        <v>4.076336</v>
      </c>
      <c s="129" r="CO1464">
        <v>0.0</v>
      </c>
      <c s="129" r="CP1464">
        <v>8.152672</v>
      </c>
      <c s="129" r="CQ1464">
        <v>16.305344</v>
      </c>
      <c s="129" r="CR1464">
        <v>154.900763</v>
      </c>
      <c s="129" r="CS1464">
        <v>20.3816789999999</v>
      </c>
    </row>
    <row customHeight="1" r="1465" ht="15.0">
      <c t="s" s="127" r="A1465">
        <v>12590</v>
      </c>
      <c t="s" s="127" r="B1465">
        <v>12591</v>
      </c>
      <c t="s" s="127" r="C1465">
        <v>12592</v>
      </c>
      <c t="s" s="127" r="D1465">
        <v>12593</v>
      </c>
      <c t="s" s="127" r="E1465">
        <v>12594</v>
      </c>
      <c t="s" s="127" r="F1465">
        <v>12595</v>
      </c>
      <c t="s" s="128" r="G1465">
        <v>12596</v>
      </c>
      <c t="s" s="127" r="H1465">
        <v>12597</v>
      </c>
      <c s="129" r="I1465">
        <v>515.0</v>
      </c>
      <c s="129" r="J1465">
        <v>88.0</v>
      </c>
      <c s="129" r="K1465">
        <v>41.0</v>
      </c>
      <c s="129" r="L1465">
        <v>82.0</v>
      </c>
      <c s="129" r="M1465">
        <v>135.0</v>
      </c>
      <c s="129" r="N1465">
        <v>96.0</v>
      </c>
      <c s="129" r="O1465">
        <v>73.0</v>
      </c>
      <c s="129" r="P1465">
        <v>75.0</v>
      </c>
      <c s="129" r="Q1465">
        <v>61.0</v>
      </c>
      <c s="129" r="R1465">
        <v>103.0</v>
      </c>
      <c s="129" r="S1465">
        <v>90.0</v>
      </c>
      <c s="129" r="T1465">
        <v>103.0</v>
      </c>
      <c s="129" r="U1465">
        <v>59.0</v>
      </c>
      <c s="129" r="V1465">
        <v>252.0</v>
      </c>
      <c s="129" r="W1465">
        <v>43.0</v>
      </c>
      <c s="129" r="X1465">
        <v>23.0</v>
      </c>
      <c s="129" r="Y1465">
        <v>42.0</v>
      </c>
      <c s="129" r="Z1465">
        <v>66.0</v>
      </c>
      <c s="129" r="AA1465">
        <v>51.0</v>
      </c>
      <c s="129" r="AB1465">
        <v>27.0</v>
      </c>
      <c s="129" r="AC1465">
        <v>0.0</v>
      </c>
      <c s="129" r="AD1465">
        <v>53.0</v>
      </c>
      <c s="129" r="AE1465">
        <v>136.0</v>
      </c>
      <c s="129" r="AF1465">
        <v>63.0</v>
      </c>
      <c s="129" r="AG1465">
        <v>263.0</v>
      </c>
      <c s="129" r="AH1465">
        <v>45.0</v>
      </c>
      <c s="129" r="AI1465">
        <v>18.0</v>
      </c>
      <c s="129" r="AJ1465">
        <v>40.0</v>
      </c>
      <c s="129" r="AK1465">
        <v>69.0</v>
      </c>
      <c s="129" r="AL1465">
        <v>45.0</v>
      </c>
      <c s="129" r="AM1465">
        <v>43.0</v>
      </c>
      <c s="129" r="AN1465">
        <v>3.0</v>
      </c>
      <c s="129" r="AO1465">
        <v>55.0</v>
      </c>
      <c s="129" r="AP1465">
        <v>130.0</v>
      </c>
      <c s="129" r="AQ1465">
        <v>78.0</v>
      </c>
      <c s="129" r="AR1465">
        <v>428.0</v>
      </c>
      <c s="129" r="AS1465">
        <v>16.0</v>
      </c>
      <c s="129" r="AT1465">
        <v>32.0</v>
      </c>
      <c s="129" r="AU1465">
        <v>32.0</v>
      </c>
      <c s="129" r="AV1465">
        <v>44.0</v>
      </c>
      <c s="129" r="AW1465">
        <v>52.0</v>
      </c>
      <c s="129" r="AX1465">
        <v>64.0</v>
      </c>
      <c s="129" r="AY1465">
        <v>136.0</v>
      </c>
      <c s="129" r="AZ1465">
        <v>52.0</v>
      </c>
      <c s="129" r="BA1465">
        <v>220.0</v>
      </c>
      <c s="129" r="BB1465">
        <v>8.0</v>
      </c>
      <c s="129" r="BC1465">
        <v>20.0</v>
      </c>
      <c s="129" r="BD1465">
        <v>12.0</v>
      </c>
      <c s="129" r="BE1465">
        <v>20.0</v>
      </c>
      <c s="129" r="BF1465">
        <v>8.0</v>
      </c>
      <c s="129" r="BG1465">
        <v>56.0</v>
      </c>
      <c s="129" r="BH1465">
        <v>84.0</v>
      </c>
      <c s="129" r="BI1465">
        <v>12.0</v>
      </c>
      <c s="129" r="BJ1465">
        <v>208.0</v>
      </c>
      <c s="129" r="BK1465">
        <v>8.0</v>
      </c>
      <c s="129" r="BL1465">
        <v>12.0</v>
      </c>
      <c s="129" r="BM1465">
        <v>20.0</v>
      </c>
      <c s="129" r="BN1465">
        <v>24.0</v>
      </c>
      <c s="129" r="BO1465">
        <v>44.0</v>
      </c>
      <c s="129" r="BP1465">
        <v>8.0</v>
      </c>
      <c s="129" r="BQ1465">
        <v>52.0</v>
      </c>
      <c s="129" r="BR1465">
        <v>40.0</v>
      </c>
      <c s="129" r="BS1465">
        <v>44.0</v>
      </c>
      <c s="129" r="BT1465">
        <v>0.0</v>
      </c>
      <c s="129" r="BU1465">
        <v>0.0</v>
      </c>
      <c s="129" r="BV1465">
        <v>0.0</v>
      </c>
      <c s="129" r="BW1465">
        <v>0.0</v>
      </c>
      <c s="129" r="BX1465">
        <v>8.0</v>
      </c>
      <c s="129" r="BY1465">
        <v>16.0</v>
      </c>
      <c s="129" r="BZ1465">
        <v>0.0</v>
      </c>
      <c s="129" r="CA1465">
        <v>20.0</v>
      </c>
      <c s="129" r="CB1465">
        <v>212.0</v>
      </c>
      <c s="129" r="CC1465">
        <v>8.0</v>
      </c>
      <c s="129" r="CD1465">
        <v>28.0</v>
      </c>
      <c s="129" r="CE1465">
        <v>28.0</v>
      </c>
      <c s="129" r="CF1465">
        <v>28.0</v>
      </c>
      <c s="129" r="CG1465">
        <v>40.0</v>
      </c>
      <c s="129" r="CH1465">
        <v>48.0</v>
      </c>
      <c s="129" r="CI1465">
        <v>8.0</v>
      </c>
      <c s="129" r="CJ1465">
        <v>24.0</v>
      </c>
      <c s="129" r="CK1465">
        <v>172.0</v>
      </c>
      <c s="129" r="CL1465">
        <v>8.0</v>
      </c>
      <c s="129" r="CM1465">
        <v>4.0</v>
      </c>
      <c s="129" r="CN1465">
        <v>4.0</v>
      </c>
      <c s="129" r="CO1465">
        <v>16.0</v>
      </c>
      <c s="129" r="CP1465">
        <v>4.0</v>
      </c>
      <c s="129" r="CQ1465">
        <v>0.0</v>
      </c>
      <c s="129" r="CR1465">
        <v>128.0</v>
      </c>
      <c s="129" r="CS1465">
        <v>8.0</v>
      </c>
    </row>
    <row customHeight="1" r="1466" ht="15.0">
      <c t="s" s="127" r="A1466">
        <v>12598</v>
      </c>
      <c t="s" s="127" r="B1466">
        <v>12599</v>
      </c>
      <c t="s" s="127" r="C1466">
        <v>12600</v>
      </c>
      <c t="s" s="127" r="D1466">
        <v>12601</v>
      </c>
      <c t="s" s="127" r="E1466">
        <v>12602</v>
      </c>
      <c t="s" s="127" r="F1466">
        <v>12603</v>
      </c>
      <c t="s" s="128" r="G1466">
        <v>12604</v>
      </c>
      <c t="s" s="127" r="H1466">
        <v>12605</v>
      </c>
      <c s="129" r="I1466">
        <v>226.0</v>
      </c>
      <c s="129" r="J1466">
        <v>40.177778</v>
      </c>
      <c s="129" r="K1466">
        <v>27.12</v>
      </c>
      <c s="129" r="L1466">
        <v>35.1555559999999</v>
      </c>
      <c s="129" r="M1466">
        <v>45.2</v>
      </c>
      <c s="129" r="N1466">
        <v>46.204444</v>
      </c>
      <c s="129" r="O1466">
        <v>32.1422219999999</v>
      </c>
      <c s="129" r="P1466">
        <v>18.0</v>
      </c>
      <c s="129" r="Q1466">
        <v>34.0</v>
      </c>
      <c s="129" r="R1466">
        <v>40.0</v>
      </c>
      <c s="129" r="S1466">
        <v>42.0</v>
      </c>
      <c s="129" r="T1466">
        <v>34.0</v>
      </c>
      <c s="129" r="U1466">
        <v>28.0</v>
      </c>
      <c s="129" r="V1466">
        <v>108.48</v>
      </c>
      <c s="129" r="W1466">
        <v>17.0755559999999</v>
      </c>
      <c s="129" r="X1466">
        <v>11.048889</v>
      </c>
      <c s="129" r="Y1466">
        <v>16.0711109999999</v>
      </c>
      <c s="129" r="Z1466">
        <v>27.12</v>
      </c>
      <c s="129" r="AA1466">
        <v>25.111111</v>
      </c>
      <c s="129" r="AB1466">
        <v>12.053333</v>
      </c>
      <c s="129" r="AC1466">
        <v>0.0</v>
      </c>
      <c s="129" r="AD1466">
        <v>21.093333</v>
      </c>
      <c s="129" r="AE1466">
        <v>61.2711109999999</v>
      </c>
      <c s="129" r="AF1466">
        <v>26.115556</v>
      </c>
      <c s="129" r="AG1466">
        <v>117.52</v>
      </c>
      <c s="129" r="AH1466">
        <v>23.102222</v>
      </c>
      <c s="129" r="AI1466">
        <v>16.0711109999999</v>
      </c>
      <c s="129" r="AJ1466">
        <v>19.084444</v>
      </c>
      <c s="129" r="AK1466">
        <v>18.0799999999999</v>
      </c>
      <c s="129" r="AL1466">
        <v>21.093333</v>
      </c>
      <c s="129" r="AM1466">
        <v>19.084444</v>
      </c>
      <c s="129" r="AN1466">
        <v>1.00444399999999</v>
      </c>
      <c s="129" r="AO1466">
        <v>24.106667</v>
      </c>
      <c s="129" r="AP1466">
        <v>56.2488889999999</v>
      </c>
      <c s="129" r="AQ1466">
        <v>37.164444</v>
      </c>
      <c s="129" r="AR1466">
        <v>196.871111</v>
      </c>
      <c s="129" r="AS1466">
        <v>12.053333</v>
      </c>
      <c s="129" r="AT1466">
        <v>16.0711109999999</v>
      </c>
      <c s="129" r="AU1466">
        <v>8.03555599999999</v>
      </c>
      <c s="129" r="AV1466">
        <v>28.124444</v>
      </c>
      <c s="129" r="AW1466">
        <v>16.0711109999999</v>
      </c>
      <c s="129" r="AX1466">
        <v>16.0711109999999</v>
      </c>
      <c s="129" r="AY1466">
        <v>80.355556</v>
      </c>
      <c s="129" r="AZ1466">
        <v>20.088889</v>
      </c>
      <c s="129" r="BA1466">
        <v>104.462222</v>
      </c>
      <c s="129" r="BB1466">
        <v>8.03555599999999</v>
      </c>
      <c s="129" r="BC1466">
        <v>12.053333</v>
      </c>
      <c s="129" r="BD1466">
        <v>0.0</v>
      </c>
      <c s="129" r="BE1466">
        <v>16.0711109999999</v>
      </c>
      <c s="129" r="BF1466">
        <v>4.01777799999999</v>
      </c>
      <c s="129" r="BG1466">
        <v>12.053333</v>
      </c>
      <c s="129" r="BH1466">
        <v>36.1599999999999</v>
      </c>
      <c s="129" r="BI1466">
        <v>16.0711109999999</v>
      </c>
      <c s="129" r="BJ1466">
        <v>92.408889</v>
      </c>
      <c s="129" r="BK1466">
        <v>4.01777799999999</v>
      </c>
      <c s="129" r="BL1466">
        <v>4.01777799999999</v>
      </c>
      <c s="129" r="BM1466">
        <v>8.03555599999999</v>
      </c>
      <c s="129" r="BN1466">
        <v>12.053333</v>
      </c>
      <c s="129" r="BO1466">
        <v>12.053333</v>
      </c>
      <c s="129" r="BP1466">
        <v>4.01777799999999</v>
      </c>
      <c s="129" r="BQ1466">
        <v>44.195556</v>
      </c>
      <c s="129" r="BR1466">
        <v>4.01777799999999</v>
      </c>
      <c s="129" r="BS1466">
        <v>12.053333</v>
      </c>
      <c s="129" r="BT1466">
        <v>0.0</v>
      </c>
      <c s="129" r="BU1466">
        <v>0.0</v>
      </c>
      <c s="129" r="BV1466">
        <v>0.0</v>
      </c>
      <c s="129" r="BW1466">
        <v>0.0</v>
      </c>
      <c s="129" r="BX1466">
        <v>4.01777799999999</v>
      </c>
      <c s="129" r="BY1466">
        <v>4.01777799999999</v>
      </c>
      <c s="129" r="BZ1466">
        <v>0.0</v>
      </c>
      <c s="129" r="CA1466">
        <v>4.01777799999999</v>
      </c>
      <c s="129" r="CB1466">
        <v>80.355556</v>
      </c>
      <c s="129" r="CC1466">
        <v>0.0</v>
      </c>
      <c s="129" r="CD1466">
        <v>16.0711109999999</v>
      </c>
      <c s="129" r="CE1466">
        <v>8.03555599999999</v>
      </c>
      <c s="129" r="CF1466">
        <v>28.124444</v>
      </c>
      <c s="129" r="CG1466">
        <v>12.053333</v>
      </c>
      <c s="129" r="CH1466">
        <v>12.053333</v>
      </c>
      <c s="129" r="CI1466">
        <v>0.0</v>
      </c>
      <c s="129" r="CJ1466">
        <v>4.01777799999999</v>
      </c>
      <c s="129" r="CK1466">
        <v>104.462222</v>
      </c>
      <c s="129" r="CL1466">
        <v>12.053333</v>
      </c>
      <c s="129" r="CM1466">
        <v>0.0</v>
      </c>
      <c s="129" r="CN1466">
        <v>0.0</v>
      </c>
      <c s="129" r="CO1466">
        <v>0.0</v>
      </c>
      <c s="129" r="CP1466">
        <v>0.0</v>
      </c>
      <c s="129" r="CQ1466">
        <v>0.0</v>
      </c>
      <c s="129" r="CR1466">
        <v>80.355556</v>
      </c>
      <c s="129" r="CS1466">
        <v>12.053333</v>
      </c>
    </row>
    <row customHeight="1" r="1467" ht="15.0">
      <c t="s" s="127" r="A1467">
        <v>12606</v>
      </c>
      <c t="s" s="127" r="B1467">
        <v>12607</v>
      </c>
      <c t="s" s="127" r="C1467">
        <v>12608</v>
      </c>
      <c t="s" s="127" r="D1467">
        <v>12609</v>
      </c>
      <c t="s" s="127" r="E1467">
        <v>12610</v>
      </c>
      <c t="s" s="127" r="F1467">
        <v>12611</v>
      </c>
      <c t="s" s="128" r="G1467">
        <v>12612</v>
      </c>
      <c t="s" s="127" r="H1467">
        <v>12613</v>
      </c>
      <c s="129" r="I1467">
        <v>5421.0</v>
      </c>
      <c s="129" r="J1467">
        <v>1003.166507</v>
      </c>
      <c s="129" r="K1467">
        <v>968.154934</v>
      </c>
      <c s="129" r="L1467">
        <v>1036.418218</v>
      </c>
      <c s="129" r="M1467">
        <v>1124.300845</v>
      </c>
      <c s="129" r="N1467">
        <v>809.377278</v>
      </c>
      <c s="129" r="O1467">
        <v>479.582217</v>
      </c>
      <c s="129" r="P1467">
        <v>926.0</v>
      </c>
      <c s="129" r="Q1467">
        <v>708.0</v>
      </c>
      <c s="129" r="R1467">
        <v>1016.0</v>
      </c>
      <c s="129" r="S1467">
        <v>912.0</v>
      </c>
      <c s="129" r="T1467">
        <v>628.0</v>
      </c>
      <c s="129" r="U1467">
        <v>314.0</v>
      </c>
      <c s="129" r="V1467">
        <v>2585.683759</v>
      </c>
      <c s="129" r="W1467">
        <v>509.739787999999</v>
      </c>
      <c s="129" r="X1467">
        <v>488.613041</v>
      </c>
      <c s="129" r="Y1467">
        <v>500.082019</v>
      </c>
      <c s="129" r="Z1467">
        <v>524.100597999999</v>
      </c>
      <c s="129" r="AA1467">
        <v>378.078191</v>
      </c>
      <c s="129" r="AB1467">
        <v>175.382224</v>
      </c>
      <c s="129" r="AC1467">
        <v>9.687898</v>
      </c>
      <c s="129" r="AD1467">
        <v>664.871241</v>
      </c>
      <c s="129" r="AE1467">
        <v>1513.79572</v>
      </c>
      <c s="129" r="AF1467">
        <v>407.016797999999</v>
      </c>
      <c s="129" r="AG1467">
        <v>2835.316241</v>
      </c>
      <c s="129" r="AH1467">
        <v>493.426719999999</v>
      </c>
      <c s="129" r="AI1467">
        <v>479.541893</v>
      </c>
      <c s="129" r="AJ1467">
        <v>536.336198999999</v>
      </c>
      <c s="129" r="AK1467">
        <v>600.200245999999</v>
      </c>
      <c s="129" r="AL1467">
        <v>431.299085999999</v>
      </c>
      <c s="129" r="AM1467">
        <v>269.323560999999</v>
      </c>
      <c s="129" r="AN1467">
        <v>25.188535</v>
      </c>
      <c s="129" r="AO1467">
        <v>652.464604</v>
      </c>
      <c s="129" r="AP1467">
        <v>1631.547704</v>
      </c>
      <c s="129" r="AQ1467">
        <v>551.303933</v>
      </c>
      <c s="129" r="AR1467">
        <v>4415.39619899999</v>
      </c>
      <c s="129" r="AS1467">
        <v>15.5006369999999</v>
      </c>
      <c s="129" r="AT1467">
        <v>170.507003</v>
      </c>
      <c s="129" r="AU1467">
        <v>269.424144</v>
      </c>
      <c s="129" r="AV1467">
        <v>709.556457</v>
      </c>
      <c s="129" r="AW1467">
        <v>968.159786</v>
      </c>
      <c s="129" r="AX1467">
        <v>521.434575999999</v>
      </c>
      <c s="129" r="AY1467">
        <v>1120.046083</v>
      </c>
      <c s="129" r="AZ1467">
        <v>640.767513</v>
      </c>
      <c s="129" r="BA1467">
        <v>2004.00207</v>
      </c>
      <c s="129" r="BB1467">
        <v>15.5006369999999</v>
      </c>
      <c s="129" r="BC1467">
        <v>131.755411</v>
      </c>
      <c s="129" r="BD1467">
        <v>158.881525</v>
      </c>
      <c s="129" r="BE1467">
        <v>331.627856</v>
      </c>
      <c s="129" r="BF1467">
        <v>277.777959</v>
      </c>
      <c s="129" r="BG1467">
        <v>428.430755999999</v>
      </c>
      <c s="129" r="BH1467">
        <v>476.769662999999</v>
      </c>
      <c s="129" r="BI1467">
        <v>183.258262</v>
      </c>
      <c s="129" r="BJ1467">
        <v>2411.39412899999</v>
      </c>
      <c s="129" r="BK1467">
        <v>0.0</v>
      </c>
      <c s="129" r="BL1467">
        <v>38.751592</v>
      </c>
      <c s="129" r="BM1467">
        <v>110.542619</v>
      </c>
      <c s="129" r="BN1467">
        <v>377.928601</v>
      </c>
      <c s="129" r="BO1467">
        <v>690.381827</v>
      </c>
      <c s="129" r="BP1467">
        <v>93.00382</v>
      </c>
      <c s="129" r="BQ1467">
        <v>643.27642</v>
      </c>
      <c s="129" r="BR1467">
        <v>457.509251</v>
      </c>
      <c s="129" r="BS1467">
        <v>677.745951999999</v>
      </c>
      <c s="129" r="BT1467">
        <v>0.0</v>
      </c>
      <c s="129" r="BU1467">
        <v>3.875159</v>
      </c>
      <c s="129" r="BV1467">
        <v>7.750318</v>
      </c>
      <c s="129" r="BW1467">
        <v>69.95403</v>
      </c>
      <c s="129" r="BX1467">
        <v>130.320746</v>
      </c>
      <c s="129" r="BY1467">
        <v>104.629296999999</v>
      </c>
      <c s="129" r="BZ1467">
        <v>0.0</v>
      </c>
      <c s="129" r="CA1467">
        <v>361.216401</v>
      </c>
      <c s="129" r="CB1467">
        <v>2187.086237</v>
      </c>
      <c s="129" r="CC1467">
        <v>7.750318</v>
      </c>
      <c s="129" r="CD1467">
        <v>139.50573</v>
      </c>
      <c s="129" r="CE1467">
        <v>219.047075</v>
      </c>
      <c s="129" r="CF1467">
        <v>546.598607</v>
      </c>
      <c s="129" r="CG1467">
        <v>721.584264999999</v>
      </c>
      <c s="129" r="CH1467">
        <v>354.802731999999</v>
      </c>
      <c s="129" r="CI1467">
        <v>11.625477</v>
      </c>
      <c s="129" r="CJ1467">
        <v>186.172032</v>
      </c>
      <c s="129" r="CK1467">
        <v>1550.56401</v>
      </c>
      <c s="129" r="CL1467">
        <v>7.750318</v>
      </c>
      <c s="129" r="CM1467">
        <v>27.126114</v>
      </c>
      <c s="129" r="CN1467">
        <v>42.6267509999999</v>
      </c>
      <c s="129" r="CO1467">
        <v>93.00382</v>
      </c>
      <c s="129" r="CP1467">
        <v>116.254775</v>
      </c>
      <c s="129" r="CQ1467">
        <v>62.002547</v>
      </c>
      <c s="129" r="CR1467">
        <v>1108.42060599999</v>
      </c>
      <c s="129" r="CS1467">
        <v>93.37908</v>
      </c>
    </row>
    <row customHeight="1" r="1468" ht="15.0">
      <c t="s" s="127" r="A1468">
        <v>12614</v>
      </c>
      <c t="s" s="127" r="B1468">
        <v>12615</v>
      </c>
      <c t="s" s="127" r="C1468">
        <v>12616</v>
      </c>
      <c t="s" s="127" r="D1468">
        <v>12617</v>
      </c>
      <c t="s" s="127" r="E1468">
        <v>12618</v>
      </c>
      <c t="s" s="127" r="F1468">
        <v>12619</v>
      </c>
      <c t="s" s="128" r="G1468">
        <v>12620</v>
      </c>
      <c t="s" s="127" r="H1468">
        <v>12621</v>
      </c>
      <c s="129" r="I1468">
        <v>6093.0</v>
      </c>
      <c s="129" r="J1468">
        <v>1041.333889</v>
      </c>
      <c s="129" r="K1468">
        <v>869.473464</v>
      </c>
      <c s="129" r="L1468">
        <v>1162.103609</v>
      </c>
      <c s="129" r="M1468">
        <v>1432.881748</v>
      </c>
      <c s="129" r="N1468">
        <v>983.617793</v>
      </c>
      <c s="129" r="O1468">
        <v>603.589496</v>
      </c>
      <c s="129" r="P1468">
        <v>1161.0</v>
      </c>
      <c s="129" r="Q1468">
        <v>860.0</v>
      </c>
      <c s="129" r="R1468">
        <v>1350.0</v>
      </c>
      <c s="129" r="S1468">
        <v>1132.0</v>
      </c>
      <c s="129" r="T1468">
        <v>889.0</v>
      </c>
      <c s="129" r="U1468">
        <v>366.0</v>
      </c>
      <c s="129" r="V1468">
        <v>2953.320768</v>
      </c>
      <c s="129" r="W1468">
        <v>568.135346</v>
      </c>
      <c s="129" r="X1468">
        <v>474.285777999999</v>
      </c>
      <c s="129" r="Y1468">
        <v>529.265311</v>
      </c>
      <c s="129" r="Z1468">
        <v>665.664016999999</v>
      </c>
      <c s="129" r="AA1468">
        <v>481.543365999999</v>
      </c>
      <c s="129" r="AB1468">
        <v>230.247784</v>
      </c>
      <c s="129" r="AC1468">
        <v>4.17916699999999</v>
      </c>
      <c s="129" r="AD1468">
        <v>798.758694999999</v>
      </c>
      <c s="129" r="AE1468">
        <v>1621.522361</v>
      </c>
      <c s="129" r="AF1468">
        <v>533.039712</v>
      </c>
      <c s="129" r="AG1468">
        <v>3139.679232</v>
      </c>
      <c s="129" r="AH1468">
        <v>473.198542999999</v>
      </c>
      <c s="129" r="AI1468">
        <v>395.187685999999</v>
      </c>
      <c s="129" r="AJ1468">
        <v>632.838299</v>
      </c>
      <c s="129" r="AK1468">
        <v>767.217730999999</v>
      </c>
      <c s="129" r="AL1468">
        <v>502.074427</v>
      </c>
      <c s="129" r="AM1468">
        <v>336.784698999999</v>
      </c>
      <c s="129" r="AN1468">
        <v>32.377847</v>
      </c>
      <c s="129" r="AO1468">
        <v>663.189013</v>
      </c>
      <c s="129" r="AP1468">
        <v>1809.103372</v>
      </c>
      <c s="129" r="AQ1468">
        <v>667.386845999999</v>
      </c>
      <c s="129" r="AR1468">
        <v>5082.701286</v>
      </c>
      <c s="129" r="AS1468">
        <v>8.26973899999999</v>
      </c>
      <c s="129" r="AT1468">
        <v>170.573601</v>
      </c>
      <c s="129" r="AU1468">
        <v>301.746554</v>
      </c>
      <c s="129" r="AV1468">
        <v>803.2358</v>
      </c>
      <c s="129" r="AW1468">
        <v>927.033894</v>
      </c>
      <c s="129" r="AX1468">
        <v>591.833185999999</v>
      </c>
      <c s="129" r="AY1468">
        <v>1493.444804</v>
      </c>
      <c s="129" r="AZ1468">
        <v>786.563709</v>
      </c>
      <c s="129" r="BA1468">
        <v>2378.77631</v>
      </c>
      <c s="129" r="BB1468">
        <v>3.99570699999999</v>
      </c>
      <c s="129" r="BC1468">
        <v>138.241072</v>
      </c>
      <c s="129" r="BD1468">
        <v>232.339456</v>
      </c>
      <c s="129" r="BE1468">
        <v>410.170214999999</v>
      </c>
      <c s="129" r="BF1468">
        <v>161.690970999999</v>
      </c>
      <c s="129" r="BG1468">
        <v>493.639929999999</v>
      </c>
      <c s="129" r="BH1468">
        <v>696.077753</v>
      </c>
      <c s="129" r="BI1468">
        <v>242.621206</v>
      </c>
      <c s="129" r="BJ1468">
        <v>2703.92497599999</v>
      </c>
      <c s="129" r="BK1468">
        <v>4.274032</v>
      </c>
      <c s="129" r="BL1468">
        <v>32.332529</v>
      </c>
      <c s="129" r="BM1468">
        <v>69.4070969999999</v>
      </c>
      <c s="129" r="BN1468">
        <v>393.065585</v>
      </c>
      <c s="129" r="BO1468">
        <v>765.342923</v>
      </c>
      <c s="129" r="BP1468">
        <v>98.193257</v>
      </c>
      <c s="129" r="BQ1468">
        <v>797.367049999999</v>
      </c>
      <c s="129" r="BR1468">
        <v>543.942502999999</v>
      </c>
      <c s="129" r="BS1468">
        <v>715.414669</v>
      </c>
      <c s="129" r="BT1468">
        <v>0.0</v>
      </c>
      <c s="129" r="BU1468">
        <v>7.99342699999999</v>
      </c>
      <c s="129" r="BV1468">
        <v>4.17916699999999</v>
      </c>
      <c s="129" r="BW1468">
        <v>53.2243369999999</v>
      </c>
      <c s="129" r="BX1468">
        <v>102.025958</v>
      </c>
      <c s="129" r="BY1468">
        <v>122.082656</v>
      </c>
      <c s="129" r="BZ1468">
        <v>0.0</v>
      </c>
      <c s="129" r="CA1468">
        <v>425.909125</v>
      </c>
      <c s="129" r="CB1468">
        <v>2415.167555</v>
      </c>
      <c s="129" r="CC1468">
        <v>8.26973899999999</v>
      </c>
      <c s="129" r="CD1468">
        <v>125.149027</v>
      </c>
      <c s="129" r="CE1468">
        <v>247.870747999999</v>
      </c>
      <c s="129" r="CF1468">
        <v>645.981362999999</v>
      </c>
      <c s="129" r="CG1468">
        <v>741.599778</v>
      </c>
      <c s="129" r="CH1468">
        <v>432.414248999999</v>
      </c>
      <c s="129" r="CI1468">
        <v>32.7922999999999</v>
      </c>
      <c s="129" r="CJ1468">
        <v>181.090351</v>
      </c>
      <c s="129" r="CK1468">
        <v>1952.119062</v>
      </c>
      <c s="129" r="CL1468">
        <v>0.0</v>
      </c>
      <c s="129" r="CM1468">
        <v>37.431147</v>
      </c>
      <c s="129" r="CN1468">
        <v>49.6966389999999</v>
      </c>
      <c s="129" r="CO1468">
        <v>104.0301</v>
      </c>
      <c s="129" r="CP1468">
        <v>83.4081589999999</v>
      </c>
      <c s="129" r="CQ1468">
        <v>37.3362819999999</v>
      </c>
      <c s="129" r="CR1468">
        <v>1460.652503</v>
      </c>
      <c s="129" r="CS1468">
        <v>179.564234</v>
      </c>
    </row>
    <row customHeight="1" r="1469" ht="15.0">
      <c t="s" s="127" r="A1469">
        <v>12622</v>
      </c>
      <c t="s" s="127" r="B1469">
        <v>12623</v>
      </c>
      <c t="s" s="127" r="C1469">
        <v>12624</v>
      </c>
      <c t="s" s="127" r="D1469">
        <v>12625</v>
      </c>
      <c t="s" s="127" r="E1469">
        <v>12626</v>
      </c>
      <c t="s" s="127" r="F1469">
        <v>12627</v>
      </c>
      <c t="s" s="128" r="G1469">
        <v>12628</v>
      </c>
      <c t="s" s="127" r="H1469">
        <v>12629</v>
      </c>
      <c s="129" r="I1469">
        <v>402.0</v>
      </c>
      <c s="129" r="J1469">
        <v>70.300493</v>
      </c>
      <c s="129" r="K1469">
        <v>82.1822659999999</v>
      </c>
      <c s="129" r="L1469">
        <v>76.2413789999999</v>
      </c>
      <c s="129" r="M1469">
        <v>81.1921179999999</v>
      </c>
      <c s="129" r="N1469">
        <v>68.3201969999999</v>
      </c>
      <c s="129" r="O1469">
        <v>23.7635469999999</v>
      </c>
      <c s="129" r="P1469">
        <v>71.0</v>
      </c>
      <c s="129" r="Q1469">
        <v>73.0</v>
      </c>
      <c s="129" r="R1469">
        <v>81.0</v>
      </c>
      <c s="129" r="S1469">
        <v>61.0</v>
      </c>
      <c s="129" r="T1469">
        <v>53.0</v>
      </c>
      <c s="129" r="U1469">
        <v>17.0</v>
      </c>
      <c s="129" r="V1469">
        <v>203.970442999999</v>
      </c>
      <c s="129" r="W1469">
        <v>38.6157639999999</v>
      </c>
      <c s="129" r="X1469">
        <v>45.546798</v>
      </c>
      <c s="129" r="Y1469">
        <v>35.6453199999999</v>
      </c>
      <c s="129" r="Z1469">
        <v>39.6059109999999</v>
      </c>
      <c s="129" r="AA1469">
        <v>32.674877</v>
      </c>
      <c s="129" r="AB1469">
        <v>11.881773</v>
      </c>
      <c s="129" r="AC1469">
        <v>0.0</v>
      </c>
      <c s="129" r="AD1469">
        <v>52.4778329999999</v>
      </c>
      <c s="129" r="AE1469">
        <v>122.778325</v>
      </c>
      <c s="129" r="AF1469">
        <v>28.714286</v>
      </c>
      <c s="129" r="AG1469">
        <v>198.029557</v>
      </c>
      <c s="129" r="AH1469">
        <v>31.684729</v>
      </c>
      <c s="129" r="AI1469">
        <v>36.635468</v>
      </c>
      <c s="129" r="AJ1469">
        <v>40.5960589999999</v>
      </c>
      <c s="129" r="AK1469">
        <v>41.586207</v>
      </c>
      <c s="129" r="AL1469">
        <v>35.6453199999999</v>
      </c>
      <c s="129" r="AM1469">
        <v>9.90147799999999</v>
      </c>
      <c s="129" r="AN1469">
        <v>1.980296</v>
      </c>
      <c s="129" r="AO1469">
        <v>51.4876849999999</v>
      </c>
      <c s="129" r="AP1469">
        <v>113.866995</v>
      </c>
      <c s="129" r="AQ1469">
        <v>32.674877</v>
      </c>
      <c s="129" r="AR1469">
        <v>344.571429</v>
      </c>
      <c s="129" r="AS1469">
        <v>3.960591</v>
      </c>
      <c s="129" r="AT1469">
        <v>11.881773</v>
      </c>
      <c s="129" r="AU1469">
        <v>7.92118199999999</v>
      </c>
      <c s="129" r="AV1469">
        <v>23.7635469999999</v>
      </c>
      <c s="129" r="AW1469">
        <v>51.4876849999999</v>
      </c>
      <c s="129" r="AX1469">
        <v>79.2118229999999</v>
      </c>
      <c s="129" r="AY1469">
        <v>122.778325</v>
      </c>
      <c s="129" r="AZ1469">
        <v>43.566502</v>
      </c>
      <c s="129" r="BA1469">
        <v>178.226600999999</v>
      </c>
      <c s="129" r="BB1469">
        <v>0.0</v>
      </c>
      <c s="129" r="BC1469">
        <v>11.881773</v>
      </c>
      <c s="129" r="BD1469">
        <v>3.960591</v>
      </c>
      <c s="129" r="BE1469">
        <v>15.8423649999999</v>
      </c>
      <c s="129" r="BF1469">
        <v>3.960591</v>
      </c>
      <c s="129" r="BG1469">
        <v>71.2906399999999</v>
      </c>
      <c s="129" r="BH1469">
        <v>59.408867</v>
      </c>
      <c s="129" r="BI1469">
        <v>11.881773</v>
      </c>
      <c s="129" r="BJ1469">
        <v>166.344828</v>
      </c>
      <c s="129" r="BK1469">
        <v>3.960591</v>
      </c>
      <c s="129" r="BL1469">
        <v>0.0</v>
      </c>
      <c s="129" r="BM1469">
        <v>3.960591</v>
      </c>
      <c s="129" r="BN1469">
        <v>7.92118199999999</v>
      </c>
      <c s="129" r="BO1469">
        <v>47.5270939999999</v>
      </c>
      <c s="129" r="BP1469">
        <v>7.92118199999999</v>
      </c>
      <c s="129" r="BQ1469">
        <v>63.369458</v>
      </c>
      <c s="129" r="BR1469">
        <v>31.684729</v>
      </c>
      <c s="129" r="BS1469">
        <v>55.448276</v>
      </c>
      <c s="129" r="BT1469">
        <v>0.0</v>
      </c>
      <c s="129" r="BU1469">
        <v>0.0</v>
      </c>
      <c s="129" r="BV1469">
        <v>0.0</v>
      </c>
      <c s="129" r="BW1469">
        <v>0.0</v>
      </c>
      <c s="129" r="BX1469">
        <v>11.881773</v>
      </c>
      <c s="129" r="BY1469">
        <v>19.8029559999999</v>
      </c>
      <c s="129" r="BZ1469">
        <v>0.0</v>
      </c>
      <c s="129" r="CA1469">
        <v>23.7635469999999</v>
      </c>
      <c s="129" r="CB1469">
        <v>130.699507</v>
      </c>
      <c s="129" r="CC1469">
        <v>0.0</v>
      </c>
      <c s="129" r="CD1469">
        <v>11.881773</v>
      </c>
      <c s="129" r="CE1469">
        <v>7.92118199999999</v>
      </c>
      <c s="129" r="CF1469">
        <v>23.7635469999999</v>
      </c>
      <c s="129" r="CG1469">
        <v>35.6453199999999</v>
      </c>
      <c s="129" r="CH1469">
        <v>39.6059109999999</v>
      </c>
      <c s="129" r="CI1469">
        <v>0.0</v>
      </c>
      <c s="129" r="CJ1469">
        <v>11.881773</v>
      </c>
      <c s="129" r="CK1469">
        <v>158.423644999999</v>
      </c>
      <c s="129" r="CL1469">
        <v>3.960591</v>
      </c>
      <c s="129" r="CM1469">
        <v>0.0</v>
      </c>
      <c s="129" r="CN1469">
        <v>0.0</v>
      </c>
      <c s="129" r="CO1469">
        <v>0.0</v>
      </c>
      <c s="129" r="CP1469">
        <v>3.960591</v>
      </c>
      <c s="129" r="CQ1469">
        <v>19.8029559999999</v>
      </c>
      <c s="129" r="CR1469">
        <v>122.778325</v>
      </c>
      <c s="129" r="CS1469">
        <v>7.92118199999999</v>
      </c>
    </row>
    <row customHeight="1" r="1470" ht="15.0">
      <c t="s" s="127" r="A1470">
        <v>12630</v>
      </c>
      <c t="s" s="127" r="B1470">
        <v>12631</v>
      </c>
      <c t="s" s="127" r="C1470">
        <v>12632</v>
      </c>
      <c t="s" s="127" r="D1470">
        <v>12633</v>
      </c>
      <c t="s" s="127" r="E1470">
        <v>12634</v>
      </c>
      <c t="s" s="127" r="F1470">
        <v>12635</v>
      </c>
      <c t="s" s="128" r="G1470">
        <v>12636</v>
      </c>
      <c t="s" s="127" r="H1470">
        <v>12637</v>
      </c>
      <c s="129" r="I1470">
        <v>613.0</v>
      </c>
      <c s="129" r="J1470">
        <v>106.56457</v>
      </c>
      <c s="129" r="K1470">
        <v>104.534768</v>
      </c>
      <c s="129" r="L1470">
        <v>130.922185</v>
      </c>
      <c s="129" r="M1470">
        <v>121.788079</v>
      </c>
      <c s="129" r="N1470">
        <v>87.281457</v>
      </c>
      <c s="129" r="O1470">
        <v>61.90894</v>
      </c>
      <c s="129" r="P1470">
        <v>119.0</v>
      </c>
      <c s="129" r="Q1470">
        <v>74.0</v>
      </c>
      <c s="129" r="R1470">
        <v>137.0</v>
      </c>
      <c s="129" r="S1470">
        <v>83.0</v>
      </c>
      <c s="129" r="T1470">
        <v>72.0</v>
      </c>
      <c s="129" r="U1470">
        <v>43.0</v>
      </c>
      <c s="129" r="V1470">
        <v>305.485098999999</v>
      </c>
      <c s="129" r="W1470">
        <v>53.789735</v>
      </c>
      <c s="129" r="X1470">
        <v>55.8195359999999</v>
      </c>
      <c s="129" r="Y1470">
        <v>66.983444</v>
      </c>
      <c s="129" r="Z1470">
        <v>58.864238</v>
      </c>
      <c s="129" r="AA1470">
        <v>43.640728</v>
      </c>
      <c s="129" r="AB1470">
        <v>25.3725169999999</v>
      </c>
      <c s="129" r="AC1470">
        <v>1.014901</v>
      </c>
      <c s="129" r="AD1470">
        <v>75.102649</v>
      </c>
      <c s="129" r="AE1470">
        <v>178.622516999999</v>
      </c>
      <c s="129" r="AF1470">
        <v>51.759934</v>
      </c>
      <c s="129" r="AG1470">
        <v>307.514901</v>
      </c>
      <c s="129" r="AH1470">
        <v>52.7748339999999</v>
      </c>
      <c s="129" r="AI1470">
        <v>48.715232</v>
      </c>
      <c s="129" r="AJ1470">
        <v>63.9387419999999</v>
      </c>
      <c s="129" r="AK1470">
        <v>62.923841</v>
      </c>
      <c s="129" r="AL1470">
        <v>43.640728</v>
      </c>
      <c s="129" r="AM1470">
        <v>31.461921</v>
      </c>
      <c s="129" r="AN1470">
        <v>4.059603</v>
      </c>
      <c s="129" r="AO1470">
        <v>72.0579469999999</v>
      </c>
      <c s="129" r="AP1470">
        <v>170.503311</v>
      </c>
      <c s="129" r="AQ1470">
        <v>64.953642</v>
      </c>
      <c s="129" r="AR1470">
        <v>523.688742</v>
      </c>
      <c s="129" r="AS1470">
        <v>0.0</v>
      </c>
      <c s="129" r="AT1470">
        <v>36.5364239999999</v>
      </c>
      <c s="129" r="AU1470">
        <v>4.059603</v>
      </c>
      <c s="129" r="AV1470">
        <v>44.6556289999999</v>
      </c>
      <c s="129" r="AW1470">
        <v>113.668874</v>
      </c>
      <c s="129" r="AX1470">
        <v>121.788079</v>
      </c>
      <c s="129" r="AY1470">
        <v>129.907285</v>
      </c>
      <c s="129" r="AZ1470">
        <v>73.0728479999999</v>
      </c>
      <c s="129" r="BA1470">
        <v>255.754966999999</v>
      </c>
      <c s="129" r="BB1470">
        <v>0.0</v>
      </c>
      <c s="129" r="BC1470">
        <v>24.357616</v>
      </c>
      <c s="129" r="BD1470">
        <v>4.059603</v>
      </c>
      <c s="129" r="BE1470">
        <v>20.298013</v>
      </c>
      <c s="129" r="BF1470">
        <v>28.4172189999999</v>
      </c>
      <c s="129" r="BG1470">
        <v>105.549668999999</v>
      </c>
      <c s="129" r="BH1470">
        <v>48.715232</v>
      </c>
      <c s="129" r="BI1470">
        <v>24.357616</v>
      </c>
      <c s="129" r="BJ1470">
        <v>267.933775</v>
      </c>
      <c s="129" r="BK1470">
        <v>0.0</v>
      </c>
      <c s="129" r="BL1470">
        <v>12.178808</v>
      </c>
      <c s="129" r="BM1470">
        <v>0.0</v>
      </c>
      <c s="129" r="BN1470">
        <v>24.357616</v>
      </c>
      <c s="129" r="BO1470">
        <v>85.2516559999999</v>
      </c>
      <c s="129" r="BP1470">
        <v>16.2384109999999</v>
      </c>
      <c s="129" r="BQ1470">
        <v>81.192053</v>
      </c>
      <c s="129" r="BR1470">
        <v>48.715232</v>
      </c>
      <c s="129" r="BS1470">
        <v>101.490066</v>
      </c>
      <c s="129" r="BT1470">
        <v>0.0</v>
      </c>
      <c s="129" r="BU1470">
        <v>8.11920499999999</v>
      </c>
      <c s="129" r="BV1470">
        <v>0.0</v>
      </c>
      <c s="129" r="BW1470">
        <v>4.059603</v>
      </c>
      <c s="129" r="BX1470">
        <v>16.2384109999999</v>
      </c>
      <c s="129" r="BY1470">
        <v>40.596026</v>
      </c>
      <c s="129" r="BZ1470">
        <v>0.0</v>
      </c>
      <c s="129" r="CA1470">
        <v>32.476821</v>
      </c>
      <c s="129" r="CB1470">
        <v>267.933775</v>
      </c>
      <c s="129" r="CC1470">
        <v>0.0</v>
      </c>
      <c s="129" r="CD1470">
        <v>24.357616</v>
      </c>
      <c s="129" r="CE1470">
        <v>0.0</v>
      </c>
      <c s="129" r="CF1470">
        <v>32.476821</v>
      </c>
      <c s="129" r="CG1470">
        <v>93.370861</v>
      </c>
      <c s="129" r="CH1470">
        <v>77.13245</v>
      </c>
      <c s="129" r="CI1470">
        <v>4.059603</v>
      </c>
      <c s="129" r="CJ1470">
        <v>36.5364239999999</v>
      </c>
      <c s="129" r="CK1470">
        <v>154.264901</v>
      </c>
      <c s="129" r="CL1470">
        <v>0.0</v>
      </c>
      <c s="129" r="CM1470">
        <v>4.059603</v>
      </c>
      <c s="129" r="CN1470">
        <v>4.059603</v>
      </c>
      <c s="129" r="CO1470">
        <v>8.11920499999999</v>
      </c>
      <c s="129" r="CP1470">
        <v>4.059603</v>
      </c>
      <c s="129" r="CQ1470">
        <v>4.059603</v>
      </c>
      <c s="129" r="CR1470">
        <v>125.847682</v>
      </c>
      <c s="129" r="CS1470">
        <v>4.059603</v>
      </c>
    </row>
    <row customHeight="1" r="1471" ht="15.0">
      <c t="s" s="127" r="A1471">
        <v>12638</v>
      </c>
      <c t="s" s="127" r="B1471">
        <v>12639</v>
      </c>
      <c t="s" s="127" r="C1471">
        <v>12640</v>
      </c>
      <c t="s" s="127" r="D1471">
        <v>12641</v>
      </c>
      <c t="s" s="127" r="E1471">
        <v>12642</v>
      </c>
      <c t="s" s="127" r="F1471">
        <v>12643</v>
      </c>
      <c t="s" s="128" r="G1471">
        <v>12644</v>
      </c>
      <c t="s" s="127" r="H1471">
        <v>12645</v>
      </c>
      <c s="129" r="I1471">
        <v>277.0</v>
      </c>
      <c s="129" r="J1471">
        <v>33.758884</v>
      </c>
      <c s="129" r="K1471">
        <v>42.733803</v>
      </c>
      <c s="129" r="L1471">
        <v>42.965853</v>
      </c>
      <c s="129" r="M1471">
        <v>65.471776</v>
      </c>
      <c s="129" r="N1471">
        <v>69.5637619999999</v>
      </c>
      <c s="129" r="O1471">
        <v>22.5059229999999</v>
      </c>
      <c s="129" r="P1471">
        <v>35.0</v>
      </c>
      <c s="129" r="Q1471">
        <v>38.0</v>
      </c>
      <c s="129" r="R1471">
        <v>46.0</v>
      </c>
      <c s="129" r="S1471">
        <v>55.0</v>
      </c>
      <c s="129" r="T1471">
        <v>31.0</v>
      </c>
      <c s="129" r="U1471">
        <v>28.0</v>
      </c>
      <c s="129" r="V1471">
        <v>144.010456</v>
      </c>
      <c s="129" r="W1471">
        <v>20.45993</v>
      </c>
      <c s="129" r="X1471">
        <v>25.342863</v>
      </c>
      <c s="129" r="Y1471">
        <v>25.574912</v>
      </c>
      <c s="129" r="Z1471">
        <v>34.7818809999999</v>
      </c>
      <c s="129" r="AA1471">
        <v>30.689895</v>
      </c>
      <c s="129" r="AB1471">
        <v>7.16097499999999</v>
      </c>
      <c s="129" r="AC1471">
        <v>0.0</v>
      </c>
      <c s="129" r="AD1471">
        <v>31.322652</v>
      </c>
      <c s="129" r="AE1471">
        <v>89.158884</v>
      </c>
      <c s="129" r="AF1471">
        <v>23.5289189999999</v>
      </c>
      <c s="129" r="AG1471">
        <v>132.989544</v>
      </c>
      <c s="129" r="AH1471">
        <v>13.298954</v>
      </c>
      <c s="129" r="AI1471">
        <v>17.39094</v>
      </c>
      <c s="129" r="AJ1471">
        <v>17.39094</v>
      </c>
      <c s="129" r="AK1471">
        <v>30.689895</v>
      </c>
      <c s="129" r="AL1471">
        <v>38.8738669999999</v>
      </c>
      <c s="129" r="AM1471">
        <v>12.2759579999999</v>
      </c>
      <c s="129" r="AN1471">
        <v>3.068989</v>
      </c>
      <c s="129" r="AO1471">
        <v>19.436933</v>
      </c>
      <c s="129" r="AP1471">
        <v>77.7477339999999</v>
      </c>
      <c s="129" r="AQ1471">
        <v>35.8048769999999</v>
      </c>
      <c s="129" r="AR1471">
        <v>242.05993</v>
      </c>
      <c s="129" r="AS1471">
        <v>8.183972</v>
      </c>
      <c s="129" r="AT1471">
        <v>24.5519159999999</v>
      </c>
      <c s="129" r="AU1471">
        <v>0.0</v>
      </c>
      <c s="129" r="AV1471">
        <v>20.45993</v>
      </c>
      <c s="129" r="AW1471">
        <v>24.5519159999999</v>
      </c>
      <c s="129" r="AX1471">
        <v>24.5519159999999</v>
      </c>
      <c s="129" r="AY1471">
        <v>98.2076629999999</v>
      </c>
      <c s="129" r="AZ1471">
        <v>41.5526169999999</v>
      </c>
      <c s="129" r="BA1471">
        <v>135.668295</v>
      </c>
      <c s="129" r="BB1471">
        <v>4.091986</v>
      </c>
      <c s="129" r="BC1471">
        <v>16.367944</v>
      </c>
      <c s="129" r="BD1471">
        <v>0.0</v>
      </c>
      <c s="129" r="BE1471">
        <v>16.367944</v>
      </c>
      <c s="129" r="BF1471">
        <v>0.0</v>
      </c>
      <c s="129" r="BG1471">
        <v>24.5519159999999</v>
      </c>
      <c s="129" r="BH1471">
        <v>49.1038319999999</v>
      </c>
      <c s="129" r="BI1471">
        <v>25.184673</v>
      </c>
      <c s="129" r="BJ1471">
        <v>106.391634999999</v>
      </c>
      <c s="129" r="BK1471">
        <v>4.091986</v>
      </c>
      <c s="129" r="BL1471">
        <v>8.183972</v>
      </c>
      <c s="129" r="BM1471">
        <v>0.0</v>
      </c>
      <c s="129" r="BN1471">
        <v>4.091986</v>
      </c>
      <c s="129" r="BO1471">
        <v>24.5519159999999</v>
      </c>
      <c s="129" r="BP1471">
        <v>0.0</v>
      </c>
      <c s="129" r="BQ1471">
        <v>49.1038319999999</v>
      </c>
      <c s="129" r="BR1471">
        <v>16.367944</v>
      </c>
      <c s="129" r="BS1471">
        <v>29.2766589999999</v>
      </c>
      <c s="129" r="BT1471">
        <v>0.0</v>
      </c>
      <c s="129" r="BU1471">
        <v>0.0</v>
      </c>
      <c s="129" r="BV1471">
        <v>0.0</v>
      </c>
      <c s="129" r="BW1471">
        <v>4.091986</v>
      </c>
      <c s="129" r="BX1471">
        <v>0.0</v>
      </c>
      <c s="129" r="BY1471">
        <v>0.0</v>
      </c>
      <c s="129" r="BZ1471">
        <v>0.0</v>
      </c>
      <c s="129" r="CA1471">
        <v>25.184673</v>
      </c>
      <c s="129" r="CB1471">
        <v>90.0236909999999</v>
      </c>
      <c s="129" r="CC1471">
        <v>8.183972</v>
      </c>
      <c s="129" r="CD1471">
        <v>20.45993</v>
      </c>
      <c s="129" r="CE1471">
        <v>0.0</v>
      </c>
      <c s="129" r="CF1471">
        <v>16.367944</v>
      </c>
      <c s="129" r="CG1471">
        <v>20.45993</v>
      </c>
      <c s="129" r="CH1471">
        <v>16.367944</v>
      </c>
      <c s="129" r="CI1471">
        <v>0.0</v>
      </c>
      <c s="129" r="CJ1471">
        <v>8.183972</v>
      </c>
      <c s="129" r="CK1471">
        <v>122.759579</v>
      </c>
      <c s="129" r="CL1471">
        <v>0.0</v>
      </c>
      <c s="129" r="CM1471">
        <v>4.091986</v>
      </c>
      <c s="129" r="CN1471">
        <v>0.0</v>
      </c>
      <c s="129" r="CO1471">
        <v>0.0</v>
      </c>
      <c s="129" r="CP1471">
        <v>4.091986</v>
      </c>
      <c s="129" r="CQ1471">
        <v>8.183972</v>
      </c>
      <c s="129" r="CR1471">
        <v>98.2076629999999</v>
      </c>
      <c s="129" r="CS1471">
        <v>8.183972</v>
      </c>
    </row>
    <row customHeight="1" r="1472" ht="15.0">
      <c t="s" s="127" r="A1472">
        <v>12646</v>
      </c>
      <c t="s" s="127" r="B1472">
        <v>12647</v>
      </c>
      <c t="s" s="127" r="C1472">
        <v>12648</v>
      </c>
      <c t="s" s="127" r="D1472">
        <v>12649</v>
      </c>
      <c t="s" s="127" r="E1472">
        <v>12650</v>
      </c>
      <c t="s" s="127" r="F1472">
        <v>12651</v>
      </c>
      <c t="s" s="128" r="G1472">
        <v>12652</v>
      </c>
      <c t="s" s="127" r="H1472">
        <v>12653</v>
      </c>
      <c s="129" r="I1472">
        <v>357.0</v>
      </c>
      <c s="129" r="J1472">
        <v>53.0</v>
      </c>
      <c s="129" r="K1472">
        <v>38.0</v>
      </c>
      <c s="129" r="L1472">
        <v>75.0</v>
      </c>
      <c s="129" r="M1472">
        <v>77.0</v>
      </c>
      <c s="129" r="N1472">
        <v>73.0</v>
      </c>
      <c s="129" r="O1472">
        <v>41.0</v>
      </c>
      <c s="129" r="P1472">
        <v>63.0</v>
      </c>
      <c s="129" r="Q1472">
        <v>47.0</v>
      </c>
      <c s="129" r="R1472">
        <v>70.0</v>
      </c>
      <c s="129" r="S1472">
        <v>77.0</v>
      </c>
      <c s="129" r="T1472">
        <v>71.0</v>
      </c>
      <c s="129" r="U1472">
        <v>25.0</v>
      </c>
      <c s="129" r="V1472">
        <v>182.0</v>
      </c>
      <c s="129" r="W1472">
        <v>30.0</v>
      </c>
      <c s="129" r="X1472">
        <v>19.0</v>
      </c>
      <c s="129" r="Y1472">
        <v>40.0</v>
      </c>
      <c s="129" r="Z1472">
        <v>36.0</v>
      </c>
      <c s="129" r="AA1472">
        <v>41.0</v>
      </c>
      <c s="129" r="AB1472">
        <v>15.0</v>
      </c>
      <c s="129" r="AC1472">
        <v>1.0</v>
      </c>
      <c s="129" r="AD1472">
        <v>40.0</v>
      </c>
      <c s="129" r="AE1472">
        <v>107.0</v>
      </c>
      <c s="129" r="AF1472">
        <v>35.0</v>
      </c>
      <c s="129" r="AG1472">
        <v>175.0</v>
      </c>
      <c s="129" r="AH1472">
        <v>23.0</v>
      </c>
      <c s="129" r="AI1472">
        <v>19.0</v>
      </c>
      <c s="129" r="AJ1472">
        <v>35.0</v>
      </c>
      <c s="129" r="AK1472">
        <v>41.0</v>
      </c>
      <c s="129" r="AL1472">
        <v>32.0</v>
      </c>
      <c s="129" r="AM1472">
        <v>25.0</v>
      </c>
      <c s="129" r="AN1472">
        <v>0.0</v>
      </c>
      <c s="129" r="AO1472">
        <v>30.0</v>
      </c>
      <c s="129" r="AP1472">
        <v>105.0</v>
      </c>
      <c s="129" r="AQ1472">
        <v>40.0</v>
      </c>
      <c s="129" r="AR1472">
        <v>328.0</v>
      </c>
      <c s="129" r="AS1472">
        <v>28.0</v>
      </c>
      <c s="129" r="AT1472">
        <v>12.0</v>
      </c>
      <c s="129" r="AU1472">
        <v>4.0</v>
      </c>
      <c s="129" r="AV1472">
        <v>24.0</v>
      </c>
      <c s="129" r="AW1472">
        <v>64.0</v>
      </c>
      <c s="129" r="AX1472">
        <v>44.0</v>
      </c>
      <c s="129" r="AY1472">
        <v>112.0</v>
      </c>
      <c s="129" r="AZ1472">
        <v>40.0</v>
      </c>
      <c s="129" r="BA1472">
        <v>168.0</v>
      </c>
      <c s="129" r="BB1472">
        <v>16.0</v>
      </c>
      <c s="129" r="BC1472">
        <v>12.0</v>
      </c>
      <c s="129" r="BD1472">
        <v>4.0</v>
      </c>
      <c s="129" r="BE1472">
        <v>4.0</v>
      </c>
      <c s="129" r="BF1472">
        <v>20.0</v>
      </c>
      <c s="129" r="BG1472">
        <v>44.0</v>
      </c>
      <c s="129" r="BH1472">
        <v>48.0</v>
      </c>
      <c s="129" r="BI1472">
        <v>20.0</v>
      </c>
      <c s="129" r="BJ1472">
        <v>160.0</v>
      </c>
      <c s="129" r="BK1472">
        <v>12.0</v>
      </c>
      <c s="129" r="BL1472">
        <v>0.0</v>
      </c>
      <c s="129" r="BM1472">
        <v>0.0</v>
      </c>
      <c s="129" r="BN1472">
        <v>20.0</v>
      </c>
      <c s="129" r="BO1472">
        <v>44.0</v>
      </c>
      <c s="129" r="BP1472">
        <v>0.0</v>
      </c>
      <c s="129" r="BQ1472">
        <v>64.0</v>
      </c>
      <c s="129" r="BR1472">
        <v>20.0</v>
      </c>
      <c s="129" r="BS1472">
        <v>28.0</v>
      </c>
      <c s="129" r="BT1472">
        <v>0.0</v>
      </c>
      <c s="129" r="BU1472">
        <v>0.0</v>
      </c>
      <c s="129" r="BV1472">
        <v>0.0</v>
      </c>
      <c s="129" r="BW1472">
        <v>4.0</v>
      </c>
      <c s="129" r="BX1472">
        <v>0.0</v>
      </c>
      <c s="129" r="BY1472">
        <v>8.0</v>
      </c>
      <c s="129" r="BZ1472">
        <v>0.0</v>
      </c>
      <c s="129" r="CA1472">
        <v>16.0</v>
      </c>
      <c s="129" r="CB1472">
        <v>136.0</v>
      </c>
      <c s="129" r="CC1472">
        <v>12.0</v>
      </c>
      <c s="129" r="CD1472">
        <v>12.0</v>
      </c>
      <c s="129" r="CE1472">
        <v>0.0</v>
      </c>
      <c s="129" r="CF1472">
        <v>20.0</v>
      </c>
      <c s="129" r="CG1472">
        <v>44.0</v>
      </c>
      <c s="129" r="CH1472">
        <v>28.0</v>
      </c>
      <c s="129" r="CI1472">
        <v>0.0</v>
      </c>
      <c s="129" r="CJ1472">
        <v>20.0</v>
      </c>
      <c s="129" r="CK1472">
        <v>164.0</v>
      </c>
      <c s="129" r="CL1472">
        <v>16.0</v>
      </c>
      <c s="129" r="CM1472">
        <v>0.0</v>
      </c>
      <c s="129" r="CN1472">
        <v>4.0</v>
      </c>
      <c s="129" r="CO1472">
        <v>0.0</v>
      </c>
      <c s="129" r="CP1472">
        <v>20.0</v>
      </c>
      <c s="129" r="CQ1472">
        <v>8.0</v>
      </c>
      <c s="129" r="CR1472">
        <v>112.0</v>
      </c>
      <c s="129" r="CS1472">
        <v>4.0</v>
      </c>
    </row>
    <row customHeight="1" r="1473" ht="15.0">
      <c t="s" s="127" r="A1473">
        <v>12654</v>
      </c>
      <c t="s" s="127" r="B1473">
        <v>12655</v>
      </c>
      <c t="s" s="127" r="C1473">
        <v>12656</v>
      </c>
      <c t="s" s="127" r="D1473">
        <v>12657</v>
      </c>
      <c t="s" s="127" r="E1473">
        <v>12658</v>
      </c>
      <c t="s" s="127" r="F1473">
        <v>12659</v>
      </c>
      <c t="s" s="128" r="G1473">
        <v>12660</v>
      </c>
      <c t="s" s="127" r="H1473">
        <v>12661</v>
      </c>
      <c s="129" r="I1473">
        <v>261.0</v>
      </c>
      <c s="129" r="J1473">
        <v>46.5348839999999</v>
      </c>
      <c s="129" r="K1473">
        <v>27.313953</v>
      </c>
      <c s="129" r="L1473">
        <v>40.465116</v>
      </c>
      <c s="129" r="M1473">
        <v>77.8953489999999</v>
      </c>
      <c s="129" r="N1473">
        <v>37.430233</v>
      </c>
      <c s="129" r="O1473">
        <v>31.360465</v>
      </c>
      <c s="129" r="P1473">
        <v>45.0</v>
      </c>
      <c s="129" r="Q1473">
        <v>33.0</v>
      </c>
      <c s="129" r="R1473">
        <v>52.0</v>
      </c>
      <c s="129" r="S1473">
        <v>38.0</v>
      </c>
      <c s="129" r="T1473">
        <v>56.0</v>
      </c>
      <c s="129" r="U1473">
        <v>26.0</v>
      </c>
      <c s="129" r="V1473">
        <v>126.453487999999</v>
      </c>
      <c s="129" r="W1473">
        <v>20.232558</v>
      </c>
      <c s="129" r="X1473">
        <v>14.162791</v>
      </c>
      <c s="129" r="Y1473">
        <v>18.209302</v>
      </c>
      <c s="129" r="Z1473">
        <v>41.4767439999999</v>
      </c>
      <c s="129" r="AA1473">
        <v>19.2209299999999</v>
      </c>
      <c s="129" r="AB1473">
        <v>12.139535</v>
      </c>
      <c s="129" r="AC1473">
        <v>1.011628</v>
      </c>
      <c s="129" r="AD1473">
        <v>26.302326</v>
      </c>
      <c s="129" r="AE1473">
        <v>73.848837</v>
      </c>
      <c s="129" r="AF1473">
        <v>26.302326</v>
      </c>
      <c s="129" r="AG1473">
        <v>134.546512</v>
      </c>
      <c s="129" r="AH1473">
        <v>26.302326</v>
      </c>
      <c s="129" r="AI1473">
        <v>13.151163</v>
      </c>
      <c s="129" r="AJ1473">
        <v>22.255814</v>
      </c>
      <c s="129" r="AK1473">
        <v>36.4186049999999</v>
      </c>
      <c s="129" r="AL1473">
        <v>18.209302</v>
      </c>
      <c s="129" r="AM1473">
        <v>18.209302</v>
      </c>
      <c s="129" r="AN1473">
        <v>0.0</v>
      </c>
      <c s="129" r="AO1473">
        <v>29.337209</v>
      </c>
      <c s="129" r="AP1473">
        <v>74.860465</v>
      </c>
      <c s="129" r="AQ1473">
        <v>30.348837</v>
      </c>
      <c s="129" r="AR1473">
        <v>218.511628</v>
      </c>
      <c s="129" r="AS1473">
        <v>12.139535</v>
      </c>
      <c s="129" r="AT1473">
        <v>20.232558</v>
      </c>
      <c s="129" r="AU1473">
        <v>8.093023</v>
      </c>
      <c s="129" r="AV1473">
        <v>8.093023</v>
      </c>
      <c s="129" r="AW1473">
        <v>24.27907</v>
      </c>
      <c s="129" r="AX1473">
        <v>28.325581</v>
      </c>
      <c s="129" r="AY1473">
        <v>89.023256</v>
      </c>
      <c s="129" r="AZ1473">
        <v>28.325581</v>
      </c>
      <c s="129" r="BA1473">
        <v>105.209301999999</v>
      </c>
      <c s="129" r="BB1473">
        <v>8.093023</v>
      </c>
      <c s="129" r="BC1473">
        <v>12.139535</v>
      </c>
      <c s="129" r="BD1473">
        <v>4.04651199999999</v>
      </c>
      <c s="129" r="BE1473">
        <v>4.04651199999999</v>
      </c>
      <c s="129" r="BF1473">
        <v>0.0</v>
      </c>
      <c s="129" r="BG1473">
        <v>28.325581</v>
      </c>
      <c s="129" r="BH1473">
        <v>44.511628</v>
      </c>
      <c s="129" r="BI1473">
        <v>4.04651199999999</v>
      </c>
      <c s="129" r="BJ1473">
        <v>113.302325999999</v>
      </c>
      <c s="129" r="BK1473">
        <v>4.04651199999999</v>
      </c>
      <c s="129" r="BL1473">
        <v>8.093023</v>
      </c>
      <c s="129" r="BM1473">
        <v>4.04651199999999</v>
      </c>
      <c s="129" r="BN1473">
        <v>4.04651199999999</v>
      </c>
      <c s="129" r="BO1473">
        <v>24.27907</v>
      </c>
      <c s="129" r="BP1473">
        <v>0.0</v>
      </c>
      <c s="129" r="BQ1473">
        <v>44.511628</v>
      </c>
      <c s="129" r="BR1473">
        <v>24.27907</v>
      </c>
      <c s="129" r="BS1473">
        <v>28.325581</v>
      </c>
      <c s="129" r="BT1473">
        <v>0.0</v>
      </c>
      <c s="129" r="BU1473">
        <v>0.0</v>
      </c>
      <c s="129" r="BV1473">
        <v>0.0</v>
      </c>
      <c s="129" r="BW1473">
        <v>0.0</v>
      </c>
      <c s="129" r="BX1473">
        <v>8.093023</v>
      </c>
      <c s="129" r="BY1473">
        <v>12.139535</v>
      </c>
      <c s="129" r="BZ1473">
        <v>0.0</v>
      </c>
      <c s="129" r="CA1473">
        <v>8.093023</v>
      </c>
      <c s="129" r="CB1473">
        <v>76.8837209999999</v>
      </c>
      <c s="129" r="CC1473">
        <v>4.04651199999999</v>
      </c>
      <c s="129" r="CD1473">
        <v>20.232558</v>
      </c>
      <c s="129" r="CE1473">
        <v>4.04651199999999</v>
      </c>
      <c s="129" r="CF1473">
        <v>8.093023</v>
      </c>
      <c s="129" r="CG1473">
        <v>8.093023</v>
      </c>
      <c s="129" r="CH1473">
        <v>16.1860469999999</v>
      </c>
      <c s="129" r="CI1473">
        <v>0.0</v>
      </c>
      <c s="129" r="CJ1473">
        <v>16.1860469999999</v>
      </c>
      <c s="129" r="CK1473">
        <v>113.302325999999</v>
      </c>
      <c s="129" r="CL1473">
        <v>8.093023</v>
      </c>
      <c s="129" r="CM1473">
        <v>0.0</v>
      </c>
      <c s="129" r="CN1473">
        <v>4.04651199999999</v>
      </c>
      <c s="129" r="CO1473">
        <v>0.0</v>
      </c>
      <c s="129" r="CP1473">
        <v>8.093023</v>
      </c>
      <c s="129" r="CQ1473">
        <v>0.0</v>
      </c>
      <c s="129" r="CR1473">
        <v>89.023256</v>
      </c>
      <c s="129" r="CS1473">
        <v>4.04651199999999</v>
      </c>
    </row>
    <row customHeight="1" r="1474" ht="15.0">
      <c t="s" s="127" r="A1474">
        <v>12662</v>
      </c>
      <c t="s" s="127" r="B1474">
        <v>12663</v>
      </c>
      <c t="s" s="127" r="C1474">
        <v>12664</v>
      </c>
      <c t="s" s="127" r="D1474">
        <v>12665</v>
      </c>
      <c t="s" s="127" r="E1474">
        <v>12666</v>
      </c>
      <c t="s" s="127" r="F1474">
        <v>12667</v>
      </c>
      <c t="s" s="128" r="G1474">
        <v>12668</v>
      </c>
      <c t="s" s="127" r="H1474">
        <v>12669</v>
      </c>
      <c s="129" r="I1474">
        <v>591.0</v>
      </c>
      <c s="129" r="J1474">
        <v>106.0</v>
      </c>
      <c s="129" r="K1474">
        <v>60.0</v>
      </c>
      <c s="129" r="L1474">
        <v>121.0</v>
      </c>
      <c s="129" r="M1474">
        <v>127.0</v>
      </c>
      <c s="129" r="N1474">
        <v>103.0</v>
      </c>
      <c s="129" r="O1474">
        <v>74.0</v>
      </c>
      <c s="129" r="P1474">
        <v>101.0</v>
      </c>
      <c s="129" r="Q1474">
        <v>81.0</v>
      </c>
      <c s="129" r="R1474">
        <v>121.0</v>
      </c>
      <c s="129" r="S1474">
        <v>106.0</v>
      </c>
      <c s="129" r="T1474">
        <v>119.0</v>
      </c>
      <c s="129" r="U1474">
        <v>50.0</v>
      </c>
      <c s="129" r="V1474">
        <v>304.0</v>
      </c>
      <c s="129" r="W1474">
        <v>55.0</v>
      </c>
      <c s="129" r="X1474">
        <v>33.0</v>
      </c>
      <c s="129" r="Y1474">
        <v>63.0</v>
      </c>
      <c s="129" r="Z1474">
        <v>63.0</v>
      </c>
      <c s="129" r="AA1474">
        <v>51.0</v>
      </c>
      <c s="129" r="AB1474">
        <v>37.0</v>
      </c>
      <c s="129" r="AC1474">
        <v>2.0</v>
      </c>
      <c s="129" r="AD1474">
        <v>67.0</v>
      </c>
      <c s="129" r="AE1474">
        <v>165.0</v>
      </c>
      <c s="129" r="AF1474">
        <v>72.0</v>
      </c>
      <c s="129" r="AG1474">
        <v>287.0</v>
      </c>
      <c s="129" r="AH1474">
        <v>51.0</v>
      </c>
      <c s="129" r="AI1474">
        <v>27.0</v>
      </c>
      <c s="129" r="AJ1474">
        <v>58.0</v>
      </c>
      <c s="129" r="AK1474">
        <v>64.0</v>
      </c>
      <c s="129" r="AL1474">
        <v>52.0</v>
      </c>
      <c s="129" r="AM1474">
        <v>35.0</v>
      </c>
      <c s="129" r="AN1474">
        <v>0.0</v>
      </c>
      <c s="129" r="AO1474">
        <v>62.0</v>
      </c>
      <c s="129" r="AP1474">
        <v>158.0</v>
      </c>
      <c s="129" r="AQ1474">
        <v>67.0</v>
      </c>
      <c s="129" r="AR1474">
        <v>484.0</v>
      </c>
      <c s="129" r="AS1474">
        <v>52.0</v>
      </c>
      <c s="129" r="AT1474">
        <v>24.0</v>
      </c>
      <c s="129" r="AU1474">
        <v>8.0</v>
      </c>
      <c s="129" r="AV1474">
        <v>52.0</v>
      </c>
      <c s="129" r="AW1474">
        <v>84.0</v>
      </c>
      <c s="129" r="AX1474">
        <v>68.0</v>
      </c>
      <c s="129" r="AY1474">
        <v>160.0</v>
      </c>
      <c s="129" r="AZ1474">
        <v>36.0</v>
      </c>
      <c s="129" r="BA1474">
        <v>236.0</v>
      </c>
      <c s="129" r="BB1474">
        <v>40.0</v>
      </c>
      <c s="129" r="BC1474">
        <v>16.0</v>
      </c>
      <c s="129" r="BD1474">
        <v>4.0</v>
      </c>
      <c s="129" r="BE1474">
        <v>20.0</v>
      </c>
      <c s="129" r="BF1474">
        <v>8.0</v>
      </c>
      <c s="129" r="BG1474">
        <v>60.0</v>
      </c>
      <c s="129" r="BH1474">
        <v>76.0</v>
      </c>
      <c s="129" r="BI1474">
        <v>12.0</v>
      </c>
      <c s="129" r="BJ1474">
        <v>248.0</v>
      </c>
      <c s="129" r="BK1474">
        <v>12.0</v>
      </c>
      <c s="129" r="BL1474">
        <v>8.0</v>
      </c>
      <c s="129" r="BM1474">
        <v>4.0</v>
      </c>
      <c s="129" r="BN1474">
        <v>32.0</v>
      </c>
      <c s="129" r="BO1474">
        <v>76.0</v>
      </c>
      <c s="129" r="BP1474">
        <v>8.0</v>
      </c>
      <c s="129" r="BQ1474">
        <v>84.0</v>
      </c>
      <c s="129" r="BR1474">
        <v>24.0</v>
      </c>
      <c s="129" r="BS1474">
        <v>36.0</v>
      </c>
      <c s="129" r="BT1474">
        <v>0.0</v>
      </c>
      <c s="129" r="BU1474">
        <v>0.0</v>
      </c>
      <c s="129" r="BV1474">
        <v>0.0</v>
      </c>
      <c s="129" r="BW1474">
        <v>0.0</v>
      </c>
      <c s="129" r="BX1474">
        <v>8.0</v>
      </c>
      <c s="129" r="BY1474">
        <v>4.0</v>
      </c>
      <c s="129" r="BZ1474">
        <v>0.0</v>
      </c>
      <c s="129" r="CA1474">
        <v>24.0</v>
      </c>
      <c s="129" r="CB1474">
        <v>252.0</v>
      </c>
      <c s="129" r="CC1474">
        <v>48.0</v>
      </c>
      <c s="129" r="CD1474">
        <v>20.0</v>
      </c>
      <c s="129" r="CE1474">
        <v>8.0</v>
      </c>
      <c s="129" r="CF1474">
        <v>52.0</v>
      </c>
      <c s="129" r="CG1474">
        <v>64.0</v>
      </c>
      <c s="129" r="CH1474">
        <v>48.0</v>
      </c>
      <c s="129" r="CI1474">
        <v>0.0</v>
      </c>
      <c s="129" r="CJ1474">
        <v>12.0</v>
      </c>
      <c s="129" r="CK1474">
        <v>196.0</v>
      </c>
      <c s="129" r="CL1474">
        <v>4.0</v>
      </c>
      <c s="129" r="CM1474">
        <v>4.0</v>
      </c>
      <c s="129" r="CN1474">
        <v>0.0</v>
      </c>
      <c s="129" r="CO1474">
        <v>0.0</v>
      </c>
      <c s="129" r="CP1474">
        <v>12.0</v>
      </c>
      <c s="129" r="CQ1474">
        <v>16.0</v>
      </c>
      <c s="129" r="CR1474">
        <v>160.0</v>
      </c>
      <c s="129" r="CS1474">
        <v>0.0</v>
      </c>
    </row>
    <row customHeight="1" r="1475" ht="15.0">
      <c t="s" s="127" r="A1475">
        <v>12670</v>
      </c>
      <c t="s" s="127" r="B1475">
        <v>12671</v>
      </c>
      <c t="s" s="127" r="C1475">
        <v>12672</v>
      </c>
      <c t="s" s="127" r="D1475">
        <v>12673</v>
      </c>
      <c t="s" s="127" r="E1475">
        <v>12674</v>
      </c>
      <c t="s" s="127" r="F1475">
        <v>12675</v>
      </c>
      <c t="s" s="128" r="G1475">
        <v>12676</v>
      </c>
      <c t="s" s="127" r="H1475">
        <v>12677</v>
      </c>
      <c s="129" r="I1475">
        <v>42.0</v>
      </c>
      <c s="129" r="J1475">
        <v>2.0</v>
      </c>
      <c s="129" r="K1475">
        <v>9.0</v>
      </c>
      <c s="129" r="L1475">
        <v>6.0</v>
      </c>
      <c s="129" r="M1475">
        <v>14.0</v>
      </c>
      <c s="129" r="N1475">
        <v>7.0</v>
      </c>
      <c s="129" r="O1475">
        <v>4.0</v>
      </c>
      <c s="129" r="P1475">
        <v>4.0</v>
      </c>
      <c s="129" r="Q1475">
        <v>7.0</v>
      </c>
      <c s="129" r="R1475">
        <v>7.0</v>
      </c>
      <c s="129" r="S1475">
        <v>9.0</v>
      </c>
      <c s="129" r="T1475">
        <v>9.0</v>
      </c>
      <c s="129" r="U1475">
        <v>5.0</v>
      </c>
      <c s="129" r="V1475">
        <v>21.0</v>
      </c>
      <c s="129" r="W1475">
        <v>1.0</v>
      </c>
      <c s="129" r="X1475">
        <v>5.0</v>
      </c>
      <c s="129" r="Y1475">
        <v>4.0</v>
      </c>
      <c s="129" r="Z1475">
        <v>7.0</v>
      </c>
      <c s="129" r="AA1475">
        <v>3.0</v>
      </c>
      <c s="129" r="AB1475">
        <v>1.0</v>
      </c>
      <c s="129" r="AC1475">
        <v>0.0</v>
      </c>
      <c s="129" r="AD1475">
        <v>5.0</v>
      </c>
      <c s="129" r="AE1475">
        <v>14.0</v>
      </c>
      <c s="129" r="AF1475">
        <v>2.0</v>
      </c>
      <c s="129" r="AG1475">
        <v>21.0</v>
      </c>
      <c s="129" r="AH1475">
        <v>1.0</v>
      </c>
      <c s="129" r="AI1475">
        <v>4.0</v>
      </c>
      <c s="129" r="AJ1475">
        <v>2.0</v>
      </c>
      <c s="129" r="AK1475">
        <v>7.0</v>
      </c>
      <c s="129" r="AL1475">
        <v>4.0</v>
      </c>
      <c s="129" r="AM1475">
        <v>3.0</v>
      </c>
      <c s="129" r="AN1475">
        <v>0.0</v>
      </c>
      <c s="129" r="AO1475">
        <v>3.0</v>
      </c>
      <c s="129" r="AP1475">
        <v>12.0</v>
      </c>
      <c s="129" r="AQ1475">
        <v>6.0</v>
      </c>
      <c s="129" r="AR1475">
        <v>48.0</v>
      </c>
      <c s="129" r="AS1475">
        <v>4.0</v>
      </c>
      <c s="129" r="AT1475">
        <v>4.0</v>
      </c>
      <c s="129" r="AU1475">
        <v>0.0</v>
      </c>
      <c s="129" r="AV1475">
        <v>16.0</v>
      </c>
      <c s="129" r="AW1475">
        <v>0.0</v>
      </c>
      <c s="129" r="AX1475">
        <v>4.0</v>
      </c>
      <c s="129" r="AY1475">
        <v>8.0</v>
      </c>
      <c s="129" r="AZ1475">
        <v>12.0</v>
      </c>
      <c s="129" r="BA1475">
        <v>24.0</v>
      </c>
      <c s="129" r="BB1475">
        <v>0.0</v>
      </c>
      <c s="129" r="BC1475">
        <v>4.0</v>
      </c>
      <c s="129" r="BD1475">
        <v>0.0</v>
      </c>
      <c s="129" r="BE1475">
        <v>8.0</v>
      </c>
      <c s="129" r="BF1475">
        <v>0.0</v>
      </c>
      <c s="129" r="BG1475">
        <v>0.0</v>
      </c>
      <c s="129" r="BH1475">
        <v>4.0</v>
      </c>
      <c s="129" r="BI1475">
        <v>8.0</v>
      </c>
      <c s="129" r="BJ1475">
        <v>24.0</v>
      </c>
      <c s="129" r="BK1475">
        <v>4.0</v>
      </c>
      <c s="129" r="BL1475">
        <v>0.0</v>
      </c>
      <c s="129" r="BM1475">
        <v>0.0</v>
      </c>
      <c s="129" r="BN1475">
        <v>8.0</v>
      </c>
      <c s="129" r="BO1475">
        <v>0.0</v>
      </c>
      <c s="129" r="BP1475">
        <v>4.0</v>
      </c>
      <c s="129" r="BQ1475">
        <v>4.0</v>
      </c>
      <c s="129" r="BR1475">
        <v>4.0</v>
      </c>
      <c s="129" r="BS1475">
        <v>8.0</v>
      </c>
      <c s="129" r="BT1475">
        <v>0.0</v>
      </c>
      <c s="129" r="BU1475">
        <v>0.0</v>
      </c>
      <c s="129" r="BV1475">
        <v>0.0</v>
      </c>
      <c s="129" r="BW1475">
        <v>0.0</v>
      </c>
      <c s="129" r="BX1475">
        <v>0.0</v>
      </c>
      <c s="129" r="BY1475">
        <v>0.0</v>
      </c>
      <c s="129" r="BZ1475">
        <v>0.0</v>
      </c>
      <c s="129" r="CA1475">
        <v>8.0</v>
      </c>
      <c s="129" r="CB1475">
        <v>32.0</v>
      </c>
      <c s="129" r="CC1475">
        <v>4.0</v>
      </c>
      <c s="129" r="CD1475">
        <v>4.0</v>
      </c>
      <c s="129" r="CE1475">
        <v>0.0</v>
      </c>
      <c s="129" r="CF1475">
        <v>16.0</v>
      </c>
      <c s="129" r="CG1475">
        <v>0.0</v>
      </c>
      <c s="129" r="CH1475">
        <v>4.0</v>
      </c>
      <c s="129" r="CI1475">
        <v>0.0</v>
      </c>
      <c s="129" r="CJ1475">
        <v>4.0</v>
      </c>
      <c s="129" r="CK1475">
        <v>8.0</v>
      </c>
      <c s="129" r="CL1475">
        <v>0.0</v>
      </c>
      <c s="129" r="CM1475">
        <v>0.0</v>
      </c>
      <c s="129" r="CN1475">
        <v>0.0</v>
      </c>
      <c s="129" r="CO1475">
        <v>0.0</v>
      </c>
      <c s="129" r="CP1475">
        <v>0.0</v>
      </c>
      <c s="129" r="CQ1475">
        <v>0.0</v>
      </c>
      <c s="129" r="CR1475">
        <v>8.0</v>
      </c>
      <c s="129" r="CS1475">
        <v>0.0</v>
      </c>
    </row>
    <row customHeight="1" r="1476" ht="15.0">
      <c t="s" s="127" r="A1476">
        <v>12678</v>
      </c>
      <c t="s" s="127" r="B1476">
        <v>12679</v>
      </c>
      <c t="s" s="127" r="C1476">
        <v>12680</v>
      </c>
      <c t="s" s="127" r="D1476">
        <v>12681</v>
      </c>
      <c t="s" s="127" r="E1476">
        <v>12682</v>
      </c>
      <c t="s" s="127" r="F1476">
        <v>12683</v>
      </c>
      <c t="s" s="128" r="G1476">
        <v>12684</v>
      </c>
      <c t="s" s="127" r="H1476">
        <v>12685</v>
      </c>
      <c s="129" r="I1476">
        <v>1827.0</v>
      </c>
      <c s="129" r="J1476">
        <v>339.278069</v>
      </c>
      <c s="129" r="K1476">
        <v>249.824606999999</v>
      </c>
      <c s="129" r="L1476">
        <v>357.785682</v>
      </c>
      <c s="129" r="M1476">
        <v>417.421322999999</v>
      </c>
      <c s="129" r="N1476">
        <v>317.714019</v>
      </c>
      <c s="129" r="O1476">
        <v>144.9763</v>
      </c>
      <c s="129" r="P1476">
        <v>350.0</v>
      </c>
      <c s="129" r="Q1476">
        <v>274.0</v>
      </c>
      <c s="129" r="R1476">
        <v>402.0</v>
      </c>
      <c s="129" r="S1476">
        <v>311.0</v>
      </c>
      <c s="129" r="T1476">
        <v>206.0</v>
      </c>
      <c s="129" r="U1476">
        <v>80.0</v>
      </c>
      <c s="129" r="V1476">
        <v>896.562854</v>
      </c>
      <c s="129" r="W1476">
        <v>173.765919999999</v>
      </c>
      <c s="129" r="X1476">
        <v>140.863497</v>
      </c>
      <c s="129" r="Y1476">
        <v>159.342944999999</v>
      </c>
      <c s="129" r="Z1476">
        <v>201.527339</v>
      </c>
      <c s="129" r="AA1476">
        <v>158.342908999999</v>
      </c>
      <c s="129" r="AB1476">
        <v>58.6074399999999</v>
      </c>
      <c s="129" r="AC1476">
        <v>4.112803</v>
      </c>
      <c s="129" r="AD1476">
        <v>241.627166999999</v>
      </c>
      <c s="129" r="AE1476">
        <v>504.818382999999</v>
      </c>
      <c s="129" r="AF1476">
        <v>150.117303999999</v>
      </c>
      <c s="129" r="AG1476">
        <v>930.437145999999</v>
      </c>
      <c s="129" r="AH1476">
        <v>165.512148999999</v>
      </c>
      <c s="129" r="AI1476">
        <v>108.96111</v>
      </c>
      <c s="129" r="AJ1476">
        <v>198.442736999999</v>
      </c>
      <c s="129" r="AK1476">
        <v>215.893983999999</v>
      </c>
      <c s="129" r="AL1476">
        <v>159.371109999999</v>
      </c>
      <c s="129" r="AM1476">
        <v>74.0304509999999</v>
      </c>
      <c s="129" r="AN1476">
        <v>8.225606</v>
      </c>
      <c s="129" r="AO1476">
        <v>210.724815</v>
      </c>
      <c s="129" r="AP1476">
        <v>537.720806</v>
      </c>
      <c s="129" r="AQ1476">
        <v>181.991525999999</v>
      </c>
      <c s="129" r="AR1476">
        <v>1484.721825</v>
      </c>
      <c s="129" r="AS1476">
        <v>8.225606</v>
      </c>
      <c s="129" r="AT1476">
        <v>41.128028</v>
      </c>
      <c s="129" r="AU1476">
        <v>74.0304509999999</v>
      </c>
      <c s="129" r="AV1476">
        <v>189.188931</v>
      </c>
      <c s="129" r="AW1476">
        <v>279.670593</v>
      </c>
      <c s="129" r="AX1476">
        <v>172.737719</v>
      </c>
      <c s="129" r="AY1476">
        <v>514.100355</v>
      </c>
      <c s="129" r="AZ1476">
        <v>205.640142</v>
      </c>
      <c s="129" r="BA1476">
        <v>715.627694</v>
      </c>
      <c s="129" r="BB1476">
        <v>8.225606</v>
      </c>
      <c s="129" r="BC1476">
        <v>32.9024229999999</v>
      </c>
      <c s="129" r="BD1476">
        <v>49.353634</v>
      </c>
      <c s="129" r="BE1476">
        <v>82.2560569999999</v>
      </c>
      <c s="129" r="BF1476">
        <v>61.6920429999999</v>
      </c>
      <c s="129" r="BG1476">
        <v>160.399311</v>
      </c>
      <c s="129" r="BH1476">
        <v>242.655368</v>
      </c>
      <c s="129" r="BI1476">
        <v>78.1432539999999</v>
      </c>
      <c s="129" r="BJ1476">
        <v>769.094130999999</v>
      </c>
      <c s="129" r="BK1476">
        <v>0.0</v>
      </c>
      <c s="129" r="BL1476">
        <v>8.225606</v>
      </c>
      <c s="129" r="BM1476">
        <v>24.676817</v>
      </c>
      <c s="129" r="BN1476">
        <v>106.932874</v>
      </c>
      <c s="129" r="BO1476">
        <v>217.978551</v>
      </c>
      <c s="129" r="BP1476">
        <v>12.338409</v>
      </c>
      <c s="129" r="BQ1476">
        <v>271.444987</v>
      </c>
      <c s="129" r="BR1476">
        <v>127.496888</v>
      </c>
      <c s="129" r="BS1476">
        <v>197.414536</v>
      </c>
      <c s="129" r="BT1476">
        <v>0.0</v>
      </c>
      <c s="129" r="BU1476">
        <v>0.0</v>
      </c>
      <c s="129" r="BV1476">
        <v>0.0</v>
      </c>
      <c s="129" r="BW1476">
        <v>8.225606</v>
      </c>
      <c s="129" r="BX1476">
        <v>32.9024229999999</v>
      </c>
      <c s="129" r="BY1476">
        <v>37.0152259999999</v>
      </c>
      <c s="129" r="BZ1476">
        <v>0.0</v>
      </c>
      <c s="129" r="CA1476">
        <v>119.271282</v>
      </c>
      <c s="129" r="CB1476">
        <v>653.935652</v>
      </c>
      <c s="129" r="CC1476">
        <v>4.112803</v>
      </c>
      <c s="129" r="CD1476">
        <v>32.9024229999999</v>
      </c>
      <c s="129" r="CE1476">
        <v>69.917648</v>
      </c>
      <c s="129" r="CF1476">
        <v>152.173705</v>
      </c>
      <c s="129" r="CG1476">
        <v>226.204156</v>
      </c>
      <c s="129" r="CH1476">
        <v>106.932874</v>
      </c>
      <c s="129" r="CI1476">
        <v>8.225606</v>
      </c>
      <c s="129" r="CJ1476">
        <v>53.4664369999999</v>
      </c>
      <c s="129" r="CK1476">
        <v>633.371636999999</v>
      </c>
      <c s="129" r="CL1476">
        <v>4.112803</v>
      </c>
      <c s="129" r="CM1476">
        <v>8.225606</v>
      </c>
      <c s="129" r="CN1476">
        <v>4.112803</v>
      </c>
      <c s="129" r="CO1476">
        <v>28.7896199999999</v>
      </c>
      <c s="129" r="CP1476">
        <v>20.564014</v>
      </c>
      <c s="129" r="CQ1476">
        <v>28.7896199999999</v>
      </c>
      <c s="129" r="CR1476">
        <v>505.874749</v>
      </c>
      <c s="129" r="CS1476">
        <v>32.9024229999999</v>
      </c>
    </row>
    <row customHeight="1" r="1477" ht="15.0">
      <c t="s" s="127" r="A1477">
        <v>12686</v>
      </c>
      <c t="s" s="127" r="B1477">
        <v>12687</v>
      </c>
      <c t="s" s="127" r="C1477">
        <v>12688</v>
      </c>
      <c t="s" s="127" r="D1477">
        <v>12689</v>
      </c>
      <c t="s" s="127" r="E1477">
        <v>12690</v>
      </c>
      <c t="s" s="127" r="F1477">
        <v>12691</v>
      </c>
      <c t="s" s="128" r="G1477">
        <v>12692</v>
      </c>
      <c t="s" s="127" r="H1477">
        <v>12693</v>
      </c>
      <c s="129" r="I1477">
        <v>773.0</v>
      </c>
      <c s="129" r="J1477">
        <v>144.0</v>
      </c>
      <c s="129" r="K1477">
        <v>107.0</v>
      </c>
      <c s="129" r="L1477">
        <v>157.0</v>
      </c>
      <c s="129" r="M1477">
        <v>153.0</v>
      </c>
      <c s="129" r="N1477">
        <v>122.0</v>
      </c>
      <c s="129" r="O1477">
        <v>90.0</v>
      </c>
      <c s="129" r="P1477">
        <v>117.0</v>
      </c>
      <c s="129" r="Q1477">
        <v>105.0</v>
      </c>
      <c s="129" r="R1477">
        <v>136.0</v>
      </c>
      <c s="129" r="S1477">
        <v>156.0</v>
      </c>
      <c s="129" r="T1477">
        <v>144.0</v>
      </c>
      <c s="129" r="U1477">
        <v>67.0</v>
      </c>
      <c s="129" r="V1477">
        <v>374.0</v>
      </c>
      <c s="129" r="W1477">
        <v>61.0</v>
      </c>
      <c s="129" r="X1477">
        <v>56.0</v>
      </c>
      <c s="129" r="Y1477">
        <v>80.0</v>
      </c>
      <c s="129" r="Z1477">
        <v>72.0</v>
      </c>
      <c s="129" r="AA1477">
        <v>63.0</v>
      </c>
      <c s="129" r="AB1477">
        <v>39.0</v>
      </c>
      <c s="129" r="AC1477">
        <v>3.0</v>
      </c>
      <c s="129" r="AD1477">
        <v>80.0</v>
      </c>
      <c s="129" r="AE1477">
        <v>216.0</v>
      </c>
      <c s="129" r="AF1477">
        <v>78.0</v>
      </c>
      <c s="129" r="AG1477">
        <v>399.0</v>
      </c>
      <c s="129" r="AH1477">
        <v>83.0</v>
      </c>
      <c s="129" r="AI1477">
        <v>51.0</v>
      </c>
      <c s="129" r="AJ1477">
        <v>77.0</v>
      </c>
      <c s="129" r="AK1477">
        <v>81.0</v>
      </c>
      <c s="129" r="AL1477">
        <v>59.0</v>
      </c>
      <c s="129" r="AM1477">
        <v>41.0</v>
      </c>
      <c s="129" r="AN1477">
        <v>7.0</v>
      </c>
      <c s="129" r="AO1477">
        <v>98.0</v>
      </c>
      <c s="129" r="AP1477">
        <v>221.0</v>
      </c>
      <c s="129" r="AQ1477">
        <v>80.0</v>
      </c>
      <c s="129" r="AR1477">
        <v>652.0</v>
      </c>
      <c s="129" r="AS1477">
        <v>16.0</v>
      </c>
      <c s="129" r="AT1477">
        <v>20.0</v>
      </c>
      <c s="129" r="AU1477">
        <v>28.0</v>
      </c>
      <c s="129" r="AV1477">
        <v>92.0</v>
      </c>
      <c s="129" r="AW1477">
        <v>104.0</v>
      </c>
      <c s="129" r="AX1477">
        <v>88.0</v>
      </c>
      <c s="129" r="AY1477">
        <v>204.0</v>
      </c>
      <c s="129" r="AZ1477">
        <v>100.0</v>
      </c>
      <c s="129" r="BA1477">
        <v>320.0</v>
      </c>
      <c s="129" r="BB1477">
        <v>8.0</v>
      </c>
      <c s="129" r="BC1477">
        <v>20.0</v>
      </c>
      <c s="129" r="BD1477">
        <v>20.0</v>
      </c>
      <c s="129" r="BE1477">
        <v>48.0</v>
      </c>
      <c s="129" r="BF1477">
        <v>16.0</v>
      </c>
      <c s="129" r="BG1477">
        <v>72.0</v>
      </c>
      <c s="129" r="BH1477">
        <v>120.0</v>
      </c>
      <c s="129" r="BI1477">
        <v>16.0</v>
      </c>
      <c s="129" r="BJ1477">
        <v>332.0</v>
      </c>
      <c s="129" r="BK1477">
        <v>8.0</v>
      </c>
      <c s="129" r="BL1477">
        <v>0.0</v>
      </c>
      <c s="129" r="BM1477">
        <v>8.0</v>
      </c>
      <c s="129" r="BN1477">
        <v>44.0</v>
      </c>
      <c s="129" r="BO1477">
        <v>88.0</v>
      </c>
      <c s="129" r="BP1477">
        <v>16.0</v>
      </c>
      <c s="129" r="BQ1477">
        <v>84.0</v>
      </c>
      <c s="129" r="BR1477">
        <v>84.0</v>
      </c>
      <c s="129" r="BS1477">
        <v>60.0</v>
      </c>
      <c s="129" r="BT1477">
        <v>0.0</v>
      </c>
      <c s="129" r="BU1477">
        <v>0.0</v>
      </c>
      <c s="129" r="BV1477">
        <v>0.0</v>
      </c>
      <c s="129" r="BW1477">
        <v>0.0</v>
      </c>
      <c s="129" r="BX1477">
        <v>4.0</v>
      </c>
      <c s="129" r="BY1477">
        <v>12.0</v>
      </c>
      <c s="129" r="BZ1477">
        <v>0.0</v>
      </c>
      <c s="129" r="CA1477">
        <v>44.0</v>
      </c>
      <c s="129" r="CB1477">
        <v>300.0</v>
      </c>
      <c s="129" r="CC1477">
        <v>8.0</v>
      </c>
      <c s="129" r="CD1477">
        <v>8.0</v>
      </c>
      <c s="129" r="CE1477">
        <v>24.0</v>
      </c>
      <c s="129" r="CF1477">
        <v>76.0</v>
      </c>
      <c s="129" r="CG1477">
        <v>96.0</v>
      </c>
      <c s="129" r="CH1477">
        <v>76.0</v>
      </c>
      <c s="129" r="CI1477">
        <v>0.0</v>
      </c>
      <c s="129" r="CJ1477">
        <v>12.0</v>
      </c>
      <c s="129" r="CK1477">
        <v>292.0</v>
      </c>
      <c s="129" r="CL1477">
        <v>8.0</v>
      </c>
      <c s="129" r="CM1477">
        <v>12.0</v>
      </c>
      <c s="129" r="CN1477">
        <v>4.0</v>
      </c>
      <c s="129" r="CO1477">
        <v>16.0</v>
      </c>
      <c s="129" r="CP1477">
        <v>4.0</v>
      </c>
      <c s="129" r="CQ1477">
        <v>0.0</v>
      </c>
      <c s="129" r="CR1477">
        <v>204.0</v>
      </c>
      <c s="129" r="CS1477">
        <v>44.0</v>
      </c>
    </row>
    <row customHeight="1" r="1478" ht="15.0">
      <c t="s" s="127" r="A1478">
        <v>12694</v>
      </c>
      <c t="s" s="127" r="B1478">
        <v>12695</v>
      </c>
      <c t="s" s="127" r="C1478">
        <v>12696</v>
      </c>
      <c t="s" s="127" r="D1478">
        <v>12697</v>
      </c>
      <c t="s" s="127" r="E1478">
        <v>12698</v>
      </c>
      <c t="s" s="127" r="F1478">
        <v>12699</v>
      </c>
      <c t="s" s="128" r="G1478">
        <v>12700</v>
      </c>
      <c t="s" s="127" r="H1478">
        <v>12701</v>
      </c>
      <c s="129" r="I1478">
        <v>203.0</v>
      </c>
      <c s="129" r="J1478">
        <v>44.0370369999999</v>
      </c>
      <c s="129" r="K1478">
        <v>30.074074</v>
      </c>
      <c s="129" r="L1478">
        <v>40.814815</v>
      </c>
      <c s="129" r="M1478">
        <v>44.0370369999999</v>
      </c>
      <c s="129" r="N1478">
        <v>18.259259</v>
      </c>
      <c s="129" r="O1478">
        <v>25.777778</v>
      </c>
      <c s="129" r="P1478">
        <v>41.0</v>
      </c>
      <c s="129" r="Q1478">
        <v>24.0</v>
      </c>
      <c s="129" r="R1478">
        <v>40.0</v>
      </c>
      <c s="129" r="S1478">
        <v>25.0</v>
      </c>
      <c s="129" r="T1478">
        <v>30.0</v>
      </c>
      <c s="129" r="U1478">
        <v>7.0</v>
      </c>
      <c s="129" r="V1478">
        <v>107.407407</v>
      </c>
      <c s="129" r="W1478">
        <v>26.851852</v>
      </c>
      <c s="129" r="X1478">
        <v>15.037037</v>
      </c>
      <c s="129" r="Y1478">
        <v>21.4814809999999</v>
      </c>
      <c s="129" r="Z1478">
        <v>20.4074069999999</v>
      </c>
      <c s="129" r="AA1478">
        <v>10.740741</v>
      </c>
      <c s="129" r="AB1478">
        <v>12.888889</v>
      </c>
      <c s="129" r="AC1478">
        <v>0.0</v>
      </c>
      <c s="129" r="AD1478">
        <v>32.222222</v>
      </c>
      <c s="129" r="AE1478">
        <v>59.074074</v>
      </c>
      <c s="129" r="AF1478">
        <v>16.111111</v>
      </c>
      <c s="129" r="AG1478">
        <v>95.5925929999999</v>
      </c>
      <c s="129" r="AH1478">
        <v>17.185185</v>
      </c>
      <c s="129" r="AI1478">
        <v>15.037037</v>
      </c>
      <c s="129" r="AJ1478">
        <v>19.333333</v>
      </c>
      <c s="129" r="AK1478">
        <v>23.6296299999999</v>
      </c>
      <c s="129" r="AL1478">
        <v>7.518519</v>
      </c>
      <c s="129" r="AM1478">
        <v>12.888889</v>
      </c>
      <c s="129" r="AN1478">
        <v>0.0</v>
      </c>
      <c s="129" r="AO1478">
        <v>25.777778</v>
      </c>
      <c s="129" r="AP1478">
        <v>51.555556</v>
      </c>
      <c s="129" r="AQ1478">
        <v>18.259259</v>
      </c>
      <c s="129" r="AR1478">
        <v>150.37037</v>
      </c>
      <c s="129" r="AS1478">
        <v>42.962963</v>
      </c>
      <c s="129" r="AT1478">
        <v>0.0</v>
      </c>
      <c s="129" r="AU1478">
        <v>21.4814809999999</v>
      </c>
      <c s="129" r="AV1478">
        <v>8.592593</v>
      </c>
      <c s="129" r="AW1478">
        <v>12.888889</v>
      </c>
      <c s="129" r="AX1478">
        <v>8.592593</v>
      </c>
      <c s="129" r="AY1478">
        <v>47.259259</v>
      </c>
      <c s="129" r="AZ1478">
        <v>8.592593</v>
      </c>
      <c s="129" r="BA1478">
        <v>73.0370369999999</v>
      </c>
      <c s="129" r="BB1478">
        <v>30.074074</v>
      </c>
      <c s="129" r="BC1478">
        <v>0.0</v>
      </c>
      <c s="129" r="BD1478">
        <v>12.888889</v>
      </c>
      <c s="129" r="BE1478">
        <v>4.29629599999999</v>
      </c>
      <c s="129" r="BF1478">
        <v>0.0</v>
      </c>
      <c s="129" r="BG1478">
        <v>4.29629599999999</v>
      </c>
      <c s="129" r="BH1478">
        <v>21.4814809999999</v>
      </c>
      <c s="129" r="BI1478">
        <v>0.0</v>
      </c>
      <c s="129" r="BJ1478">
        <v>77.3333329999999</v>
      </c>
      <c s="129" r="BK1478">
        <v>12.888889</v>
      </c>
      <c s="129" r="BL1478">
        <v>0.0</v>
      </c>
      <c s="129" r="BM1478">
        <v>8.592593</v>
      </c>
      <c s="129" r="BN1478">
        <v>4.29629599999999</v>
      </c>
      <c s="129" r="BO1478">
        <v>12.888889</v>
      </c>
      <c s="129" r="BP1478">
        <v>4.29629599999999</v>
      </c>
      <c s="129" r="BQ1478">
        <v>25.777778</v>
      </c>
      <c s="129" r="BR1478">
        <v>8.592593</v>
      </c>
      <c s="129" r="BS1478">
        <v>4.29629599999999</v>
      </c>
      <c s="129" r="BT1478">
        <v>0.0</v>
      </c>
      <c s="129" r="BU1478">
        <v>0.0</v>
      </c>
      <c s="129" r="BV1478">
        <v>0.0</v>
      </c>
      <c s="129" r="BW1478">
        <v>0.0</v>
      </c>
      <c s="129" r="BX1478">
        <v>0.0</v>
      </c>
      <c s="129" r="BY1478">
        <v>0.0</v>
      </c>
      <c s="129" r="BZ1478">
        <v>0.0</v>
      </c>
      <c s="129" r="CA1478">
        <v>4.29629599999999</v>
      </c>
      <c s="129" r="CB1478">
        <v>85.925926</v>
      </c>
      <c s="129" r="CC1478">
        <v>30.074074</v>
      </c>
      <c s="129" r="CD1478">
        <v>0.0</v>
      </c>
      <c s="129" r="CE1478">
        <v>21.4814809999999</v>
      </c>
      <c s="129" r="CF1478">
        <v>8.592593</v>
      </c>
      <c s="129" r="CG1478">
        <v>12.888889</v>
      </c>
      <c s="129" r="CH1478">
        <v>8.592593</v>
      </c>
      <c s="129" r="CI1478">
        <v>4.29629599999999</v>
      </c>
      <c s="129" r="CJ1478">
        <v>0.0</v>
      </c>
      <c s="129" r="CK1478">
        <v>60.1481479999999</v>
      </c>
      <c s="129" r="CL1478">
        <v>12.888889</v>
      </c>
      <c s="129" r="CM1478">
        <v>0.0</v>
      </c>
      <c s="129" r="CN1478">
        <v>0.0</v>
      </c>
      <c s="129" r="CO1478">
        <v>0.0</v>
      </c>
      <c s="129" r="CP1478">
        <v>0.0</v>
      </c>
      <c s="129" r="CQ1478">
        <v>0.0</v>
      </c>
      <c s="129" r="CR1478">
        <v>42.962963</v>
      </c>
      <c s="129" r="CS1478">
        <v>4.29629599999999</v>
      </c>
    </row>
    <row customHeight="1" r="1479" ht="15.0">
      <c t="s" s="127" r="A1479">
        <v>12702</v>
      </c>
      <c t="s" s="127" r="B1479">
        <v>12703</v>
      </c>
      <c t="s" s="127" r="C1479">
        <v>12704</v>
      </c>
      <c t="s" s="127" r="D1479">
        <v>12705</v>
      </c>
      <c t="s" s="127" r="E1479">
        <v>12706</v>
      </c>
      <c t="s" s="127" r="F1479">
        <v>12707</v>
      </c>
      <c t="s" s="128" r="G1479">
        <v>12708</v>
      </c>
      <c t="s" s="127" r="H1479">
        <v>12709</v>
      </c>
      <c s="129" r="I1479">
        <v>1276.0</v>
      </c>
      <c s="129" r="J1479">
        <v>238.330514999999</v>
      </c>
      <c s="129" r="K1479">
        <v>169.675634</v>
      </c>
      <c s="129" r="L1479">
        <v>225.580322999999</v>
      </c>
      <c s="129" r="M1479">
        <v>261.869330999999</v>
      </c>
      <c s="129" r="N1479">
        <v>209.887778999999</v>
      </c>
      <c s="129" r="O1479">
        <v>170.656418</v>
      </c>
      <c s="129" r="P1479">
        <v>205.0</v>
      </c>
      <c s="129" r="Q1479">
        <v>207.0</v>
      </c>
      <c s="129" r="R1479">
        <v>227.0</v>
      </c>
      <c s="129" r="S1479">
        <v>224.0</v>
      </c>
      <c s="129" r="T1479">
        <v>228.0</v>
      </c>
      <c s="129" r="U1479">
        <v>145.0</v>
      </c>
      <c s="129" r="V1479">
        <v>604.162952</v>
      </c>
      <c s="129" r="W1479">
        <v>115.732513</v>
      </c>
      <c s="129" r="X1479">
        <v>84.347425</v>
      </c>
      <c s="129" r="Y1479">
        <v>110.828593</v>
      </c>
      <c s="129" r="Z1479">
        <v>126.521137999999</v>
      </c>
      <c s="129" r="AA1479">
        <v>99.0591849999999</v>
      </c>
      <c s="129" r="AB1479">
        <v>65.712529</v>
      </c>
      <c s="129" r="AC1479">
        <v>1.961568</v>
      </c>
      <c s="129" r="AD1479">
        <v>146.136818</v>
      </c>
      <c s="129" r="AE1479">
        <v>333.466564</v>
      </c>
      <c s="129" r="AF1479">
        <v>124.559569999999</v>
      </c>
      <c s="129" r="AG1479">
        <v>671.837047999999</v>
      </c>
      <c s="129" r="AH1479">
        <v>122.598001999999</v>
      </c>
      <c s="129" r="AI1479">
        <v>85.328209</v>
      </c>
      <c s="129" r="AJ1479">
        <v>114.751729</v>
      </c>
      <c s="129" r="AK1479">
        <v>135.348194</v>
      </c>
      <c s="129" r="AL1479">
        <v>110.828593</v>
      </c>
      <c s="129" r="AM1479">
        <v>94.155265</v>
      </c>
      <c s="129" r="AN1479">
        <v>8.827056</v>
      </c>
      <c s="129" r="AO1479">
        <v>154.963874</v>
      </c>
      <c s="129" r="AP1479">
        <v>352.101459999999</v>
      </c>
      <c s="129" r="AQ1479">
        <v>164.771714</v>
      </c>
      <c s="129" r="AR1479">
        <v>1012.169101</v>
      </c>
      <c s="129" r="AS1479">
        <v>23.538816</v>
      </c>
      <c s="129" r="AT1479">
        <v>15.692544</v>
      </c>
      <c s="129" r="AU1479">
        <v>27.461952</v>
      </c>
      <c s="129" r="AV1479">
        <v>94.155265</v>
      </c>
      <c s="129" r="AW1479">
        <v>160.848578</v>
      </c>
      <c s="129" r="AX1479">
        <v>200.079939</v>
      </c>
      <c s="129" r="AY1479">
        <v>368.774789</v>
      </c>
      <c s="129" r="AZ1479">
        <v>121.617217999999</v>
      </c>
      <c s="129" r="BA1479">
        <v>486.468869999999</v>
      </c>
      <c s="129" r="BB1479">
        <v>19.61568</v>
      </c>
      <c s="129" r="BC1479">
        <v>7.84627199999999</v>
      </c>
      <c s="129" r="BD1479">
        <v>19.61568</v>
      </c>
      <c s="129" r="BE1479">
        <v>51.0007689999999</v>
      </c>
      <c s="129" r="BF1479">
        <v>35.308224</v>
      </c>
      <c s="129" r="BG1479">
        <v>156.925442</v>
      </c>
      <c s="129" r="BH1479">
        <v>160.848578</v>
      </c>
      <c s="129" r="BI1479">
        <v>35.308224</v>
      </c>
      <c s="129" r="BJ1479">
        <v>525.700231</v>
      </c>
      <c s="129" r="BK1479">
        <v>3.923136</v>
      </c>
      <c s="129" r="BL1479">
        <v>7.84627199999999</v>
      </c>
      <c s="129" r="BM1479">
        <v>7.84627199999999</v>
      </c>
      <c s="129" r="BN1479">
        <v>43.1544969999999</v>
      </c>
      <c s="129" r="BO1479">
        <v>125.540353999999</v>
      </c>
      <c s="129" r="BP1479">
        <v>43.1544969999999</v>
      </c>
      <c s="129" r="BQ1479">
        <v>207.926211</v>
      </c>
      <c s="129" r="BR1479">
        <v>86.308993</v>
      </c>
      <c s="129" r="BS1479">
        <v>86.308993</v>
      </c>
      <c s="129" r="BT1479">
        <v>0.0</v>
      </c>
      <c s="129" r="BU1479">
        <v>0.0</v>
      </c>
      <c s="129" r="BV1479">
        <v>0.0</v>
      </c>
      <c s="129" r="BW1479">
        <v>19.61568</v>
      </c>
      <c s="129" r="BX1479">
        <v>7.84627199999999</v>
      </c>
      <c s="129" r="BY1479">
        <v>23.538816</v>
      </c>
      <c s="129" r="BZ1479">
        <v>0.0</v>
      </c>
      <c s="129" r="CA1479">
        <v>35.308224</v>
      </c>
      <c s="129" r="CB1479">
        <v>470.776325999999</v>
      </c>
      <c s="129" r="CC1479">
        <v>15.692544</v>
      </c>
      <c s="129" r="CD1479">
        <v>11.769408</v>
      </c>
      <c s="129" r="CE1479">
        <v>23.538816</v>
      </c>
      <c s="129" r="CF1479">
        <v>66.693313</v>
      </c>
      <c s="129" r="CG1479">
        <v>133.386626</v>
      </c>
      <c s="129" r="CH1479">
        <v>160.848578</v>
      </c>
      <c s="129" r="CI1479">
        <v>3.923136</v>
      </c>
      <c s="129" r="CJ1479">
        <v>54.9239049999999</v>
      </c>
      <c s="129" r="CK1479">
        <v>455.083781999999</v>
      </c>
      <c s="129" r="CL1479">
        <v>7.84627199999999</v>
      </c>
      <c s="129" r="CM1479">
        <v>3.923136</v>
      </c>
      <c s="129" r="CN1479">
        <v>3.923136</v>
      </c>
      <c s="129" r="CO1479">
        <v>7.84627199999999</v>
      </c>
      <c s="129" r="CP1479">
        <v>19.61568</v>
      </c>
      <c s="129" r="CQ1479">
        <v>15.692544</v>
      </c>
      <c s="129" r="CR1479">
        <v>364.851653</v>
      </c>
      <c s="129" r="CS1479">
        <v>31.385088</v>
      </c>
    </row>
    <row customHeight="1" r="1480" ht="15.0">
      <c t="s" s="127" r="A1480">
        <v>12710</v>
      </c>
      <c t="s" s="127" r="B1480">
        <v>12711</v>
      </c>
      <c t="s" s="127" r="C1480">
        <v>12712</v>
      </c>
      <c t="s" s="127" r="D1480">
        <v>12713</v>
      </c>
      <c t="s" s="127" r="E1480">
        <v>12714</v>
      </c>
      <c t="s" s="127" r="F1480">
        <v>12715</v>
      </c>
      <c t="s" s="128" r="G1480">
        <v>12716</v>
      </c>
      <c t="s" s="127" r="H1480">
        <v>12717</v>
      </c>
      <c s="129" r="I1480">
        <v>294.0</v>
      </c>
      <c s="129" r="J1480">
        <v>40.8610169999999</v>
      </c>
      <c s="129" r="K1480">
        <v>36.8745759999999</v>
      </c>
      <c s="129" r="L1480">
        <v>38.867797</v>
      </c>
      <c s="129" r="M1480">
        <v>77.7355929999999</v>
      </c>
      <c s="129" r="N1480">
        <v>62.786441</v>
      </c>
      <c s="129" r="O1480">
        <v>36.8745759999999</v>
      </c>
      <c s="129" r="P1480">
        <v>37.0</v>
      </c>
      <c s="129" r="Q1480">
        <v>56.0</v>
      </c>
      <c s="129" r="R1480">
        <v>62.0</v>
      </c>
      <c s="129" r="S1480">
        <v>49.0</v>
      </c>
      <c s="129" r="T1480">
        <v>61.0</v>
      </c>
      <c s="129" r="U1480">
        <v>16.0</v>
      </c>
      <c s="129" r="V1480">
        <v>151.484746</v>
      </c>
      <c s="129" r="W1480">
        <v>24.915254</v>
      </c>
      <c s="129" r="X1480">
        <v>15.9457629999999</v>
      </c>
      <c s="129" r="Y1480">
        <v>18.935593</v>
      </c>
      <c s="129" r="Z1480">
        <v>40.8610169999999</v>
      </c>
      <c s="129" r="AA1480">
        <v>32.888136</v>
      </c>
      <c s="129" r="AB1480">
        <v>17.938983</v>
      </c>
      <c s="129" r="AC1480">
        <v>0.0</v>
      </c>
      <c s="129" r="AD1480">
        <v>31.891525</v>
      </c>
      <c s="129" r="AE1480">
        <v>80.725424</v>
      </c>
      <c s="129" r="AF1480">
        <v>38.867797</v>
      </c>
      <c s="129" r="AG1480">
        <v>142.515254</v>
      </c>
      <c s="129" r="AH1480">
        <v>15.9457629999999</v>
      </c>
      <c s="129" r="AI1480">
        <v>20.9288139999999</v>
      </c>
      <c s="129" r="AJ1480">
        <v>19.932203</v>
      </c>
      <c s="129" r="AK1480">
        <v>36.8745759999999</v>
      </c>
      <c s="129" r="AL1480">
        <v>29.898305</v>
      </c>
      <c s="129" r="AM1480">
        <v>17.938983</v>
      </c>
      <c s="129" r="AN1480">
        <v>0.99661</v>
      </c>
      <c s="129" r="AO1480">
        <v>24.915254</v>
      </c>
      <c s="129" r="AP1480">
        <v>77.7355929999999</v>
      </c>
      <c s="129" r="AQ1480">
        <v>39.864407</v>
      </c>
      <c s="129" r="AR1480">
        <v>235.2</v>
      </c>
      <c s="129" r="AS1480">
        <v>3.986441</v>
      </c>
      <c s="129" r="AT1480">
        <v>19.932203</v>
      </c>
      <c s="129" r="AU1480">
        <v>3.986441</v>
      </c>
      <c s="129" r="AV1480">
        <v>23.918644</v>
      </c>
      <c s="129" r="AW1480">
        <v>27.905085</v>
      </c>
      <c s="129" r="AX1480">
        <v>51.823729</v>
      </c>
      <c s="129" r="AY1480">
        <v>91.688136</v>
      </c>
      <c s="129" r="AZ1480">
        <v>11.959322</v>
      </c>
      <c s="129" r="BA1480">
        <v>119.59322</v>
      </c>
      <c s="129" r="BB1480">
        <v>3.986441</v>
      </c>
      <c s="129" r="BC1480">
        <v>11.959322</v>
      </c>
      <c s="129" r="BD1480">
        <v>3.986441</v>
      </c>
      <c s="129" r="BE1480">
        <v>7.972881</v>
      </c>
      <c s="129" r="BF1480">
        <v>3.986441</v>
      </c>
      <c s="129" r="BG1480">
        <v>35.877966</v>
      </c>
      <c s="129" r="BH1480">
        <v>51.823729</v>
      </c>
      <c s="129" r="BI1480">
        <v>0.0</v>
      </c>
      <c s="129" r="BJ1480">
        <v>115.60678</v>
      </c>
      <c s="129" r="BK1480">
        <v>0.0</v>
      </c>
      <c s="129" r="BL1480">
        <v>7.972881</v>
      </c>
      <c s="129" r="BM1480">
        <v>0.0</v>
      </c>
      <c s="129" r="BN1480">
        <v>15.9457629999999</v>
      </c>
      <c s="129" r="BO1480">
        <v>23.918644</v>
      </c>
      <c s="129" r="BP1480">
        <v>15.9457629999999</v>
      </c>
      <c s="129" r="BQ1480">
        <v>39.864407</v>
      </c>
      <c s="129" r="BR1480">
        <v>11.959322</v>
      </c>
      <c s="129" r="BS1480">
        <v>11.959322</v>
      </c>
      <c s="129" r="BT1480">
        <v>0.0</v>
      </c>
      <c s="129" r="BU1480">
        <v>0.0</v>
      </c>
      <c s="129" r="BV1480">
        <v>0.0</v>
      </c>
      <c s="129" r="BW1480">
        <v>0.0</v>
      </c>
      <c s="129" r="BX1480">
        <v>0.0</v>
      </c>
      <c s="129" r="BY1480">
        <v>7.972881</v>
      </c>
      <c s="129" r="BZ1480">
        <v>0.0</v>
      </c>
      <c s="129" r="CA1480">
        <v>3.986441</v>
      </c>
      <c s="129" r="CB1480">
        <v>111.620339</v>
      </c>
      <c s="129" r="CC1480">
        <v>3.986441</v>
      </c>
      <c s="129" r="CD1480">
        <v>7.972881</v>
      </c>
      <c s="129" r="CE1480">
        <v>3.986441</v>
      </c>
      <c s="129" r="CF1480">
        <v>23.918644</v>
      </c>
      <c s="129" r="CG1480">
        <v>27.905085</v>
      </c>
      <c s="129" r="CH1480">
        <v>39.864407</v>
      </c>
      <c s="129" r="CI1480">
        <v>0.0</v>
      </c>
      <c s="129" r="CJ1480">
        <v>3.986441</v>
      </c>
      <c s="129" r="CK1480">
        <v>111.620339</v>
      </c>
      <c s="129" r="CL1480">
        <v>0.0</v>
      </c>
      <c s="129" r="CM1480">
        <v>11.959322</v>
      </c>
      <c s="129" r="CN1480">
        <v>0.0</v>
      </c>
      <c s="129" r="CO1480">
        <v>0.0</v>
      </c>
      <c s="129" r="CP1480">
        <v>0.0</v>
      </c>
      <c s="129" r="CQ1480">
        <v>3.986441</v>
      </c>
      <c s="129" r="CR1480">
        <v>91.688136</v>
      </c>
      <c s="129" r="CS1480">
        <v>3.986441</v>
      </c>
    </row>
    <row customHeight="1" r="1481" ht="15.0">
      <c t="s" s="127" r="A1481">
        <v>12718</v>
      </c>
      <c t="s" s="127" r="B1481">
        <v>12719</v>
      </c>
      <c t="s" s="127" r="C1481">
        <v>12720</v>
      </c>
      <c t="s" s="127" r="D1481">
        <v>12721</v>
      </c>
      <c t="s" s="127" r="E1481">
        <v>12722</v>
      </c>
      <c t="s" s="127" r="F1481">
        <v>12723</v>
      </c>
      <c t="s" s="128" r="G1481">
        <v>12724</v>
      </c>
      <c t="s" s="127" r="H1481">
        <v>12725</v>
      </c>
      <c s="129" r="I1481">
        <v>480.0</v>
      </c>
      <c s="129" r="J1481">
        <v>123.75</v>
      </c>
      <c s="129" r="K1481">
        <v>44.0625</v>
      </c>
      <c s="129" r="L1481">
        <v>105.9375</v>
      </c>
      <c s="129" r="M1481">
        <v>105.9375</v>
      </c>
      <c s="129" r="N1481">
        <v>58.125</v>
      </c>
      <c s="129" r="O1481">
        <v>42.1875</v>
      </c>
      <c s="129" r="P1481">
        <v>62.0</v>
      </c>
      <c s="129" r="Q1481">
        <v>50.0</v>
      </c>
      <c s="129" r="R1481">
        <v>80.0</v>
      </c>
      <c s="129" r="S1481">
        <v>69.0</v>
      </c>
      <c s="129" r="T1481">
        <v>78.0</v>
      </c>
      <c s="129" r="U1481">
        <v>34.0</v>
      </c>
      <c s="129" r="V1481">
        <v>247.5</v>
      </c>
      <c s="129" r="W1481">
        <v>76.875</v>
      </c>
      <c s="129" r="X1481">
        <v>19.6875</v>
      </c>
      <c s="129" r="Y1481">
        <v>45.9375</v>
      </c>
      <c s="129" r="Z1481">
        <v>60.0</v>
      </c>
      <c s="129" r="AA1481">
        <v>27.1875</v>
      </c>
      <c s="129" r="AB1481">
        <v>16.875</v>
      </c>
      <c s="129" r="AC1481">
        <v>0.9375</v>
      </c>
      <c s="129" r="AD1481">
        <v>82.5</v>
      </c>
      <c s="129" r="AE1481">
        <v>135.0</v>
      </c>
      <c s="129" r="AF1481">
        <v>30.0</v>
      </c>
      <c s="129" r="AG1481">
        <v>232.5</v>
      </c>
      <c s="129" r="AH1481">
        <v>46.875</v>
      </c>
      <c s="129" r="AI1481">
        <v>24.375</v>
      </c>
      <c s="129" r="AJ1481">
        <v>60.0</v>
      </c>
      <c s="129" r="AK1481">
        <v>45.9375</v>
      </c>
      <c s="129" r="AL1481">
        <v>30.9375</v>
      </c>
      <c s="129" r="AM1481">
        <v>22.5</v>
      </c>
      <c s="129" r="AN1481">
        <v>1.875</v>
      </c>
      <c s="129" r="AO1481">
        <v>58.125</v>
      </c>
      <c s="129" r="AP1481">
        <v>137.8125</v>
      </c>
      <c s="129" r="AQ1481">
        <v>36.5625</v>
      </c>
      <c s="129" r="AR1481">
        <v>367.5</v>
      </c>
      <c s="129" r="AS1481">
        <v>15.0</v>
      </c>
      <c s="129" r="AT1481">
        <v>26.25</v>
      </c>
      <c s="129" r="AU1481">
        <v>41.25</v>
      </c>
      <c s="129" r="AV1481">
        <v>52.5</v>
      </c>
      <c s="129" r="AW1481">
        <v>82.5</v>
      </c>
      <c s="129" r="AX1481">
        <v>26.25</v>
      </c>
      <c s="129" r="AY1481">
        <v>86.25</v>
      </c>
      <c s="129" r="AZ1481">
        <v>37.5</v>
      </c>
      <c s="129" r="BA1481">
        <v>176.25</v>
      </c>
      <c s="129" r="BB1481">
        <v>15.0</v>
      </c>
      <c s="129" r="BC1481">
        <v>22.5</v>
      </c>
      <c s="129" r="BD1481">
        <v>26.25</v>
      </c>
      <c s="129" r="BE1481">
        <v>22.5</v>
      </c>
      <c s="129" r="BF1481">
        <v>11.25</v>
      </c>
      <c s="129" r="BG1481">
        <v>22.5</v>
      </c>
      <c s="129" r="BH1481">
        <v>41.25</v>
      </c>
      <c s="129" r="BI1481">
        <v>15.0</v>
      </c>
      <c s="129" r="BJ1481">
        <v>191.25</v>
      </c>
      <c s="129" r="BK1481">
        <v>0.0</v>
      </c>
      <c s="129" r="BL1481">
        <v>3.75</v>
      </c>
      <c s="129" r="BM1481">
        <v>15.0</v>
      </c>
      <c s="129" r="BN1481">
        <v>30.0</v>
      </c>
      <c s="129" r="BO1481">
        <v>71.25</v>
      </c>
      <c s="129" r="BP1481">
        <v>3.75</v>
      </c>
      <c s="129" r="BQ1481">
        <v>45.0</v>
      </c>
      <c s="129" r="BR1481">
        <v>22.5</v>
      </c>
      <c s="129" r="BS1481">
        <v>37.5</v>
      </c>
      <c s="129" r="BT1481">
        <v>0.0</v>
      </c>
      <c s="129" r="BU1481">
        <v>0.0</v>
      </c>
      <c s="129" r="BV1481">
        <v>0.0</v>
      </c>
      <c s="129" r="BW1481">
        <v>0.0</v>
      </c>
      <c s="129" r="BX1481">
        <v>11.25</v>
      </c>
      <c s="129" r="BY1481">
        <v>7.5</v>
      </c>
      <c s="129" r="BZ1481">
        <v>0.0</v>
      </c>
      <c s="129" r="CA1481">
        <v>18.75</v>
      </c>
      <c s="129" r="CB1481">
        <v>198.75</v>
      </c>
      <c s="129" r="CC1481">
        <v>11.25</v>
      </c>
      <c s="129" r="CD1481">
        <v>22.5</v>
      </c>
      <c s="129" r="CE1481">
        <v>22.5</v>
      </c>
      <c s="129" r="CF1481">
        <v>48.75</v>
      </c>
      <c s="129" r="CG1481">
        <v>63.75</v>
      </c>
      <c s="129" r="CH1481">
        <v>18.75</v>
      </c>
      <c s="129" r="CI1481">
        <v>3.75</v>
      </c>
      <c s="129" r="CJ1481">
        <v>7.5</v>
      </c>
      <c s="129" r="CK1481">
        <v>131.25</v>
      </c>
      <c s="129" r="CL1481">
        <v>3.75</v>
      </c>
      <c s="129" r="CM1481">
        <v>3.75</v>
      </c>
      <c s="129" r="CN1481">
        <v>18.75</v>
      </c>
      <c s="129" r="CO1481">
        <v>3.75</v>
      </c>
      <c s="129" r="CP1481">
        <v>7.5</v>
      </c>
      <c s="129" r="CQ1481">
        <v>0.0</v>
      </c>
      <c s="129" r="CR1481">
        <v>82.5</v>
      </c>
      <c s="129" r="CS1481">
        <v>11.25</v>
      </c>
    </row>
    <row customHeight="1" r="1482" ht="15.0">
      <c t="s" s="127" r="A1482">
        <v>12726</v>
      </c>
      <c t="s" s="127" r="B1482">
        <v>12727</v>
      </c>
      <c t="s" s="127" r="C1482">
        <v>12728</v>
      </c>
      <c t="s" s="127" r="D1482">
        <v>12729</v>
      </c>
      <c t="s" s="127" r="E1482">
        <v>12730</v>
      </c>
      <c t="s" s="127" r="F1482">
        <v>12731</v>
      </c>
      <c t="s" s="128" r="G1482">
        <v>12732</v>
      </c>
      <c t="s" s="127" r="H1482">
        <v>12733</v>
      </c>
      <c s="129" r="I1482">
        <v>589.0</v>
      </c>
      <c s="129" r="J1482">
        <v>118.0</v>
      </c>
      <c s="129" r="K1482">
        <v>75.0</v>
      </c>
      <c s="129" r="L1482">
        <v>117.0</v>
      </c>
      <c s="129" r="M1482">
        <v>128.0</v>
      </c>
      <c s="129" r="N1482">
        <v>80.0</v>
      </c>
      <c s="129" r="O1482">
        <v>71.0</v>
      </c>
      <c s="129" r="P1482">
        <v>102.0</v>
      </c>
      <c s="129" r="Q1482">
        <v>76.0</v>
      </c>
      <c s="129" r="R1482">
        <v>118.0</v>
      </c>
      <c s="129" r="S1482">
        <v>99.0</v>
      </c>
      <c s="129" r="T1482">
        <v>96.0</v>
      </c>
      <c s="129" r="U1482">
        <v>30.0</v>
      </c>
      <c s="129" r="V1482">
        <v>293.0</v>
      </c>
      <c s="129" r="W1482">
        <v>62.0</v>
      </c>
      <c s="129" r="X1482">
        <v>31.0</v>
      </c>
      <c s="129" r="Y1482">
        <v>61.0</v>
      </c>
      <c s="129" r="Z1482">
        <v>72.0</v>
      </c>
      <c s="129" r="AA1482">
        <v>35.0</v>
      </c>
      <c s="129" r="AB1482">
        <v>32.0</v>
      </c>
      <c s="129" r="AC1482">
        <v>0.0</v>
      </c>
      <c s="129" r="AD1482">
        <v>75.0</v>
      </c>
      <c s="129" r="AE1482">
        <v>163.0</v>
      </c>
      <c s="129" r="AF1482">
        <v>55.0</v>
      </c>
      <c s="129" r="AG1482">
        <v>296.0</v>
      </c>
      <c s="129" r="AH1482">
        <v>56.0</v>
      </c>
      <c s="129" r="AI1482">
        <v>44.0</v>
      </c>
      <c s="129" r="AJ1482">
        <v>56.0</v>
      </c>
      <c s="129" r="AK1482">
        <v>56.0</v>
      </c>
      <c s="129" r="AL1482">
        <v>45.0</v>
      </c>
      <c s="129" r="AM1482">
        <v>38.0</v>
      </c>
      <c s="129" r="AN1482">
        <v>1.0</v>
      </c>
      <c s="129" r="AO1482">
        <v>77.0</v>
      </c>
      <c s="129" r="AP1482">
        <v>152.0</v>
      </c>
      <c s="129" r="AQ1482">
        <v>67.0</v>
      </c>
      <c s="129" r="AR1482">
        <v>468.0</v>
      </c>
      <c s="129" r="AS1482">
        <v>36.0</v>
      </c>
      <c s="129" r="AT1482">
        <v>20.0</v>
      </c>
      <c s="129" r="AU1482">
        <v>4.0</v>
      </c>
      <c s="129" r="AV1482">
        <v>44.0</v>
      </c>
      <c s="129" r="AW1482">
        <v>76.0</v>
      </c>
      <c s="129" r="AX1482">
        <v>104.0</v>
      </c>
      <c s="129" r="AY1482">
        <v>132.0</v>
      </c>
      <c s="129" r="AZ1482">
        <v>52.0</v>
      </c>
      <c s="129" r="BA1482">
        <v>240.0</v>
      </c>
      <c s="129" r="BB1482">
        <v>20.0</v>
      </c>
      <c s="129" r="BC1482">
        <v>16.0</v>
      </c>
      <c s="129" r="BD1482">
        <v>0.0</v>
      </c>
      <c s="129" r="BE1482">
        <v>20.0</v>
      </c>
      <c s="129" r="BF1482">
        <v>8.0</v>
      </c>
      <c s="129" r="BG1482">
        <v>80.0</v>
      </c>
      <c s="129" r="BH1482">
        <v>72.0</v>
      </c>
      <c s="129" r="BI1482">
        <v>24.0</v>
      </c>
      <c s="129" r="BJ1482">
        <v>228.0</v>
      </c>
      <c s="129" r="BK1482">
        <v>16.0</v>
      </c>
      <c s="129" r="BL1482">
        <v>4.0</v>
      </c>
      <c s="129" r="BM1482">
        <v>4.0</v>
      </c>
      <c s="129" r="BN1482">
        <v>24.0</v>
      </c>
      <c s="129" r="BO1482">
        <v>68.0</v>
      </c>
      <c s="129" r="BP1482">
        <v>24.0</v>
      </c>
      <c s="129" r="BQ1482">
        <v>60.0</v>
      </c>
      <c s="129" r="BR1482">
        <v>28.0</v>
      </c>
      <c s="129" r="BS1482">
        <v>52.0</v>
      </c>
      <c s="129" r="BT1482">
        <v>0.0</v>
      </c>
      <c s="129" r="BU1482">
        <v>0.0</v>
      </c>
      <c s="129" r="BV1482">
        <v>0.0</v>
      </c>
      <c s="129" r="BW1482">
        <v>0.0</v>
      </c>
      <c s="129" r="BX1482">
        <v>4.0</v>
      </c>
      <c s="129" r="BY1482">
        <v>24.0</v>
      </c>
      <c s="129" r="BZ1482">
        <v>0.0</v>
      </c>
      <c s="129" r="CA1482">
        <v>24.0</v>
      </c>
      <c s="129" r="CB1482">
        <v>252.0</v>
      </c>
      <c s="129" r="CC1482">
        <v>32.0</v>
      </c>
      <c s="129" r="CD1482">
        <v>20.0</v>
      </c>
      <c s="129" r="CE1482">
        <v>4.0</v>
      </c>
      <c s="129" r="CF1482">
        <v>40.0</v>
      </c>
      <c s="129" r="CG1482">
        <v>64.0</v>
      </c>
      <c s="129" r="CH1482">
        <v>72.0</v>
      </c>
      <c s="129" r="CI1482">
        <v>4.0</v>
      </c>
      <c s="129" r="CJ1482">
        <v>16.0</v>
      </c>
      <c s="129" r="CK1482">
        <v>164.0</v>
      </c>
      <c s="129" r="CL1482">
        <v>4.0</v>
      </c>
      <c s="129" r="CM1482">
        <v>0.0</v>
      </c>
      <c s="129" r="CN1482">
        <v>0.0</v>
      </c>
      <c s="129" r="CO1482">
        <v>4.0</v>
      </c>
      <c s="129" r="CP1482">
        <v>8.0</v>
      </c>
      <c s="129" r="CQ1482">
        <v>8.0</v>
      </c>
      <c s="129" r="CR1482">
        <v>128.0</v>
      </c>
      <c s="129" r="CS1482">
        <v>12.0</v>
      </c>
    </row>
    <row customHeight="1" r="1483" ht="15.0">
      <c t="s" s="127" r="A1483">
        <v>12734</v>
      </c>
      <c t="s" s="127" r="B1483">
        <v>12735</v>
      </c>
      <c t="s" s="127" r="C1483">
        <v>12736</v>
      </c>
      <c t="s" s="127" r="D1483">
        <v>12737</v>
      </c>
      <c t="s" s="127" r="E1483">
        <v>12738</v>
      </c>
      <c t="s" s="127" r="F1483">
        <v>12739</v>
      </c>
      <c t="s" s="128" r="G1483">
        <v>12740</v>
      </c>
      <c t="s" s="127" r="H1483">
        <v>12741</v>
      </c>
      <c s="129" r="I1483">
        <v>166.0</v>
      </c>
      <c s="129" r="J1483">
        <v>24.0</v>
      </c>
      <c s="129" r="K1483">
        <v>20.0</v>
      </c>
      <c s="129" r="L1483">
        <v>28.0</v>
      </c>
      <c s="129" r="M1483">
        <v>32.0</v>
      </c>
      <c s="129" r="N1483">
        <v>43.0</v>
      </c>
      <c s="129" r="O1483">
        <v>19.0</v>
      </c>
      <c s="129" r="P1483">
        <v>24.0</v>
      </c>
      <c s="129" r="Q1483">
        <v>30.0</v>
      </c>
      <c s="129" r="R1483">
        <v>28.0</v>
      </c>
      <c s="129" r="S1483">
        <v>35.0</v>
      </c>
      <c s="129" r="T1483">
        <v>35.0</v>
      </c>
      <c s="129" r="U1483">
        <v>10.0</v>
      </c>
      <c s="129" r="V1483">
        <v>83.0</v>
      </c>
      <c s="129" r="W1483">
        <v>13.0</v>
      </c>
      <c s="129" r="X1483">
        <v>10.0</v>
      </c>
      <c s="129" r="Y1483">
        <v>15.0</v>
      </c>
      <c s="129" r="Z1483">
        <v>15.0</v>
      </c>
      <c s="129" r="AA1483">
        <v>21.0</v>
      </c>
      <c s="129" r="AB1483">
        <v>9.0</v>
      </c>
      <c s="129" r="AC1483">
        <v>0.0</v>
      </c>
      <c s="129" r="AD1483">
        <v>18.0</v>
      </c>
      <c s="129" r="AE1483">
        <v>44.0</v>
      </c>
      <c s="129" r="AF1483">
        <v>21.0</v>
      </c>
      <c s="129" r="AG1483">
        <v>83.0</v>
      </c>
      <c s="129" r="AH1483">
        <v>11.0</v>
      </c>
      <c s="129" r="AI1483">
        <v>10.0</v>
      </c>
      <c s="129" r="AJ1483">
        <v>13.0</v>
      </c>
      <c s="129" r="AK1483">
        <v>17.0</v>
      </c>
      <c s="129" r="AL1483">
        <v>22.0</v>
      </c>
      <c s="129" r="AM1483">
        <v>10.0</v>
      </c>
      <c s="129" r="AN1483">
        <v>0.0</v>
      </c>
      <c s="129" r="AO1483">
        <v>15.0</v>
      </c>
      <c s="129" r="AP1483">
        <v>45.0</v>
      </c>
      <c s="129" r="AQ1483">
        <v>23.0</v>
      </c>
      <c s="129" r="AR1483">
        <v>148.0</v>
      </c>
      <c s="129" r="AS1483">
        <v>12.0</v>
      </c>
      <c s="129" r="AT1483">
        <v>4.0</v>
      </c>
      <c s="129" r="AU1483">
        <v>8.0</v>
      </c>
      <c s="129" r="AV1483">
        <v>8.0</v>
      </c>
      <c s="129" r="AW1483">
        <v>12.0</v>
      </c>
      <c s="129" r="AX1483">
        <v>16.0</v>
      </c>
      <c s="129" r="AY1483">
        <v>64.0</v>
      </c>
      <c s="129" r="AZ1483">
        <v>24.0</v>
      </c>
      <c s="129" r="BA1483">
        <v>72.0</v>
      </c>
      <c s="129" r="BB1483">
        <v>8.0</v>
      </c>
      <c s="129" r="BC1483">
        <v>4.0</v>
      </c>
      <c s="129" r="BD1483">
        <v>4.0</v>
      </c>
      <c s="129" r="BE1483">
        <v>8.0</v>
      </c>
      <c s="129" r="BF1483">
        <v>0.0</v>
      </c>
      <c s="129" r="BG1483">
        <v>12.0</v>
      </c>
      <c s="129" r="BH1483">
        <v>32.0</v>
      </c>
      <c s="129" r="BI1483">
        <v>4.0</v>
      </c>
      <c s="129" r="BJ1483">
        <v>76.0</v>
      </c>
      <c s="129" r="BK1483">
        <v>4.0</v>
      </c>
      <c s="129" r="BL1483">
        <v>0.0</v>
      </c>
      <c s="129" r="BM1483">
        <v>4.0</v>
      </c>
      <c s="129" r="BN1483">
        <v>0.0</v>
      </c>
      <c s="129" r="BO1483">
        <v>12.0</v>
      </c>
      <c s="129" r="BP1483">
        <v>4.0</v>
      </c>
      <c s="129" r="BQ1483">
        <v>32.0</v>
      </c>
      <c s="129" r="BR1483">
        <v>20.0</v>
      </c>
      <c s="129" r="BS1483">
        <v>8.0</v>
      </c>
      <c s="129" r="BT1483">
        <v>0.0</v>
      </c>
      <c s="129" r="BU1483">
        <v>0.0</v>
      </c>
      <c s="129" r="BV1483">
        <v>0.0</v>
      </c>
      <c s="129" r="BW1483">
        <v>0.0</v>
      </c>
      <c s="129" r="BX1483">
        <v>0.0</v>
      </c>
      <c s="129" r="BY1483">
        <v>0.0</v>
      </c>
      <c s="129" r="BZ1483">
        <v>0.0</v>
      </c>
      <c s="129" r="CA1483">
        <v>8.0</v>
      </c>
      <c s="129" r="CB1483">
        <v>60.0</v>
      </c>
      <c s="129" r="CC1483">
        <v>12.0</v>
      </c>
      <c s="129" r="CD1483">
        <v>4.0</v>
      </c>
      <c s="129" r="CE1483">
        <v>8.0</v>
      </c>
      <c s="129" r="CF1483">
        <v>8.0</v>
      </c>
      <c s="129" r="CG1483">
        <v>8.0</v>
      </c>
      <c s="129" r="CH1483">
        <v>16.0</v>
      </c>
      <c s="129" r="CI1483">
        <v>0.0</v>
      </c>
      <c s="129" r="CJ1483">
        <v>4.0</v>
      </c>
      <c s="129" r="CK1483">
        <v>80.0</v>
      </c>
      <c s="129" r="CL1483">
        <v>0.0</v>
      </c>
      <c s="129" r="CM1483">
        <v>0.0</v>
      </c>
      <c s="129" r="CN1483">
        <v>0.0</v>
      </c>
      <c s="129" r="CO1483">
        <v>0.0</v>
      </c>
      <c s="129" r="CP1483">
        <v>4.0</v>
      </c>
      <c s="129" r="CQ1483">
        <v>0.0</v>
      </c>
      <c s="129" r="CR1483">
        <v>64.0</v>
      </c>
      <c s="129" r="CS1483">
        <v>12.0</v>
      </c>
    </row>
    <row customHeight="1" r="1484" ht="15.0">
      <c t="s" s="127" r="A1484">
        <v>12742</v>
      </c>
      <c t="s" s="127" r="B1484">
        <v>12743</v>
      </c>
      <c t="s" s="127" r="C1484">
        <v>12744</v>
      </c>
      <c t="s" s="127" r="D1484">
        <v>12745</v>
      </c>
      <c t="s" s="127" r="E1484">
        <v>12746</v>
      </c>
      <c t="s" s="127" r="F1484">
        <v>12747</v>
      </c>
      <c t="s" s="128" r="G1484">
        <v>12748</v>
      </c>
      <c t="s" s="127" r="H1484">
        <v>12749</v>
      </c>
      <c s="129" r="I1484">
        <v>1334.0</v>
      </c>
      <c s="129" r="J1484">
        <v>200.183669</v>
      </c>
      <c s="129" r="K1484">
        <v>170.940831</v>
      </c>
      <c s="129" r="L1484">
        <v>218.954928</v>
      </c>
      <c s="129" r="M1484">
        <v>233.554797</v>
      </c>
      <c s="129" r="N1484">
        <v>265.408974</v>
      </c>
      <c s="129" r="O1484">
        <v>244.956801</v>
      </c>
      <c s="129" r="P1484">
        <v>176.0</v>
      </c>
      <c s="129" r="Q1484">
        <v>217.0</v>
      </c>
      <c s="129" r="R1484">
        <v>194.0</v>
      </c>
      <c s="129" r="S1484">
        <v>224.0</v>
      </c>
      <c s="129" r="T1484">
        <v>283.0</v>
      </c>
      <c s="129" r="U1484">
        <v>193.0</v>
      </c>
      <c s="129" r="V1484">
        <v>599.861401</v>
      </c>
      <c s="129" r="W1484">
        <v>88.5989589999999</v>
      </c>
      <c s="129" r="X1484">
        <v>82.3418719999999</v>
      </c>
      <c s="129" r="Y1484">
        <v>105.327623</v>
      </c>
      <c s="129" r="Z1484">
        <v>115.756101</v>
      </c>
      <c s="129" r="AA1484">
        <v>120.754838</v>
      </c>
      <c s="129" r="AB1484">
        <v>80.911122</v>
      </c>
      <c s="129" r="AC1484">
        <v>6.170886</v>
      </c>
      <c s="129" r="AD1484">
        <v>119.884392</v>
      </c>
      <c s="129" r="AE1484">
        <v>315.810469</v>
      </c>
      <c s="129" r="AF1484">
        <v>164.166541</v>
      </c>
      <c s="129" r="AG1484">
        <v>734.138599</v>
      </c>
      <c s="129" r="AH1484">
        <v>111.58471</v>
      </c>
      <c s="129" r="AI1484">
        <v>88.5989589999999</v>
      </c>
      <c s="129" r="AJ1484">
        <v>113.627305</v>
      </c>
      <c s="129" r="AK1484">
        <v>117.798696</v>
      </c>
      <c s="129" r="AL1484">
        <v>144.654135999999</v>
      </c>
      <c s="129" r="AM1484">
        <v>145.834723999999</v>
      </c>
      <c s="129" r="AN1484">
        <v>12.040069</v>
      </c>
      <c s="129" r="AO1484">
        <v>139.741599</v>
      </c>
      <c s="129" r="AP1484">
        <v>347.139002</v>
      </c>
      <c s="129" r="AQ1484">
        <v>247.257997999999</v>
      </c>
      <c s="129" r="AR1484">
        <v>1127.86094699999</v>
      </c>
      <c s="129" r="AS1484">
        <v>70.9136469999999</v>
      </c>
      <c s="129" r="AT1484">
        <v>62.5708649999999</v>
      </c>
      <c s="129" r="AU1484">
        <v>16.6855639999999</v>
      </c>
      <c s="129" r="AV1484">
        <v>66.7422559999999</v>
      </c>
      <c s="129" r="AW1484">
        <v>137.655903999999</v>
      </c>
      <c s="129" r="AX1484">
        <v>158.512858999999</v>
      </c>
      <c s="129" r="AY1484">
        <v>485.466728999999</v>
      </c>
      <c s="129" r="AZ1484">
        <v>129.313121999999</v>
      </c>
      <c s="129" r="BA1484">
        <v>504.048707999999</v>
      </c>
      <c s="129" r="BB1484">
        <v>50.0566919999999</v>
      </c>
      <c s="129" r="BC1484">
        <v>41.7139099999999</v>
      </c>
      <c s="129" r="BD1484">
        <v>12.514173</v>
      </c>
      <c s="129" r="BE1484">
        <v>25.0283459999999</v>
      </c>
      <c s="129" r="BF1484">
        <v>20.8569549999999</v>
      </c>
      <c s="129" r="BG1484">
        <v>116.798948999999</v>
      </c>
      <c s="129" r="BH1484">
        <v>203.708554999999</v>
      </c>
      <c s="129" r="BI1484">
        <v>33.3711279999999</v>
      </c>
      <c s="129" r="BJ1484">
        <v>623.812238999999</v>
      </c>
      <c s="129" r="BK1484">
        <v>20.8569549999999</v>
      </c>
      <c s="129" r="BL1484">
        <v>20.8569549999999</v>
      </c>
      <c s="129" r="BM1484">
        <v>4.17139099999999</v>
      </c>
      <c s="129" r="BN1484">
        <v>41.7139099999999</v>
      </c>
      <c s="129" r="BO1484">
        <v>116.798948999999</v>
      </c>
      <c s="129" r="BP1484">
        <v>41.7139099999999</v>
      </c>
      <c s="129" r="BQ1484">
        <v>281.758174999999</v>
      </c>
      <c s="129" r="BR1484">
        <v>95.9419939999999</v>
      </c>
      <c s="129" r="BS1484">
        <v>112.627557999999</v>
      </c>
      <c s="129" r="BT1484">
        <v>0.0</v>
      </c>
      <c s="129" r="BU1484">
        <v>0.0</v>
      </c>
      <c s="129" r="BV1484">
        <v>0.0</v>
      </c>
      <c s="129" r="BW1484">
        <v>0.0</v>
      </c>
      <c s="129" r="BX1484">
        <v>16.6855639999999</v>
      </c>
      <c s="129" r="BY1484">
        <v>33.3711279999999</v>
      </c>
      <c s="129" r="BZ1484">
        <v>0.0</v>
      </c>
      <c s="129" r="CA1484">
        <v>62.5708649999999</v>
      </c>
      <c s="129" r="CB1484">
        <v>429.653275</v>
      </c>
      <c s="129" r="CC1484">
        <v>58.3994739999999</v>
      </c>
      <c s="129" r="CD1484">
        <v>50.0566919999999</v>
      </c>
      <c s="129" r="CE1484">
        <v>8.34278199999999</v>
      </c>
      <c s="129" r="CF1484">
        <v>54.2280829999999</v>
      </c>
      <c s="129" r="CG1484">
        <v>108.456166999999</v>
      </c>
      <c s="129" r="CH1484">
        <v>112.627557999999</v>
      </c>
      <c s="129" r="CI1484">
        <v>8.34278199999999</v>
      </c>
      <c s="129" r="CJ1484">
        <v>29.1997369999999</v>
      </c>
      <c s="129" r="CK1484">
        <v>585.580113999999</v>
      </c>
      <c s="129" r="CL1484">
        <v>12.514173</v>
      </c>
      <c s="129" r="CM1484">
        <v>12.514173</v>
      </c>
      <c s="129" r="CN1484">
        <v>8.34278199999999</v>
      </c>
      <c s="129" r="CO1484">
        <v>12.514173</v>
      </c>
      <c s="129" r="CP1484">
        <v>12.514173</v>
      </c>
      <c s="129" r="CQ1484">
        <v>12.514173</v>
      </c>
      <c s="129" r="CR1484">
        <v>477.123946999999</v>
      </c>
      <c s="129" r="CS1484">
        <v>37.5425189999999</v>
      </c>
    </row>
    <row customHeight="1" r="1485" ht="15.0">
      <c t="s" s="127" r="A1485">
        <v>12750</v>
      </c>
      <c t="s" s="127" r="B1485">
        <v>12751</v>
      </c>
      <c t="s" s="127" r="C1485">
        <v>12752</v>
      </c>
      <c t="s" s="127" r="D1485">
        <v>12753</v>
      </c>
      <c t="s" s="127" r="E1485">
        <v>12754</v>
      </c>
      <c t="s" s="127" r="F1485">
        <v>12755</v>
      </c>
      <c t="s" s="128" r="G1485">
        <v>12756</v>
      </c>
      <c t="s" s="127" r="H1485">
        <v>12757</v>
      </c>
      <c s="129" r="I1485">
        <v>2335.0</v>
      </c>
      <c s="129" r="J1485">
        <v>386.556831999999</v>
      </c>
      <c s="129" r="K1485">
        <v>338.111066999999</v>
      </c>
      <c s="129" r="L1485">
        <v>379.491824</v>
      </c>
      <c s="129" r="M1485">
        <v>437.021169999999</v>
      </c>
      <c s="129" r="N1485">
        <v>418.738711</v>
      </c>
      <c s="129" r="O1485">
        <v>375.080396</v>
      </c>
      <c s="129" r="P1485">
        <v>373.0</v>
      </c>
      <c s="129" r="Q1485">
        <v>428.0</v>
      </c>
      <c s="129" r="R1485">
        <v>394.0</v>
      </c>
      <c s="129" r="S1485">
        <v>412.0</v>
      </c>
      <c s="129" r="T1485">
        <v>423.0</v>
      </c>
      <c s="129" r="U1485">
        <v>266.0</v>
      </c>
      <c s="129" r="V1485">
        <v>1086.672427</v>
      </c>
      <c s="129" r="W1485">
        <v>204.885213999999</v>
      </c>
      <c s="129" r="X1485">
        <v>168.55089</v>
      </c>
      <c s="129" r="Y1485">
        <v>178.643757999999</v>
      </c>
      <c s="129" r="Z1485">
        <v>198.829493</v>
      </c>
      <c s="129" r="AA1485">
        <v>198.763609</v>
      </c>
      <c s="129" r="AB1485">
        <v>127.948825</v>
      </c>
      <c s="129" r="AC1485">
        <v>9.050639</v>
      </c>
      <c s="129" r="AD1485">
        <v>275.535286999999</v>
      </c>
      <c s="129" r="AE1485">
        <v>555.107721999999</v>
      </c>
      <c s="129" r="AF1485">
        <v>256.029418</v>
      </c>
      <c s="129" r="AG1485">
        <v>1248.327573</v>
      </c>
      <c s="129" r="AH1485">
        <v>181.671618</v>
      </c>
      <c s="129" r="AI1485">
        <v>169.560177</v>
      </c>
      <c s="129" r="AJ1485">
        <v>200.848066999999</v>
      </c>
      <c s="129" r="AK1485">
        <v>238.191677</v>
      </c>
      <c s="129" r="AL1485">
        <v>219.975101999999</v>
      </c>
      <c s="129" r="AM1485">
        <v>193.190102</v>
      </c>
      <c s="129" r="AN1485">
        <v>44.8908309999999</v>
      </c>
      <c s="129" r="AO1485">
        <v>239.200964</v>
      </c>
      <c s="129" r="AP1485">
        <v>624.748509</v>
      </c>
      <c s="129" r="AQ1485">
        <v>384.378101</v>
      </c>
      <c s="129" r="AR1485">
        <v>1948.426697</v>
      </c>
      <c s="129" r="AS1485">
        <v>40.371471</v>
      </c>
      <c s="129" r="AT1485">
        <v>72.668647</v>
      </c>
      <c s="129" r="AU1485">
        <v>60.557206</v>
      </c>
      <c s="129" r="AV1485">
        <v>173.597323999999</v>
      </c>
      <c s="129" r="AW1485">
        <v>290.674589</v>
      </c>
      <c s="129" r="AX1485">
        <v>327.008912</v>
      </c>
      <c s="129" r="AY1485">
        <v>753.431164999999</v>
      </c>
      <c s="129" r="AZ1485">
        <v>230.117382999999</v>
      </c>
      <c s="129" r="BA1485">
        <v>900.020259</v>
      </c>
      <c s="129" r="BB1485">
        <v>24.2228819999999</v>
      </c>
      <c s="129" r="BC1485">
        <v>48.445765</v>
      </c>
      <c s="129" r="BD1485">
        <v>36.334324</v>
      </c>
      <c s="129" r="BE1485">
        <v>84.780088</v>
      </c>
      <c s="129" r="BF1485">
        <v>52.4829119999999</v>
      </c>
      <c s="129" r="BG1485">
        <v>230.117382999999</v>
      </c>
      <c s="129" r="BH1485">
        <v>330.782523</v>
      </c>
      <c s="129" r="BI1485">
        <v>92.8543829999999</v>
      </c>
      <c s="129" r="BJ1485">
        <v>1048.406438</v>
      </c>
      <c s="129" r="BK1485">
        <v>16.148588</v>
      </c>
      <c s="129" r="BL1485">
        <v>24.2228819999999</v>
      </c>
      <c s="129" r="BM1485">
        <v>24.2228819999999</v>
      </c>
      <c s="129" r="BN1485">
        <v>88.8172349999999</v>
      </c>
      <c s="129" r="BO1485">
        <v>238.191677</v>
      </c>
      <c s="129" r="BP1485">
        <v>96.89153</v>
      </c>
      <c s="129" r="BQ1485">
        <v>422.648642999999</v>
      </c>
      <c s="129" r="BR1485">
        <v>137.263</v>
      </c>
      <c s="129" r="BS1485">
        <v>238.191677</v>
      </c>
      <c s="129" r="BT1485">
        <v>4.037147</v>
      </c>
      <c s="129" r="BU1485">
        <v>8.074294</v>
      </c>
      <c s="129" r="BV1485">
        <v>0.0</v>
      </c>
      <c s="129" r="BW1485">
        <v>16.148588</v>
      </c>
      <c s="129" r="BX1485">
        <v>56.520059</v>
      </c>
      <c s="129" r="BY1485">
        <v>48.445765</v>
      </c>
      <c s="129" r="BZ1485">
        <v>0.0</v>
      </c>
      <c s="129" r="CA1485">
        <v>104.965824</v>
      </c>
      <c s="129" r="CB1485">
        <v>803.392265999999</v>
      </c>
      <c s="129" r="CC1485">
        <v>32.2971769999999</v>
      </c>
      <c s="129" r="CD1485">
        <v>52.4829119999999</v>
      </c>
      <c s="129" r="CE1485">
        <v>48.445765</v>
      </c>
      <c s="129" r="CF1485">
        <v>141.300147</v>
      </c>
      <c s="129" r="CG1485">
        <v>189.745912</v>
      </c>
      <c s="129" r="CH1485">
        <v>250.303118</v>
      </c>
      <c s="129" r="CI1485">
        <v>8.074294</v>
      </c>
      <c s="129" r="CJ1485">
        <v>80.742941</v>
      </c>
      <c s="129" r="CK1485">
        <v>906.842754</v>
      </c>
      <c s="129" r="CL1485">
        <v>4.037147</v>
      </c>
      <c s="129" r="CM1485">
        <v>12.1114409999999</v>
      </c>
      <c s="129" r="CN1485">
        <v>12.1114409999999</v>
      </c>
      <c s="129" r="CO1485">
        <v>16.148588</v>
      </c>
      <c s="129" r="CP1485">
        <v>44.4086179999999</v>
      </c>
      <c s="129" r="CQ1485">
        <v>28.2600289999999</v>
      </c>
      <c s="129" r="CR1485">
        <v>745.356870999999</v>
      </c>
      <c s="129" r="CS1485">
        <v>44.4086179999999</v>
      </c>
    </row>
    <row customHeight="1" r="1486" ht="15.0">
      <c t="s" s="127" r="A1486">
        <v>12758</v>
      </c>
      <c t="s" s="127" r="B1486">
        <v>12759</v>
      </c>
      <c t="s" s="127" r="C1486">
        <v>12760</v>
      </c>
      <c t="s" s="127" r="D1486">
        <v>12761</v>
      </c>
      <c t="s" s="127" r="E1486">
        <v>12762</v>
      </c>
      <c t="s" s="127" r="F1486">
        <v>12763</v>
      </c>
      <c t="s" s="128" r="G1486">
        <v>12764</v>
      </c>
      <c t="s" s="127" r="H1486">
        <v>12765</v>
      </c>
      <c s="129" r="I1486">
        <v>120.0</v>
      </c>
      <c s="129" r="J1486">
        <v>17.0</v>
      </c>
      <c s="129" r="K1486">
        <v>13.0</v>
      </c>
      <c s="129" r="L1486">
        <v>20.0</v>
      </c>
      <c s="129" r="M1486">
        <v>31.0</v>
      </c>
      <c s="129" r="N1486">
        <v>26.0</v>
      </c>
      <c s="129" r="O1486">
        <v>13.0</v>
      </c>
      <c s="129" r="P1486">
        <v>21.0</v>
      </c>
      <c s="129" r="Q1486">
        <v>22.0</v>
      </c>
      <c s="129" r="R1486">
        <v>31.0</v>
      </c>
      <c s="129" r="S1486">
        <v>24.0</v>
      </c>
      <c s="129" r="T1486">
        <v>27.0</v>
      </c>
      <c s="129" r="U1486">
        <v>10.0</v>
      </c>
      <c s="129" r="V1486">
        <v>64.0</v>
      </c>
      <c s="129" r="W1486">
        <v>10.0</v>
      </c>
      <c s="129" r="X1486">
        <v>8.0</v>
      </c>
      <c s="129" r="Y1486">
        <v>10.0</v>
      </c>
      <c s="129" r="Z1486">
        <v>16.0</v>
      </c>
      <c s="129" r="AA1486">
        <v>12.0</v>
      </c>
      <c s="129" r="AB1486">
        <v>7.0</v>
      </c>
      <c s="129" r="AC1486">
        <v>1.0</v>
      </c>
      <c s="129" r="AD1486">
        <v>14.0</v>
      </c>
      <c s="129" r="AE1486">
        <v>34.0</v>
      </c>
      <c s="129" r="AF1486">
        <v>16.0</v>
      </c>
      <c s="129" r="AG1486">
        <v>56.0</v>
      </c>
      <c s="129" r="AH1486">
        <v>7.0</v>
      </c>
      <c s="129" r="AI1486">
        <v>5.0</v>
      </c>
      <c s="129" r="AJ1486">
        <v>10.0</v>
      </c>
      <c s="129" r="AK1486">
        <v>15.0</v>
      </c>
      <c s="129" r="AL1486">
        <v>14.0</v>
      </c>
      <c s="129" r="AM1486">
        <v>3.0</v>
      </c>
      <c s="129" r="AN1486">
        <v>2.0</v>
      </c>
      <c s="129" r="AO1486">
        <v>10.0</v>
      </c>
      <c s="129" r="AP1486">
        <v>32.0</v>
      </c>
      <c s="129" r="AQ1486">
        <v>14.0</v>
      </c>
      <c s="129" r="AR1486">
        <v>88.0</v>
      </c>
      <c s="129" r="AS1486">
        <v>0.0</v>
      </c>
      <c s="129" r="AT1486">
        <v>0.0</v>
      </c>
      <c s="129" r="AU1486">
        <v>12.0</v>
      </c>
      <c s="129" r="AV1486">
        <v>16.0</v>
      </c>
      <c s="129" r="AW1486">
        <v>12.0</v>
      </c>
      <c s="129" r="AX1486">
        <v>8.0</v>
      </c>
      <c s="129" r="AY1486">
        <v>32.0</v>
      </c>
      <c s="129" r="AZ1486">
        <v>8.0</v>
      </c>
      <c s="129" r="BA1486">
        <v>48.0</v>
      </c>
      <c s="129" r="BB1486">
        <v>0.0</v>
      </c>
      <c s="129" r="BC1486">
        <v>0.0</v>
      </c>
      <c s="129" r="BD1486">
        <v>4.0</v>
      </c>
      <c s="129" r="BE1486">
        <v>8.0</v>
      </c>
      <c s="129" r="BF1486">
        <v>4.0</v>
      </c>
      <c s="129" r="BG1486">
        <v>8.0</v>
      </c>
      <c s="129" r="BH1486">
        <v>20.0</v>
      </c>
      <c s="129" r="BI1486">
        <v>4.0</v>
      </c>
      <c s="129" r="BJ1486">
        <v>40.0</v>
      </c>
      <c s="129" r="BK1486">
        <v>0.0</v>
      </c>
      <c s="129" r="BL1486">
        <v>0.0</v>
      </c>
      <c s="129" r="BM1486">
        <v>8.0</v>
      </c>
      <c s="129" r="BN1486">
        <v>8.0</v>
      </c>
      <c s="129" r="BO1486">
        <v>8.0</v>
      </c>
      <c s="129" r="BP1486">
        <v>0.0</v>
      </c>
      <c s="129" r="BQ1486">
        <v>12.0</v>
      </c>
      <c s="129" r="BR1486">
        <v>4.0</v>
      </c>
      <c s="129" r="BS1486">
        <v>4.0</v>
      </c>
      <c s="129" r="BT1486">
        <v>0.0</v>
      </c>
      <c s="129" r="BU1486">
        <v>0.0</v>
      </c>
      <c s="129" r="BV1486">
        <v>0.0</v>
      </c>
      <c s="129" r="BW1486">
        <v>0.0</v>
      </c>
      <c s="129" r="BX1486">
        <v>4.0</v>
      </c>
      <c s="129" r="BY1486">
        <v>0.0</v>
      </c>
      <c s="129" r="BZ1486">
        <v>0.0</v>
      </c>
      <c s="129" r="CA1486">
        <v>0.0</v>
      </c>
      <c s="129" r="CB1486">
        <v>32.0</v>
      </c>
      <c s="129" r="CC1486">
        <v>0.0</v>
      </c>
      <c s="129" r="CD1486">
        <v>0.0</v>
      </c>
      <c s="129" r="CE1486">
        <v>8.0</v>
      </c>
      <c s="129" r="CF1486">
        <v>12.0</v>
      </c>
      <c s="129" r="CG1486">
        <v>4.0</v>
      </c>
      <c s="129" r="CH1486">
        <v>8.0</v>
      </c>
      <c s="129" r="CI1486">
        <v>0.0</v>
      </c>
      <c s="129" r="CJ1486">
        <v>0.0</v>
      </c>
      <c s="129" r="CK1486">
        <v>52.0</v>
      </c>
      <c s="129" r="CL1486">
        <v>0.0</v>
      </c>
      <c s="129" r="CM1486">
        <v>0.0</v>
      </c>
      <c s="129" r="CN1486">
        <v>4.0</v>
      </c>
      <c s="129" r="CO1486">
        <v>4.0</v>
      </c>
      <c s="129" r="CP1486">
        <v>4.0</v>
      </c>
      <c s="129" r="CQ1486">
        <v>0.0</v>
      </c>
      <c s="129" r="CR1486">
        <v>32.0</v>
      </c>
      <c s="129" r="CS1486">
        <v>8.0</v>
      </c>
    </row>
    <row customHeight="1" r="1487" ht="15.0">
      <c t="s" s="127" r="A1487">
        <v>12766</v>
      </c>
      <c t="s" s="127" r="B1487">
        <v>12767</v>
      </c>
      <c t="s" s="127" r="C1487">
        <v>12768</v>
      </c>
      <c t="s" s="127" r="D1487">
        <v>12769</v>
      </c>
      <c t="s" s="127" r="E1487">
        <v>12770</v>
      </c>
      <c t="s" s="127" r="F1487">
        <v>12771</v>
      </c>
      <c t="s" s="128" r="G1487">
        <v>12772</v>
      </c>
      <c t="s" s="127" r="H1487">
        <v>12773</v>
      </c>
      <c s="129" r="I1487">
        <v>2315.0</v>
      </c>
      <c s="129" r="J1487">
        <v>456.973898</v>
      </c>
      <c s="129" r="K1487">
        <v>336.825705</v>
      </c>
      <c s="129" r="L1487">
        <v>505.238557</v>
      </c>
      <c s="129" r="M1487">
        <v>480.592774</v>
      </c>
      <c s="129" r="N1487">
        <v>314.206695</v>
      </c>
      <c s="129" r="O1487">
        <v>221.162371</v>
      </c>
      <c s="129" r="P1487">
        <v>327.0</v>
      </c>
      <c s="129" r="Q1487">
        <v>258.0</v>
      </c>
      <c s="129" r="R1487">
        <v>401.0</v>
      </c>
      <c s="129" r="S1487">
        <v>361.0</v>
      </c>
      <c s="129" r="T1487">
        <v>204.0</v>
      </c>
      <c s="129" r="U1487">
        <v>146.0</v>
      </c>
      <c s="129" r="V1487">
        <v>1109.735613</v>
      </c>
      <c s="129" r="W1487">
        <v>232.081126</v>
      </c>
      <c s="129" r="X1487">
        <v>171.493574999999</v>
      </c>
      <c s="129" r="Y1487">
        <v>247.484739999999</v>
      </c>
      <c s="129" r="Z1487">
        <v>222.838956999999</v>
      </c>
      <c s="129" r="AA1487">
        <v>158.143776</v>
      </c>
      <c s="129" r="AB1487">
        <v>74.6667989999999</v>
      </c>
      <c s="129" r="AC1487">
        <v>3.02663899999999</v>
      </c>
      <c s="129" r="AD1487">
        <v>308.072291</v>
      </c>
      <c s="129" r="AE1487">
        <v>634.628919</v>
      </c>
      <c s="129" r="AF1487">
        <v>167.034403</v>
      </c>
      <c s="129" r="AG1487">
        <v>1205.26438699999</v>
      </c>
      <c s="129" r="AH1487">
        <v>224.892772</v>
      </c>
      <c s="129" r="AI1487">
        <v>165.332129</v>
      </c>
      <c s="129" r="AJ1487">
        <v>257.753817</v>
      </c>
      <c s="129" r="AK1487">
        <v>257.753817</v>
      </c>
      <c s="129" r="AL1487">
        <v>156.062918999999</v>
      </c>
      <c s="129" r="AM1487">
        <v>115.20227</v>
      </c>
      <c s="129" r="AN1487">
        <v>28.266663</v>
      </c>
      <c s="129" r="AO1487">
        <v>284.453415</v>
      </c>
      <c s="129" r="AP1487">
        <v>684.947393</v>
      </c>
      <c s="129" r="AQ1487">
        <v>235.863578999999</v>
      </c>
      <c s="129" r="AR1487">
        <v>1879.56412</v>
      </c>
      <c s="129" r="AS1487">
        <v>16.430522</v>
      </c>
      <c s="129" r="AT1487">
        <v>69.8297189999999</v>
      </c>
      <c s="129" r="AU1487">
        <v>61.6144579999999</v>
      </c>
      <c s="129" r="AV1487">
        <v>299.85703</v>
      </c>
      <c s="129" r="AW1487">
        <v>316.287552</v>
      </c>
      <c s="129" r="AX1487">
        <v>312.179920999999</v>
      </c>
      <c s="129" r="AY1487">
        <v>548.691824</v>
      </c>
      <c s="129" r="AZ1487">
        <v>254.673093999999</v>
      </c>
      <c s="129" r="BA1487">
        <v>890.814993999999</v>
      </c>
      <c s="129" r="BB1487">
        <v>12.322892</v>
      </c>
      <c s="129" r="BC1487">
        <v>65.7220889999999</v>
      </c>
      <c s="129" r="BD1487">
        <v>36.9686749999999</v>
      </c>
      <c s="129" r="BE1487">
        <v>94.475503</v>
      </c>
      <c s="129" r="BF1487">
        <v>69.8297189999999</v>
      </c>
      <c s="129" r="BG1487">
        <v>262.888354999999</v>
      </c>
      <c s="129" r="BH1487">
        <v>274.670412</v>
      </c>
      <c s="129" r="BI1487">
        <v>73.9373499999999</v>
      </c>
      <c s="129" r="BJ1487">
        <v>988.749126</v>
      </c>
      <c s="129" r="BK1487">
        <v>4.10763099999999</v>
      </c>
      <c s="129" r="BL1487">
        <v>4.10763099999999</v>
      </c>
      <c s="129" r="BM1487">
        <v>24.645783</v>
      </c>
      <c s="129" r="BN1487">
        <v>205.381527</v>
      </c>
      <c s="129" r="BO1487">
        <v>246.457832999999</v>
      </c>
      <c s="129" r="BP1487">
        <v>49.291567</v>
      </c>
      <c s="129" r="BQ1487">
        <v>274.021411</v>
      </c>
      <c s="129" r="BR1487">
        <v>180.735744</v>
      </c>
      <c s="129" r="BS1487">
        <v>291.641769</v>
      </c>
      <c s="129" r="BT1487">
        <v>0.0</v>
      </c>
      <c s="129" r="BU1487">
        <v>4.10763099999999</v>
      </c>
      <c s="129" r="BV1487">
        <v>0.0</v>
      </c>
      <c s="129" r="BW1487">
        <v>41.0763049999999</v>
      </c>
      <c s="129" r="BX1487">
        <v>16.430522</v>
      </c>
      <c s="129" r="BY1487">
        <v>90.367872</v>
      </c>
      <c s="129" r="BZ1487">
        <v>0.0</v>
      </c>
      <c s="129" r="CA1487">
        <v>139.659438999999</v>
      </c>
      <c s="129" r="CB1487">
        <v>903.67872</v>
      </c>
      <c s="129" r="CC1487">
        <v>12.322892</v>
      </c>
      <c s="129" r="CD1487">
        <v>53.399197</v>
      </c>
      <c s="129" r="CE1487">
        <v>57.5068279999999</v>
      </c>
      <c s="129" r="CF1487">
        <v>238.242572</v>
      </c>
      <c s="129" r="CG1487">
        <v>271.103615999999</v>
      </c>
      <c s="129" r="CH1487">
        <v>205.381527</v>
      </c>
      <c s="129" r="CI1487">
        <v>0.0</v>
      </c>
      <c s="129" r="CJ1487">
        <v>65.7220889999999</v>
      </c>
      <c s="129" r="CK1487">
        <v>684.243632</v>
      </c>
      <c s="129" r="CL1487">
        <v>4.10763099999999</v>
      </c>
      <c s="129" r="CM1487">
        <v>12.322892</v>
      </c>
      <c s="129" r="CN1487">
        <v>4.10763099999999</v>
      </c>
      <c s="129" r="CO1487">
        <v>20.538153</v>
      </c>
      <c s="129" r="CP1487">
        <v>28.7534139999999</v>
      </c>
      <c s="129" r="CQ1487">
        <v>16.430522</v>
      </c>
      <c s="129" r="CR1487">
        <v>548.691824</v>
      </c>
      <c s="129" r="CS1487">
        <v>49.291567</v>
      </c>
    </row>
    <row customHeight="1" r="1488" ht="15.0">
      <c t="s" s="127" r="A1488">
        <v>12774</v>
      </c>
      <c t="s" s="127" r="B1488">
        <v>12775</v>
      </c>
      <c t="s" s="127" r="C1488">
        <v>12776</v>
      </c>
      <c t="s" s="127" r="D1488">
        <v>12777</v>
      </c>
      <c t="s" s="127" r="E1488">
        <v>12778</v>
      </c>
      <c t="s" s="127" r="F1488">
        <v>12779</v>
      </c>
      <c t="s" s="128" r="G1488">
        <v>12780</v>
      </c>
      <c t="s" s="127" r="H1488">
        <v>12781</v>
      </c>
      <c s="129" r="I1488">
        <v>4761.0</v>
      </c>
      <c s="129" r="J1488">
        <v>578.615209</v>
      </c>
      <c s="129" r="K1488">
        <v>599.309274999999</v>
      </c>
      <c s="129" r="L1488">
        <v>731.584594</v>
      </c>
      <c s="129" r="M1488">
        <v>916.802772</v>
      </c>
      <c s="129" r="N1488">
        <v>1024.300158</v>
      </c>
      <c s="129" r="O1488">
        <v>910.387992</v>
      </c>
      <c s="129" r="P1488">
        <v>715.0</v>
      </c>
      <c s="129" r="Q1488">
        <v>698.0</v>
      </c>
      <c s="129" r="R1488">
        <v>913.0</v>
      </c>
      <c s="129" r="S1488">
        <v>825.0</v>
      </c>
      <c s="129" r="T1488">
        <v>988.0</v>
      </c>
      <c s="129" r="U1488">
        <v>624.0</v>
      </c>
      <c s="129" r="V1488">
        <v>2241.99488</v>
      </c>
      <c s="129" r="W1488">
        <v>315.887016</v>
      </c>
      <c s="129" r="X1488">
        <v>311.052094</v>
      </c>
      <c s="129" r="Y1488">
        <v>383.057636</v>
      </c>
      <c s="129" r="Z1488">
        <v>434.010725999999</v>
      </c>
      <c s="129" r="AA1488">
        <v>456.893623999999</v>
      </c>
      <c s="129" r="AB1488">
        <v>328.565657999999</v>
      </c>
      <c s="129" r="AC1488">
        <v>12.528126</v>
      </c>
      <c s="129" r="AD1488">
        <v>447.070739</v>
      </c>
      <c s="129" r="AE1488">
        <v>1140.168948</v>
      </c>
      <c s="129" r="AF1488">
        <v>654.755192999999</v>
      </c>
      <c s="129" r="AG1488">
        <v>2519.00511999999</v>
      </c>
      <c s="129" r="AH1488">
        <v>262.728192999999</v>
      </c>
      <c s="129" r="AI1488">
        <v>288.257181</v>
      </c>
      <c s="129" r="AJ1488">
        <v>348.526957999999</v>
      </c>
      <c s="129" r="AK1488">
        <v>482.792046</v>
      </c>
      <c s="129" r="AL1488">
        <v>567.406533999999</v>
      </c>
      <c s="129" r="AM1488">
        <v>493.493282</v>
      </c>
      <c s="129" r="AN1488">
        <v>75.800926</v>
      </c>
      <c s="129" r="AO1488">
        <v>363.996984</v>
      </c>
      <c s="129" r="AP1488">
        <v>1226.50598799999</v>
      </c>
      <c s="129" r="AQ1488">
        <v>928.502148</v>
      </c>
      <c s="129" r="AR1488">
        <v>4124.95149099999</v>
      </c>
      <c s="129" r="AS1488">
        <v>24.550681</v>
      </c>
      <c s="129" r="AT1488">
        <v>142.69378</v>
      </c>
      <c s="129" r="AU1488">
        <v>101.786171</v>
      </c>
      <c s="129" r="AV1488">
        <v>284.377107</v>
      </c>
      <c s="129" r="AW1488">
        <v>560.911524999999</v>
      </c>
      <c s="129" r="AX1488">
        <v>535.314948999999</v>
      </c>
      <c s="129" r="AY1488">
        <v>1923.11481299999</v>
      </c>
      <c s="129" r="AZ1488">
        <v>552.202464999999</v>
      </c>
      <c s="129" r="BA1488">
        <v>1907.83979</v>
      </c>
      <c s="129" r="BB1488">
        <v>20.4620339999999</v>
      </c>
      <c s="129" r="BC1488">
        <v>96.0557759999999</v>
      </c>
      <c s="129" r="BD1488">
        <v>48.6972949999999</v>
      </c>
      <c s="129" r="BE1488">
        <v>162.404121</v>
      </c>
      <c s="129" r="BF1488">
        <v>129.480344</v>
      </c>
      <c s="129" r="BG1488">
        <v>426.967331</v>
      </c>
      <c s="129" r="BH1488">
        <v>840.011083999999</v>
      </c>
      <c s="129" r="BI1488">
        <v>183.761805</v>
      </c>
      <c s="129" r="BJ1488">
        <v>2217.11170099999</v>
      </c>
      <c s="129" r="BK1488">
        <v>4.08864699999999</v>
      </c>
      <c s="129" r="BL1488">
        <v>46.638004</v>
      </c>
      <c s="129" r="BM1488">
        <v>53.0888759999999</v>
      </c>
      <c s="129" r="BN1488">
        <v>121.972986</v>
      </c>
      <c s="129" r="BO1488">
        <v>431.431180999999</v>
      </c>
      <c s="129" r="BP1488">
        <v>108.347618999999</v>
      </c>
      <c s="129" r="BQ1488">
        <v>1083.10372899999</v>
      </c>
      <c s="129" r="BR1488">
        <v>368.440658999999</v>
      </c>
      <c s="129" r="BS1488">
        <v>369.874745</v>
      </c>
      <c s="129" r="BT1488">
        <v>0.0</v>
      </c>
      <c s="129" r="BU1488">
        <v>4.423865</v>
      </c>
      <c s="129" r="BV1488">
        <v>0.0</v>
      </c>
      <c s="129" r="BW1488">
        <v>16.544297</v>
      </c>
      <c s="129" r="BX1488">
        <v>54.031601</v>
      </c>
      <c s="129" r="BY1488">
        <v>86.46321</v>
      </c>
      <c s="129" r="BZ1488">
        <v>0.0</v>
      </c>
      <c s="129" r="CA1488">
        <v>208.411770999999</v>
      </c>
      <c s="129" r="CB1488">
        <v>1461.723036</v>
      </c>
      <c s="129" r="CC1488">
        <v>20.4620339999999</v>
      </c>
      <c s="129" r="CD1488">
        <v>100.151026</v>
      </c>
      <c s="129" r="CE1488">
        <v>93.7543859999999</v>
      </c>
      <c s="129" r="CF1488">
        <v>225.296659</v>
      </c>
      <c s="129" r="CG1488">
        <v>447.15444</v>
      </c>
      <c s="129" r="CH1488">
        <v>406.479896</v>
      </c>
      <c s="129" r="CI1488">
        <v>3.63283999999999</v>
      </c>
      <c s="129" r="CJ1488">
        <v>164.791756999999</v>
      </c>
      <c s="129" r="CK1488">
        <v>2293.353709</v>
      </c>
      <c s="129" r="CL1488">
        <v>4.08864699999999</v>
      </c>
      <c s="129" r="CM1488">
        <v>38.1188879999999</v>
      </c>
      <c s="129" r="CN1488">
        <v>8.03178499999999</v>
      </c>
      <c s="129" r="CO1488">
        <v>42.5361509999999</v>
      </c>
      <c s="129" r="CP1488">
        <v>59.725484</v>
      </c>
      <c s="129" r="CQ1488">
        <v>42.3718429999999</v>
      </c>
      <c s="129" r="CR1488">
        <v>1919.481974</v>
      </c>
      <c s="129" r="CS1488">
        <v>178.998937</v>
      </c>
    </row>
    <row customHeight="1" r="1489" ht="15.0">
      <c t="s" s="127" r="A1489">
        <v>12782</v>
      </c>
      <c t="s" s="127" r="B1489">
        <v>12783</v>
      </c>
      <c t="s" s="127" r="C1489">
        <v>12784</v>
      </c>
      <c t="s" s="127" r="D1489">
        <v>12785</v>
      </c>
      <c t="s" s="127" r="E1489">
        <v>12786</v>
      </c>
      <c t="s" s="127" r="F1489">
        <v>12787</v>
      </c>
      <c t="s" s="128" r="G1489">
        <v>12788</v>
      </c>
      <c t="s" s="127" r="H1489">
        <v>12789</v>
      </c>
      <c s="129" r="I1489">
        <v>334.0</v>
      </c>
      <c s="129" r="J1489">
        <v>75.0</v>
      </c>
      <c s="129" r="K1489">
        <v>47.0</v>
      </c>
      <c s="129" r="L1489">
        <v>84.0</v>
      </c>
      <c s="129" r="M1489">
        <v>64.0</v>
      </c>
      <c s="129" r="N1489">
        <v>41.0</v>
      </c>
      <c s="129" r="O1489">
        <v>23.0</v>
      </c>
      <c s="129" r="P1489">
        <v>70.0</v>
      </c>
      <c s="129" r="Q1489">
        <v>53.0</v>
      </c>
      <c s="129" r="R1489">
        <v>71.0</v>
      </c>
      <c s="129" r="S1489">
        <v>54.0</v>
      </c>
      <c s="129" r="T1489">
        <v>47.0</v>
      </c>
      <c s="129" r="U1489">
        <v>19.0</v>
      </c>
      <c s="129" r="V1489">
        <v>187.0</v>
      </c>
      <c s="129" r="W1489">
        <v>53.0</v>
      </c>
      <c s="129" r="X1489">
        <v>26.0</v>
      </c>
      <c s="129" r="Y1489">
        <v>44.0</v>
      </c>
      <c s="129" r="Z1489">
        <v>37.0</v>
      </c>
      <c s="129" r="AA1489">
        <v>17.0</v>
      </c>
      <c s="129" r="AB1489">
        <v>9.0</v>
      </c>
      <c s="129" r="AC1489">
        <v>1.0</v>
      </c>
      <c s="129" r="AD1489">
        <v>61.0</v>
      </c>
      <c s="129" r="AE1489">
        <v>104.0</v>
      </c>
      <c s="129" r="AF1489">
        <v>22.0</v>
      </c>
      <c s="129" r="AG1489">
        <v>147.0</v>
      </c>
      <c s="129" r="AH1489">
        <v>22.0</v>
      </c>
      <c s="129" r="AI1489">
        <v>21.0</v>
      </c>
      <c s="129" r="AJ1489">
        <v>40.0</v>
      </c>
      <c s="129" r="AK1489">
        <v>27.0</v>
      </c>
      <c s="129" r="AL1489">
        <v>24.0</v>
      </c>
      <c s="129" r="AM1489">
        <v>12.0</v>
      </c>
      <c s="129" r="AN1489">
        <v>1.0</v>
      </c>
      <c s="129" r="AO1489">
        <v>32.0</v>
      </c>
      <c s="129" r="AP1489">
        <v>88.0</v>
      </c>
      <c s="129" r="AQ1489">
        <v>27.0</v>
      </c>
      <c s="129" r="AR1489">
        <v>272.0</v>
      </c>
      <c s="129" r="AS1489">
        <v>16.0</v>
      </c>
      <c s="129" r="AT1489">
        <v>4.0</v>
      </c>
      <c s="129" r="AU1489">
        <v>20.0</v>
      </c>
      <c s="129" r="AV1489">
        <v>56.0</v>
      </c>
      <c s="129" r="AW1489">
        <v>52.0</v>
      </c>
      <c s="129" r="AX1489">
        <v>40.0</v>
      </c>
      <c s="129" r="AY1489">
        <v>68.0</v>
      </c>
      <c s="129" r="AZ1489">
        <v>16.0</v>
      </c>
      <c s="129" r="BA1489">
        <v>136.0</v>
      </c>
      <c s="129" r="BB1489">
        <v>12.0</v>
      </c>
      <c s="129" r="BC1489">
        <v>4.0</v>
      </c>
      <c s="129" r="BD1489">
        <v>12.0</v>
      </c>
      <c s="129" r="BE1489">
        <v>28.0</v>
      </c>
      <c s="129" r="BF1489">
        <v>8.0</v>
      </c>
      <c s="129" r="BG1489">
        <v>40.0</v>
      </c>
      <c s="129" r="BH1489">
        <v>28.0</v>
      </c>
      <c s="129" r="BI1489">
        <v>4.0</v>
      </c>
      <c s="129" r="BJ1489">
        <v>136.0</v>
      </c>
      <c s="129" r="BK1489">
        <v>4.0</v>
      </c>
      <c s="129" r="BL1489">
        <v>0.0</v>
      </c>
      <c s="129" r="BM1489">
        <v>8.0</v>
      </c>
      <c s="129" r="BN1489">
        <v>28.0</v>
      </c>
      <c s="129" r="BO1489">
        <v>44.0</v>
      </c>
      <c s="129" r="BP1489">
        <v>0.0</v>
      </c>
      <c s="129" r="BQ1489">
        <v>40.0</v>
      </c>
      <c s="129" r="BR1489">
        <v>12.0</v>
      </c>
      <c s="129" r="BS1489">
        <v>36.0</v>
      </c>
      <c s="129" r="BT1489">
        <v>0.0</v>
      </c>
      <c s="129" r="BU1489">
        <v>0.0</v>
      </c>
      <c s="129" r="BV1489">
        <v>0.0</v>
      </c>
      <c s="129" r="BW1489">
        <v>4.0</v>
      </c>
      <c s="129" r="BX1489">
        <v>12.0</v>
      </c>
      <c s="129" r="BY1489">
        <v>8.0</v>
      </c>
      <c s="129" r="BZ1489">
        <v>0.0</v>
      </c>
      <c s="129" r="CA1489">
        <v>12.0</v>
      </c>
      <c s="129" r="CB1489">
        <v>160.0</v>
      </c>
      <c s="129" r="CC1489">
        <v>16.0</v>
      </c>
      <c s="129" r="CD1489">
        <v>0.0</v>
      </c>
      <c s="129" r="CE1489">
        <v>16.0</v>
      </c>
      <c s="129" r="CF1489">
        <v>52.0</v>
      </c>
      <c s="129" r="CG1489">
        <v>36.0</v>
      </c>
      <c s="129" r="CH1489">
        <v>32.0</v>
      </c>
      <c s="129" r="CI1489">
        <v>4.0</v>
      </c>
      <c s="129" r="CJ1489">
        <v>4.0</v>
      </c>
      <c s="129" r="CK1489">
        <v>76.0</v>
      </c>
      <c s="129" r="CL1489">
        <v>0.0</v>
      </c>
      <c s="129" r="CM1489">
        <v>4.0</v>
      </c>
      <c s="129" r="CN1489">
        <v>4.0</v>
      </c>
      <c s="129" r="CO1489">
        <v>0.0</v>
      </c>
      <c s="129" r="CP1489">
        <v>4.0</v>
      </c>
      <c s="129" r="CQ1489">
        <v>0.0</v>
      </c>
      <c s="129" r="CR1489">
        <v>64.0</v>
      </c>
      <c s="129" r="CS1489">
        <v>0.0</v>
      </c>
    </row>
    <row customHeight="1" r="1490" ht="15.0">
      <c t="s" s="127" r="A1490">
        <v>12790</v>
      </c>
      <c t="s" s="127" r="B1490">
        <v>12791</v>
      </c>
      <c t="s" s="127" r="C1490">
        <v>12792</v>
      </c>
      <c t="s" s="127" r="D1490">
        <v>12793</v>
      </c>
      <c t="s" s="127" r="E1490">
        <v>12794</v>
      </c>
      <c t="s" s="127" r="F1490">
        <v>12795</v>
      </c>
      <c t="s" s="128" r="G1490">
        <v>12796</v>
      </c>
      <c t="s" s="127" r="H1490">
        <v>12797</v>
      </c>
      <c s="129" r="I1490">
        <v>1754.0</v>
      </c>
      <c s="129" r="J1490">
        <v>286.739554</v>
      </c>
      <c s="129" r="K1490">
        <v>241.932744</v>
      </c>
      <c s="129" r="L1490">
        <v>270.809825999999</v>
      </c>
      <c s="129" r="M1490">
        <v>359.605854</v>
      </c>
      <c s="129" r="N1490">
        <v>300.784875</v>
      </c>
      <c s="129" r="O1490">
        <v>294.127145999999</v>
      </c>
      <c s="129" r="P1490">
        <v>307.0</v>
      </c>
      <c s="129" r="Q1490">
        <v>280.0</v>
      </c>
      <c s="129" r="R1490">
        <v>292.0</v>
      </c>
      <c s="129" r="S1490">
        <v>242.0</v>
      </c>
      <c s="129" r="T1490">
        <v>297.0</v>
      </c>
      <c s="129" r="U1490">
        <v>245.0</v>
      </c>
      <c s="129" r="V1490">
        <v>826.683968</v>
      </c>
      <c s="129" r="W1490">
        <v>157.306063999999</v>
      </c>
      <c s="129" r="X1490">
        <v>113.499312</v>
      </c>
      <c s="129" r="Y1490">
        <v>123.459841999999</v>
      </c>
      <c s="129" r="Z1490">
        <v>177.347285</v>
      </c>
      <c s="129" r="AA1490">
        <v>144.443266999999</v>
      </c>
      <c s="129" r="AB1490">
        <v>101.645473999999</v>
      </c>
      <c s="129" r="AC1490">
        <v>8.98272399999999</v>
      </c>
      <c s="129" r="AD1490">
        <v>199.1216</v>
      </c>
      <c s="129" r="AE1490">
        <v>432.298588999999</v>
      </c>
      <c s="129" r="AF1490">
        <v>195.263779</v>
      </c>
      <c s="129" r="AG1490">
        <v>927.316031999999</v>
      </c>
      <c s="129" r="AH1490">
        <v>129.43349</v>
      </c>
      <c s="129" r="AI1490">
        <v>128.433432</v>
      </c>
      <c s="129" r="AJ1490">
        <v>147.349984</v>
      </c>
      <c s="129" r="AK1490">
        <v>182.258568999999</v>
      </c>
      <c s="129" r="AL1490">
        <v>156.341609</v>
      </c>
      <c s="129" r="AM1490">
        <v>148.536958</v>
      </c>
      <c s="129" r="AN1490">
        <v>34.96199</v>
      </c>
      <c s="129" r="AO1490">
        <v>164.27977</v>
      </c>
      <c s="129" r="AP1490">
        <v>486.932418999999</v>
      </c>
      <c s="129" r="AQ1490">
        <v>276.103842999999</v>
      </c>
      <c s="129" r="AR1490">
        <v>1442.352444</v>
      </c>
      <c s="129" r="AS1490">
        <v>43.806752</v>
      </c>
      <c s="129" r="AT1490">
        <v>43.8245539999999</v>
      </c>
      <c s="129" r="AU1490">
        <v>39.82432</v>
      </c>
      <c s="129" r="AV1490">
        <v>107.525664</v>
      </c>
      <c s="129" r="AW1490">
        <v>203.104031999999</v>
      </c>
      <c s="129" r="AX1490">
        <v>187.174304</v>
      </c>
      <c s="129" r="AY1490">
        <v>609.863941999999</v>
      </c>
      <c s="129" r="AZ1490">
        <v>207.228876</v>
      </c>
      <c s="129" r="BA1490">
        <v>613.579351999999</v>
      </c>
      <c s="129" r="BB1490">
        <v>23.8945919999999</v>
      </c>
      <c s="129" r="BC1490">
        <v>39.842122</v>
      </c>
      <c s="129" r="BD1490">
        <v>19.91216</v>
      </c>
      <c s="129" r="BE1490">
        <v>51.771616</v>
      </c>
      <c s="129" r="BF1490">
        <v>31.859456</v>
      </c>
      <c s="129" r="BG1490">
        <v>135.402688</v>
      </c>
      <c s="129" r="BH1490">
        <v>255.071463999999</v>
      </c>
      <c s="129" r="BI1490">
        <v>55.825254</v>
      </c>
      <c s="129" r="BJ1490">
        <v>828.773092</v>
      </c>
      <c s="129" r="BK1490">
        <v>19.91216</v>
      </c>
      <c s="129" r="BL1490">
        <v>3.982432</v>
      </c>
      <c s="129" r="BM1490">
        <v>19.91216</v>
      </c>
      <c s="129" r="BN1490">
        <v>55.7540479999999</v>
      </c>
      <c s="129" r="BO1490">
        <v>171.244576</v>
      </c>
      <c s="129" r="BP1490">
        <v>51.771616</v>
      </c>
      <c s="129" r="BQ1490">
        <v>354.792478</v>
      </c>
      <c s="129" r="BR1490">
        <v>151.403622</v>
      </c>
      <c s="129" r="BS1490">
        <v>171.244576</v>
      </c>
      <c s="129" r="BT1490">
        <v>0.0</v>
      </c>
      <c s="129" r="BU1490">
        <v>0.0</v>
      </c>
      <c s="129" r="BV1490">
        <v>0.0</v>
      </c>
      <c s="129" r="BW1490">
        <v>7.964864</v>
      </c>
      <c s="129" r="BX1490">
        <v>39.82432</v>
      </c>
      <c s="129" r="BY1490">
        <v>43.806752</v>
      </c>
      <c s="129" r="BZ1490">
        <v>0.0</v>
      </c>
      <c s="129" r="CA1490">
        <v>79.64864</v>
      </c>
      <c s="129" r="CB1490">
        <v>541.628554</v>
      </c>
      <c s="129" r="CC1490">
        <v>35.8418879999999</v>
      </c>
      <c s="129" r="CD1490">
        <v>35.85969</v>
      </c>
      <c s="129" r="CE1490">
        <v>27.8770239999999</v>
      </c>
      <c s="129" r="CF1490">
        <v>87.613504</v>
      </c>
      <c s="129" r="CG1490">
        <v>155.314848</v>
      </c>
      <c s="129" r="CH1490">
        <v>131.420255999999</v>
      </c>
      <c s="129" r="CI1490">
        <v>19.91216</v>
      </c>
      <c s="129" r="CJ1490">
        <v>47.7891839999999</v>
      </c>
      <c s="129" r="CK1490">
        <v>729.479314</v>
      </c>
      <c s="129" r="CL1490">
        <v>7.964864</v>
      </c>
      <c s="129" r="CM1490">
        <v>7.964864</v>
      </c>
      <c s="129" r="CN1490">
        <v>11.947296</v>
      </c>
      <c s="129" r="CO1490">
        <v>11.947296</v>
      </c>
      <c s="129" r="CP1490">
        <v>7.964864</v>
      </c>
      <c s="129" r="CQ1490">
        <v>11.947296</v>
      </c>
      <c s="129" r="CR1490">
        <v>589.951781999999</v>
      </c>
      <c s="129" r="CS1490">
        <v>79.7910519999999</v>
      </c>
    </row>
    <row customHeight="1" r="1491" ht="15.0">
      <c t="s" s="127" r="A1491">
        <v>12798</v>
      </c>
      <c t="s" s="127" r="B1491">
        <v>12799</v>
      </c>
      <c t="s" s="127" r="C1491">
        <v>12800</v>
      </c>
      <c t="s" s="127" r="D1491">
        <v>12801</v>
      </c>
      <c t="s" s="127" r="E1491">
        <v>12802</v>
      </c>
      <c t="s" s="127" r="F1491">
        <v>12803</v>
      </c>
      <c t="s" s="128" r="G1491">
        <v>12804</v>
      </c>
      <c t="s" s="127" r="H1491">
        <v>12805</v>
      </c>
      <c s="129" r="I1491">
        <v>554.0</v>
      </c>
      <c s="129" r="J1491">
        <v>91.8287799999999</v>
      </c>
      <c s="129" r="K1491">
        <v>75.6830599999999</v>
      </c>
      <c s="129" r="L1491">
        <v>107.974498999999</v>
      </c>
      <c s="129" r="M1491">
        <v>118.065574</v>
      </c>
      <c s="129" r="N1491">
        <v>96.874317</v>
      </c>
      <c s="129" r="O1491">
        <v>63.57377</v>
      </c>
      <c s="129" r="P1491">
        <v>98.0</v>
      </c>
      <c s="129" r="Q1491">
        <v>79.0</v>
      </c>
      <c s="129" r="R1491">
        <v>117.0</v>
      </c>
      <c s="129" r="S1491">
        <v>91.0</v>
      </c>
      <c s="129" r="T1491">
        <v>93.0</v>
      </c>
      <c s="129" r="U1491">
        <v>39.0</v>
      </c>
      <c s="129" r="V1491">
        <v>272.459016</v>
      </c>
      <c s="129" r="W1491">
        <v>45.4098359999999</v>
      </c>
      <c s="129" r="X1491">
        <v>37.336976</v>
      </c>
      <c s="129" r="Y1491">
        <v>55.500911</v>
      </c>
      <c s="129" r="Z1491">
        <v>57.519126</v>
      </c>
      <c s="129" r="AA1491">
        <v>48.4371579999999</v>
      </c>
      <c s="129" r="AB1491">
        <v>26.236794</v>
      </c>
      <c s="129" r="AC1491">
        <v>2.018215</v>
      </c>
      <c s="129" r="AD1491">
        <v>61.555556</v>
      </c>
      <c s="129" r="AE1491">
        <v>151.36612</v>
      </c>
      <c s="129" r="AF1491">
        <v>59.5373409999999</v>
      </c>
      <c s="129" r="AG1491">
        <v>281.540983999999</v>
      </c>
      <c s="129" r="AH1491">
        <v>46.418944</v>
      </c>
      <c s="129" r="AI1491">
        <v>38.3460839999999</v>
      </c>
      <c s="129" r="AJ1491">
        <v>52.4735879999999</v>
      </c>
      <c s="129" r="AK1491">
        <v>60.5464479999999</v>
      </c>
      <c s="129" r="AL1491">
        <v>48.4371579999999</v>
      </c>
      <c s="129" r="AM1491">
        <v>30.2732239999999</v>
      </c>
      <c s="129" r="AN1491">
        <v>5.045537</v>
      </c>
      <c s="129" r="AO1491">
        <v>60.5464479999999</v>
      </c>
      <c s="129" r="AP1491">
        <v>155.402549999999</v>
      </c>
      <c s="129" r="AQ1491">
        <v>65.5919849999999</v>
      </c>
      <c s="129" r="AR1491">
        <v>464.189435</v>
      </c>
      <c s="129" r="AS1491">
        <v>32.2914389999999</v>
      </c>
      <c s="129" r="AT1491">
        <v>16.145719</v>
      </c>
      <c s="129" r="AU1491">
        <v>32.2914389999999</v>
      </c>
      <c s="129" r="AV1491">
        <v>36.327869</v>
      </c>
      <c s="129" r="AW1491">
        <v>68.619308</v>
      </c>
      <c s="129" r="AX1491">
        <v>84.765027</v>
      </c>
      <c s="129" r="AY1491">
        <v>137.238616</v>
      </c>
      <c s="129" r="AZ1491">
        <v>56.510018</v>
      </c>
      <c s="129" r="BA1491">
        <v>222.003643</v>
      </c>
      <c s="129" r="BB1491">
        <v>8.07286</v>
      </c>
      <c s="129" r="BC1491">
        <v>12.10929</v>
      </c>
      <c s="129" r="BD1491">
        <v>24.2185789999999</v>
      </c>
      <c s="129" r="BE1491">
        <v>20.1821489999999</v>
      </c>
      <c s="129" r="BF1491">
        <v>0.0</v>
      </c>
      <c s="129" r="BG1491">
        <v>64.5828779999999</v>
      </c>
      <c s="129" r="BH1491">
        <v>80.7285969999999</v>
      </c>
      <c s="129" r="BI1491">
        <v>12.10929</v>
      </c>
      <c s="129" r="BJ1491">
        <v>242.185791999999</v>
      </c>
      <c s="129" r="BK1491">
        <v>24.2185789999999</v>
      </c>
      <c s="129" r="BL1491">
        <v>4.03643</v>
      </c>
      <c s="129" r="BM1491">
        <v>8.07286</v>
      </c>
      <c s="129" r="BN1491">
        <v>16.145719</v>
      </c>
      <c s="129" r="BO1491">
        <v>68.619308</v>
      </c>
      <c s="129" r="BP1491">
        <v>20.1821489999999</v>
      </c>
      <c s="129" r="BQ1491">
        <v>56.510018</v>
      </c>
      <c s="129" r="BR1491">
        <v>44.4007289999999</v>
      </c>
      <c s="129" r="BS1491">
        <v>60.5464479999999</v>
      </c>
      <c s="129" r="BT1491">
        <v>0.0</v>
      </c>
      <c s="129" r="BU1491">
        <v>0.0</v>
      </c>
      <c s="129" r="BV1491">
        <v>0.0</v>
      </c>
      <c s="129" r="BW1491">
        <v>0.0</v>
      </c>
      <c s="129" r="BX1491">
        <v>16.145719</v>
      </c>
      <c s="129" r="BY1491">
        <v>12.10929</v>
      </c>
      <c s="129" r="BZ1491">
        <v>0.0</v>
      </c>
      <c s="129" r="CA1491">
        <v>32.2914389999999</v>
      </c>
      <c s="129" r="CB1491">
        <v>209.894353</v>
      </c>
      <c s="129" r="CC1491">
        <v>20.1821489999999</v>
      </c>
      <c s="129" r="CD1491">
        <v>12.10929</v>
      </c>
      <c s="129" r="CE1491">
        <v>24.2185789999999</v>
      </c>
      <c s="129" r="CF1491">
        <v>28.255009</v>
      </c>
      <c s="129" r="CG1491">
        <v>48.4371579999999</v>
      </c>
      <c s="129" r="CH1491">
        <v>60.5464479999999</v>
      </c>
      <c s="129" r="CI1491">
        <v>4.03643</v>
      </c>
      <c s="129" r="CJ1491">
        <v>12.10929</v>
      </c>
      <c s="129" r="CK1491">
        <v>193.748634</v>
      </c>
      <c s="129" r="CL1491">
        <v>12.10929</v>
      </c>
      <c s="129" r="CM1491">
        <v>4.03643</v>
      </c>
      <c s="129" r="CN1491">
        <v>8.07286</v>
      </c>
      <c s="129" r="CO1491">
        <v>8.07286</v>
      </c>
      <c s="129" r="CP1491">
        <v>4.03643</v>
      </c>
      <c s="129" r="CQ1491">
        <v>12.10929</v>
      </c>
      <c s="129" r="CR1491">
        <v>133.202186</v>
      </c>
      <c s="129" r="CS1491">
        <v>12.10929</v>
      </c>
    </row>
    <row customHeight="1" r="1492" ht="15.0">
      <c t="s" s="127" r="A1492">
        <v>12806</v>
      </c>
      <c t="s" s="127" r="B1492">
        <v>12807</v>
      </c>
      <c t="s" s="127" r="C1492">
        <v>12808</v>
      </c>
      <c t="s" s="127" r="D1492">
        <v>12809</v>
      </c>
      <c t="s" s="127" r="E1492">
        <v>12810</v>
      </c>
      <c t="s" s="127" r="F1492">
        <v>12811</v>
      </c>
      <c t="s" s="128" r="G1492">
        <v>12812</v>
      </c>
      <c t="s" s="127" r="H1492">
        <v>12813</v>
      </c>
      <c s="129" r="I1492">
        <v>827.0</v>
      </c>
      <c s="129" r="J1492">
        <v>160.807918</v>
      </c>
      <c s="129" r="K1492">
        <v>97.880448</v>
      </c>
      <c s="129" r="L1492">
        <v>181.780857999999</v>
      </c>
      <c s="129" r="M1492">
        <v>189.771098999999</v>
      </c>
      <c s="129" r="N1492">
        <v>132.837751999999</v>
      </c>
      <c s="129" r="O1492">
        <v>63.9219259999999</v>
      </c>
      <c s="129" r="P1492">
        <v>134.0</v>
      </c>
      <c s="129" r="Q1492">
        <v>86.0</v>
      </c>
      <c s="129" r="R1492">
        <v>172.0</v>
      </c>
      <c s="129" r="S1492">
        <v>130.0</v>
      </c>
      <c s="129" r="T1492">
        <v>104.0</v>
      </c>
      <c s="129" r="U1492">
        <v>55.0</v>
      </c>
      <c s="129" r="V1492">
        <v>415.49684</v>
      </c>
      <c s="129" r="W1492">
        <v>85.896529</v>
      </c>
      <c s="129" r="X1492">
        <v>55.931685</v>
      </c>
      <c s="129" r="Y1492">
        <v>92.887989</v>
      </c>
      <c s="129" r="Z1492">
        <v>90.8904289999999</v>
      </c>
      <c s="129" r="AA1492">
        <v>65.919486</v>
      </c>
      <c s="129" r="AB1492">
        <v>22.9719419999999</v>
      </c>
      <c s="129" r="AC1492">
        <v>0.99878</v>
      </c>
      <c s="129" r="AD1492">
        <v>113.862371</v>
      </c>
      <c s="129" r="AE1492">
        <v>236.713763</v>
      </c>
      <c s="129" r="AF1492">
        <v>64.9207059999999</v>
      </c>
      <c s="129" r="AG1492">
        <v>411.503159999999</v>
      </c>
      <c s="129" r="AH1492">
        <v>74.911389</v>
      </c>
      <c s="129" r="AI1492">
        <v>41.9487639999999</v>
      </c>
      <c s="129" r="AJ1492">
        <v>88.892869</v>
      </c>
      <c s="129" r="AK1492">
        <v>98.8806699999999</v>
      </c>
      <c s="129" r="AL1492">
        <v>66.918266</v>
      </c>
      <c s="129" r="AM1492">
        <v>35.956083</v>
      </c>
      <c s="129" r="AN1492">
        <v>3.99512</v>
      </c>
      <c s="129" r="AO1492">
        <v>90.8918699999999</v>
      </c>
      <c s="129" r="AP1492">
        <v>243.705223999999</v>
      </c>
      <c s="129" r="AQ1492">
        <v>76.9060669999999</v>
      </c>
      <c s="129" r="AR1492">
        <v>639.230784999999</v>
      </c>
      <c s="129" r="AS1492">
        <v>11.9853609999999</v>
      </c>
      <c s="129" r="AT1492">
        <v>23.9707219999999</v>
      </c>
      <c s="129" r="AU1492">
        <v>39.951203</v>
      </c>
      <c s="129" r="AV1492">
        <v>91.8877679999999</v>
      </c>
      <c s="129" r="AW1492">
        <v>135.834092</v>
      </c>
      <c s="129" r="AX1492">
        <v>111.869134</v>
      </c>
      <c s="129" r="AY1492">
        <v>163.799934</v>
      </c>
      <c s="129" r="AZ1492">
        <v>59.9325699999999</v>
      </c>
      <c s="129" r="BA1492">
        <v>307.630030999999</v>
      </c>
      <c s="129" r="BB1492">
        <v>7.990241</v>
      </c>
      <c s="129" r="BC1492">
        <v>15.9804809999999</v>
      </c>
      <c s="129" r="BD1492">
        <v>31.960963</v>
      </c>
      <c s="129" r="BE1492">
        <v>59.926805</v>
      </c>
      <c s="129" r="BF1492">
        <v>3.99512</v>
      </c>
      <c s="129" r="BG1492">
        <v>91.893533</v>
      </c>
      <c s="129" r="BH1492">
        <v>75.9072869999999</v>
      </c>
      <c s="129" r="BI1492">
        <v>19.9756019999999</v>
      </c>
      <c s="129" r="BJ1492">
        <v>331.600753</v>
      </c>
      <c s="129" r="BK1492">
        <v>3.99512</v>
      </c>
      <c s="129" r="BL1492">
        <v>7.990241</v>
      </c>
      <c s="129" r="BM1492">
        <v>7.990241</v>
      </c>
      <c s="129" r="BN1492">
        <v>31.960963</v>
      </c>
      <c s="129" r="BO1492">
        <v>131.838970999999</v>
      </c>
      <c s="129" r="BP1492">
        <v>19.9756019999999</v>
      </c>
      <c s="129" r="BQ1492">
        <v>87.8926479999999</v>
      </c>
      <c s="129" r="BR1492">
        <v>39.956968</v>
      </c>
      <c s="129" r="BS1492">
        <v>43.9463239999999</v>
      </c>
      <c s="129" r="BT1492">
        <v>0.0</v>
      </c>
      <c s="129" r="BU1492">
        <v>0.0</v>
      </c>
      <c s="129" r="BV1492">
        <v>0.0</v>
      </c>
      <c s="129" r="BW1492">
        <v>0.0</v>
      </c>
      <c s="129" r="BX1492">
        <v>3.99512</v>
      </c>
      <c s="129" r="BY1492">
        <v>11.9853609999999</v>
      </c>
      <c s="129" r="BZ1492">
        <v>0.0</v>
      </c>
      <c s="129" r="CA1492">
        <v>27.9658419999999</v>
      </c>
      <c s="129" r="CB1492">
        <v>347.586999999999</v>
      </c>
      <c s="129" r="CC1492">
        <v>11.9853609999999</v>
      </c>
      <c s="129" r="CD1492">
        <v>19.9756019999999</v>
      </c>
      <c s="129" r="CE1492">
        <v>19.9756019999999</v>
      </c>
      <c s="129" r="CF1492">
        <v>79.9024069999999</v>
      </c>
      <c s="129" r="CG1492">
        <v>111.86337</v>
      </c>
      <c s="129" r="CH1492">
        <v>83.9032919999999</v>
      </c>
      <c s="129" r="CI1492">
        <v>0.0</v>
      </c>
      <c s="129" r="CJ1492">
        <v>19.981366</v>
      </c>
      <c s="129" r="CK1492">
        <v>247.697461</v>
      </c>
      <c s="129" r="CL1492">
        <v>0.0</v>
      </c>
      <c s="129" r="CM1492">
        <v>3.99512</v>
      </c>
      <c s="129" r="CN1492">
        <v>19.9756019999999</v>
      </c>
      <c s="129" r="CO1492">
        <v>11.9853609999999</v>
      </c>
      <c s="129" r="CP1492">
        <v>19.9756019999999</v>
      </c>
      <c s="129" r="CQ1492">
        <v>15.9804809999999</v>
      </c>
      <c s="129" r="CR1492">
        <v>163.799934</v>
      </c>
      <c s="129" r="CS1492">
        <v>11.9853609999999</v>
      </c>
    </row>
    <row customHeight="1" r="1493" ht="15.0">
      <c t="s" s="127" r="A1493">
        <v>12814</v>
      </c>
      <c t="s" s="127" r="B1493">
        <v>12815</v>
      </c>
      <c t="s" s="127" r="C1493">
        <v>12816</v>
      </c>
      <c t="s" s="127" r="D1493">
        <v>12817</v>
      </c>
      <c t="s" s="127" r="E1493">
        <v>12818</v>
      </c>
      <c t="s" s="127" r="F1493">
        <v>12819</v>
      </c>
      <c t="s" s="128" r="G1493">
        <v>12820</v>
      </c>
      <c t="s" s="127" r="H1493">
        <v>12821</v>
      </c>
      <c s="129" r="I1493">
        <v>1404.0</v>
      </c>
      <c s="129" r="J1493">
        <v>182.552393999999</v>
      </c>
      <c s="129" r="K1493">
        <v>185.768055</v>
      </c>
      <c s="129" r="L1493">
        <v>196.665562999999</v>
      </c>
      <c s="129" r="M1493">
        <v>277.8689</v>
      </c>
      <c s="129" r="N1493">
        <v>282.845513999999</v>
      </c>
      <c s="129" r="O1493">
        <v>278.299575</v>
      </c>
      <c s="129" r="P1493">
        <v>176.0</v>
      </c>
      <c s="129" r="Q1493">
        <v>178.0</v>
      </c>
      <c s="129" r="R1493">
        <v>210.0</v>
      </c>
      <c s="129" r="S1493">
        <v>255.0</v>
      </c>
      <c s="129" r="T1493">
        <v>297.0</v>
      </c>
      <c s="129" r="U1493">
        <v>208.0</v>
      </c>
      <c s="129" r="V1493">
        <v>674.128569999999</v>
      </c>
      <c s="129" r="W1493">
        <v>92.2683289999999</v>
      </c>
      <c s="129" r="X1493">
        <v>106.277817</v>
      </c>
      <c s="129" r="Y1493">
        <v>91.395829</v>
      </c>
      <c s="129" r="Z1493">
        <v>139.938546</v>
      </c>
      <c s="129" r="AA1493">
        <v>132.017436</v>
      </c>
      <c s="129" r="AB1493">
        <v>108.246132</v>
      </c>
      <c s="129" r="AC1493">
        <v>3.984481</v>
      </c>
      <c s="129" r="AD1493">
        <v>125.008703999999</v>
      </c>
      <c s="129" r="AE1493">
        <v>352.526081999999</v>
      </c>
      <c s="129" r="AF1493">
        <v>196.593783</v>
      </c>
      <c s="129" r="AG1493">
        <v>729.87143</v>
      </c>
      <c s="129" r="AH1493">
        <v>90.284064</v>
      </c>
      <c s="129" r="AI1493">
        <v>79.490238</v>
      </c>
      <c s="129" r="AJ1493">
        <v>105.269734</v>
      </c>
      <c s="129" r="AK1493">
        <v>137.930353999999</v>
      </c>
      <c s="129" r="AL1493">
        <v>150.828078</v>
      </c>
      <c s="129" r="AM1493">
        <v>141.130065</v>
      </c>
      <c s="129" r="AN1493">
        <v>24.938897</v>
      </c>
      <c s="129" r="AO1493">
        <v>106.158185</v>
      </c>
      <c s="129" r="AP1493">
        <v>368.344375</v>
      </c>
      <c s="129" r="AQ1493">
        <v>255.368868999999</v>
      </c>
      <c s="129" r="AR1493">
        <v>1227.39242599999</v>
      </c>
      <c s="129" r="AS1493">
        <v>39.6853029999999</v>
      </c>
      <c s="129" r="AT1493">
        <v>87.3076669999999</v>
      </c>
      <c s="129" r="AU1493">
        <v>23.8111819999999</v>
      </c>
      <c s="129" r="AV1493">
        <v>83.3391359999999</v>
      </c>
      <c s="129" r="AW1493">
        <v>154.772682</v>
      </c>
      <c s="129" r="AX1493">
        <v>166.678272999999</v>
      </c>
      <c s="129" r="AY1493">
        <v>496.608617999999</v>
      </c>
      <c s="129" r="AZ1493">
        <v>175.189566</v>
      </c>
      <c s="129" r="BA1493">
        <v>631.442943</v>
      </c>
      <c s="129" r="BB1493">
        <v>31.748242</v>
      </c>
      <c s="129" r="BC1493">
        <v>71.4335449999999</v>
      </c>
      <c s="129" r="BD1493">
        <v>15.874121</v>
      </c>
      <c s="129" r="BE1493">
        <v>15.874121</v>
      </c>
      <c s="129" r="BF1493">
        <v>23.8111819999999</v>
      </c>
      <c s="129" r="BG1493">
        <v>150.804150999999</v>
      </c>
      <c s="129" r="BH1493">
        <v>222.333402</v>
      </c>
      <c s="129" r="BI1493">
        <v>99.5641779999999</v>
      </c>
      <c s="129" r="BJ1493">
        <v>595.949482999999</v>
      </c>
      <c s="129" r="BK1493">
        <v>7.93706099999999</v>
      </c>
      <c s="129" r="BL1493">
        <v>15.874121</v>
      </c>
      <c s="129" r="BM1493">
        <v>7.93706099999999</v>
      </c>
      <c s="129" r="BN1493">
        <v>67.4650149999999</v>
      </c>
      <c s="129" r="BO1493">
        <v>130.9615</v>
      </c>
      <c s="129" r="BP1493">
        <v>15.874121</v>
      </c>
      <c s="129" r="BQ1493">
        <v>274.275216</v>
      </c>
      <c s="129" r="BR1493">
        <v>75.625388</v>
      </c>
      <c s="129" r="BS1493">
        <v>147.027031999999</v>
      </c>
      <c s="129" r="BT1493">
        <v>0.0</v>
      </c>
      <c s="129" r="BU1493">
        <v>0.0</v>
      </c>
      <c s="129" r="BV1493">
        <v>0.0</v>
      </c>
      <c s="129" r="BW1493">
        <v>0.0</v>
      </c>
      <c s="129" r="BX1493">
        <v>11.9055909999999</v>
      </c>
      <c s="129" r="BY1493">
        <v>59.527954</v>
      </c>
      <c s="129" r="BZ1493">
        <v>0.0</v>
      </c>
      <c s="129" r="CA1493">
        <v>75.5934869999999</v>
      </c>
      <c s="129" r="CB1493">
        <v>432.920723</v>
      </c>
      <c s="129" r="CC1493">
        <v>35.716773</v>
      </c>
      <c s="129" r="CD1493">
        <v>51.5908939999999</v>
      </c>
      <c s="129" r="CE1493">
        <v>15.874121</v>
      </c>
      <c s="129" r="CF1493">
        <v>35.716773</v>
      </c>
      <c s="129" r="CG1493">
        <v>123.024439</v>
      </c>
      <c s="129" r="CH1493">
        <v>75.4020759999999</v>
      </c>
      <c s="129" r="CI1493">
        <v>7.93706099999999</v>
      </c>
      <c s="129" r="CJ1493">
        <v>87.6585869999999</v>
      </c>
      <c s="129" r="CK1493">
        <v>647.444671999999</v>
      </c>
      <c s="129" r="CL1493">
        <v>3.96852999999999</v>
      </c>
      <c s="129" r="CM1493">
        <v>35.716773</v>
      </c>
      <c s="129" r="CN1493">
        <v>7.93706099999999</v>
      </c>
      <c s="129" r="CO1493">
        <v>47.6223639999999</v>
      </c>
      <c s="129" r="CP1493">
        <v>19.842651</v>
      </c>
      <c s="129" r="CQ1493">
        <v>31.748242</v>
      </c>
      <c s="129" r="CR1493">
        <v>488.671558</v>
      </c>
      <c s="129" r="CS1493">
        <v>11.937493</v>
      </c>
    </row>
    <row customHeight="1" r="1494" ht="15.0">
      <c t="s" s="127" r="A1494">
        <v>12822</v>
      </c>
      <c t="s" s="127" r="B1494">
        <v>12823</v>
      </c>
      <c t="s" s="127" r="C1494">
        <v>12824</v>
      </c>
      <c t="s" s="127" r="D1494">
        <v>12825</v>
      </c>
      <c t="s" s="127" r="E1494">
        <v>12826</v>
      </c>
      <c t="s" s="127" r="F1494">
        <v>12827</v>
      </c>
      <c t="s" s="128" r="G1494">
        <v>12828</v>
      </c>
      <c t="s" s="127" r="H1494">
        <v>12829</v>
      </c>
      <c s="129" r="I1494">
        <v>222.0</v>
      </c>
      <c s="129" r="J1494">
        <v>36.05637</v>
      </c>
      <c s="129" r="K1494">
        <v>17.540937</v>
      </c>
      <c s="129" r="L1494">
        <v>41.59496</v>
      </c>
      <c s="129" r="M1494">
        <v>43.901673</v>
      </c>
      <c s="129" r="N1494">
        <v>46.6647669999999</v>
      </c>
      <c s="129" r="O1494">
        <v>36.2412929999999</v>
      </c>
      <c s="129" r="P1494">
        <v>21.0</v>
      </c>
      <c s="129" r="Q1494">
        <v>12.0</v>
      </c>
      <c s="129" r="R1494">
        <v>28.0</v>
      </c>
      <c s="129" r="S1494">
        <v>35.0</v>
      </c>
      <c s="129" r="T1494">
        <v>27.0</v>
      </c>
      <c s="129" r="U1494">
        <v>12.0</v>
      </c>
      <c s="129" r="V1494">
        <v>112.363083</v>
      </c>
      <c s="129" r="W1494">
        <v>22.413419</v>
      </c>
      <c s="129" r="X1494">
        <v>10.719461</v>
      </c>
      <c s="129" r="Y1494">
        <v>20.464426</v>
      </c>
      <c s="129" r="Z1494">
        <v>23.0795269999999</v>
      </c>
      <c s="129" r="AA1494">
        <v>26.101679</v>
      </c>
      <c s="129" r="AB1494">
        <v>8.91846199999999</v>
      </c>
      <c s="129" r="AC1494">
        <v>0.666108</v>
      </c>
      <c s="129" r="AD1494">
        <v>29.234895</v>
      </c>
      <c s="129" r="AE1494">
        <v>58.8275089999999</v>
      </c>
      <c s="129" r="AF1494">
        <v>24.3006789999999</v>
      </c>
      <c s="129" r="AG1494">
        <v>109.636917</v>
      </c>
      <c s="129" r="AH1494">
        <v>13.642951</v>
      </c>
      <c s="129" r="AI1494">
        <v>6.821475</v>
      </c>
      <c s="129" r="AJ1494">
        <v>21.130534</v>
      </c>
      <c s="129" r="AK1494">
        <v>20.822146</v>
      </c>
      <c s="129" r="AL1494">
        <v>20.563088</v>
      </c>
      <c s="129" r="AM1494">
        <v>26.656723</v>
      </c>
      <c s="129" r="AN1494">
        <v>0.0</v>
      </c>
      <c s="129" r="AO1494">
        <v>16.56644</v>
      </c>
      <c s="129" r="AP1494">
        <v>52.363753</v>
      </c>
      <c s="129" r="AQ1494">
        <v>40.706724</v>
      </c>
      <c s="129" r="AR1494">
        <v>183.994637</v>
      </c>
      <c s="129" r="AS1494">
        <v>0.0</v>
      </c>
      <c s="129" r="AT1494">
        <v>26.0523479999999</v>
      </c>
      <c s="129" r="AU1494">
        <v>0.0</v>
      </c>
      <c s="129" r="AV1494">
        <v>27.285902</v>
      </c>
      <c s="129" r="AW1494">
        <v>15.591944</v>
      </c>
      <c s="129" r="AX1494">
        <v>11.693958</v>
      </c>
      <c s="129" r="AY1494">
        <v>78.551692</v>
      </c>
      <c s="129" r="AZ1494">
        <v>24.818794</v>
      </c>
      <c s="129" r="BA1494">
        <v>74.2590569999999</v>
      </c>
      <c s="129" r="BB1494">
        <v>0.0</v>
      </c>
      <c s="129" r="BC1494">
        <v>11.693958</v>
      </c>
      <c s="129" r="BD1494">
        <v>0.0</v>
      </c>
      <c s="129" r="BE1494">
        <v>11.693958</v>
      </c>
      <c s="129" r="BF1494">
        <v>3.897986</v>
      </c>
      <c s="129" r="BG1494">
        <v>7.79597199999999</v>
      </c>
      <c s="129" r="BH1494">
        <v>31.381212</v>
      </c>
      <c s="129" r="BI1494">
        <v>7.79597199999999</v>
      </c>
      <c s="129" r="BJ1494">
        <v>109.73558</v>
      </c>
      <c s="129" r="BK1494">
        <v>0.0</v>
      </c>
      <c s="129" r="BL1494">
        <v>14.35839</v>
      </c>
      <c s="129" r="BM1494">
        <v>0.0</v>
      </c>
      <c s="129" r="BN1494">
        <v>15.591944</v>
      </c>
      <c s="129" r="BO1494">
        <v>11.693958</v>
      </c>
      <c s="129" r="BP1494">
        <v>3.897986</v>
      </c>
      <c s="129" r="BQ1494">
        <v>47.1704799999999</v>
      </c>
      <c s="129" r="BR1494">
        <v>17.022822</v>
      </c>
      <c s="129" r="BS1494">
        <v>7.79597199999999</v>
      </c>
      <c s="129" r="BT1494">
        <v>0.0</v>
      </c>
      <c s="129" r="BU1494">
        <v>0.0</v>
      </c>
      <c s="129" r="BV1494">
        <v>0.0</v>
      </c>
      <c s="129" r="BW1494">
        <v>0.0</v>
      </c>
      <c s="129" r="BX1494">
        <v>3.897986</v>
      </c>
      <c s="129" r="BY1494">
        <v>0.0</v>
      </c>
      <c s="129" r="BZ1494">
        <v>0.0</v>
      </c>
      <c s="129" r="CA1494">
        <v>3.897986</v>
      </c>
      <c s="129" r="CB1494">
        <v>71.5946249999999</v>
      </c>
      <c s="129" r="CC1494">
        <v>0.0</v>
      </c>
      <c s="129" r="CD1494">
        <v>18.2563759999999</v>
      </c>
      <c s="129" r="CE1494">
        <v>0.0</v>
      </c>
      <c s="129" r="CF1494">
        <v>23.387916</v>
      </c>
      <c s="129" r="CG1494">
        <v>11.693958</v>
      </c>
      <c s="129" r="CH1494">
        <v>11.693958</v>
      </c>
      <c s="129" r="CI1494">
        <v>0.0</v>
      </c>
      <c s="129" r="CJ1494">
        <v>6.562418</v>
      </c>
      <c s="129" r="CK1494">
        <v>104.60404</v>
      </c>
      <c s="129" r="CL1494">
        <v>0.0</v>
      </c>
      <c s="129" r="CM1494">
        <v>7.79597199999999</v>
      </c>
      <c s="129" r="CN1494">
        <v>0.0</v>
      </c>
      <c s="129" r="CO1494">
        <v>3.897986</v>
      </c>
      <c s="129" r="CP1494">
        <v>0.0</v>
      </c>
      <c s="129" r="CQ1494">
        <v>0.0</v>
      </c>
      <c s="129" r="CR1494">
        <v>78.551692</v>
      </c>
      <c s="129" r="CS1494">
        <v>14.35839</v>
      </c>
    </row>
    <row customHeight="1" r="1495" ht="15.0">
      <c t="s" s="127" r="A1495">
        <v>12830</v>
      </c>
      <c t="s" s="127" r="B1495">
        <v>12831</v>
      </c>
      <c t="s" s="127" r="C1495">
        <v>12832</v>
      </c>
      <c t="s" s="127" r="D1495">
        <v>12833</v>
      </c>
      <c t="s" s="127" r="E1495">
        <v>12834</v>
      </c>
      <c t="s" s="127" r="F1495">
        <v>12835</v>
      </c>
      <c t="s" s="128" r="G1495">
        <v>12836</v>
      </c>
      <c t="s" s="127" r="H1495">
        <v>12837</v>
      </c>
      <c s="129" r="I1495">
        <v>234.0</v>
      </c>
      <c s="129" r="J1495">
        <v>34.288936</v>
      </c>
      <c s="129" r="K1495">
        <v>27.2204809999999</v>
      </c>
      <c s="129" r="L1495">
        <v>37.322524</v>
      </c>
      <c s="129" r="M1495">
        <v>58.505578</v>
      </c>
      <c s="129" r="N1495">
        <v>49.427126</v>
      </c>
      <c s="129" r="O1495">
        <v>27.2353549999999</v>
      </c>
      <c s="129" r="P1495">
        <v>30.0</v>
      </c>
      <c s="129" r="Q1495">
        <v>40.0</v>
      </c>
      <c s="129" r="R1495">
        <v>34.0</v>
      </c>
      <c s="129" r="S1495">
        <v>71.0</v>
      </c>
      <c s="129" r="T1495">
        <v>48.0</v>
      </c>
      <c s="129" r="U1495">
        <v>18.0</v>
      </c>
      <c s="129" r="V1495">
        <v>120.022431999999</v>
      </c>
      <c s="129" r="W1495">
        <v>19.158183</v>
      </c>
      <c s="129" r="X1495">
        <v>14.114599</v>
      </c>
      <c s="129" r="Y1495">
        <v>18.156903</v>
      </c>
      <c s="129" r="Z1495">
        <v>32.278939</v>
      </c>
      <c s="129" r="AA1495">
        <v>27.2353549999999</v>
      </c>
      <c s="129" r="AB1495">
        <v>8.06973499999999</v>
      </c>
      <c s="129" r="AC1495">
        <v>1.008717</v>
      </c>
      <c s="129" r="AD1495">
        <v>23.193051</v>
      </c>
      <c s="129" r="AE1495">
        <v>68.5853089999999</v>
      </c>
      <c s="129" r="AF1495">
        <v>28.2440719999999</v>
      </c>
      <c s="129" r="AG1495">
        <v>113.977568</v>
      </c>
      <c s="129" r="AH1495">
        <v>15.130753</v>
      </c>
      <c s="129" r="AI1495">
        <v>13.1058819999999</v>
      </c>
      <c s="129" r="AJ1495">
        <v>19.16562</v>
      </c>
      <c s="129" r="AK1495">
        <v>26.226638</v>
      </c>
      <c s="129" r="AL1495">
        <v>22.1917709999999</v>
      </c>
      <c s="129" r="AM1495">
        <v>16.1394699999999</v>
      </c>
      <c s="129" r="AN1495">
        <v>2.017434</v>
      </c>
      <c s="129" r="AO1495">
        <v>19.16562</v>
      </c>
      <c s="129" r="AP1495">
        <v>69.5940259999999</v>
      </c>
      <c s="129" r="AQ1495">
        <v>25.217921</v>
      </c>
      <c s="129" r="AR1495">
        <v>181.509537999999</v>
      </c>
      <c s="129" r="AS1495">
        <v>20.144589</v>
      </c>
      <c s="129" r="AT1495">
        <v>12.104602</v>
      </c>
      <c s="129" r="AU1495">
        <v>12.104602</v>
      </c>
      <c s="129" r="AV1495">
        <v>0.0</v>
      </c>
      <c s="129" r="AW1495">
        <v>20.174337</v>
      </c>
      <c s="129" r="AX1495">
        <v>24.209205</v>
      </c>
      <c s="129" r="AY1495">
        <v>76.662481</v>
      </c>
      <c s="129" r="AZ1495">
        <v>16.109722</v>
      </c>
      <c s="129" r="BA1495">
        <v>92.772203</v>
      </c>
      <c s="129" r="BB1495">
        <v>20.144589</v>
      </c>
      <c s="129" r="BC1495">
        <v>8.06973499999999</v>
      </c>
      <c s="129" r="BD1495">
        <v>8.06973499999999</v>
      </c>
      <c s="129" r="BE1495">
        <v>0.0</v>
      </c>
      <c s="129" r="BF1495">
        <v>0.0</v>
      </c>
      <c s="129" r="BG1495">
        <v>12.104602</v>
      </c>
      <c s="129" r="BH1495">
        <v>36.3138069999999</v>
      </c>
      <c s="129" r="BI1495">
        <v>8.06973499999999</v>
      </c>
      <c s="129" r="BJ1495">
        <v>88.737335</v>
      </c>
      <c s="129" r="BK1495">
        <v>0.0</v>
      </c>
      <c s="129" r="BL1495">
        <v>4.034867</v>
      </c>
      <c s="129" r="BM1495">
        <v>4.034867</v>
      </c>
      <c s="129" r="BN1495">
        <v>0.0</v>
      </c>
      <c s="129" r="BO1495">
        <v>20.174337</v>
      </c>
      <c s="129" r="BP1495">
        <v>12.104602</v>
      </c>
      <c s="129" r="BQ1495">
        <v>40.348674</v>
      </c>
      <c s="129" r="BR1495">
        <v>8.039987</v>
      </c>
      <c s="129" r="BS1495">
        <v>4.034867</v>
      </c>
      <c s="129" r="BT1495">
        <v>0.0</v>
      </c>
      <c s="129" r="BU1495">
        <v>0.0</v>
      </c>
      <c s="129" r="BV1495">
        <v>0.0</v>
      </c>
      <c s="129" r="BW1495">
        <v>0.0</v>
      </c>
      <c s="129" r="BX1495">
        <v>0.0</v>
      </c>
      <c s="129" r="BY1495">
        <v>0.0</v>
      </c>
      <c s="129" r="BZ1495">
        <v>0.0</v>
      </c>
      <c s="129" r="CA1495">
        <v>4.034867</v>
      </c>
      <c s="129" r="CB1495">
        <v>84.6727199999999</v>
      </c>
      <c s="129" r="CC1495">
        <v>12.074854</v>
      </c>
      <c s="129" r="CD1495">
        <v>8.06973499999999</v>
      </c>
      <c s="129" r="CE1495">
        <v>12.104602</v>
      </c>
      <c s="129" r="CF1495">
        <v>0.0</v>
      </c>
      <c s="129" r="CG1495">
        <v>16.1394699999999</v>
      </c>
      <c s="129" r="CH1495">
        <v>24.209205</v>
      </c>
      <c s="129" r="CI1495">
        <v>0.0</v>
      </c>
      <c s="129" r="CJ1495">
        <v>12.074854</v>
      </c>
      <c s="129" r="CK1495">
        <v>92.801951</v>
      </c>
      <c s="129" r="CL1495">
        <v>8.06973499999999</v>
      </c>
      <c s="129" r="CM1495">
        <v>4.034867</v>
      </c>
      <c s="129" r="CN1495">
        <v>0.0</v>
      </c>
      <c s="129" r="CO1495">
        <v>0.0</v>
      </c>
      <c s="129" r="CP1495">
        <v>4.034867</v>
      </c>
      <c s="129" r="CQ1495">
        <v>0.0</v>
      </c>
      <c s="129" r="CR1495">
        <v>76.662481</v>
      </c>
      <c s="129" r="CS1495">
        <v>0.0</v>
      </c>
    </row>
    <row customHeight="1" r="1496" ht="15.0">
      <c t="s" s="127" r="A1496">
        <v>12838</v>
      </c>
      <c t="s" s="127" r="B1496">
        <v>12839</v>
      </c>
      <c t="s" s="127" r="C1496">
        <v>12840</v>
      </c>
      <c t="s" s="127" r="D1496">
        <v>12841</v>
      </c>
      <c t="s" s="127" r="E1496">
        <v>12842</v>
      </c>
      <c t="s" s="127" r="F1496">
        <v>12843</v>
      </c>
      <c t="s" s="128" r="G1496">
        <v>12844</v>
      </c>
      <c t="s" s="127" r="H1496">
        <v>12845</v>
      </c>
      <c s="129" r="I1496">
        <v>933.0</v>
      </c>
      <c s="129" r="J1496">
        <v>195.0</v>
      </c>
      <c s="129" r="K1496">
        <v>110.0</v>
      </c>
      <c s="129" r="L1496">
        <v>192.0</v>
      </c>
      <c s="129" r="M1496">
        <v>213.0</v>
      </c>
      <c s="129" r="N1496">
        <v>132.0</v>
      </c>
      <c s="129" r="O1496">
        <v>91.0</v>
      </c>
      <c s="129" r="P1496">
        <v>169.0</v>
      </c>
      <c s="129" r="Q1496">
        <v>186.0</v>
      </c>
      <c s="129" r="R1496">
        <v>182.0</v>
      </c>
      <c s="129" r="S1496">
        <v>175.0</v>
      </c>
      <c s="129" r="T1496">
        <v>137.0</v>
      </c>
      <c s="129" r="U1496">
        <v>62.0</v>
      </c>
      <c s="129" r="V1496">
        <v>451.0</v>
      </c>
      <c s="129" r="W1496">
        <v>93.0</v>
      </c>
      <c s="129" r="X1496">
        <v>51.0</v>
      </c>
      <c s="129" r="Y1496">
        <v>97.0</v>
      </c>
      <c s="129" r="Z1496">
        <v>104.0</v>
      </c>
      <c s="129" r="AA1496">
        <v>68.0</v>
      </c>
      <c s="129" r="AB1496">
        <v>37.0</v>
      </c>
      <c s="129" r="AC1496">
        <v>1.0</v>
      </c>
      <c s="129" r="AD1496">
        <v>112.0</v>
      </c>
      <c s="129" r="AE1496">
        <v>263.0</v>
      </c>
      <c s="129" r="AF1496">
        <v>76.0</v>
      </c>
      <c s="129" r="AG1496">
        <v>482.0</v>
      </c>
      <c s="129" r="AH1496">
        <v>102.0</v>
      </c>
      <c s="129" r="AI1496">
        <v>59.0</v>
      </c>
      <c s="129" r="AJ1496">
        <v>95.0</v>
      </c>
      <c s="129" r="AK1496">
        <v>109.0</v>
      </c>
      <c s="129" r="AL1496">
        <v>64.0</v>
      </c>
      <c s="129" r="AM1496">
        <v>52.0</v>
      </c>
      <c s="129" r="AN1496">
        <v>1.0</v>
      </c>
      <c s="129" r="AO1496">
        <v>126.0</v>
      </c>
      <c s="129" r="AP1496">
        <v>269.0</v>
      </c>
      <c s="129" r="AQ1496">
        <v>87.0</v>
      </c>
      <c s="129" r="AR1496">
        <v>744.0</v>
      </c>
      <c s="129" r="AS1496">
        <v>20.0</v>
      </c>
      <c s="129" r="AT1496">
        <v>12.0</v>
      </c>
      <c s="129" r="AU1496">
        <v>28.0</v>
      </c>
      <c s="129" r="AV1496">
        <v>104.0</v>
      </c>
      <c s="129" r="AW1496">
        <v>120.0</v>
      </c>
      <c s="129" r="AX1496">
        <v>140.0</v>
      </c>
      <c s="129" r="AY1496">
        <v>244.0</v>
      </c>
      <c s="129" r="AZ1496">
        <v>76.0</v>
      </c>
      <c s="129" r="BA1496">
        <v>360.0</v>
      </c>
      <c s="129" r="BB1496">
        <v>12.0</v>
      </c>
      <c s="129" r="BC1496">
        <v>4.0</v>
      </c>
      <c s="129" r="BD1496">
        <v>16.0</v>
      </c>
      <c s="129" r="BE1496">
        <v>56.0</v>
      </c>
      <c s="129" r="BF1496">
        <v>20.0</v>
      </c>
      <c s="129" r="BG1496">
        <v>104.0</v>
      </c>
      <c s="129" r="BH1496">
        <v>136.0</v>
      </c>
      <c s="129" r="BI1496">
        <v>12.0</v>
      </c>
      <c s="129" r="BJ1496">
        <v>384.0</v>
      </c>
      <c s="129" r="BK1496">
        <v>8.0</v>
      </c>
      <c s="129" r="BL1496">
        <v>8.0</v>
      </c>
      <c s="129" r="BM1496">
        <v>12.0</v>
      </c>
      <c s="129" r="BN1496">
        <v>48.0</v>
      </c>
      <c s="129" r="BO1496">
        <v>100.0</v>
      </c>
      <c s="129" r="BP1496">
        <v>36.0</v>
      </c>
      <c s="129" r="BQ1496">
        <v>108.0</v>
      </c>
      <c s="129" r="BR1496">
        <v>64.0</v>
      </c>
      <c s="129" r="BS1496">
        <v>60.0</v>
      </c>
      <c s="129" r="BT1496">
        <v>0.0</v>
      </c>
      <c s="129" r="BU1496">
        <v>0.0</v>
      </c>
      <c s="129" r="BV1496">
        <v>0.0</v>
      </c>
      <c s="129" r="BW1496">
        <v>0.0</v>
      </c>
      <c s="129" r="BX1496">
        <v>8.0</v>
      </c>
      <c s="129" r="BY1496">
        <v>28.0</v>
      </c>
      <c s="129" r="BZ1496">
        <v>0.0</v>
      </c>
      <c s="129" r="CA1496">
        <v>24.0</v>
      </c>
      <c s="129" r="CB1496">
        <v>328.0</v>
      </c>
      <c s="129" r="CC1496">
        <v>12.0</v>
      </c>
      <c s="129" r="CD1496">
        <v>4.0</v>
      </c>
      <c s="129" r="CE1496">
        <v>4.0</v>
      </c>
      <c s="129" r="CF1496">
        <v>88.0</v>
      </c>
      <c s="129" r="CG1496">
        <v>100.0</v>
      </c>
      <c s="129" r="CH1496">
        <v>92.0</v>
      </c>
      <c s="129" r="CI1496">
        <v>0.0</v>
      </c>
      <c s="129" r="CJ1496">
        <v>28.0</v>
      </c>
      <c s="129" r="CK1496">
        <v>356.0</v>
      </c>
      <c s="129" r="CL1496">
        <v>8.0</v>
      </c>
      <c s="129" r="CM1496">
        <v>8.0</v>
      </c>
      <c s="129" r="CN1496">
        <v>24.0</v>
      </c>
      <c s="129" r="CO1496">
        <v>16.0</v>
      </c>
      <c s="129" r="CP1496">
        <v>12.0</v>
      </c>
      <c s="129" r="CQ1496">
        <v>20.0</v>
      </c>
      <c s="129" r="CR1496">
        <v>244.0</v>
      </c>
      <c s="129" r="CS1496">
        <v>24.0</v>
      </c>
    </row>
    <row customHeight="1" r="1497" ht="15.0">
      <c t="s" s="127" r="A1497">
        <v>12846</v>
      </c>
      <c t="s" s="127" r="B1497">
        <v>12847</v>
      </c>
      <c t="s" s="127" r="C1497">
        <v>12848</v>
      </c>
      <c t="s" s="127" r="D1497">
        <v>12849</v>
      </c>
      <c t="s" s="127" r="E1497">
        <v>12850</v>
      </c>
      <c t="s" s="127" r="F1497">
        <v>12851</v>
      </c>
      <c t="s" s="128" r="G1497">
        <v>12852</v>
      </c>
      <c t="s" s="127" r="H1497">
        <v>12853</v>
      </c>
      <c s="129" r="I1497">
        <v>627.0</v>
      </c>
      <c s="129" r="J1497">
        <v>131.549018999999</v>
      </c>
      <c s="129" r="K1497">
        <v>94.318663</v>
      </c>
      <c s="129" r="L1497">
        <v>156.481337</v>
      </c>
      <c s="129" r="M1497">
        <v>126.43729</v>
      </c>
      <c s="129" r="N1497">
        <v>70.498355</v>
      </c>
      <c s="129" r="O1497">
        <v>47.7153369999999</v>
      </c>
      <c s="129" r="P1497">
        <v>116.0</v>
      </c>
      <c s="129" r="Q1497">
        <v>116.0</v>
      </c>
      <c s="129" r="R1497">
        <v>115.0</v>
      </c>
      <c s="129" r="S1497">
        <v>95.0</v>
      </c>
      <c s="129" r="T1497">
        <v>67.0</v>
      </c>
      <c s="129" r="U1497">
        <v>35.0</v>
      </c>
      <c s="129" r="V1497">
        <v>320.223704</v>
      </c>
      <c s="129" r="W1497">
        <v>64.199894</v>
      </c>
      <c s="129" r="X1497">
        <v>47.7153369999999</v>
      </c>
      <c s="129" r="Y1497">
        <v>83.9457629999999</v>
      </c>
      <c s="129" r="Z1497">
        <v>71.4982839999999</v>
      </c>
      <c s="129" r="AA1497">
        <v>32.1186269999999</v>
      </c>
      <c s="129" r="AB1497">
        <v>19.7085089999999</v>
      </c>
      <c s="129" r="AC1497">
        <v>1.03729</v>
      </c>
      <c s="129" r="AD1497">
        <v>80.7965329999999</v>
      </c>
      <c s="129" r="AE1497">
        <v>194.823703999999</v>
      </c>
      <c s="129" r="AF1497">
        <v>44.603467</v>
      </c>
      <c s="129" r="AG1497">
        <v>306.776296</v>
      </c>
      <c s="129" r="AH1497">
        <v>67.349124</v>
      </c>
      <c s="129" r="AI1497">
        <v>46.603326</v>
      </c>
      <c s="129" r="AJ1497">
        <v>72.5355739999999</v>
      </c>
      <c s="129" r="AK1497">
        <v>54.9390059999999</v>
      </c>
      <c s="129" r="AL1497">
        <v>38.379727</v>
      </c>
      <c s="129" r="AM1497">
        <v>23.857668</v>
      </c>
      <c s="129" r="AN1497">
        <v>3.11187</v>
      </c>
      <c s="129" r="AO1497">
        <v>79.7592429999999</v>
      </c>
      <c s="129" r="AP1497">
        <v>178.264425999999</v>
      </c>
      <c s="129" r="AQ1497">
        <v>48.7526269999999</v>
      </c>
      <c s="129" r="AR1497">
        <v>485.003360999999</v>
      </c>
      <c s="129" r="AS1497">
        <v>12.447479</v>
      </c>
      <c s="129" r="AT1497">
        <v>33.1932779999999</v>
      </c>
      <c s="129" r="AU1497">
        <v>8.29831899999999</v>
      </c>
      <c s="129" r="AV1497">
        <v>53.939076</v>
      </c>
      <c s="129" r="AW1497">
        <v>58.088236</v>
      </c>
      <c s="129" r="AX1497">
        <v>116.02703</v>
      </c>
      <c s="129" r="AY1497">
        <v>149.36975</v>
      </c>
      <c s="129" r="AZ1497">
        <v>53.6401919999999</v>
      </c>
      <c s="129" r="BA1497">
        <v>227.904901</v>
      </c>
      <c s="129" r="BB1497">
        <v>4.14916</v>
      </c>
      <c s="129" r="BC1497">
        <v>29.044118</v>
      </c>
      <c s="129" r="BD1497">
        <v>4.14916</v>
      </c>
      <c s="129" r="BE1497">
        <v>20.745799</v>
      </c>
      <c s="129" r="BF1497">
        <v>12.447479</v>
      </c>
      <c s="129" r="BG1497">
        <v>78.684593</v>
      </c>
      <c s="129" r="BH1497">
        <v>66.3865559999999</v>
      </c>
      <c s="129" r="BI1497">
        <v>12.298037</v>
      </c>
      <c s="129" r="BJ1497">
        <v>257.098460999999</v>
      </c>
      <c s="129" r="BK1497">
        <v>8.29831899999999</v>
      </c>
      <c s="129" r="BL1497">
        <v>4.14916</v>
      </c>
      <c s="129" r="BM1497">
        <v>4.14916</v>
      </c>
      <c s="129" r="BN1497">
        <v>33.1932779999999</v>
      </c>
      <c s="129" r="BO1497">
        <v>45.640757</v>
      </c>
      <c s="129" r="BP1497">
        <v>37.3424369999999</v>
      </c>
      <c s="129" r="BQ1497">
        <v>82.9831939999999</v>
      </c>
      <c s="129" r="BR1497">
        <v>41.3421549999999</v>
      </c>
      <c s="129" r="BS1497">
        <v>78.684593</v>
      </c>
      <c s="129" r="BT1497">
        <v>0.0</v>
      </c>
      <c s="129" r="BU1497">
        <v>0.0</v>
      </c>
      <c s="129" r="BV1497">
        <v>0.0</v>
      </c>
      <c s="129" r="BW1497">
        <v>8.29831899999999</v>
      </c>
      <c s="129" r="BX1497">
        <v>12.447479</v>
      </c>
      <c s="129" r="BY1497">
        <v>24.8949579999999</v>
      </c>
      <c s="129" r="BZ1497">
        <v>0.0</v>
      </c>
      <c s="129" r="CA1497">
        <v>33.0438359999999</v>
      </c>
      <c s="129" r="CB1497">
        <v>227.904901</v>
      </c>
      <c s="129" r="CC1497">
        <v>8.29831899999999</v>
      </c>
      <c s="129" r="CD1497">
        <v>29.044118</v>
      </c>
      <c s="129" r="CE1497">
        <v>8.29831899999999</v>
      </c>
      <c s="129" r="CF1497">
        <v>41.4915969999999</v>
      </c>
      <c s="129" r="CG1497">
        <v>37.3424369999999</v>
      </c>
      <c s="129" r="CH1497">
        <v>82.833752</v>
      </c>
      <c s="129" r="CI1497">
        <v>4.14916</v>
      </c>
      <c s="129" r="CJ1497">
        <v>16.4471969999999</v>
      </c>
      <c s="129" r="CK1497">
        <v>178.413868</v>
      </c>
      <c s="129" r="CL1497">
        <v>4.14916</v>
      </c>
      <c s="129" r="CM1497">
        <v>4.14916</v>
      </c>
      <c s="129" r="CN1497">
        <v>0.0</v>
      </c>
      <c s="129" r="CO1497">
        <v>4.14916</v>
      </c>
      <c s="129" r="CP1497">
        <v>8.29831899999999</v>
      </c>
      <c s="129" r="CQ1497">
        <v>8.29831899999999</v>
      </c>
      <c s="129" r="CR1497">
        <v>145.220589999999</v>
      </c>
      <c s="129" r="CS1497">
        <v>4.14916</v>
      </c>
    </row>
    <row customHeight="1" r="1498" ht="15.0">
      <c t="s" s="127" r="A1498">
        <v>12854</v>
      </c>
      <c t="s" s="127" r="B1498">
        <v>12855</v>
      </c>
      <c t="s" s="127" r="C1498">
        <v>12856</v>
      </c>
      <c t="s" s="127" r="D1498">
        <v>12857</v>
      </c>
      <c t="s" s="127" r="E1498">
        <v>12858</v>
      </c>
      <c t="s" s="127" r="F1498">
        <v>12859</v>
      </c>
      <c t="s" s="128" r="G1498">
        <v>12860</v>
      </c>
      <c t="s" s="127" r="H1498">
        <v>12861</v>
      </c>
      <c s="129" r="I1498">
        <v>385.0</v>
      </c>
      <c s="129" r="J1498">
        <v>68.7139109999999</v>
      </c>
      <c s="129" r="K1498">
        <v>48.503937</v>
      </c>
      <c s="129" r="L1498">
        <v>80.8398949999999</v>
      </c>
      <c s="129" r="M1498">
        <v>86.902887</v>
      </c>
      <c s="129" r="N1498">
        <v>63.661417</v>
      </c>
      <c s="129" r="O1498">
        <v>36.3779529999999</v>
      </c>
      <c s="129" r="P1498">
        <v>68.0</v>
      </c>
      <c s="129" r="Q1498">
        <v>51.0</v>
      </c>
      <c s="129" r="R1498">
        <v>81.0</v>
      </c>
      <c s="129" r="S1498">
        <v>86.0</v>
      </c>
      <c s="129" r="T1498">
        <v>57.0</v>
      </c>
      <c s="129" r="U1498">
        <v>22.0</v>
      </c>
      <c s="129" r="V1498">
        <v>204.120735</v>
      </c>
      <c s="129" r="W1498">
        <v>44.461942</v>
      </c>
      <c s="129" r="X1498">
        <v>24.2519689999999</v>
      </c>
      <c s="129" r="Y1498">
        <v>36.3779529999999</v>
      </c>
      <c s="129" r="Z1498">
        <v>44.461942</v>
      </c>
      <c s="129" r="AA1498">
        <v>34.3569549999999</v>
      </c>
      <c s="129" r="AB1498">
        <v>18.188976</v>
      </c>
      <c s="129" r="AC1498">
        <v>2.02099699999999</v>
      </c>
      <c s="129" r="AD1498">
        <v>50.524934</v>
      </c>
      <c s="129" r="AE1498">
        <v>111.154856</v>
      </c>
      <c s="129" r="AF1498">
        <v>42.4409449999999</v>
      </c>
      <c s="129" r="AG1498">
        <v>180.879265</v>
      </c>
      <c s="129" r="AH1498">
        <v>24.2519689999999</v>
      </c>
      <c s="129" r="AI1498">
        <v>24.2519689999999</v>
      </c>
      <c s="129" r="AJ1498">
        <v>44.461942</v>
      </c>
      <c s="129" r="AK1498">
        <v>42.4409449999999</v>
      </c>
      <c s="129" r="AL1498">
        <v>29.304462</v>
      </c>
      <c s="129" r="AM1498">
        <v>15.15748</v>
      </c>
      <c s="129" r="AN1498">
        <v>1.010499</v>
      </c>
      <c s="129" r="AO1498">
        <v>30.314961</v>
      </c>
      <c s="129" r="AP1498">
        <v>120.249343999999</v>
      </c>
      <c s="129" r="AQ1498">
        <v>30.314961</v>
      </c>
      <c s="129" r="AR1498">
        <v>299.107612</v>
      </c>
      <c s="129" r="AS1498">
        <v>12.125984</v>
      </c>
      <c s="129" r="AT1498">
        <v>16.1679789999999</v>
      </c>
      <c s="129" r="AU1498">
        <v>20.2099739999999</v>
      </c>
      <c s="129" r="AV1498">
        <v>64.6719159999999</v>
      </c>
      <c s="129" r="AW1498">
        <v>60.629921</v>
      </c>
      <c s="129" r="AX1498">
        <v>36.3779529999999</v>
      </c>
      <c s="129" r="AY1498">
        <v>52.545932</v>
      </c>
      <c s="129" r="AZ1498">
        <v>36.3779529999999</v>
      </c>
      <c s="129" r="BA1498">
        <v>141.469816</v>
      </c>
      <c s="129" r="BB1498">
        <v>12.125984</v>
      </c>
      <c s="129" r="BC1498">
        <v>8.08399</v>
      </c>
      <c s="129" r="BD1498">
        <v>16.1679789999999</v>
      </c>
      <c s="129" r="BE1498">
        <v>20.2099739999999</v>
      </c>
      <c s="129" r="BF1498">
        <v>12.125984</v>
      </c>
      <c s="129" r="BG1498">
        <v>28.293963</v>
      </c>
      <c s="129" r="BH1498">
        <v>28.293963</v>
      </c>
      <c s="129" r="BI1498">
        <v>16.1679789999999</v>
      </c>
      <c s="129" r="BJ1498">
        <v>157.637795</v>
      </c>
      <c s="129" r="BK1498">
        <v>0.0</v>
      </c>
      <c s="129" r="BL1498">
        <v>8.08399</v>
      </c>
      <c s="129" r="BM1498">
        <v>4.041995</v>
      </c>
      <c s="129" r="BN1498">
        <v>44.461942</v>
      </c>
      <c s="129" r="BO1498">
        <v>48.503937</v>
      </c>
      <c s="129" r="BP1498">
        <v>8.08399</v>
      </c>
      <c s="129" r="BQ1498">
        <v>24.2519689999999</v>
      </c>
      <c s="129" r="BR1498">
        <v>20.2099739999999</v>
      </c>
      <c s="129" r="BS1498">
        <v>24.2519689999999</v>
      </c>
      <c s="129" r="BT1498">
        <v>0.0</v>
      </c>
      <c s="129" r="BU1498">
        <v>0.0</v>
      </c>
      <c s="129" r="BV1498">
        <v>0.0</v>
      </c>
      <c s="129" r="BW1498">
        <v>4.041995</v>
      </c>
      <c s="129" r="BX1498">
        <v>4.041995</v>
      </c>
      <c s="129" r="BY1498">
        <v>4.041995</v>
      </c>
      <c s="129" r="BZ1498">
        <v>0.0</v>
      </c>
      <c s="129" r="CA1498">
        <v>12.125984</v>
      </c>
      <c s="129" r="CB1498">
        <v>173.805774</v>
      </c>
      <c s="129" r="CC1498">
        <v>4.041995</v>
      </c>
      <c s="129" r="CD1498">
        <v>0.0</v>
      </c>
      <c s="129" r="CE1498">
        <v>16.1679789999999</v>
      </c>
      <c s="129" r="CF1498">
        <v>52.545932</v>
      </c>
      <c s="129" r="CG1498">
        <v>44.461942</v>
      </c>
      <c s="129" r="CH1498">
        <v>32.3359579999999</v>
      </c>
      <c s="129" r="CI1498">
        <v>0.0</v>
      </c>
      <c s="129" r="CJ1498">
        <v>24.2519689999999</v>
      </c>
      <c s="129" r="CK1498">
        <v>101.049869</v>
      </c>
      <c s="129" r="CL1498">
        <v>8.08399</v>
      </c>
      <c s="129" r="CM1498">
        <v>16.1679789999999</v>
      </c>
      <c s="129" r="CN1498">
        <v>4.041995</v>
      </c>
      <c s="129" r="CO1498">
        <v>8.08399</v>
      </c>
      <c s="129" r="CP1498">
        <v>12.125984</v>
      </c>
      <c s="129" r="CQ1498">
        <v>0.0</v>
      </c>
      <c s="129" r="CR1498">
        <v>52.545932</v>
      </c>
      <c s="129" r="CS1498">
        <v>0.0</v>
      </c>
    </row>
    <row customHeight="1" r="1499" ht="15.0">
      <c t="s" s="127" r="A1499">
        <v>12862</v>
      </c>
      <c t="s" s="127" r="B1499">
        <v>12863</v>
      </c>
      <c t="s" s="127" r="C1499">
        <v>12864</v>
      </c>
      <c t="s" s="127" r="D1499">
        <v>12865</v>
      </c>
      <c t="s" s="127" r="E1499">
        <v>12866</v>
      </c>
      <c t="s" s="127" r="F1499">
        <v>12867</v>
      </c>
      <c t="s" s="128" r="G1499">
        <v>12868</v>
      </c>
      <c t="s" s="127" r="H1499">
        <v>12869</v>
      </c>
      <c s="129" r="I1499">
        <v>137.0</v>
      </c>
      <c s="129" r="J1499">
        <v>20.86755</v>
      </c>
      <c s="129" r="K1499">
        <v>19.05298</v>
      </c>
      <c s="129" r="L1499">
        <v>18.145695</v>
      </c>
      <c s="129" r="M1499">
        <v>28.1258279999999</v>
      </c>
      <c s="129" r="N1499">
        <v>23.5894039999999</v>
      </c>
      <c s="129" r="O1499">
        <v>27.218543</v>
      </c>
      <c s="129" r="P1499">
        <v>26.0</v>
      </c>
      <c s="129" r="Q1499">
        <v>15.0</v>
      </c>
      <c s="129" r="R1499">
        <v>24.0</v>
      </c>
      <c s="129" r="S1499">
        <v>25.0</v>
      </c>
      <c s="129" r="T1499">
        <v>42.0</v>
      </c>
      <c s="129" r="U1499">
        <v>15.0</v>
      </c>
      <c s="129" r="V1499">
        <v>68.0463579999999</v>
      </c>
      <c s="129" r="W1499">
        <v>12.701987</v>
      </c>
      <c s="129" r="X1499">
        <v>9.98013199999999</v>
      </c>
      <c s="129" r="Y1499">
        <v>9.072848</v>
      </c>
      <c s="129" r="Z1499">
        <v>14.516556</v>
      </c>
      <c s="129" r="AA1499">
        <v>10.8874169999999</v>
      </c>
      <c s="129" r="AB1499">
        <v>9.98013199999999</v>
      </c>
      <c s="129" r="AC1499">
        <v>0.907285</v>
      </c>
      <c s="129" r="AD1499">
        <v>16.331126</v>
      </c>
      <c s="129" r="AE1499">
        <v>36.2913909999999</v>
      </c>
      <c s="129" r="AF1499">
        <v>15.4238409999999</v>
      </c>
      <c s="129" r="AG1499">
        <v>68.953642</v>
      </c>
      <c s="129" r="AH1499">
        <v>8.165563</v>
      </c>
      <c s="129" r="AI1499">
        <v>9.072848</v>
      </c>
      <c s="129" r="AJ1499">
        <v>9.072848</v>
      </c>
      <c s="129" r="AK1499">
        <v>13.609272</v>
      </c>
      <c s="129" r="AL1499">
        <v>12.701987</v>
      </c>
      <c s="129" r="AM1499">
        <v>16.331126</v>
      </c>
      <c s="129" r="AN1499">
        <v>0.0</v>
      </c>
      <c s="129" r="AO1499">
        <v>10.8874169999999</v>
      </c>
      <c s="129" r="AP1499">
        <v>35.384106</v>
      </c>
      <c s="129" r="AQ1499">
        <v>22.682119</v>
      </c>
      <c s="129" r="AR1499">
        <v>108.874172</v>
      </c>
      <c s="129" r="AS1499">
        <v>18.145695</v>
      </c>
      <c s="129" r="AT1499">
        <v>7.25827799999999</v>
      </c>
      <c s="129" r="AU1499">
        <v>0.0</v>
      </c>
      <c s="129" r="AV1499">
        <v>18.145695</v>
      </c>
      <c s="129" r="AW1499">
        <v>21.7748339999999</v>
      </c>
      <c s="129" r="AX1499">
        <v>7.25827799999999</v>
      </c>
      <c s="129" r="AY1499">
        <v>29.033113</v>
      </c>
      <c s="129" r="AZ1499">
        <v>7.25827799999999</v>
      </c>
      <c s="129" r="BA1499">
        <v>47.1788079999999</v>
      </c>
      <c s="129" r="BB1499">
        <v>10.8874169999999</v>
      </c>
      <c s="129" r="BC1499">
        <v>3.62913899999999</v>
      </c>
      <c s="129" r="BD1499">
        <v>0.0</v>
      </c>
      <c s="129" r="BE1499">
        <v>10.8874169999999</v>
      </c>
      <c s="129" r="BF1499">
        <v>0.0</v>
      </c>
      <c s="129" r="BG1499">
        <v>3.62913899999999</v>
      </c>
      <c s="129" r="BH1499">
        <v>14.516556</v>
      </c>
      <c s="129" r="BI1499">
        <v>3.62913899999999</v>
      </c>
      <c s="129" r="BJ1499">
        <v>61.6953639999999</v>
      </c>
      <c s="129" r="BK1499">
        <v>7.25827799999999</v>
      </c>
      <c s="129" r="BL1499">
        <v>3.62913899999999</v>
      </c>
      <c s="129" r="BM1499">
        <v>0.0</v>
      </c>
      <c s="129" r="BN1499">
        <v>7.25827799999999</v>
      </c>
      <c s="129" r="BO1499">
        <v>21.7748339999999</v>
      </c>
      <c s="129" r="BP1499">
        <v>3.62913899999999</v>
      </c>
      <c s="129" r="BQ1499">
        <v>14.516556</v>
      </c>
      <c s="129" r="BR1499">
        <v>3.62913899999999</v>
      </c>
      <c s="129" r="BS1499">
        <v>0.0</v>
      </c>
      <c s="129" r="BT1499">
        <v>0.0</v>
      </c>
      <c s="129" r="BU1499">
        <v>0.0</v>
      </c>
      <c s="129" r="BV1499">
        <v>0.0</v>
      </c>
      <c s="129" r="BW1499">
        <v>0.0</v>
      </c>
      <c s="129" r="BX1499">
        <v>0.0</v>
      </c>
      <c s="129" r="BY1499">
        <v>0.0</v>
      </c>
      <c s="129" r="BZ1499">
        <v>0.0</v>
      </c>
      <c s="129" r="CA1499">
        <v>0.0</v>
      </c>
      <c s="129" r="CB1499">
        <v>61.6953639999999</v>
      </c>
      <c s="129" r="CC1499">
        <v>18.145695</v>
      </c>
      <c s="129" r="CD1499">
        <v>3.62913899999999</v>
      </c>
      <c s="129" r="CE1499">
        <v>0.0</v>
      </c>
      <c s="129" r="CF1499">
        <v>14.516556</v>
      </c>
      <c s="129" r="CG1499">
        <v>18.145695</v>
      </c>
      <c s="129" r="CH1499">
        <v>7.25827799999999</v>
      </c>
      <c s="129" r="CI1499">
        <v>0.0</v>
      </c>
      <c s="129" r="CJ1499">
        <v>0.0</v>
      </c>
      <c s="129" r="CK1499">
        <v>47.1788079999999</v>
      </c>
      <c s="129" r="CL1499">
        <v>0.0</v>
      </c>
      <c s="129" r="CM1499">
        <v>3.62913899999999</v>
      </c>
      <c s="129" r="CN1499">
        <v>0.0</v>
      </c>
      <c s="129" r="CO1499">
        <v>3.62913899999999</v>
      </c>
      <c s="129" r="CP1499">
        <v>3.62913899999999</v>
      </c>
      <c s="129" r="CQ1499">
        <v>0.0</v>
      </c>
      <c s="129" r="CR1499">
        <v>29.033113</v>
      </c>
      <c s="129" r="CS1499">
        <v>7.25827799999999</v>
      </c>
    </row>
    <row customHeight="1" r="1500" ht="15.0">
      <c t="s" s="127" r="A1500">
        <v>12870</v>
      </c>
      <c t="s" s="127" r="B1500">
        <v>12871</v>
      </c>
      <c t="s" s="127" r="C1500">
        <v>12872</v>
      </c>
      <c t="s" s="127" r="D1500">
        <v>12873</v>
      </c>
      <c t="s" s="127" r="E1500">
        <v>12874</v>
      </c>
      <c t="s" s="127" r="F1500">
        <v>12875</v>
      </c>
      <c t="s" s="128" r="G1500">
        <v>12876</v>
      </c>
      <c t="s" s="127" r="H1500">
        <v>12877</v>
      </c>
      <c s="129" r="I1500">
        <v>239.0</v>
      </c>
      <c s="129" r="J1500">
        <v>39.0</v>
      </c>
      <c s="129" r="K1500">
        <v>34.0</v>
      </c>
      <c s="129" r="L1500">
        <v>46.0</v>
      </c>
      <c s="129" r="M1500">
        <v>55.0</v>
      </c>
      <c s="129" r="N1500">
        <v>38.0</v>
      </c>
      <c s="129" r="O1500">
        <v>27.0</v>
      </c>
      <c s="129" r="P1500">
        <v>51.0</v>
      </c>
      <c s="129" r="Q1500">
        <v>43.0</v>
      </c>
      <c s="129" r="R1500">
        <v>62.0</v>
      </c>
      <c s="129" r="S1500">
        <v>37.0</v>
      </c>
      <c s="129" r="T1500">
        <v>42.0</v>
      </c>
      <c s="129" r="U1500">
        <v>29.0</v>
      </c>
      <c s="129" r="V1500">
        <v>121.0</v>
      </c>
      <c s="129" r="W1500">
        <v>18.0</v>
      </c>
      <c s="129" r="X1500">
        <v>18.0</v>
      </c>
      <c s="129" r="Y1500">
        <v>23.0</v>
      </c>
      <c s="129" r="Z1500">
        <v>31.0</v>
      </c>
      <c s="129" r="AA1500">
        <v>21.0</v>
      </c>
      <c s="129" r="AB1500">
        <v>9.0</v>
      </c>
      <c s="129" r="AC1500">
        <v>1.0</v>
      </c>
      <c s="129" r="AD1500">
        <v>19.0</v>
      </c>
      <c s="129" r="AE1500">
        <v>78.0</v>
      </c>
      <c s="129" r="AF1500">
        <v>24.0</v>
      </c>
      <c s="129" r="AG1500">
        <v>118.0</v>
      </c>
      <c s="129" r="AH1500">
        <v>21.0</v>
      </c>
      <c s="129" r="AI1500">
        <v>16.0</v>
      </c>
      <c s="129" r="AJ1500">
        <v>23.0</v>
      </c>
      <c s="129" r="AK1500">
        <v>24.0</v>
      </c>
      <c s="129" r="AL1500">
        <v>17.0</v>
      </c>
      <c s="129" r="AM1500">
        <v>16.0</v>
      </c>
      <c s="129" r="AN1500">
        <v>1.0</v>
      </c>
      <c s="129" r="AO1500">
        <v>33.0</v>
      </c>
      <c s="129" r="AP1500">
        <v>56.0</v>
      </c>
      <c s="129" r="AQ1500">
        <v>29.0</v>
      </c>
      <c s="129" r="AR1500">
        <v>196.0</v>
      </c>
      <c s="129" r="AS1500">
        <v>20.0</v>
      </c>
      <c s="129" r="AT1500">
        <v>0.0</v>
      </c>
      <c s="129" r="AU1500">
        <v>24.0</v>
      </c>
      <c s="129" r="AV1500">
        <v>16.0</v>
      </c>
      <c s="129" r="AW1500">
        <v>32.0</v>
      </c>
      <c s="129" r="AX1500">
        <v>20.0</v>
      </c>
      <c s="129" r="AY1500">
        <v>60.0</v>
      </c>
      <c s="129" r="AZ1500">
        <v>24.0</v>
      </c>
      <c s="129" r="BA1500">
        <v>88.0</v>
      </c>
      <c s="129" r="BB1500">
        <v>4.0</v>
      </c>
      <c s="129" r="BC1500">
        <v>0.0</v>
      </c>
      <c s="129" r="BD1500">
        <v>12.0</v>
      </c>
      <c s="129" r="BE1500">
        <v>4.0</v>
      </c>
      <c s="129" r="BF1500">
        <v>12.0</v>
      </c>
      <c s="129" r="BG1500">
        <v>20.0</v>
      </c>
      <c s="129" r="BH1500">
        <v>32.0</v>
      </c>
      <c s="129" r="BI1500">
        <v>4.0</v>
      </c>
      <c s="129" r="BJ1500">
        <v>108.0</v>
      </c>
      <c s="129" r="BK1500">
        <v>16.0</v>
      </c>
      <c s="129" r="BL1500">
        <v>0.0</v>
      </c>
      <c s="129" r="BM1500">
        <v>12.0</v>
      </c>
      <c s="129" r="BN1500">
        <v>12.0</v>
      </c>
      <c s="129" r="BO1500">
        <v>20.0</v>
      </c>
      <c s="129" r="BP1500">
        <v>0.0</v>
      </c>
      <c s="129" r="BQ1500">
        <v>28.0</v>
      </c>
      <c s="129" r="BR1500">
        <v>20.0</v>
      </c>
      <c s="129" r="BS1500">
        <v>20.0</v>
      </c>
      <c s="129" r="BT1500">
        <v>0.0</v>
      </c>
      <c s="129" r="BU1500">
        <v>0.0</v>
      </c>
      <c s="129" r="BV1500">
        <v>0.0</v>
      </c>
      <c s="129" r="BW1500">
        <v>0.0</v>
      </c>
      <c s="129" r="BX1500">
        <v>0.0</v>
      </c>
      <c s="129" r="BY1500">
        <v>0.0</v>
      </c>
      <c s="129" r="BZ1500">
        <v>0.0</v>
      </c>
      <c s="129" r="CA1500">
        <v>20.0</v>
      </c>
      <c s="129" r="CB1500">
        <v>104.0</v>
      </c>
      <c s="129" r="CC1500">
        <v>20.0</v>
      </c>
      <c s="129" r="CD1500">
        <v>0.0</v>
      </c>
      <c s="129" r="CE1500">
        <v>20.0</v>
      </c>
      <c s="129" r="CF1500">
        <v>16.0</v>
      </c>
      <c s="129" r="CG1500">
        <v>32.0</v>
      </c>
      <c s="129" r="CH1500">
        <v>16.0</v>
      </c>
      <c s="129" r="CI1500">
        <v>0.0</v>
      </c>
      <c s="129" r="CJ1500">
        <v>0.0</v>
      </c>
      <c s="129" r="CK1500">
        <v>72.0</v>
      </c>
      <c s="129" r="CL1500">
        <v>0.0</v>
      </c>
      <c s="129" r="CM1500">
        <v>0.0</v>
      </c>
      <c s="129" r="CN1500">
        <v>4.0</v>
      </c>
      <c s="129" r="CO1500">
        <v>0.0</v>
      </c>
      <c s="129" r="CP1500">
        <v>0.0</v>
      </c>
      <c s="129" r="CQ1500">
        <v>4.0</v>
      </c>
      <c s="129" r="CR1500">
        <v>60.0</v>
      </c>
      <c s="129" r="CS1500">
        <v>4.0</v>
      </c>
    </row>
    <row customHeight="1" r="1501" ht="15.0">
      <c t="s" s="127" r="A1501">
        <v>12878</v>
      </c>
      <c t="s" s="127" r="B1501">
        <v>12879</v>
      </c>
      <c t="s" s="127" r="C1501">
        <v>12880</v>
      </c>
      <c t="s" s="127" r="D1501">
        <v>12881</v>
      </c>
      <c t="s" s="127" r="E1501">
        <v>12882</v>
      </c>
      <c t="s" s="127" r="F1501">
        <v>12883</v>
      </c>
      <c t="s" s="128" r="G1501">
        <v>12884</v>
      </c>
      <c t="s" s="127" r="H1501">
        <v>12885</v>
      </c>
      <c s="129" r="I1501">
        <v>2451.0</v>
      </c>
      <c s="129" r="J1501">
        <v>387.063963</v>
      </c>
      <c s="129" r="K1501">
        <v>333.351908999999</v>
      </c>
      <c s="129" r="L1501">
        <v>428.763135999999</v>
      </c>
      <c s="129" r="M1501">
        <v>474.244406</v>
      </c>
      <c s="129" r="N1501">
        <v>451.815795999999</v>
      </c>
      <c s="129" r="O1501">
        <v>375.760789999999</v>
      </c>
      <c s="129" r="P1501">
        <v>396.0</v>
      </c>
      <c s="129" r="Q1501">
        <v>374.0</v>
      </c>
      <c s="129" r="R1501">
        <v>444.0</v>
      </c>
      <c s="129" r="S1501">
        <v>422.0</v>
      </c>
      <c s="129" r="T1501">
        <v>441.0</v>
      </c>
      <c s="129" r="U1501">
        <v>308.0</v>
      </c>
      <c s="129" r="V1501">
        <v>1189.800228</v>
      </c>
      <c s="129" r="W1501">
        <v>202.31482</v>
      </c>
      <c s="129" r="X1501">
        <v>172.155477999999</v>
      </c>
      <c s="129" r="Y1501">
        <v>224.803073</v>
      </c>
      <c s="129" r="Z1501">
        <v>223.047575999999</v>
      </c>
      <c s="129" r="AA1501">
        <v>216.913003</v>
      </c>
      <c s="129" r="AB1501">
        <v>138.423958</v>
      </c>
      <c s="129" r="AC1501">
        <v>12.142319</v>
      </c>
      <c s="129" r="AD1501">
        <v>278.672738999999</v>
      </c>
      <c s="129" r="AE1501">
        <v>629.050448999999</v>
      </c>
      <c s="129" r="AF1501">
        <v>282.07704</v>
      </c>
      <c s="129" r="AG1501">
        <v>1261.19977199999</v>
      </c>
      <c s="129" r="AH1501">
        <v>184.749143</v>
      </c>
      <c s="129" r="AI1501">
        <v>161.196430999999</v>
      </c>
      <c s="129" r="AJ1501">
        <v>203.960062999999</v>
      </c>
      <c s="129" r="AK1501">
        <v>251.19683</v>
      </c>
      <c s="129" r="AL1501">
        <v>234.902792</v>
      </c>
      <c s="129" r="AM1501">
        <v>196.919925</v>
      </c>
      <c s="129" r="AN1501">
        <v>28.274588</v>
      </c>
      <c s="129" r="AO1501">
        <v>243.331231</v>
      </c>
      <c s="129" r="AP1501">
        <v>649.638002</v>
      </c>
      <c s="129" r="AQ1501">
        <v>368.230539</v>
      </c>
      <c s="129" r="AR1501">
        <v>2077.748304</v>
      </c>
      <c s="129" r="AS1501">
        <v>76.248316</v>
      </c>
      <c s="129" r="AT1501">
        <v>73.4312209999999</v>
      </c>
      <c s="129" r="AU1501">
        <v>68.8040139999999</v>
      </c>
      <c s="129" r="AV1501">
        <v>168.945258999999</v>
      </c>
      <c s="129" r="AW1501">
        <v>236.78029</v>
      </c>
      <c s="129" r="AX1501">
        <v>309.153384</v>
      </c>
      <c s="129" r="AY1501">
        <v>884.368464</v>
      </c>
      <c s="129" r="AZ1501">
        <v>260.017356</v>
      </c>
      <c s="129" r="BA1501">
        <v>965.032699999999</v>
      </c>
      <c s="129" r="BB1501">
        <v>43.9139339999999</v>
      </c>
      <c s="129" r="BC1501">
        <v>44.7849969999999</v>
      </c>
      <c s="129" r="BD1501">
        <v>40.489004</v>
      </c>
      <c s="129" r="BE1501">
        <v>80.6028579999999</v>
      </c>
      <c s="129" r="BF1501">
        <v>35.985329</v>
      </c>
      <c s="129" r="BG1501">
        <v>245.247941999999</v>
      </c>
      <c s="129" r="BH1501">
        <v>382.298434999999</v>
      </c>
      <c s="129" r="BI1501">
        <v>91.7102009999999</v>
      </c>
      <c s="129" r="BJ1501">
        <v>1112.715604</v>
      </c>
      <c s="129" r="BK1501">
        <v>32.334381</v>
      </c>
      <c s="129" r="BL1501">
        <v>28.646224</v>
      </c>
      <c s="129" r="BM1501">
        <v>28.31501</v>
      </c>
      <c s="129" r="BN1501">
        <v>88.3424009999999</v>
      </c>
      <c s="129" r="BO1501">
        <v>200.794961</v>
      </c>
      <c s="129" r="BP1501">
        <v>63.905442</v>
      </c>
      <c s="129" r="BQ1501">
        <v>502.070029999999</v>
      </c>
      <c s="129" r="BR1501">
        <v>168.307154</v>
      </c>
      <c s="129" r="BS1501">
        <v>215.057644</v>
      </c>
      <c s="129" r="BT1501">
        <v>0.0</v>
      </c>
      <c s="129" r="BU1501">
        <v>4.020863</v>
      </c>
      <c s="129" r="BV1501">
        <v>0.0</v>
      </c>
      <c s="129" r="BW1501">
        <v>23.781289</v>
      </c>
      <c s="129" r="BX1501">
        <v>19.8919339999999</v>
      </c>
      <c s="129" r="BY1501">
        <v>48.050139</v>
      </c>
      <c s="129" r="BZ1501">
        <v>0.0</v>
      </c>
      <c s="129" r="CA1501">
        <v>119.313419</v>
      </c>
      <c s="129" r="CB1501">
        <v>791.265353</v>
      </c>
      <c s="129" r="CC1501">
        <v>39.8303319999999</v>
      </c>
      <c s="129" r="CD1501">
        <v>40.708812</v>
      </c>
      <c s="129" r="CE1501">
        <v>52.6099189999999</v>
      </c>
      <c s="129" r="CF1501">
        <v>133.155952</v>
      </c>
      <c s="129" r="CG1501">
        <v>196.616563</v>
      </c>
      <c s="129" r="CH1501">
        <v>232.533206</v>
      </c>
      <c s="129" r="CI1501">
        <v>12.174745</v>
      </c>
      <c s="129" r="CJ1501">
        <v>83.635823</v>
      </c>
      <c s="129" r="CK1501">
        <v>1071.425308</v>
      </c>
      <c s="129" r="CL1501">
        <v>36.4179839999999</v>
      </c>
      <c s="129" r="CM1501">
        <v>28.701546</v>
      </c>
      <c s="129" r="CN1501">
        <v>16.1940959999999</v>
      </c>
      <c s="129" r="CO1501">
        <v>12.008017</v>
      </c>
      <c s="129" r="CP1501">
        <v>20.2717929999999</v>
      </c>
      <c s="129" r="CQ1501">
        <v>28.570039</v>
      </c>
      <c s="129" r="CR1501">
        <v>872.193718999999</v>
      </c>
      <c s="129" r="CS1501">
        <v>57.068114</v>
      </c>
    </row>
    <row customHeight="1" r="1502" ht="15.0">
      <c t="s" s="127" r="A1502">
        <v>12886</v>
      </c>
      <c t="s" s="127" r="B1502">
        <v>12887</v>
      </c>
      <c t="s" s="127" r="C1502">
        <v>12888</v>
      </c>
      <c t="s" s="127" r="D1502">
        <v>12889</v>
      </c>
      <c t="s" s="127" r="E1502">
        <v>12890</v>
      </c>
      <c t="s" s="127" r="F1502">
        <v>12891</v>
      </c>
      <c t="s" s="128" r="G1502">
        <v>12892</v>
      </c>
      <c t="s" s="127" r="H1502">
        <v>12893</v>
      </c>
      <c s="129" r="I1502">
        <v>797.0</v>
      </c>
      <c s="129" r="J1502">
        <v>158.008727999999</v>
      </c>
      <c s="129" r="K1502">
        <v>108.320449</v>
      </c>
      <c s="129" r="L1502">
        <v>172.915212</v>
      </c>
      <c s="129" r="M1502">
        <v>160.990025</v>
      </c>
      <c s="129" r="N1502">
        <v>131.177056999999</v>
      </c>
      <c s="129" r="O1502">
        <v>65.5885289999999</v>
      </c>
      <c s="129" r="P1502">
        <v>150.0</v>
      </c>
      <c s="129" r="Q1502">
        <v>126.0</v>
      </c>
      <c s="129" r="R1502">
        <v>159.0</v>
      </c>
      <c s="129" r="S1502">
        <v>134.0</v>
      </c>
      <c s="129" r="T1502">
        <v>92.0</v>
      </c>
      <c s="129" r="U1502">
        <v>64.0</v>
      </c>
      <c s="129" r="V1502">
        <v>409.431421</v>
      </c>
      <c s="129" r="W1502">
        <v>79.501247</v>
      </c>
      <c s="129" r="X1502">
        <v>59.6259349999999</v>
      </c>
      <c s="129" r="Y1502">
        <v>90.432668</v>
      </c>
      <c s="129" r="Z1502">
        <v>77.513716</v>
      </c>
      <c s="129" r="AA1502">
        <v>72.544888</v>
      </c>
      <c s="129" r="AB1502">
        <v>27.825436</v>
      </c>
      <c s="129" r="AC1502">
        <v>1.98753099999999</v>
      </c>
      <c s="129" r="AD1502">
        <v>108.320449</v>
      </c>
      <c s="129" r="AE1502">
        <v>230.553616</v>
      </c>
      <c s="129" r="AF1502">
        <v>70.5573569999999</v>
      </c>
      <c s="129" r="AG1502">
        <v>387.568579</v>
      </c>
      <c s="129" r="AH1502">
        <v>78.5074809999999</v>
      </c>
      <c s="129" r="AI1502">
        <v>48.6945139999999</v>
      </c>
      <c s="129" r="AJ1502">
        <v>82.482544</v>
      </c>
      <c s="129" r="AK1502">
        <v>83.476309</v>
      </c>
      <c s="129" r="AL1502">
        <v>58.63217</v>
      </c>
      <c s="129" r="AM1502">
        <v>30.806733</v>
      </c>
      <c s="129" r="AN1502">
        <v>4.968828</v>
      </c>
      <c s="129" r="AO1502">
        <v>93.413965</v>
      </c>
      <c s="129" r="AP1502">
        <v>229.55985</v>
      </c>
      <c s="129" r="AQ1502">
        <v>64.594763</v>
      </c>
      <c s="129" r="AR1502">
        <v>600.234414</v>
      </c>
      <c s="129" r="AS1502">
        <v>11.9251869999999</v>
      </c>
      <c s="129" r="AT1502">
        <v>27.825436</v>
      </c>
      <c s="129" r="AU1502">
        <v>39.7506229999999</v>
      </c>
      <c s="129" r="AV1502">
        <v>99.376559</v>
      </c>
      <c s="129" r="AW1502">
        <v>63.6009979999999</v>
      </c>
      <c s="129" r="AX1502">
        <v>107.326683</v>
      </c>
      <c s="129" r="AY1502">
        <v>182.852868</v>
      </c>
      <c s="129" r="AZ1502">
        <v>67.5760599999999</v>
      </c>
      <c s="129" r="BA1502">
        <v>318.004988</v>
      </c>
      <c s="129" r="BB1502">
        <v>7.95012499999999</v>
      </c>
      <c s="129" r="BC1502">
        <v>19.875312</v>
      </c>
      <c s="129" r="BD1502">
        <v>11.9251869999999</v>
      </c>
      <c s="129" r="BE1502">
        <v>51.6758099999999</v>
      </c>
      <c s="129" r="BF1502">
        <v>11.9251869999999</v>
      </c>
      <c s="129" r="BG1502">
        <v>91.426434</v>
      </c>
      <c s="129" r="BH1502">
        <v>99.376559</v>
      </c>
      <c s="129" r="BI1502">
        <v>23.8503739999999</v>
      </c>
      <c s="129" r="BJ1502">
        <v>282.229425999999</v>
      </c>
      <c s="129" r="BK1502">
        <v>3.97506199999999</v>
      </c>
      <c s="129" r="BL1502">
        <v>7.95012499999999</v>
      </c>
      <c s="129" r="BM1502">
        <v>27.825436</v>
      </c>
      <c s="129" r="BN1502">
        <v>47.7007479999999</v>
      </c>
      <c s="129" r="BO1502">
        <v>51.6758099999999</v>
      </c>
      <c s="129" r="BP1502">
        <v>15.900249</v>
      </c>
      <c s="129" r="BQ1502">
        <v>83.476309</v>
      </c>
      <c s="129" r="BR1502">
        <v>43.725686</v>
      </c>
      <c s="129" r="BS1502">
        <v>67.5760599999999</v>
      </c>
      <c s="129" r="BT1502">
        <v>0.0</v>
      </c>
      <c s="129" r="BU1502">
        <v>0.0</v>
      </c>
      <c s="129" r="BV1502">
        <v>0.0</v>
      </c>
      <c s="129" r="BW1502">
        <v>3.97506199999999</v>
      </c>
      <c s="129" r="BX1502">
        <v>7.95012499999999</v>
      </c>
      <c s="129" r="BY1502">
        <v>15.900249</v>
      </c>
      <c s="129" r="BZ1502">
        <v>0.0</v>
      </c>
      <c s="129" r="CA1502">
        <v>39.7506229999999</v>
      </c>
      <c s="129" r="CB1502">
        <v>318.004988</v>
      </c>
      <c s="129" r="CC1502">
        <v>7.95012499999999</v>
      </c>
      <c s="129" r="CD1502">
        <v>23.8503739999999</v>
      </c>
      <c s="129" r="CE1502">
        <v>39.7506229999999</v>
      </c>
      <c s="129" r="CF1502">
        <v>83.476309</v>
      </c>
      <c s="129" r="CG1502">
        <v>51.6758099999999</v>
      </c>
      <c s="129" r="CH1502">
        <v>83.476309</v>
      </c>
      <c s="129" r="CI1502">
        <v>0.0</v>
      </c>
      <c s="129" r="CJ1502">
        <v>27.825436</v>
      </c>
      <c s="129" r="CK1502">
        <v>214.653367</v>
      </c>
      <c s="129" r="CL1502">
        <v>3.97506199999999</v>
      </c>
      <c s="129" r="CM1502">
        <v>3.97506199999999</v>
      </c>
      <c s="129" r="CN1502">
        <v>0.0</v>
      </c>
      <c s="129" r="CO1502">
        <v>11.9251869999999</v>
      </c>
      <c s="129" r="CP1502">
        <v>3.97506199999999</v>
      </c>
      <c s="129" r="CQ1502">
        <v>7.95012499999999</v>
      </c>
      <c s="129" r="CR1502">
        <v>182.852868</v>
      </c>
      <c s="129" r="CS1502">
        <v>0.0</v>
      </c>
    </row>
    <row customHeight="1" r="1503" ht="15.0">
      <c t="s" s="127" r="A1503">
        <v>12894</v>
      </c>
      <c t="s" s="127" r="B1503">
        <v>12895</v>
      </c>
      <c t="s" s="127" r="C1503">
        <v>12896</v>
      </c>
      <c t="s" s="127" r="D1503">
        <v>12897</v>
      </c>
      <c t="s" s="127" r="E1503">
        <v>12898</v>
      </c>
      <c t="s" s="127" r="F1503">
        <v>12899</v>
      </c>
      <c t="s" s="128" r="G1503">
        <v>12900</v>
      </c>
      <c t="s" s="127" r="H1503">
        <v>12901</v>
      </c>
      <c s="129" r="I1503">
        <v>367.0</v>
      </c>
      <c s="129" r="J1503">
        <v>61.0</v>
      </c>
      <c s="129" r="K1503">
        <v>52.0</v>
      </c>
      <c s="129" r="L1503">
        <v>68.0</v>
      </c>
      <c s="129" r="M1503">
        <v>94.0</v>
      </c>
      <c s="129" r="N1503">
        <v>56.0</v>
      </c>
      <c s="129" r="O1503">
        <v>36.0</v>
      </c>
      <c s="129" r="P1503">
        <v>73.0</v>
      </c>
      <c s="129" r="Q1503">
        <v>40.0</v>
      </c>
      <c s="129" r="R1503">
        <v>88.0</v>
      </c>
      <c s="129" r="S1503">
        <v>53.0</v>
      </c>
      <c s="129" r="T1503">
        <v>58.0</v>
      </c>
      <c s="129" r="U1503">
        <v>21.0</v>
      </c>
      <c s="129" r="V1503">
        <v>187.0</v>
      </c>
      <c s="129" r="W1503">
        <v>31.0</v>
      </c>
      <c s="129" r="X1503">
        <v>24.0</v>
      </c>
      <c s="129" r="Y1503">
        <v>37.0</v>
      </c>
      <c s="129" r="Z1503">
        <v>46.0</v>
      </c>
      <c s="129" r="AA1503">
        <v>30.0</v>
      </c>
      <c s="129" r="AB1503">
        <v>19.0</v>
      </c>
      <c s="129" r="AC1503">
        <v>0.0</v>
      </c>
      <c s="129" r="AD1503">
        <v>42.0</v>
      </c>
      <c s="129" r="AE1503">
        <v>111.0</v>
      </c>
      <c s="129" r="AF1503">
        <v>34.0</v>
      </c>
      <c s="129" r="AG1503">
        <v>180.0</v>
      </c>
      <c s="129" r="AH1503">
        <v>30.0</v>
      </c>
      <c s="129" r="AI1503">
        <v>28.0</v>
      </c>
      <c s="129" r="AJ1503">
        <v>31.0</v>
      </c>
      <c s="129" r="AK1503">
        <v>48.0</v>
      </c>
      <c s="129" r="AL1503">
        <v>26.0</v>
      </c>
      <c s="129" r="AM1503">
        <v>16.0</v>
      </c>
      <c s="129" r="AN1503">
        <v>1.0</v>
      </c>
      <c s="129" r="AO1503">
        <v>43.0</v>
      </c>
      <c s="129" r="AP1503">
        <v>106.0</v>
      </c>
      <c s="129" r="AQ1503">
        <v>31.0</v>
      </c>
      <c s="129" r="AR1503">
        <v>288.0</v>
      </c>
      <c s="129" r="AS1503">
        <v>16.0</v>
      </c>
      <c s="129" r="AT1503">
        <v>20.0</v>
      </c>
      <c s="129" r="AU1503">
        <v>16.0</v>
      </c>
      <c s="129" r="AV1503">
        <v>44.0</v>
      </c>
      <c s="129" r="AW1503">
        <v>36.0</v>
      </c>
      <c s="129" r="AX1503">
        <v>36.0</v>
      </c>
      <c s="129" r="AY1503">
        <v>92.0</v>
      </c>
      <c s="129" r="AZ1503">
        <v>28.0</v>
      </c>
      <c s="129" r="BA1503">
        <v>152.0</v>
      </c>
      <c s="129" r="BB1503">
        <v>4.0</v>
      </c>
      <c s="129" r="BC1503">
        <v>12.0</v>
      </c>
      <c s="129" r="BD1503">
        <v>12.0</v>
      </c>
      <c s="129" r="BE1503">
        <v>32.0</v>
      </c>
      <c s="129" r="BF1503">
        <v>4.0</v>
      </c>
      <c s="129" r="BG1503">
        <v>32.0</v>
      </c>
      <c s="129" r="BH1503">
        <v>52.0</v>
      </c>
      <c s="129" r="BI1503">
        <v>4.0</v>
      </c>
      <c s="129" r="BJ1503">
        <v>136.0</v>
      </c>
      <c s="129" r="BK1503">
        <v>12.0</v>
      </c>
      <c s="129" r="BL1503">
        <v>8.0</v>
      </c>
      <c s="129" r="BM1503">
        <v>4.0</v>
      </c>
      <c s="129" r="BN1503">
        <v>12.0</v>
      </c>
      <c s="129" r="BO1503">
        <v>32.0</v>
      </c>
      <c s="129" r="BP1503">
        <v>4.0</v>
      </c>
      <c s="129" r="BQ1503">
        <v>40.0</v>
      </c>
      <c s="129" r="BR1503">
        <v>24.0</v>
      </c>
      <c s="129" r="BS1503">
        <v>20.0</v>
      </c>
      <c s="129" r="BT1503">
        <v>0.0</v>
      </c>
      <c s="129" r="BU1503">
        <v>0.0</v>
      </c>
      <c s="129" r="BV1503">
        <v>0.0</v>
      </c>
      <c s="129" r="BW1503">
        <v>4.0</v>
      </c>
      <c s="129" r="BX1503">
        <v>0.0</v>
      </c>
      <c s="129" r="BY1503">
        <v>4.0</v>
      </c>
      <c s="129" r="BZ1503">
        <v>0.0</v>
      </c>
      <c s="129" r="CA1503">
        <v>12.0</v>
      </c>
      <c s="129" r="CB1503">
        <v>156.0</v>
      </c>
      <c s="129" r="CC1503">
        <v>8.0</v>
      </c>
      <c s="129" r="CD1503">
        <v>20.0</v>
      </c>
      <c s="129" r="CE1503">
        <v>12.0</v>
      </c>
      <c s="129" r="CF1503">
        <v>40.0</v>
      </c>
      <c s="129" r="CG1503">
        <v>36.0</v>
      </c>
      <c s="129" r="CH1503">
        <v>28.0</v>
      </c>
      <c s="129" r="CI1503">
        <v>0.0</v>
      </c>
      <c s="129" r="CJ1503">
        <v>12.0</v>
      </c>
      <c s="129" r="CK1503">
        <v>112.0</v>
      </c>
      <c s="129" r="CL1503">
        <v>8.0</v>
      </c>
      <c s="129" r="CM1503">
        <v>0.0</v>
      </c>
      <c s="129" r="CN1503">
        <v>4.0</v>
      </c>
      <c s="129" r="CO1503">
        <v>0.0</v>
      </c>
      <c s="129" r="CP1503">
        <v>0.0</v>
      </c>
      <c s="129" r="CQ1503">
        <v>4.0</v>
      </c>
      <c s="129" r="CR1503">
        <v>92.0</v>
      </c>
      <c s="129" r="CS1503">
        <v>4.0</v>
      </c>
    </row>
    <row customHeight="1" r="1504" ht="15.0">
      <c t="s" s="127" r="A1504">
        <v>12902</v>
      </c>
      <c t="s" s="127" r="B1504">
        <v>12903</v>
      </c>
      <c t="s" s="127" r="C1504">
        <v>12904</v>
      </c>
      <c t="s" s="127" r="D1504">
        <v>12905</v>
      </c>
      <c t="s" s="127" r="E1504">
        <v>12906</v>
      </c>
      <c t="s" s="127" r="F1504">
        <v>12907</v>
      </c>
      <c t="s" s="128" r="G1504">
        <v>12908</v>
      </c>
      <c t="s" s="127" r="H1504">
        <v>12909</v>
      </c>
      <c s="129" r="I1504">
        <v>974.0</v>
      </c>
      <c s="129" r="J1504">
        <v>155.305173999999</v>
      </c>
      <c s="129" r="K1504">
        <v>109.022175</v>
      </c>
      <c s="129" r="L1504">
        <v>203.645195</v>
      </c>
      <c s="129" r="M1504">
        <v>174.846884999999</v>
      </c>
      <c s="129" r="N1504">
        <v>197.474129</v>
      </c>
      <c s="129" r="O1504">
        <v>133.706441</v>
      </c>
      <c s="129" r="P1504">
        <v>130.0</v>
      </c>
      <c s="129" r="Q1504">
        <v>130.0</v>
      </c>
      <c s="129" r="R1504">
        <v>170.0</v>
      </c>
      <c s="129" r="S1504">
        <v>164.0</v>
      </c>
      <c s="129" r="T1504">
        <v>199.0</v>
      </c>
      <c s="129" r="U1504">
        <v>95.0</v>
      </c>
      <c s="129" r="V1504">
        <v>470.029566999999</v>
      </c>
      <c s="129" r="W1504">
        <v>75.081309</v>
      </c>
      <c s="129" r="X1504">
        <v>52.454065</v>
      </c>
      <c s="129" r="Y1504">
        <v>102.851108999999</v>
      </c>
      <c s="129" r="Z1504">
        <v>89.4804649999999</v>
      </c>
      <c s="129" r="AA1504">
        <v>91.5374869999999</v>
      </c>
      <c s="129" r="AB1504">
        <v>57.5966209999999</v>
      </c>
      <c s="129" r="AC1504">
        <v>1.028511</v>
      </c>
      <c s="129" r="AD1504">
        <v>99.7655759999999</v>
      </c>
      <c s="129" r="AE1504">
        <v>246.842660999999</v>
      </c>
      <c s="129" r="AF1504">
        <v>123.421331</v>
      </c>
      <c s="129" r="AG1504">
        <v>503.970433</v>
      </c>
      <c s="129" r="AH1504">
        <v>80.223865</v>
      </c>
      <c s="129" r="AI1504">
        <v>56.5681099999999</v>
      </c>
      <c s="129" r="AJ1504">
        <v>100.794087</v>
      </c>
      <c s="129" r="AK1504">
        <v>85.36642</v>
      </c>
      <c s="129" r="AL1504">
        <v>105.936642</v>
      </c>
      <c s="129" r="AM1504">
        <v>73.024287</v>
      </c>
      <c s="129" r="AN1504">
        <v>2.05702199999999</v>
      </c>
      <c s="129" r="AO1504">
        <v>107.993664</v>
      </c>
      <c s="129" r="AP1504">
        <v>254.042239</v>
      </c>
      <c s="129" r="AQ1504">
        <v>141.93453</v>
      </c>
      <c s="129" r="AR1504">
        <v>785.782470999999</v>
      </c>
      <c s="129" r="AS1504">
        <v>53.4825769999999</v>
      </c>
      <c s="129" r="AT1504">
        <v>37.0263989999999</v>
      </c>
      <c s="129" r="AU1504">
        <v>20.570222</v>
      </c>
      <c s="129" r="AV1504">
        <v>32.9123549999999</v>
      </c>
      <c s="129" r="AW1504">
        <v>111.079196999999</v>
      </c>
      <c s="129" r="AX1504">
        <v>156.333685</v>
      </c>
      <c s="129" r="AY1504">
        <v>296.211192999999</v>
      </c>
      <c s="129" r="AZ1504">
        <v>78.166843</v>
      </c>
      <c s="129" r="BA1504">
        <v>370.263991999999</v>
      </c>
      <c s="129" r="BB1504">
        <v>28.79831</v>
      </c>
      <c s="129" r="BC1504">
        <v>32.9123549999999</v>
      </c>
      <c s="129" r="BD1504">
        <v>8.228089</v>
      </c>
      <c s="129" r="BE1504">
        <v>12.342133</v>
      </c>
      <c s="129" r="BF1504">
        <v>16.456177</v>
      </c>
      <c s="129" r="BG1504">
        <v>123.421331</v>
      </c>
      <c s="129" r="BH1504">
        <v>135.763464</v>
      </c>
      <c s="129" r="BI1504">
        <v>12.342133</v>
      </c>
      <c s="129" r="BJ1504">
        <v>415.518479</v>
      </c>
      <c s="129" r="BK1504">
        <v>24.684266</v>
      </c>
      <c s="129" r="BL1504">
        <v>4.11404399999999</v>
      </c>
      <c s="129" r="BM1504">
        <v>12.342133</v>
      </c>
      <c s="129" r="BN1504">
        <v>20.570222</v>
      </c>
      <c s="129" r="BO1504">
        <v>94.6230199999999</v>
      </c>
      <c s="129" r="BP1504">
        <v>32.9123549999999</v>
      </c>
      <c s="129" r="BQ1504">
        <v>160.44773</v>
      </c>
      <c s="129" r="BR1504">
        <v>65.8247099999999</v>
      </c>
      <c s="129" r="BS1504">
        <v>37.0263989999999</v>
      </c>
      <c s="129" r="BT1504">
        <v>0.0</v>
      </c>
      <c s="129" r="BU1504">
        <v>0.0</v>
      </c>
      <c s="129" r="BV1504">
        <v>0.0</v>
      </c>
      <c s="129" r="BW1504">
        <v>0.0</v>
      </c>
      <c s="129" r="BX1504">
        <v>4.11404399999999</v>
      </c>
      <c s="129" r="BY1504">
        <v>12.342133</v>
      </c>
      <c s="129" r="BZ1504">
        <v>0.0</v>
      </c>
      <c s="129" r="CA1504">
        <v>20.570222</v>
      </c>
      <c s="129" r="CB1504">
        <v>357.921858999999</v>
      </c>
      <c s="129" r="CC1504">
        <v>32.9123549999999</v>
      </c>
      <c s="129" r="CD1504">
        <v>28.79831</v>
      </c>
      <c s="129" r="CE1504">
        <v>16.456177</v>
      </c>
      <c s="129" r="CF1504">
        <v>32.9123549999999</v>
      </c>
      <c s="129" r="CG1504">
        <v>102.851108999999</v>
      </c>
      <c s="129" r="CH1504">
        <v>127.535375</v>
      </c>
      <c s="129" r="CI1504">
        <v>0.0</v>
      </c>
      <c s="129" r="CJ1504">
        <v>16.456177</v>
      </c>
      <c s="129" r="CK1504">
        <v>390.834212999999</v>
      </c>
      <c s="129" r="CL1504">
        <v>20.570222</v>
      </c>
      <c s="129" r="CM1504">
        <v>8.228089</v>
      </c>
      <c s="129" r="CN1504">
        <v>4.11404399999999</v>
      </c>
      <c s="129" r="CO1504">
        <v>0.0</v>
      </c>
      <c s="129" r="CP1504">
        <v>4.11404399999999</v>
      </c>
      <c s="129" r="CQ1504">
        <v>16.456177</v>
      </c>
      <c s="129" r="CR1504">
        <v>296.211192999999</v>
      </c>
      <c s="129" r="CS1504">
        <v>41.140444</v>
      </c>
    </row>
    <row customHeight="1" r="1505" ht="15.0">
      <c t="s" s="127" r="A1505">
        <v>12910</v>
      </c>
      <c t="s" s="127" r="B1505">
        <v>12911</v>
      </c>
      <c t="s" s="127" r="C1505">
        <v>12912</v>
      </c>
      <c t="s" s="127" r="D1505">
        <v>12913</v>
      </c>
      <c t="s" s="127" r="E1505">
        <v>12914</v>
      </c>
      <c t="s" s="127" r="F1505">
        <v>12915</v>
      </c>
      <c t="s" s="128" r="G1505">
        <v>12916</v>
      </c>
      <c t="s" s="127" r="H1505">
        <v>12917</v>
      </c>
      <c s="129" r="I1505">
        <v>2863.0</v>
      </c>
      <c s="129" r="J1505">
        <v>521.383344999999</v>
      </c>
      <c s="129" r="K1505">
        <v>408.776473</v>
      </c>
      <c s="129" r="L1505">
        <v>566.279805</v>
      </c>
      <c s="129" r="M1505">
        <v>596.315068999999</v>
      </c>
      <c s="129" r="N1505">
        <v>495.152311</v>
      </c>
      <c s="129" r="O1505">
        <v>275.092997</v>
      </c>
      <c s="129" r="P1505">
        <v>509.0</v>
      </c>
      <c s="129" r="Q1505">
        <v>434.0</v>
      </c>
      <c s="129" r="R1505">
        <v>596.0</v>
      </c>
      <c s="129" r="S1505">
        <v>547.0</v>
      </c>
      <c s="129" r="T1505">
        <v>413.0</v>
      </c>
      <c s="129" r="U1505">
        <v>218.0</v>
      </c>
      <c s="129" r="V1505">
        <v>1381.38571299999</v>
      </c>
      <c s="129" r="W1505">
        <v>274.567826</v>
      </c>
      <c s="129" r="X1505">
        <v>201.034544</v>
      </c>
      <c s="129" r="Y1505">
        <v>261.233702999999</v>
      </c>
      <c s="129" r="Z1505">
        <v>295.184634</v>
      </c>
      <c s="129" r="AA1505">
        <v>243.108407</v>
      </c>
      <c s="129" r="AB1505">
        <v>98.0310609999999</v>
      </c>
      <c s="129" r="AC1505">
        <v>8.22553899999999</v>
      </c>
      <c s="129" r="AD1505">
        <v>367.588131999999</v>
      </c>
      <c s="129" r="AE1505">
        <v>769.558328999999</v>
      </c>
      <c s="129" r="AF1505">
        <v>244.239251999999</v>
      </c>
      <c s="129" r="AG1505">
        <v>1481.614287</v>
      </c>
      <c s="129" r="AH1505">
        <v>246.815518</v>
      </c>
      <c s="129" r="AI1505">
        <v>207.741929</v>
      </c>
      <c s="129" r="AJ1505">
        <v>305.046102</v>
      </c>
      <c s="129" r="AK1505">
        <v>301.130434999999</v>
      </c>
      <c s="129" r="AL1505">
        <v>252.043904</v>
      </c>
      <c s="129" r="AM1505">
        <v>152.234067</v>
      </c>
      <c s="129" r="AN1505">
        <v>16.602331</v>
      </c>
      <c s="129" r="AO1505">
        <v>317.536323999999</v>
      </c>
      <c s="129" r="AP1505">
        <v>846.619414</v>
      </c>
      <c s="129" r="AQ1505">
        <v>317.458548</v>
      </c>
      <c s="129" r="AR1505">
        <v>2339.940657</v>
      </c>
      <c s="129" r="AS1505">
        <v>36.3198599999999</v>
      </c>
      <c s="129" r="AT1505">
        <v>132.190912999999</v>
      </c>
      <c s="129" r="AU1505">
        <v>151.975264</v>
      </c>
      <c s="129" r="AV1505">
        <v>334.421184999999</v>
      </c>
      <c s="129" r="AW1505">
        <v>405.289874999999</v>
      </c>
      <c s="129" r="AX1505">
        <v>282.40123</v>
      </c>
      <c s="129" r="AY1505">
        <v>700.034213</v>
      </c>
      <c s="129" r="AZ1505">
        <v>297.308117999999</v>
      </c>
      <c s="129" r="BA1505">
        <v>1102.799847</v>
      </c>
      <c s="129" r="BB1505">
        <v>11.939564</v>
      </c>
      <c s="129" r="BC1505">
        <v>87.9331279999999</v>
      </c>
      <c s="129" r="BD1505">
        <v>91.781361</v>
      </c>
      <c s="129" r="BE1505">
        <v>161.655146</v>
      </c>
      <c s="129" r="BF1505">
        <v>103.883353</v>
      </c>
      <c s="129" r="BG1505">
        <v>211.461071</v>
      </c>
      <c s="129" r="BH1505">
        <v>335.176333</v>
      </c>
      <c s="129" r="BI1505">
        <v>98.96989</v>
      </c>
      <c s="129" r="BJ1505">
        <v>1237.14081</v>
      </c>
      <c s="129" r="BK1505">
        <v>24.380296</v>
      </c>
      <c s="129" r="BL1505">
        <v>44.2577849999999</v>
      </c>
      <c s="129" r="BM1505">
        <v>60.1939029999999</v>
      </c>
      <c s="129" r="BN1505">
        <v>172.766038</v>
      </c>
      <c s="129" r="BO1505">
        <v>301.406522</v>
      </c>
      <c s="129" r="BP1505">
        <v>70.9401589999999</v>
      </c>
      <c s="129" r="BQ1505">
        <v>364.857879</v>
      </c>
      <c s="129" r="BR1505">
        <v>198.338227999999</v>
      </c>
      <c s="129" r="BS1505">
        <v>240.892473999999</v>
      </c>
      <c s="129" r="BT1505">
        <v>0.0</v>
      </c>
      <c s="129" r="BU1505">
        <v>0.0</v>
      </c>
      <c s="129" r="BV1505">
        <v>0.0</v>
      </c>
      <c s="129" r="BW1505">
        <v>7.930996</v>
      </c>
      <c s="129" r="BX1505">
        <v>47.758183</v>
      </c>
      <c s="129" r="BY1505">
        <v>55.356478</v>
      </c>
      <c s="129" r="BZ1505">
        <v>0.0</v>
      </c>
      <c s="129" r="CA1505">
        <v>129.846816999999</v>
      </c>
      <c s="129" r="CB1505">
        <v>1146.909615</v>
      </c>
      <c s="129" r="CC1505">
        <v>7.848338</v>
      </c>
      <c s="129" r="CD1505">
        <v>115.824234</v>
      </c>
      <c s="129" r="CE1505">
        <v>103.704186</v>
      </c>
      <c s="129" r="CF1505">
        <v>285.57438</v>
      </c>
      <c s="129" r="CG1505">
        <v>312.517692</v>
      </c>
      <c s="129" r="CH1505">
        <v>202.910687</v>
      </c>
      <c s="129" r="CI1505">
        <v>12.189277</v>
      </c>
      <c s="129" r="CJ1505">
        <v>106.340819999999</v>
      </c>
      <c s="129" r="CK1505">
        <v>952.138568999999</v>
      </c>
      <c s="129" r="CL1505">
        <v>28.4715209999999</v>
      </c>
      <c s="129" r="CM1505">
        <v>16.366679</v>
      </c>
      <c s="129" r="CN1505">
        <v>48.271078</v>
      </c>
      <c s="129" r="CO1505">
        <v>40.915809</v>
      </c>
      <c s="129" r="CP1505">
        <v>45.0139989999999</v>
      </c>
      <c s="129" r="CQ1505">
        <v>24.134065</v>
      </c>
      <c s="129" r="CR1505">
        <v>687.844934999999</v>
      </c>
      <c s="129" r="CS1505">
        <v>61.1204809999999</v>
      </c>
    </row>
    <row customHeight="1" r="1506" ht="15.0">
      <c t="s" s="127" r="A1506">
        <v>12918</v>
      </c>
      <c t="s" s="127" r="B1506">
        <v>12919</v>
      </c>
      <c t="s" s="127" r="C1506">
        <v>12920</v>
      </c>
      <c t="s" s="127" r="D1506">
        <v>12921</v>
      </c>
      <c t="s" s="127" r="E1506">
        <v>12922</v>
      </c>
      <c t="s" s="127" r="F1506">
        <v>12923</v>
      </c>
      <c t="s" s="128" r="G1506">
        <v>12924</v>
      </c>
      <c t="s" s="127" r="H1506">
        <v>12925</v>
      </c>
      <c s="129" r="I1506">
        <v>857.0</v>
      </c>
      <c s="129" r="J1506">
        <v>111.167452999999</v>
      </c>
      <c s="129" r="K1506">
        <v>105.103774</v>
      </c>
      <c s="129" r="L1506">
        <v>125.316038</v>
      </c>
      <c s="129" r="M1506">
        <v>196.058962</v>
      </c>
      <c s="129" r="N1506">
        <v>209.196934</v>
      </c>
      <c s="129" r="O1506">
        <v>110.15684</v>
      </c>
      <c s="129" r="P1506">
        <v>128.0</v>
      </c>
      <c s="129" r="Q1506">
        <v>123.0</v>
      </c>
      <c s="129" r="R1506">
        <v>146.0</v>
      </c>
      <c s="129" r="S1506">
        <v>211.0</v>
      </c>
      <c s="129" r="T1506">
        <v>150.0</v>
      </c>
      <c s="129" r="U1506">
        <v>79.0</v>
      </c>
      <c s="129" r="V1506">
        <v>402.224057</v>
      </c>
      <c s="129" r="W1506">
        <v>55.5837259999999</v>
      </c>
      <c s="129" r="X1506">
        <v>45.477594</v>
      </c>
      <c s="129" r="Y1506">
        <v>58.615566</v>
      </c>
      <c s="129" r="Z1506">
        <v>100.050708</v>
      </c>
      <c s="129" r="AA1506">
        <v>94.9976419999999</v>
      </c>
      <c s="129" r="AB1506">
        <v>43.4563679999999</v>
      </c>
      <c s="129" r="AC1506">
        <v>4.042453</v>
      </c>
      <c s="129" r="AD1506">
        <v>74.7853769999999</v>
      </c>
      <c s="129" r="AE1506">
        <v>227.387971999999</v>
      </c>
      <c s="129" r="AF1506">
        <v>100.050708</v>
      </c>
      <c s="129" r="AG1506">
        <v>454.775942999999</v>
      </c>
      <c s="129" r="AH1506">
        <v>55.5837259999999</v>
      </c>
      <c s="129" r="AI1506">
        <v>59.626179</v>
      </c>
      <c s="129" r="AJ1506">
        <v>66.700472</v>
      </c>
      <c s="129" r="AK1506">
        <v>96.008255</v>
      </c>
      <c s="129" r="AL1506">
        <v>114.199292</v>
      </c>
      <c s="129" r="AM1506">
        <v>49.5200469999999</v>
      </c>
      <c s="129" r="AN1506">
        <v>13.137972</v>
      </c>
      <c s="129" r="AO1506">
        <v>76.8066039999999</v>
      </c>
      <c s="129" r="AP1506">
        <v>252.653302</v>
      </c>
      <c s="129" r="AQ1506">
        <v>125.316038</v>
      </c>
      <c s="129" r="AR1506">
        <v>731.683961999999</v>
      </c>
      <c s="129" r="AS1506">
        <v>8.084906</v>
      </c>
      <c s="129" r="AT1506">
        <v>32.339623</v>
      </c>
      <c s="129" r="AU1506">
        <v>16.1698109999999</v>
      </c>
      <c s="129" r="AV1506">
        <v>52.551887</v>
      </c>
      <c s="129" r="AW1506">
        <v>109.146226</v>
      </c>
      <c s="129" r="AX1506">
        <v>109.146226</v>
      </c>
      <c s="129" r="AY1506">
        <v>323.396226</v>
      </c>
      <c s="129" r="AZ1506">
        <v>80.849057</v>
      </c>
      <c s="129" r="BA1506">
        <v>339.566037999999</v>
      </c>
      <c s="129" r="BB1506">
        <v>4.042453</v>
      </c>
      <c s="129" r="BC1506">
        <v>20.212264</v>
      </c>
      <c s="129" r="BD1506">
        <v>4.042453</v>
      </c>
      <c s="129" r="BE1506">
        <v>28.29717</v>
      </c>
      <c s="129" r="BF1506">
        <v>8.084906</v>
      </c>
      <c s="129" r="BG1506">
        <v>76.8066039999999</v>
      </c>
      <c s="129" r="BH1506">
        <v>169.783019</v>
      </c>
      <c s="129" r="BI1506">
        <v>28.29717</v>
      </c>
      <c s="129" r="BJ1506">
        <v>392.117925</v>
      </c>
      <c s="129" r="BK1506">
        <v>4.042453</v>
      </c>
      <c s="129" r="BL1506">
        <v>12.1273579999999</v>
      </c>
      <c s="129" r="BM1506">
        <v>12.1273579999999</v>
      </c>
      <c s="129" r="BN1506">
        <v>24.2547169999999</v>
      </c>
      <c s="129" r="BO1506">
        <v>101.061321</v>
      </c>
      <c s="129" r="BP1506">
        <v>32.339623</v>
      </c>
      <c s="129" r="BQ1506">
        <v>153.613207999999</v>
      </c>
      <c s="129" r="BR1506">
        <v>52.551887</v>
      </c>
      <c s="129" r="BS1506">
        <v>72.7641509999999</v>
      </c>
      <c s="129" r="BT1506">
        <v>0.0</v>
      </c>
      <c s="129" r="BU1506">
        <v>0.0</v>
      </c>
      <c s="129" r="BV1506">
        <v>0.0</v>
      </c>
      <c s="129" r="BW1506">
        <v>0.0</v>
      </c>
      <c s="129" r="BX1506">
        <v>32.339623</v>
      </c>
      <c s="129" r="BY1506">
        <v>12.1273579999999</v>
      </c>
      <c s="129" r="BZ1506">
        <v>0.0</v>
      </c>
      <c s="129" r="CA1506">
        <v>28.29717</v>
      </c>
      <c s="129" r="CB1506">
        <v>270.844339999999</v>
      </c>
      <c s="129" r="CC1506">
        <v>4.042453</v>
      </c>
      <c s="129" r="CD1506">
        <v>28.29717</v>
      </c>
      <c s="129" r="CE1506">
        <v>12.1273579999999</v>
      </c>
      <c s="129" r="CF1506">
        <v>40.424528</v>
      </c>
      <c s="129" r="CG1506">
        <v>60.636792</v>
      </c>
      <c s="129" r="CH1506">
        <v>80.849057</v>
      </c>
      <c s="129" r="CI1506">
        <v>12.1273579999999</v>
      </c>
      <c s="129" r="CJ1506">
        <v>32.339623</v>
      </c>
      <c s="129" r="CK1506">
        <v>388.075471999999</v>
      </c>
      <c s="129" r="CL1506">
        <v>4.042453</v>
      </c>
      <c s="129" r="CM1506">
        <v>4.042453</v>
      </c>
      <c s="129" r="CN1506">
        <v>4.042453</v>
      </c>
      <c s="129" r="CO1506">
        <v>12.1273579999999</v>
      </c>
      <c s="129" r="CP1506">
        <v>16.1698109999999</v>
      </c>
      <c s="129" r="CQ1506">
        <v>16.1698109999999</v>
      </c>
      <c s="129" r="CR1506">
        <v>311.268868</v>
      </c>
      <c s="129" r="CS1506">
        <v>20.212264</v>
      </c>
    </row>
    <row customHeight="1" r="1507" ht="15.0">
      <c t="s" s="127" r="A1507">
        <v>12926</v>
      </c>
      <c t="s" s="127" r="B1507">
        <v>12927</v>
      </c>
      <c t="s" s="127" r="C1507">
        <v>12928</v>
      </c>
      <c t="s" s="127" r="D1507">
        <v>12929</v>
      </c>
      <c t="s" s="127" r="E1507">
        <v>12930</v>
      </c>
      <c t="s" s="127" r="F1507">
        <v>12931</v>
      </c>
      <c t="s" s="128" r="G1507">
        <v>12932</v>
      </c>
      <c t="s" s="127" r="H1507">
        <v>12933</v>
      </c>
      <c s="129" r="I1507">
        <v>243.0</v>
      </c>
      <c s="129" r="J1507">
        <v>27.0</v>
      </c>
      <c s="129" r="K1507">
        <v>29.0</v>
      </c>
      <c s="129" r="L1507">
        <v>37.0</v>
      </c>
      <c s="129" r="M1507">
        <v>54.0</v>
      </c>
      <c s="129" r="N1507">
        <v>51.0</v>
      </c>
      <c s="129" r="O1507">
        <v>45.0</v>
      </c>
      <c s="129" r="P1507">
        <v>31.0</v>
      </c>
      <c s="129" r="Q1507">
        <v>44.0</v>
      </c>
      <c s="129" r="R1507">
        <v>44.0</v>
      </c>
      <c s="129" r="S1507">
        <v>47.0</v>
      </c>
      <c s="129" r="T1507">
        <v>61.0</v>
      </c>
      <c s="129" r="U1507">
        <v>21.0</v>
      </c>
      <c s="129" r="V1507">
        <v>121.0</v>
      </c>
      <c s="129" r="W1507">
        <v>14.0</v>
      </c>
      <c s="129" r="X1507">
        <v>18.0</v>
      </c>
      <c s="129" r="Y1507">
        <v>19.0</v>
      </c>
      <c s="129" r="Z1507">
        <v>28.0</v>
      </c>
      <c s="129" r="AA1507">
        <v>23.0</v>
      </c>
      <c s="129" r="AB1507">
        <v>17.0</v>
      </c>
      <c s="129" r="AC1507">
        <v>2.0</v>
      </c>
      <c s="129" r="AD1507">
        <v>21.0</v>
      </c>
      <c s="129" r="AE1507">
        <v>66.0</v>
      </c>
      <c s="129" r="AF1507">
        <v>34.0</v>
      </c>
      <c s="129" r="AG1507">
        <v>122.0</v>
      </c>
      <c s="129" r="AH1507">
        <v>13.0</v>
      </c>
      <c s="129" r="AI1507">
        <v>11.0</v>
      </c>
      <c s="129" r="AJ1507">
        <v>18.0</v>
      </c>
      <c s="129" r="AK1507">
        <v>26.0</v>
      </c>
      <c s="129" r="AL1507">
        <v>28.0</v>
      </c>
      <c s="129" r="AM1507">
        <v>22.0</v>
      </c>
      <c s="129" r="AN1507">
        <v>4.0</v>
      </c>
      <c s="129" r="AO1507">
        <v>15.0</v>
      </c>
      <c s="129" r="AP1507">
        <v>61.0</v>
      </c>
      <c s="129" r="AQ1507">
        <v>46.0</v>
      </c>
      <c s="129" r="AR1507">
        <v>208.0</v>
      </c>
      <c s="129" r="AS1507">
        <v>36.0</v>
      </c>
      <c s="129" r="AT1507">
        <v>8.0</v>
      </c>
      <c s="129" r="AU1507">
        <v>0.0</v>
      </c>
      <c s="129" r="AV1507">
        <v>24.0</v>
      </c>
      <c s="129" r="AW1507">
        <v>12.0</v>
      </c>
      <c s="129" r="AX1507">
        <v>20.0</v>
      </c>
      <c s="129" r="AY1507">
        <v>96.0</v>
      </c>
      <c s="129" r="AZ1507">
        <v>12.0</v>
      </c>
      <c s="129" r="BA1507">
        <v>100.0</v>
      </c>
      <c s="129" r="BB1507">
        <v>28.0</v>
      </c>
      <c s="129" r="BC1507">
        <v>4.0</v>
      </c>
      <c s="129" r="BD1507">
        <v>0.0</v>
      </c>
      <c s="129" r="BE1507">
        <v>8.0</v>
      </c>
      <c s="129" r="BF1507">
        <v>4.0</v>
      </c>
      <c s="129" r="BG1507">
        <v>16.0</v>
      </c>
      <c s="129" r="BH1507">
        <v>40.0</v>
      </c>
      <c s="129" r="BI1507">
        <v>0.0</v>
      </c>
      <c s="129" r="BJ1507">
        <v>108.0</v>
      </c>
      <c s="129" r="BK1507">
        <v>8.0</v>
      </c>
      <c s="129" r="BL1507">
        <v>4.0</v>
      </c>
      <c s="129" r="BM1507">
        <v>0.0</v>
      </c>
      <c s="129" r="BN1507">
        <v>16.0</v>
      </c>
      <c s="129" r="BO1507">
        <v>8.0</v>
      </c>
      <c s="129" r="BP1507">
        <v>4.0</v>
      </c>
      <c s="129" r="BQ1507">
        <v>56.0</v>
      </c>
      <c s="129" r="BR1507">
        <v>12.0</v>
      </c>
      <c s="129" r="BS1507">
        <v>8.0</v>
      </c>
      <c s="129" r="BT1507">
        <v>0.0</v>
      </c>
      <c s="129" r="BU1507">
        <v>0.0</v>
      </c>
      <c s="129" r="BV1507">
        <v>0.0</v>
      </c>
      <c s="129" r="BW1507">
        <v>0.0</v>
      </c>
      <c s="129" r="BX1507">
        <v>0.0</v>
      </c>
      <c s="129" r="BY1507">
        <v>0.0</v>
      </c>
      <c s="129" r="BZ1507">
        <v>0.0</v>
      </c>
      <c s="129" r="CA1507">
        <v>8.0</v>
      </c>
      <c s="129" r="CB1507">
        <v>72.0</v>
      </c>
      <c s="129" r="CC1507">
        <v>20.0</v>
      </c>
      <c s="129" r="CD1507">
        <v>8.0</v>
      </c>
      <c s="129" r="CE1507">
        <v>0.0</v>
      </c>
      <c s="129" r="CF1507">
        <v>16.0</v>
      </c>
      <c s="129" r="CG1507">
        <v>8.0</v>
      </c>
      <c s="129" r="CH1507">
        <v>20.0</v>
      </c>
      <c s="129" r="CI1507">
        <v>0.0</v>
      </c>
      <c s="129" r="CJ1507">
        <v>0.0</v>
      </c>
      <c s="129" r="CK1507">
        <v>128.0</v>
      </c>
      <c s="129" r="CL1507">
        <v>16.0</v>
      </c>
      <c s="129" r="CM1507">
        <v>0.0</v>
      </c>
      <c s="129" r="CN1507">
        <v>0.0</v>
      </c>
      <c s="129" r="CO1507">
        <v>8.0</v>
      </c>
      <c s="129" r="CP1507">
        <v>4.0</v>
      </c>
      <c s="129" r="CQ1507">
        <v>0.0</v>
      </c>
      <c s="129" r="CR1507">
        <v>96.0</v>
      </c>
      <c s="129" r="CS1507">
        <v>4.0</v>
      </c>
    </row>
    <row customHeight="1" r="1508" ht="15.0">
      <c t="s" s="127" r="A1508">
        <v>12934</v>
      </c>
      <c t="s" s="127" r="B1508">
        <v>12935</v>
      </c>
      <c t="s" s="127" r="C1508">
        <v>12936</v>
      </c>
      <c t="s" s="127" r="D1508">
        <v>12937</v>
      </c>
      <c t="s" s="127" r="E1508">
        <v>12938</v>
      </c>
      <c t="s" s="127" r="F1508">
        <v>12939</v>
      </c>
      <c t="s" s="128" r="G1508">
        <v>12940</v>
      </c>
      <c t="s" s="127" r="H1508">
        <v>12941</v>
      </c>
      <c s="129" r="I1508">
        <v>110.0</v>
      </c>
      <c s="129" r="J1508">
        <v>18.8288289999999</v>
      </c>
      <c s="129" r="K1508">
        <v>13.873874</v>
      </c>
      <c s="129" r="L1508">
        <v>8.918919</v>
      </c>
      <c s="129" r="M1508">
        <v>36.6666669999999</v>
      </c>
      <c s="129" r="N1508">
        <v>14.864865</v>
      </c>
      <c s="129" r="O1508">
        <v>16.846847</v>
      </c>
      <c s="129" r="P1508">
        <v>13.0</v>
      </c>
      <c s="129" r="Q1508">
        <v>21.0</v>
      </c>
      <c s="129" r="R1508">
        <v>25.0</v>
      </c>
      <c s="129" r="S1508">
        <v>21.0</v>
      </c>
      <c s="129" r="T1508">
        <v>21.0</v>
      </c>
      <c s="129" r="U1508">
        <v>11.0</v>
      </c>
      <c s="129" r="V1508">
        <v>52.522523</v>
      </c>
      <c s="129" r="W1508">
        <v>12.882883</v>
      </c>
      <c s="129" r="X1508">
        <v>5.945946</v>
      </c>
      <c s="129" r="Y1508">
        <v>2.972973</v>
      </c>
      <c s="129" r="Z1508">
        <v>18.8288289999999</v>
      </c>
      <c s="129" r="AA1508">
        <v>5.945946</v>
      </c>
      <c s="129" r="AB1508">
        <v>5.945946</v>
      </c>
      <c s="129" r="AC1508">
        <v>0.0</v>
      </c>
      <c s="129" r="AD1508">
        <v>12.882883</v>
      </c>
      <c s="129" r="AE1508">
        <v>29.72973</v>
      </c>
      <c s="129" r="AF1508">
        <v>9.90991</v>
      </c>
      <c s="129" r="AG1508">
        <v>57.477477</v>
      </c>
      <c s="129" r="AH1508">
        <v>5.945946</v>
      </c>
      <c s="129" r="AI1508">
        <v>7.92792799999999</v>
      </c>
      <c s="129" r="AJ1508">
        <v>5.945946</v>
      </c>
      <c s="129" r="AK1508">
        <v>17.837838</v>
      </c>
      <c s="129" r="AL1508">
        <v>8.918919</v>
      </c>
      <c s="129" r="AM1508">
        <v>10.9009009999999</v>
      </c>
      <c s="129" r="AN1508">
        <v>0.0</v>
      </c>
      <c s="129" r="AO1508">
        <v>7.92792799999999</v>
      </c>
      <c s="129" r="AP1508">
        <v>31.7117119999999</v>
      </c>
      <c s="129" r="AQ1508">
        <v>17.837838</v>
      </c>
      <c s="129" r="AR1508">
        <v>91.171171</v>
      </c>
      <c s="129" r="AS1508">
        <v>19.81982</v>
      </c>
      <c s="129" r="AT1508">
        <v>7.92792799999999</v>
      </c>
      <c s="129" r="AU1508">
        <v>7.92792799999999</v>
      </c>
      <c s="129" r="AV1508">
        <v>0.0</v>
      </c>
      <c s="129" r="AW1508">
        <v>7.92792799999999</v>
      </c>
      <c s="129" r="AX1508">
        <v>0.0</v>
      </c>
      <c s="129" r="AY1508">
        <v>43.6036039999999</v>
      </c>
      <c s="129" r="AZ1508">
        <v>3.96396399999999</v>
      </c>
      <c s="129" r="BA1508">
        <v>31.7117119999999</v>
      </c>
      <c s="129" r="BB1508">
        <v>11.891892</v>
      </c>
      <c s="129" r="BC1508">
        <v>7.92792799999999</v>
      </c>
      <c s="129" r="BD1508">
        <v>0.0</v>
      </c>
      <c s="129" r="BE1508">
        <v>0.0</v>
      </c>
      <c s="129" r="BF1508">
        <v>0.0</v>
      </c>
      <c s="129" r="BG1508">
        <v>0.0</v>
      </c>
      <c s="129" r="BH1508">
        <v>11.891892</v>
      </c>
      <c s="129" r="BI1508">
        <v>0.0</v>
      </c>
      <c s="129" r="BJ1508">
        <v>59.459459</v>
      </c>
      <c s="129" r="BK1508">
        <v>7.92792799999999</v>
      </c>
      <c s="129" r="BL1508">
        <v>0.0</v>
      </c>
      <c s="129" r="BM1508">
        <v>7.92792799999999</v>
      </c>
      <c s="129" r="BN1508">
        <v>0.0</v>
      </c>
      <c s="129" r="BO1508">
        <v>7.92792799999999</v>
      </c>
      <c s="129" r="BP1508">
        <v>0.0</v>
      </c>
      <c s="129" r="BQ1508">
        <v>31.7117119999999</v>
      </c>
      <c s="129" r="BR1508">
        <v>3.96396399999999</v>
      </c>
      <c s="129" r="BS1508">
        <v>11.891892</v>
      </c>
      <c s="129" r="BT1508">
        <v>0.0</v>
      </c>
      <c s="129" r="BU1508">
        <v>3.96396399999999</v>
      </c>
      <c s="129" r="BV1508">
        <v>0.0</v>
      </c>
      <c s="129" r="BW1508">
        <v>0.0</v>
      </c>
      <c s="129" r="BX1508">
        <v>3.96396399999999</v>
      </c>
      <c s="129" r="BY1508">
        <v>0.0</v>
      </c>
      <c s="129" r="BZ1508">
        <v>0.0</v>
      </c>
      <c s="129" r="CA1508">
        <v>3.96396399999999</v>
      </c>
      <c s="129" r="CB1508">
        <v>27.747748</v>
      </c>
      <c s="129" r="CC1508">
        <v>11.891892</v>
      </c>
      <c s="129" r="CD1508">
        <v>3.96396399999999</v>
      </c>
      <c s="129" r="CE1508">
        <v>7.92792799999999</v>
      </c>
      <c s="129" r="CF1508">
        <v>0.0</v>
      </c>
      <c s="129" r="CG1508">
        <v>3.96396399999999</v>
      </c>
      <c s="129" r="CH1508">
        <v>0.0</v>
      </c>
      <c s="129" r="CI1508">
        <v>0.0</v>
      </c>
      <c s="129" r="CJ1508">
        <v>0.0</v>
      </c>
      <c s="129" r="CK1508">
        <v>51.5315319999999</v>
      </c>
      <c s="129" r="CL1508">
        <v>7.92792799999999</v>
      </c>
      <c s="129" r="CM1508">
        <v>0.0</v>
      </c>
      <c s="129" r="CN1508">
        <v>0.0</v>
      </c>
      <c s="129" r="CO1508">
        <v>0.0</v>
      </c>
      <c s="129" r="CP1508">
        <v>0.0</v>
      </c>
      <c s="129" r="CQ1508">
        <v>0.0</v>
      </c>
      <c s="129" r="CR1508">
        <v>43.6036039999999</v>
      </c>
      <c s="129" r="CS1508">
        <v>0.0</v>
      </c>
    </row>
    <row customHeight="1" r="1509" ht="15.0">
      <c t="s" s="127" r="A1509">
        <v>12942</v>
      </c>
      <c t="s" s="127" r="B1509">
        <v>12943</v>
      </c>
      <c t="s" s="127" r="C1509">
        <v>12944</v>
      </c>
      <c t="s" s="127" r="D1509">
        <v>12945</v>
      </c>
      <c t="s" s="127" r="E1509">
        <v>12946</v>
      </c>
      <c t="s" s="127" r="F1509">
        <v>12947</v>
      </c>
      <c t="s" s="128" r="G1509">
        <v>12948</v>
      </c>
      <c t="s" s="127" r="H1509">
        <v>12949</v>
      </c>
      <c s="129" r="I1509">
        <v>206.0</v>
      </c>
      <c s="129" r="J1509">
        <v>34.673267</v>
      </c>
      <c s="129" r="K1509">
        <v>26.514851</v>
      </c>
      <c s="129" r="L1509">
        <v>40.792079</v>
      </c>
      <c s="129" r="M1509">
        <v>47.9306929999999</v>
      </c>
      <c s="129" r="N1509">
        <v>40.792079</v>
      </c>
      <c s="129" r="O1509">
        <v>15.2970299999999</v>
      </c>
      <c s="129" r="P1509">
        <v>33.0</v>
      </c>
      <c s="129" r="Q1509">
        <v>21.0</v>
      </c>
      <c s="129" r="R1509">
        <v>46.0</v>
      </c>
      <c s="129" r="S1509">
        <v>53.0</v>
      </c>
      <c s="129" r="T1509">
        <v>29.0</v>
      </c>
      <c s="129" r="U1509">
        <v>11.0</v>
      </c>
      <c s="129" r="V1509">
        <v>104.019802</v>
      </c>
      <c s="129" r="W1509">
        <v>22.435644</v>
      </c>
      <c s="129" r="X1509">
        <v>13.257426</v>
      </c>
      <c s="129" r="Y1509">
        <v>19.376238</v>
      </c>
      <c s="129" r="Z1509">
        <v>19.376238</v>
      </c>
      <c s="129" r="AA1509">
        <v>23.4554459999999</v>
      </c>
      <c s="129" r="AB1509">
        <v>6.118812</v>
      </c>
      <c s="129" r="AC1509">
        <v>0.0</v>
      </c>
      <c s="129" r="AD1509">
        <v>27.5346529999999</v>
      </c>
      <c s="129" r="AE1509">
        <v>59.148515</v>
      </c>
      <c s="129" r="AF1509">
        <v>17.336634</v>
      </c>
      <c s="129" r="AG1509">
        <v>101.980198</v>
      </c>
      <c s="129" r="AH1509">
        <v>12.237624</v>
      </c>
      <c s="129" r="AI1509">
        <v>13.257426</v>
      </c>
      <c s="129" r="AJ1509">
        <v>21.415842</v>
      </c>
      <c s="129" r="AK1509">
        <v>28.554455</v>
      </c>
      <c s="129" r="AL1509">
        <v>17.336634</v>
      </c>
      <c s="129" r="AM1509">
        <v>9.17821799999999</v>
      </c>
      <c s="129" r="AN1509">
        <v>0.0</v>
      </c>
      <c s="129" r="AO1509">
        <v>16.316832</v>
      </c>
      <c s="129" r="AP1509">
        <v>65.2673269999999</v>
      </c>
      <c s="129" r="AQ1509">
        <v>20.3960399999999</v>
      </c>
      <c s="129" r="AR1509">
        <v>167.247525</v>
      </c>
      <c s="129" r="AS1509">
        <v>16.316832</v>
      </c>
      <c s="129" r="AT1509">
        <v>8.158416</v>
      </c>
      <c s="129" r="AU1509">
        <v>8.158416</v>
      </c>
      <c s="129" r="AV1509">
        <v>16.316832</v>
      </c>
      <c s="129" r="AW1509">
        <v>20.3960399999999</v>
      </c>
      <c s="129" r="AX1509">
        <v>8.158416</v>
      </c>
      <c s="129" r="AY1509">
        <v>61.188119</v>
      </c>
      <c s="129" r="AZ1509">
        <v>28.554455</v>
      </c>
      <c s="129" r="BA1509">
        <v>89.742574</v>
      </c>
      <c s="129" r="BB1509">
        <v>12.237624</v>
      </c>
      <c s="129" r="BC1509">
        <v>8.158416</v>
      </c>
      <c s="129" r="BD1509">
        <v>4.079208</v>
      </c>
      <c s="129" r="BE1509">
        <v>0.0</v>
      </c>
      <c s="129" r="BF1509">
        <v>0.0</v>
      </c>
      <c s="129" r="BG1509">
        <v>8.158416</v>
      </c>
      <c s="129" r="BH1509">
        <v>40.792079</v>
      </c>
      <c s="129" r="BI1509">
        <v>16.316832</v>
      </c>
      <c s="129" r="BJ1509">
        <v>77.5049499999999</v>
      </c>
      <c s="129" r="BK1509">
        <v>4.079208</v>
      </c>
      <c s="129" r="BL1509">
        <v>0.0</v>
      </c>
      <c s="129" r="BM1509">
        <v>4.079208</v>
      </c>
      <c s="129" r="BN1509">
        <v>16.316832</v>
      </c>
      <c s="129" r="BO1509">
        <v>20.3960399999999</v>
      </c>
      <c s="129" r="BP1509">
        <v>0.0</v>
      </c>
      <c s="129" r="BQ1509">
        <v>20.3960399999999</v>
      </c>
      <c s="129" r="BR1509">
        <v>12.237624</v>
      </c>
      <c s="129" r="BS1509">
        <v>20.3960399999999</v>
      </c>
      <c s="129" r="BT1509">
        <v>0.0</v>
      </c>
      <c s="129" r="BU1509">
        <v>0.0</v>
      </c>
      <c s="129" r="BV1509">
        <v>0.0</v>
      </c>
      <c s="129" r="BW1509">
        <v>0.0</v>
      </c>
      <c s="129" r="BX1509">
        <v>0.0</v>
      </c>
      <c s="129" r="BY1509">
        <v>4.079208</v>
      </c>
      <c s="129" r="BZ1509">
        <v>0.0</v>
      </c>
      <c s="129" r="CA1509">
        <v>16.316832</v>
      </c>
      <c s="129" r="CB1509">
        <v>69.346535</v>
      </c>
      <c s="129" r="CC1509">
        <v>16.316832</v>
      </c>
      <c s="129" r="CD1509">
        <v>8.158416</v>
      </c>
      <c s="129" r="CE1509">
        <v>8.158416</v>
      </c>
      <c s="129" r="CF1509">
        <v>12.237624</v>
      </c>
      <c s="129" r="CG1509">
        <v>16.316832</v>
      </c>
      <c s="129" r="CH1509">
        <v>4.079208</v>
      </c>
      <c s="129" r="CI1509">
        <v>0.0</v>
      </c>
      <c s="129" r="CJ1509">
        <v>4.079208</v>
      </c>
      <c s="129" r="CK1509">
        <v>77.5049499999999</v>
      </c>
      <c s="129" r="CL1509">
        <v>0.0</v>
      </c>
      <c s="129" r="CM1509">
        <v>0.0</v>
      </c>
      <c s="129" r="CN1509">
        <v>0.0</v>
      </c>
      <c s="129" r="CO1509">
        <v>4.079208</v>
      </c>
      <c s="129" r="CP1509">
        <v>4.079208</v>
      </c>
      <c s="129" r="CQ1509">
        <v>0.0</v>
      </c>
      <c s="129" r="CR1509">
        <v>61.188119</v>
      </c>
      <c s="129" r="CS1509">
        <v>8.158416</v>
      </c>
    </row>
    <row customHeight="1" r="1510" ht="15.0">
      <c t="s" s="127" r="A1510">
        <v>12950</v>
      </c>
      <c t="s" s="127" r="B1510">
        <v>12951</v>
      </c>
      <c t="s" s="127" r="C1510">
        <v>12952</v>
      </c>
      <c t="s" s="127" r="D1510">
        <v>12953</v>
      </c>
      <c t="s" s="127" r="E1510">
        <v>12954</v>
      </c>
      <c t="s" s="127" r="F1510">
        <v>12955</v>
      </c>
      <c t="s" s="128" r="G1510">
        <v>12956</v>
      </c>
      <c t="s" s="127" r="H1510">
        <v>12957</v>
      </c>
      <c s="129" r="I1510">
        <v>390.0</v>
      </c>
      <c s="129" r="J1510">
        <v>58.0</v>
      </c>
      <c s="129" r="K1510">
        <v>54.0</v>
      </c>
      <c s="129" r="L1510">
        <v>69.0</v>
      </c>
      <c s="129" r="M1510">
        <v>76.0</v>
      </c>
      <c s="129" r="N1510">
        <v>80.0</v>
      </c>
      <c s="129" r="O1510">
        <v>53.0</v>
      </c>
      <c s="129" r="P1510">
        <v>55.0</v>
      </c>
      <c s="129" r="Q1510">
        <v>71.0</v>
      </c>
      <c s="129" r="R1510">
        <v>67.0</v>
      </c>
      <c s="129" r="S1510">
        <v>85.0</v>
      </c>
      <c s="129" r="T1510">
        <v>82.0</v>
      </c>
      <c s="129" r="U1510">
        <v>39.0</v>
      </c>
      <c s="129" r="V1510">
        <v>196.0</v>
      </c>
      <c s="129" r="W1510">
        <v>32.0</v>
      </c>
      <c s="129" r="X1510">
        <v>24.0</v>
      </c>
      <c s="129" r="Y1510">
        <v>33.0</v>
      </c>
      <c s="129" r="Z1510">
        <v>41.0</v>
      </c>
      <c s="129" r="AA1510">
        <v>39.0</v>
      </c>
      <c s="129" r="AB1510">
        <v>26.0</v>
      </c>
      <c s="129" r="AC1510">
        <v>1.0</v>
      </c>
      <c s="129" r="AD1510">
        <v>41.0</v>
      </c>
      <c s="129" r="AE1510">
        <v>104.0</v>
      </c>
      <c s="129" r="AF1510">
        <v>51.0</v>
      </c>
      <c s="129" r="AG1510">
        <v>194.0</v>
      </c>
      <c s="129" r="AH1510">
        <v>26.0</v>
      </c>
      <c s="129" r="AI1510">
        <v>30.0</v>
      </c>
      <c s="129" r="AJ1510">
        <v>36.0</v>
      </c>
      <c s="129" r="AK1510">
        <v>35.0</v>
      </c>
      <c s="129" r="AL1510">
        <v>41.0</v>
      </c>
      <c s="129" r="AM1510">
        <v>24.0</v>
      </c>
      <c s="129" r="AN1510">
        <v>2.0</v>
      </c>
      <c s="129" r="AO1510">
        <v>39.0</v>
      </c>
      <c s="129" r="AP1510">
        <v>101.0</v>
      </c>
      <c s="129" r="AQ1510">
        <v>54.0</v>
      </c>
      <c s="129" r="AR1510">
        <v>332.0</v>
      </c>
      <c s="129" r="AS1510">
        <v>4.0</v>
      </c>
      <c s="129" r="AT1510">
        <v>12.0</v>
      </c>
      <c s="129" r="AU1510">
        <v>16.0</v>
      </c>
      <c s="129" r="AV1510">
        <v>16.0</v>
      </c>
      <c s="129" r="AW1510">
        <v>40.0</v>
      </c>
      <c s="129" r="AX1510">
        <v>56.0</v>
      </c>
      <c s="129" r="AY1510">
        <v>132.0</v>
      </c>
      <c s="129" r="AZ1510">
        <v>56.0</v>
      </c>
      <c s="129" r="BA1510">
        <v>172.0</v>
      </c>
      <c s="129" r="BB1510">
        <v>4.0</v>
      </c>
      <c s="129" r="BC1510">
        <v>8.0</v>
      </c>
      <c s="129" r="BD1510">
        <v>12.0</v>
      </c>
      <c s="129" r="BE1510">
        <v>12.0</v>
      </c>
      <c s="129" r="BF1510">
        <v>0.0</v>
      </c>
      <c s="129" r="BG1510">
        <v>52.0</v>
      </c>
      <c s="129" r="BH1510">
        <v>68.0</v>
      </c>
      <c s="129" r="BI1510">
        <v>16.0</v>
      </c>
      <c s="129" r="BJ1510">
        <v>160.0</v>
      </c>
      <c s="129" r="BK1510">
        <v>0.0</v>
      </c>
      <c s="129" r="BL1510">
        <v>4.0</v>
      </c>
      <c s="129" r="BM1510">
        <v>4.0</v>
      </c>
      <c s="129" r="BN1510">
        <v>4.0</v>
      </c>
      <c s="129" r="BO1510">
        <v>40.0</v>
      </c>
      <c s="129" r="BP1510">
        <v>4.0</v>
      </c>
      <c s="129" r="BQ1510">
        <v>64.0</v>
      </c>
      <c s="129" r="BR1510">
        <v>40.0</v>
      </c>
      <c s="129" r="BS1510">
        <v>32.0</v>
      </c>
      <c s="129" r="BT1510">
        <v>0.0</v>
      </c>
      <c s="129" r="BU1510">
        <v>0.0</v>
      </c>
      <c s="129" r="BV1510">
        <v>0.0</v>
      </c>
      <c s="129" r="BW1510">
        <v>0.0</v>
      </c>
      <c s="129" r="BX1510">
        <v>4.0</v>
      </c>
      <c s="129" r="BY1510">
        <v>12.0</v>
      </c>
      <c s="129" r="BZ1510">
        <v>0.0</v>
      </c>
      <c s="129" r="CA1510">
        <v>16.0</v>
      </c>
      <c s="129" r="CB1510">
        <v>132.0</v>
      </c>
      <c s="129" r="CC1510">
        <v>4.0</v>
      </c>
      <c s="129" r="CD1510">
        <v>4.0</v>
      </c>
      <c s="129" r="CE1510">
        <v>16.0</v>
      </c>
      <c s="129" r="CF1510">
        <v>16.0</v>
      </c>
      <c s="129" r="CG1510">
        <v>36.0</v>
      </c>
      <c s="129" r="CH1510">
        <v>32.0</v>
      </c>
      <c s="129" r="CI1510">
        <v>4.0</v>
      </c>
      <c s="129" r="CJ1510">
        <v>20.0</v>
      </c>
      <c s="129" r="CK1510">
        <v>168.0</v>
      </c>
      <c s="129" r="CL1510">
        <v>0.0</v>
      </c>
      <c s="129" r="CM1510">
        <v>8.0</v>
      </c>
      <c s="129" r="CN1510">
        <v>0.0</v>
      </c>
      <c s="129" r="CO1510">
        <v>0.0</v>
      </c>
      <c s="129" r="CP1510">
        <v>0.0</v>
      </c>
      <c s="129" r="CQ1510">
        <v>12.0</v>
      </c>
      <c s="129" r="CR1510">
        <v>128.0</v>
      </c>
      <c s="129" r="CS1510">
        <v>20.0</v>
      </c>
    </row>
    <row customHeight="1" r="1511" ht="15.0">
      <c t="s" s="127" r="A1511">
        <v>12958</v>
      </c>
      <c t="s" s="127" r="B1511">
        <v>12959</v>
      </c>
      <c t="s" s="127" r="C1511">
        <v>12960</v>
      </c>
      <c t="s" s="127" r="D1511">
        <v>12961</v>
      </c>
      <c t="s" s="127" r="E1511">
        <v>12962</v>
      </c>
      <c t="s" s="127" r="F1511">
        <v>12963</v>
      </c>
      <c t="s" s="128" r="G1511">
        <v>12964</v>
      </c>
      <c t="s" s="127" r="H1511">
        <v>12965</v>
      </c>
      <c s="129" r="I1511">
        <v>843.0</v>
      </c>
      <c s="129" r="J1511">
        <v>169.183391</v>
      </c>
      <c s="129" r="K1511">
        <v>94.314879</v>
      </c>
      <c s="129" r="L1511">
        <v>175.017301</v>
      </c>
      <c s="129" r="M1511">
        <v>196.408303999999</v>
      </c>
      <c s="129" r="N1511">
        <v>145.847750999999</v>
      </c>
      <c s="129" r="O1511">
        <v>62.228374</v>
      </c>
      <c s="129" r="P1511">
        <v>156.0</v>
      </c>
      <c s="129" r="Q1511">
        <v>106.0</v>
      </c>
      <c s="129" r="R1511">
        <v>178.0</v>
      </c>
      <c s="129" r="S1511">
        <v>163.0</v>
      </c>
      <c s="129" r="T1511">
        <v>91.0</v>
      </c>
      <c s="129" r="U1511">
        <v>52.0</v>
      </c>
      <c s="129" r="V1511">
        <v>416.152248999999</v>
      </c>
      <c s="129" r="W1511">
        <v>83.619377</v>
      </c>
      <c s="129" r="X1511">
        <v>40.83737</v>
      </c>
      <c s="129" r="Y1511">
        <v>84.5916959999999</v>
      </c>
      <c s="129" r="Z1511">
        <v>101.121106999999</v>
      </c>
      <c s="129" r="AA1511">
        <v>76.8131489999999</v>
      </c>
      <c s="129" r="AB1511">
        <v>26.2525949999999</v>
      </c>
      <c s="129" r="AC1511">
        <v>2.916955</v>
      </c>
      <c s="129" r="AD1511">
        <v>100.148788999999</v>
      </c>
      <c s="129" r="AE1511">
        <v>246.968858</v>
      </c>
      <c s="129" r="AF1511">
        <v>69.034602</v>
      </c>
      <c s="129" r="AG1511">
        <v>426.847751</v>
      </c>
      <c s="129" r="AH1511">
        <v>85.564014</v>
      </c>
      <c s="129" r="AI1511">
        <v>53.4775089999999</v>
      </c>
      <c s="129" r="AJ1511">
        <v>90.425606</v>
      </c>
      <c s="129" r="AK1511">
        <v>95.287197</v>
      </c>
      <c s="129" r="AL1511">
        <v>69.034602</v>
      </c>
      <c s="129" r="AM1511">
        <v>29.16955</v>
      </c>
      <c s="129" r="AN1511">
        <v>3.889273</v>
      </c>
      <c s="129" r="AO1511">
        <v>111.816609</v>
      </c>
      <c s="129" r="AP1511">
        <v>238.217993</v>
      </c>
      <c s="129" r="AQ1511">
        <v>76.8131489999999</v>
      </c>
      <c s="129" r="AR1511">
        <v>659.231834</v>
      </c>
      <c s="129" r="AS1511">
        <v>19.4463669999999</v>
      </c>
      <c s="129" r="AT1511">
        <v>27.224913</v>
      </c>
      <c s="129" r="AU1511">
        <v>38.8927339999999</v>
      </c>
      <c s="129" r="AV1511">
        <v>101.121106999999</v>
      </c>
      <c s="129" r="AW1511">
        <v>101.121106999999</v>
      </c>
      <c s="129" r="AX1511">
        <v>97.231834</v>
      </c>
      <c s="129" r="AY1511">
        <v>218.771626</v>
      </c>
      <c s="129" r="AZ1511">
        <v>55.422145</v>
      </c>
      <c s="129" r="BA1511">
        <v>327.67128</v>
      </c>
      <c s="129" r="BB1511">
        <v>11.66782</v>
      </c>
      <c s="129" r="BC1511">
        <v>19.4463669999999</v>
      </c>
      <c s="129" r="BD1511">
        <v>31.114187</v>
      </c>
      <c s="129" r="BE1511">
        <v>46.67128</v>
      </c>
      <c s="129" r="BF1511">
        <v>11.66782</v>
      </c>
      <c s="129" r="BG1511">
        <v>81.67474</v>
      </c>
      <c s="129" r="BH1511">
        <v>109.871972</v>
      </c>
      <c s="129" r="BI1511">
        <v>15.557093</v>
      </c>
      <c s="129" r="BJ1511">
        <v>331.560554</v>
      </c>
      <c s="129" r="BK1511">
        <v>7.77854699999999</v>
      </c>
      <c s="129" r="BL1511">
        <v>7.77854699999999</v>
      </c>
      <c s="129" r="BM1511">
        <v>7.77854699999999</v>
      </c>
      <c s="129" r="BN1511">
        <v>54.4498269999999</v>
      </c>
      <c s="129" r="BO1511">
        <v>89.453287</v>
      </c>
      <c s="129" r="BP1511">
        <v>15.557093</v>
      </c>
      <c s="129" r="BQ1511">
        <v>108.899654</v>
      </c>
      <c s="129" r="BR1511">
        <v>39.8650519999999</v>
      </c>
      <c s="129" r="BS1511">
        <v>38.8927339999999</v>
      </c>
      <c s="129" r="BT1511">
        <v>0.0</v>
      </c>
      <c s="129" r="BU1511">
        <v>0.0</v>
      </c>
      <c s="129" r="BV1511">
        <v>0.0</v>
      </c>
      <c s="129" r="BW1511">
        <v>7.77854699999999</v>
      </c>
      <c s="129" r="BX1511">
        <v>7.77854699999999</v>
      </c>
      <c s="129" r="BY1511">
        <v>0.0</v>
      </c>
      <c s="129" r="BZ1511">
        <v>0.0</v>
      </c>
      <c s="129" r="CA1511">
        <v>23.33564</v>
      </c>
      <c s="129" r="CB1511">
        <v>315.031141999999</v>
      </c>
      <c s="129" r="CC1511">
        <v>3.889273</v>
      </c>
      <c s="129" r="CD1511">
        <v>19.4463669999999</v>
      </c>
      <c s="129" r="CE1511">
        <v>27.224913</v>
      </c>
      <c s="129" r="CF1511">
        <v>77.7854669999999</v>
      </c>
      <c s="129" r="CG1511">
        <v>89.453287</v>
      </c>
      <c s="129" r="CH1511">
        <v>77.7854669999999</v>
      </c>
      <c s="129" r="CI1511">
        <v>0.0</v>
      </c>
      <c s="129" r="CJ1511">
        <v>19.4463669999999</v>
      </c>
      <c s="129" r="CK1511">
        <v>305.307957999999</v>
      </c>
      <c s="129" r="CL1511">
        <v>15.557093</v>
      </c>
      <c s="129" r="CM1511">
        <v>7.77854699999999</v>
      </c>
      <c s="129" r="CN1511">
        <v>11.66782</v>
      </c>
      <c s="129" r="CO1511">
        <v>15.557093</v>
      </c>
      <c s="129" r="CP1511">
        <v>3.889273</v>
      </c>
      <c s="129" r="CQ1511">
        <v>19.4463669999999</v>
      </c>
      <c s="129" r="CR1511">
        <v>218.771626</v>
      </c>
      <c s="129" r="CS1511">
        <v>12.640138</v>
      </c>
    </row>
    <row customHeight="1" r="1512" ht="15.0">
      <c t="s" s="127" r="A1512">
        <v>12966</v>
      </c>
      <c t="s" s="127" r="B1512">
        <v>12967</v>
      </c>
      <c t="s" s="127" r="C1512">
        <v>12968</v>
      </c>
      <c t="s" s="127" r="D1512">
        <v>12969</v>
      </c>
      <c t="s" s="127" r="E1512">
        <v>12970</v>
      </c>
      <c t="s" s="127" r="F1512">
        <v>12971</v>
      </c>
      <c t="s" s="128" r="G1512">
        <v>12972</v>
      </c>
      <c t="s" s="127" r="H1512">
        <v>12973</v>
      </c>
      <c s="129" r="I1512">
        <v>283.0</v>
      </c>
      <c s="129" r="J1512">
        <v>51.642336</v>
      </c>
      <c s="129" r="K1512">
        <v>40.281022</v>
      </c>
      <c s="129" r="L1512">
        <v>57.839416</v>
      </c>
      <c s="129" r="M1512">
        <v>61.9708029999999</v>
      </c>
      <c s="129" r="N1512">
        <v>38.215328</v>
      </c>
      <c s="129" r="O1512">
        <v>33.0510949999999</v>
      </c>
      <c s="129" r="P1512">
        <v>39.0</v>
      </c>
      <c s="129" r="Q1512">
        <v>43.0</v>
      </c>
      <c s="129" r="R1512">
        <v>51.0</v>
      </c>
      <c s="129" r="S1512">
        <v>47.0</v>
      </c>
      <c s="129" r="T1512">
        <v>52.0</v>
      </c>
      <c s="129" r="U1512">
        <v>22.0</v>
      </c>
      <c s="129" r="V1512">
        <v>149.762774</v>
      </c>
      <c s="129" r="W1512">
        <v>33.0510949999999</v>
      </c>
      <c s="129" r="X1512">
        <v>22.722628</v>
      </c>
      <c s="129" r="Y1512">
        <v>34.083942</v>
      </c>
      <c s="129" r="Z1512">
        <v>24.788321</v>
      </c>
      <c s="129" r="AA1512">
        <v>22.722628</v>
      </c>
      <c s="129" r="AB1512">
        <v>12.394161</v>
      </c>
      <c s="129" r="AC1512">
        <v>0.0</v>
      </c>
      <c s="129" r="AD1512">
        <v>39.248175</v>
      </c>
      <c s="129" r="AE1512">
        <v>85.7262769999999</v>
      </c>
      <c s="129" r="AF1512">
        <v>24.788321</v>
      </c>
      <c s="129" r="AG1512">
        <v>133.237225999999</v>
      </c>
      <c s="129" r="AH1512">
        <v>18.591241</v>
      </c>
      <c s="129" r="AI1512">
        <v>17.558394</v>
      </c>
      <c s="129" r="AJ1512">
        <v>23.755474</v>
      </c>
      <c s="129" r="AK1512">
        <v>37.182482</v>
      </c>
      <c s="129" r="AL1512">
        <v>15.492701</v>
      </c>
      <c s="129" r="AM1512">
        <v>20.656934</v>
      </c>
      <c s="129" r="AN1512">
        <v>0.0</v>
      </c>
      <c s="129" r="AO1512">
        <v>21.689781</v>
      </c>
      <c s="129" r="AP1512">
        <v>80.562044</v>
      </c>
      <c s="129" r="AQ1512">
        <v>30.985401</v>
      </c>
      <c s="129" r="AR1512">
        <v>227.226277</v>
      </c>
      <c s="129" r="AS1512">
        <v>16.525547</v>
      </c>
      <c s="129" r="AT1512">
        <v>8.262774</v>
      </c>
      <c s="129" r="AU1512">
        <v>8.262774</v>
      </c>
      <c s="129" r="AV1512">
        <v>16.525547</v>
      </c>
      <c s="129" r="AW1512">
        <v>41.3138689999999</v>
      </c>
      <c s="129" r="AX1512">
        <v>37.182482</v>
      </c>
      <c s="129" r="AY1512">
        <v>82.6277369999999</v>
      </c>
      <c s="129" r="AZ1512">
        <v>16.525547</v>
      </c>
      <c s="129" r="BA1512">
        <v>119.810219</v>
      </c>
      <c s="129" r="BB1512">
        <v>12.394161</v>
      </c>
      <c s="129" r="BC1512">
        <v>4.131387</v>
      </c>
      <c s="129" r="BD1512">
        <v>4.131387</v>
      </c>
      <c s="129" r="BE1512">
        <v>16.525547</v>
      </c>
      <c s="129" r="BF1512">
        <v>4.131387</v>
      </c>
      <c s="129" r="BG1512">
        <v>33.0510949999999</v>
      </c>
      <c s="129" r="BH1512">
        <v>41.3138689999999</v>
      </c>
      <c s="129" r="BI1512">
        <v>4.131387</v>
      </c>
      <c s="129" r="BJ1512">
        <v>107.416058</v>
      </c>
      <c s="129" r="BK1512">
        <v>4.131387</v>
      </c>
      <c s="129" r="BL1512">
        <v>4.131387</v>
      </c>
      <c s="129" r="BM1512">
        <v>4.131387</v>
      </c>
      <c s="129" r="BN1512">
        <v>0.0</v>
      </c>
      <c s="129" r="BO1512">
        <v>37.182482</v>
      </c>
      <c s="129" r="BP1512">
        <v>4.131387</v>
      </c>
      <c s="129" r="BQ1512">
        <v>41.3138689999999</v>
      </c>
      <c s="129" r="BR1512">
        <v>12.394161</v>
      </c>
      <c s="129" r="BS1512">
        <v>12.394161</v>
      </c>
      <c s="129" r="BT1512">
        <v>0.0</v>
      </c>
      <c s="129" r="BU1512">
        <v>0.0</v>
      </c>
      <c s="129" r="BV1512">
        <v>0.0</v>
      </c>
      <c s="129" r="BW1512">
        <v>0.0</v>
      </c>
      <c s="129" r="BX1512">
        <v>4.131387</v>
      </c>
      <c s="129" r="BY1512">
        <v>8.262774</v>
      </c>
      <c s="129" r="BZ1512">
        <v>0.0</v>
      </c>
      <c s="129" r="CA1512">
        <v>0.0</v>
      </c>
      <c s="129" r="CB1512">
        <v>111.547445</v>
      </c>
      <c s="129" r="CC1512">
        <v>8.262774</v>
      </c>
      <c s="129" r="CD1512">
        <v>8.262774</v>
      </c>
      <c s="129" r="CE1512">
        <v>8.262774</v>
      </c>
      <c s="129" r="CF1512">
        <v>16.525547</v>
      </c>
      <c s="129" r="CG1512">
        <v>33.0510949999999</v>
      </c>
      <c s="129" r="CH1512">
        <v>28.919708</v>
      </c>
      <c s="129" r="CI1512">
        <v>0.0</v>
      </c>
      <c s="129" r="CJ1512">
        <v>8.262774</v>
      </c>
      <c s="129" r="CK1512">
        <v>103.284672</v>
      </c>
      <c s="129" r="CL1512">
        <v>8.262774</v>
      </c>
      <c s="129" r="CM1512">
        <v>0.0</v>
      </c>
      <c s="129" r="CN1512">
        <v>0.0</v>
      </c>
      <c s="129" r="CO1512">
        <v>0.0</v>
      </c>
      <c s="129" r="CP1512">
        <v>4.131387</v>
      </c>
      <c s="129" r="CQ1512">
        <v>0.0</v>
      </c>
      <c s="129" r="CR1512">
        <v>82.6277369999999</v>
      </c>
      <c s="129" r="CS1512">
        <v>8.262774</v>
      </c>
    </row>
    <row customHeight="1" r="1513" ht="15.0">
      <c t="s" s="127" r="A1513">
        <v>12974</v>
      </c>
      <c t="s" s="127" r="B1513">
        <v>12975</v>
      </c>
      <c t="s" s="127" r="C1513">
        <v>12976</v>
      </c>
      <c t="s" s="127" r="D1513">
        <v>12977</v>
      </c>
      <c t="s" s="127" r="E1513">
        <v>12978</v>
      </c>
      <c t="s" s="127" r="F1513">
        <v>12979</v>
      </c>
      <c t="s" s="128" r="G1513">
        <v>12980</v>
      </c>
      <c t="s" s="127" r="H1513">
        <v>12981</v>
      </c>
      <c s="129" r="I1513">
        <v>878.0</v>
      </c>
      <c s="129" r="J1513">
        <v>140.0</v>
      </c>
      <c s="129" r="K1513">
        <v>106.0</v>
      </c>
      <c s="129" r="L1513">
        <v>167.0</v>
      </c>
      <c s="129" r="M1513">
        <v>206.0</v>
      </c>
      <c s="129" r="N1513">
        <v>163.0</v>
      </c>
      <c s="129" r="O1513">
        <v>96.0</v>
      </c>
      <c s="129" r="P1513">
        <v>164.0</v>
      </c>
      <c s="129" r="Q1513">
        <v>131.0</v>
      </c>
      <c s="129" r="R1513">
        <v>195.0</v>
      </c>
      <c s="129" r="S1513">
        <v>170.0</v>
      </c>
      <c s="129" r="T1513">
        <v>149.0</v>
      </c>
      <c s="129" r="U1513">
        <v>61.0</v>
      </c>
      <c s="129" r="V1513">
        <v>442.0</v>
      </c>
      <c s="129" r="W1513">
        <v>72.0</v>
      </c>
      <c s="129" r="X1513">
        <v>59.0</v>
      </c>
      <c s="129" r="Y1513">
        <v>81.0</v>
      </c>
      <c s="129" r="Z1513">
        <v>102.0</v>
      </c>
      <c s="129" r="AA1513">
        <v>86.0</v>
      </c>
      <c s="129" r="AB1513">
        <v>41.0</v>
      </c>
      <c s="129" r="AC1513">
        <v>1.0</v>
      </c>
      <c s="129" r="AD1513">
        <v>91.0</v>
      </c>
      <c s="129" r="AE1513">
        <v>263.0</v>
      </c>
      <c s="129" r="AF1513">
        <v>88.0</v>
      </c>
      <c s="129" r="AG1513">
        <v>436.0</v>
      </c>
      <c s="129" r="AH1513">
        <v>68.0</v>
      </c>
      <c s="129" r="AI1513">
        <v>47.0</v>
      </c>
      <c s="129" r="AJ1513">
        <v>86.0</v>
      </c>
      <c s="129" r="AK1513">
        <v>104.0</v>
      </c>
      <c s="129" r="AL1513">
        <v>77.0</v>
      </c>
      <c s="129" r="AM1513">
        <v>52.0</v>
      </c>
      <c s="129" r="AN1513">
        <v>2.0</v>
      </c>
      <c s="129" r="AO1513">
        <v>87.0</v>
      </c>
      <c s="129" r="AP1513">
        <v>252.0</v>
      </c>
      <c s="129" r="AQ1513">
        <v>97.0</v>
      </c>
      <c s="129" r="AR1513">
        <v>712.0</v>
      </c>
      <c s="129" r="AS1513">
        <v>28.0</v>
      </c>
      <c s="129" r="AT1513">
        <v>28.0</v>
      </c>
      <c s="129" r="AU1513">
        <v>40.0</v>
      </c>
      <c s="129" r="AV1513">
        <v>64.0</v>
      </c>
      <c s="129" r="AW1513">
        <v>104.0</v>
      </c>
      <c s="129" r="AX1513">
        <v>88.0</v>
      </c>
      <c s="129" r="AY1513">
        <v>264.0</v>
      </c>
      <c s="129" r="AZ1513">
        <v>96.0</v>
      </c>
      <c s="129" r="BA1513">
        <v>368.0</v>
      </c>
      <c s="129" r="BB1513">
        <v>24.0</v>
      </c>
      <c s="129" r="BC1513">
        <v>20.0</v>
      </c>
      <c s="129" r="BD1513">
        <v>28.0</v>
      </c>
      <c s="129" r="BE1513">
        <v>28.0</v>
      </c>
      <c s="129" r="BF1513">
        <v>12.0</v>
      </c>
      <c s="129" r="BG1513">
        <v>80.0</v>
      </c>
      <c s="129" r="BH1513">
        <v>144.0</v>
      </c>
      <c s="129" r="BI1513">
        <v>32.0</v>
      </c>
      <c s="129" r="BJ1513">
        <v>344.0</v>
      </c>
      <c s="129" r="BK1513">
        <v>4.0</v>
      </c>
      <c s="129" r="BL1513">
        <v>8.0</v>
      </c>
      <c s="129" r="BM1513">
        <v>12.0</v>
      </c>
      <c s="129" r="BN1513">
        <v>36.0</v>
      </c>
      <c s="129" r="BO1513">
        <v>92.0</v>
      </c>
      <c s="129" r="BP1513">
        <v>8.0</v>
      </c>
      <c s="129" r="BQ1513">
        <v>120.0</v>
      </c>
      <c s="129" r="BR1513">
        <v>64.0</v>
      </c>
      <c s="129" r="BS1513">
        <v>48.0</v>
      </c>
      <c s="129" r="BT1513">
        <v>0.0</v>
      </c>
      <c s="129" r="BU1513">
        <v>0.0</v>
      </c>
      <c s="129" r="BV1513">
        <v>0.0</v>
      </c>
      <c s="129" r="BW1513">
        <v>4.0</v>
      </c>
      <c s="129" r="BX1513">
        <v>0.0</v>
      </c>
      <c s="129" r="BY1513">
        <v>12.0</v>
      </c>
      <c s="129" r="BZ1513">
        <v>0.0</v>
      </c>
      <c s="129" r="CA1513">
        <v>32.0</v>
      </c>
      <c s="129" r="CB1513">
        <v>332.0</v>
      </c>
      <c s="129" r="CC1513">
        <v>16.0</v>
      </c>
      <c s="129" r="CD1513">
        <v>8.0</v>
      </c>
      <c s="129" r="CE1513">
        <v>32.0</v>
      </c>
      <c s="129" r="CF1513">
        <v>60.0</v>
      </c>
      <c s="129" r="CG1513">
        <v>100.0</v>
      </c>
      <c s="129" r="CH1513">
        <v>68.0</v>
      </c>
      <c s="129" r="CI1513">
        <v>12.0</v>
      </c>
      <c s="129" r="CJ1513">
        <v>36.0</v>
      </c>
      <c s="129" r="CK1513">
        <v>332.0</v>
      </c>
      <c s="129" r="CL1513">
        <v>12.0</v>
      </c>
      <c s="129" r="CM1513">
        <v>20.0</v>
      </c>
      <c s="129" r="CN1513">
        <v>8.0</v>
      </c>
      <c s="129" r="CO1513">
        <v>0.0</v>
      </c>
      <c s="129" r="CP1513">
        <v>4.0</v>
      </c>
      <c s="129" r="CQ1513">
        <v>8.0</v>
      </c>
      <c s="129" r="CR1513">
        <v>252.0</v>
      </c>
      <c s="129" r="CS1513">
        <v>28.0</v>
      </c>
    </row>
    <row customHeight="1" r="1514" ht="15.0">
      <c t="s" s="127" r="A1514">
        <v>12982</v>
      </c>
      <c t="s" s="127" r="B1514">
        <v>12983</v>
      </c>
      <c t="s" s="127" r="C1514">
        <v>12984</v>
      </c>
      <c t="s" s="127" r="D1514">
        <v>12985</v>
      </c>
      <c t="s" s="127" r="E1514">
        <v>12986</v>
      </c>
      <c t="s" s="127" r="F1514">
        <v>12987</v>
      </c>
      <c t="s" s="128" r="G1514">
        <v>12988</v>
      </c>
      <c t="s" s="127" r="H1514">
        <v>12989</v>
      </c>
      <c s="129" r="I1514">
        <v>1281.0</v>
      </c>
      <c s="129" r="J1514">
        <v>178.767754</v>
      </c>
      <c s="129" r="K1514">
        <v>215.881338</v>
      </c>
      <c s="129" r="L1514">
        <v>210.027689</v>
      </c>
      <c s="129" r="M1514">
        <v>247.195084</v>
      </c>
      <c s="129" r="N1514">
        <v>217.870077</v>
      </c>
      <c s="129" r="O1514">
        <v>211.258058</v>
      </c>
      <c s="129" r="P1514">
        <v>192.0</v>
      </c>
      <c s="129" r="Q1514">
        <v>214.0</v>
      </c>
      <c s="129" r="R1514">
        <v>226.0</v>
      </c>
      <c s="129" r="S1514">
        <v>187.0</v>
      </c>
      <c s="129" r="T1514">
        <v>256.0</v>
      </c>
      <c s="129" r="U1514">
        <v>162.0</v>
      </c>
      <c s="129" r="V1514">
        <v>618.460885999999</v>
      </c>
      <c s="129" r="W1514">
        <v>84.987948</v>
      </c>
      <c s="129" r="X1514">
        <v>121.12466</v>
      </c>
      <c s="129" r="Y1514">
        <v>110.386646</v>
      </c>
      <c s="129" r="Z1514">
        <v>114.34036</v>
      </c>
      <c s="129" r="AA1514">
        <v>104.539109999999</v>
      </c>
      <c s="129" r="AB1514">
        <v>76.230348</v>
      </c>
      <c s="129" r="AC1514">
        <v>6.85181299999999</v>
      </c>
      <c s="129" r="AD1514">
        <v>126.988427</v>
      </c>
      <c s="129" r="AE1514">
        <v>338.041741</v>
      </c>
      <c s="129" r="AF1514">
        <v>153.430718</v>
      </c>
      <c s="129" r="AG1514">
        <v>662.539114</v>
      </c>
      <c s="129" r="AH1514">
        <v>93.7798049999999</v>
      </c>
      <c s="129" r="AI1514">
        <v>94.7566779999999</v>
      </c>
      <c s="129" r="AJ1514">
        <v>99.6410429999999</v>
      </c>
      <c s="129" r="AK1514">
        <v>132.854724</v>
      </c>
      <c s="129" r="AL1514">
        <v>113.330967</v>
      </c>
      <c s="129" r="AM1514">
        <v>108.563074</v>
      </c>
      <c s="129" r="AN1514">
        <v>19.6128229999999</v>
      </c>
      <c s="129" r="AO1514">
        <v>122.109121</v>
      </c>
      <c s="129" r="AP1514">
        <v>340.928667</v>
      </c>
      <c s="129" r="AQ1514">
        <v>199.501326</v>
      </c>
      <c s="129" r="AR1514">
        <v>1094.371777</v>
      </c>
      <c s="129" r="AS1514">
        <v>42.9824109999999</v>
      </c>
      <c s="129" r="AT1514">
        <v>66.427362</v>
      </c>
      <c s="129" r="AU1514">
        <v>19.5374589999999</v>
      </c>
      <c s="129" r="AV1514">
        <v>74.2423459999999</v>
      </c>
      <c s="129" r="AW1514">
        <v>144.5772</v>
      </c>
      <c s="129" r="AX1514">
        <v>273.524431999999</v>
      </c>
      <c s="129" r="AY1514">
        <v>367.578286999999</v>
      </c>
      <c s="129" r="AZ1514">
        <v>105.502281</v>
      </c>
      <c s="129" r="BA1514">
        <v>496.278873999999</v>
      </c>
      <c s="129" r="BB1514">
        <v>39.074919</v>
      </c>
      <c s="129" r="BC1514">
        <v>50.7973939999999</v>
      </c>
      <c s="129" r="BD1514">
        <v>15.629968</v>
      </c>
      <c s="129" r="BE1514">
        <v>15.629968</v>
      </c>
      <c s="129" r="BF1514">
        <v>11.722476</v>
      </c>
      <c s="129" r="BG1514">
        <v>179.744627</v>
      </c>
      <c s="129" r="BH1514">
        <v>148.512097</v>
      </c>
      <c s="129" r="BI1514">
        <v>35.167427</v>
      </c>
      <c s="129" r="BJ1514">
        <v>598.092902999999</v>
      </c>
      <c s="129" r="BK1514">
        <v>3.907492</v>
      </c>
      <c s="129" r="BL1514">
        <v>15.629968</v>
      </c>
      <c s="129" r="BM1514">
        <v>3.907492</v>
      </c>
      <c s="129" r="BN1514">
        <v>58.612378</v>
      </c>
      <c s="129" r="BO1514">
        <v>132.854724</v>
      </c>
      <c s="129" r="BP1514">
        <v>93.7798049999999</v>
      </c>
      <c s="129" r="BQ1514">
        <v>219.066191</v>
      </c>
      <c s="129" r="BR1514">
        <v>70.334854</v>
      </c>
      <c s="129" r="BS1514">
        <v>109.409773</v>
      </c>
      <c s="129" r="BT1514">
        <v>0.0</v>
      </c>
      <c s="129" r="BU1514">
        <v>0.0</v>
      </c>
      <c s="129" r="BV1514">
        <v>0.0</v>
      </c>
      <c s="129" r="BW1514">
        <v>0.0</v>
      </c>
      <c s="129" r="BX1514">
        <v>15.629968</v>
      </c>
      <c s="129" r="BY1514">
        <v>42.9824109999999</v>
      </c>
      <c s="129" r="BZ1514">
        <v>0.0</v>
      </c>
      <c s="129" r="CA1514">
        <v>50.7973939999999</v>
      </c>
      <c s="129" r="CB1514">
        <v>476.714009999999</v>
      </c>
      <c s="129" r="CC1514">
        <v>27.352443</v>
      </c>
      <c s="129" r="CD1514">
        <v>62.5198699999999</v>
      </c>
      <c s="129" r="CE1514">
        <v>0.0</v>
      </c>
      <c s="129" r="CF1514">
        <v>62.5198699999999</v>
      </c>
      <c s="129" r="CG1514">
        <v>89.872313</v>
      </c>
      <c s="129" r="CH1514">
        <v>203.189578</v>
      </c>
      <c s="129" r="CI1514">
        <v>3.907492</v>
      </c>
      <c s="129" r="CJ1514">
        <v>27.352443</v>
      </c>
      <c s="129" r="CK1514">
        <v>508.247995</v>
      </c>
      <c s="129" r="CL1514">
        <v>15.629968</v>
      </c>
      <c s="129" r="CM1514">
        <v>3.907492</v>
      </c>
      <c s="129" r="CN1514">
        <v>19.5374589999999</v>
      </c>
      <c s="129" r="CO1514">
        <v>11.722476</v>
      </c>
      <c s="129" r="CP1514">
        <v>39.074919</v>
      </c>
      <c s="129" r="CQ1514">
        <v>27.352443</v>
      </c>
      <c s="129" r="CR1514">
        <v>363.670795</v>
      </c>
      <c s="129" r="CS1514">
        <v>27.352443</v>
      </c>
    </row>
    <row customHeight="1" r="1515" ht="15.0">
      <c t="s" s="127" r="A1515">
        <v>12990</v>
      </c>
      <c t="s" s="127" r="B1515">
        <v>12991</v>
      </c>
      <c t="s" s="127" r="C1515">
        <v>12992</v>
      </c>
      <c t="s" s="127" r="D1515">
        <v>12993</v>
      </c>
      <c t="s" s="127" r="E1515">
        <v>12994</v>
      </c>
      <c t="s" s="127" r="F1515">
        <v>12995</v>
      </c>
      <c t="s" s="128" r="G1515">
        <v>12996</v>
      </c>
      <c t="s" s="127" r="H1515">
        <v>12997</v>
      </c>
      <c s="129" r="I1515">
        <v>501.0</v>
      </c>
      <c s="129" r="J1515">
        <v>104.078155</v>
      </c>
      <c s="129" r="K1515">
        <v>48.9478269999999</v>
      </c>
      <c s="129" r="L1515">
        <v>117.345529</v>
      </c>
      <c s="129" r="M1515">
        <v>83.6668109999999</v>
      </c>
      <c s="129" r="N1515">
        <v>79.6042419999999</v>
      </c>
      <c s="129" r="O1515">
        <v>67.3574349999999</v>
      </c>
      <c s="129" r="P1515">
        <v>69.0</v>
      </c>
      <c s="129" r="Q1515">
        <v>50.0</v>
      </c>
      <c s="129" r="R1515">
        <v>76.0</v>
      </c>
      <c s="129" r="S1515">
        <v>76.0</v>
      </c>
      <c s="129" r="T1515">
        <v>89.0</v>
      </c>
      <c s="129" r="U1515">
        <v>71.0</v>
      </c>
      <c s="129" r="V1515">
        <v>241.815328999999</v>
      </c>
      <c s="129" r="W1515">
        <v>48.987226</v>
      </c>
      <c s="129" r="X1515">
        <v>25.474781</v>
      </c>
      <c s="129" r="Y1515">
        <v>58.172331</v>
      </c>
      <c s="129" r="Z1515">
        <v>40.8029889999999</v>
      </c>
      <c s="129" r="AA1515">
        <v>40.8226879999999</v>
      </c>
      <c s="129" r="AB1515">
        <v>26.5347469999999</v>
      </c>
      <c s="129" r="AC1515">
        <v>1.020567</v>
      </c>
      <c s="129" r="AD1515">
        <v>58.172331</v>
      </c>
      <c s="129" r="AE1515">
        <v>130.573504</v>
      </c>
      <c s="129" r="AF1515">
        <v>53.069495</v>
      </c>
      <c s="129" r="AG1515">
        <v>259.184670999999</v>
      </c>
      <c s="129" r="AH1515">
        <v>55.09093</v>
      </c>
      <c s="129" r="AI1515">
        <v>23.473046</v>
      </c>
      <c s="129" r="AJ1515">
        <v>59.1731979999999</v>
      </c>
      <c s="129" r="AK1515">
        <v>42.8638229999999</v>
      </c>
      <c s="129" r="AL1515">
        <v>38.781554</v>
      </c>
      <c s="129" r="AM1515">
        <v>36.740419</v>
      </c>
      <c s="129" r="AN1515">
        <v>3.06170199999999</v>
      </c>
      <c s="129" r="AO1515">
        <v>64.2760339999999</v>
      </c>
      <c s="129" r="AP1515">
        <v>128.571767999999</v>
      </c>
      <c s="129" r="AQ1515">
        <v>66.3368679999999</v>
      </c>
      <c s="129" r="AR1515">
        <v>377.609866</v>
      </c>
      <c s="129" r="AS1515">
        <v>12.2468059999999</v>
      </c>
      <c s="129" r="AT1515">
        <v>29.596449</v>
      </c>
      <c s="129" r="AU1515">
        <v>20.411344</v>
      </c>
      <c s="129" r="AV1515">
        <v>61.2340319999999</v>
      </c>
      <c s="129" r="AW1515">
        <v>66.3368679999999</v>
      </c>
      <c s="129" r="AX1515">
        <v>40.8226879999999</v>
      </c>
      <c s="129" r="AY1515">
        <v>126.550332999999</v>
      </c>
      <c s="129" r="AZ1515">
        <v>20.411344</v>
      </c>
      <c s="129" r="BA1515">
        <v>176.558125999999</v>
      </c>
      <c s="129" r="BB1515">
        <v>8.164538</v>
      </c>
      <c s="129" r="BC1515">
        <v>21.4319109999999</v>
      </c>
      <c s="129" r="BD1515">
        <v>20.411344</v>
      </c>
      <c s="129" r="BE1515">
        <v>24.493613</v>
      </c>
      <c s="129" r="BF1515">
        <v>12.2468059999999</v>
      </c>
      <c s="129" r="BG1515">
        <v>32.6581509999999</v>
      </c>
      <c s="129" r="BH1515">
        <v>53.069495</v>
      </c>
      <c s="129" r="BI1515">
        <v>4.082269</v>
      </c>
      <c s="129" r="BJ1515">
        <v>201.051739</v>
      </c>
      <c s="129" r="BK1515">
        <v>4.082269</v>
      </c>
      <c s="129" r="BL1515">
        <v>8.164538</v>
      </c>
      <c s="129" r="BM1515">
        <v>0.0</v>
      </c>
      <c s="129" r="BN1515">
        <v>36.740419</v>
      </c>
      <c s="129" r="BO1515">
        <v>54.090062</v>
      </c>
      <c s="129" r="BP1515">
        <v>8.164538</v>
      </c>
      <c s="129" r="BQ1515">
        <v>73.480839</v>
      </c>
      <c s="129" r="BR1515">
        <v>16.329075</v>
      </c>
      <c s="129" r="BS1515">
        <v>12.2468059999999</v>
      </c>
      <c s="129" r="BT1515">
        <v>0.0</v>
      </c>
      <c s="129" r="BU1515">
        <v>4.082269</v>
      </c>
      <c s="129" r="BV1515">
        <v>0.0</v>
      </c>
      <c s="129" r="BW1515">
        <v>0.0</v>
      </c>
      <c s="129" r="BX1515">
        <v>0.0</v>
      </c>
      <c s="129" r="BY1515">
        <v>0.0</v>
      </c>
      <c s="129" r="BZ1515">
        <v>0.0</v>
      </c>
      <c s="129" r="CA1515">
        <v>8.164538</v>
      </c>
      <c s="129" r="CB1515">
        <v>222.48365</v>
      </c>
      <c s="129" r="CC1515">
        <v>12.2468059999999</v>
      </c>
      <c s="129" r="CD1515">
        <v>25.51418</v>
      </c>
      <c s="129" r="CE1515">
        <v>16.329075</v>
      </c>
      <c s="129" r="CF1515">
        <v>61.2340319999999</v>
      </c>
      <c s="129" r="CG1515">
        <v>62.2545989999999</v>
      </c>
      <c s="129" r="CH1515">
        <v>32.6581509999999</v>
      </c>
      <c s="129" r="CI1515">
        <v>0.0</v>
      </c>
      <c s="129" r="CJ1515">
        <v>12.2468059999999</v>
      </c>
      <c s="129" r="CK1515">
        <v>142.879409</v>
      </c>
      <c s="129" r="CL1515">
        <v>0.0</v>
      </c>
      <c s="129" r="CM1515">
        <v>0.0</v>
      </c>
      <c s="129" r="CN1515">
        <v>4.082269</v>
      </c>
      <c s="129" r="CO1515">
        <v>0.0</v>
      </c>
      <c s="129" r="CP1515">
        <v>4.082269</v>
      </c>
      <c s="129" r="CQ1515">
        <v>8.164538</v>
      </c>
      <c s="129" r="CR1515">
        <v>126.550332999999</v>
      </c>
      <c s="129" r="CS1515">
        <v>0.0</v>
      </c>
    </row>
    <row customHeight="1" r="1516" ht="15.0">
      <c t="s" s="127" r="A1516">
        <v>12998</v>
      </c>
      <c t="s" s="127" r="B1516">
        <v>12999</v>
      </c>
      <c t="s" s="127" r="C1516">
        <v>13000</v>
      </c>
      <c t="s" s="127" r="D1516">
        <v>13001</v>
      </c>
      <c t="s" s="127" r="E1516">
        <v>13002</v>
      </c>
      <c t="s" s="127" r="F1516">
        <v>13003</v>
      </c>
      <c t="s" s="128" r="G1516">
        <v>13004</v>
      </c>
      <c t="s" s="127" r="H1516">
        <v>13005</v>
      </c>
      <c s="129" r="I1516">
        <v>133.0</v>
      </c>
      <c s="129" r="J1516">
        <v>14.108332</v>
      </c>
      <c s="129" r="K1516">
        <v>20.1547589999999</v>
      </c>
      <c s="129" r="L1516">
        <v>12.0928559999999</v>
      </c>
      <c s="129" r="M1516">
        <v>43.31132</v>
      </c>
      <c s="129" r="N1516">
        <v>24.185711</v>
      </c>
      <c s="129" r="O1516">
        <v>19.1470209999999</v>
      </c>
      <c s="129" r="P1516">
        <v>16.0</v>
      </c>
      <c s="129" r="Q1516">
        <v>13.0</v>
      </c>
      <c s="129" r="R1516">
        <v>28.0</v>
      </c>
      <c s="129" r="S1516">
        <v>19.0</v>
      </c>
      <c s="129" r="T1516">
        <v>29.0</v>
      </c>
      <c s="129" r="U1516">
        <v>16.0</v>
      </c>
      <c s="129" r="V1516">
        <v>67.497032</v>
      </c>
      <c s="129" r="W1516">
        <v>10.07738</v>
      </c>
      <c s="129" r="X1516">
        <v>9.069642</v>
      </c>
      <c s="129" r="Y1516">
        <v>7.054166</v>
      </c>
      <c s="129" r="Z1516">
        <v>20.133347</v>
      </c>
      <c s="129" r="AA1516">
        <v>14.108332</v>
      </c>
      <c s="129" r="AB1516">
        <v>7.054166</v>
      </c>
      <c s="129" r="AC1516">
        <v>0.0</v>
      </c>
      <c s="129" r="AD1516">
        <v>12.0928559999999</v>
      </c>
      <c s="129" r="AE1516">
        <v>41.295845</v>
      </c>
      <c s="129" r="AF1516">
        <v>14.108332</v>
      </c>
      <c s="129" r="AG1516">
        <v>65.5029679999999</v>
      </c>
      <c s="129" r="AH1516">
        <v>4.030952</v>
      </c>
      <c s="129" r="AI1516">
        <v>11.085118</v>
      </c>
      <c s="129" r="AJ1516">
        <v>5.03868999999999</v>
      </c>
      <c s="129" r="AK1516">
        <v>23.177973</v>
      </c>
      <c s="129" r="AL1516">
        <v>10.07738</v>
      </c>
      <c s="129" r="AM1516">
        <v>9.069642</v>
      </c>
      <c s="129" r="AN1516">
        <v>3.02321399999999</v>
      </c>
      <c s="129" r="AO1516">
        <v>8.061904</v>
      </c>
      <c s="129" r="AP1516">
        <v>42.324995</v>
      </c>
      <c s="129" r="AQ1516">
        <v>15.11607</v>
      </c>
      <c s="129" r="AR1516">
        <v>124.959509</v>
      </c>
      <c s="129" r="AS1516">
        <v>4.030952</v>
      </c>
      <c s="129" r="AT1516">
        <v>4.030952</v>
      </c>
      <c s="129" r="AU1516">
        <v>0.0</v>
      </c>
      <c s="129" r="AV1516">
        <v>28.216663</v>
      </c>
      <c s="129" r="AW1516">
        <v>20.1547589999999</v>
      </c>
      <c s="129" r="AX1516">
        <v>8.061904</v>
      </c>
      <c s="129" r="AY1516">
        <v>48.371423</v>
      </c>
      <c s="129" r="AZ1516">
        <v>12.0928559999999</v>
      </c>
      <c s="129" r="BA1516">
        <v>60.464278</v>
      </c>
      <c s="129" r="BB1516">
        <v>4.030952</v>
      </c>
      <c s="129" r="BC1516">
        <v>4.030952</v>
      </c>
      <c s="129" r="BD1516">
        <v>0.0</v>
      </c>
      <c s="129" r="BE1516">
        <v>8.061904</v>
      </c>
      <c s="129" r="BF1516">
        <v>4.030952</v>
      </c>
      <c s="129" r="BG1516">
        <v>8.061904</v>
      </c>
      <c s="129" r="BH1516">
        <v>32.247615</v>
      </c>
      <c s="129" r="BI1516">
        <v>0.0</v>
      </c>
      <c s="129" r="BJ1516">
        <v>64.49523</v>
      </c>
      <c s="129" r="BK1516">
        <v>0.0</v>
      </c>
      <c s="129" r="BL1516">
        <v>0.0</v>
      </c>
      <c s="129" r="BM1516">
        <v>0.0</v>
      </c>
      <c s="129" r="BN1516">
        <v>20.1547589999999</v>
      </c>
      <c s="129" r="BO1516">
        <v>16.123808</v>
      </c>
      <c s="129" r="BP1516">
        <v>0.0</v>
      </c>
      <c s="129" r="BQ1516">
        <v>16.123808</v>
      </c>
      <c s="129" r="BR1516">
        <v>12.0928559999999</v>
      </c>
      <c s="129" r="BS1516">
        <v>16.123808</v>
      </c>
      <c s="129" r="BT1516">
        <v>0.0</v>
      </c>
      <c s="129" r="BU1516">
        <v>0.0</v>
      </c>
      <c s="129" r="BV1516">
        <v>0.0</v>
      </c>
      <c s="129" r="BW1516">
        <v>4.030952</v>
      </c>
      <c s="129" r="BX1516">
        <v>4.030952</v>
      </c>
      <c s="129" r="BY1516">
        <v>0.0</v>
      </c>
      <c s="129" r="BZ1516">
        <v>0.0</v>
      </c>
      <c s="129" r="CA1516">
        <v>8.061904</v>
      </c>
      <c s="129" r="CB1516">
        <v>56.433326</v>
      </c>
      <c s="129" r="CC1516">
        <v>4.030952</v>
      </c>
      <c s="129" r="CD1516">
        <v>4.030952</v>
      </c>
      <c s="129" r="CE1516">
        <v>0.0</v>
      </c>
      <c s="129" r="CF1516">
        <v>24.185711</v>
      </c>
      <c s="129" r="CG1516">
        <v>16.123808</v>
      </c>
      <c s="129" r="CH1516">
        <v>8.061904</v>
      </c>
      <c s="129" r="CI1516">
        <v>0.0</v>
      </c>
      <c s="129" r="CJ1516">
        <v>0.0</v>
      </c>
      <c s="129" r="CK1516">
        <v>52.4023749999999</v>
      </c>
      <c s="129" r="CL1516">
        <v>0.0</v>
      </c>
      <c s="129" r="CM1516">
        <v>0.0</v>
      </c>
      <c s="129" r="CN1516">
        <v>0.0</v>
      </c>
      <c s="129" r="CO1516">
        <v>0.0</v>
      </c>
      <c s="129" r="CP1516">
        <v>0.0</v>
      </c>
      <c s="129" r="CQ1516">
        <v>0.0</v>
      </c>
      <c s="129" r="CR1516">
        <v>48.371423</v>
      </c>
      <c s="129" r="CS1516">
        <v>4.030952</v>
      </c>
    </row>
    <row customHeight="1" r="1517" ht="15.0">
      <c t="s" s="127" r="A1517">
        <v>13006</v>
      </c>
      <c t="s" s="127" r="B1517">
        <v>13007</v>
      </c>
      <c t="s" s="127" r="C1517">
        <v>13008</v>
      </c>
      <c t="s" s="127" r="D1517">
        <v>13009</v>
      </c>
      <c t="s" s="127" r="E1517">
        <v>13010</v>
      </c>
      <c t="s" s="127" r="F1517">
        <v>13011</v>
      </c>
      <c t="s" s="128" r="G1517">
        <v>13012</v>
      </c>
      <c t="s" s="127" r="H1517">
        <v>13013</v>
      </c>
      <c s="129" r="I1517">
        <v>647.0</v>
      </c>
      <c s="129" r="J1517">
        <v>112.07874</v>
      </c>
      <c s="129" r="K1517">
        <v>74.3795279999999</v>
      </c>
      <c s="129" r="L1517">
        <v>134.494487999999</v>
      </c>
      <c s="129" r="M1517">
        <v>150.79685</v>
      </c>
      <c s="129" r="N1517">
        <v>112.07874</v>
      </c>
      <c s="129" r="O1517">
        <v>63.1716539999999</v>
      </c>
      <c s="129" r="P1517">
        <v>100.0</v>
      </c>
      <c s="129" r="Q1517">
        <v>67.0</v>
      </c>
      <c s="129" r="R1517">
        <v>95.0</v>
      </c>
      <c s="129" r="S1517">
        <v>122.0</v>
      </c>
      <c s="129" r="T1517">
        <v>100.0</v>
      </c>
      <c s="129" r="U1517">
        <v>41.0</v>
      </c>
      <c s="129" r="V1517">
        <v>329.103936999999</v>
      </c>
      <c s="129" r="W1517">
        <v>59.096063</v>
      </c>
      <c s="129" r="X1517">
        <v>34.6425199999999</v>
      </c>
      <c s="129" r="Y1517">
        <v>68.266142</v>
      </c>
      <c s="129" r="Z1517">
        <v>74.3795279999999</v>
      </c>
      <c s="129" r="AA1517">
        <v>63.1716539999999</v>
      </c>
      <c s="129" r="AB1517">
        <v>27.5102359999999</v>
      </c>
      <c s="129" r="AC1517">
        <v>2.037795</v>
      </c>
      <c s="129" r="AD1517">
        <v>72.3417319999999</v>
      </c>
      <c s="129" r="AE1517">
        <v>191.552755999999</v>
      </c>
      <c s="129" r="AF1517">
        <v>65.209449</v>
      </c>
      <c s="129" r="AG1517">
        <v>317.896063</v>
      </c>
      <c s="129" r="AH1517">
        <v>52.982677</v>
      </c>
      <c s="129" r="AI1517">
        <v>39.737008</v>
      </c>
      <c s="129" r="AJ1517">
        <v>66.228346</v>
      </c>
      <c s="129" r="AK1517">
        <v>76.4173229999999</v>
      </c>
      <c s="129" r="AL1517">
        <v>48.9070869999999</v>
      </c>
      <c s="129" r="AM1517">
        <v>31.5858269999999</v>
      </c>
      <c s="129" r="AN1517">
        <v>2.037795</v>
      </c>
      <c s="129" r="AO1517">
        <v>70.303937</v>
      </c>
      <c s="129" r="AP1517">
        <v>184.420471999999</v>
      </c>
      <c s="129" r="AQ1517">
        <v>63.1716539999999</v>
      </c>
      <c s="129" r="AR1517">
        <v>517.6</v>
      </c>
      <c s="129" r="AS1517">
        <v>44.831496</v>
      </c>
      <c s="129" r="AT1517">
        <v>8.15118099999999</v>
      </c>
      <c s="129" r="AU1517">
        <v>44.831496</v>
      </c>
      <c s="129" r="AV1517">
        <v>85.5874019999999</v>
      </c>
      <c s="129" r="AW1517">
        <v>44.831496</v>
      </c>
      <c s="129" r="AX1517">
        <v>65.209449</v>
      </c>
      <c s="129" r="AY1517">
        <v>183.401575</v>
      </c>
      <c s="129" r="AZ1517">
        <v>40.755906</v>
      </c>
      <c s="129" r="BA1517">
        <v>248.611023999999</v>
      </c>
      <c s="129" r="BB1517">
        <v>28.5291339999999</v>
      </c>
      <c s="129" r="BC1517">
        <v>8.15118099999999</v>
      </c>
      <c s="129" r="BD1517">
        <v>16.3023619999999</v>
      </c>
      <c s="129" r="BE1517">
        <v>36.680315</v>
      </c>
      <c s="129" r="BF1517">
        <v>12.226772</v>
      </c>
      <c s="129" r="BG1517">
        <v>52.982677</v>
      </c>
      <c s="129" r="BH1517">
        <v>85.5874019999999</v>
      </c>
      <c s="129" r="BI1517">
        <v>8.15118099999999</v>
      </c>
      <c s="129" r="BJ1517">
        <v>268.988975999999</v>
      </c>
      <c s="129" r="BK1517">
        <v>16.3023619999999</v>
      </c>
      <c s="129" r="BL1517">
        <v>0.0</v>
      </c>
      <c s="129" r="BM1517">
        <v>28.5291339999999</v>
      </c>
      <c s="129" r="BN1517">
        <v>48.9070869999999</v>
      </c>
      <c s="129" r="BO1517">
        <v>32.6047239999999</v>
      </c>
      <c s="129" r="BP1517">
        <v>12.226772</v>
      </c>
      <c s="129" r="BQ1517">
        <v>97.8141729999999</v>
      </c>
      <c s="129" r="BR1517">
        <v>32.6047239999999</v>
      </c>
      <c s="129" r="BS1517">
        <v>32.6047239999999</v>
      </c>
      <c s="129" r="BT1517">
        <v>0.0</v>
      </c>
      <c s="129" r="BU1517">
        <v>0.0</v>
      </c>
      <c s="129" r="BV1517">
        <v>0.0</v>
      </c>
      <c s="129" r="BW1517">
        <v>0.0</v>
      </c>
      <c s="129" r="BX1517">
        <v>4.075591</v>
      </c>
      <c s="129" r="BY1517">
        <v>12.226772</v>
      </c>
      <c s="129" r="BZ1517">
        <v>0.0</v>
      </c>
      <c s="129" r="CA1517">
        <v>16.3023619999999</v>
      </c>
      <c s="129" r="CB1517">
        <v>240.459843</v>
      </c>
      <c s="129" r="CC1517">
        <v>40.755906</v>
      </c>
      <c s="129" r="CD1517">
        <v>8.15118099999999</v>
      </c>
      <c s="129" r="CE1517">
        <v>32.6047239999999</v>
      </c>
      <c s="129" r="CF1517">
        <v>77.43622</v>
      </c>
      <c s="129" r="CG1517">
        <v>40.755906</v>
      </c>
      <c s="129" r="CH1517">
        <v>32.6047239999999</v>
      </c>
      <c s="129" r="CI1517">
        <v>0.0</v>
      </c>
      <c s="129" r="CJ1517">
        <v>8.15118099999999</v>
      </c>
      <c s="129" r="CK1517">
        <v>244.535433</v>
      </c>
      <c s="129" r="CL1517">
        <v>4.075591</v>
      </c>
      <c s="129" r="CM1517">
        <v>0.0</v>
      </c>
      <c s="129" r="CN1517">
        <v>12.226772</v>
      </c>
      <c s="129" r="CO1517">
        <v>8.15118099999999</v>
      </c>
      <c s="129" r="CP1517">
        <v>0.0</v>
      </c>
      <c s="129" r="CQ1517">
        <v>20.377953</v>
      </c>
      <c s="129" r="CR1517">
        <v>183.401575</v>
      </c>
      <c s="129" r="CS1517">
        <v>16.3023619999999</v>
      </c>
    </row>
    <row customHeight="1" r="1518" ht="15.0">
      <c t="s" s="127" r="A1518">
        <v>13014</v>
      </c>
      <c t="s" s="127" r="B1518">
        <v>13015</v>
      </c>
      <c t="s" s="127" r="C1518">
        <v>13016</v>
      </c>
      <c t="s" s="127" r="D1518">
        <v>13017</v>
      </c>
      <c t="s" s="127" r="E1518">
        <v>13018</v>
      </c>
      <c t="s" s="127" r="F1518">
        <v>13019</v>
      </c>
      <c t="s" s="128" r="G1518">
        <v>13020</v>
      </c>
      <c t="s" s="127" r="H1518">
        <v>13021</v>
      </c>
      <c s="129" r="I1518">
        <v>207.0</v>
      </c>
      <c s="129" r="J1518">
        <v>17.165854</v>
      </c>
      <c s="129" r="K1518">
        <v>19.1853659999999</v>
      </c>
      <c s="129" r="L1518">
        <v>29.282927</v>
      </c>
      <c s="129" r="M1518">
        <v>57.5560979999999</v>
      </c>
      <c s="129" r="N1518">
        <v>61.595122</v>
      </c>
      <c s="129" r="O1518">
        <v>22.214634</v>
      </c>
      <c s="129" r="P1518">
        <v>31.0</v>
      </c>
      <c s="129" r="Q1518">
        <v>30.0</v>
      </c>
      <c s="129" r="R1518">
        <v>42.0</v>
      </c>
      <c s="129" r="S1518">
        <v>51.0</v>
      </c>
      <c s="129" r="T1518">
        <v>45.0</v>
      </c>
      <c s="129" r="U1518">
        <v>32.0</v>
      </c>
      <c s="129" r="V1518">
        <v>99.9658539999999</v>
      </c>
      <c s="129" r="W1518">
        <v>5.04877999999999</v>
      </c>
      <c s="129" r="X1518">
        <v>13.126829</v>
      </c>
      <c s="129" r="Y1518">
        <v>11.107317</v>
      </c>
      <c s="129" r="Z1518">
        <v>32.312195</v>
      </c>
      <c s="129" r="AA1518">
        <v>29.282927</v>
      </c>
      <c s="129" r="AB1518">
        <v>8.078049</v>
      </c>
      <c s="129" r="AC1518">
        <v>1.009756</v>
      </c>
      <c s="129" r="AD1518">
        <v>11.107317</v>
      </c>
      <c s="129" r="AE1518">
        <v>60.585366</v>
      </c>
      <c s="129" r="AF1518">
        <v>28.273171</v>
      </c>
      <c s="129" r="AG1518">
        <v>107.034146</v>
      </c>
      <c s="129" r="AH1518">
        <v>12.117073</v>
      </c>
      <c s="129" r="AI1518">
        <v>6.058537</v>
      </c>
      <c s="129" r="AJ1518">
        <v>18.1756099999999</v>
      </c>
      <c s="129" r="AK1518">
        <v>25.2439019999999</v>
      </c>
      <c s="129" r="AL1518">
        <v>32.312195</v>
      </c>
      <c s="129" r="AM1518">
        <v>13.126829</v>
      </c>
      <c s="129" r="AN1518">
        <v>0.0</v>
      </c>
      <c s="129" r="AO1518">
        <v>16.156098</v>
      </c>
      <c s="129" r="AP1518">
        <v>56.5463409999999</v>
      </c>
      <c s="129" r="AQ1518">
        <v>34.331707</v>
      </c>
      <c s="129" r="AR1518">
        <v>197.912195</v>
      </c>
      <c s="129" r="AS1518">
        <v>24.2341459999999</v>
      </c>
      <c s="129" r="AT1518">
        <v>4.039024</v>
      </c>
      <c s="129" r="AU1518">
        <v>4.039024</v>
      </c>
      <c s="129" r="AV1518">
        <v>24.2341459999999</v>
      </c>
      <c s="129" r="AW1518">
        <v>16.156098</v>
      </c>
      <c s="129" r="AX1518">
        <v>12.117073</v>
      </c>
      <c s="129" r="AY1518">
        <v>76.7414629999999</v>
      </c>
      <c s="129" r="AZ1518">
        <v>36.3512199999999</v>
      </c>
      <c s="129" r="BA1518">
        <v>113.092682999999</v>
      </c>
      <c s="129" r="BB1518">
        <v>16.156098</v>
      </c>
      <c s="129" r="BC1518">
        <v>4.039024</v>
      </c>
      <c s="129" r="BD1518">
        <v>4.039024</v>
      </c>
      <c s="129" r="BE1518">
        <v>16.156098</v>
      </c>
      <c s="129" r="BF1518">
        <v>0.0</v>
      </c>
      <c s="129" r="BG1518">
        <v>8.078049</v>
      </c>
      <c s="129" r="BH1518">
        <v>44.429268</v>
      </c>
      <c s="129" r="BI1518">
        <v>20.195122</v>
      </c>
      <c s="129" r="BJ1518">
        <v>84.819512</v>
      </c>
      <c s="129" r="BK1518">
        <v>8.078049</v>
      </c>
      <c s="129" r="BL1518">
        <v>0.0</v>
      </c>
      <c s="129" r="BM1518">
        <v>0.0</v>
      </c>
      <c s="129" r="BN1518">
        <v>8.078049</v>
      </c>
      <c s="129" r="BO1518">
        <v>16.156098</v>
      </c>
      <c s="129" r="BP1518">
        <v>4.039024</v>
      </c>
      <c s="129" r="BQ1518">
        <v>32.312195</v>
      </c>
      <c s="129" r="BR1518">
        <v>16.156098</v>
      </c>
      <c s="129" r="BS1518">
        <v>20.195122</v>
      </c>
      <c s="129" r="BT1518">
        <v>0.0</v>
      </c>
      <c s="129" r="BU1518">
        <v>0.0</v>
      </c>
      <c s="129" r="BV1518">
        <v>0.0</v>
      </c>
      <c s="129" r="BW1518">
        <v>0.0</v>
      </c>
      <c s="129" r="BX1518">
        <v>0.0</v>
      </c>
      <c s="129" r="BY1518">
        <v>0.0</v>
      </c>
      <c s="129" r="BZ1518">
        <v>0.0</v>
      </c>
      <c s="129" r="CA1518">
        <v>20.195122</v>
      </c>
      <c s="129" r="CB1518">
        <v>68.663415</v>
      </c>
      <c s="129" r="CC1518">
        <v>16.156098</v>
      </c>
      <c s="129" r="CD1518">
        <v>4.039024</v>
      </c>
      <c s="129" r="CE1518">
        <v>0.0</v>
      </c>
      <c s="129" r="CF1518">
        <v>20.195122</v>
      </c>
      <c s="129" r="CG1518">
        <v>12.117073</v>
      </c>
      <c s="129" r="CH1518">
        <v>12.117073</v>
      </c>
      <c s="129" r="CI1518">
        <v>0.0</v>
      </c>
      <c s="129" r="CJ1518">
        <v>4.039024</v>
      </c>
      <c s="129" r="CK1518">
        <v>109.053659</v>
      </c>
      <c s="129" r="CL1518">
        <v>8.078049</v>
      </c>
      <c s="129" r="CM1518">
        <v>0.0</v>
      </c>
      <c s="129" r="CN1518">
        <v>4.039024</v>
      </c>
      <c s="129" r="CO1518">
        <v>4.039024</v>
      </c>
      <c s="129" r="CP1518">
        <v>4.039024</v>
      </c>
      <c s="129" r="CQ1518">
        <v>0.0</v>
      </c>
      <c s="129" r="CR1518">
        <v>76.7414629999999</v>
      </c>
      <c s="129" r="CS1518">
        <v>12.117073</v>
      </c>
    </row>
    <row customHeight="1" r="1519" ht="15.0">
      <c t="s" s="127" r="A1519">
        <v>13022</v>
      </c>
      <c t="s" s="127" r="B1519">
        <v>13023</v>
      </c>
      <c t="s" s="127" r="C1519">
        <v>13024</v>
      </c>
      <c t="s" s="127" r="D1519">
        <v>13025</v>
      </c>
      <c t="s" s="127" r="E1519">
        <v>13026</v>
      </c>
      <c t="s" s="127" r="F1519">
        <v>13027</v>
      </c>
      <c t="s" s="128" r="G1519">
        <v>13028</v>
      </c>
      <c t="s" s="127" r="H1519">
        <v>13029</v>
      </c>
      <c s="129" r="I1519">
        <v>104.0</v>
      </c>
      <c s="129" r="J1519">
        <v>10.833333</v>
      </c>
      <c s="129" r="K1519">
        <v>8.666667</v>
      </c>
      <c s="129" r="L1519">
        <v>20.583333</v>
      </c>
      <c s="129" r="M1519">
        <v>29.25</v>
      </c>
      <c s="129" r="N1519">
        <v>24.916667</v>
      </c>
      <c s="129" r="O1519">
        <v>9.75</v>
      </c>
      <c s="129" r="P1519">
        <v>22.0</v>
      </c>
      <c s="129" r="Q1519">
        <v>14.0</v>
      </c>
      <c s="129" r="R1519">
        <v>27.0</v>
      </c>
      <c s="129" r="S1519">
        <v>15.0</v>
      </c>
      <c s="129" r="T1519">
        <v>21.0</v>
      </c>
      <c s="129" r="U1519">
        <v>2.0</v>
      </c>
      <c s="129" r="V1519">
        <v>56.333333</v>
      </c>
      <c s="129" r="W1519">
        <v>5.416667</v>
      </c>
      <c s="129" r="X1519">
        <v>5.416667</v>
      </c>
      <c s="129" r="Y1519">
        <v>9.75</v>
      </c>
      <c s="129" r="Z1519">
        <v>16.25</v>
      </c>
      <c s="129" r="AA1519">
        <v>13.0</v>
      </c>
      <c s="129" r="AB1519">
        <v>5.416667</v>
      </c>
      <c s="129" r="AC1519">
        <v>1.083333</v>
      </c>
      <c s="129" r="AD1519">
        <v>9.75</v>
      </c>
      <c s="129" r="AE1519">
        <v>31.416667</v>
      </c>
      <c s="129" r="AF1519">
        <v>15.166667</v>
      </c>
      <c s="129" r="AG1519">
        <v>47.6666669999999</v>
      </c>
      <c s="129" r="AH1519">
        <v>5.416667</v>
      </c>
      <c s="129" r="AI1519">
        <v>3.25</v>
      </c>
      <c s="129" r="AJ1519">
        <v>10.833333</v>
      </c>
      <c s="129" r="AK1519">
        <v>13.0</v>
      </c>
      <c s="129" r="AL1519">
        <v>11.916667</v>
      </c>
      <c s="129" r="AM1519">
        <v>3.25</v>
      </c>
      <c s="129" r="AN1519">
        <v>0.0</v>
      </c>
      <c s="129" r="AO1519">
        <v>8.666667</v>
      </c>
      <c s="129" r="AP1519">
        <v>24.916667</v>
      </c>
      <c s="129" r="AQ1519">
        <v>14.083333</v>
      </c>
      <c s="129" r="AR1519">
        <v>95.3333329999999</v>
      </c>
      <c s="129" r="AS1519">
        <v>13.0</v>
      </c>
      <c s="129" r="AT1519">
        <v>13.0</v>
      </c>
      <c s="129" r="AU1519">
        <v>8.666667</v>
      </c>
      <c s="129" r="AV1519">
        <v>0.0</v>
      </c>
      <c s="129" r="AW1519">
        <v>4.33333299999999</v>
      </c>
      <c s="129" r="AX1519">
        <v>8.666667</v>
      </c>
      <c s="129" r="AY1519">
        <v>39.0</v>
      </c>
      <c s="129" r="AZ1519">
        <v>8.666667</v>
      </c>
      <c s="129" r="BA1519">
        <v>52.0</v>
      </c>
      <c s="129" r="BB1519">
        <v>8.666667</v>
      </c>
      <c s="129" r="BC1519">
        <v>8.666667</v>
      </c>
      <c s="129" r="BD1519">
        <v>0.0</v>
      </c>
      <c s="129" r="BE1519">
        <v>0.0</v>
      </c>
      <c s="129" r="BF1519">
        <v>0.0</v>
      </c>
      <c s="129" r="BG1519">
        <v>8.666667</v>
      </c>
      <c s="129" r="BH1519">
        <v>21.666667</v>
      </c>
      <c s="129" r="BI1519">
        <v>4.33333299999999</v>
      </c>
      <c s="129" r="BJ1519">
        <v>43.333333</v>
      </c>
      <c s="129" r="BK1519">
        <v>4.33333299999999</v>
      </c>
      <c s="129" r="BL1519">
        <v>4.33333299999999</v>
      </c>
      <c s="129" r="BM1519">
        <v>8.666667</v>
      </c>
      <c s="129" r="BN1519">
        <v>0.0</v>
      </c>
      <c s="129" r="BO1519">
        <v>4.33333299999999</v>
      </c>
      <c s="129" r="BP1519">
        <v>0.0</v>
      </c>
      <c s="129" r="BQ1519">
        <v>17.333333</v>
      </c>
      <c s="129" r="BR1519">
        <v>4.33333299999999</v>
      </c>
      <c s="129" r="BS1519">
        <v>8.666667</v>
      </c>
      <c s="129" r="BT1519">
        <v>0.0</v>
      </c>
      <c s="129" r="BU1519">
        <v>0.0</v>
      </c>
      <c s="129" r="BV1519">
        <v>0.0</v>
      </c>
      <c s="129" r="BW1519">
        <v>0.0</v>
      </c>
      <c s="129" r="BX1519">
        <v>0.0</v>
      </c>
      <c s="129" r="BY1519">
        <v>0.0</v>
      </c>
      <c s="129" r="BZ1519">
        <v>0.0</v>
      </c>
      <c s="129" r="CA1519">
        <v>8.666667</v>
      </c>
      <c s="129" r="CB1519">
        <v>43.333333</v>
      </c>
      <c s="129" r="CC1519">
        <v>13.0</v>
      </c>
      <c s="129" r="CD1519">
        <v>13.0</v>
      </c>
      <c s="129" r="CE1519">
        <v>4.33333299999999</v>
      </c>
      <c s="129" r="CF1519">
        <v>0.0</v>
      </c>
      <c s="129" r="CG1519">
        <v>4.33333299999999</v>
      </c>
      <c s="129" r="CH1519">
        <v>8.666667</v>
      </c>
      <c s="129" r="CI1519">
        <v>0.0</v>
      </c>
      <c s="129" r="CJ1519">
        <v>0.0</v>
      </c>
      <c s="129" r="CK1519">
        <v>43.333333</v>
      </c>
      <c s="129" r="CL1519">
        <v>0.0</v>
      </c>
      <c s="129" r="CM1519">
        <v>0.0</v>
      </c>
      <c s="129" r="CN1519">
        <v>4.33333299999999</v>
      </c>
      <c s="129" r="CO1519">
        <v>0.0</v>
      </c>
      <c s="129" r="CP1519">
        <v>0.0</v>
      </c>
      <c s="129" r="CQ1519">
        <v>0.0</v>
      </c>
      <c s="129" r="CR1519">
        <v>39.0</v>
      </c>
      <c s="129" r="CS1519">
        <v>0.0</v>
      </c>
    </row>
    <row customHeight="1" r="1520" ht="15.0">
      <c t="s" s="127" r="A1520">
        <v>13030</v>
      </c>
      <c t="s" s="127" r="B1520">
        <v>13031</v>
      </c>
      <c t="s" s="127" r="C1520">
        <v>13032</v>
      </c>
      <c t="s" s="127" r="D1520">
        <v>13033</v>
      </c>
      <c t="s" s="127" r="E1520">
        <v>13034</v>
      </c>
      <c t="s" s="127" r="F1520">
        <v>13035</v>
      </c>
      <c t="s" s="128" r="G1520">
        <v>13036</v>
      </c>
      <c t="s" s="127" r="H1520">
        <v>13037</v>
      </c>
      <c s="129" r="I1520">
        <v>279.0</v>
      </c>
      <c s="129" r="J1520">
        <v>36.344828</v>
      </c>
      <c s="129" r="K1520">
        <v>26.724138</v>
      </c>
      <c s="129" r="L1520">
        <v>34.2068969999999</v>
      </c>
      <c s="129" r="M1520">
        <v>67.344828</v>
      </c>
      <c s="129" r="N1520">
        <v>70.5517239999999</v>
      </c>
      <c s="129" r="O1520">
        <v>43.8275859999999</v>
      </c>
      <c s="129" r="P1520">
        <v>35.0</v>
      </c>
      <c s="129" r="Q1520">
        <v>29.0</v>
      </c>
      <c s="129" r="R1520">
        <v>38.0</v>
      </c>
      <c s="129" r="S1520">
        <v>43.0</v>
      </c>
      <c s="129" r="T1520">
        <v>66.0</v>
      </c>
      <c s="129" r="U1520">
        <v>33.0</v>
      </c>
      <c s="129" r="V1520">
        <v>145.37931</v>
      </c>
      <c s="129" r="W1520">
        <v>21.37931</v>
      </c>
      <c s="129" r="X1520">
        <v>12.827586</v>
      </c>
      <c s="129" r="Y1520">
        <v>19.2413789999999</v>
      </c>
      <c s="129" r="Z1520">
        <v>32.068966</v>
      </c>
      <c s="129" r="AA1520">
        <v>38.482759</v>
      </c>
      <c s="129" r="AB1520">
        <v>18.172414</v>
      </c>
      <c s="129" r="AC1520">
        <v>3.206897</v>
      </c>
      <c s="129" r="AD1520">
        <v>25.655172</v>
      </c>
      <c s="129" r="AE1520">
        <v>76.965517</v>
      </c>
      <c s="129" r="AF1520">
        <v>42.7586209999999</v>
      </c>
      <c s="129" r="AG1520">
        <v>133.62069</v>
      </c>
      <c s="129" r="AH1520">
        <v>14.965517</v>
      </c>
      <c s="129" r="AI1520">
        <v>13.896552</v>
      </c>
      <c s="129" r="AJ1520">
        <v>14.965517</v>
      </c>
      <c s="129" r="AK1520">
        <v>35.2758619999999</v>
      </c>
      <c s="129" r="AL1520">
        <v>32.068966</v>
      </c>
      <c s="129" r="AM1520">
        <v>21.37931</v>
      </c>
      <c s="129" r="AN1520">
        <v>1.068966</v>
      </c>
      <c s="129" r="AO1520">
        <v>22.448276</v>
      </c>
      <c s="129" r="AP1520">
        <v>67.344828</v>
      </c>
      <c s="129" r="AQ1520">
        <v>43.8275859999999</v>
      </c>
      <c s="129" r="AR1520">
        <v>239.448275999999</v>
      </c>
      <c s="129" r="AS1520">
        <v>21.37931</v>
      </c>
      <c s="129" r="AT1520">
        <v>12.827586</v>
      </c>
      <c s="129" r="AU1520">
        <v>12.827586</v>
      </c>
      <c s="129" r="AV1520">
        <v>17.103448</v>
      </c>
      <c s="129" r="AW1520">
        <v>29.931034</v>
      </c>
      <c s="129" r="AX1520">
        <v>17.103448</v>
      </c>
      <c s="129" r="AY1520">
        <v>94.068966</v>
      </c>
      <c s="129" r="AZ1520">
        <v>34.2068969999999</v>
      </c>
      <c s="129" r="BA1520">
        <v>132.551724</v>
      </c>
      <c s="129" r="BB1520">
        <v>12.827586</v>
      </c>
      <c s="129" r="BC1520">
        <v>12.827586</v>
      </c>
      <c s="129" r="BD1520">
        <v>12.827586</v>
      </c>
      <c s="129" r="BE1520">
        <v>4.275862</v>
      </c>
      <c s="129" r="BF1520">
        <v>4.275862</v>
      </c>
      <c s="129" r="BG1520">
        <v>17.103448</v>
      </c>
      <c s="129" r="BH1520">
        <v>55.586207</v>
      </c>
      <c s="129" r="BI1520">
        <v>12.827586</v>
      </c>
      <c s="129" r="BJ1520">
        <v>106.896552</v>
      </c>
      <c s="129" r="BK1520">
        <v>8.551724</v>
      </c>
      <c s="129" r="BL1520">
        <v>0.0</v>
      </c>
      <c s="129" r="BM1520">
        <v>0.0</v>
      </c>
      <c s="129" r="BN1520">
        <v>12.827586</v>
      </c>
      <c s="129" r="BO1520">
        <v>25.655172</v>
      </c>
      <c s="129" r="BP1520">
        <v>0.0</v>
      </c>
      <c s="129" r="BQ1520">
        <v>38.482759</v>
      </c>
      <c s="129" r="BR1520">
        <v>21.37931</v>
      </c>
      <c s="129" r="BS1520">
        <v>17.103448</v>
      </c>
      <c s="129" r="BT1520">
        <v>0.0</v>
      </c>
      <c s="129" r="BU1520">
        <v>0.0</v>
      </c>
      <c s="129" r="BV1520">
        <v>0.0</v>
      </c>
      <c s="129" r="BW1520">
        <v>0.0</v>
      </c>
      <c s="129" r="BX1520">
        <v>0.0</v>
      </c>
      <c s="129" r="BY1520">
        <v>4.275862</v>
      </c>
      <c s="129" r="BZ1520">
        <v>0.0</v>
      </c>
      <c s="129" r="CA1520">
        <v>12.827586</v>
      </c>
      <c s="129" r="CB1520">
        <v>89.793103</v>
      </c>
      <c s="129" r="CC1520">
        <v>12.827586</v>
      </c>
      <c s="129" r="CD1520">
        <v>12.827586</v>
      </c>
      <c s="129" r="CE1520">
        <v>4.275862</v>
      </c>
      <c s="129" r="CF1520">
        <v>17.103448</v>
      </c>
      <c s="129" r="CG1520">
        <v>17.103448</v>
      </c>
      <c s="129" r="CH1520">
        <v>12.827586</v>
      </c>
      <c s="129" r="CI1520">
        <v>0.0</v>
      </c>
      <c s="129" r="CJ1520">
        <v>12.827586</v>
      </c>
      <c s="129" r="CK1520">
        <v>132.551724</v>
      </c>
      <c s="129" r="CL1520">
        <v>8.551724</v>
      </c>
      <c s="129" r="CM1520">
        <v>0.0</v>
      </c>
      <c s="129" r="CN1520">
        <v>8.551724</v>
      </c>
      <c s="129" r="CO1520">
        <v>0.0</v>
      </c>
      <c s="129" r="CP1520">
        <v>12.827586</v>
      </c>
      <c s="129" r="CQ1520">
        <v>0.0</v>
      </c>
      <c s="129" r="CR1520">
        <v>94.068966</v>
      </c>
      <c s="129" r="CS1520">
        <v>8.551724</v>
      </c>
    </row>
    <row customHeight="1" r="1521" ht="15.0">
      <c t="s" s="127" r="A1521">
        <v>13038</v>
      </c>
      <c t="s" s="127" r="B1521">
        <v>13039</v>
      </c>
      <c t="s" s="127" r="C1521">
        <v>13040</v>
      </c>
      <c t="s" s="127" r="D1521">
        <v>13041</v>
      </c>
      <c t="s" s="127" r="E1521">
        <v>13042</v>
      </c>
      <c t="s" s="127" r="F1521">
        <v>13043</v>
      </c>
      <c t="s" s="128" r="G1521">
        <v>13044</v>
      </c>
      <c t="s" s="127" r="H1521">
        <v>13045</v>
      </c>
      <c s="129" r="I1521">
        <v>281.0</v>
      </c>
      <c s="129" r="J1521">
        <v>43.843972</v>
      </c>
      <c s="129" r="K1521">
        <v>25.9078009999999</v>
      </c>
      <c s="129" r="L1521">
        <v>49.822695</v>
      </c>
      <c s="129" r="M1521">
        <v>65.765957</v>
      </c>
      <c s="129" r="N1521">
        <v>65.765957</v>
      </c>
      <c s="129" r="O1521">
        <v>29.8936169999999</v>
      </c>
      <c s="129" r="P1521">
        <v>39.0</v>
      </c>
      <c s="129" r="Q1521">
        <v>36.0</v>
      </c>
      <c s="129" r="R1521">
        <v>49.0</v>
      </c>
      <c s="129" r="S1521">
        <v>46.0</v>
      </c>
      <c s="129" r="T1521">
        <v>64.0</v>
      </c>
      <c s="129" r="U1521">
        <v>36.0</v>
      </c>
      <c s="129" r="V1521">
        <v>149.468085</v>
      </c>
      <c s="129" r="W1521">
        <v>21.921986</v>
      </c>
      <c s="129" r="X1521">
        <v>13.950355</v>
      </c>
      <c s="129" r="Y1521">
        <v>29.8936169999999</v>
      </c>
      <c s="129" r="Z1521">
        <v>36.868794</v>
      </c>
      <c s="129" r="AA1521">
        <v>30.8900709999999</v>
      </c>
      <c s="129" r="AB1521">
        <v>13.950355</v>
      </c>
      <c s="129" r="AC1521">
        <v>1.99290799999999</v>
      </c>
      <c s="129" r="AD1521">
        <v>28.8971629999999</v>
      </c>
      <c s="129" r="AE1521">
        <v>87.687943</v>
      </c>
      <c s="129" r="AF1521">
        <v>32.8829789999999</v>
      </c>
      <c s="129" r="AG1521">
        <v>131.531915</v>
      </c>
      <c s="129" r="AH1521">
        <v>21.921986</v>
      </c>
      <c s="129" r="AI1521">
        <v>11.957447</v>
      </c>
      <c s="129" r="AJ1521">
        <v>19.929078</v>
      </c>
      <c s="129" r="AK1521">
        <v>28.8971629999999</v>
      </c>
      <c s="129" r="AL1521">
        <v>34.8758869999999</v>
      </c>
      <c s="129" r="AM1521">
        <v>13.950355</v>
      </c>
      <c s="129" r="AN1521">
        <v>0.0</v>
      </c>
      <c s="129" r="AO1521">
        <v>24.911348</v>
      </c>
      <c s="129" r="AP1521">
        <v>73.737589</v>
      </c>
      <c s="129" r="AQ1521">
        <v>32.8829789999999</v>
      </c>
      <c s="129" r="AR1521">
        <v>235.163120999999</v>
      </c>
      <c s="129" r="AS1521">
        <v>3.98581599999999</v>
      </c>
      <c s="129" r="AT1521">
        <v>15.943262</v>
      </c>
      <c s="129" r="AU1521">
        <v>7.971631</v>
      </c>
      <c s="129" r="AV1521">
        <v>27.9007089999999</v>
      </c>
      <c s="129" r="AW1521">
        <v>27.9007089999999</v>
      </c>
      <c s="129" r="AX1521">
        <v>39.858156</v>
      </c>
      <c s="129" r="AY1521">
        <v>79.716312</v>
      </c>
      <c s="129" r="AZ1521">
        <v>31.8865249999999</v>
      </c>
      <c s="129" r="BA1521">
        <v>119.574468</v>
      </c>
      <c s="129" r="BB1521">
        <v>0.0</v>
      </c>
      <c s="129" r="BC1521">
        <v>7.971631</v>
      </c>
      <c s="129" r="BD1521">
        <v>3.98581599999999</v>
      </c>
      <c s="129" r="BE1521">
        <v>15.943262</v>
      </c>
      <c s="129" r="BF1521">
        <v>3.98581599999999</v>
      </c>
      <c s="129" r="BG1521">
        <v>35.87234</v>
      </c>
      <c s="129" r="BH1521">
        <v>39.858156</v>
      </c>
      <c s="129" r="BI1521">
        <v>11.957447</v>
      </c>
      <c s="129" r="BJ1521">
        <v>115.588652</v>
      </c>
      <c s="129" r="BK1521">
        <v>3.98581599999999</v>
      </c>
      <c s="129" r="BL1521">
        <v>7.971631</v>
      </c>
      <c s="129" r="BM1521">
        <v>3.98581599999999</v>
      </c>
      <c s="129" r="BN1521">
        <v>11.957447</v>
      </c>
      <c s="129" r="BO1521">
        <v>23.914894</v>
      </c>
      <c s="129" r="BP1521">
        <v>3.98581599999999</v>
      </c>
      <c s="129" r="BQ1521">
        <v>39.858156</v>
      </c>
      <c s="129" r="BR1521">
        <v>19.929078</v>
      </c>
      <c s="129" r="BS1521">
        <v>19.929078</v>
      </c>
      <c s="129" r="BT1521">
        <v>0.0</v>
      </c>
      <c s="129" r="BU1521">
        <v>0.0</v>
      </c>
      <c s="129" r="BV1521">
        <v>0.0</v>
      </c>
      <c s="129" r="BW1521">
        <v>0.0</v>
      </c>
      <c s="129" r="BX1521">
        <v>7.971631</v>
      </c>
      <c s="129" r="BY1521">
        <v>3.98581599999999</v>
      </c>
      <c s="129" r="BZ1521">
        <v>0.0</v>
      </c>
      <c s="129" r="CA1521">
        <v>7.971631</v>
      </c>
      <c s="129" r="CB1521">
        <v>115.588652</v>
      </c>
      <c s="129" r="CC1521">
        <v>3.98581599999999</v>
      </c>
      <c s="129" r="CD1521">
        <v>15.943262</v>
      </c>
      <c s="129" r="CE1521">
        <v>0.0</v>
      </c>
      <c s="129" r="CF1521">
        <v>27.9007089999999</v>
      </c>
      <c s="129" r="CG1521">
        <v>15.943262</v>
      </c>
      <c s="129" r="CH1521">
        <v>31.8865249999999</v>
      </c>
      <c s="129" r="CI1521">
        <v>0.0</v>
      </c>
      <c s="129" r="CJ1521">
        <v>19.929078</v>
      </c>
      <c s="129" r="CK1521">
        <v>99.64539</v>
      </c>
      <c s="129" r="CL1521">
        <v>0.0</v>
      </c>
      <c s="129" r="CM1521">
        <v>0.0</v>
      </c>
      <c s="129" r="CN1521">
        <v>7.971631</v>
      </c>
      <c s="129" r="CO1521">
        <v>0.0</v>
      </c>
      <c s="129" r="CP1521">
        <v>3.98581599999999</v>
      </c>
      <c s="129" r="CQ1521">
        <v>3.98581599999999</v>
      </c>
      <c s="129" r="CR1521">
        <v>79.716312</v>
      </c>
      <c s="129" r="CS1521">
        <v>3.98581599999999</v>
      </c>
    </row>
    <row customHeight="1" r="1522" ht="15.0">
      <c t="s" s="127" r="A1522">
        <v>13046</v>
      </c>
      <c t="s" s="127" r="B1522">
        <v>13047</v>
      </c>
      <c t="s" s="127" r="C1522">
        <v>13048</v>
      </c>
      <c t="s" s="127" r="D1522">
        <v>13049</v>
      </c>
      <c t="s" s="127" r="E1522">
        <v>13050</v>
      </c>
      <c t="s" s="127" r="F1522">
        <v>13051</v>
      </c>
      <c t="s" s="128" r="G1522">
        <v>13052</v>
      </c>
      <c t="s" s="127" r="H1522">
        <v>13053</v>
      </c>
      <c s="129" r="I1522">
        <v>1316.0</v>
      </c>
      <c s="129" r="J1522">
        <v>167.619724999999</v>
      </c>
      <c s="129" r="K1522">
        <v>144.204622</v>
      </c>
      <c s="129" r="L1522">
        <v>193.003158</v>
      </c>
      <c s="129" r="M1522">
        <v>235.546812999999</v>
      </c>
      <c s="129" r="N1522">
        <v>305.601272999999</v>
      </c>
      <c s="129" r="O1522">
        <v>270.024409999999</v>
      </c>
      <c s="129" r="P1522">
        <v>152.0</v>
      </c>
      <c s="129" r="Q1522">
        <v>176.0</v>
      </c>
      <c s="129" r="R1522">
        <v>210.0</v>
      </c>
      <c s="129" r="S1522">
        <v>224.0</v>
      </c>
      <c s="129" r="T1522">
        <v>271.0</v>
      </c>
      <c s="129" r="U1522">
        <v>182.0</v>
      </c>
      <c s="129" r="V1522">
        <v>634.363184</v>
      </c>
      <c s="129" r="W1522">
        <v>93.453659</v>
      </c>
      <c s="129" r="X1522">
        <v>82.246142</v>
      </c>
      <c s="129" r="Y1522">
        <v>98.517622</v>
      </c>
      <c s="129" r="Z1522">
        <v>116.709721</v>
      </c>
      <c s="129" r="AA1522">
        <v>148.2049</v>
      </c>
      <c s="129" r="AB1522">
        <v>92.1991239999999</v>
      </c>
      <c s="129" r="AC1522">
        <v>3.032016</v>
      </c>
      <c s="129" r="AD1522">
        <v>123.932864</v>
      </c>
      <c s="129" r="AE1522">
        <v>315.761008</v>
      </c>
      <c s="129" r="AF1522">
        <v>194.669311999999</v>
      </c>
      <c s="129" r="AG1522">
        <v>681.636815999999</v>
      </c>
      <c s="129" r="AH1522">
        <v>74.166066</v>
      </c>
      <c s="129" r="AI1522">
        <v>61.95848</v>
      </c>
      <c s="129" r="AJ1522">
        <v>94.4855359999999</v>
      </c>
      <c s="129" r="AK1522">
        <v>118.837092</v>
      </c>
      <c s="129" r="AL1522">
        <v>157.396373</v>
      </c>
      <c s="129" r="AM1522">
        <v>152.696316999999</v>
      </c>
      <c s="129" r="AN1522">
        <v>22.096952</v>
      </c>
      <c s="129" r="AO1522">
        <v>87.373722</v>
      </c>
      <c s="129" r="AP1522">
        <v>318.936161</v>
      </c>
      <c s="129" r="AQ1522">
        <v>275.326933999999</v>
      </c>
      <c s="129" r="AR1522">
        <v>1180.811907</v>
      </c>
      <c s="129" r="AS1522">
        <v>24.383364</v>
      </c>
      <c s="129" r="AT1522">
        <v>89.405669</v>
      </c>
      <c s="129" r="AU1522">
        <v>24.383364</v>
      </c>
      <c s="129" r="AV1522">
        <v>85.3417749999999</v>
      </c>
      <c s="129" r="AW1522">
        <v>130.044609</v>
      </c>
      <c s="129" r="AX1522">
        <v>93.4695629999999</v>
      </c>
      <c s="129" r="AY1522">
        <v>583.610333999999</v>
      </c>
      <c s="129" r="AZ1522">
        <v>150.173229999999</v>
      </c>
      <c s="129" r="BA1522">
        <v>548.053147999999</v>
      </c>
      <c s="129" r="BB1522">
        <v>20.3194699999999</v>
      </c>
      <c s="129" r="BC1522">
        <v>48.766728</v>
      </c>
      <c s="129" r="BD1522">
        <v>24.383364</v>
      </c>
      <c s="129" r="BE1522">
        <v>40.6389399999999</v>
      </c>
      <c s="129" r="BF1522">
        <v>16.255576</v>
      </c>
      <c s="129" r="BG1522">
        <v>77.213987</v>
      </c>
      <c s="129" r="BH1522">
        <v>243.451944</v>
      </c>
      <c s="129" r="BI1522">
        <v>77.023138</v>
      </c>
      <c s="129" r="BJ1522">
        <v>632.75876</v>
      </c>
      <c s="129" r="BK1522">
        <v>4.063894</v>
      </c>
      <c s="129" r="BL1522">
        <v>40.6389399999999</v>
      </c>
      <c s="129" r="BM1522">
        <v>0.0</v>
      </c>
      <c s="129" r="BN1522">
        <v>44.702834</v>
      </c>
      <c s="129" r="BO1522">
        <v>113.789033</v>
      </c>
      <c s="129" r="BP1522">
        <v>16.255576</v>
      </c>
      <c s="129" r="BQ1522">
        <v>340.15839</v>
      </c>
      <c s="129" r="BR1522">
        <v>73.1500929999999</v>
      </c>
      <c s="129" r="BS1522">
        <v>113.789033</v>
      </c>
      <c s="129" r="BT1522">
        <v>0.0</v>
      </c>
      <c s="129" r="BU1522">
        <v>0.0</v>
      </c>
      <c s="129" r="BV1522">
        <v>0.0</v>
      </c>
      <c s="129" r="BW1522">
        <v>16.255576</v>
      </c>
      <c s="129" r="BX1522">
        <v>24.383364</v>
      </c>
      <c s="129" r="BY1522">
        <v>20.3194699999999</v>
      </c>
      <c s="129" r="BZ1522">
        <v>0.0</v>
      </c>
      <c s="129" r="CA1522">
        <v>52.8306219999999</v>
      </c>
      <c s="129" r="CB1522">
        <v>369.687123999999</v>
      </c>
      <c s="129" r="CC1522">
        <v>20.3194699999999</v>
      </c>
      <c s="129" r="CD1522">
        <v>69.0861979999999</v>
      </c>
      <c s="129" r="CE1522">
        <v>12.191682</v>
      </c>
      <c s="129" r="CF1522">
        <v>65.022304</v>
      </c>
      <c s="129" r="CG1522">
        <v>81.2778809999999</v>
      </c>
      <c s="129" r="CH1522">
        <v>65.022304</v>
      </c>
      <c s="129" r="CI1522">
        <v>4.063894</v>
      </c>
      <c s="129" r="CJ1522">
        <v>52.7033899999999</v>
      </c>
      <c s="129" r="CK1522">
        <v>697.335749999999</v>
      </c>
      <c s="129" r="CL1522">
        <v>4.063894</v>
      </c>
      <c s="129" r="CM1522">
        <v>20.3194699999999</v>
      </c>
      <c s="129" r="CN1522">
        <v>12.191682</v>
      </c>
      <c s="129" r="CO1522">
        <v>4.063894</v>
      </c>
      <c s="129" r="CP1522">
        <v>24.383364</v>
      </c>
      <c s="129" r="CQ1522">
        <v>8.127788</v>
      </c>
      <c s="129" r="CR1522">
        <v>579.546439999999</v>
      </c>
      <c s="129" r="CS1522">
        <v>44.639218</v>
      </c>
    </row>
    <row customHeight="1" r="1523" ht="15.0">
      <c t="s" s="127" r="A1523">
        <v>13054</v>
      </c>
      <c t="s" s="127" r="B1523">
        <v>13055</v>
      </c>
      <c t="s" s="127" r="C1523">
        <v>13056</v>
      </c>
      <c t="s" s="127" r="D1523">
        <v>13057</v>
      </c>
      <c t="s" s="127" r="E1523">
        <v>13058</v>
      </c>
      <c t="s" s="127" r="F1523">
        <v>13059</v>
      </c>
      <c t="s" s="128" r="G1523">
        <v>13060</v>
      </c>
      <c t="s" s="127" r="H1523">
        <v>13061</v>
      </c>
      <c s="129" r="I1523">
        <v>144.0</v>
      </c>
      <c s="129" r="J1523">
        <v>21.0</v>
      </c>
      <c s="129" r="K1523">
        <v>14.0</v>
      </c>
      <c s="129" r="L1523">
        <v>33.0</v>
      </c>
      <c s="129" r="M1523">
        <v>40.0</v>
      </c>
      <c s="129" r="N1523">
        <v>20.0</v>
      </c>
      <c s="129" r="O1523">
        <v>16.0</v>
      </c>
      <c s="129" r="P1523">
        <v>16.0</v>
      </c>
      <c s="129" r="Q1523">
        <v>30.0</v>
      </c>
      <c s="129" r="R1523">
        <v>30.0</v>
      </c>
      <c s="129" r="S1523">
        <v>34.0</v>
      </c>
      <c s="129" r="T1523">
        <v>29.0</v>
      </c>
      <c s="129" r="U1523">
        <v>19.0</v>
      </c>
      <c s="129" r="V1523">
        <v>71.0</v>
      </c>
      <c s="129" r="W1523">
        <v>10.0</v>
      </c>
      <c s="129" r="X1523">
        <v>6.0</v>
      </c>
      <c s="129" r="Y1523">
        <v>19.0</v>
      </c>
      <c s="129" r="Z1523">
        <v>20.0</v>
      </c>
      <c s="129" r="AA1523">
        <v>10.0</v>
      </c>
      <c s="129" r="AB1523">
        <v>3.0</v>
      </c>
      <c s="129" r="AC1523">
        <v>3.0</v>
      </c>
      <c s="129" r="AD1523">
        <v>14.0</v>
      </c>
      <c s="129" r="AE1523">
        <v>45.0</v>
      </c>
      <c s="129" r="AF1523">
        <v>12.0</v>
      </c>
      <c s="129" r="AG1523">
        <v>73.0</v>
      </c>
      <c s="129" r="AH1523">
        <v>11.0</v>
      </c>
      <c s="129" r="AI1523">
        <v>8.0</v>
      </c>
      <c s="129" r="AJ1523">
        <v>14.0</v>
      </c>
      <c s="129" r="AK1523">
        <v>20.0</v>
      </c>
      <c s="129" r="AL1523">
        <v>10.0</v>
      </c>
      <c s="129" r="AM1523">
        <v>10.0</v>
      </c>
      <c s="129" r="AN1523">
        <v>0.0</v>
      </c>
      <c s="129" r="AO1523">
        <v>13.0</v>
      </c>
      <c s="129" r="AP1523">
        <v>45.0</v>
      </c>
      <c s="129" r="AQ1523">
        <v>15.0</v>
      </c>
      <c s="129" r="AR1523">
        <v>124.0</v>
      </c>
      <c s="129" r="AS1523">
        <v>40.0</v>
      </c>
      <c s="129" r="AT1523">
        <v>8.0</v>
      </c>
      <c s="129" r="AU1523">
        <v>8.0</v>
      </c>
      <c s="129" r="AV1523">
        <v>0.0</v>
      </c>
      <c s="129" r="AW1523">
        <v>16.0</v>
      </c>
      <c s="129" r="AX1523">
        <v>8.0</v>
      </c>
      <c s="129" r="AY1523">
        <v>44.0</v>
      </c>
      <c s="129" r="AZ1523">
        <v>0.0</v>
      </c>
      <c s="129" r="BA1523">
        <v>72.0</v>
      </c>
      <c s="129" r="BB1523">
        <v>16.0</v>
      </c>
      <c s="129" r="BC1523">
        <v>8.0</v>
      </c>
      <c s="129" r="BD1523">
        <v>8.0</v>
      </c>
      <c s="129" r="BE1523">
        <v>0.0</v>
      </c>
      <c s="129" r="BF1523">
        <v>4.0</v>
      </c>
      <c s="129" r="BG1523">
        <v>8.0</v>
      </c>
      <c s="129" r="BH1523">
        <v>28.0</v>
      </c>
      <c s="129" r="BI1523">
        <v>0.0</v>
      </c>
      <c s="129" r="BJ1523">
        <v>52.0</v>
      </c>
      <c s="129" r="BK1523">
        <v>24.0</v>
      </c>
      <c s="129" r="BL1523">
        <v>0.0</v>
      </c>
      <c s="129" r="BM1523">
        <v>0.0</v>
      </c>
      <c s="129" r="BN1523">
        <v>0.0</v>
      </c>
      <c s="129" r="BO1523">
        <v>12.0</v>
      </c>
      <c s="129" r="BP1523">
        <v>0.0</v>
      </c>
      <c s="129" r="BQ1523">
        <v>16.0</v>
      </c>
      <c s="129" r="BR1523">
        <v>0.0</v>
      </c>
      <c s="129" r="BS1523">
        <v>0.0</v>
      </c>
      <c s="129" r="BT1523">
        <v>0.0</v>
      </c>
      <c s="129" r="BU1523">
        <v>0.0</v>
      </c>
      <c s="129" r="BV1523">
        <v>0.0</v>
      </c>
      <c s="129" r="BW1523">
        <v>0.0</v>
      </c>
      <c s="129" r="BX1523">
        <v>0.0</v>
      </c>
      <c s="129" r="BY1523">
        <v>0.0</v>
      </c>
      <c s="129" r="BZ1523">
        <v>0.0</v>
      </c>
      <c s="129" r="CA1523">
        <v>0.0</v>
      </c>
      <c s="129" r="CB1523">
        <v>64.0</v>
      </c>
      <c s="129" r="CC1523">
        <v>28.0</v>
      </c>
      <c s="129" r="CD1523">
        <v>8.0</v>
      </c>
      <c s="129" r="CE1523">
        <v>4.0</v>
      </c>
      <c s="129" r="CF1523">
        <v>0.0</v>
      </c>
      <c s="129" r="CG1523">
        <v>16.0</v>
      </c>
      <c s="129" r="CH1523">
        <v>8.0</v>
      </c>
      <c s="129" r="CI1523">
        <v>0.0</v>
      </c>
      <c s="129" r="CJ1523">
        <v>0.0</v>
      </c>
      <c s="129" r="CK1523">
        <v>60.0</v>
      </c>
      <c s="129" r="CL1523">
        <v>12.0</v>
      </c>
      <c s="129" r="CM1523">
        <v>0.0</v>
      </c>
      <c s="129" r="CN1523">
        <v>4.0</v>
      </c>
      <c s="129" r="CO1523">
        <v>0.0</v>
      </c>
      <c s="129" r="CP1523">
        <v>0.0</v>
      </c>
      <c s="129" r="CQ1523">
        <v>0.0</v>
      </c>
      <c s="129" r="CR1523">
        <v>44.0</v>
      </c>
      <c s="129" r="CS1523">
        <v>0.0</v>
      </c>
    </row>
    <row customHeight="1" r="1524" ht="15.0">
      <c t="s" s="127" r="A1524">
        <v>13062</v>
      </c>
      <c t="s" s="127" r="B1524">
        <v>13063</v>
      </c>
      <c t="s" s="127" r="C1524">
        <v>13064</v>
      </c>
      <c t="s" s="127" r="D1524">
        <v>13065</v>
      </c>
      <c t="s" s="127" r="E1524">
        <v>13066</v>
      </c>
      <c t="s" s="127" r="F1524">
        <v>13067</v>
      </c>
      <c t="s" s="128" r="G1524">
        <v>13068</v>
      </c>
      <c t="s" s="127" r="H1524">
        <v>13069</v>
      </c>
      <c s="129" r="I1524">
        <v>632.0</v>
      </c>
      <c s="129" r="J1524">
        <v>113.220538</v>
      </c>
      <c s="129" r="K1524">
        <v>107.849464</v>
      </c>
      <c s="129" r="L1524">
        <v>126.701721</v>
      </c>
      <c s="129" r="M1524">
        <v>149.416445</v>
      </c>
      <c s="129" r="N1524">
        <v>90.9979859999999</v>
      </c>
      <c s="129" r="O1524">
        <v>43.813845</v>
      </c>
      <c s="129" r="P1524">
        <v>110.0</v>
      </c>
      <c s="129" r="Q1524">
        <v>99.0</v>
      </c>
      <c s="129" r="R1524">
        <v>141.0</v>
      </c>
      <c s="129" r="S1524">
        <v>103.0</v>
      </c>
      <c s="129" r="T1524">
        <v>68.0</v>
      </c>
      <c s="129" r="U1524">
        <v>35.0</v>
      </c>
      <c s="129" r="V1524">
        <v>320.932401</v>
      </c>
      <c s="129" r="W1524">
        <v>57.0489419999999</v>
      </c>
      <c s="129" r="X1524">
        <v>56.171596</v>
      </c>
      <c s="129" r="Y1524">
        <v>60.542281</v>
      </c>
      <c s="129" r="Z1524">
        <v>83.1339619999999</v>
      </c>
      <c s="129" r="AA1524">
        <v>42.6904129999999</v>
      </c>
      <c s="129" r="AB1524">
        <v>20.221775</v>
      </c>
      <c s="129" r="AC1524">
        <v>1.123432</v>
      </c>
      <c s="129" r="AD1524">
        <v>71.653557</v>
      </c>
      <c s="129" r="AE1524">
        <v>204.341567</v>
      </c>
      <c s="129" r="AF1524">
        <v>44.937277</v>
      </c>
      <c s="129" r="AG1524">
        <v>311.067598999999</v>
      </c>
      <c s="129" r="AH1524">
        <v>56.171596</v>
      </c>
      <c s="129" r="AI1524">
        <v>51.6778679999999</v>
      </c>
      <c s="129" r="AJ1524">
        <v>66.159441</v>
      </c>
      <c s="129" r="AK1524">
        <v>66.2824829999999</v>
      </c>
      <c s="129" r="AL1524">
        <v>48.3075729999999</v>
      </c>
      <c s="129" r="AM1524">
        <v>22.4686379999999</v>
      </c>
      <c s="129" r="AN1524">
        <v>0.0</v>
      </c>
      <c s="129" r="AO1524">
        <v>78.640234</v>
      </c>
      <c s="129" r="AP1524">
        <v>186.366656</v>
      </c>
      <c s="129" r="AQ1524">
        <v>46.060709</v>
      </c>
      <c s="129" r="AR1524">
        <v>529.275524</v>
      </c>
      <c s="129" r="AS1524">
        <v>26.9623659999999</v>
      </c>
      <c s="129" r="AT1524">
        <v>31.456094</v>
      </c>
      <c s="129" r="AU1524">
        <v>17.9749109999999</v>
      </c>
      <c s="129" r="AV1524">
        <v>98.369838</v>
      </c>
      <c s="129" r="AW1524">
        <v>80.3949269999999</v>
      </c>
      <c s="129" r="AX1524">
        <v>53.9247319999999</v>
      </c>
      <c s="129" r="AY1524">
        <v>139.305557999999</v>
      </c>
      <c s="129" r="AZ1524">
        <v>80.8870979999999</v>
      </c>
      <c s="129" r="BA1524">
        <v>260.144034999999</v>
      </c>
      <c s="129" r="BB1524">
        <v>17.9749109999999</v>
      </c>
      <c s="129" r="BC1524">
        <v>17.9749109999999</v>
      </c>
      <c s="129" r="BD1524">
        <v>8.987455</v>
      </c>
      <c s="129" r="BE1524">
        <v>57.9262889999999</v>
      </c>
      <c s="129" r="BF1524">
        <v>0.0</v>
      </c>
      <c s="129" r="BG1524">
        <v>53.9247319999999</v>
      </c>
      <c s="129" r="BH1524">
        <v>71.8996429999999</v>
      </c>
      <c s="129" r="BI1524">
        <v>31.456094</v>
      </c>
      <c s="129" r="BJ1524">
        <v>269.131489999999</v>
      </c>
      <c s="129" r="BK1524">
        <v>8.987455</v>
      </c>
      <c s="129" r="BL1524">
        <v>13.481183</v>
      </c>
      <c s="129" r="BM1524">
        <v>8.987455</v>
      </c>
      <c s="129" r="BN1524">
        <v>40.4435489999999</v>
      </c>
      <c s="129" r="BO1524">
        <v>80.3949269999999</v>
      </c>
      <c s="129" r="BP1524">
        <v>0.0</v>
      </c>
      <c s="129" r="BQ1524">
        <v>67.4059149999999</v>
      </c>
      <c s="129" r="BR1524">
        <v>49.431004</v>
      </c>
      <c s="129" r="BS1524">
        <v>67.4059149999999</v>
      </c>
      <c s="129" r="BT1524">
        <v>0.0</v>
      </c>
      <c s="129" r="BU1524">
        <v>0.0</v>
      </c>
      <c s="129" r="BV1524">
        <v>0.0</v>
      </c>
      <c s="129" r="BW1524">
        <v>4.49372799999999</v>
      </c>
      <c s="129" r="BX1524">
        <v>4.49372799999999</v>
      </c>
      <c s="129" r="BY1524">
        <v>17.9749109999999</v>
      </c>
      <c s="129" r="BZ1524">
        <v>0.0</v>
      </c>
      <c s="129" r="CA1524">
        <v>40.4435489999999</v>
      </c>
      <c s="129" r="CB1524">
        <v>255.158136</v>
      </c>
      <c s="129" r="CC1524">
        <v>22.4686379999999</v>
      </c>
      <c s="129" r="CD1524">
        <v>22.4686379999999</v>
      </c>
      <c s="129" r="CE1524">
        <v>8.987455</v>
      </c>
      <c s="129" r="CF1524">
        <v>80.3949269999999</v>
      </c>
      <c s="129" r="CG1524">
        <v>53.432561</v>
      </c>
      <c s="129" r="CH1524">
        <v>35.949821</v>
      </c>
      <c s="129" r="CI1524">
        <v>0.0</v>
      </c>
      <c s="129" r="CJ1524">
        <v>31.456094</v>
      </c>
      <c s="129" r="CK1524">
        <v>206.711473</v>
      </c>
      <c s="129" r="CL1524">
        <v>4.49372799999999</v>
      </c>
      <c s="129" r="CM1524">
        <v>8.987455</v>
      </c>
      <c s="129" r="CN1524">
        <v>8.987455</v>
      </c>
      <c s="129" r="CO1524">
        <v>13.481183</v>
      </c>
      <c s="129" r="CP1524">
        <v>22.4686379999999</v>
      </c>
      <c s="129" r="CQ1524">
        <v>0.0</v>
      </c>
      <c s="129" r="CR1524">
        <v>139.305557999999</v>
      </c>
      <c s="129" r="CS1524">
        <v>8.987455</v>
      </c>
    </row>
    <row customHeight="1" r="1525" ht="15.0">
      <c t="s" s="127" r="A1525">
        <v>13070</v>
      </c>
      <c t="s" s="127" r="B1525">
        <v>13071</v>
      </c>
      <c t="s" s="127" r="C1525">
        <v>13072</v>
      </c>
      <c t="s" s="127" r="D1525">
        <v>13073</v>
      </c>
      <c t="s" s="127" r="E1525">
        <v>13074</v>
      </c>
      <c t="s" s="127" r="F1525">
        <v>13075</v>
      </c>
      <c t="s" s="128" r="G1525">
        <v>13076</v>
      </c>
      <c t="s" s="127" r="H1525">
        <v>13077</v>
      </c>
      <c s="129" r="I1525">
        <v>156.0</v>
      </c>
      <c s="129" r="J1525">
        <v>21.584906</v>
      </c>
      <c s="129" r="K1525">
        <v>17.660377</v>
      </c>
      <c s="129" r="L1525">
        <v>18.6415089999999</v>
      </c>
      <c s="129" r="M1525">
        <v>46.113208</v>
      </c>
      <c s="129" r="N1525">
        <v>31.3962259999999</v>
      </c>
      <c s="129" r="O1525">
        <v>20.603774</v>
      </c>
      <c s="129" r="P1525">
        <v>24.0</v>
      </c>
      <c s="129" r="Q1525">
        <v>21.0</v>
      </c>
      <c s="129" r="R1525">
        <v>35.0</v>
      </c>
      <c s="129" r="S1525">
        <v>36.0</v>
      </c>
      <c s="129" r="T1525">
        <v>34.0</v>
      </c>
      <c s="129" r="U1525">
        <v>22.0</v>
      </c>
      <c s="129" r="V1525">
        <v>74.566038</v>
      </c>
      <c s="129" r="W1525">
        <v>8.830189</v>
      </c>
      <c s="129" r="X1525">
        <v>10.792453</v>
      </c>
      <c s="129" r="Y1525">
        <v>9.81132099999999</v>
      </c>
      <c s="129" r="Z1525">
        <v>22.5660379999999</v>
      </c>
      <c s="129" r="AA1525">
        <v>15.6981129999999</v>
      </c>
      <c s="129" r="AB1525">
        <v>6.86792499999999</v>
      </c>
      <c s="129" r="AC1525">
        <v>0.0</v>
      </c>
      <c s="129" r="AD1525">
        <v>13.735849</v>
      </c>
      <c s="129" r="AE1525">
        <v>46.113208</v>
      </c>
      <c s="129" r="AF1525">
        <v>14.716981</v>
      </c>
      <c s="129" r="AG1525">
        <v>81.4339619999999</v>
      </c>
      <c s="129" r="AH1525">
        <v>12.7547169999999</v>
      </c>
      <c s="129" r="AI1525">
        <v>6.86792499999999</v>
      </c>
      <c s="129" r="AJ1525">
        <v>8.830189</v>
      </c>
      <c s="129" r="AK1525">
        <v>23.54717</v>
      </c>
      <c s="129" r="AL1525">
        <v>15.6981129999999</v>
      </c>
      <c s="129" r="AM1525">
        <v>11.773585</v>
      </c>
      <c s="129" r="AN1525">
        <v>1.962264</v>
      </c>
      <c s="129" r="AO1525">
        <v>13.735849</v>
      </c>
      <c s="129" r="AP1525">
        <v>47.09434</v>
      </c>
      <c s="129" r="AQ1525">
        <v>20.603774</v>
      </c>
      <c s="129" r="AR1525">
        <v>137.358490999999</v>
      </c>
      <c s="129" r="AS1525">
        <v>15.6981129999999</v>
      </c>
      <c s="129" r="AT1525">
        <v>3.924528</v>
      </c>
      <c s="129" r="AU1525">
        <v>0.0</v>
      </c>
      <c s="129" r="AV1525">
        <v>7.849057</v>
      </c>
      <c s="129" r="AW1525">
        <v>23.54717</v>
      </c>
      <c s="129" r="AX1525">
        <v>23.54717</v>
      </c>
      <c s="129" r="AY1525">
        <v>43.169811</v>
      </c>
      <c s="129" r="AZ1525">
        <v>19.6226419999999</v>
      </c>
      <c s="129" r="BA1525">
        <v>78.490566</v>
      </c>
      <c s="129" r="BB1525">
        <v>11.773585</v>
      </c>
      <c s="129" r="BC1525">
        <v>3.924528</v>
      </c>
      <c s="129" r="BD1525">
        <v>0.0</v>
      </c>
      <c s="129" r="BE1525">
        <v>0.0</v>
      </c>
      <c s="129" r="BF1525">
        <v>3.924528</v>
      </c>
      <c s="129" r="BG1525">
        <v>19.6226419999999</v>
      </c>
      <c s="129" r="BH1525">
        <v>27.471698</v>
      </c>
      <c s="129" r="BI1525">
        <v>11.773585</v>
      </c>
      <c s="129" r="BJ1525">
        <v>58.867925</v>
      </c>
      <c s="129" r="BK1525">
        <v>3.924528</v>
      </c>
      <c s="129" r="BL1525">
        <v>0.0</v>
      </c>
      <c s="129" r="BM1525">
        <v>0.0</v>
      </c>
      <c s="129" r="BN1525">
        <v>7.849057</v>
      </c>
      <c s="129" r="BO1525">
        <v>19.6226419999999</v>
      </c>
      <c s="129" r="BP1525">
        <v>3.924528</v>
      </c>
      <c s="129" r="BQ1525">
        <v>15.6981129999999</v>
      </c>
      <c s="129" r="BR1525">
        <v>7.849057</v>
      </c>
      <c s="129" r="BS1525">
        <v>23.54717</v>
      </c>
      <c s="129" r="BT1525">
        <v>0.0</v>
      </c>
      <c s="129" r="BU1525">
        <v>0.0</v>
      </c>
      <c s="129" r="BV1525">
        <v>0.0</v>
      </c>
      <c s="129" r="BW1525">
        <v>3.924528</v>
      </c>
      <c s="129" r="BX1525">
        <v>3.924528</v>
      </c>
      <c s="129" r="BY1525">
        <v>7.849057</v>
      </c>
      <c s="129" r="BZ1525">
        <v>0.0</v>
      </c>
      <c s="129" r="CA1525">
        <v>7.849057</v>
      </c>
      <c s="129" r="CB1525">
        <v>39.245283</v>
      </c>
      <c s="129" r="CC1525">
        <v>3.924528</v>
      </c>
      <c s="129" r="CD1525">
        <v>3.924528</v>
      </c>
      <c s="129" r="CE1525">
        <v>0.0</v>
      </c>
      <c s="129" r="CF1525">
        <v>3.924528</v>
      </c>
      <c s="129" r="CG1525">
        <v>15.6981129999999</v>
      </c>
      <c s="129" r="CH1525">
        <v>7.849057</v>
      </c>
      <c s="129" r="CI1525">
        <v>0.0</v>
      </c>
      <c s="129" r="CJ1525">
        <v>3.924528</v>
      </c>
      <c s="129" r="CK1525">
        <v>74.566038</v>
      </c>
      <c s="129" r="CL1525">
        <v>11.773585</v>
      </c>
      <c s="129" r="CM1525">
        <v>0.0</v>
      </c>
      <c s="129" r="CN1525">
        <v>0.0</v>
      </c>
      <c s="129" r="CO1525">
        <v>0.0</v>
      </c>
      <c s="129" r="CP1525">
        <v>3.924528</v>
      </c>
      <c s="129" r="CQ1525">
        <v>7.849057</v>
      </c>
      <c s="129" r="CR1525">
        <v>43.169811</v>
      </c>
      <c s="129" r="CS1525">
        <v>7.849057</v>
      </c>
    </row>
    <row customHeight="1" r="1526" ht="15.0">
      <c t="s" s="127" r="A1526">
        <v>13078</v>
      </c>
      <c t="s" s="127" r="B1526">
        <v>13079</v>
      </c>
      <c t="s" s="127" r="C1526">
        <v>13080</v>
      </c>
      <c t="s" s="127" r="D1526">
        <v>13081</v>
      </c>
      <c t="s" s="127" r="E1526">
        <v>13082</v>
      </c>
      <c t="s" s="127" r="F1526">
        <v>13083</v>
      </c>
      <c t="s" s="128" r="G1526">
        <v>13084</v>
      </c>
      <c t="s" s="127" r="H1526">
        <v>13085</v>
      </c>
      <c s="129" r="I1526">
        <v>393.0</v>
      </c>
      <c s="129" r="J1526">
        <v>88.129838</v>
      </c>
      <c s="129" r="K1526">
        <v>51.6623189999999</v>
      </c>
      <c s="129" r="L1526">
        <v>84.0778909999999</v>
      </c>
      <c s="129" r="M1526">
        <v>79.9871289999999</v>
      </c>
      <c s="129" r="N1526">
        <v>59.766212</v>
      </c>
      <c s="129" r="O1526">
        <v>29.3766129999999</v>
      </c>
      <c s="129" r="P1526">
        <v>59.0</v>
      </c>
      <c s="129" r="Q1526">
        <v>36.0</v>
      </c>
      <c s="129" r="R1526">
        <v>63.0</v>
      </c>
      <c s="129" r="S1526">
        <v>65.0</v>
      </c>
      <c s="129" r="T1526">
        <v>58.0</v>
      </c>
      <c s="129" r="U1526">
        <v>31.0</v>
      </c>
      <c s="129" r="V1526">
        <v>196.506469</v>
      </c>
      <c s="129" r="W1526">
        <v>45.5843989999999</v>
      </c>
      <c s="129" r="X1526">
        <v>22.285706</v>
      </c>
      <c s="129" r="Y1526">
        <v>42.545439</v>
      </c>
      <c s="129" r="Z1526">
        <v>42.5324999999999</v>
      </c>
      <c s="129" r="AA1526">
        <v>27.350639</v>
      </c>
      <c s="129" r="AB1526">
        <v>16.2077859999999</v>
      </c>
      <c s="129" r="AC1526">
        <v>0.0</v>
      </c>
      <c s="129" r="AD1526">
        <v>50.649332</v>
      </c>
      <c s="129" r="AE1526">
        <v>111.415592</v>
      </c>
      <c s="129" r="AF1526">
        <v>34.441546</v>
      </c>
      <c s="129" r="AG1526">
        <v>196.493530999999</v>
      </c>
      <c s="129" r="AH1526">
        <v>42.545439</v>
      </c>
      <c s="129" r="AI1526">
        <v>29.3766129999999</v>
      </c>
      <c s="129" r="AJ1526">
        <v>41.5324519999999</v>
      </c>
      <c s="129" r="AK1526">
        <v>37.454628</v>
      </c>
      <c s="129" r="AL1526">
        <v>32.4155719999999</v>
      </c>
      <c s="129" r="AM1526">
        <v>12.15584</v>
      </c>
      <c s="129" r="AN1526">
        <v>1.012987</v>
      </c>
      <c s="129" r="AO1526">
        <v>53.6882919999999</v>
      </c>
      <c s="129" r="AP1526">
        <v>108.363693</v>
      </c>
      <c s="129" r="AQ1526">
        <v>34.441546</v>
      </c>
      <c s="129" r="AR1526">
        <v>320.103777999999</v>
      </c>
      <c s="129" r="AS1526">
        <v>28.363626</v>
      </c>
      <c s="129" r="AT1526">
        <v>0.0</v>
      </c>
      <c s="129" r="AU1526">
        <v>4.051947</v>
      </c>
      <c s="129" r="AV1526">
        <v>40.519466</v>
      </c>
      <c s="129" r="AW1526">
        <v>64.831145</v>
      </c>
      <c s="129" r="AX1526">
        <v>56.727252</v>
      </c>
      <c s="129" r="AY1526">
        <v>72.935038</v>
      </c>
      <c s="129" r="AZ1526">
        <v>52.675305</v>
      </c>
      <c s="129" r="BA1526">
        <v>149.922023</v>
      </c>
      <c s="129" r="BB1526">
        <v>24.311679</v>
      </c>
      <c s="129" r="BC1526">
        <v>0.0</v>
      </c>
      <c s="129" r="BD1526">
        <v>0.0</v>
      </c>
      <c s="129" r="BE1526">
        <v>20.259733</v>
      </c>
      <c s="129" r="BF1526">
        <v>12.15584</v>
      </c>
      <c s="129" r="BG1526">
        <v>48.623359</v>
      </c>
      <c s="129" r="BH1526">
        <v>36.467519</v>
      </c>
      <c s="129" r="BI1526">
        <v>8.10389299999999</v>
      </c>
      <c s="129" r="BJ1526">
        <v>170.181755</v>
      </c>
      <c s="129" r="BK1526">
        <v>4.051947</v>
      </c>
      <c s="129" r="BL1526">
        <v>0.0</v>
      </c>
      <c s="129" r="BM1526">
        <v>4.051947</v>
      </c>
      <c s="129" r="BN1526">
        <v>20.259733</v>
      </c>
      <c s="129" r="BO1526">
        <v>52.675305</v>
      </c>
      <c s="129" r="BP1526">
        <v>8.10389299999999</v>
      </c>
      <c s="129" r="BQ1526">
        <v>36.467519</v>
      </c>
      <c s="129" r="BR1526">
        <v>44.571412</v>
      </c>
      <c s="129" r="BS1526">
        <v>36.467519</v>
      </c>
      <c s="129" r="BT1526">
        <v>0.0</v>
      </c>
      <c s="129" r="BU1526">
        <v>0.0</v>
      </c>
      <c s="129" r="BV1526">
        <v>0.0</v>
      </c>
      <c s="129" r="BW1526">
        <v>4.051947</v>
      </c>
      <c s="129" r="BX1526">
        <v>8.10389299999999</v>
      </c>
      <c s="129" r="BY1526">
        <v>4.051947</v>
      </c>
      <c s="129" r="BZ1526">
        <v>0.0</v>
      </c>
      <c s="129" r="CA1526">
        <v>20.259733</v>
      </c>
      <c s="129" r="CB1526">
        <v>166.129808999999</v>
      </c>
      <c s="129" r="CC1526">
        <v>28.363626</v>
      </c>
      <c s="129" r="CD1526">
        <v>0.0</v>
      </c>
      <c s="129" r="CE1526">
        <v>0.0</v>
      </c>
      <c s="129" r="CF1526">
        <v>32.4155719999999</v>
      </c>
      <c s="129" r="CG1526">
        <v>52.675305</v>
      </c>
      <c s="129" r="CH1526">
        <v>32.4155719999999</v>
      </c>
      <c s="129" r="CI1526">
        <v>0.0</v>
      </c>
      <c s="129" r="CJ1526">
        <v>20.259733</v>
      </c>
      <c s="129" r="CK1526">
        <v>117.50645</v>
      </c>
      <c s="129" r="CL1526">
        <v>0.0</v>
      </c>
      <c s="129" r="CM1526">
        <v>0.0</v>
      </c>
      <c s="129" r="CN1526">
        <v>4.051947</v>
      </c>
      <c s="129" r="CO1526">
        <v>4.051947</v>
      </c>
      <c s="129" r="CP1526">
        <v>4.051947</v>
      </c>
      <c s="129" r="CQ1526">
        <v>20.259733</v>
      </c>
      <c s="129" r="CR1526">
        <v>72.935038</v>
      </c>
      <c s="129" r="CS1526">
        <v>12.15584</v>
      </c>
    </row>
    <row customHeight="1" r="1527" ht="15.0">
      <c t="s" s="127" r="A1527">
        <v>13086</v>
      </c>
      <c t="s" s="127" r="B1527">
        <v>13087</v>
      </c>
      <c t="s" s="127" r="C1527">
        <v>13088</v>
      </c>
      <c t="s" s="127" r="D1527">
        <v>13089</v>
      </c>
      <c t="s" s="127" r="E1527">
        <v>13090</v>
      </c>
      <c t="s" s="127" r="F1527">
        <v>13091</v>
      </c>
      <c t="s" s="128" r="G1527">
        <v>13092</v>
      </c>
      <c t="s" s="127" r="H1527">
        <v>13093</v>
      </c>
      <c s="129" r="I1527">
        <v>1904.0</v>
      </c>
      <c s="129" r="J1527">
        <v>361.0</v>
      </c>
      <c s="129" r="K1527">
        <v>263.0</v>
      </c>
      <c s="129" r="L1527">
        <v>448.0</v>
      </c>
      <c s="129" r="M1527">
        <v>421.0</v>
      </c>
      <c s="129" r="N1527">
        <v>278.0</v>
      </c>
      <c s="129" r="O1527">
        <v>133.0</v>
      </c>
      <c s="129" r="P1527">
        <v>239.0</v>
      </c>
      <c s="129" r="Q1527">
        <v>214.0</v>
      </c>
      <c s="129" r="R1527">
        <v>305.0</v>
      </c>
      <c s="129" r="S1527">
        <v>302.0</v>
      </c>
      <c s="129" r="T1527">
        <v>181.0</v>
      </c>
      <c s="129" r="U1527">
        <v>66.0</v>
      </c>
      <c s="129" r="V1527">
        <v>954.0</v>
      </c>
      <c s="129" r="W1527">
        <v>188.0</v>
      </c>
      <c s="129" r="X1527">
        <v>135.0</v>
      </c>
      <c s="129" r="Y1527">
        <v>216.0</v>
      </c>
      <c s="129" r="Z1527">
        <v>212.0</v>
      </c>
      <c s="129" r="AA1527">
        <v>140.0</v>
      </c>
      <c s="129" r="AB1527">
        <v>57.0</v>
      </c>
      <c s="129" r="AC1527">
        <v>6.0</v>
      </c>
      <c s="129" r="AD1527">
        <v>238.0</v>
      </c>
      <c s="129" r="AE1527">
        <v>571.0</v>
      </c>
      <c s="129" r="AF1527">
        <v>145.0</v>
      </c>
      <c s="129" r="AG1527">
        <v>950.0</v>
      </c>
      <c s="129" r="AH1527">
        <v>173.0</v>
      </c>
      <c s="129" r="AI1527">
        <v>128.0</v>
      </c>
      <c s="129" r="AJ1527">
        <v>232.0</v>
      </c>
      <c s="129" r="AK1527">
        <v>209.0</v>
      </c>
      <c s="129" r="AL1527">
        <v>138.0</v>
      </c>
      <c s="129" r="AM1527">
        <v>65.0</v>
      </c>
      <c s="129" r="AN1527">
        <v>5.0</v>
      </c>
      <c s="129" r="AO1527">
        <v>228.0</v>
      </c>
      <c s="129" r="AP1527">
        <v>575.0</v>
      </c>
      <c s="129" r="AQ1527">
        <v>147.0</v>
      </c>
      <c s="129" r="AR1527">
        <v>1560.0</v>
      </c>
      <c s="129" r="AS1527">
        <v>8.0</v>
      </c>
      <c s="129" r="AT1527">
        <v>48.0</v>
      </c>
      <c s="129" r="AU1527">
        <v>100.0</v>
      </c>
      <c s="129" r="AV1527">
        <v>296.0</v>
      </c>
      <c s="129" r="AW1527">
        <v>300.0</v>
      </c>
      <c s="129" r="AX1527">
        <v>224.0</v>
      </c>
      <c s="129" r="AY1527">
        <v>416.0</v>
      </c>
      <c s="129" r="AZ1527">
        <v>168.0</v>
      </c>
      <c s="129" r="BA1527">
        <v>800.0</v>
      </c>
      <c s="129" r="BB1527">
        <v>8.0</v>
      </c>
      <c s="129" r="BC1527">
        <v>40.0</v>
      </c>
      <c s="129" r="BD1527">
        <v>80.0</v>
      </c>
      <c s="129" r="BE1527">
        <v>148.0</v>
      </c>
      <c s="129" r="BF1527">
        <v>72.0</v>
      </c>
      <c s="129" r="BG1527">
        <v>176.0</v>
      </c>
      <c s="129" r="BH1527">
        <v>216.0</v>
      </c>
      <c s="129" r="BI1527">
        <v>60.0</v>
      </c>
      <c s="129" r="BJ1527">
        <v>760.0</v>
      </c>
      <c s="129" r="BK1527">
        <v>0.0</v>
      </c>
      <c s="129" r="BL1527">
        <v>8.0</v>
      </c>
      <c s="129" r="BM1527">
        <v>20.0</v>
      </c>
      <c s="129" r="BN1527">
        <v>148.0</v>
      </c>
      <c s="129" r="BO1527">
        <v>228.0</v>
      </c>
      <c s="129" r="BP1527">
        <v>48.0</v>
      </c>
      <c s="129" r="BQ1527">
        <v>200.0</v>
      </c>
      <c s="129" r="BR1527">
        <v>108.0</v>
      </c>
      <c s="129" r="BS1527">
        <v>192.0</v>
      </c>
      <c s="129" r="BT1527">
        <v>0.0</v>
      </c>
      <c s="129" r="BU1527">
        <v>0.0</v>
      </c>
      <c s="129" r="BV1527">
        <v>4.0</v>
      </c>
      <c s="129" r="BW1527">
        <v>20.0</v>
      </c>
      <c s="129" r="BX1527">
        <v>16.0</v>
      </c>
      <c s="129" r="BY1527">
        <v>44.0</v>
      </c>
      <c s="129" r="BZ1527">
        <v>0.0</v>
      </c>
      <c s="129" r="CA1527">
        <v>108.0</v>
      </c>
      <c s="129" r="CB1527">
        <v>812.0</v>
      </c>
      <c s="129" r="CC1527">
        <v>4.0</v>
      </c>
      <c s="129" r="CD1527">
        <v>40.0</v>
      </c>
      <c s="129" r="CE1527">
        <v>76.0</v>
      </c>
      <c s="129" r="CF1527">
        <v>240.0</v>
      </c>
      <c s="129" r="CG1527">
        <v>260.0</v>
      </c>
      <c s="129" r="CH1527">
        <v>164.0</v>
      </c>
      <c s="129" r="CI1527">
        <v>4.0</v>
      </c>
      <c s="129" r="CJ1527">
        <v>24.0</v>
      </c>
      <c s="129" r="CK1527">
        <v>556.0</v>
      </c>
      <c s="129" r="CL1527">
        <v>4.0</v>
      </c>
      <c s="129" r="CM1527">
        <v>8.0</v>
      </c>
      <c s="129" r="CN1527">
        <v>20.0</v>
      </c>
      <c s="129" r="CO1527">
        <v>36.0</v>
      </c>
      <c s="129" r="CP1527">
        <v>24.0</v>
      </c>
      <c s="129" r="CQ1527">
        <v>16.0</v>
      </c>
      <c s="129" r="CR1527">
        <v>412.0</v>
      </c>
      <c s="129" r="CS1527">
        <v>36.0</v>
      </c>
    </row>
    <row customHeight="1" r="1528" ht="15.0">
      <c t="s" s="127" r="A1528">
        <v>13094</v>
      </c>
      <c t="s" s="127" r="B1528">
        <v>13095</v>
      </c>
      <c t="s" s="127" r="C1528">
        <v>13096</v>
      </c>
      <c t="s" s="127" r="D1528">
        <v>13097</v>
      </c>
      <c t="s" s="127" r="E1528">
        <v>13098</v>
      </c>
      <c t="s" s="127" r="F1528">
        <v>13099</v>
      </c>
      <c t="s" s="128" r="G1528">
        <v>13100</v>
      </c>
      <c t="s" s="127" r="H1528">
        <v>13101</v>
      </c>
      <c s="129" r="I1528">
        <v>355.0</v>
      </c>
      <c s="129" r="J1528">
        <v>75.0</v>
      </c>
      <c s="129" r="K1528">
        <v>39.0</v>
      </c>
      <c s="129" r="L1528">
        <v>82.0</v>
      </c>
      <c s="129" r="M1528">
        <v>91.0</v>
      </c>
      <c s="129" r="N1528">
        <v>45.0</v>
      </c>
      <c s="129" r="O1528">
        <v>23.0</v>
      </c>
      <c s="129" r="P1528">
        <v>64.0</v>
      </c>
      <c s="129" r="Q1528">
        <v>21.0</v>
      </c>
      <c s="129" r="R1528">
        <v>90.0</v>
      </c>
      <c s="129" r="S1528">
        <v>59.0</v>
      </c>
      <c s="129" r="T1528">
        <v>35.0</v>
      </c>
      <c s="129" r="U1528">
        <v>21.0</v>
      </c>
      <c s="129" r="V1528">
        <v>177.0</v>
      </c>
      <c s="129" r="W1528">
        <v>40.0</v>
      </c>
      <c s="129" r="X1528">
        <v>15.0</v>
      </c>
      <c s="129" r="Y1528">
        <v>46.0</v>
      </c>
      <c s="129" r="Z1528">
        <v>44.0</v>
      </c>
      <c s="129" r="AA1528">
        <v>23.0</v>
      </c>
      <c s="129" r="AB1528">
        <v>8.0</v>
      </c>
      <c s="129" r="AC1528">
        <v>1.0</v>
      </c>
      <c s="129" r="AD1528">
        <v>44.0</v>
      </c>
      <c s="129" r="AE1528">
        <v>112.0</v>
      </c>
      <c s="129" r="AF1528">
        <v>21.0</v>
      </c>
      <c s="129" r="AG1528">
        <v>178.0</v>
      </c>
      <c s="129" r="AH1528">
        <v>35.0</v>
      </c>
      <c s="129" r="AI1528">
        <v>24.0</v>
      </c>
      <c s="129" r="AJ1528">
        <v>36.0</v>
      </c>
      <c s="129" r="AK1528">
        <v>47.0</v>
      </c>
      <c s="129" r="AL1528">
        <v>22.0</v>
      </c>
      <c s="129" r="AM1528">
        <v>11.0</v>
      </c>
      <c s="129" r="AN1528">
        <v>3.0</v>
      </c>
      <c s="129" r="AO1528">
        <v>43.0</v>
      </c>
      <c s="129" r="AP1528">
        <v>107.0</v>
      </c>
      <c s="129" r="AQ1528">
        <v>28.0</v>
      </c>
      <c s="129" r="AR1528">
        <v>280.0</v>
      </c>
      <c s="129" r="AS1528">
        <v>16.0</v>
      </c>
      <c s="129" r="AT1528">
        <v>24.0</v>
      </c>
      <c s="129" r="AU1528">
        <v>24.0</v>
      </c>
      <c s="129" r="AV1528">
        <v>40.0</v>
      </c>
      <c s="129" r="AW1528">
        <v>48.0</v>
      </c>
      <c s="129" r="AX1528">
        <v>44.0</v>
      </c>
      <c s="129" r="AY1528">
        <v>68.0</v>
      </c>
      <c s="129" r="AZ1528">
        <v>16.0</v>
      </c>
      <c s="129" r="BA1528">
        <v>132.0</v>
      </c>
      <c s="129" r="BB1528">
        <v>12.0</v>
      </c>
      <c s="129" r="BC1528">
        <v>12.0</v>
      </c>
      <c s="129" r="BD1528">
        <v>12.0</v>
      </c>
      <c s="129" r="BE1528">
        <v>12.0</v>
      </c>
      <c s="129" r="BF1528">
        <v>12.0</v>
      </c>
      <c s="129" r="BG1528">
        <v>36.0</v>
      </c>
      <c s="129" r="BH1528">
        <v>28.0</v>
      </c>
      <c s="129" r="BI1528">
        <v>8.0</v>
      </c>
      <c s="129" r="BJ1528">
        <v>148.0</v>
      </c>
      <c s="129" r="BK1528">
        <v>4.0</v>
      </c>
      <c s="129" r="BL1528">
        <v>12.0</v>
      </c>
      <c s="129" r="BM1528">
        <v>12.0</v>
      </c>
      <c s="129" r="BN1528">
        <v>28.0</v>
      </c>
      <c s="129" r="BO1528">
        <v>36.0</v>
      </c>
      <c s="129" r="BP1528">
        <v>8.0</v>
      </c>
      <c s="129" r="BQ1528">
        <v>40.0</v>
      </c>
      <c s="129" r="BR1528">
        <v>8.0</v>
      </c>
      <c s="129" r="BS1528">
        <v>16.0</v>
      </c>
      <c s="129" r="BT1528">
        <v>0.0</v>
      </c>
      <c s="129" r="BU1528">
        <v>0.0</v>
      </c>
      <c s="129" r="BV1528">
        <v>0.0</v>
      </c>
      <c s="129" r="BW1528">
        <v>0.0</v>
      </c>
      <c s="129" r="BX1528">
        <v>0.0</v>
      </c>
      <c s="129" r="BY1528">
        <v>4.0</v>
      </c>
      <c s="129" r="BZ1528">
        <v>0.0</v>
      </c>
      <c s="129" r="CA1528">
        <v>12.0</v>
      </c>
      <c s="129" r="CB1528">
        <v>160.0</v>
      </c>
      <c s="129" r="CC1528">
        <v>16.0</v>
      </c>
      <c s="129" r="CD1528">
        <v>16.0</v>
      </c>
      <c s="129" r="CE1528">
        <v>16.0</v>
      </c>
      <c s="129" r="CF1528">
        <v>40.0</v>
      </c>
      <c s="129" r="CG1528">
        <v>40.0</v>
      </c>
      <c s="129" r="CH1528">
        <v>32.0</v>
      </c>
      <c s="129" r="CI1528">
        <v>0.0</v>
      </c>
      <c s="129" r="CJ1528">
        <v>0.0</v>
      </c>
      <c s="129" r="CK1528">
        <v>104.0</v>
      </c>
      <c s="129" r="CL1528">
        <v>0.0</v>
      </c>
      <c s="129" r="CM1528">
        <v>8.0</v>
      </c>
      <c s="129" r="CN1528">
        <v>8.0</v>
      </c>
      <c s="129" r="CO1528">
        <v>0.0</v>
      </c>
      <c s="129" r="CP1528">
        <v>8.0</v>
      </c>
      <c s="129" r="CQ1528">
        <v>8.0</v>
      </c>
      <c s="129" r="CR1528">
        <v>68.0</v>
      </c>
      <c s="129" r="CS1528">
        <v>4.0</v>
      </c>
    </row>
    <row customHeight="1" r="1529" ht="15.0">
      <c t="s" s="127" r="A1529">
        <v>13102</v>
      </c>
      <c t="s" s="127" r="B1529">
        <v>13103</v>
      </c>
      <c t="s" s="127" r="C1529">
        <v>13104</v>
      </c>
      <c t="s" s="127" r="D1529">
        <v>13105</v>
      </c>
      <c t="s" s="127" r="E1529">
        <v>13106</v>
      </c>
      <c t="s" s="127" r="F1529">
        <v>13107</v>
      </c>
      <c t="s" s="128" r="G1529">
        <v>13108</v>
      </c>
      <c t="s" s="127" r="H1529">
        <v>13109</v>
      </c>
      <c s="129" r="I1529">
        <v>366.0</v>
      </c>
      <c s="129" r="J1529">
        <v>63.9987759999999</v>
      </c>
      <c s="129" r="K1529">
        <v>30.999407</v>
      </c>
      <c s="129" r="L1529">
        <v>78.999656</v>
      </c>
      <c s="129" r="M1529">
        <v>78.998489</v>
      </c>
      <c s="129" r="N1529">
        <v>73.0009369999999</v>
      </c>
      <c s="129" r="O1529">
        <v>40.002735</v>
      </c>
      <c s="129" r="P1529">
        <v>43.0</v>
      </c>
      <c s="129" r="Q1529">
        <v>36.0</v>
      </c>
      <c s="129" r="R1529">
        <v>57.0</v>
      </c>
      <c s="129" r="S1529">
        <v>57.0</v>
      </c>
      <c s="129" r="T1529">
        <v>54.0</v>
      </c>
      <c s="129" r="U1529">
        <v>40.0</v>
      </c>
      <c s="129" r="V1529">
        <v>178.000096</v>
      </c>
      <c s="129" r="W1529">
        <v>29.999426</v>
      </c>
      <c s="129" r="X1529">
        <v>13.999732</v>
      </c>
      <c s="129" r="Y1529">
        <v>34.9993309999999</v>
      </c>
      <c s="129" r="Z1529">
        <v>45.9991199999999</v>
      </c>
      <c s="129" r="AA1529">
        <v>36.000478</v>
      </c>
      <c s="129" r="AB1529">
        <v>16.0020279999999</v>
      </c>
      <c s="129" r="AC1529">
        <v>0.999981</v>
      </c>
      <c s="129" r="AD1529">
        <v>37.999273</v>
      </c>
      <c s="129" r="AE1529">
        <v>100.998068</v>
      </c>
      <c s="129" r="AF1529">
        <v>39.002755</v>
      </c>
      <c s="129" r="AG1529">
        <v>187.999903999999</v>
      </c>
      <c s="129" r="AH1529">
        <v>33.99935</v>
      </c>
      <c s="129" r="AI1529">
        <v>16.999675</v>
      </c>
      <c s="129" r="AJ1529">
        <v>44.0003249999999</v>
      </c>
      <c s="129" r="AK1529">
        <v>32.999369</v>
      </c>
      <c s="129" r="AL1529">
        <v>37.0004589999999</v>
      </c>
      <c s="129" r="AM1529">
        <v>22.0007459999999</v>
      </c>
      <c s="129" r="AN1529">
        <v>0.999981</v>
      </c>
      <c s="129" r="AO1529">
        <v>41.999197</v>
      </c>
      <c s="129" r="AP1529">
        <v>103.000362999999</v>
      </c>
      <c s="129" r="AQ1529">
        <v>43.0003439999999</v>
      </c>
      <c s="129" r="AR1529">
        <v>304.003519999999</v>
      </c>
      <c s="129" r="AS1529">
        <v>11.99977</v>
      </c>
      <c s="129" r="AT1529">
        <v>15.999694</v>
      </c>
      <c s="129" r="AU1529">
        <v>27.999464</v>
      </c>
      <c s="129" r="AV1529">
        <v>23.999541</v>
      </c>
      <c s="129" r="AW1529">
        <v>39.9992349999999</v>
      </c>
      <c s="129" r="AX1529">
        <v>23.999541</v>
      </c>
      <c s="129" r="AY1529">
        <v>120.002371999999</v>
      </c>
      <c s="129" r="AZ1529">
        <v>40.0039019999999</v>
      </c>
      <c s="129" r="BA1529">
        <v>139.997322</v>
      </c>
      <c s="129" r="BB1529">
        <v>11.99977</v>
      </c>
      <c s="129" r="BC1529">
        <v>7.99984699999999</v>
      </c>
      <c s="129" r="BD1529">
        <v>15.999694</v>
      </c>
      <c s="129" r="BE1529">
        <v>3.99992299999999</v>
      </c>
      <c s="129" r="BF1529">
        <v>15.999694</v>
      </c>
      <c s="129" r="BG1529">
        <v>23.999541</v>
      </c>
      <c s="129" r="BH1529">
        <v>47.999082</v>
      </c>
      <c s="129" r="BI1529">
        <v>11.99977</v>
      </c>
      <c s="129" r="BJ1529">
        <v>164.006198</v>
      </c>
      <c s="129" r="BK1529">
        <v>0.0</v>
      </c>
      <c s="129" r="BL1529">
        <v>7.99984699999999</v>
      </c>
      <c s="129" r="BM1529">
        <v>11.99977</v>
      </c>
      <c s="129" r="BN1529">
        <v>19.999617</v>
      </c>
      <c s="129" r="BO1529">
        <v>23.999541</v>
      </c>
      <c s="129" r="BP1529">
        <v>0.0</v>
      </c>
      <c s="129" r="BQ1529">
        <v>72.00329</v>
      </c>
      <c s="129" r="BR1529">
        <v>28.0041319999999</v>
      </c>
      <c s="129" r="BS1529">
        <v>7.99984699999999</v>
      </c>
      <c s="129" r="BT1529">
        <v>0.0</v>
      </c>
      <c s="129" r="BU1529">
        <v>0.0</v>
      </c>
      <c s="129" r="BV1529">
        <v>0.0</v>
      </c>
      <c s="129" r="BW1529">
        <v>0.0</v>
      </c>
      <c s="129" r="BX1529">
        <v>0.0</v>
      </c>
      <c s="129" r="BY1529">
        <v>0.0</v>
      </c>
      <c s="129" r="BZ1529">
        <v>0.0</v>
      </c>
      <c s="129" r="CA1529">
        <v>7.99984699999999</v>
      </c>
      <c s="129" r="CB1529">
        <v>136.002066</v>
      </c>
      <c s="129" r="CC1529">
        <v>7.99984699999999</v>
      </c>
      <c s="129" r="CD1529">
        <v>11.99977</v>
      </c>
      <c s="129" r="CE1529">
        <v>15.999694</v>
      </c>
      <c s="129" r="CF1529">
        <v>19.999617</v>
      </c>
      <c s="129" r="CG1529">
        <v>39.9992349999999</v>
      </c>
      <c s="129" r="CH1529">
        <v>19.999617</v>
      </c>
      <c s="129" r="CI1529">
        <v>0.0</v>
      </c>
      <c s="129" r="CJ1529">
        <v>20.0042849999999</v>
      </c>
      <c s="129" r="CK1529">
        <v>160.001607</v>
      </c>
      <c s="129" r="CL1529">
        <v>3.99992299999999</v>
      </c>
      <c s="129" r="CM1529">
        <v>3.99992299999999</v>
      </c>
      <c s="129" r="CN1529">
        <v>11.99977</v>
      </c>
      <c s="129" r="CO1529">
        <v>3.99992299999999</v>
      </c>
      <c s="129" r="CP1529">
        <v>0.0</v>
      </c>
      <c s="129" r="CQ1529">
        <v>3.99992299999999</v>
      </c>
      <c s="129" r="CR1529">
        <v>120.002371999999</v>
      </c>
      <c s="129" r="CS1529">
        <v>11.99977</v>
      </c>
    </row>
    <row customHeight="1" r="1530" ht="15.0">
      <c t="s" s="127" r="A1530">
        <v>13110</v>
      </c>
      <c t="s" s="127" r="B1530">
        <v>13111</v>
      </c>
      <c t="s" s="127" r="C1530">
        <v>13112</v>
      </c>
      <c t="s" s="127" r="D1530">
        <v>13113</v>
      </c>
      <c t="s" s="127" r="E1530">
        <v>13114</v>
      </c>
      <c t="s" s="127" r="F1530">
        <v>13115</v>
      </c>
      <c t="s" s="128" r="G1530">
        <v>13116</v>
      </c>
      <c t="s" s="127" r="H1530">
        <v>13117</v>
      </c>
      <c s="129" r="I1530">
        <v>653.0</v>
      </c>
      <c s="129" r="J1530">
        <v>146.0</v>
      </c>
      <c s="129" r="K1530">
        <v>86.0</v>
      </c>
      <c s="129" r="L1530">
        <v>135.0</v>
      </c>
      <c s="129" r="M1530">
        <v>131.0</v>
      </c>
      <c s="129" r="N1530">
        <v>82.0</v>
      </c>
      <c s="129" r="O1530">
        <v>73.0</v>
      </c>
      <c s="129" r="P1530">
        <v>87.0</v>
      </c>
      <c s="129" r="Q1530">
        <v>105.0</v>
      </c>
      <c s="129" r="R1530">
        <v>105.0</v>
      </c>
      <c s="129" r="S1530">
        <v>123.0</v>
      </c>
      <c s="129" r="T1530">
        <v>98.0</v>
      </c>
      <c s="129" r="U1530">
        <v>42.0</v>
      </c>
      <c s="129" r="V1530">
        <v>333.0</v>
      </c>
      <c s="129" r="W1530">
        <v>76.0</v>
      </c>
      <c s="129" r="X1530">
        <v>49.0</v>
      </c>
      <c s="129" r="Y1530">
        <v>67.0</v>
      </c>
      <c s="129" r="Z1530">
        <v>63.0</v>
      </c>
      <c s="129" r="AA1530">
        <v>42.0</v>
      </c>
      <c s="129" r="AB1530">
        <v>36.0</v>
      </c>
      <c s="129" r="AC1530">
        <v>0.0</v>
      </c>
      <c s="129" r="AD1530">
        <v>93.0</v>
      </c>
      <c s="129" r="AE1530">
        <v>189.0</v>
      </c>
      <c s="129" r="AF1530">
        <v>51.0</v>
      </c>
      <c s="129" r="AG1530">
        <v>320.0</v>
      </c>
      <c s="129" r="AH1530">
        <v>70.0</v>
      </c>
      <c s="129" r="AI1530">
        <v>37.0</v>
      </c>
      <c s="129" r="AJ1530">
        <v>68.0</v>
      </c>
      <c s="129" r="AK1530">
        <v>68.0</v>
      </c>
      <c s="129" r="AL1530">
        <v>40.0</v>
      </c>
      <c s="129" r="AM1530">
        <v>37.0</v>
      </c>
      <c s="129" r="AN1530">
        <v>0.0</v>
      </c>
      <c s="129" r="AO1530">
        <v>80.0</v>
      </c>
      <c s="129" r="AP1530">
        <v>179.0</v>
      </c>
      <c s="129" r="AQ1530">
        <v>61.0</v>
      </c>
      <c s="129" r="AR1530">
        <v>524.0</v>
      </c>
      <c s="129" r="AS1530">
        <v>8.0</v>
      </c>
      <c s="129" r="AT1530">
        <v>16.0</v>
      </c>
      <c s="129" r="AU1530">
        <v>20.0</v>
      </c>
      <c s="129" r="AV1530">
        <v>64.0</v>
      </c>
      <c s="129" r="AW1530">
        <v>100.0</v>
      </c>
      <c s="129" r="AX1530">
        <v>136.0</v>
      </c>
      <c s="129" r="AY1530">
        <v>128.0</v>
      </c>
      <c s="129" r="AZ1530">
        <v>52.0</v>
      </c>
      <c s="129" r="BA1530">
        <v>256.0</v>
      </c>
      <c s="129" r="BB1530">
        <v>4.0</v>
      </c>
      <c s="129" r="BC1530">
        <v>12.0</v>
      </c>
      <c s="129" r="BD1530">
        <v>4.0</v>
      </c>
      <c s="129" r="BE1530">
        <v>44.0</v>
      </c>
      <c s="129" r="BF1530">
        <v>12.0</v>
      </c>
      <c s="129" r="BG1530">
        <v>88.0</v>
      </c>
      <c s="129" r="BH1530">
        <v>72.0</v>
      </c>
      <c s="129" r="BI1530">
        <v>20.0</v>
      </c>
      <c s="129" r="BJ1530">
        <v>268.0</v>
      </c>
      <c s="129" r="BK1530">
        <v>4.0</v>
      </c>
      <c s="129" r="BL1530">
        <v>4.0</v>
      </c>
      <c s="129" r="BM1530">
        <v>16.0</v>
      </c>
      <c s="129" r="BN1530">
        <v>20.0</v>
      </c>
      <c s="129" r="BO1530">
        <v>88.0</v>
      </c>
      <c s="129" r="BP1530">
        <v>48.0</v>
      </c>
      <c s="129" r="BQ1530">
        <v>56.0</v>
      </c>
      <c s="129" r="BR1530">
        <v>32.0</v>
      </c>
      <c s="129" r="BS1530">
        <v>64.0</v>
      </c>
      <c s="129" r="BT1530">
        <v>0.0</v>
      </c>
      <c s="129" r="BU1530">
        <v>0.0</v>
      </c>
      <c s="129" r="BV1530">
        <v>0.0</v>
      </c>
      <c s="129" r="BW1530">
        <v>0.0</v>
      </c>
      <c s="129" r="BX1530">
        <v>16.0</v>
      </c>
      <c s="129" r="BY1530">
        <v>24.0</v>
      </c>
      <c s="129" r="BZ1530">
        <v>0.0</v>
      </c>
      <c s="129" r="CA1530">
        <v>24.0</v>
      </c>
      <c s="129" r="CB1530">
        <v>280.0</v>
      </c>
      <c s="129" r="CC1530">
        <v>8.0</v>
      </c>
      <c s="129" r="CD1530">
        <v>12.0</v>
      </c>
      <c s="129" r="CE1530">
        <v>20.0</v>
      </c>
      <c s="129" r="CF1530">
        <v>44.0</v>
      </c>
      <c s="129" r="CG1530">
        <v>80.0</v>
      </c>
      <c s="129" r="CH1530">
        <v>96.0</v>
      </c>
      <c s="129" r="CI1530">
        <v>4.0</v>
      </c>
      <c s="129" r="CJ1530">
        <v>16.0</v>
      </c>
      <c s="129" r="CK1530">
        <v>180.0</v>
      </c>
      <c s="129" r="CL1530">
        <v>0.0</v>
      </c>
      <c s="129" r="CM1530">
        <v>4.0</v>
      </c>
      <c s="129" r="CN1530">
        <v>0.0</v>
      </c>
      <c s="129" r="CO1530">
        <v>20.0</v>
      </c>
      <c s="129" r="CP1530">
        <v>4.0</v>
      </c>
      <c s="129" r="CQ1530">
        <v>16.0</v>
      </c>
      <c s="129" r="CR1530">
        <v>124.0</v>
      </c>
      <c s="129" r="CS1530">
        <v>12.0</v>
      </c>
    </row>
    <row customHeight="1" r="1531" ht="15.0">
      <c t="s" s="127" r="A1531">
        <v>13118</v>
      </c>
      <c t="s" s="127" r="B1531">
        <v>13119</v>
      </c>
      <c t="s" s="127" r="C1531">
        <v>13120</v>
      </c>
      <c t="s" s="127" r="D1531">
        <v>13121</v>
      </c>
      <c t="s" s="127" r="E1531">
        <v>13122</v>
      </c>
      <c t="s" s="127" r="F1531">
        <v>13123</v>
      </c>
      <c t="s" s="128" r="G1531">
        <v>13124</v>
      </c>
      <c t="s" s="127" r="H1531">
        <v>13125</v>
      </c>
      <c s="129" r="I1531">
        <v>859.0</v>
      </c>
      <c s="129" r="J1531">
        <v>150.126157</v>
      </c>
      <c s="129" r="K1531">
        <v>100.415509</v>
      </c>
      <c s="129" r="L1531">
        <v>160.068287</v>
      </c>
      <c s="129" r="M1531">
        <v>197.848379999999</v>
      </c>
      <c s="129" r="N1531">
        <v>161.0625</v>
      </c>
      <c s="129" r="O1531">
        <v>89.479167</v>
      </c>
      <c s="129" r="P1531">
        <v>142.0</v>
      </c>
      <c s="129" r="Q1531">
        <v>107.0</v>
      </c>
      <c s="129" r="R1531">
        <v>172.0</v>
      </c>
      <c s="129" r="S1531">
        <v>177.0</v>
      </c>
      <c s="129" r="T1531">
        <v>150.0</v>
      </c>
      <c s="129" r="U1531">
        <v>67.0</v>
      </c>
      <c s="129" r="V1531">
        <v>411.604167</v>
      </c>
      <c s="129" r="W1531">
        <v>66.6122689999999</v>
      </c>
      <c s="129" r="X1531">
        <v>50.704861</v>
      </c>
      <c s="129" r="Y1531">
        <v>76.554398</v>
      </c>
      <c s="129" r="Z1531">
        <v>101.409722</v>
      </c>
      <c s="129" r="AA1531">
        <v>79.5370369999999</v>
      </c>
      <c s="129" r="AB1531">
        <v>36.7858799999999</v>
      </c>
      <c s="129" r="AC1531">
        <v>0.0</v>
      </c>
      <c s="129" r="AD1531">
        <v>92.4618059999999</v>
      </c>
      <c s="129" r="AE1531">
        <v>231.65162</v>
      </c>
      <c s="129" r="AF1531">
        <v>87.490741</v>
      </c>
      <c s="129" r="AG1531">
        <v>447.395832999999</v>
      </c>
      <c s="129" r="AH1531">
        <v>83.513889</v>
      </c>
      <c s="129" r="AI1531">
        <v>49.7106479999999</v>
      </c>
      <c s="129" r="AJ1531">
        <v>83.513889</v>
      </c>
      <c s="129" r="AK1531">
        <v>96.438657</v>
      </c>
      <c s="129" r="AL1531">
        <v>81.525463</v>
      </c>
      <c s="129" r="AM1531">
        <v>46.728009</v>
      </c>
      <c s="129" r="AN1531">
        <v>5.96527799999999</v>
      </c>
      <c s="129" r="AO1531">
        <v>100.415509</v>
      </c>
      <c s="129" r="AP1531">
        <v>246.564815</v>
      </c>
      <c s="129" r="AQ1531">
        <v>100.415509</v>
      </c>
      <c s="129" r="AR1531">
        <v>660.157407</v>
      </c>
      <c s="129" r="AS1531">
        <v>31.8148149999999</v>
      </c>
      <c s="129" r="AT1531">
        <v>43.74537</v>
      </c>
      <c s="129" r="AU1531">
        <v>11.9305559999999</v>
      </c>
      <c s="129" r="AV1531">
        <v>67.606481</v>
      </c>
      <c s="129" r="AW1531">
        <v>115.328704</v>
      </c>
      <c s="129" r="AX1531">
        <v>143.166666999999</v>
      </c>
      <c s="129" r="AY1531">
        <v>226.680556</v>
      </c>
      <c s="129" r="AZ1531">
        <v>19.884259</v>
      </c>
      <c s="129" r="BA1531">
        <v>322.125</v>
      </c>
      <c s="129" r="BB1531">
        <v>27.8379629999999</v>
      </c>
      <c s="129" r="BC1531">
        <v>31.8148149999999</v>
      </c>
      <c s="129" r="BD1531">
        <v>11.9305559999999</v>
      </c>
      <c s="129" r="BE1531">
        <v>31.8148149999999</v>
      </c>
      <c s="129" r="BF1531">
        <v>11.9305559999999</v>
      </c>
      <c s="129" r="BG1531">
        <v>95.444444</v>
      </c>
      <c s="129" r="BH1531">
        <v>99.4212959999999</v>
      </c>
      <c s="129" r="BI1531">
        <v>11.9305559999999</v>
      </c>
      <c s="129" r="BJ1531">
        <v>338.032406999999</v>
      </c>
      <c s="129" r="BK1531">
        <v>3.976852</v>
      </c>
      <c s="129" r="BL1531">
        <v>11.9305559999999</v>
      </c>
      <c s="129" r="BM1531">
        <v>0.0</v>
      </c>
      <c s="129" r="BN1531">
        <v>35.7916669999999</v>
      </c>
      <c s="129" r="BO1531">
        <v>103.398148</v>
      </c>
      <c s="129" r="BP1531">
        <v>47.722222</v>
      </c>
      <c s="129" r="BQ1531">
        <v>127.259259</v>
      </c>
      <c s="129" r="BR1531">
        <v>7.953704</v>
      </c>
      <c s="129" r="BS1531">
        <v>35.7916669999999</v>
      </c>
      <c s="129" r="BT1531">
        <v>0.0</v>
      </c>
      <c s="129" r="BU1531">
        <v>0.0</v>
      </c>
      <c s="129" r="BV1531">
        <v>0.0</v>
      </c>
      <c s="129" r="BW1531">
        <v>3.976852</v>
      </c>
      <c s="129" r="BX1531">
        <v>19.884259</v>
      </c>
      <c s="129" r="BY1531">
        <v>7.953704</v>
      </c>
      <c s="129" r="BZ1531">
        <v>0.0</v>
      </c>
      <c s="129" r="CA1531">
        <v>3.976852</v>
      </c>
      <c s="129" r="CB1531">
        <v>349.962963</v>
      </c>
      <c s="129" r="CC1531">
        <v>23.861111</v>
      </c>
      <c s="129" r="CD1531">
        <v>31.8148149999999</v>
      </c>
      <c s="129" r="CE1531">
        <v>11.9305559999999</v>
      </c>
      <c s="129" r="CF1531">
        <v>63.6296299999999</v>
      </c>
      <c s="129" r="CG1531">
        <v>87.490741</v>
      </c>
      <c s="129" r="CH1531">
        <v>123.282407</v>
      </c>
      <c s="129" r="CI1531">
        <v>0.0</v>
      </c>
      <c s="129" r="CJ1531">
        <v>7.953704</v>
      </c>
      <c s="129" r="CK1531">
        <v>274.402778</v>
      </c>
      <c s="129" r="CL1531">
        <v>7.953704</v>
      </c>
      <c s="129" r="CM1531">
        <v>11.9305559999999</v>
      </c>
      <c s="129" r="CN1531">
        <v>0.0</v>
      </c>
      <c s="129" r="CO1531">
        <v>0.0</v>
      </c>
      <c s="129" r="CP1531">
        <v>7.953704</v>
      </c>
      <c s="129" r="CQ1531">
        <v>11.9305559999999</v>
      </c>
      <c s="129" r="CR1531">
        <v>226.680556</v>
      </c>
      <c s="129" r="CS1531">
        <v>7.953704</v>
      </c>
    </row>
    <row customHeight="1" r="1532" ht="15.0">
      <c t="s" s="127" r="A1532">
        <v>13126</v>
      </c>
      <c t="s" s="127" r="B1532">
        <v>13127</v>
      </c>
      <c t="s" s="127" r="C1532">
        <v>13128</v>
      </c>
      <c t="s" s="127" r="D1532">
        <v>13129</v>
      </c>
      <c t="s" s="127" r="E1532">
        <v>13130</v>
      </c>
      <c t="s" s="127" r="F1532">
        <v>13131</v>
      </c>
      <c t="s" s="128" r="G1532">
        <v>13132</v>
      </c>
      <c t="s" s="127" r="H1532">
        <v>13133</v>
      </c>
      <c s="129" r="I1532">
        <v>222.0</v>
      </c>
      <c s="129" r="J1532">
        <v>45.222222</v>
      </c>
      <c s="129" r="K1532">
        <v>22.611111</v>
      </c>
      <c s="129" r="L1532">
        <v>43.1666669999999</v>
      </c>
      <c s="129" r="M1532">
        <v>47.2777779999999</v>
      </c>
      <c s="129" r="N1532">
        <v>46.25</v>
      </c>
      <c s="129" r="O1532">
        <v>17.4722219999999</v>
      </c>
      <c s="129" r="P1532">
        <v>25.0</v>
      </c>
      <c s="129" r="Q1532">
        <v>18.0</v>
      </c>
      <c s="129" r="R1532">
        <v>38.0</v>
      </c>
      <c s="129" r="S1532">
        <v>33.0</v>
      </c>
      <c s="129" r="T1532">
        <v>27.0</v>
      </c>
      <c s="129" r="U1532">
        <v>22.0</v>
      </c>
      <c s="129" r="V1532">
        <v>111.0</v>
      </c>
      <c s="129" r="W1532">
        <v>25.694444</v>
      </c>
      <c s="129" r="X1532">
        <v>11.3055559999999</v>
      </c>
      <c s="129" r="Y1532">
        <v>23.6388889999999</v>
      </c>
      <c s="129" r="Z1532">
        <v>22.611111</v>
      </c>
      <c s="129" r="AA1532">
        <v>21.583333</v>
      </c>
      <c s="129" r="AB1532">
        <v>6.166667</v>
      </c>
      <c s="129" r="AC1532">
        <v>0.0</v>
      </c>
      <c s="129" r="AD1532">
        <v>32.8888889999999</v>
      </c>
      <c s="129" r="AE1532">
        <v>61.6666669999999</v>
      </c>
      <c s="129" r="AF1532">
        <v>16.444444</v>
      </c>
      <c s="129" r="AG1532">
        <v>111.0</v>
      </c>
      <c s="129" r="AH1532">
        <v>19.527778</v>
      </c>
      <c s="129" r="AI1532">
        <v>11.3055559999999</v>
      </c>
      <c s="129" r="AJ1532">
        <v>19.527778</v>
      </c>
      <c s="129" r="AK1532">
        <v>24.666667</v>
      </c>
      <c s="129" r="AL1532">
        <v>24.666667</v>
      </c>
      <c s="129" r="AM1532">
        <v>11.3055559999999</v>
      </c>
      <c s="129" r="AN1532">
        <v>0.0</v>
      </c>
      <c s="129" r="AO1532">
        <v>23.6388889999999</v>
      </c>
      <c s="129" r="AP1532">
        <v>65.7777779999999</v>
      </c>
      <c s="129" r="AQ1532">
        <v>21.583333</v>
      </c>
      <c s="129" r="AR1532">
        <v>176.777778</v>
      </c>
      <c s="129" r="AS1532">
        <v>12.333333</v>
      </c>
      <c s="129" r="AT1532">
        <v>8.222222</v>
      </c>
      <c s="129" r="AU1532">
        <v>4.111111</v>
      </c>
      <c s="129" r="AV1532">
        <v>20.5555559999999</v>
      </c>
      <c s="129" r="AW1532">
        <v>16.444444</v>
      </c>
      <c s="129" r="AX1532">
        <v>28.777778</v>
      </c>
      <c s="129" r="AY1532">
        <v>74.0</v>
      </c>
      <c s="129" r="AZ1532">
        <v>12.333333</v>
      </c>
      <c s="129" r="BA1532">
        <v>86.3333329999999</v>
      </c>
      <c s="129" r="BB1532">
        <v>4.111111</v>
      </c>
      <c s="129" r="BC1532">
        <v>0.0</v>
      </c>
      <c s="129" r="BD1532">
        <v>4.111111</v>
      </c>
      <c s="129" r="BE1532">
        <v>8.222222</v>
      </c>
      <c s="129" r="BF1532">
        <v>4.111111</v>
      </c>
      <c s="129" r="BG1532">
        <v>20.5555559999999</v>
      </c>
      <c s="129" r="BH1532">
        <v>37.0</v>
      </c>
      <c s="129" r="BI1532">
        <v>8.222222</v>
      </c>
      <c s="129" r="BJ1532">
        <v>90.444444</v>
      </c>
      <c s="129" r="BK1532">
        <v>8.222222</v>
      </c>
      <c s="129" r="BL1532">
        <v>8.222222</v>
      </c>
      <c s="129" r="BM1532">
        <v>0.0</v>
      </c>
      <c s="129" r="BN1532">
        <v>12.333333</v>
      </c>
      <c s="129" r="BO1532">
        <v>12.333333</v>
      </c>
      <c s="129" r="BP1532">
        <v>8.222222</v>
      </c>
      <c s="129" r="BQ1532">
        <v>37.0</v>
      </c>
      <c s="129" r="BR1532">
        <v>4.111111</v>
      </c>
      <c s="129" r="BS1532">
        <v>8.222222</v>
      </c>
      <c s="129" r="BT1532">
        <v>0.0</v>
      </c>
      <c s="129" r="BU1532">
        <v>0.0</v>
      </c>
      <c s="129" r="BV1532">
        <v>0.0</v>
      </c>
      <c s="129" r="BW1532">
        <v>0.0</v>
      </c>
      <c s="129" r="BX1532">
        <v>0.0</v>
      </c>
      <c s="129" r="BY1532">
        <v>4.111111</v>
      </c>
      <c s="129" r="BZ1532">
        <v>0.0</v>
      </c>
      <c s="129" r="CA1532">
        <v>4.111111</v>
      </c>
      <c s="129" r="CB1532">
        <v>82.222222</v>
      </c>
      <c s="129" r="CC1532">
        <v>4.111111</v>
      </c>
      <c s="129" r="CD1532">
        <v>8.222222</v>
      </c>
      <c s="129" r="CE1532">
        <v>4.111111</v>
      </c>
      <c s="129" r="CF1532">
        <v>20.5555559999999</v>
      </c>
      <c s="129" r="CG1532">
        <v>12.333333</v>
      </c>
      <c s="129" r="CH1532">
        <v>24.666667</v>
      </c>
      <c s="129" r="CI1532">
        <v>0.0</v>
      </c>
      <c s="129" r="CJ1532">
        <v>8.222222</v>
      </c>
      <c s="129" r="CK1532">
        <v>86.3333329999999</v>
      </c>
      <c s="129" r="CL1532">
        <v>8.222222</v>
      </c>
      <c s="129" r="CM1532">
        <v>0.0</v>
      </c>
      <c s="129" r="CN1532">
        <v>0.0</v>
      </c>
      <c s="129" r="CO1532">
        <v>0.0</v>
      </c>
      <c s="129" r="CP1532">
        <v>4.111111</v>
      </c>
      <c s="129" r="CQ1532">
        <v>0.0</v>
      </c>
      <c s="129" r="CR1532">
        <v>74.0</v>
      </c>
      <c s="129" r="CS1532">
        <v>0.0</v>
      </c>
    </row>
    <row customHeight="1" r="1533" ht="15.0">
      <c t="s" s="127" r="A1533">
        <v>13134</v>
      </c>
      <c t="s" s="127" r="B1533">
        <v>13135</v>
      </c>
      <c t="s" s="127" r="C1533">
        <v>13136</v>
      </c>
      <c t="s" s="127" r="D1533">
        <v>13137</v>
      </c>
      <c t="s" s="127" r="E1533">
        <v>13138</v>
      </c>
      <c t="s" s="127" r="F1533">
        <v>13139</v>
      </c>
      <c t="s" s="128" r="G1533">
        <v>13140</v>
      </c>
      <c t="s" s="127" r="H1533">
        <v>13141</v>
      </c>
      <c s="129" r="I1533">
        <v>926.0</v>
      </c>
      <c s="129" r="J1533">
        <v>157.075584999999</v>
      </c>
      <c s="129" r="K1533">
        <v>128.874762</v>
      </c>
      <c s="129" r="L1533">
        <v>172.173054</v>
      </c>
      <c s="129" r="M1533">
        <v>171.166117</v>
      </c>
      <c s="129" r="N1533">
        <v>153.982317999999</v>
      </c>
      <c s="129" r="O1533">
        <v>142.728163999999</v>
      </c>
      <c s="129" r="P1533">
        <v>168.0</v>
      </c>
      <c s="129" r="Q1533">
        <v>99.0</v>
      </c>
      <c s="129" r="R1533">
        <v>171.0</v>
      </c>
      <c s="129" r="S1533">
        <v>135.0</v>
      </c>
      <c s="129" r="T1533">
        <v>195.0</v>
      </c>
      <c s="129" r="U1533">
        <v>97.0</v>
      </c>
      <c s="129" r="V1533">
        <v>430.883406999999</v>
      </c>
      <c s="129" r="W1533">
        <v>79.548023</v>
      </c>
      <c s="129" r="X1533">
        <v>58.389172</v>
      </c>
      <c s="129" r="Y1533">
        <v>86.589995</v>
      </c>
      <c s="129" r="Z1533">
        <v>84.576121</v>
      </c>
      <c s="129" r="AA1533">
        <v>74.48699</v>
      </c>
      <c s="129" r="AB1533">
        <v>44.27888</v>
      </c>
      <c s="129" r="AC1533">
        <v>3.014224</v>
      </c>
      <c s="129" r="AD1533">
        <v>109.742959</v>
      </c>
      <c s="129" r="AE1533">
        <v>227.554588999999</v>
      </c>
      <c s="129" r="AF1533">
        <v>93.5858589999999</v>
      </c>
      <c s="129" r="AG1533">
        <v>495.116593</v>
      </c>
      <c s="129" r="AH1533">
        <v>77.527562</v>
      </c>
      <c s="129" r="AI1533">
        <v>70.48559</v>
      </c>
      <c s="129" r="AJ1533">
        <v>85.5830579999999</v>
      </c>
      <c s="129" r="AK1533">
        <v>86.589995</v>
      </c>
      <c s="129" r="AL1533">
        <v>79.495328</v>
      </c>
      <c s="129" r="AM1533">
        <v>74.4013599999999</v>
      </c>
      <c s="129" r="AN1533">
        <v>21.0336989999999</v>
      </c>
      <c s="129" r="AO1533">
        <v>111.76342</v>
      </c>
      <c s="129" r="AP1533">
        <v>238.611134999999</v>
      </c>
      <c s="129" r="AQ1533">
        <v>144.742038</v>
      </c>
      <c s="129" r="AR1533">
        <v>781.040592999999</v>
      </c>
      <c s="129" r="AS1533">
        <v>12.083244</v>
      </c>
      <c s="129" r="AT1533">
        <v>12.083244</v>
      </c>
      <c s="129" r="AU1533">
        <v>28.194236</v>
      </c>
      <c s="129" r="AV1533">
        <v>76.527212</v>
      </c>
      <c s="129" r="AW1533">
        <v>120.83244</v>
      </c>
      <c s="129" r="AX1533">
        <v>132.889337</v>
      </c>
      <c s="129" r="AY1533">
        <v>301.817623</v>
      </c>
      <c s="129" r="AZ1533">
        <v>96.613257</v>
      </c>
      <c s="129" r="BA1533">
        <v>382.504322</v>
      </c>
      <c s="129" r="BB1533">
        <v>12.083244</v>
      </c>
      <c s="129" r="BC1533">
        <v>8.05549599999999</v>
      </c>
      <c s="129" r="BD1533">
        <v>20.1387399999999</v>
      </c>
      <c s="129" r="BE1533">
        <v>48.332976</v>
      </c>
      <c s="129" r="BF1533">
        <v>0.0</v>
      </c>
      <c s="129" r="BG1533">
        <v>108.722849</v>
      </c>
      <c s="129" r="BH1533">
        <v>148.947633</v>
      </c>
      <c s="129" r="BI1533">
        <v>36.223384</v>
      </c>
      <c s="129" r="BJ1533">
        <v>398.536271</v>
      </c>
      <c s="129" r="BK1533">
        <v>0.0</v>
      </c>
      <c s="129" r="BL1533">
        <v>4.02774799999999</v>
      </c>
      <c s="129" r="BM1533">
        <v>8.05549599999999</v>
      </c>
      <c s="129" r="BN1533">
        <v>28.194236</v>
      </c>
      <c s="129" r="BO1533">
        <v>120.83244</v>
      </c>
      <c s="129" r="BP1533">
        <v>24.166488</v>
      </c>
      <c s="129" r="BQ1533">
        <v>152.86999</v>
      </c>
      <c s="129" r="BR1533">
        <v>60.3898719999999</v>
      </c>
      <c s="129" r="BS1533">
        <v>100.6937</v>
      </c>
      <c s="129" r="BT1533">
        <v>0.0</v>
      </c>
      <c s="129" r="BU1533">
        <v>4.02774799999999</v>
      </c>
      <c s="129" r="BV1533">
        <v>0.0</v>
      </c>
      <c s="129" r="BW1533">
        <v>0.0</v>
      </c>
      <c s="129" r="BX1533">
        <v>24.166488</v>
      </c>
      <c s="129" r="BY1533">
        <v>20.1387399999999</v>
      </c>
      <c s="129" r="BZ1533">
        <v>0.0</v>
      </c>
      <c s="129" r="CA1533">
        <v>52.3607239999999</v>
      </c>
      <c s="129" r="CB1533">
        <v>330.275336999999</v>
      </c>
      <c s="129" r="CC1533">
        <v>12.083244</v>
      </c>
      <c s="129" r="CD1533">
        <v>8.05549599999999</v>
      </c>
      <c s="129" r="CE1533">
        <v>28.194236</v>
      </c>
      <c s="129" r="CF1533">
        <v>76.527212</v>
      </c>
      <c s="129" r="CG1533">
        <v>84.5827079999999</v>
      </c>
      <c s="129" r="CH1533">
        <v>96.665952</v>
      </c>
      <c s="129" r="CI1533">
        <v>4.02774799999999</v>
      </c>
      <c s="129" r="CJ1533">
        <v>20.1387399999999</v>
      </c>
      <c s="129" r="CK1533">
        <v>350.071555999999</v>
      </c>
      <c s="129" r="CL1533">
        <v>0.0</v>
      </c>
      <c s="129" r="CM1533">
        <v>0.0</v>
      </c>
      <c s="129" r="CN1533">
        <v>0.0</v>
      </c>
      <c s="129" r="CO1533">
        <v>0.0</v>
      </c>
      <c s="129" r="CP1533">
        <v>12.083244</v>
      </c>
      <c s="129" r="CQ1533">
        <v>16.084644</v>
      </c>
      <c s="129" r="CR1533">
        <v>297.789874999999</v>
      </c>
      <c s="129" r="CS1533">
        <v>24.113793</v>
      </c>
    </row>
    <row customHeight="1" r="1534" ht="15.0">
      <c t="s" s="127" r="A1534">
        <v>13142</v>
      </c>
      <c t="s" s="127" r="B1534">
        <v>13143</v>
      </c>
      <c t="s" s="127" r="C1534">
        <v>13144</v>
      </c>
      <c t="s" s="127" r="D1534">
        <v>13145</v>
      </c>
      <c t="s" s="127" r="E1534">
        <v>13146</v>
      </c>
      <c t="s" s="127" r="F1534">
        <v>13147</v>
      </c>
      <c t="s" s="128" r="G1534">
        <v>13148</v>
      </c>
      <c t="s" s="127" r="H1534">
        <v>13149</v>
      </c>
      <c s="129" r="I1534">
        <v>339.0</v>
      </c>
      <c s="129" r="J1534">
        <v>67.202461</v>
      </c>
      <c s="129" r="K1534">
        <v>25.075545</v>
      </c>
      <c s="129" r="L1534">
        <v>66.1994389999999</v>
      </c>
      <c s="129" r="M1534">
        <v>84.253832</v>
      </c>
      <c s="129" r="N1534">
        <v>67.8640189999999</v>
      </c>
      <c s="129" r="O1534">
        <v>28.404705</v>
      </c>
      <c s="129" r="P1534">
        <v>41.0</v>
      </c>
      <c s="129" r="Q1534">
        <v>47.0</v>
      </c>
      <c s="129" r="R1534">
        <v>57.0</v>
      </c>
      <c s="129" r="S1534">
        <v>57.0</v>
      </c>
      <c s="129" r="T1534">
        <v>52.0</v>
      </c>
      <c s="129" r="U1534">
        <v>20.0</v>
      </c>
      <c s="129" r="V1534">
        <v>162.596229999999</v>
      </c>
      <c s="129" r="W1534">
        <v>31.0936759999999</v>
      </c>
      <c s="129" r="X1534">
        <v>11.0332399999999</v>
      </c>
      <c s="129" r="Y1534">
        <v>30.090654</v>
      </c>
      <c s="129" r="Z1534">
        <v>41.123894</v>
      </c>
      <c s="129" r="AA1534">
        <v>34.102741</v>
      </c>
      <c s="129" r="AB1534">
        <v>15.152025</v>
      </c>
      <c s="129" r="AC1534">
        <v>0.0</v>
      </c>
      <c s="129" r="AD1534">
        <v>35.105763</v>
      </c>
      <c s="129" r="AE1534">
        <v>91.274984</v>
      </c>
      <c s="129" r="AF1534">
        <v>36.2154829999999</v>
      </c>
      <c s="129" r="AG1534">
        <v>176.40377</v>
      </c>
      <c s="129" r="AH1534">
        <v>36.1087849999999</v>
      </c>
      <c s="129" r="AI1534">
        <v>14.042305</v>
      </c>
      <c s="129" r="AJ1534">
        <v>36.1087849999999</v>
      </c>
      <c s="129" r="AK1534">
        <v>43.129938</v>
      </c>
      <c s="129" r="AL1534">
        <v>33.761277</v>
      </c>
      <c s="129" r="AM1534">
        <v>12.14296</v>
      </c>
      <c s="129" r="AN1534">
        <v>1.10972</v>
      </c>
      <c s="129" r="AO1534">
        <v>44.132959</v>
      </c>
      <c s="129" r="AP1534">
        <v>101.305201999999</v>
      </c>
      <c s="129" r="AQ1534">
        <v>30.965608</v>
      </c>
      <c s="129" r="AR1534">
        <v>293.309159</v>
      </c>
      <c s="129" r="AS1534">
        <v>16.048349</v>
      </c>
      <c s="129" r="AT1534">
        <v>24.072523</v>
      </c>
      <c s="129" r="AU1534">
        <v>0.0</v>
      </c>
      <c s="129" r="AV1534">
        <v>48.1450469999999</v>
      </c>
      <c s="129" r="AW1534">
        <v>44.132959</v>
      </c>
      <c s="129" r="AX1534">
        <v>28.0846109999999</v>
      </c>
      <c s="129" r="AY1534">
        <v>104.74106</v>
      </c>
      <c s="129" r="AZ1534">
        <v>28.0846109999999</v>
      </c>
      <c s="129" r="BA1534">
        <v>136.410965</v>
      </c>
      <c s="129" r="BB1534">
        <v>16.048349</v>
      </c>
      <c s="129" r="BC1534">
        <v>4.012087</v>
      </c>
      <c s="129" r="BD1534">
        <v>0.0</v>
      </c>
      <c s="129" r="BE1534">
        <v>24.072523</v>
      </c>
      <c s="129" r="BF1534">
        <v>8.024174</v>
      </c>
      <c s="129" r="BG1534">
        <v>24.072523</v>
      </c>
      <c s="129" r="BH1534">
        <v>48.1450469999999</v>
      </c>
      <c s="129" r="BI1534">
        <v>12.036262</v>
      </c>
      <c s="129" r="BJ1534">
        <v>156.898193999999</v>
      </c>
      <c s="129" r="BK1534">
        <v>0.0</v>
      </c>
      <c s="129" r="BL1534">
        <v>20.0604359999999</v>
      </c>
      <c s="129" r="BM1534">
        <v>0.0</v>
      </c>
      <c s="129" r="BN1534">
        <v>24.072523</v>
      </c>
      <c s="129" r="BO1534">
        <v>36.1087849999999</v>
      </c>
      <c s="129" r="BP1534">
        <v>4.012087</v>
      </c>
      <c s="129" r="BQ1534">
        <v>56.5960129999999</v>
      </c>
      <c s="129" r="BR1534">
        <v>16.048349</v>
      </c>
      <c s="129" r="BS1534">
        <v>28.0846109999999</v>
      </c>
      <c s="129" r="BT1534">
        <v>0.0</v>
      </c>
      <c s="129" r="BU1534">
        <v>0.0</v>
      </c>
      <c s="129" r="BV1534">
        <v>0.0</v>
      </c>
      <c s="129" r="BW1534">
        <v>0.0</v>
      </c>
      <c s="129" r="BX1534">
        <v>0.0</v>
      </c>
      <c s="129" r="BY1534">
        <v>8.024174</v>
      </c>
      <c s="129" r="BZ1534">
        <v>0.0</v>
      </c>
      <c s="129" r="CA1534">
        <v>20.0604359999999</v>
      </c>
      <c s="129" r="CB1534">
        <v>124.374703999999</v>
      </c>
      <c s="129" r="CC1534">
        <v>16.048349</v>
      </c>
      <c s="129" r="CD1534">
        <v>24.072523</v>
      </c>
      <c s="129" r="CE1534">
        <v>0.0</v>
      </c>
      <c s="129" r="CF1534">
        <v>48.1450469999999</v>
      </c>
      <c s="129" r="CG1534">
        <v>28.0846109999999</v>
      </c>
      <c s="129" r="CH1534">
        <v>8.024174</v>
      </c>
      <c s="129" r="CI1534">
        <v>0.0</v>
      </c>
      <c s="129" r="CJ1534">
        <v>0.0</v>
      </c>
      <c s="129" r="CK1534">
        <v>140.849844999999</v>
      </c>
      <c s="129" r="CL1534">
        <v>0.0</v>
      </c>
      <c s="129" r="CM1534">
        <v>0.0</v>
      </c>
      <c s="129" r="CN1534">
        <v>0.0</v>
      </c>
      <c s="129" r="CO1534">
        <v>0.0</v>
      </c>
      <c s="129" r="CP1534">
        <v>16.048349</v>
      </c>
      <c s="129" r="CQ1534">
        <v>12.036262</v>
      </c>
      <c s="129" r="CR1534">
        <v>104.74106</v>
      </c>
      <c s="129" r="CS1534">
        <v>8.024174</v>
      </c>
    </row>
    <row customHeight="1" r="1535" ht="15.0">
      <c t="s" s="127" r="A1535">
        <v>13150</v>
      </c>
      <c t="s" s="127" r="B1535">
        <v>13151</v>
      </c>
      <c t="s" s="127" r="C1535">
        <v>13152</v>
      </c>
      <c t="s" s="127" r="D1535">
        <v>13153</v>
      </c>
      <c t="s" s="127" r="E1535">
        <v>13154</v>
      </c>
      <c t="s" s="127" r="F1535">
        <v>13155</v>
      </c>
      <c t="s" s="128" r="G1535">
        <v>13156</v>
      </c>
      <c t="s" s="127" r="H1535">
        <v>13157</v>
      </c>
      <c s="129" r="I1535">
        <v>612.0</v>
      </c>
      <c s="129" r="J1535">
        <v>118.89832</v>
      </c>
      <c s="129" r="K1535">
        <v>84.7117999999999</v>
      </c>
      <c s="129" r="L1535">
        <v>119.932218</v>
      </c>
      <c s="129" r="M1535">
        <v>119.932218</v>
      </c>
      <c s="129" r="N1535">
        <v>103.389843</v>
      </c>
      <c s="129" r="O1535">
        <v>65.1356009999999</v>
      </c>
      <c s="129" r="P1535">
        <v>114.0</v>
      </c>
      <c s="129" r="Q1535">
        <v>76.0</v>
      </c>
      <c s="129" r="R1535">
        <v>116.0</v>
      </c>
      <c s="129" r="S1535">
        <v>99.0</v>
      </c>
      <c s="129" r="T1535">
        <v>115.0</v>
      </c>
      <c s="129" r="U1535">
        <v>45.0</v>
      </c>
      <c s="129" r="V1535">
        <v>300.864443999999</v>
      </c>
      <c s="129" r="W1535">
        <v>66.1694999999999</v>
      </c>
      <c s="129" r="X1535">
        <v>44.457633</v>
      </c>
      <c s="129" r="Y1535">
        <v>55.8305149999999</v>
      </c>
      <c s="129" r="Z1535">
        <v>54.7966169999999</v>
      </c>
      <c s="129" r="AA1535">
        <v>49.6271249999999</v>
      </c>
      <c s="129" r="AB1535">
        <v>29.983055</v>
      </c>
      <c s="129" r="AC1535">
        <v>0.0</v>
      </c>
      <c s="129" r="AD1535">
        <v>88.915265</v>
      </c>
      <c s="129" r="AE1535">
        <v>149.915273</v>
      </c>
      <c s="129" r="AF1535">
        <v>62.033906</v>
      </c>
      <c s="129" r="AG1535">
        <v>311.135556</v>
      </c>
      <c s="129" r="AH1535">
        <v>52.7288199999999</v>
      </c>
      <c s="129" r="AI1535">
        <v>40.254167</v>
      </c>
      <c s="129" r="AJ1535">
        <v>64.101703</v>
      </c>
      <c s="129" r="AK1535">
        <v>65.1356009999999</v>
      </c>
      <c s="129" r="AL1535">
        <v>53.762718</v>
      </c>
      <c s="129" r="AM1535">
        <v>34.118648</v>
      </c>
      <c s="129" r="AN1535">
        <v>1.033898</v>
      </c>
      <c s="129" r="AO1535">
        <v>75.474586</v>
      </c>
      <c s="129" r="AP1535">
        <v>162.254181999999</v>
      </c>
      <c s="129" r="AQ1535">
        <v>73.406789</v>
      </c>
      <c s="129" r="AR1535">
        <v>471.186197999999</v>
      </c>
      <c s="129" r="AS1535">
        <v>8.27118699999999</v>
      </c>
      <c s="129" r="AT1535">
        <v>12.406781</v>
      </c>
      <c s="129" r="AU1535">
        <v>8.27118699999999</v>
      </c>
      <c s="129" r="AV1535">
        <v>78.440537</v>
      </c>
      <c s="129" r="AW1535">
        <v>70.1693499999999</v>
      </c>
      <c s="129" r="AX1535">
        <v>70.3050929999999</v>
      </c>
      <c s="129" r="AY1535">
        <v>157.152561999999</v>
      </c>
      <c s="129" r="AZ1535">
        <v>66.1694999999999</v>
      </c>
      <c s="129" r="BA1535">
        <v>223.322060999999</v>
      </c>
      <c s="129" r="BB1535">
        <v>8.27118699999999</v>
      </c>
      <c s="129" r="BC1535">
        <v>12.406781</v>
      </c>
      <c s="129" r="BD1535">
        <v>4.135594</v>
      </c>
      <c s="129" r="BE1535">
        <v>37.2203439999999</v>
      </c>
      <c s="129" r="BF1535">
        <v>8.27118699999999</v>
      </c>
      <c s="129" r="BG1535">
        <v>62.033906</v>
      </c>
      <c s="129" r="BH1535">
        <v>74.4406869999999</v>
      </c>
      <c s="129" r="BI1535">
        <v>16.542375</v>
      </c>
      <c s="129" r="BJ1535">
        <v>247.864137</v>
      </c>
      <c s="129" r="BK1535">
        <v>0.0</v>
      </c>
      <c s="129" r="BL1535">
        <v>0.0</v>
      </c>
      <c s="129" r="BM1535">
        <v>4.135594</v>
      </c>
      <c s="129" r="BN1535">
        <v>41.2201939999999</v>
      </c>
      <c s="129" r="BO1535">
        <v>61.8981619999999</v>
      </c>
      <c s="129" r="BP1535">
        <v>8.27118699999999</v>
      </c>
      <c s="129" r="BQ1535">
        <v>82.711875</v>
      </c>
      <c s="129" r="BR1535">
        <v>49.6271249999999</v>
      </c>
      <c s="129" r="BS1535">
        <v>45.3557879999999</v>
      </c>
      <c s="129" r="BT1535">
        <v>0.0</v>
      </c>
      <c s="129" r="BU1535">
        <v>0.0</v>
      </c>
      <c s="129" r="BV1535">
        <v>0.0</v>
      </c>
      <c s="129" r="BW1535">
        <v>4.135594</v>
      </c>
      <c s="129" r="BX1535">
        <v>3.99984999999999</v>
      </c>
      <c s="129" r="BY1535">
        <v>12.406781</v>
      </c>
      <c s="129" r="BZ1535">
        <v>0.0</v>
      </c>
      <c s="129" r="CA1535">
        <v>24.813562</v>
      </c>
      <c s="129" r="CB1535">
        <v>239.728692999999</v>
      </c>
      <c s="129" r="CC1535">
        <v>8.27118699999999</v>
      </c>
      <c s="129" r="CD1535">
        <v>8.27118699999999</v>
      </c>
      <c s="129" r="CE1535">
        <v>8.27118699999999</v>
      </c>
      <c s="129" r="CF1535">
        <v>70.1693499999999</v>
      </c>
      <c s="129" r="CG1535">
        <v>62.033906</v>
      </c>
      <c s="129" r="CH1535">
        <v>49.6271249999999</v>
      </c>
      <c s="129" r="CI1535">
        <v>0.0</v>
      </c>
      <c s="129" r="CJ1535">
        <v>33.08475</v>
      </c>
      <c s="129" r="CK1535">
        <v>186.101718</v>
      </c>
      <c s="129" r="CL1535">
        <v>0.0</v>
      </c>
      <c s="129" r="CM1535">
        <v>4.135594</v>
      </c>
      <c s="129" r="CN1535">
        <v>0.0</v>
      </c>
      <c s="129" r="CO1535">
        <v>4.135594</v>
      </c>
      <c s="129" r="CP1535">
        <v>4.135594</v>
      </c>
      <c s="129" r="CQ1535">
        <v>8.27118699999999</v>
      </c>
      <c s="129" r="CR1535">
        <v>157.152561999999</v>
      </c>
      <c s="129" r="CS1535">
        <v>8.27118699999999</v>
      </c>
    </row>
    <row customHeight="1" r="1536" ht="15.0">
      <c t="s" s="127" r="A1536">
        <v>13158</v>
      </c>
      <c t="s" s="127" r="B1536">
        <v>13159</v>
      </c>
      <c t="s" s="127" r="C1536">
        <v>13160</v>
      </c>
      <c t="s" s="127" r="D1536">
        <v>13161</v>
      </c>
      <c t="s" s="127" r="E1536">
        <v>13162</v>
      </c>
      <c t="s" s="127" r="F1536">
        <v>13163</v>
      </c>
      <c t="s" s="128" r="G1536">
        <v>13164</v>
      </c>
      <c t="s" s="127" r="H1536">
        <v>13165</v>
      </c>
      <c s="129" r="I1536">
        <v>5024.0</v>
      </c>
      <c s="129" r="J1536">
        <v>945.634664</v>
      </c>
      <c s="129" r="K1536">
        <v>648.307761</v>
      </c>
      <c s="129" r="L1536">
        <v>940.171548</v>
      </c>
      <c s="129" r="M1536">
        <v>1217.400173</v>
      </c>
      <c s="129" r="N1536">
        <v>892.793201999999</v>
      </c>
      <c s="129" r="O1536">
        <v>379.692651</v>
      </c>
      <c s="129" r="P1536">
        <v>941.0</v>
      </c>
      <c s="129" r="Q1536">
        <v>763.0</v>
      </c>
      <c s="129" r="R1536">
        <v>1048.0</v>
      </c>
      <c s="129" r="S1536">
        <v>1057.0</v>
      </c>
      <c s="129" r="T1536">
        <v>577.0</v>
      </c>
      <c s="129" r="U1536">
        <v>211.0</v>
      </c>
      <c s="129" r="V1536">
        <v>2434.97557499999</v>
      </c>
      <c s="129" r="W1536">
        <v>486.437584</v>
      </c>
      <c s="129" r="X1536">
        <v>345.743584</v>
      </c>
      <c s="129" r="Y1536">
        <v>455.972252</v>
      </c>
      <c s="129" r="Z1536">
        <v>560.709433999999</v>
      </c>
      <c s="129" r="AA1536">
        <v>425.813121</v>
      </c>
      <c s="129" r="AB1536">
        <v>151.210387999999</v>
      </c>
      <c s="129" r="AC1536">
        <v>9.089213</v>
      </c>
      <c s="129" r="AD1536">
        <v>674.548257</v>
      </c>
      <c s="129" r="AE1536">
        <v>1361.106628</v>
      </c>
      <c s="129" r="AF1536">
        <v>399.32069</v>
      </c>
      <c s="129" r="AG1536">
        <v>2589.024425</v>
      </c>
      <c s="129" r="AH1536">
        <v>459.19708</v>
      </c>
      <c s="129" r="AI1536">
        <v>302.564178</v>
      </c>
      <c s="129" r="AJ1536">
        <v>484.199297</v>
      </c>
      <c s="129" r="AK1536">
        <v>656.690739</v>
      </c>
      <c s="129" r="AL1536">
        <v>466.980080999999</v>
      </c>
      <c s="129" r="AM1536">
        <v>196.016912999999</v>
      </c>
      <c s="129" r="AN1536">
        <v>23.376138</v>
      </c>
      <c s="129" r="AO1536">
        <v>583.725101</v>
      </c>
      <c s="129" r="AP1536">
        <v>1524.20285199999</v>
      </c>
      <c s="129" r="AQ1536">
        <v>481.096471</v>
      </c>
      <c s="129" r="AR1536">
        <v>4058.016752</v>
      </c>
      <c s="129" r="AS1536">
        <v>15.566003</v>
      </c>
      <c s="129" r="AT1536">
        <v>128.419522</v>
      </c>
      <c s="129" r="AU1536">
        <v>365.801064</v>
      </c>
      <c s="129" r="AV1536">
        <v>731.602127</v>
      </c>
      <c s="129" r="AW1536">
        <v>731.602127</v>
      </c>
      <c s="129" r="AX1536">
        <v>337.390409999999</v>
      </c>
      <c s="129" r="AY1536">
        <v>1183.34180799999</v>
      </c>
      <c s="129" r="AZ1536">
        <v>564.293691999999</v>
      </c>
      <c s="129" r="BA1536">
        <v>1944.714817</v>
      </c>
      <c s="129" r="BB1536">
        <v>7.78300099999999</v>
      </c>
      <c s="129" r="BC1536">
        <v>105.070518</v>
      </c>
      <c s="129" r="BD1536">
        <v>272.405047</v>
      </c>
      <c s="129" r="BE1536">
        <v>358.018061999999</v>
      </c>
      <c s="129" r="BF1536">
        <v>132.311023</v>
      </c>
      <c s="129" r="BG1536">
        <v>279.0179</v>
      </c>
      <c s="129" r="BH1536">
        <v>560.484631</v>
      </c>
      <c s="129" r="BI1536">
        <v>229.624633999999</v>
      </c>
      <c s="129" r="BJ1536">
        <v>2113.301935</v>
      </c>
      <c s="129" r="BK1536">
        <v>7.78300099999999</v>
      </c>
      <c s="129" r="BL1536">
        <v>23.349004</v>
      </c>
      <c s="129" r="BM1536">
        <v>93.396016</v>
      </c>
      <c s="129" r="BN1536">
        <v>373.584065</v>
      </c>
      <c s="129" r="BO1536">
        <v>599.291104</v>
      </c>
      <c s="129" r="BP1536">
        <v>58.3725099999999</v>
      </c>
      <c s="129" r="BQ1536">
        <v>622.857175999999</v>
      </c>
      <c s="129" r="BR1536">
        <v>334.669058</v>
      </c>
      <c s="129" r="BS1536">
        <v>485.293529999999</v>
      </c>
      <c s="129" r="BT1536">
        <v>0.0</v>
      </c>
      <c s="129" r="BU1536">
        <v>3.89150099999999</v>
      </c>
      <c s="129" r="BV1536">
        <v>0.0</v>
      </c>
      <c s="129" r="BW1536">
        <v>15.566003</v>
      </c>
      <c s="129" r="BX1536">
        <v>66.155511</v>
      </c>
      <c s="129" r="BY1536">
        <v>37.744858</v>
      </c>
      <c s="129" r="BZ1536">
        <v>0.0</v>
      </c>
      <c s="129" r="CA1536">
        <v>361.935656999999</v>
      </c>
      <c s="129" r="CB1536">
        <v>1934.075836</v>
      </c>
      <c s="129" r="CC1536">
        <v>7.78300099999999</v>
      </c>
      <c s="129" r="CD1536">
        <v>105.070518</v>
      </c>
      <c s="129" r="CE1536">
        <v>276.296547999999</v>
      </c>
      <c s="129" r="CF1536">
        <v>603.182604999999</v>
      </c>
      <c s="129" r="CG1536">
        <v>564.267598</v>
      </c>
      <c s="129" r="CH1536">
        <v>252.947543999999</v>
      </c>
      <c s="129" r="CI1536">
        <v>11.674502</v>
      </c>
      <c s="129" r="CJ1536">
        <v>112.85352</v>
      </c>
      <c s="129" r="CK1536">
        <v>1638.647387</v>
      </c>
      <c s="129" r="CL1536">
        <v>7.78300099999999</v>
      </c>
      <c s="129" r="CM1536">
        <v>19.4575029999999</v>
      </c>
      <c s="129" r="CN1536">
        <v>89.5045159999999</v>
      </c>
      <c s="129" r="CO1536">
        <v>112.85352</v>
      </c>
      <c s="129" r="CP1536">
        <v>101.179018</v>
      </c>
      <c s="129" r="CQ1536">
        <v>46.698008</v>
      </c>
      <c s="129" r="CR1536">
        <v>1171.667306</v>
      </c>
      <c s="129" r="CS1536">
        <v>89.5045159999999</v>
      </c>
    </row>
    <row customHeight="1" r="1537" ht="15.0">
      <c t="s" s="127" r="A1537">
        <v>13166</v>
      </c>
      <c t="s" s="127" r="B1537">
        <v>13167</v>
      </c>
      <c t="s" s="127" r="C1537">
        <v>13168</v>
      </c>
      <c t="s" s="127" r="D1537">
        <v>13169</v>
      </c>
      <c t="s" s="127" r="E1537">
        <v>13170</v>
      </c>
      <c t="s" s="127" r="F1537">
        <v>13171</v>
      </c>
      <c t="s" s="128" r="G1537">
        <v>13172</v>
      </c>
      <c t="s" s="127" r="H1537">
        <v>13173</v>
      </c>
      <c s="129" r="I1537">
        <v>1238.0</v>
      </c>
      <c s="129" r="J1537">
        <v>205.847843</v>
      </c>
      <c s="129" r="K1537">
        <v>146.618039</v>
      </c>
      <c s="129" r="L1537">
        <v>221.383529</v>
      </c>
      <c s="129" r="M1537">
        <v>292.265098</v>
      </c>
      <c s="129" r="N1537">
        <v>231.093333</v>
      </c>
      <c s="129" r="O1537">
        <v>140.792157</v>
      </c>
      <c s="129" r="P1537">
        <v>197.0</v>
      </c>
      <c s="129" r="Q1537">
        <v>197.0</v>
      </c>
      <c s="129" r="R1537">
        <v>234.0</v>
      </c>
      <c s="129" r="S1537">
        <v>265.0</v>
      </c>
      <c s="129" r="T1537">
        <v>199.0</v>
      </c>
      <c s="129" r="U1537">
        <v>86.0</v>
      </c>
      <c s="129" r="V1537">
        <v>623.369412</v>
      </c>
      <c s="129" r="W1537">
        <v>108.749804</v>
      </c>
      <c s="129" r="X1537">
        <v>72.8235289999999</v>
      </c>
      <c s="129" r="Y1537">
        <v>108.749804</v>
      </c>
      <c s="129" r="Z1537">
        <v>153.414902</v>
      </c>
      <c s="129" r="AA1537">
        <v>109.720783999999</v>
      </c>
      <c s="129" r="AB1537">
        <v>66.026667</v>
      </c>
      <c s="129" r="AC1537">
        <v>3.883922</v>
      </c>
      <c s="129" r="AD1537">
        <v>139.821176</v>
      </c>
      <c s="129" r="AE1537">
        <v>351.494902</v>
      </c>
      <c s="129" r="AF1537">
        <v>132.053333</v>
      </c>
      <c s="129" r="AG1537">
        <v>614.630587999999</v>
      </c>
      <c s="129" r="AH1537">
        <v>97.098039</v>
      </c>
      <c s="129" r="AI1537">
        <v>73.79451</v>
      </c>
      <c s="129" r="AJ1537">
        <v>112.633725</v>
      </c>
      <c s="129" r="AK1537">
        <v>138.850196</v>
      </c>
      <c s="129" r="AL1537">
        <v>121.372549</v>
      </c>
      <c s="129" r="AM1537">
        <v>63.113725</v>
      </c>
      <c s="129" r="AN1537">
        <v>7.767843</v>
      </c>
      <c s="129" r="AO1537">
        <v>127.198431</v>
      </c>
      <c s="129" r="AP1537">
        <v>344.698038999999</v>
      </c>
      <c s="129" r="AQ1537">
        <v>142.734118</v>
      </c>
      <c s="129" r="AR1537">
        <v>1052.542745</v>
      </c>
      <c s="129" r="AS1537">
        <v>19.419608</v>
      </c>
      <c s="129" r="AT1537">
        <v>54.3749019999999</v>
      </c>
      <c s="129" r="AU1537">
        <v>54.3749019999999</v>
      </c>
      <c s="129" r="AV1537">
        <v>147.58902</v>
      </c>
      <c s="129" r="AW1537">
        <v>182.544314</v>
      </c>
      <c s="129" r="AX1537">
        <v>167.008626999999</v>
      </c>
      <c s="129" r="AY1537">
        <v>310.713725</v>
      </c>
      <c s="129" r="AZ1537">
        <v>116.517647</v>
      </c>
      <c s="129" r="BA1537">
        <v>520.445489999999</v>
      </c>
      <c s="129" r="BB1537">
        <v>15.535686</v>
      </c>
      <c s="129" r="BC1537">
        <v>38.839216</v>
      </c>
      <c s="129" r="BD1537">
        <v>42.723137</v>
      </c>
      <c s="129" r="BE1537">
        <v>62.1427449999999</v>
      </c>
      <c s="129" r="BF1537">
        <v>15.535686</v>
      </c>
      <c s="129" r="BG1537">
        <v>135.937254999999</v>
      </c>
      <c s="129" r="BH1537">
        <v>159.240783999999</v>
      </c>
      <c s="129" r="BI1537">
        <v>50.49098</v>
      </c>
      <c s="129" r="BJ1537">
        <v>532.097255</v>
      </c>
      <c s="129" r="BK1537">
        <v>3.883922</v>
      </c>
      <c s="129" r="BL1537">
        <v>15.535686</v>
      </c>
      <c s="129" r="BM1537">
        <v>11.6517649999999</v>
      </c>
      <c s="129" r="BN1537">
        <v>85.446275</v>
      </c>
      <c s="129" r="BO1537">
        <v>167.008626999999</v>
      </c>
      <c s="129" r="BP1537">
        <v>31.071373</v>
      </c>
      <c s="129" r="BQ1537">
        <v>151.472940999999</v>
      </c>
      <c s="129" r="BR1537">
        <v>66.026667</v>
      </c>
      <c s="129" r="BS1537">
        <v>132.053333</v>
      </c>
      <c s="129" r="BT1537">
        <v>0.0</v>
      </c>
      <c s="129" r="BU1537">
        <v>0.0</v>
      </c>
      <c s="129" r="BV1537">
        <v>3.883922</v>
      </c>
      <c s="129" r="BW1537">
        <v>7.767843</v>
      </c>
      <c s="129" r="BX1537">
        <v>7.767843</v>
      </c>
      <c s="129" r="BY1537">
        <v>42.723137</v>
      </c>
      <c s="129" r="BZ1537">
        <v>0.0</v>
      </c>
      <c s="129" r="CA1537">
        <v>69.910588</v>
      </c>
      <c s="129" r="CB1537">
        <v>497.141960999999</v>
      </c>
      <c s="129" r="CC1537">
        <v>3.883922</v>
      </c>
      <c s="129" r="CD1537">
        <v>46.607059</v>
      </c>
      <c s="129" r="CE1537">
        <v>34.955294</v>
      </c>
      <c s="129" r="CF1537">
        <v>124.28549</v>
      </c>
      <c s="129" r="CG1537">
        <v>151.472940999999</v>
      </c>
      <c s="129" r="CH1537">
        <v>108.749804</v>
      </c>
      <c s="129" r="CI1537">
        <v>7.767843</v>
      </c>
      <c s="129" r="CJ1537">
        <v>19.419608</v>
      </c>
      <c s="129" r="CK1537">
        <v>423.347450999999</v>
      </c>
      <c s="129" r="CL1537">
        <v>15.535686</v>
      </c>
      <c s="129" r="CM1537">
        <v>7.767843</v>
      </c>
      <c s="129" r="CN1537">
        <v>15.535686</v>
      </c>
      <c s="129" r="CO1537">
        <v>15.535686</v>
      </c>
      <c s="129" r="CP1537">
        <v>23.303529</v>
      </c>
      <c s="129" r="CQ1537">
        <v>15.535686</v>
      </c>
      <c s="129" r="CR1537">
        <v>302.945881999999</v>
      </c>
      <c s="129" r="CS1537">
        <v>27.1874509999999</v>
      </c>
    </row>
    <row customHeight="1" r="1538" ht="15.0">
      <c t="s" s="127" r="A1538">
        <v>13174</v>
      </c>
      <c t="s" s="127" r="B1538">
        <v>13175</v>
      </c>
      <c t="s" s="127" r="C1538">
        <v>13176</v>
      </c>
      <c t="s" s="127" r="D1538">
        <v>13177</v>
      </c>
      <c t="s" s="127" r="E1538">
        <v>13178</v>
      </c>
      <c t="s" s="127" r="F1538">
        <v>13179</v>
      </c>
      <c t="s" s="128" r="G1538">
        <v>13180</v>
      </c>
      <c t="s" s="127" r="H1538">
        <v>13181</v>
      </c>
      <c s="129" r="I1538">
        <v>695.0</v>
      </c>
      <c s="129" r="J1538">
        <v>86.5759589999999</v>
      </c>
      <c s="129" r="K1538">
        <v>80.605203</v>
      </c>
      <c s="129" r="L1538">
        <v>112.454323</v>
      </c>
      <c s="129" r="M1538">
        <v>144.308533</v>
      </c>
      <c s="129" r="N1538">
        <v>130.422575999999</v>
      </c>
      <c s="129" r="O1538">
        <v>140.633406</v>
      </c>
      <c s="129" r="P1538">
        <v>112.0</v>
      </c>
      <c s="129" r="Q1538">
        <v>118.0</v>
      </c>
      <c s="129" r="R1538">
        <v>134.0</v>
      </c>
      <c s="129" r="S1538">
        <v>120.0</v>
      </c>
      <c s="129" r="T1538">
        <v>119.0</v>
      </c>
      <c s="129" r="U1538">
        <v>111.0</v>
      </c>
      <c s="129" r="V1538">
        <v>330.544687</v>
      </c>
      <c s="129" r="W1538">
        <v>39.805038</v>
      </c>
      <c s="129" r="X1538">
        <v>39.805038</v>
      </c>
      <c s="129" r="Y1538">
        <v>53.7368019999999</v>
      </c>
      <c s="129" r="Z1538">
        <v>75.639752</v>
      </c>
      <c s="129" r="AA1538">
        <v>68.7094979999999</v>
      </c>
      <c s="129" r="AB1538">
        <v>46.8523539999999</v>
      </c>
      <c s="129" r="AC1538">
        <v>5.99620399999999</v>
      </c>
      <c s="129" r="AD1538">
        <v>53.7368019999999</v>
      </c>
      <c s="129" r="AE1538">
        <v>176.157654</v>
      </c>
      <c s="129" r="AF1538">
        <v>100.650231</v>
      </c>
      <c s="129" r="AG1538">
        <v>364.455312999999</v>
      </c>
      <c s="129" r="AH1538">
        <v>46.7709199999999</v>
      </c>
      <c s="129" r="AI1538">
        <v>40.800164</v>
      </c>
      <c s="129" r="AJ1538">
        <v>58.7175209999999</v>
      </c>
      <c s="129" r="AK1538">
        <v>68.6687809999999</v>
      </c>
      <c s="129" r="AL1538">
        <v>61.713078</v>
      </c>
      <c s="129" r="AM1538">
        <v>76.7875659999999</v>
      </c>
      <c s="129" r="AN1538">
        <v>10.997282</v>
      </c>
      <c s="129" r="AO1538">
        <v>59.7075579999999</v>
      </c>
      <c s="129" r="AP1538">
        <v>180.127978</v>
      </c>
      <c s="129" r="AQ1538">
        <v>124.619777</v>
      </c>
      <c s="129" r="AR1538">
        <v>637.287783999999</v>
      </c>
      <c s="129" r="AS1538">
        <v>55.727054</v>
      </c>
      <c s="129" r="AT1538">
        <v>35.8245349999999</v>
      </c>
      <c s="129" r="AU1538">
        <v>19.902519</v>
      </c>
      <c s="129" r="AV1538">
        <v>39.805038</v>
      </c>
      <c s="129" r="AW1538">
        <v>91.5515879999999</v>
      </c>
      <c s="129" r="AX1538">
        <v>71.6694279999999</v>
      </c>
      <c s="129" r="AY1538">
        <v>235.236537</v>
      </c>
      <c s="129" r="AZ1538">
        <v>87.5710849999999</v>
      </c>
      <c s="129" r="BA1538">
        <v>318.603175</v>
      </c>
      <c s="129" r="BB1538">
        <v>31.844031</v>
      </c>
      <c s="129" r="BC1538">
        <v>23.883023</v>
      </c>
      <c s="129" r="BD1538">
        <v>11.9415119999999</v>
      </c>
      <c s="129" r="BE1538">
        <v>19.902519</v>
      </c>
      <c s="129" r="BF1538">
        <v>23.883023</v>
      </c>
      <c s="129" r="BG1538">
        <v>63.7084199999999</v>
      </c>
      <c s="129" r="BH1538">
        <v>103.635609</v>
      </c>
      <c s="129" r="BI1538">
        <v>39.805038</v>
      </c>
      <c s="129" r="BJ1538">
        <v>318.684609</v>
      </c>
      <c s="129" r="BK1538">
        <v>23.883023</v>
      </c>
      <c s="129" r="BL1538">
        <v>11.9415119999999</v>
      </c>
      <c s="129" r="BM1538">
        <v>7.96100799999999</v>
      </c>
      <c s="129" r="BN1538">
        <v>19.902519</v>
      </c>
      <c s="129" r="BO1538">
        <v>67.668565</v>
      </c>
      <c s="129" r="BP1538">
        <v>7.96100799999999</v>
      </c>
      <c s="129" r="BQ1538">
        <v>131.600928</v>
      </c>
      <c s="129" r="BR1538">
        <v>47.766046</v>
      </c>
      <c s="129" r="BS1538">
        <v>63.688062</v>
      </c>
      <c s="129" r="BT1538">
        <v>3.98050399999999</v>
      </c>
      <c s="129" r="BU1538">
        <v>0.0</v>
      </c>
      <c s="129" r="BV1538">
        <v>0.0</v>
      </c>
      <c s="129" r="BW1538">
        <v>0.0</v>
      </c>
      <c s="129" r="BX1538">
        <v>3.98050399999999</v>
      </c>
      <c s="129" r="BY1538">
        <v>11.9415119999999</v>
      </c>
      <c s="129" r="BZ1538">
        <v>0.0</v>
      </c>
      <c s="129" r="CA1538">
        <v>43.785542</v>
      </c>
      <c s="129" r="CB1538">
        <v>254.752246</v>
      </c>
      <c s="129" r="CC1538">
        <v>35.8245349999999</v>
      </c>
      <c s="129" r="CD1538">
        <v>31.844031</v>
      </c>
      <c s="129" r="CE1538">
        <v>19.902519</v>
      </c>
      <c s="129" r="CF1538">
        <v>39.805038</v>
      </c>
      <c s="129" r="CG1538">
        <v>67.668565</v>
      </c>
      <c s="129" r="CH1538">
        <v>47.766046</v>
      </c>
      <c s="129" r="CI1538">
        <v>0.0</v>
      </c>
      <c s="129" r="CJ1538">
        <v>11.9415119999999</v>
      </c>
      <c s="129" r="CK1538">
        <v>318.847475999999</v>
      </c>
      <c s="129" r="CL1538">
        <v>15.922015</v>
      </c>
      <c s="129" r="CM1538">
        <v>3.98050399999999</v>
      </c>
      <c s="129" r="CN1538">
        <v>0.0</v>
      </c>
      <c s="129" r="CO1538">
        <v>0.0</v>
      </c>
      <c s="129" r="CP1538">
        <v>19.902519</v>
      </c>
      <c s="129" r="CQ1538">
        <v>11.9618699999999</v>
      </c>
      <c s="129" r="CR1538">
        <v>235.236537</v>
      </c>
      <c s="129" r="CS1538">
        <v>31.844031</v>
      </c>
    </row>
    <row customHeight="1" r="1539" ht="15.0">
      <c t="s" s="127" r="A1539">
        <v>13182</v>
      </c>
      <c t="s" s="127" r="B1539">
        <v>13183</v>
      </c>
      <c t="s" s="127" r="C1539">
        <v>13184</v>
      </c>
      <c t="s" s="127" r="D1539">
        <v>13185</v>
      </c>
      <c t="s" s="127" r="E1539">
        <v>13186</v>
      </c>
      <c t="s" s="127" r="F1539">
        <v>13187</v>
      </c>
      <c t="s" s="128" r="G1539">
        <v>13188</v>
      </c>
      <c t="s" s="127" r="H1539">
        <v>13189</v>
      </c>
      <c s="129" r="I1539">
        <v>207.0</v>
      </c>
      <c s="129" r="J1539">
        <v>31.729626</v>
      </c>
      <c s="129" r="K1539">
        <v>16.8563639999999</v>
      </c>
      <c s="129" r="L1539">
        <v>35.69583</v>
      </c>
      <c s="129" r="M1539">
        <v>56.284274</v>
      </c>
      <c s="129" r="N1539">
        <v>38.670482</v>
      </c>
      <c s="129" r="O1539">
        <v>27.763423</v>
      </c>
      <c s="129" r="P1539">
        <v>20.0</v>
      </c>
      <c s="129" r="Q1539">
        <v>43.0</v>
      </c>
      <c s="129" r="R1539">
        <v>60.0</v>
      </c>
      <c s="129" r="S1539">
        <v>42.0</v>
      </c>
      <c s="129" r="T1539">
        <v>50.0</v>
      </c>
      <c s="129" r="U1539">
        <v>34.0</v>
      </c>
      <c s="129" r="V1539">
        <v>94.1973289999999</v>
      </c>
      <c s="129" r="W1539">
        <v>15.864813</v>
      </c>
      <c s="129" r="X1539">
        <v>8.92395699999999</v>
      </c>
      <c s="129" r="Y1539">
        <v>16.8563639999999</v>
      </c>
      <c s="129" r="Z1539">
        <v>22.805669</v>
      </c>
      <c s="129" r="AA1539">
        <v>19.8310169999999</v>
      </c>
      <c s="129" r="AB1539">
        <v>8.92395699999999</v>
      </c>
      <c s="129" r="AC1539">
        <v>0.991550999999999</v>
      </c>
      <c s="129" r="AD1539">
        <v>18.839466</v>
      </c>
      <c s="129" r="AE1539">
        <v>54.5352949999999</v>
      </c>
      <c s="129" r="AF1539">
        <v>20.8225669999999</v>
      </c>
      <c s="129" r="AG1539">
        <v>112.802671</v>
      </c>
      <c s="129" r="AH1539">
        <v>15.864813</v>
      </c>
      <c s="129" r="AI1539">
        <v>7.932407</v>
      </c>
      <c s="129" r="AJ1539">
        <v>18.839466</v>
      </c>
      <c s="129" r="AK1539">
        <v>33.478605</v>
      </c>
      <c s="129" r="AL1539">
        <v>18.839466</v>
      </c>
      <c s="129" r="AM1539">
        <v>17.847915</v>
      </c>
      <c s="129" r="AN1539">
        <v>0.0</v>
      </c>
      <c s="129" r="AO1539">
        <v>17.847915</v>
      </c>
      <c s="129" r="AP1539">
        <v>67.191333</v>
      </c>
      <c s="129" r="AQ1539">
        <v>27.763423</v>
      </c>
      <c s="129" r="AR1539">
        <v>168.623471</v>
      </c>
      <c s="129" r="AS1539">
        <v>31.729626</v>
      </c>
      <c s="129" r="AT1539">
        <v>3.966203</v>
      </c>
      <c s="129" r="AU1539">
        <v>0.0</v>
      </c>
      <c s="129" r="AV1539">
        <v>19.8310169999999</v>
      </c>
      <c s="129" r="AW1539">
        <v>27.763423</v>
      </c>
      <c s="129" r="AX1539">
        <v>11.89861</v>
      </c>
      <c s="129" r="AY1539">
        <v>51.5606429999999</v>
      </c>
      <c s="129" r="AZ1539">
        <v>21.873949</v>
      </c>
      <c s="129" r="BA1539">
        <v>71.39166</v>
      </c>
      <c s="129" r="BB1539">
        <v>15.864813</v>
      </c>
      <c s="129" r="BC1539">
        <v>3.966203</v>
      </c>
      <c s="129" r="BD1539">
        <v>0.0</v>
      </c>
      <c s="129" r="BE1539">
        <v>11.89861</v>
      </c>
      <c s="129" r="BF1539">
        <v>3.966203</v>
      </c>
      <c s="129" r="BG1539">
        <v>11.89861</v>
      </c>
      <c s="129" r="BH1539">
        <v>19.8310169999999</v>
      </c>
      <c s="129" r="BI1539">
        <v>3.966203</v>
      </c>
      <c s="129" r="BJ1539">
        <v>97.231812</v>
      </c>
      <c s="129" r="BK1539">
        <v>15.864813</v>
      </c>
      <c s="129" r="BL1539">
        <v>0.0</v>
      </c>
      <c s="129" r="BM1539">
        <v>0.0</v>
      </c>
      <c s="129" r="BN1539">
        <v>7.932407</v>
      </c>
      <c s="129" r="BO1539">
        <v>23.7972199999999</v>
      </c>
      <c s="129" r="BP1539">
        <v>0.0</v>
      </c>
      <c s="129" r="BQ1539">
        <v>31.729626</v>
      </c>
      <c s="129" r="BR1539">
        <v>17.9077459999999</v>
      </c>
      <c s="129" r="BS1539">
        <v>11.89861</v>
      </c>
      <c s="129" r="BT1539">
        <v>0.0</v>
      </c>
      <c s="129" r="BU1539">
        <v>0.0</v>
      </c>
      <c s="129" r="BV1539">
        <v>0.0</v>
      </c>
      <c s="129" r="BW1539">
        <v>0.0</v>
      </c>
      <c s="129" r="BX1539">
        <v>3.966203</v>
      </c>
      <c s="129" r="BY1539">
        <v>7.932407</v>
      </c>
      <c s="129" r="BZ1539">
        <v>0.0</v>
      </c>
      <c s="129" r="CA1539">
        <v>0.0</v>
      </c>
      <c s="129" r="CB1539">
        <v>77.400795</v>
      </c>
      <c s="129" r="CC1539">
        <v>19.8310169999999</v>
      </c>
      <c s="129" r="CD1539">
        <v>0.0</v>
      </c>
      <c s="129" r="CE1539">
        <v>0.0</v>
      </c>
      <c s="129" r="CF1539">
        <v>19.8310169999999</v>
      </c>
      <c s="129" r="CG1539">
        <v>19.8310169999999</v>
      </c>
      <c s="129" r="CH1539">
        <v>0.0</v>
      </c>
      <c s="129" r="CI1539">
        <v>0.0</v>
      </c>
      <c s="129" r="CJ1539">
        <v>17.9077459999999</v>
      </c>
      <c s="129" r="CK1539">
        <v>79.324066</v>
      </c>
      <c s="129" r="CL1539">
        <v>11.89861</v>
      </c>
      <c s="129" r="CM1539">
        <v>3.966203</v>
      </c>
      <c s="129" r="CN1539">
        <v>0.0</v>
      </c>
      <c s="129" r="CO1539">
        <v>0.0</v>
      </c>
      <c s="129" r="CP1539">
        <v>3.966203</v>
      </c>
      <c s="129" r="CQ1539">
        <v>3.966203</v>
      </c>
      <c s="129" r="CR1539">
        <v>51.5606429999999</v>
      </c>
      <c s="129" r="CS1539">
        <v>3.966203</v>
      </c>
    </row>
    <row customHeight="1" r="1540" ht="15.0">
      <c t="s" s="127" r="A1540">
        <v>13190</v>
      </c>
      <c t="s" s="127" r="B1540">
        <v>13191</v>
      </c>
      <c t="s" s="127" r="C1540">
        <v>13192</v>
      </c>
      <c t="s" s="127" r="D1540">
        <v>13193</v>
      </c>
      <c t="s" s="127" r="E1540">
        <v>13194</v>
      </c>
      <c t="s" s="127" r="F1540">
        <v>13195</v>
      </c>
      <c t="s" s="128" r="G1540">
        <v>13196</v>
      </c>
      <c t="s" s="127" r="H1540">
        <v>13197</v>
      </c>
      <c s="129" r="I1540">
        <v>270.0</v>
      </c>
      <c s="129" r="J1540">
        <v>55.359712</v>
      </c>
      <c s="129" r="K1540">
        <v>35.9352519999999</v>
      </c>
      <c s="129" r="L1540">
        <v>56.3309349999999</v>
      </c>
      <c s="129" r="M1540">
        <v>44.676259</v>
      </c>
      <c s="129" r="N1540">
        <v>49.5323739999999</v>
      </c>
      <c s="129" r="O1540">
        <v>28.165468</v>
      </c>
      <c s="129" r="P1540">
        <v>26.0</v>
      </c>
      <c s="129" r="Q1540">
        <v>21.0</v>
      </c>
      <c s="129" r="R1540">
        <v>49.0</v>
      </c>
      <c s="129" r="S1540">
        <v>38.0</v>
      </c>
      <c s="129" r="T1540">
        <v>37.0</v>
      </c>
      <c s="129" r="U1540">
        <v>18.0</v>
      </c>
      <c s="129" r="V1540">
        <v>143.741007</v>
      </c>
      <c s="129" r="W1540">
        <v>30.107914</v>
      </c>
      <c s="129" r="X1540">
        <v>22.3381289999999</v>
      </c>
      <c s="129" r="Y1540">
        <v>28.165468</v>
      </c>
      <c s="129" r="Z1540">
        <v>23.309353</v>
      </c>
      <c s="129" r="AA1540">
        <v>25.2517989999999</v>
      </c>
      <c s="129" r="AB1540">
        <v>14.568345</v>
      </c>
      <c s="129" r="AC1540">
        <v>0.0</v>
      </c>
      <c s="129" r="AD1540">
        <v>38.8489209999999</v>
      </c>
      <c s="129" r="AE1540">
        <v>69.9280579999999</v>
      </c>
      <c s="129" r="AF1540">
        <v>34.9640289999999</v>
      </c>
      <c s="129" r="AG1540">
        <v>126.258993</v>
      </c>
      <c s="129" r="AH1540">
        <v>25.2517989999999</v>
      </c>
      <c s="129" r="AI1540">
        <v>13.597122</v>
      </c>
      <c s="129" r="AJ1540">
        <v>28.165468</v>
      </c>
      <c s="129" r="AK1540">
        <v>21.366906</v>
      </c>
      <c s="129" r="AL1540">
        <v>24.280576</v>
      </c>
      <c s="129" r="AM1540">
        <v>11.654676</v>
      </c>
      <c s="129" r="AN1540">
        <v>1.94244599999999</v>
      </c>
      <c s="129" r="AO1540">
        <v>29.1366909999999</v>
      </c>
      <c s="129" r="AP1540">
        <v>67.985612</v>
      </c>
      <c s="129" r="AQ1540">
        <v>29.1366909999999</v>
      </c>
      <c s="129" r="AR1540">
        <v>217.553957</v>
      </c>
      <c s="129" r="AS1540">
        <v>27.1942449999999</v>
      </c>
      <c s="129" r="AT1540">
        <v>0.0</v>
      </c>
      <c s="129" r="AU1540">
        <v>15.5395679999999</v>
      </c>
      <c s="129" r="AV1540">
        <v>11.654676</v>
      </c>
      <c s="129" r="AW1540">
        <v>19.42446</v>
      </c>
      <c s="129" r="AX1540">
        <v>42.7338129999999</v>
      </c>
      <c s="129" r="AY1540">
        <v>69.9280579999999</v>
      </c>
      <c s="129" r="AZ1540">
        <v>31.0791369999999</v>
      </c>
      <c s="129" r="BA1540">
        <v>116.546763</v>
      </c>
      <c s="129" r="BB1540">
        <v>19.42446</v>
      </c>
      <c s="129" r="BC1540">
        <v>0.0</v>
      </c>
      <c s="129" r="BD1540">
        <v>11.654676</v>
      </c>
      <c s="129" r="BE1540">
        <v>3.88489199999999</v>
      </c>
      <c s="129" r="BF1540">
        <v>0.0</v>
      </c>
      <c s="129" r="BG1540">
        <v>34.9640289999999</v>
      </c>
      <c s="129" r="BH1540">
        <v>34.9640289999999</v>
      </c>
      <c s="129" r="BI1540">
        <v>11.654676</v>
      </c>
      <c s="129" r="BJ1540">
        <v>101.007194</v>
      </c>
      <c s="129" r="BK1540">
        <v>7.76978399999999</v>
      </c>
      <c s="129" r="BL1540">
        <v>0.0</v>
      </c>
      <c s="129" r="BM1540">
        <v>3.88489199999999</v>
      </c>
      <c s="129" r="BN1540">
        <v>7.76978399999999</v>
      </c>
      <c s="129" r="BO1540">
        <v>19.42446</v>
      </c>
      <c s="129" r="BP1540">
        <v>7.76978399999999</v>
      </c>
      <c s="129" r="BQ1540">
        <v>34.9640289999999</v>
      </c>
      <c s="129" r="BR1540">
        <v>19.42446</v>
      </c>
      <c s="129" r="BS1540">
        <v>19.42446</v>
      </c>
      <c s="129" r="BT1540">
        <v>0.0</v>
      </c>
      <c s="129" r="BU1540">
        <v>0.0</v>
      </c>
      <c s="129" r="BV1540">
        <v>0.0</v>
      </c>
      <c s="129" r="BW1540">
        <v>0.0</v>
      </c>
      <c s="129" r="BX1540">
        <v>0.0</v>
      </c>
      <c s="129" r="BY1540">
        <v>7.76978399999999</v>
      </c>
      <c s="129" r="BZ1540">
        <v>0.0</v>
      </c>
      <c s="129" r="CA1540">
        <v>11.654676</v>
      </c>
      <c s="129" r="CB1540">
        <v>108.776978</v>
      </c>
      <c s="129" r="CC1540">
        <v>23.309353</v>
      </c>
      <c s="129" r="CD1540">
        <v>0.0</v>
      </c>
      <c s="129" r="CE1540">
        <v>15.5395679999999</v>
      </c>
      <c s="129" r="CF1540">
        <v>11.654676</v>
      </c>
      <c s="129" r="CG1540">
        <v>15.5395679999999</v>
      </c>
      <c s="129" r="CH1540">
        <v>34.9640289999999</v>
      </c>
      <c s="129" r="CI1540">
        <v>0.0</v>
      </c>
      <c s="129" r="CJ1540">
        <v>7.76978399999999</v>
      </c>
      <c s="129" r="CK1540">
        <v>89.352518</v>
      </c>
      <c s="129" r="CL1540">
        <v>3.88489199999999</v>
      </c>
      <c s="129" r="CM1540">
        <v>0.0</v>
      </c>
      <c s="129" r="CN1540">
        <v>0.0</v>
      </c>
      <c s="129" r="CO1540">
        <v>0.0</v>
      </c>
      <c s="129" r="CP1540">
        <v>3.88489199999999</v>
      </c>
      <c s="129" r="CQ1540">
        <v>0.0</v>
      </c>
      <c s="129" r="CR1540">
        <v>69.9280579999999</v>
      </c>
      <c s="129" r="CS1540">
        <v>11.654676</v>
      </c>
    </row>
    <row customHeight="1" r="1541" ht="15.0">
      <c t="s" s="127" r="A1541">
        <v>13198</v>
      </c>
      <c t="s" s="127" r="B1541">
        <v>13199</v>
      </c>
      <c t="s" s="127" r="C1541">
        <v>13200</v>
      </c>
      <c t="s" s="127" r="D1541">
        <v>13201</v>
      </c>
      <c t="s" s="127" r="E1541">
        <v>13202</v>
      </c>
      <c t="s" s="127" r="F1541">
        <v>13203</v>
      </c>
      <c t="s" s="128" r="G1541">
        <v>13204</v>
      </c>
      <c t="s" s="127" r="H1541">
        <v>13205</v>
      </c>
      <c s="129" r="I1541">
        <v>290.0</v>
      </c>
      <c s="129" r="J1541">
        <v>38.1326889999999</v>
      </c>
      <c s="129" r="K1541">
        <v>59.1784159999999</v>
      </c>
      <c s="129" r="L1541">
        <v>55.1700439999999</v>
      </c>
      <c s="129" r="M1541">
        <v>69.2560419999999</v>
      </c>
      <c s="129" r="N1541">
        <v>53.204835</v>
      </c>
      <c s="129" r="O1541">
        <v>15.0579719999999</v>
      </c>
      <c s="129" r="P1541">
        <v>44.0</v>
      </c>
      <c s="129" r="Q1541">
        <v>49.0</v>
      </c>
      <c s="129" r="R1541">
        <v>61.0</v>
      </c>
      <c s="129" r="S1541">
        <v>64.0</v>
      </c>
      <c s="129" r="T1541">
        <v>37.0</v>
      </c>
      <c s="129" r="U1541">
        <v>16.0</v>
      </c>
      <c s="129" r="V1541">
        <v>139.466342</v>
      </c>
      <c s="129" r="W1541">
        <v>16.051207</v>
      </c>
      <c s="129" r="X1541">
        <v>31.0879189999999</v>
      </c>
      <c s="129" r="Y1541">
        <v>32.0988699999999</v>
      </c>
      <c s="129" r="Z1541">
        <v>29.108536</v>
      </c>
      <c s="129" r="AA1541">
        <v>26.1004849999999</v>
      </c>
      <c s="129" r="AB1541">
        <v>4.01545899999999</v>
      </c>
      <c s="129" r="AC1541">
        <v>1.003865</v>
      </c>
      <c s="129" r="AD1541">
        <v>26.0756809999999</v>
      </c>
      <c s="129" r="AE1541">
        <v>92.309499</v>
      </c>
      <c s="129" r="AF1541">
        <v>21.081161</v>
      </c>
      <c s="129" r="AG1541">
        <v>150.533658</v>
      </c>
      <c s="129" r="AH1541">
        <v>22.0814829999999</v>
      </c>
      <c s="129" r="AI1541">
        <v>28.090498</v>
      </c>
      <c s="129" r="AJ1541">
        <v>23.0711739999999</v>
      </c>
      <c s="129" r="AK1541">
        <v>40.147506</v>
      </c>
      <c s="129" r="AL1541">
        <v>27.10435</v>
      </c>
      <c s="129" r="AM1541">
        <v>9.03478299999999</v>
      </c>
      <c s="129" r="AN1541">
        <v>1.003865</v>
      </c>
      <c s="129" r="AO1541">
        <v>28.104672</v>
      </c>
      <c s="129" r="AP1541">
        <v>96.328502</v>
      </c>
      <c s="129" r="AQ1541">
        <v>26.1004849999999</v>
      </c>
      <c s="129" r="AR1541">
        <v>264.921096999999</v>
      </c>
      <c s="129" r="AS1541">
        <v>16.061837</v>
      </c>
      <c s="129" r="AT1541">
        <v>8.030919</v>
      </c>
      <c s="129" r="AU1541">
        <v>16.061837</v>
      </c>
      <c s="129" r="AV1541">
        <v>52.200971</v>
      </c>
      <c s="129" r="AW1541">
        <v>28.108215</v>
      </c>
      <c s="129" r="AX1541">
        <v>12.046378</v>
      </c>
      <c s="129" r="AY1541">
        <v>72.278267</v>
      </c>
      <c s="129" r="AZ1541">
        <v>60.1326729999999</v>
      </c>
      <c s="129" r="BA1541">
        <v>128.423827999999</v>
      </c>
      <c s="129" r="BB1541">
        <v>12.046378</v>
      </c>
      <c s="129" r="BC1541">
        <v>8.030919</v>
      </c>
      <c s="129" r="BD1541">
        <v>8.030919</v>
      </c>
      <c s="129" r="BE1541">
        <v>32.123674</v>
      </c>
      <c s="129" r="BF1541">
        <v>4.01545899999999</v>
      </c>
      <c s="129" r="BG1541">
        <v>12.046378</v>
      </c>
      <c s="129" r="BH1541">
        <v>28.108215</v>
      </c>
      <c s="129" r="BI1541">
        <v>24.021887</v>
      </c>
      <c s="129" r="BJ1541">
        <v>136.497267999999</v>
      </c>
      <c s="129" r="BK1541">
        <v>4.01545899999999</v>
      </c>
      <c s="129" r="BL1541">
        <v>0.0</v>
      </c>
      <c s="129" r="BM1541">
        <v>8.030919</v>
      </c>
      <c s="129" r="BN1541">
        <v>20.077296</v>
      </c>
      <c s="129" r="BO1541">
        <v>24.092756</v>
      </c>
      <c s="129" r="BP1541">
        <v>0.0</v>
      </c>
      <c s="129" r="BQ1541">
        <v>44.1700519999999</v>
      </c>
      <c s="129" r="BR1541">
        <v>36.1107859999999</v>
      </c>
      <c s="129" r="BS1541">
        <v>44.155878</v>
      </c>
      <c s="129" r="BT1541">
        <v>4.01545899999999</v>
      </c>
      <c s="129" r="BU1541">
        <v>0.0</v>
      </c>
      <c s="129" r="BV1541">
        <v>0.0</v>
      </c>
      <c s="129" r="BW1541">
        <v>16.061837</v>
      </c>
      <c s="129" r="BX1541">
        <v>12.046378</v>
      </c>
      <c s="129" r="BY1541">
        <v>0.0</v>
      </c>
      <c s="129" r="BZ1541">
        <v>0.0</v>
      </c>
      <c s="129" r="CA1541">
        <v>12.032204</v>
      </c>
      <c s="129" r="CB1541">
        <v>116.377450999999</v>
      </c>
      <c s="129" r="CC1541">
        <v>8.030919</v>
      </c>
      <c s="129" r="CD1541">
        <v>4.01545899999999</v>
      </c>
      <c s="129" r="CE1541">
        <v>12.046378</v>
      </c>
      <c s="129" r="CF1541">
        <v>32.123674</v>
      </c>
      <c s="129" r="CG1541">
        <v>12.046378</v>
      </c>
      <c s="129" r="CH1541">
        <v>12.046378</v>
      </c>
      <c s="129" r="CI1541">
        <v>0.0</v>
      </c>
      <c s="129" r="CJ1541">
        <v>36.0682649999999</v>
      </c>
      <c s="129" r="CK1541">
        <v>104.387767999999</v>
      </c>
      <c s="129" r="CL1541">
        <v>4.01545899999999</v>
      </c>
      <c s="129" r="CM1541">
        <v>4.01545899999999</v>
      </c>
      <c s="129" r="CN1541">
        <v>4.01545899999999</v>
      </c>
      <c s="129" r="CO1541">
        <v>4.01545899999999</v>
      </c>
      <c s="129" r="CP1541">
        <v>4.01545899999999</v>
      </c>
      <c s="129" r="CQ1541">
        <v>0.0</v>
      </c>
      <c s="129" r="CR1541">
        <v>72.278267</v>
      </c>
      <c s="129" r="CS1541">
        <v>12.032204</v>
      </c>
    </row>
    <row customHeight="1" r="1542" ht="15.0">
      <c t="s" s="127" r="A1542">
        <v>13206</v>
      </c>
      <c t="s" s="127" r="B1542">
        <v>13207</v>
      </c>
      <c t="s" s="127" r="C1542">
        <v>13208</v>
      </c>
      <c t="s" s="127" r="D1542">
        <v>13209</v>
      </c>
      <c t="s" s="127" r="E1542">
        <v>13210</v>
      </c>
      <c t="s" s="127" r="F1542">
        <v>13211</v>
      </c>
      <c t="s" s="128" r="G1542">
        <v>13212</v>
      </c>
      <c t="s" s="127" r="H1542">
        <v>13213</v>
      </c>
      <c s="129" r="I1542">
        <v>5162.0</v>
      </c>
      <c s="129" r="J1542">
        <v>759.0</v>
      </c>
      <c s="129" r="K1542">
        <v>697.0</v>
      </c>
      <c s="129" r="L1542">
        <v>773.0</v>
      </c>
      <c s="129" r="M1542">
        <v>1062.0</v>
      </c>
      <c s="129" r="N1542">
        <v>1077.0</v>
      </c>
      <c s="129" r="O1542">
        <v>794.0</v>
      </c>
      <c s="129" r="P1542">
        <v>844.0</v>
      </c>
      <c s="129" r="Q1542">
        <v>1000.0</v>
      </c>
      <c s="129" r="R1542">
        <v>919.0</v>
      </c>
      <c s="129" r="S1542">
        <v>1064.0</v>
      </c>
      <c s="129" r="T1542">
        <v>1061.0</v>
      </c>
      <c s="129" r="U1542">
        <v>525.0</v>
      </c>
      <c s="129" r="V1542">
        <v>2438.0</v>
      </c>
      <c s="129" r="W1542">
        <v>384.0</v>
      </c>
      <c s="129" r="X1542">
        <v>358.0</v>
      </c>
      <c s="129" r="Y1542">
        <v>377.0</v>
      </c>
      <c s="129" r="Z1542">
        <v>499.0</v>
      </c>
      <c s="129" r="AA1542">
        <v>517.0</v>
      </c>
      <c s="129" r="AB1542">
        <v>291.0</v>
      </c>
      <c s="129" r="AC1542">
        <v>12.0</v>
      </c>
      <c s="129" r="AD1542">
        <v>528.0</v>
      </c>
      <c s="129" r="AE1542">
        <v>1263.0</v>
      </c>
      <c s="129" r="AF1542">
        <v>647.0</v>
      </c>
      <c s="129" r="AG1542">
        <v>2724.0</v>
      </c>
      <c s="129" r="AH1542">
        <v>375.0</v>
      </c>
      <c s="129" r="AI1542">
        <v>339.0</v>
      </c>
      <c s="129" r="AJ1542">
        <v>396.0</v>
      </c>
      <c s="129" r="AK1542">
        <v>563.0</v>
      </c>
      <c s="129" r="AL1542">
        <v>560.0</v>
      </c>
      <c s="129" r="AM1542">
        <v>433.0</v>
      </c>
      <c s="129" r="AN1542">
        <v>58.0</v>
      </c>
      <c s="129" r="AO1542">
        <v>503.0</v>
      </c>
      <c s="129" r="AP1542">
        <v>1386.0</v>
      </c>
      <c s="129" r="AQ1542">
        <v>835.0</v>
      </c>
      <c s="129" r="AR1542">
        <v>4368.0</v>
      </c>
      <c s="129" r="AS1542">
        <v>8.0</v>
      </c>
      <c s="129" r="AT1542">
        <v>68.0</v>
      </c>
      <c s="129" r="AU1542">
        <v>100.0</v>
      </c>
      <c s="129" r="AV1542">
        <v>316.0</v>
      </c>
      <c s="129" r="AW1542">
        <v>600.0</v>
      </c>
      <c s="129" r="AX1542">
        <v>732.0</v>
      </c>
      <c s="129" r="AY1542">
        <v>1712.0</v>
      </c>
      <c s="129" r="AZ1542">
        <v>832.0</v>
      </c>
      <c s="129" r="BA1542">
        <v>2028.0</v>
      </c>
      <c s="129" r="BB1542">
        <v>0.0</v>
      </c>
      <c s="129" r="BC1542">
        <v>56.0</v>
      </c>
      <c s="129" r="BD1542">
        <v>52.0</v>
      </c>
      <c s="129" r="BE1542">
        <v>160.0</v>
      </c>
      <c s="129" r="BF1542">
        <v>84.0</v>
      </c>
      <c s="129" r="BG1542">
        <v>556.0</v>
      </c>
      <c s="129" r="BH1542">
        <v>872.0</v>
      </c>
      <c s="129" r="BI1542">
        <v>248.0</v>
      </c>
      <c s="129" r="BJ1542">
        <v>2340.0</v>
      </c>
      <c s="129" r="BK1542">
        <v>8.0</v>
      </c>
      <c s="129" r="BL1542">
        <v>12.0</v>
      </c>
      <c s="129" r="BM1542">
        <v>48.0</v>
      </c>
      <c s="129" r="BN1542">
        <v>156.0</v>
      </c>
      <c s="129" r="BO1542">
        <v>516.0</v>
      </c>
      <c s="129" r="BP1542">
        <v>176.0</v>
      </c>
      <c s="129" r="BQ1542">
        <v>840.0</v>
      </c>
      <c s="129" r="BR1542">
        <v>584.0</v>
      </c>
      <c s="129" r="BS1542">
        <v>492.0</v>
      </c>
      <c s="129" r="BT1542">
        <v>0.0</v>
      </c>
      <c s="129" r="BU1542">
        <v>4.0</v>
      </c>
      <c s="129" r="BV1542">
        <v>4.0</v>
      </c>
      <c s="129" r="BW1542">
        <v>16.0</v>
      </c>
      <c s="129" r="BX1542">
        <v>68.0</v>
      </c>
      <c s="129" r="BY1542">
        <v>116.0</v>
      </c>
      <c s="129" r="BZ1542">
        <v>0.0</v>
      </c>
      <c s="129" r="CA1542">
        <v>284.0</v>
      </c>
      <c s="129" r="CB1542">
        <v>1664.0</v>
      </c>
      <c s="129" r="CC1542">
        <v>4.0</v>
      </c>
      <c s="129" r="CD1542">
        <v>52.0</v>
      </c>
      <c s="129" r="CE1542">
        <v>76.0</v>
      </c>
      <c s="129" r="CF1542">
        <v>272.0</v>
      </c>
      <c s="129" r="CG1542">
        <v>448.0</v>
      </c>
      <c s="129" r="CH1542">
        <v>568.0</v>
      </c>
      <c s="129" r="CI1542">
        <v>16.0</v>
      </c>
      <c s="129" r="CJ1542">
        <v>228.0</v>
      </c>
      <c s="129" r="CK1542">
        <v>2212.0</v>
      </c>
      <c s="129" r="CL1542">
        <v>4.0</v>
      </c>
      <c s="129" r="CM1542">
        <v>12.0</v>
      </c>
      <c s="129" r="CN1542">
        <v>20.0</v>
      </c>
      <c s="129" r="CO1542">
        <v>28.0</v>
      </c>
      <c s="129" r="CP1542">
        <v>84.0</v>
      </c>
      <c s="129" r="CQ1542">
        <v>48.0</v>
      </c>
      <c s="129" r="CR1542">
        <v>1696.0</v>
      </c>
      <c s="129" r="CS1542">
        <v>320.0</v>
      </c>
    </row>
    <row customHeight="1" r="1543" ht="15.0">
      <c t="s" s="127" r="A1543">
        <v>13214</v>
      </c>
      <c t="s" s="127" r="B1543">
        <v>13215</v>
      </c>
      <c t="s" s="127" r="C1543">
        <v>13216</v>
      </c>
      <c t="s" s="127" r="D1543">
        <v>13217</v>
      </c>
      <c t="s" s="127" r="E1543">
        <v>13218</v>
      </c>
      <c t="s" s="127" r="F1543">
        <v>13219</v>
      </c>
      <c t="s" s="128" r="G1543">
        <v>13220</v>
      </c>
      <c t="s" s="127" r="H1543">
        <v>13221</v>
      </c>
      <c s="129" r="I1543">
        <v>326.0</v>
      </c>
      <c s="129" r="J1543">
        <v>56.2738099999999</v>
      </c>
      <c s="129" r="K1543">
        <v>39.7797619999999</v>
      </c>
      <c s="129" r="L1543">
        <v>65.0059519999999</v>
      </c>
      <c s="129" r="M1543">
        <v>74.7083329999999</v>
      </c>
      <c s="129" r="N1543">
        <v>48.5119049999999</v>
      </c>
      <c s="129" r="O1543">
        <v>41.720238</v>
      </c>
      <c s="129" r="P1543">
        <v>63.0</v>
      </c>
      <c s="129" r="Q1543">
        <v>42.0</v>
      </c>
      <c s="129" r="R1543">
        <v>61.0</v>
      </c>
      <c s="129" r="S1543">
        <v>50.0</v>
      </c>
      <c s="129" r="T1543">
        <v>47.0</v>
      </c>
      <c s="129" r="U1543">
        <v>22.0</v>
      </c>
      <c s="129" r="V1543">
        <v>174.642856999999</v>
      </c>
      <c s="129" r="W1543">
        <v>33.958333</v>
      </c>
      <c s="129" r="X1543">
        <v>23.2857139999999</v>
      </c>
      <c s="129" r="Y1543">
        <v>35.8988099999999</v>
      </c>
      <c s="129" r="Z1543">
        <v>37.839286</v>
      </c>
      <c s="129" r="AA1543">
        <v>26.1964289999999</v>
      </c>
      <c s="129" r="AB1543">
        <v>17.464286</v>
      </c>
      <c s="129" r="AC1543">
        <v>0.0</v>
      </c>
      <c s="129" r="AD1543">
        <v>46.571429</v>
      </c>
      <c s="129" r="AE1543">
        <v>96.053571</v>
      </c>
      <c s="129" r="AF1543">
        <v>32.0178569999999</v>
      </c>
      <c s="129" r="AG1543">
        <v>151.357143</v>
      </c>
      <c s="129" r="AH1543">
        <v>22.315476</v>
      </c>
      <c s="129" r="AI1543">
        <v>16.4940479999999</v>
      </c>
      <c s="129" r="AJ1543">
        <v>29.107143</v>
      </c>
      <c s="129" r="AK1543">
        <v>36.8690479999999</v>
      </c>
      <c s="129" r="AL1543">
        <v>22.315476</v>
      </c>
      <c s="129" r="AM1543">
        <v>22.315476</v>
      </c>
      <c s="129" r="AN1543">
        <v>1.940476</v>
      </c>
      <c s="129" r="AO1543">
        <v>27.166667</v>
      </c>
      <c s="129" r="AP1543">
        <v>85.3809519999999</v>
      </c>
      <c s="129" r="AQ1543">
        <v>38.809524</v>
      </c>
      <c s="129" r="AR1543">
        <v>287.190475999999</v>
      </c>
      <c s="129" r="AS1543">
        <v>15.5238099999999</v>
      </c>
      <c s="129" r="AT1543">
        <v>3.880952</v>
      </c>
      <c s="129" r="AU1543">
        <v>11.6428569999999</v>
      </c>
      <c s="129" r="AV1543">
        <v>65.97619</v>
      </c>
      <c s="129" r="AW1543">
        <v>31.047619</v>
      </c>
      <c s="129" r="AX1543">
        <v>15.5238099999999</v>
      </c>
      <c s="129" r="AY1543">
        <v>97.0238099999999</v>
      </c>
      <c s="129" r="AZ1543">
        <v>46.571429</v>
      </c>
      <c s="129" r="BA1543">
        <v>163.0</v>
      </c>
      <c s="129" r="BB1543">
        <v>11.6428569999999</v>
      </c>
      <c s="129" r="BC1543">
        <v>3.880952</v>
      </c>
      <c s="129" r="BD1543">
        <v>7.76190499999999</v>
      </c>
      <c s="129" r="BE1543">
        <v>38.809524</v>
      </c>
      <c s="129" r="BF1543">
        <v>3.880952</v>
      </c>
      <c s="129" r="BG1543">
        <v>15.5238099999999</v>
      </c>
      <c s="129" r="BH1543">
        <v>54.333333</v>
      </c>
      <c s="129" r="BI1543">
        <v>27.166667</v>
      </c>
      <c s="129" r="BJ1543">
        <v>124.190476</v>
      </c>
      <c s="129" r="BK1543">
        <v>3.880952</v>
      </c>
      <c s="129" r="BL1543">
        <v>0.0</v>
      </c>
      <c s="129" r="BM1543">
        <v>3.880952</v>
      </c>
      <c s="129" r="BN1543">
        <v>27.166667</v>
      </c>
      <c s="129" r="BO1543">
        <v>27.166667</v>
      </c>
      <c s="129" r="BP1543">
        <v>0.0</v>
      </c>
      <c s="129" r="BQ1543">
        <v>42.6904759999999</v>
      </c>
      <c s="129" r="BR1543">
        <v>19.404762</v>
      </c>
      <c s="129" r="BS1543">
        <v>27.166667</v>
      </c>
      <c s="129" r="BT1543">
        <v>0.0</v>
      </c>
      <c s="129" r="BU1543">
        <v>0.0</v>
      </c>
      <c s="129" r="BV1543">
        <v>0.0</v>
      </c>
      <c s="129" r="BW1543">
        <v>0.0</v>
      </c>
      <c s="129" r="BX1543">
        <v>3.880952</v>
      </c>
      <c s="129" r="BY1543">
        <v>0.0</v>
      </c>
      <c s="129" r="BZ1543">
        <v>0.0</v>
      </c>
      <c s="129" r="CA1543">
        <v>23.2857139999999</v>
      </c>
      <c s="129" r="CB1543">
        <v>128.071428999999</v>
      </c>
      <c s="129" r="CC1543">
        <v>11.6428569999999</v>
      </c>
      <c s="129" r="CD1543">
        <v>3.880952</v>
      </c>
      <c s="129" r="CE1543">
        <v>11.6428569999999</v>
      </c>
      <c s="129" r="CF1543">
        <v>46.571429</v>
      </c>
      <c s="129" r="CG1543">
        <v>19.404762</v>
      </c>
      <c s="129" r="CH1543">
        <v>15.5238099999999</v>
      </c>
      <c s="129" r="CI1543">
        <v>3.880952</v>
      </c>
      <c s="129" r="CJ1543">
        <v>15.5238099999999</v>
      </c>
      <c s="129" r="CK1543">
        <v>131.952381</v>
      </c>
      <c s="129" r="CL1543">
        <v>3.880952</v>
      </c>
      <c s="129" r="CM1543">
        <v>0.0</v>
      </c>
      <c s="129" r="CN1543">
        <v>0.0</v>
      </c>
      <c s="129" r="CO1543">
        <v>19.404762</v>
      </c>
      <c s="129" r="CP1543">
        <v>7.76190499999999</v>
      </c>
      <c s="129" r="CQ1543">
        <v>0.0</v>
      </c>
      <c s="129" r="CR1543">
        <v>93.142857</v>
      </c>
      <c s="129" r="CS1543">
        <v>7.76190499999999</v>
      </c>
    </row>
    <row customHeight="1" r="1544" ht="15.0">
      <c t="s" s="127" r="A1544">
        <v>13222</v>
      </c>
      <c t="s" s="127" r="B1544">
        <v>13223</v>
      </c>
      <c t="s" s="127" r="C1544">
        <v>13224</v>
      </c>
      <c t="s" s="127" r="D1544">
        <v>13225</v>
      </c>
      <c t="s" s="127" r="E1544">
        <v>13226</v>
      </c>
      <c t="s" s="127" r="F1544">
        <v>13227</v>
      </c>
      <c t="s" s="128" r="G1544">
        <v>13228</v>
      </c>
      <c t="s" s="127" r="H1544">
        <v>13229</v>
      </c>
      <c s="129" r="I1544">
        <v>283.0</v>
      </c>
      <c s="129" r="J1544">
        <v>44.5279719999999</v>
      </c>
      <c s="129" r="K1544">
        <v>43.538462</v>
      </c>
      <c s="129" r="L1544">
        <v>55.412587</v>
      </c>
      <c s="129" r="M1544">
        <v>58.3811189999999</v>
      </c>
      <c s="129" r="N1544">
        <v>54.4230769999999</v>
      </c>
      <c s="129" r="O1544">
        <v>26.716783</v>
      </c>
      <c s="129" r="P1544">
        <v>46.0</v>
      </c>
      <c s="129" r="Q1544">
        <v>54.0</v>
      </c>
      <c s="129" r="R1544">
        <v>70.0</v>
      </c>
      <c s="129" r="S1544">
        <v>61.0</v>
      </c>
      <c s="129" r="T1544">
        <v>53.0</v>
      </c>
      <c s="129" r="U1544">
        <v>19.0</v>
      </c>
      <c s="129" r="V1544">
        <v>136.552448</v>
      </c>
      <c s="129" r="W1544">
        <v>18.800699</v>
      </c>
      <c s="129" r="X1544">
        <v>19.7902099999999</v>
      </c>
      <c s="129" r="Y1544">
        <v>30.6748249999999</v>
      </c>
      <c s="129" r="Z1544">
        <v>27.706294</v>
      </c>
      <c s="129" r="AA1544">
        <v>26.716783</v>
      </c>
      <c s="129" r="AB1544">
        <v>12.863636</v>
      </c>
      <c s="129" r="AC1544">
        <v>0.0</v>
      </c>
      <c s="129" r="AD1544">
        <v>26.716783</v>
      </c>
      <c s="129" r="AE1544">
        <v>82.129371</v>
      </c>
      <c s="129" r="AF1544">
        <v>27.706294</v>
      </c>
      <c s="129" r="AG1544">
        <v>146.447552</v>
      </c>
      <c s="129" r="AH1544">
        <v>25.727273</v>
      </c>
      <c s="129" r="AI1544">
        <v>23.748252</v>
      </c>
      <c s="129" r="AJ1544">
        <v>24.737762</v>
      </c>
      <c s="129" r="AK1544">
        <v>30.6748249999999</v>
      </c>
      <c s="129" r="AL1544">
        <v>27.706294</v>
      </c>
      <c s="129" r="AM1544">
        <v>12.863636</v>
      </c>
      <c s="129" r="AN1544">
        <v>0.98951</v>
      </c>
      <c s="129" r="AO1544">
        <v>33.643357</v>
      </c>
      <c s="129" r="AP1544">
        <v>83.118881</v>
      </c>
      <c s="129" r="AQ1544">
        <v>29.6853149999999</v>
      </c>
      <c s="129" r="AR1544">
        <v>233.524475999999</v>
      </c>
      <c s="129" r="AS1544">
        <v>11.874126</v>
      </c>
      <c s="129" r="AT1544">
        <v>11.874126</v>
      </c>
      <c s="129" r="AU1544">
        <v>0.0</v>
      </c>
      <c s="129" r="AV1544">
        <v>19.7902099999999</v>
      </c>
      <c s="129" r="AW1544">
        <v>51.454545</v>
      </c>
      <c s="129" r="AX1544">
        <v>35.6223779999999</v>
      </c>
      <c s="129" r="AY1544">
        <v>75.202797</v>
      </c>
      <c s="129" r="AZ1544">
        <v>27.706294</v>
      </c>
      <c s="129" r="BA1544">
        <v>118.741259</v>
      </c>
      <c s="129" r="BB1544">
        <v>11.874126</v>
      </c>
      <c s="129" r="BC1544">
        <v>3.95804199999999</v>
      </c>
      <c s="129" r="BD1544">
        <v>0.0</v>
      </c>
      <c s="129" r="BE1544">
        <v>7.91608399999999</v>
      </c>
      <c s="129" r="BF1544">
        <v>11.874126</v>
      </c>
      <c s="129" r="BG1544">
        <v>27.706294</v>
      </c>
      <c s="129" r="BH1544">
        <v>43.538462</v>
      </c>
      <c s="129" r="BI1544">
        <v>11.874126</v>
      </c>
      <c s="129" r="BJ1544">
        <v>114.783216999999</v>
      </c>
      <c s="129" r="BK1544">
        <v>0.0</v>
      </c>
      <c s="129" r="BL1544">
        <v>7.91608399999999</v>
      </c>
      <c s="129" r="BM1544">
        <v>0.0</v>
      </c>
      <c s="129" r="BN1544">
        <v>11.874126</v>
      </c>
      <c s="129" r="BO1544">
        <v>39.5804199999999</v>
      </c>
      <c s="129" r="BP1544">
        <v>7.91608399999999</v>
      </c>
      <c s="129" r="BQ1544">
        <v>31.6643359999999</v>
      </c>
      <c s="129" r="BR1544">
        <v>15.8321679999999</v>
      </c>
      <c s="129" r="BS1544">
        <v>19.7902099999999</v>
      </c>
      <c s="129" r="BT1544">
        <v>0.0</v>
      </c>
      <c s="129" r="BU1544">
        <v>0.0</v>
      </c>
      <c s="129" r="BV1544">
        <v>0.0</v>
      </c>
      <c s="129" r="BW1544">
        <v>0.0</v>
      </c>
      <c s="129" r="BX1544">
        <v>0.0</v>
      </c>
      <c s="129" r="BY1544">
        <v>0.0</v>
      </c>
      <c s="129" r="BZ1544">
        <v>0.0</v>
      </c>
      <c s="129" r="CA1544">
        <v>19.7902099999999</v>
      </c>
      <c s="129" r="CB1544">
        <v>118.741259</v>
      </c>
      <c s="129" r="CC1544">
        <v>7.91608399999999</v>
      </c>
      <c s="129" r="CD1544">
        <v>7.91608399999999</v>
      </c>
      <c s="129" r="CE1544">
        <v>0.0</v>
      </c>
      <c s="129" r="CF1544">
        <v>19.7902099999999</v>
      </c>
      <c s="129" r="CG1544">
        <v>39.5804199999999</v>
      </c>
      <c s="129" r="CH1544">
        <v>35.6223779999999</v>
      </c>
      <c s="129" r="CI1544">
        <v>0.0</v>
      </c>
      <c s="129" r="CJ1544">
        <v>7.91608399999999</v>
      </c>
      <c s="129" r="CK1544">
        <v>94.993007</v>
      </c>
      <c s="129" r="CL1544">
        <v>3.95804199999999</v>
      </c>
      <c s="129" r="CM1544">
        <v>3.95804199999999</v>
      </c>
      <c s="129" r="CN1544">
        <v>0.0</v>
      </c>
      <c s="129" r="CO1544">
        <v>0.0</v>
      </c>
      <c s="129" r="CP1544">
        <v>11.874126</v>
      </c>
      <c s="129" r="CQ1544">
        <v>0.0</v>
      </c>
      <c s="129" r="CR1544">
        <v>75.202797</v>
      </c>
      <c s="129" r="CS1544">
        <v>0.0</v>
      </c>
    </row>
    <row customHeight="1" r="1545" ht="15.0">
      <c t="s" s="127" r="A1545">
        <v>13230</v>
      </c>
      <c t="s" s="127" r="B1545">
        <v>13231</v>
      </c>
      <c t="s" s="127" r="C1545">
        <v>13232</v>
      </c>
      <c t="s" s="127" r="D1545">
        <v>13233</v>
      </c>
      <c t="s" s="127" r="E1545">
        <v>13234</v>
      </c>
      <c t="s" s="127" r="F1545">
        <v>13235</v>
      </c>
      <c t="s" s="128" r="G1545">
        <v>13236</v>
      </c>
      <c t="s" s="127" r="H1545">
        <v>13237</v>
      </c>
      <c s="129" r="I1545">
        <v>305.0</v>
      </c>
      <c s="129" r="J1545">
        <v>41.3652909999999</v>
      </c>
      <c s="129" r="K1545">
        <v>37.159739</v>
      </c>
      <c s="129" r="L1545">
        <v>53.7748789999999</v>
      </c>
      <c s="129" r="M1545">
        <v>81.6964499999999</v>
      </c>
      <c s="129" r="N1545">
        <v>61.0138049999999</v>
      </c>
      <c s="129" r="O1545">
        <v>29.989836</v>
      </c>
      <c s="129" r="P1545">
        <v>50.0</v>
      </c>
      <c s="129" r="Q1545">
        <v>50.0</v>
      </c>
      <c s="129" r="R1545">
        <v>66.0</v>
      </c>
      <c s="129" r="S1545">
        <v>69.0</v>
      </c>
      <c s="129" r="T1545">
        <v>51.0</v>
      </c>
      <c s="129" r="U1545">
        <v>30.0</v>
      </c>
      <c s="129" r="V1545">
        <v>156.084950999999</v>
      </c>
      <c s="129" r="W1545">
        <v>23.785043</v>
      </c>
      <c s="129" r="X1545">
        <v>19.57949</v>
      </c>
      <c s="129" r="Y1545">
        <v>25.853307</v>
      </c>
      <c s="129" r="Z1545">
        <v>41.3652909999999</v>
      </c>
      <c s="129" r="AA1545">
        <v>29.989836</v>
      </c>
      <c s="129" r="AB1545">
        <v>13.44372</v>
      </c>
      <c s="129" r="AC1545">
        <v>2.06826499999999</v>
      </c>
      <c s="129" r="AD1545">
        <v>33.092233</v>
      </c>
      <c s="129" r="AE1545">
        <v>90.934617</v>
      </c>
      <c s="129" r="AF1545">
        <v>32.058101</v>
      </c>
      <c s="129" r="AG1545">
        <v>148.915049</v>
      </c>
      <c s="129" r="AH1545">
        <v>17.5802489999999</v>
      </c>
      <c s="129" r="AI1545">
        <v>17.5802489999999</v>
      </c>
      <c s="129" r="AJ1545">
        <v>27.921572</v>
      </c>
      <c s="129" r="AK1545">
        <v>40.331159</v>
      </c>
      <c s="129" r="AL1545">
        <v>31.023969</v>
      </c>
      <c s="129" r="AM1545">
        <v>12.409587</v>
      </c>
      <c s="129" r="AN1545">
        <v>2.06826499999999</v>
      </c>
      <c s="129" r="AO1545">
        <v>24.819175</v>
      </c>
      <c s="129" r="AP1545">
        <v>92.037773</v>
      </c>
      <c s="129" r="AQ1545">
        <v>32.058101</v>
      </c>
      <c s="129" r="AR1545">
        <v>252.19023</v>
      </c>
      <c s="129" r="AS1545">
        <v>12.409587</v>
      </c>
      <c s="129" r="AT1545">
        <v>16.5461169999999</v>
      </c>
      <c s="129" r="AU1545">
        <v>0.0</v>
      </c>
      <c s="129" r="AV1545">
        <v>20.6826459999999</v>
      </c>
      <c s="129" r="AW1545">
        <v>45.50182</v>
      </c>
      <c s="129" r="AX1545">
        <v>41.2272439999999</v>
      </c>
      <c s="129" r="AY1545">
        <v>86.867112</v>
      </c>
      <c s="129" r="AZ1545">
        <v>28.955704</v>
      </c>
      <c s="129" r="BA1545">
        <v>132.230885</v>
      </c>
      <c s="129" r="BB1545">
        <v>12.409587</v>
      </c>
      <c s="129" r="BC1545">
        <v>12.409587</v>
      </c>
      <c s="129" r="BD1545">
        <v>0.0</v>
      </c>
      <c s="129" r="BE1545">
        <v>4.136529</v>
      </c>
      <c s="129" r="BF1545">
        <v>8.273058</v>
      </c>
      <c s="129" r="BG1545">
        <v>37.090715</v>
      </c>
      <c s="129" r="BH1545">
        <v>49.63835</v>
      </c>
      <c s="129" r="BI1545">
        <v>8.273058</v>
      </c>
      <c s="129" r="BJ1545">
        <v>119.959345</v>
      </c>
      <c s="129" r="BK1545">
        <v>0.0</v>
      </c>
      <c s="129" r="BL1545">
        <v>4.136529</v>
      </c>
      <c s="129" r="BM1545">
        <v>0.0</v>
      </c>
      <c s="129" r="BN1545">
        <v>16.5461169999999</v>
      </c>
      <c s="129" r="BO1545">
        <v>37.228762</v>
      </c>
      <c s="129" r="BP1545">
        <v>4.136529</v>
      </c>
      <c s="129" r="BQ1545">
        <v>37.228762</v>
      </c>
      <c s="129" r="BR1545">
        <v>20.6826459999999</v>
      </c>
      <c s="129" r="BS1545">
        <v>28.817657</v>
      </c>
      <c s="129" r="BT1545">
        <v>0.0</v>
      </c>
      <c s="129" r="BU1545">
        <v>0.0</v>
      </c>
      <c s="129" r="BV1545">
        <v>0.0</v>
      </c>
      <c s="129" r="BW1545">
        <v>4.136529</v>
      </c>
      <c s="129" r="BX1545">
        <v>4.136529</v>
      </c>
      <c s="129" r="BY1545">
        <v>16.408069</v>
      </c>
      <c s="129" r="BZ1545">
        <v>0.0</v>
      </c>
      <c s="129" r="CA1545">
        <v>4.136529</v>
      </c>
      <c s="129" r="CB1545">
        <v>128.232403</v>
      </c>
      <c s="129" r="CC1545">
        <v>12.409587</v>
      </c>
      <c s="129" r="CD1545">
        <v>16.5461169999999</v>
      </c>
      <c s="129" r="CE1545">
        <v>0.0</v>
      </c>
      <c s="129" r="CF1545">
        <v>12.409587</v>
      </c>
      <c s="129" r="CG1545">
        <v>37.228762</v>
      </c>
      <c s="129" r="CH1545">
        <v>24.819175</v>
      </c>
      <c s="129" r="CI1545">
        <v>0.0</v>
      </c>
      <c s="129" r="CJ1545">
        <v>24.819175</v>
      </c>
      <c s="129" r="CK1545">
        <v>95.1401699999999</v>
      </c>
      <c s="129" r="CL1545">
        <v>0.0</v>
      </c>
      <c s="129" r="CM1545">
        <v>0.0</v>
      </c>
      <c s="129" r="CN1545">
        <v>0.0</v>
      </c>
      <c s="129" r="CO1545">
        <v>4.136529</v>
      </c>
      <c s="129" r="CP1545">
        <v>4.136529</v>
      </c>
      <c s="129" r="CQ1545">
        <v>0.0</v>
      </c>
      <c s="129" r="CR1545">
        <v>86.867112</v>
      </c>
      <c s="129" r="CS1545">
        <v>0.0</v>
      </c>
    </row>
    <row customHeight="1" r="1546" ht="15.0">
      <c t="s" s="127" r="A1546">
        <v>13238</v>
      </c>
      <c t="s" s="127" r="B1546">
        <v>13239</v>
      </c>
      <c t="s" s="127" r="C1546">
        <v>13240</v>
      </c>
      <c t="s" s="127" r="D1546">
        <v>13241</v>
      </c>
      <c t="s" s="127" r="E1546">
        <v>13242</v>
      </c>
      <c t="s" s="127" r="F1546">
        <v>13243</v>
      </c>
      <c t="s" s="128" r="G1546">
        <v>13244</v>
      </c>
      <c t="s" s="127" r="H1546">
        <v>13245</v>
      </c>
      <c s="129" r="I1546">
        <v>1634.0</v>
      </c>
      <c s="129" r="J1546">
        <v>295.0</v>
      </c>
      <c s="129" r="K1546">
        <v>214.0</v>
      </c>
      <c s="129" r="L1546">
        <v>329.0</v>
      </c>
      <c s="129" r="M1546">
        <v>359.0</v>
      </c>
      <c s="129" r="N1546">
        <v>277.0</v>
      </c>
      <c s="129" r="O1546">
        <v>160.0</v>
      </c>
      <c s="129" r="P1546">
        <v>227.0</v>
      </c>
      <c s="129" r="Q1546">
        <v>271.0</v>
      </c>
      <c s="129" r="R1546">
        <v>327.0</v>
      </c>
      <c s="129" r="S1546">
        <v>312.0</v>
      </c>
      <c s="129" r="T1546">
        <v>250.0</v>
      </c>
      <c s="129" r="U1546">
        <v>150.0</v>
      </c>
      <c s="129" r="V1546">
        <v>813.0</v>
      </c>
      <c s="129" r="W1546">
        <v>155.0</v>
      </c>
      <c s="129" r="X1546">
        <v>106.0</v>
      </c>
      <c s="129" r="Y1546">
        <v>175.0</v>
      </c>
      <c s="129" r="Z1546">
        <v>168.0</v>
      </c>
      <c s="129" r="AA1546">
        <v>138.0</v>
      </c>
      <c s="129" r="AB1546">
        <v>66.0</v>
      </c>
      <c s="129" r="AC1546">
        <v>5.0</v>
      </c>
      <c s="129" r="AD1546">
        <v>196.0</v>
      </c>
      <c s="129" r="AE1546">
        <v>471.0</v>
      </c>
      <c s="129" r="AF1546">
        <v>146.0</v>
      </c>
      <c s="129" r="AG1546">
        <v>821.0</v>
      </c>
      <c s="129" r="AH1546">
        <v>140.0</v>
      </c>
      <c s="129" r="AI1546">
        <v>108.0</v>
      </c>
      <c s="129" r="AJ1546">
        <v>154.0</v>
      </c>
      <c s="129" r="AK1546">
        <v>191.0</v>
      </c>
      <c s="129" r="AL1546">
        <v>139.0</v>
      </c>
      <c s="129" r="AM1546">
        <v>81.0</v>
      </c>
      <c s="129" r="AN1546">
        <v>8.0</v>
      </c>
      <c s="129" r="AO1546">
        <v>173.0</v>
      </c>
      <c s="129" r="AP1546">
        <v>470.0</v>
      </c>
      <c s="129" r="AQ1546">
        <v>178.0</v>
      </c>
      <c s="129" r="AR1546">
        <v>1304.0</v>
      </c>
      <c s="129" r="AS1546">
        <v>56.0</v>
      </c>
      <c s="129" r="AT1546">
        <v>32.0</v>
      </c>
      <c s="129" r="AU1546">
        <v>48.0</v>
      </c>
      <c s="129" r="AV1546">
        <v>112.0</v>
      </c>
      <c s="129" r="AW1546">
        <v>200.0</v>
      </c>
      <c s="129" r="AX1546">
        <v>284.0</v>
      </c>
      <c s="129" r="AY1546">
        <v>396.0</v>
      </c>
      <c s="129" r="AZ1546">
        <v>176.0</v>
      </c>
      <c s="129" r="BA1546">
        <v>624.0</v>
      </c>
      <c s="129" r="BB1546">
        <v>36.0</v>
      </c>
      <c s="129" r="BC1546">
        <v>24.0</v>
      </c>
      <c s="129" r="BD1546">
        <v>32.0</v>
      </c>
      <c s="129" r="BE1546">
        <v>64.0</v>
      </c>
      <c s="129" r="BF1546">
        <v>12.0</v>
      </c>
      <c s="129" r="BG1546">
        <v>220.0</v>
      </c>
      <c s="129" r="BH1546">
        <v>188.0</v>
      </c>
      <c s="129" r="BI1546">
        <v>48.0</v>
      </c>
      <c s="129" r="BJ1546">
        <v>680.0</v>
      </c>
      <c s="129" r="BK1546">
        <v>20.0</v>
      </c>
      <c s="129" r="BL1546">
        <v>8.0</v>
      </c>
      <c s="129" r="BM1546">
        <v>16.0</v>
      </c>
      <c s="129" r="BN1546">
        <v>48.0</v>
      </c>
      <c s="129" r="BO1546">
        <v>188.0</v>
      </c>
      <c s="129" r="BP1546">
        <v>64.0</v>
      </c>
      <c s="129" r="BQ1546">
        <v>208.0</v>
      </c>
      <c s="129" r="BR1546">
        <v>128.0</v>
      </c>
      <c s="129" r="BS1546">
        <v>144.0</v>
      </c>
      <c s="129" r="BT1546">
        <v>0.0</v>
      </c>
      <c s="129" r="BU1546">
        <v>0.0</v>
      </c>
      <c s="129" r="BV1546">
        <v>0.0</v>
      </c>
      <c s="129" r="BW1546">
        <v>8.0</v>
      </c>
      <c s="129" r="BX1546">
        <v>24.0</v>
      </c>
      <c s="129" r="BY1546">
        <v>28.0</v>
      </c>
      <c s="129" r="BZ1546">
        <v>0.0</v>
      </c>
      <c s="129" r="CA1546">
        <v>84.0</v>
      </c>
      <c s="129" r="CB1546">
        <v>588.0</v>
      </c>
      <c s="129" r="CC1546">
        <v>32.0</v>
      </c>
      <c s="129" r="CD1546">
        <v>16.0</v>
      </c>
      <c s="129" r="CE1546">
        <v>32.0</v>
      </c>
      <c s="129" r="CF1546">
        <v>88.0</v>
      </c>
      <c s="129" r="CG1546">
        <v>140.0</v>
      </c>
      <c s="129" r="CH1546">
        <v>224.0</v>
      </c>
      <c s="129" r="CI1546">
        <v>4.0</v>
      </c>
      <c s="129" r="CJ1546">
        <v>52.0</v>
      </c>
      <c s="129" r="CK1546">
        <v>572.0</v>
      </c>
      <c s="129" r="CL1546">
        <v>24.0</v>
      </c>
      <c s="129" r="CM1546">
        <v>16.0</v>
      </c>
      <c s="129" r="CN1546">
        <v>16.0</v>
      </c>
      <c s="129" r="CO1546">
        <v>16.0</v>
      </c>
      <c s="129" r="CP1546">
        <v>36.0</v>
      </c>
      <c s="129" r="CQ1546">
        <v>32.0</v>
      </c>
      <c s="129" r="CR1546">
        <v>392.0</v>
      </c>
      <c s="129" r="CS1546">
        <v>40.0</v>
      </c>
    </row>
    <row customHeight="1" r="1547" ht="15.0">
      <c t="s" s="127" r="A1547">
        <v>13246</v>
      </c>
      <c t="s" s="127" r="B1547">
        <v>13247</v>
      </c>
      <c t="s" s="127" r="C1547">
        <v>13248</v>
      </c>
      <c t="s" s="127" r="D1547">
        <v>13249</v>
      </c>
      <c t="s" s="127" r="E1547">
        <v>13250</v>
      </c>
      <c t="s" s="127" r="F1547">
        <v>13251</v>
      </c>
      <c t="s" s="128" r="G1547">
        <v>13252</v>
      </c>
      <c t="s" s="127" r="H1547">
        <v>13253</v>
      </c>
      <c s="129" r="I1547">
        <v>580.0</v>
      </c>
      <c s="129" r="J1547">
        <v>102.0</v>
      </c>
      <c s="129" r="K1547">
        <v>88.0</v>
      </c>
      <c s="129" r="L1547">
        <v>100.0</v>
      </c>
      <c s="129" r="M1547">
        <v>112.0</v>
      </c>
      <c s="129" r="N1547">
        <v>104.0</v>
      </c>
      <c s="129" r="O1547">
        <v>74.0</v>
      </c>
      <c s="129" r="P1547">
        <v>109.0</v>
      </c>
      <c s="129" r="Q1547">
        <v>80.0</v>
      </c>
      <c s="129" r="R1547">
        <v>96.0</v>
      </c>
      <c s="129" r="S1547">
        <v>97.0</v>
      </c>
      <c s="129" r="T1547">
        <v>92.0</v>
      </c>
      <c s="129" r="U1547">
        <v>66.0</v>
      </c>
      <c s="129" r="V1547">
        <v>278.0</v>
      </c>
      <c s="129" r="W1547">
        <v>56.0</v>
      </c>
      <c s="129" r="X1547">
        <v>38.0</v>
      </c>
      <c s="129" r="Y1547">
        <v>56.0</v>
      </c>
      <c s="129" r="Z1547">
        <v>52.0</v>
      </c>
      <c s="129" r="AA1547">
        <v>48.0</v>
      </c>
      <c s="129" r="AB1547">
        <v>28.0</v>
      </c>
      <c s="129" r="AC1547">
        <v>0.0</v>
      </c>
      <c s="129" r="AD1547">
        <v>73.0</v>
      </c>
      <c s="129" r="AE1547">
        <v>144.0</v>
      </c>
      <c s="129" r="AF1547">
        <v>61.0</v>
      </c>
      <c s="129" r="AG1547">
        <v>302.0</v>
      </c>
      <c s="129" r="AH1547">
        <v>46.0</v>
      </c>
      <c s="129" r="AI1547">
        <v>50.0</v>
      </c>
      <c s="129" r="AJ1547">
        <v>44.0</v>
      </c>
      <c s="129" r="AK1547">
        <v>60.0</v>
      </c>
      <c s="129" r="AL1547">
        <v>56.0</v>
      </c>
      <c s="129" r="AM1547">
        <v>41.0</v>
      </c>
      <c s="129" r="AN1547">
        <v>5.0</v>
      </c>
      <c s="129" r="AO1547">
        <v>63.0</v>
      </c>
      <c s="129" r="AP1547">
        <v>163.0</v>
      </c>
      <c s="129" r="AQ1547">
        <v>76.0</v>
      </c>
      <c s="129" r="AR1547">
        <v>480.0</v>
      </c>
      <c s="129" r="AS1547">
        <v>12.0</v>
      </c>
      <c s="129" r="AT1547">
        <v>20.0</v>
      </c>
      <c s="129" r="AU1547">
        <v>8.0</v>
      </c>
      <c s="129" r="AV1547">
        <v>52.0</v>
      </c>
      <c s="129" r="AW1547">
        <v>64.0</v>
      </c>
      <c s="129" r="AX1547">
        <v>84.0</v>
      </c>
      <c s="129" r="AY1547">
        <v>152.0</v>
      </c>
      <c s="129" r="AZ1547">
        <v>88.0</v>
      </c>
      <c s="129" r="BA1547">
        <v>212.0</v>
      </c>
      <c s="129" r="BB1547">
        <v>8.0</v>
      </c>
      <c s="129" r="BC1547">
        <v>20.0</v>
      </c>
      <c s="129" r="BD1547">
        <v>4.0</v>
      </c>
      <c s="129" r="BE1547">
        <v>24.0</v>
      </c>
      <c s="129" r="BF1547">
        <v>12.0</v>
      </c>
      <c s="129" r="BG1547">
        <v>52.0</v>
      </c>
      <c s="129" r="BH1547">
        <v>68.0</v>
      </c>
      <c s="129" r="BI1547">
        <v>24.0</v>
      </c>
      <c s="129" r="BJ1547">
        <v>268.0</v>
      </c>
      <c s="129" r="BK1547">
        <v>4.0</v>
      </c>
      <c s="129" r="BL1547">
        <v>0.0</v>
      </c>
      <c s="129" r="BM1547">
        <v>4.0</v>
      </c>
      <c s="129" r="BN1547">
        <v>28.0</v>
      </c>
      <c s="129" r="BO1547">
        <v>52.0</v>
      </c>
      <c s="129" r="BP1547">
        <v>32.0</v>
      </c>
      <c s="129" r="BQ1547">
        <v>84.0</v>
      </c>
      <c s="129" r="BR1547">
        <v>64.0</v>
      </c>
      <c s="129" r="BS1547">
        <v>72.0</v>
      </c>
      <c s="129" r="BT1547">
        <v>0.0</v>
      </c>
      <c s="129" r="BU1547">
        <v>0.0</v>
      </c>
      <c s="129" r="BV1547">
        <v>0.0</v>
      </c>
      <c s="129" r="BW1547">
        <v>8.0</v>
      </c>
      <c s="129" r="BX1547">
        <v>8.0</v>
      </c>
      <c s="129" r="BY1547">
        <v>16.0</v>
      </c>
      <c s="129" r="BZ1547">
        <v>0.0</v>
      </c>
      <c s="129" r="CA1547">
        <v>40.0</v>
      </c>
      <c s="129" r="CB1547">
        <v>184.0</v>
      </c>
      <c s="129" r="CC1547">
        <v>8.0</v>
      </c>
      <c s="129" r="CD1547">
        <v>16.0</v>
      </c>
      <c s="129" r="CE1547">
        <v>8.0</v>
      </c>
      <c s="129" r="CF1547">
        <v>32.0</v>
      </c>
      <c s="129" r="CG1547">
        <v>40.0</v>
      </c>
      <c s="129" r="CH1547">
        <v>52.0</v>
      </c>
      <c s="129" r="CI1547">
        <v>0.0</v>
      </c>
      <c s="129" r="CJ1547">
        <v>28.0</v>
      </c>
      <c s="129" r="CK1547">
        <v>224.0</v>
      </c>
      <c s="129" r="CL1547">
        <v>4.0</v>
      </c>
      <c s="129" r="CM1547">
        <v>4.0</v>
      </c>
      <c s="129" r="CN1547">
        <v>0.0</v>
      </c>
      <c s="129" r="CO1547">
        <v>12.0</v>
      </c>
      <c s="129" r="CP1547">
        <v>16.0</v>
      </c>
      <c s="129" r="CQ1547">
        <v>16.0</v>
      </c>
      <c s="129" r="CR1547">
        <v>152.0</v>
      </c>
      <c s="129" r="CS1547">
        <v>20.0</v>
      </c>
    </row>
    <row customHeight="1" r="1548" ht="15.0">
      <c t="s" s="127" r="A1548">
        <v>13254</v>
      </c>
      <c t="s" s="127" r="B1548">
        <v>13255</v>
      </c>
      <c t="s" s="127" r="C1548">
        <v>13256</v>
      </c>
      <c t="s" s="127" r="D1548">
        <v>13257</v>
      </c>
      <c t="s" s="127" r="E1548">
        <v>13258</v>
      </c>
      <c t="s" s="127" r="F1548">
        <v>13259</v>
      </c>
      <c t="s" s="128" r="G1548">
        <v>13260</v>
      </c>
      <c t="s" s="127" r="H1548">
        <v>13261</v>
      </c>
      <c s="129" r="I1548">
        <v>439.0</v>
      </c>
      <c s="129" r="J1548">
        <v>75.621924</v>
      </c>
      <c s="129" r="K1548">
        <v>52.051454</v>
      </c>
      <c s="129" r="L1548">
        <v>71.6935119999999</v>
      </c>
      <c s="129" r="M1548">
        <v>123.744966</v>
      </c>
      <c s="129" r="N1548">
        <v>77.5861299999999</v>
      </c>
      <c s="129" r="O1548">
        <v>38.302013</v>
      </c>
      <c s="129" r="P1548">
        <v>70.0</v>
      </c>
      <c s="129" r="Q1548">
        <v>64.0</v>
      </c>
      <c s="129" r="R1548">
        <v>100.0</v>
      </c>
      <c s="129" r="S1548">
        <v>84.0</v>
      </c>
      <c s="129" r="T1548">
        <v>69.0</v>
      </c>
      <c s="129" r="U1548">
        <v>27.0</v>
      </c>
      <c s="129" r="V1548">
        <v>217.044743</v>
      </c>
      <c s="129" r="W1548">
        <v>41.248322</v>
      </c>
      <c s="129" r="X1548">
        <v>22.588367</v>
      </c>
      <c s="129" r="Y1548">
        <v>34.3736019999999</v>
      </c>
      <c s="129" r="Z1548">
        <v>60.89038</v>
      </c>
      <c s="129" r="AA1548">
        <v>41.248322</v>
      </c>
      <c s="129" r="AB1548">
        <v>14.731544</v>
      </c>
      <c s="129" r="AC1548">
        <v>1.96420599999999</v>
      </c>
      <c s="129" r="AD1548">
        <v>47.14094</v>
      </c>
      <c s="129" r="AE1548">
        <v>130.619687</v>
      </c>
      <c s="129" r="AF1548">
        <v>39.2841159999999</v>
      </c>
      <c s="129" r="AG1548">
        <v>221.955256999999</v>
      </c>
      <c s="129" r="AH1548">
        <v>34.3736019999999</v>
      </c>
      <c s="129" r="AI1548">
        <v>29.463087</v>
      </c>
      <c s="129" r="AJ1548">
        <v>37.3199109999999</v>
      </c>
      <c s="129" r="AK1548">
        <v>62.8545859999999</v>
      </c>
      <c s="129" r="AL1548">
        <v>36.337808</v>
      </c>
      <c s="129" r="AM1548">
        <v>20.624161</v>
      </c>
      <c s="129" r="AN1548">
        <v>0.982102999999999</v>
      </c>
      <c s="129" r="AO1548">
        <v>54.0156599999999</v>
      </c>
      <c s="129" r="AP1548">
        <v>123.744966</v>
      </c>
      <c s="129" r="AQ1548">
        <v>44.194631</v>
      </c>
      <c s="129" r="AR1548">
        <v>365.342282</v>
      </c>
      <c s="129" r="AS1548">
        <v>23.57047</v>
      </c>
      <c s="129" r="AT1548">
        <v>3.92841199999999</v>
      </c>
      <c s="129" r="AU1548">
        <v>15.713647</v>
      </c>
      <c s="129" r="AV1548">
        <v>39.2841159999999</v>
      </c>
      <c s="129" r="AW1548">
        <v>43.2125279999999</v>
      </c>
      <c s="129" r="AX1548">
        <v>86.4250559999999</v>
      </c>
      <c s="129" r="AY1548">
        <v>106.067114</v>
      </c>
      <c s="129" r="AZ1548">
        <v>47.14094</v>
      </c>
      <c s="129" r="BA1548">
        <v>176.778523</v>
      </c>
      <c s="129" r="BB1548">
        <v>15.713647</v>
      </c>
      <c s="129" r="BC1548">
        <v>3.92841199999999</v>
      </c>
      <c s="129" r="BD1548">
        <v>11.785235</v>
      </c>
      <c s="129" r="BE1548">
        <v>11.785235</v>
      </c>
      <c s="129" r="BF1548">
        <v>0.0</v>
      </c>
      <c s="129" r="BG1548">
        <v>62.8545859999999</v>
      </c>
      <c s="129" r="BH1548">
        <v>51.0693509999999</v>
      </c>
      <c s="129" r="BI1548">
        <v>19.6420579999999</v>
      </c>
      <c s="129" r="BJ1548">
        <v>188.563758</v>
      </c>
      <c s="129" r="BK1548">
        <v>7.856823</v>
      </c>
      <c s="129" r="BL1548">
        <v>0.0</v>
      </c>
      <c s="129" r="BM1548">
        <v>3.92841199999999</v>
      </c>
      <c s="129" r="BN1548">
        <v>27.498881</v>
      </c>
      <c s="129" r="BO1548">
        <v>43.2125279999999</v>
      </c>
      <c s="129" r="BP1548">
        <v>23.57047</v>
      </c>
      <c s="129" r="BQ1548">
        <v>54.9977629999999</v>
      </c>
      <c s="129" r="BR1548">
        <v>27.498881</v>
      </c>
      <c s="129" r="BS1548">
        <v>35.355705</v>
      </c>
      <c s="129" r="BT1548">
        <v>0.0</v>
      </c>
      <c s="129" r="BU1548">
        <v>0.0</v>
      </c>
      <c s="129" r="BV1548">
        <v>0.0</v>
      </c>
      <c s="129" r="BW1548">
        <v>0.0</v>
      </c>
      <c s="129" r="BX1548">
        <v>0.0</v>
      </c>
      <c s="129" r="BY1548">
        <v>7.856823</v>
      </c>
      <c s="129" r="BZ1548">
        <v>0.0</v>
      </c>
      <c s="129" r="CA1548">
        <v>27.498881</v>
      </c>
      <c s="129" r="CB1548">
        <v>192.492169999999</v>
      </c>
      <c s="129" r="CC1548">
        <v>23.57047</v>
      </c>
      <c s="129" r="CD1548">
        <v>3.92841199999999</v>
      </c>
      <c s="129" r="CE1548">
        <v>15.713647</v>
      </c>
      <c s="129" r="CF1548">
        <v>27.498881</v>
      </c>
      <c s="129" r="CG1548">
        <v>35.355705</v>
      </c>
      <c s="129" r="CH1548">
        <v>70.711409</v>
      </c>
      <c s="129" r="CI1548">
        <v>3.92841199999999</v>
      </c>
      <c s="129" r="CJ1548">
        <v>11.785235</v>
      </c>
      <c s="129" r="CK1548">
        <v>137.494407</v>
      </c>
      <c s="129" r="CL1548">
        <v>0.0</v>
      </c>
      <c s="129" r="CM1548">
        <v>0.0</v>
      </c>
      <c s="129" r="CN1548">
        <v>0.0</v>
      </c>
      <c s="129" r="CO1548">
        <v>11.785235</v>
      </c>
      <c s="129" r="CP1548">
        <v>7.856823</v>
      </c>
      <c s="129" r="CQ1548">
        <v>7.856823</v>
      </c>
      <c s="129" r="CR1548">
        <v>102.138701999999</v>
      </c>
      <c s="129" r="CS1548">
        <v>7.856823</v>
      </c>
    </row>
    <row customHeight="1" r="1549" ht="15.0">
      <c t="s" s="127" r="A1549">
        <v>13262</v>
      </c>
      <c t="s" s="127" r="B1549">
        <v>13263</v>
      </c>
      <c t="s" s="127" r="C1549">
        <v>13264</v>
      </c>
      <c t="s" s="127" r="D1549">
        <v>13265</v>
      </c>
      <c t="s" s="127" r="E1549">
        <v>13266</v>
      </c>
      <c t="s" s="127" r="F1549">
        <v>13267</v>
      </c>
      <c t="s" s="128" r="G1549">
        <v>13268</v>
      </c>
      <c t="s" s="127" r="H1549">
        <v>13269</v>
      </c>
      <c s="129" r="I1549">
        <v>127.0</v>
      </c>
      <c s="129" r="J1549">
        <v>15.751938</v>
      </c>
      <c s="129" r="K1549">
        <v>14.767442</v>
      </c>
      <c s="129" r="L1549">
        <v>21.658915</v>
      </c>
      <c s="129" r="M1549">
        <v>27.565891</v>
      </c>
      <c s="129" r="N1549">
        <v>24.612403</v>
      </c>
      <c s="129" r="O1549">
        <v>22.643411</v>
      </c>
      <c s="129" r="P1549">
        <v>11.0</v>
      </c>
      <c s="129" r="Q1549">
        <v>17.0</v>
      </c>
      <c s="129" r="R1549">
        <v>21.0</v>
      </c>
      <c s="129" r="S1549">
        <v>25.0</v>
      </c>
      <c s="129" r="T1549">
        <v>33.0</v>
      </c>
      <c s="129" r="U1549">
        <v>11.0</v>
      </c>
      <c s="129" r="V1549">
        <v>63.9922479999999</v>
      </c>
      <c s="129" r="W1549">
        <v>5.906977</v>
      </c>
      <c s="129" r="X1549">
        <v>8.86046499999999</v>
      </c>
      <c s="129" r="Y1549">
        <v>10.829457</v>
      </c>
      <c s="129" r="Z1549">
        <v>14.767442</v>
      </c>
      <c s="129" r="AA1549">
        <v>14.767442</v>
      </c>
      <c s="129" r="AB1549">
        <v>8.86046499999999</v>
      </c>
      <c s="129" r="AC1549">
        <v>0.0</v>
      </c>
      <c s="129" r="AD1549">
        <v>9.84496099999999</v>
      </c>
      <c s="129" r="AE1549">
        <v>38.395349</v>
      </c>
      <c s="129" r="AF1549">
        <v>15.751938</v>
      </c>
      <c s="129" r="AG1549">
        <v>63.007752</v>
      </c>
      <c s="129" r="AH1549">
        <v>9.84496099999999</v>
      </c>
      <c s="129" r="AI1549">
        <v>5.906977</v>
      </c>
      <c s="129" r="AJ1549">
        <v>10.829457</v>
      </c>
      <c s="129" r="AK1549">
        <v>12.79845</v>
      </c>
      <c s="129" r="AL1549">
        <v>9.84496099999999</v>
      </c>
      <c s="129" r="AM1549">
        <v>13.782946</v>
      </c>
      <c s="129" r="AN1549">
        <v>0.0</v>
      </c>
      <c s="129" r="AO1549">
        <v>11.813953</v>
      </c>
      <c s="129" r="AP1549">
        <v>30.51938</v>
      </c>
      <c s="129" r="AQ1549">
        <v>20.674419</v>
      </c>
      <c s="129" r="AR1549">
        <v>114.20155</v>
      </c>
      <c s="129" r="AS1549">
        <v>3.937984</v>
      </c>
      <c s="129" r="AT1549">
        <v>0.0</v>
      </c>
      <c s="129" r="AU1549">
        <v>3.937984</v>
      </c>
      <c s="129" r="AV1549">
        <v>11.813953</v>
      </c>
      <c s="129" r="AW1549">
        <v>19.6899219999999</v>
      </c>
      <c s="129" r="AX1549">
        <v>11.813953</v>
      </c>
      <c s="129" r="AY1549">
        <v>47.255814</v>
      </c>
      <c s="129" r="AZ1549">
        <v>15.751938</v>
      </c>
      <c s="129" r="BA1549">
        <v>63.007752</v>
      </c>
      <c s="129" r="BB1549">
        <v>3.937984</v>
      </c>
      <c s="129" r="BC1549">
        <v>0.0</v>
      </c>
      <c s="129" r="BD1549">
        <v>0.0</v>
      </c>
      <c s="129" r="BE1549">
        <v>7.875969</v>
      </c>
      <c s="129" r="BF1549">
        <v>3.937984</v>
      </c>
      <c s="129" r="BG1549">
        <v>11.813953</v>
      </c>
      <c s="129" r="BH1549">
        <v>27.565891</v>
      </c>
      <c s="129" r="BI1549">
        <v>7.875969</v>
      </c>
      <c s="129" r="BJ1549">
        <v>51.193798</v>
      </c>
      <c s="129" r="BK1549">
        <v>0.0</v>
      </c>
      <c s="129" r="BL1549">
        <v>0.0</v>
      </c>
      <c s="129" r="BM1549">
        <v>3.937984</v>
      </c>
      <c s="129" r="BN1549">
        <v>3.937984</v>
      </c>
      <c s="129" r="BO1549">
        <v>15.751938</v>
      </c>
      <c s="129" r="BP1549">
        <v>0.0</v>
      </c>
      <c s="129" r="BQ1549">
        <v>19.6899219999999</v>
      </c>
      <c s="129" r="BR1549">
        <v>7.875969</v>
      </c>
      <c s="129" r="BS1549">
        <v>7.875969</v>
      </c>
      <c s="129" r="BT1549">
        <v>0.0</v>
      </c>
      <c s="129" r="BU1549">
        <v>0.0</v>
      </c>
      <c s="129" r="BV1549">
        <v>0.0</v>
      </c>
      <c s="129" r="BW1549">
        <v>0.0</v>
      </c>
      <c s="129" r="BX1549">
        <v>0.0</v>
      </c>
      <c s="129" r="BY1549">
        <v>0.0</v>
      </c>
      <c s="129" r="BZ1549">
        <v>0.0</v>
      </c>
      <c s="129" r="CA1549">
        <v>7.875969</v>
      </c>
      <c s="129" r="CB1549">
        <v>55.1317829999999</v>
      </c>
      <c s="129" r="CC1549">
        <v>3.937984</v>
      </c>
      <c s="129" r="CD1549">
        <v>0.0</v>
      </c>
      <c s="129" r="CE1549">
        <v>3.937984</v>
      </c>
      <c s="129" r="CF1549">
        <v>7.875969</v>
      </c>
      <c s="129" r="CG1549">
        <v>19.6899219999999</v>
      </c>
      <c s="129" r="CH1549">
        <v>11.813953</v>
      </c>
      <c s="129" r="CI1549">
        <v>0.0</v>
      </c>
      <c s="129" r="CJ1549">
        <v>7.875969</v>
      </c>
      <c s="129" r="CK1549">
        <v>51.193798</v>
      </c>
      <c s="129" r="CL1549">
        <v>0.0</v>
      </c>
      <c s="129" r="CM1549">
        <v>0.0</v>
      </c>
      <c s="129" r="CN1549">
        <v>0.0</v>
      </c>
      <c s="129" r="CO1549">
        <v>3.937984</v>
      </c>
      <c s="129" r="CP1549">
        <v>0.0</v>
      </c>
      <c s="129" r="CQ1549">
        <v>0.0</v>
      </c>
      <c s="129" r="CR1549">
        <v>47.255814</v>
      </c>
      <c s="129" r="CS1549">
        <v>0.0</v>
      </c>
    </row>
    <row customHeight="1" r="1550" ht="15.0">
      <c t="s" s="127" r="A1550">
        <v>13270</v>
      </c>
      <c t="s" s="127" r="B1550">
        <v>13271</v>
      </c>
      <c t="s" s="127" r="C1550">
        <v>13272</v>
      </c>
      <c t="s" s="127" r="D1550">
        <v>13273</v>
      </c>
      <c t="s" s="127" r="E1550">
        <v>13274</v>
      </c>
      <c t="s" s="127" r="F1550">
        <v>13275</v>
      </c>
      <c t="s" s="128" r="G1550">
        <v>13276</v>
      </c>
      <c t="s" s="127" r="H1550">
        <v>13277</v>
      </c>
      <c s="129" r="I1550">
        <v>352.0</v>
      </c>
      <c s="129" r="J1550">
        <v>66.188034</v>
      </c>
      <c s="129" r="K1550">
        <v>34.0968659999999</v>
      </c>
      <c s="129" r="L1550">
        <v>84.239316</v>
      </c>
      <c s="129" r="M1550">
        <v>65.185185</v>
      </c>
      <c s="129" r="N1550">
        <v>65.185185</v>
      </c>
      <c s="129" r="O1550">
        <v>37.1054129999999</v>
      </c>
      <c s="129" r="P1550">
        <v>36.0</v>
      </c>
      <c s="129" r="Q1550">
        <v>43.0</v>
      </c>
      <c s="129" r="R1550">
        <v>48.0</v>
      </c>
      <c s="129" r="S1550">
        <v>52.0</v>
      </c>
      <c s="129" r="T1550">
        <v>58.0</v>
      </c>
      <c s="129" r="U1550">
        <v>19.0</v>
      </c>
      <c s="129" r="V1550">
        <v>174.495725999999</v>
      </c>
      <c s="129" r="W1550">
        <v>31.0883189999999</v>
      </c>
      <c s="129" r="X1550">
        <v>18.051282</v>
      </c>
      <c s="129" r="Y1550">
        <v>38.108262</v>
      </c>
      <c s="129" r="Z1550">
        <v>34.0968659999999</v>
      </c>
      <c s="129" r="AA1550">
        <v>34.0968659999999</v>
      </c>
      <c s="129" r="AB1550">
        <v>19.054131</v>
      </c>
      <c s="129" r="AC1550">
        <v>0.0</v>
      </c>
      <c s="129" r="AD1550">
        <v>37.1054129999999</v>
      </c>
      <c s="129" r="AE1550">
        <v>101.287749</v>
      </c>
      <c s="129" r="AF1550">
        <v>36.102564</v>
      </c>
      <c s="129" r="AG1550">
        <v>177.504274</v>
      </c>
      <c s="129" r="AH1550">
        <v>35.099715</v>
      </c>
      <c s="129" r="AI1550">
        <v>16.045584</v>
      </c>
      <c s="129" r="AJ1550">
        <v>46.1310539999999</v>
      </c>
      <c s="129" r="AK1550">
        <v>31.0883189999999</v>
      </c>
      <c s="129" r="AL1550">
        <v>31.0883189999999</v>
      </c>
      <c s="129" r="AM1550">
        <v>18.051282</v>
      </c>
      <c s="129" r="AN1550">
        <v>0.0</v>
      </c>
      <c s="129" r="AO1550">
        <v>39.111111</v>
      </c>
      <c s="129" r="AP1550">
        <v>103.293447</v>
      </c>
      <c s="129" r="AQ1550">
        <v>35.099715</v>
      </c>
      <c s="129" r="AR1550">
        <v>256.729345</v>
      </c>
      <c s="129" r="AS1550">
        <v>8.022792</v>
      </c>
      <c s="129" r="AT1550">
        <v>36.102564</v>
      </c>
      <c s="129" r="AU1550">
        <v>0.0</v>
      </c>
      <c s="129" r="AV1550">
        <v>16.045584</v>
      </c>
      <c s="129" r="AW1550">
        <v>16.045584</v>
      </c>
      <c s="129" r="AX1550">
        <v>68.1937319999999</v>
      </c>
      <c s="129" r="AY1550">
        <v>64.182336</v>
      </c>
      <c s="129" r="AZ1550">
        <v>48.136752</v>
      </c>
      <c s="129" r="BA1550">
        <v>120.34188</v>
      </c>
      <c s="129" r="BB1550">
        <v>8.022792</v>
      </c>
      <c s="129" r="BC1550">
        <v>20.0569799999999</v>
      </c>
      <c s="129" r="BD1550">
        <v>0.0</v>
      </c>
      <c s="129" r="BE1550">
        <v>4.011396</v>
      </c>
      <c s="129" r="BF1550">
        <v>0.0</v>
      </c>
      <c s="129" r="BG1550">
        <v>36.102564</v>
      </c>
      <c s="129" r="BH1550">
        <v>28.0797719999999</v>
      </c>
      <c s="129" r="BI1550">
        <v>24.068376</v>
      </c>
      <c s="129" r="BJ1550">
        <v>136.387463999999</v>
      </c>
      <c s="129" r="BK1550">
        <v>0.0</v>
      </c>
      <c s="129" r="BL1550">
        <v>16.045584</v>
      </c>
      <c s="129" r="BM1550">
        <v>0.0</v>
      </c>
      <c s="129" r="BN1550">
        <v>12.034188</v>
      </c>
      <c s="129" r="BO1550">
        <v>16.045584</v>
      </c>
      <c s="129" r="BP1550">
        <v>32.091168</v>
      </c>
      <c s="129" r="BQ1550">
        <v>36.102564</v>
      </c>
      <c s="129" r="BR1550">
        <v>24.068376</v>
      </c>
      <c s="129" r="BS1550">
        <v>16.045584</v>
      </c>
      <c s="129" r="BT1550">
        <v>0.0</v>
      </c>
      <c s="129" r="BU1550">
        <v>0.0</v>
      </c>
      <c s="129" r="BV1550">
        <v>0.0</v>
      </c>
      <c s="129" r="BW1550">
        <v>4.011396</v>
      </c>
      <c s="129" r="BX1550">
        <v>0.0</v>
      </c>
      <c s="129" r="BY1550">
        <v>4.011396</v>
      </c>
      <c s="129" r="BZ1550">
        <v>0.0</v>
      </c>
      <c s="129" r="CA1550">
        <v>8.022792</v>
      </c>
      <c s="129" r="CB1550">
        <v>136.387463999999</v>
      </c>
      <c s="129" r="CC1550">
        <v>8.022792</v>
      </c>
      <c s="129" r="CD1550">
        <v>28.0797719999999</v>
      </c>
      <c s="129" r="CE1550">
        <v>0.0</v>
      </c>
      <c s="129" r="CF1550">
        <v>12.034188</v>
      </c>
      <c s="129" r="CG1550">
        <v>16.045584</v>
      </c>
      <c s="129" r="CH1550">
        <v>48.136752</v>
      </c>
      <c s="129" r="CI1550">
        <v>0.0</v>
      </c>
      <c s="129" r="CJ1550">
        <v>24.068376</v>
      </c>
      <c s="129" r="CK1550">
        <v>104.296296</v>
      </c>
      <c s="129" r="CL1550">
        <v>0.0</v>
      </c>
      <c s="129" r="CM1550">
        <v>8.022792</v>
      </c>
      <c s="129" r="CN1550">
        <v>0.0</v>
      </c>
      <c s="129" r="CO1550">
        <v>0.0</v>
      </c>
      <c s="129" r="CP1550">
        <v>0.0</v>
      </c>
      <c s="129" r="CQ1550">
        <v>16.045584</v>
      </c>
      <c s="129" r="CR1550">
        <v>64.182336</v>
      </c>
      <c s="129" r="CS1550">
        <v>16.045584</v>
      </c>
    </row>
    <row customHeight="1" r="1551" ht="15.0">
      <c t="s" s="127" r="A1551">
        <v>13278</v>
      </c>
      <c t="s" s="127" r="B1551">
        <v>13279</v>
      </c>
      <c t="s" s="127" r="C1551">
        <v>13280</v>
      </c>
      <c t="s" s="127" r="D1551">
        <v>13281</v>
      </c>
      <c t="s" s="127" r="E1551">
        <v>13282</v>
      </c>
      <c t="s" s="127" r="F1551">
        <v>13283</v>
      </c>
      <c t="s" s="128" r="G1551">
        <v>13284</v>
      </c>
      <c t="s" s="127" r="H1551">
        <v>13285</v>
      </c>
      <c s="129" r="I1551">
        <v>246.0</v>
      </c>
      <c s="129" r="J1551">
        <v>43.2959999999999</v>
      </c>
      <c s="129" r="K1551">
        <v>28.536</v>
      </c>
      <c s="129" r="L1551">
        <v>41.328</v>
      </c>
      <c s="129" r="M1551">
        <v>66.912</v>
      </c>
      <c s="129" r="N1551">
        <v>42.3119999999999</v>
      </c>
      <c s="129" r="O1551">
        <v>23.616</v>
      </c>
      <c s="129" r="P1551">
        <v>42.0</v>
      </c>
      <c s="129" r="Q1551">
        <v>41.0</v>
      </c>
      <c s="129" r="R1551">
        <v>47.0</v>
      </c>
      <c s="129" r="S1551">
        <v>45.0</v>
      </c>
      <c s="129" r="T1551">
        <v>37.0</v>
      </c>
      <c s="129" r="U1551">
        <v>22.0</v>
      </c>
      <c s="129" r="V1551">
        <v>123.0</v>
      </c>
      <c s="129" r="W1551">
        <v>16.728</v>
      </c>
      <c s="129" r="X1551">
        <v>16.728</v>
      </c>
      <c s="129" r="Y1551">
        <v>21.648</v>
      </c>
      <c s="129" r="Z1551">
        <v>36.408</v>
      </c>
      <c s="129" r="AA1551">
        <v>23.616</v>
      </c>
      <c s="129" r="AB1551">
        <v>6.88799999999999</v>
      </c>
      <c s="129" r="AC1551">
        <v>0.983999999999999</v>
      </c>
      <c s="129" r="AD1551">
        <v>22.632</v>
      </c>
      <c s="129" r="AE1551">
        <v>78.72</v>
      </c>
      <c s="129" r="AF1551">
        <v>21.648</v>
      </c>
      <c s="129" r="AG1551">
        <v>123.0</v>
      </c>
      <c s="129" r="AH1551">
        <v>26.568</v>
      </c>
      <c s="129" r="AI1551">
        <v>11.808</v>
      </c>
      <c s="129" r="AJ1551">
        <v>19.68</v>
      </c>
      <c s="129" r="AK1551">
        <v>30.504</v>
      </c>
      <c s="129" r="AL1551">
        <v>18.696</v>
      </c>
      <c s="129" r="AM1551">
        <v>13.776</v>
      </c>
      <c s="129" r="AN1551">
        <v>1.968</v>
      </c>
      <c s="129" r="AO1551">
        <v>33.456</v>
      </c>
      <c s="129" r="AP1551">
        <v>62.9759999999999</v>
      </c>
      <c s="129" r="AQ1551">
        <v>26.568</v>
      </c>
      <c s="129" r="AR1551">
        <v>196.8</v>
      </c>
      <c s="129" r="AS1551">
        <v>7.87199999999999</v>
      </c>
      <c s="129" r="AT1551">
        <v>3.93599999999999</v>
      </c>
      <c s="129" r="AU1551">
        <v>7.87199999999999</v>
      </c>
      <c s="129" r="AV1551">
        <v>23.616</v>
      </c>
      <c s="129" r="AW1551">
        <v>27.552</v>
      </c>
      <c s="129" r="AX1551">
        <v>27.552</v>
      </c>
      <c s="129" r="AY1551">
        <v>62.9759999999999</v>
      </c>
      <c s="129" r="AZ1551">
        <v>35.4239999999999</v>
      </c>
      <c s="129" r="BA1551">
        <v>102.336</v>
      </c>
      <c s="129" r="BB1551">
        <v>3.93599999999999</v>
      </c>
      <c s="129" r="BC1551">
        <v>3.93599999999999</v>
      </c>
      <c s="129" r="BD1551">
        <v>3.93599999999999</v>
      </c>
      <c s="129" r="BE1551">
        <v>11.808</v>
      </c>
      <c s="129" r="BF1551">
        <v>11.808</v>
      </c>
      <c s="129" r="BG1551">
        <v>19.68</v>
      </c>
      <c s="129" r="BH1551">
        <v>35.4239999999999</v>
      </c>
      <c s="129" r="BI1551">
        <v>11.808</v>
      </c>
      <c s="129" r="BJ1551">
        <v>94.4639999999999</v>
      </c>
      <c s="129" r="BK1551">
        <v>3.93599999999999</v>
      </c>
      <c s="129" r="BL1551">
        <v>0.0</v>
      </c>
      <c s="129" r="BM1551">
        <v>3.93599999999999</v>
      </c>
      <c s="129" r="BN1551">
        <v>11.808</v>
      </c>
      <c s="129" r="BO1551">
        <v>15.744</v>
      </c>
      <c s="129" r="BP1551">
        <v>7.87199999999999</v>
      </c>
      <c s="129" r="BQ1551">
        <v>27.552</v>
      </c>
      <c s="129" r="BR1551">
        <v>23.616</v>
      </c>
      <c s="129" r="BS1551">
        <v>15.744</v>
      </c>
      <c s="129" r="BT1551">
        <v>0.0</v>
      </c>
      <c s="129" r="BU1551">
        <v>0.0</v>
      </c>
      <c s="129" r="BV1551">
        <v>0.0</v>
      </c>
      <c s="129" r="BW1551">
        <v>0.0</v>
      </c>
      <c s="129" r="BX1551">
        <v>0.0</v>
      </c>
      <c s="129" r="BY1551">
        <v>3.93599999999999</v>
      </c>
      <c s="129" r="BZ1551">
        <v>0.0</v>
      </c>
      <c s="129" r="CA1551">
        <v>11.808</v>
      </c>
      <c s="129" r="CB1551">
        <v>86.5919999999999</v>
      </c>
      <c s="129" r="CC1551">
        <v>3.93599999999999</v>
      </c>
      <c s="129" r="CD1551">
        <v>0.0</v>
      </c>
      <c s="129" r="CE1551">
        <v>7.87199999999999</v>
      </c>
      <c s="129" r="CF1551">
        <v>11.808</v>
      </c>
      <c s="129" r="CG1551">
        <v>27.552</v>
      </c>
      <c s="129" r="CH1551">
        <v>23.616</v>
      </c>
      <c s="129" r="CI1551">
        <v>0.0</v>
      </c>
      <c s="129" r="CJ1551">
        <v>11.808</v>
      </c>
      <c s="129" r="CK1551">
        <v>94.4639999999999</v>
      </c>
      <c s="129" r="CL1551">
        <v>3.93599999999999</v>
      </c>
      <c s="129" r="CM1551">
        <v>3.93599999999999</v>
      </c>
      <c s="129" r="CN1551">
        <v>0.0</v>
      </c>
      <c s="129" r="CO1551">
        <v>11.808</v>
      </c>
      <c s="129" r="CP1551">
        <v>0.0</v>
      </c>
      <c s="129" r="CQ1551">
        <v>0.0</v>
      </c>
      <c s="129" r="CR1551">
        <v>62.9759999999999</v>
      </c>
      <c s="129" r="CS1551">
        <v>11.808</v>
      </c>
    </row>
    <row customHeight="1" r="1552" ht="15.0">
      <c t="s" s="127" r="A1552">
        <v>13286</v>
      </c>
      <c t="s" s="127" r="B1552">
        <v>13287</v>
      </c>
      <c t="s" s="127" r="C1552">
        <v>13288</v>
      </c>
      <c t="s" s="127" r="D1552">
        <v>13289</v>
      </c>
      <c t="s" s="127" r="E1552">
        <v>13290</v>
      </c>
      <c t="s" s="127" r="F1552">
        <v>13291</v>
      </c>
      <c t="s" s="128" r="G1552">
        <v>13292</v>
      </c>
      <c t="s" s="127" r="H1552">
        <v>13293</v>
      </c>
      <c s="129" r="I1552">
        <v>812.0</v>
      </c>
      <c s="129" r="J1552">
        <v>166.356955</v>
      </c>
      <c s="129" r="K1552">
        <v>115.855737</v>
      </c>
      <c s="129" r="L1552">
        <v>192.122297</v>
      </c>
      <c s="129" r="M1552">
        <v>187.151575</v>
      </c>
      <c s="129" r="N1552">
        <v>97.0415569999999</v>
      </c>
      <c s="129" r="O1552">
        <v>53.471879</v>
      </c>
      <c s="129" r="P1552">
        <v>147.0</v>
      </c>
      <c s="129" r="Q1552">
        <v>97.0</v>
      </c>
      <c s="129" r="R1552">
        <v>175.0</v>
      </c>
      <c s="129" r="S1552">
        <v>100.0</v>
      </c>
      <c s="129" r="T1552">
        <v>82.0</v>
      </c>
      <c s="129" r="U1552">
        <v>54.0</v>
      </c>
      <c s="129" r="V1552">
        <v>407.990251</v>
      </c>
      <c s="129" r="W1552">
        <v>79.2175979999999</v>
      </c>
      <c s="129" r="X1552">
        <v>66.344738</v>
      </c>
      <c s="129" r="Y1552">
        <v>95.08074</v>
      </c>
      <c s="129" r="Z1552">
        <v>98.031777</v>
      </c>
      <c s="129" r="AA1552">
        <v>48.5207789999999</v>
      </c>
      <c s="129" r="AB1552">
        <v>19.804399</v>
      </c>
      <c s="129" r="AC1552">
        <v>0.990219999999999</v>
      </c>
      <c s="129" r="AD1552">
        <v>99.0219969999999</v>
      </c>
      <c s="129" r="AE1552">
        <v>264.408354999999</v>
      </c>
      <c s="129" r="AF1552">
        <v>44.559899</v>
      </c>
      <c s="129" r="AG1552">
        <v>404.009749</v>
      </c>
      <c s="129" r="AH1552">
        <v>87.139358</v>
      </c>
      <c s="129" r="AI1552">
        <v>49.5109989999999</v>
      </c>
      <c s="129" r="AJ1552">
        <v>97.0415569999999</v>
      </c>
      <c s="129" r="AK1552">
        <v>89.119798</v>
      </c>
      <c s="129" r="AL1552">
        <v>48.5207789999999</v>
      </c>
      <c s="129" r="AM1552">
        <v>28.716379</v>
      </c>
      <c s="129" r="AN1552">
        <v>3.96088</v>
      </c>
      <c s="129" r="AO1552">
        <v>108.924197</v>
      </c>
      <c s="129" r="AP1552">
        <v>239.633232999999</v>
      </c>
      <c s="129" r="AQ1552">
        <v>55.4523179999999</v>
      </c>
      <c s="129" r="AR1552">
        <v>637.701662</v>
      </c>
      <c s="129" r="AS1552">
        <v>23.765279</v>
      </c>
      <c s="129" r="AT1552">
        <v>39.6087989999999</v>
      </c>
      <c s="129" r="AU1552">
        <v>43.569679</v>
      </c>
      <c s="129" r="AV1552">
        <v>114.865517</v>
      </c>
      <c s="129" r="AW1552">
        <v>102.982877</v>
      </c>
      <c s="129" r="AX1552">
        <v>67.334958</v>
      </c>
      <c s="129" r="AY1552">
        <v>162.396075</v>
      </c>
      <c s="129" r="AZ1552">
        <v>83.1784779999999</v>
      </c>
      <c s="129" r="BA1552">
        <v>324.792150999999</v>
      </c>
      <c s="129" r="BB1552">
        <v>15.84352</v>
      </c>
      <c s="129" r="BC1552">
        <v>19.804399</v>
      </c>
      <c s="129" r="BD1552">
        <v>35.647919</v>
      </c>
      <c s="129" r="BE1552">
        <v>63.3740779999999</v>
      </c>
      <c s="129" r="BF1552">
        <v>19.804399</v>
      </c>
      <c s="129" r="BG1552">
        <v>63.3740779999999</v>
      </c>
      <c s="129" r="BH1552">
        <v>79.2175979999999</v>
      </c>
      <c s="129" r="BI1552">
        <v>27.7261589999999</v>
      </c>
      <c s="129" r="BJ1552">
        <v>312.909511</v>
      </c>
      <c s="129" r="BK1552">
        <v>7.92175999999999</v>
      </c>
      <c s="129" r="BL1552">
        <v>19.804399</v>
      </c>
      <c s="129" r="BM1552">
        <v>7.92175999999999</v>
      </c>
      <c s="129" r="BN1552">
        <v>51.491439</v>
      </c>
      <c s="129" r="BO1552">
        <v>83.1784779999999</v>
      </c>
      <c s="129" r="BP1552">
        <v>3.96088</v>
      </c>
      <c s="129" r="BQ1552">
        <v>83.1784779999999</v>
      </c>
      <c s="129" r="BR1552">
        <v>55.4523179999999</v>
      </c>
      <c s="129" r="BS1552">
        <v>67.334958</v>
      </c>
      <c s="129" r="BT1552">
        <v>0.0</v>
      </c>
      <c s="129" r="BU1552">
        <v>0.0</v>
      </c>
      <c s="129" r="BV1552">
        <v>0.0</v>
      </c>
      <c s="129" r="BW1552">
        <v>7.92175999999999</v>
      </c>
      <c s="129" r="BX1552">
        <v>0.0</v>
      </c>
      <c s="129" r="BY1552">
        <v>19.804399</v>
      </c>
      <c s="129" r="BZ1552">
        <v>0.0</v>
      </c>
      <c s="129" r="CA1552">
        <v>39.6087989999999</v>
      </c>
      <c s="129" r="CB1552">
        <v>352.518309999999</v>
      </c>
      <c s="129" r="CC1552">
        <v>19.804399</v>
      </c>
      <c s="129" r="CD1552">
        <v>27.7261589999999</v>
      </c>
      <c s="129" r="CE1552">
        <v>39.6087989999999</v>
      </c>
      <c s="129" r="CF1552">
        <v>91.100237</v>
      </c>
      <c s="129" r="CG1552">
        <v>99.0219969999999</v>
      </c>
      <c s="129" r="CH1552">
        <v>39.6087989999999</v>
      </c>
      <c s="129" r="CI1552">
        <v>11.88264</v>
      </c>
      <c s="129" r="CJ1552">
        <v>23.765279</v>
      </c>
      <c s="129" r="CK1552">
        <v>217.848394</v>
      </c>
      <c s="129" r="CL1552">
        <v>3.96088</v>
      </c>
      <c s="129" r="CM1552">
        <v>11.88264</v>
      </c>
      <c s="129" r="CN1552">
        <v>3.96088</v>
      </c>
      <c s="129" r="CO1552">
        <v>15.84352</v>
      </c>
      <c s="129" r="CP1552">
        <v>3.96088</v>
      </c>
      <c s="129" r="CQ1552">
        <v>7.92175999999999</v>
      </c>
      <c s="129" r="CR1552">
        <v>150.513436</v>
      </c>
      <c s="129" r="CS1552">
        <v>19.804399</v>
      </c>
    </row>
    <row customHeight="1" r="1553" ht="15.0">
      <c t="s" s="127" r="A1553">
        <v>13294</v>
      </c>
      <c t="s" s="127" r="B1553">
        <v>13295</v>
      </c>
      <c t="s" s="127" r="C1553">
        <v>13296</v>
      </c>
      <c t="s" s="127" r="D1553">
        <v>13297</v>
      </c>
      <c t="s" s="127" r="E1553">
        <v>13298</v>
      </c>
      <c t="s" s="127" r="F1553">
        <v>13299</v>
      </c>
      <c t="s" s="128" r="G1553">
        <v>13300</v>
      </c>
      <c t="s" s="127" r="H1553">
        <v>13301</v>
      </c>
      <c s="129" r="I1553">
        <v>163.0</v>
      </c>
      <c s="129" r="J1553">
        <v>38.7124999999999</v>
      </c>
      <c s="129" r="K1553">
        <v>15.28125</v>
      </c>
      <c s="129" r="L1553">
        <v>35.65625</v>
      </c>
      <c s="129" r="M1553">
        <v>32.6</v>
      </c>
      <c s="129" r="N1553">
        <v>26.4875</v>
      </c>
      <c s="129" r="O1553">
        <v>14.2624999999999</v>
      </c>
      <c s="129" r="P1553">
        <v>23.0</v>
      </c>
      <c s="129" r="Q1553">
        <v>27.0</v>
      </c>
      <c s="129" r="R1553">
        <v>35.0</v>
      </c>
      <c s="129" r="S1553">
        <v>32.0</v>
      </c>
      <c s="129" r="T1553">
        <v>14.0</v>
      </c>
      <c s="129" r="U1553">
        <v>10.0</v>
      </c>
      <c s="129" r="V1553">
        <v>83.5374999999999</v>
      </c>
      <c s="129" r="W1553">
        <v>21.39375</v>
      </c>
      <c s="129" r="X1553">
        <v>8.15</v>
      </c>
      <c s="129" r="Y1553">
        <v>15.28125</v>
      </c>
      <c s="129" r="Z1553">
        <v>17.31875</v>
      </c>
      <c s="129" r="AA1553">
        <v>14.2624999999999</v>
      </c>
      <c s="129" r="AB1553">
        <v>7.13124999999999</v>
      </c>
      <c s="129" r="AC1553">
        <v>0.0</v>
      </c>
      <c s="129" r="AD1553">
        <v>22.4125</v>
      </c>
      <c s="129" r="AE1553">
        <v>43.8062499999999</v>
      </c>
      <c s="129" r="AF1553">
        <v>17.31875</v>
      </c>
      <c s="129" r="AG1553">
        <v>79.4625</v>
      </c>
      <c s="129" r="AH1553">
        <v>17.31875</v>
      </c>
      <c s="129" r="AI1553">
        <v>7.13124999999999</v>
      </c>
      <c s="129" r="AJ1553">
        <v>20.375</v>
      </c>
      <c s="129" r="AK1553">
        <v>15.28125</v>
      </c>
      <c s="129" r="AL1553">
        <v>12.225</v>
      </c>
      <c s="129" r="AM1553">
        <v>6.11249999999999</v>
      </c>
      <c s="129" r="AN1553">
        <v>1.01875</v>
      </c>
      <c s="129" r="AO1553">
        <v>17.31875</v>
      </c>
      <c s="129" r="AP1553">
        <v>47.88125</v>
      </c>
      <c s="129" r="AQ1553">
        <v>14.2624999999999</v>
      </c>
      <c s="129" r="AR1553">
        <v>126.325</v>
      </c>
      <c s="129" r="AS1553">
        <v>8.15</v>
      </c>
      <c s="129" r="AT1553">
        <v>12.225</v>
      </c>
      <c s="129" r="AU1553">
        <v>0.0</v>
      </c>
      <c s="129" r="AV1553">
        <v>24.45</v>
      </c>
      <c s="129" r="AW1553">
        <v>16.3</v>
      </c>
      <c s="129" r="AX1553">
        <v>20.375</v>
      </c>
      <c s="129" r="AY1553">
        <v>36.6749999999999</v>
      </c>
      <c s="129" r="AZ1553">
        <v>8.15</v>
      </c>
      <c s="129" r="BA1553">
        <v>61.125</v>
      </c>
      <c s="129" r="BB1553">
        <v>4.075</v>
      </c>
      <c s="129" r="BC1553">
        <v>8.15</v>
      </c>
      <c s="129" r="BD1553">
        <v>0.0</v>
      </c>
      <c s="129" r="BE1553">
        <v>8.15</v>
      </c>
      <c s="129" r="BF1553">
        <v>4.075</v>
      </c>
      <c s="129" r="BG1553">
        <v>12.225</v>
      </c>
      <c s="129" r="BH1553">
        <v>24.45</v>
      </c>
      <c s="129" r="BI1553">
        <v>0.0</v>
      </c>
      <c s="129" r="BJ1553">
        <v>65.2</v>
      </c>
      <c s="129" r="BK1553">
        <v>4.075</v>
      </c>
      <c s="129" r="BL1553">
        <v>4.075</v>
      </c>
      <c s="129" r="BM1553">
        <v>0.0</v>
      </c>
      <c s="129" r="BN1553">
        <v>16.3</v>
      </c>
      <c s="129" r="BO1553">
        <v>12.225</v>
      </c>
      <c s="129" r="BP1553">
        <v>8.15</v>
      </c>
      <c s="129" r="BQ1553">
        <v>12.225</v>
      </c>
      <c s="129" r="BR1553">
        <v>8.15</v>
      </c>
      <c s="129" r="BS1553">
        <v>12.225</v>
      </c>
      <c s="129" r="BT1553">
        <v>0.0</v>
      </c>
      <c s="129" r="BU1553">
        <v>0.0</v>
      </c>
      <c s="129" r="BV1553">
        <v>0.0</v>
      </c>
      <c s="129" r="BW1553">
        <v>0.0</v>
      </c>
      <c s="129" r="BX1553">
        <v>4.075</v>
      </c>
      <c s="129" r="BY1553">
        <v>4.075</v>
      </c>
      <c s="129" r="BZ1553">
        <v>0.0</v>
      </c>
      <c s="129" r="CA1553">
        <v>4.075</v>
      </c>
      <c s="129" r="CB1553">
        <v>57.05</v>
      </c>
      <c s="129" r="CC1553">
        <v>4.075</v>
      </c>
      <c s="129" r="CD1553">
        <v>12.225</v>
      </c>
      <c s="129" r="CE1553">
        <v>0.0</v>
      </c>
      <c s="129" r="CF1553">
        <v>12.225</v>
      </c>
      <c s="129" r="CG1553">
        <v>12.225</v>
      </c>
      <c s="129" r="CH1553">
        <v>16.3</v>
      </c>
      <c s="129" r="CI1553">
        <v>0.0</v>
      </c>
      <c s="129" r="CJ1553">
        <v>0.0</v>
      </c>
      <c s="129" r="CK1553">
        <v>57.05</v>
      </c>
      <c s="129" r="CL1553">
        <v>4.075</v>
      </c>
      <c s="129" r="CM1553">
        <v>0.0</v>
      </c>
      <c s="129" r="CN1553">
        <v>0.0</v>
      </c>
      <c s="129" r="CO1553">
        <v>12.225</v>
      </c>
      <c s="129" r="CP1553">
        <v>0.0</v>
      </c>
      <c s="129" r="CQ1553">
        <v>0.0</v>
      </c>
      <c s="129" r="CR1553">
        <v>36.6749999999999</v>
      </c>
      <c s="129" r="CS1553">
        <v>4.075</v>
      </c>
    </row>
    <row customHeight="1" r="1554" ht="15.0">
      <c t="s" s="127" r="A1554">
        <v>13302</v>
      </c>
      <c t="s" s="127" r="B1554">
        <v>13303</v>
      </c>
      <c t="s" s="127" r="C1554">
        <v>13304</v>
      </c>
      <c t="s" s="127" r="D1554">
        <v>13305</v>
      </c>
      <c t="s" s="127" r="E1554">
        <v>13306</v>
      </c>
      <c t="s" s="127" r="F1554">
        <v>13307</v>
      </c>
      <c t="s" s="128" r="G1554">
        <v>13308</v>
      </c>
      <c t="s" s="127" r="H1554">
        <v>13309</v>
      </c>
      <c s="129" r="I1554">
        <v>633.0</v>
      </c>
      <c s="129" r="J1554">
        <v>94.397332</v>
      </c>
      <c s="129" r="K1554">
        <v>61.620362</v>
      </c>
      <c s="129" r="L1554">
        <v>99.3656129999999</v>
      </c>
      <c s="129" r="M1554">
        <v>138.138724999999</v>
      </c>
      <c s="129" r="N1554">
        <v>123.213359999999</v>
      </c>
      <c s="129" r="O1554">
        <v>116.264608</v>
      </c>
      <c s="129" r="P1554">
        <v>107.0</v>
      </c>
      <c s="129" r="Q1554">
        <v>68.0</v>
      </c>
      <c s="129" r="R1554">
        <v>136.0</v>
      </c>
      <c s="129" r="S1554">
        <v>104.0</v>
      </c>
      <c s="129" r="T1554">
        <v>141.0</v>
      </c>
      <c s="129" r="U1554">
        <v>87.0</v>
      </c>
      <c s="129" r="V1554">
        <v>299.111018</v>
      </c>
      <c s="129" r="W1554">
        <v>44.7145259999999</v>
      </c>
      <c s="129" r="X1554">
        <v>28.822869</v>
      </c>
      <c s="129" r="Y1554">
        <v>51.670119</v>
      </c>
      <c s="129" r="Z1554">
        <v>69.56277</v>
      </c>
      <c s="129" r="AA1554">
        <v>59.619368</v>
      </c>
      <c s="129" r="AB1554">
        <v>42.7340549999999</v>
      </c>
      <c s="129" r="AC1554">
        <v>1.987312</v>
      </c>
      <c s="129" r="AD1554">
        <v>60.613024</v>
      </c>
      <c s="129" r="AE1554">
        <v>153.036725999999</v>
      </c>
      <c s="129" r="AF1554">
        <v>85.461268</v>
      </c>
      <c s="129" r="AG1554">
        <v>333.888982</v>
      </c>
      <c s="129" r="AH1554">
        <v>49.6828059999999</v>
      </c>
      <c s="129" r="AI1554">
        <v>32.797493</v>
      </c>
      <c s="129" r="AJ1554">
        <v>47.6954939999999</v>
      </c>
      <c s="129" r="AK1554">
        <v>68.5759549999999</v>
      </c>
      <c s="129" r="AL1554">
        <v>63.593992</v>
      </c>
      <c s="129" r="AM1554">
        <v>64.587648</v>
      </c>
      <c s="129" r="AN1554">
        <v>6.955593</v>
      </c>
      <c s="129" r="AO1554">
        <v>61.6135209999999</v>
      </c>
      <c s="129" r="AP1554">
        <v>152.04307</v>
      </c>
      <c s="129" r="AQ1554">
        <v>120.232391</v>
      </c>
      <c s="129" r="AR1554">
        <v>532.599684</v>
      </c>
      <c s="129" r="AS1554">
        <v>15.898498</v>
      </c>
      <c s="129" r="AT1554">
        <v>19.873123</v>
      </c>
      <c s="129" r="AU1554">
        <v>11.923874</v>
      </c>
      <c s="129" r="AV1554">
        <v>63.593992</v>
      </c>
      <c s="129" r="AW1554">
        <v>103.340237</v>
      </c>
      <c s="129" r="AX1554">
        <v>63.593992</v>
      </c>
      <c s="129" r="AY1554">
        <v>194.756600999999</v>
      </c>
      <c s="129" r="AZ1554">
        <v>59.619368</v>
      </c>
      <c s="129" r="BA1554">
        <v>270.274466</v>
      </c>
      <c s="129" r="BB1554">
        <v>11.923874</v>
      </c>
      <c s="129" r="BC1554">
        <v>19.873123</v>
      </c>
      <c s="129" r="BD1554">
        <v>3.974625</v>
      </c>
      <c s="129" r="BE1554">
        <v>39.746245</v>
      </c>
      <c s="129" r="BF1554">
        <v>23.8477469999999</v>
      </c>
      <c s="129" r="BG1554">
        <v>47.6954939999999</v>
      </c>
      <c s="129" r="BH1554">
        <v>95.3909879999999</v>
      </c>
      <c s="129" r="BI1554">
        <v>27.822372</v>
      </c>
      <c s="129" r="BJ1554">
        <v>262.325217</v>
      </c>
      <c s="129" r="BK1554">
        <v>3.974625</v>
      </c>
      <c s="129" r="BL1554">
        <v>0.0</v>
      </c>
      <c s="129" r="BM1554">
        <v>7.949249</v>
      </c>
      <c s="129" r="BN1554">
        <v>23.8477469999999</v>
      </c>
      <c s="129" r="BO1554">
        <v>79.49249</v>
      </c>
      <c s="129" r="BP1554">
        <v>15.898498</v>
      </c>
      <c s="129" r="BQ1554">
        <v>99.3656129999999</v>
      </c>
      <c s="129" r="BR1554">
        <v>31.796996</v>
      </c>
      <c s="129" r="BS1554">
        <v>27.822372</v>
      </c>
      <c s="129" r="BT1554">
        <v>0.0</v>
      </c>
      <c s="129" r="BU1554">
        <v>0.0</v>
      </c>
      <c s="129" r="BV1554">
        <v>0.0</v>
      </c>
      <c s="129" r="BW1554">
        <v>3.974625</v>
      </c>
      <c s="129" r="BX1554">
        <v>7.949249</v>
      </c>
      <c s="129" r="BY1554">
        <v>0.0</v>
      </c>
      <c s="129" r="BZ1554">
        <v>0.0</v>
      </c>
      <c s="129" r="CA1554">
        <v>15.898498</v>
      </c>
      <c s="129" r="CB1554">
        <v>230.528221</v>
      </c>
      <c s="129" r="CC1554">
        <v>7.949249</v>
      </c>
      <c s="129" r="CD1554">
        <v>19.873123</v>
      </c>
      <c s="129" r="CE1554">
        <v>7.949249</v>
      </c>
      <c s="129" r="CF1554">
        <v>43.7208699999999</v>
      </c>
      <c s="129" r="CG1554">
        <v>79.49249</v>
      </c>
      <c s="129" r="CH1554">
        <v>51.670119</v>
      </c>
      <c s="129" r="CI1554">
        <v>0.0</v>
      </c>
      <c s="129" r="CJ1554">
        <v>19.873123</v>
      </c>
      <c s="129" r="CK1554">
        <v>274.249091</v>
      </c>
      <c s="129" r="CL1554">
        <v>7.949249</v>
      </c>
      <c s="129" r="CM1554">
        <v>0.0</v>
      </c>
      <c s="129" r="CN1554">
        <v>3.974625</v>
      </c>
      <c s="129" r="CO1554">
        <v>15.898498</v>
      </c>
      <c s="129" r="CP1554">
        <v>15.898498</v>
      </c>
      <c s="129" r="CQ1554">
        <v>11.923874</v>
      </c>
      <c s="129" r="CR1554">
        <v>194.756600999999</v>
      </c>
      <c s="129" r="CS1554">
        <v>23.8477469999999</v>
      </c>
    </row>
    <row customHeight="1" r="1555" ht="15.0">
      <c t="s" s="127" r="A1555">
        <v>13310</v>
      </c>
      <c t="s" s="127" r="B1555">
        <v>13311</v>
      </c>
      <c t="s" s="127" r="C1555">
        <v>13312</v>
      </c>
      <c t="s" s="127" r="D1555">
        <v>13313</v>
      </c>
      <c t="s" s="127" r="E1555">
        <v>13314</v>
      </c>
      <c t="s" s="127" r="F1555">
        <v>13315</v>
      </c>
      <c t="s" s="128" r="G1555">
        <v>13316</v>
      </c>
      <c t="s" s="127" r="H1555">
        <v>13317</v>
      </c>
      <c s="129" r="I1555">
        <v>113.0</v>
      </c>
      <c s="129" r="J1555">
        <v>22.3963959999999</v>
      </c>
      <c s="129" r="K1555">
        <v>15.27027</v>
      </c>
      <c s="129" r="L1555">
        <v>22.3963959999999</v>
      </c>
      <c s="129" r="M1555">
        <v>22.3963959999999</v>
      </c>
      <c s="129" r="N1555">
        <v>17.3063059999999</v>
      </c>
      <c s="129" r="O1555">
        <v>13.234234</v>
      </c>
      <c s="129" r="P1555">
        <v>21.0</v>
      </c>
      <c s="129" r="Q1555">
        <v>20.0</v>
      </c>
      <c s="129" r="R1555">
        <v>22.0</v>
      </c>
      <c s="129" r="S1555">
        <v>17.0</v>
      </c>
      <c s="129" r="T1555">
        <v>22.0</v>
      </c>
      <c s="129" r="U1555">
        <v>12.0</v>
      </c>
      <c s="129" r="V1555">
        <v>64.135135</v>
      </c>
      <c s="129" r="W1555">
        <v>14.252252</v>
      </c>
      <c s="129" r="X1555">
        <v>7.126126</v>
      </c>
      <c s="129" r="Y1555">
        <v>15.27027</v>
      </c>
      <c s="129" r="Z1555">
        <v>12.2162159999999</v>
      </c>
      <c s="129" r="AA1555">
        <v>8.144144</v>
      </c>
      <c s="129" r="AB1555">
        <v>6.10810799999999</v>
      </c>
      <c s="129" r="AC1555">
        <v>1.018018</v>
      </c>
      <c s="129" r="AD1555">
        <v>16.288288</v>
      </c>
      <c s="129" r="AE1555">
        <v>35.630631</v>
      </c>
      <c s="129" r="AF1555">
        <v>12.2162159999999</v>
      </c>
      <c s="129" r="AG1555">
        <v>48.864865</v>
      </c>
      <c s="129" r="AH1555">
        <v>8.144144</v>
      </c>
      <c s="129" r="AI1555">
        <v>8.144144</v>
      </c>
      <c s="129" r="AJ1555">
        <v>7.126126</v>
      </c>
      <c s="129" r="AK1555">
        <v>10.18018</v>
      </c>
      <c s="129" r="AL1555">
        <v>9.162162</v>
      </c>
      <c s="129" r="AM1555">
        <v>6.10810799999999</v>
      </c>
      <c s="129" r="AN1555">
        <v>0.0</v>
      </c>
      <c s="129" r="AO1555">
        <v>11.198198</v>
      </c>
      <c s="129" r="AP1555">
        <v>26.468468</v>
      </c>
      <c s="129" r="AQ1555">
        <v>11.198198</v>
      </c>
      <c s="129" r="AR1555">
        <v>93.6576579999999</v>
      </c>
      <c s="129" r="AS1555">
        <v>16.288288</v>
      </c>
      <c s="129" r="AT1555">
        <v>0.0</v>
      </c>
      <c s="129" r="AU1555">
        <v>4.072072</v>
      </c>
      <c s="129" r="AV1555">
        <v>12.2162159999999</v>
      </c>
      <c s="129" r="AW1555">
        <v>8.144144</v>
      </c>
      <c s="129" r="AX1555">
        <v>24.4324319999999</v>
      </c>
      <c s="129" r="AY1555">
        <v>20.36036</v>
      </c>
      <c s="129" r="AZ1555">
        <v>8.144144</v>
      </c>
      <c s="129" r="BA1555">
        <v>57.0090089999999</v>
      </c>
      <c s="129" r="BB1555">
        <v>12.2162159999999</v>
      </c>
      <c s="129" r="BC1555">
        <v>0.0</v>
      </c>
      <c s="129" r="BD1555">
        <v>0.0</v>
      </c>
      <c s="129" r="BE1555">
        <v>8.144144</v>
      </c>
      <c s="129" r="BF1555">
        <v>4.072072</v>
      </c>
      <c s="129" r="BG1555">
        <v>16.288288</v>
      </c>
      <c s="129" r="BH1555">
        <v>12.2162159999999</v>
      </c>
      <c s="129" r="BI1555">
        <v>4.072072</v>
      </c>
      <c s="129" r="BJ1555">
        <v>36.6486489999999</v>
      </c>
      <c s="129" r="BK1555">
        <v>4.072072</v>
      </c>
      <c s="129" r="BL1555">
        <v>0.0</v>
      </c>
      <c s="129" r="BM1555">
        <v>4.072072</v>
      </c>
      <c s="129" r="BN1555">
        <v>4.072072</v>
      </c>
      <c s="129" r="BO1555">
        <v>4.072072</v>
      </c>
      <c s="129" r="BP1555">
        <v>8.144144</v>
      </c>
      <c s="129" r="BQ1555">
        <v>8.144144</v>
      </c>
      <c s="129" r="BR1555">
        <v>4.072072</v>
      </c>
      <c s="129" r="BS1555">
        <v>8.144144</v>
      </c>
      <c s="129" r="BT1555">
        <v>0.0</v>
      </c>
      <c s="129" r="BU1555">
        <v>0.0</v>
      </c>
      <c s="129" r="BV1555">
        <v>0.0</v>
      </c>
      <c s="129" r="BW1555">
        <v>4.072072</v>
      </c>
      <c s="129" r="BX1555">
        <v>0.0</v>
      </c>
      <c s="129" r="BY1555">
        <v>0.0</v>
      </c>
      <c s="129" r="BZ1555">
        <v>0.0</v>
      </c>
      <c s="129" r="CA1555">
        <v>4.072072</v>
      </c>
      <c s="129" r="CB1555">
        <v>65.153153</v>
      </c>
      <c s="129" r="CC1555">
        <v>16.288288</v>
      </c>
      <c s="129" r="CD1555">
        <v>0.0</v>
      </c>
      <c s="129" r="CE1555">
        <v>4.072072</v>
      </c>
      <c s="129" r="CF1555">
        <v>8.144144</v>
      </c>
      <c s="129" r="CG1555">
        <v>8.144144</v>
      </c>
      <c s="129" r="CH1555">
        <v>24.4324319999999</v>
      </c>
      <c s="129" r="CI1555">
        <v>0.0</v>
      </c>
      <c s="129" r="CJ1555">
        <v>4.072072</v>
      </c>
      <c s="129" r="CK1555">
        <v>20.36036</v>
      </c>
      <c s="129" r="CL1555">
        <v>0.0</v>
      </c>
      <c s="129" r="CM1555">
        <v>0.0</v>
      </c>
      <c s="129" r="CN1555">
        <v>0.0</v>
      </c>
      <c s="129" r="CO1555">
        <v>0.0</v>
      </c>
      <c s="129" r="CP1555">
        <v>0.0</v>
      </c>
      <c s="129" r="CQ1555">
        <v>0.0</v>
      </c>
      <c s="129" r="CR1555">
        <v>20.36036</v>
      </c>
      <c s="129" r="CS1555">
        <v>0.0</v>
      </c>
    </row>
    <row customHeight="1" r="1556" ht="15.0">
      <c t="s" s="127" r="A1556">
        <v>13318</v>
      </c>
      <c t="s" s="127" r="B1556">
        <v>13319</v>
      </c>
      <c t="s" s="127" r="C1556">
        <v>13320</v>
      </c>
      <c t="s" s="127" r="D1556">
        <v>13321</v>
      </c>
      <c t="s" s="127" r="E1556">
        <v>13322</v>
      </c>
      <c t="s" s="127" r="F1556">
        <v>13323</v>
      </c>
      <c t="s" s="128" r="G1556">
        <v>13324</v>
      </c>
      <c t="s" s="127" r="H1556">
        <v>13325</v>
      </c>
      <c s="129" r="I1556">
        <v>321.0</v>
      </c>
      <c s="129" r="J1556">
        <v>52.326019</v>
      </c>
      <c s="129" r="K1556">
        <v>30.188088</v>
      </c>
      <c s="129" r="L1556">
        <v>61.3824449999999</v>
      </c>
      <c s="129" r="M1556">
        <v>67.4200629999999</v>
      </c>
      <c s="129" r="N1556">
        <v>77.482759</v>
      </c>
      <c s="129" r="O1556">
        <v>32.2006269999999</v>
      </c>
      <c s="129" r="P1556">
        <v>26.0</v>
      </c>
      <c s="129" r="Q1556">
        <v>53.0</v>
      </c>
      <c s="129" r="R1556">
        <v>38.0</v>
      </c>
      <c s="129" r="S1556">
        <v>85.0</v>
      </c>
      <c s="129" r="T1556">
        <v>69.0</v>
      </c>
      <c s="129" r="U1556">
        <v>20.0</v>
      </c>
      <c s="129" r="V1556">
        <v>153.959248</v>
      </c>
      <c s="129" r="W1556">
        <v>23.1442009999999</v>
      </c>
      <c s="129" r="X1556">
        <v>18.112853</v>
      </c>
      <c s="129" r="Y1556">
        <v>29.181818</v>
      </c>
      <c s="129" r="Z1556">
        <v>30.188088</v>
      </c>
      <c s="129" r="AA1556">
        <v>41.2570529999999</v>
      </c>
      <c s="129" r="AB1556">
        <v>11.068966</v>
      </c>
      <c s="129" r="AC1556">
        <v>1.00627</v>
      </c>
      <c s="129" r="AD1556">
        <v>30.188088</v>
      </c>
      <c s="129" r="AE1556">
        <v>89.5579939999999</v>
      </c>
      <c s="129" r="AF1556">
        <v>34.213166</v>
      </c>
      <c s="129" r="AG1556">
        <v>167.040752</v>
      </c>
      <c s="129" r="AH1556">
        <v>29.181818</v>
      </c>
      <c s="129" r="AI1556">
        <v>12.0752349999999</v>
      </c>
      <c s="129" r="AJ1556">
        <v>32.2006269999999</v>
      </c>
      <c s="129" r="AK1556">
        <v>37.2319749999999</v>
      </c>
      <c s="129" r="AL1556">
        <v>36.2257049999999</v>
      </c>
      <c s="129" r="AM1556">
        <v>19.119122</v>
      </c>
      <c s="129" r="AN1556">
        <v>1.00627</v>
      </c>
      <c s="129" r="AO1556">
        <v>31.194357</v>
      </c>
      <c s="129" r="AP1556">
        <v>97.6081499999999</v>
      </c>
      <c s="129" r="AQ1556">
        <v>38.2382449999999</v>
      </c>
      <c s="129" r="AR1556">
        <v>273.705329</v>
      </c>
      <c s="129" r="AS1556">
        <v>0.0</v>
      </c>
      <c s="129" r="AT1556">
        <v>0.0</v>
      </c>
      <c s="129" r="AU1556">
        <v>12.0752349999999</v>
      </c>
      <c s="129" r="AV1556">
        <v>28.175549</v>
      </c>
      <c s="129" r="AW1556">
        <v>40.250784</v>
      </c>
      <c s="129" r="AX1556">
        <v>60.376176</v>
      </c>
      <c s="129" r="AY1556">
        <v>104.652038</v>
      </c>
      <c s="129" r="AZ1556">
        <v>28.175549</v>
      </c>
      <c s="129" r="BA1556">
        <v>120.752351</v>
      </c>
      <c s="129" r="BB1556">
        <v>0.0</v>
      </c>
      <c s="129" r="BC1556">
        <v>0.0</v>
      </c>
      <c s="129" r="BD1556">
        <v>8.050157</v>
      </c>
      <c s="129" r="BE1556">
        <v>16.100313</v>
      </c>
      <c s="129" r="BF1556">
        <v>4.02507799999999</v>
      </c>
      <c s="129" r="BG1556">
        <v>40.250784</v>
      </c>
      <c s="129" r="BH1556">
        <v>48.3009399999999</v>
      </c>
      <c s="129" r="BI1556">
        <v>4.02507799999999</v>
      </c>
      <c s="129" r="BJ1556">
        <v>152.952978</v>
      </c>
      <c s="129" r="BK1556">
        <v>0.0</v>
      </c>
      <c s="129" r="BL1556">
        <v>0.0</v>
      </c>
      <c s="129" r="BM1556">
        <v>4.02507799999999</v>
      </c>
      <c s="129" r="BN1556">
        <v>12.0752349999999</v>
      </c>
      <c s="129" r="BO1556">
        <v>36.2257049999999</v>
      </c>
      <c s="129" r="BP1556">
        <v>20.125392</v>
      </c>
      <c s="129" r="BQ1556">
        <v>56.351097</v>
      </c>
      <c s="129" r="BR1556">
        <v>24.1504699999999</v>
      </c>
      <c s="129" r="BS1556">
        <v>28.175549</v>
      </c>
      <c s="129" r="BT1556">
        <v>0.0</v>
      </c>
      <c s="129" r="BU1556">
        <v>0.0</v>
      </c>
      <c s="129" r="BV1556">
        <v>0.0</v>
      </c>
      <c s="129" r="BW1556">
        <v>4.02507799999999</v>
      </c>
      <c s="129" r="BX1556">
        <v>4.02507799999999</v>
      </c>
      <c s="129" r="BY1556">
        <v>8.050157</v>
      </c>
      <c s="129" r="BZ1556">
        <v>0.0</v>
      </c>
      <c s="129" r="CA1556">
        <v>12.0752349999999</v>
      </c>
      <c s="129" r="CB1556">
        <v>116.727273</v>
      </c>
      <c s="129" r="CC1556">
        <v>0.0</v>
      </c>
      <c s="129" r="CD1556">
        <v>0.0</v>
      </c>
      <c s="129" r="CE1556">
        <v>8.050157</v>
      </c>
      <c s="129" r="CF1556">
        <v>24.1504699999999</v>
      </c>
      <c s="129" r="CG1556">
        <v>36.2257049999999</v>
      </c>
      <c s="129" r="CH1556">
        <v>44.2758619999999</v>
      </c>
      <c s="129" r="CI1556">
        <v>0.0</v>
      </c>
      <c s="129" r="CJ1556">
        <v>4.02507799999999</v>
      </c>
      <c s="129" r="CK1556">
        <v>128.802507999999</v>
      </c>
      <c s="129" r="CL1556">
        <v>0.0</v>
      </c>
      <c s="129" r="CM1556">
        <v>0.0</v>
      </c>
      <c s="129" r="CN1556">
        <v>4.02507799999999</v>
      </c>
      <c s="129" r="CO1556">
        <v>0.0</v>
      </c>
      <c s="129" r="CP1556">
        <v>0.0</v>
      </c>
      <c s="129" r="CQ1556">
        <v>8.050157</v>
      </c>
      <c s="129" r="CR1556">
        <v>104.652038</v>
      </c>
      <c s="129" r="CS1556">
        <v>12.0752349999999</v>
      </c>
    </row>
    <row customHeight="1" r="1557" ht="15.0">
      <c t="s" s="127" r="A1557">
        <v>13326</v>
      </c>
      <c t="s" s="127" r="B1557">
        <v>13327</v>
      </c>
      <c t="s" s="127" r="C1557">
        <v>13328</v>
      </c>
      <c t="s" s="127" r="D1557">
        <v>13329</v>
      </c>
      <c t="s" s="127" r="E1557">
        <v>13330</v>
      </c>
      <c t="s" s="127" r="F1557">
        <v>13331</v>
      </c>
      <c t="s" s="128" r="G1557">
        <v>13332</v>
      </c>
      <c t="s" s="127" r="H1557">
        <v>13333</v>
      </c>
      <c s="129" r="I1557">
        <v>175.0</v>
      </c>
      <c s="129" r="J1557">
        <v>29.494382</v>
      </c>
      <c s="129" r="K1557">
        <v>23.595506</v>
      </c>
      <c s="129" r="L1557">
        <v>34.4101119999999</v>
      </c>
      <c s="129" r="M1557">
        <v>28.511236</v>
      </c>
      <c s="129" r="N1557">
        <v>44.241573</v>
      </c>
      <c s="129" r="O1557">
        <v>14.747191</v>
      </c>
      <c s="129" r="P1557">
        <v>28.0</v>
      </c>
      <c s="129" r="Q1557">
        <v>32.0</v>
      </c>
      <c s="129" r="R1557">
        <v>30.0</v>
      </c>
      <c s="129" r="S1557">
        <v>36.0</v>
      </c>
      <c s="129" r="T1557">
        <v>21.0</v>
      </c>
      <c s="129" r="U1557">
        <v>12.0</v>
      </c>
      <c s="129" r="V1557">
        <v>88.483146</v>
      </c>
      <c s="129" r="W1557">
        <v>14.747191</v>
      </c>
      <c s="129" r="X1557">
        <v>12.780899</v>
      </c>
      <c s="129" r="Y1557">
        <v>18.6797749999999</v>
      </c>
      <c s="129" r="Z1557">
        <v>14.747191</v>
      </c>
      <c s="129" r="AA1557">
        <v>21.629213</v>
      </c>
      <c s="129" r="AB1557">
        <v>5.89887599999999</v>
      </c>
      <c s="129" r="AC1557">
        <v>0.0</v>
      </c>
      <c s="129" r="AD1557">
        <v>20.6460669999999</v>
      </c>
      <c s="129" r="AE1557">
        <v>50.1404489999999</v>
      </c>
      <c s="129" r="AF1557">
        <v>17.696629</v>
      </c>
      <c s="129" r="AG1557">
        <v>86.5168539999999</v>
      </c>
      <c s="129" r="AH1557">
        <v>14.747191</v>
      </c>
      <c s="129" r="AI1557">
        <v>10.814607</v>
      </c>
      <c s="129" r="AJ1557">
        <v>15.730337</v>
      </c>
      <c s="129" r="AK1557">
        <v>13.7640449999999</v>
      </c>
      <c s="129" r="AL1557">
        <v>22.6123599999999</v>
      </c>
      <c s="129" r="AM1557">
        <v>5.89887599999999</v>
      </c>
      <c s="129" r="AN1557">
        <v>2.94943799999999</v>
      </c>
      <c s="129" r="AO1557">
        <v>16.713483</v>
      </c>
      <c s="129" r="AP1557">
        <v>53.089888</v>
      </c>
      <c s="129" r="AQ1557">
        <v>16.713483</v>
      </c>
      <c s="129" r="AR1557">
        <v>141.573034</v>
      </c>
      <c s="129" r="AS1557">
        <v>15.730337</v>
      </c>
      <c s="129" r="AT1557">
        <v>3.93258399999999</v>
      </c>
      <c s="129" r="AU1557">
        <v>7.86516899999999</v>
      </c>
      <c s="129" r="AV1557">
        <v>11.797753</v>
      </c>
      <c s="129" r="AW1557">
        <v>19.662921</v>
      </c>
      <c s="129" r="AX1557">
        <v>15.730337</v>
      </c>
      <c s="129" r="AY1557">
        <v>51.1235959999999</v>
      </c>
      <c s="129" r="AZ1557">
        <v>15.730337</v>
      </c>
      <c s="129" r="BA1557">
        <v>70.786517</v>
      </c>
      <c s="129" r="BB1557">
        <v>7.86516899999999</v>
      </c>
      <c s="129" r="BC1557">
        <v>3.93258399999999</v>
      </c>
      <c s="129" r="BD1557">
        <v>3.93258399999999</v>
      </c>
      <c s="129" r="BE1557">
        <v>3.93258399999999</v>
      </c>
      <c s="129" r="BF1557">
        <v>7.86516899999999</v>
      </c>
      <c s="129" r="BG1557">
        <v>11.797753</v>
      </c>
      <c s="129" r="BH1557">
        <v>15.730337</v>
      </c>
      <c s="129" r="BI1557">
        <v>15.730337</v>
      </c>
      <c s="129" r="BJ1557">
        <v>70.786517</v>
      </c>
      <c s="129" r="BK1557">
        <v>7.86516899999999</v>
      </c>
      <c s="129" r="BL1557">
        <v>0.0</v>
      </c>
      <c s="129" r="BM1557">
        <v>3.93258399999999</v>
      </c>
      <c s="129" r="BN1557">
        <v>7.86516899999999</v>
      </c>
      <c s="129" r="BO1557">
        <v>11.797753</v>
      </c>
      <c s="129" r="BP1557">
        <v>3.93258399999999</v>
      </c>
      <c s="129" r="BQ1557">
        <v>35.393258</v>
      </c>
      <c s="129" r="BR1557">
        <v>0.0</v>
      </c>
      <c s="129" r="BS1557">
        <v>11.797753</v>
      </c>
      <c s="129" r="BT1557">
        <v>0.0</v>
      </c>
      <c s="129" r="BU1557">
        <v>0.0</v>
      </c>
      <c s="129" r="BV1557">
        <v>0.0</v>
      </c>
      <c s="129" r="BW1557">
        <v>0.0</v>
      </c>
      <c s="129" r="BX1557">
        <v>0.0</v>
      </c>
      <c s="129" r="BY1557">
        <v>0.0</v>
      </c>
      <c s="129" r="BZ1557">
        <v>0.0</v>
      </c>
      <c s="129" r="CA1557">
        <v>11.797753</v>
      </c>
      <c s="129" r="CB1557">
        <v>66.8539329999999</v>
      </c>
      <c s="129" r="CC1557">
        <v>11.797753</v>
      </c>
      <c s="129" r="CD1557">
        <v>0.0</v>
      </c>
      <c s="129" r="CE1557">
        <v>7.86516899999999</v>
      </c>
      <c s="129" r="CF1557">
        <v>11.797753</v>
      </c>
      <c s="129" r="CG1557">
        <v>19.662921</v>
      </c>
      <c s="129" r="CH1557">
        <v>15.730337</v>
      </c>
      <c s="129" r="CI1557">
        <v>0.0</v>
      </c>
      <c s="129" r="CJ1557">
        <v>0.0</v>
      </c>
      <c s="129" r="CK1557">
        <v>62.921348</v>
      </c>
      <c s="129" r="CL1557">
        <v>3.93258399999999</v>
      </c>
      <c s="129" r="CM1557">
        <v>3.93258399999999</v>
      </c>
      <c s="129" r="CN1557">
        <v>0.0</v>
      </c>
      <c s="129" r="CO1557">
        <v>0.0</v>
      </c>
      <c s="129" r="CP1557">
        <v>0.0</v>
      </c>
      <c s="129" r="CQ1557">
        <v>0.0</v>
      </c>
      <c s="129" r="CR1557">
        <v>51.1235959999999</v>
      </c>
      <c s="129" r="CS1557">
        <v>3.93258399999999</v>
      </c>
    </row>
    <row customHeight="1" r="1558" ht="15.0">
      <c t="s" s="127" r="A1558">
        <v>13334</v>
      </c>
      <c t="s" s="127" r="B1558">
        <v>13335</v>
      </c>
      <c t="s" s="127" r="C1558">
        <v>13336</v>
      </c>
      <c t="s" s="127" r="D1558">
        <v>13337</v>
      </c>
      <c t="s" s="127" r="E1558">
        <v>13338</v>
      </c>
      <c t="s" s="127" r="F1558">
        <v>13339</v>
      </c>
      <c t="s" s="128" r="G1558">
        <v>13340</v>
      </c>
      <c t="s" s="127" r="H1558">
        <v>13341</v>
      </c>
      <c s="129" r="I1558">
        <v>457.0</v>
      </c>
      <c s="129" r="J1558">
        <v>75.3296699999999</v>
      </c>
      <c s="129" r="K1558">
        <v>60.263736</v>
      </c>
      <c s="129" r="L1558">
        <v>71.312088</v>
      </c>
      <c s="129" r="M1558">
        <v>112.492307999999</v>
      </c>
      <c s="129" r="N1558">
        <v>87.382418</v>
      </c>
      <c s="129" r="O1558">
        <v>50.21978</v>
      </c>
      <c s="129" r="P1558">
        <v>68.0</v>
      </c>
      <c s="129" r="Q1558">
        <v>52.0</v>
      </c>
      <c s="129" r="R1558">
        <v>93.0</v>
      </c>
      <c s="129" r="S1558">
        <v>87.0</v>
      </c>
      <c s="129" r="T1558">
        <v>73.0</v>
      </c>
      <c s="129" r="U1558">
        <v>56.0</v>
      </c>
      <c s="129" r="V1558">
        <v>230.006593</v>
      </c>
      <c s="129" r="W1558">
        <v>41.1802199999999</v>
      </c>
      <c s="129" r="X1558">
        <v>31.136264</v>
      </c>
      <c s="129" r="Y1558">
        <v>36.158242</v>
      </c>
      <c s="129" r="Z1558">
        <v>58.2549449999999</v>
      </c>
      <c s="129" r="AA1558">
        <v>42.184615</v>
      </c>
      <c s="129" r="AB1558">
        <v>18.079121</v>
      </c>
      <c s="129" r="AC1558">
        <v>3.01318699999999</v>
      </c>
      <c s="129" r="AD1558">
        <v>50.21978</v>
      </c>
      <c s="129" r="AE1558">
        <v>135.593407</v>
      </c>
      <c s="129" r="AF1558">
        <v>44.193407</v>
      </c>
      <c s="129" r="AG1558">
        <v>226.993406999999</v>
      </c>
      <c s="129" r="AH1558">
        <v>34.1494509999999</v>
      </c>
      <c s="129" r="AI1558">
        <v>29.1274729999999</v>
      </c>
      <c s="129" r="AJ1558">
        <v>35.153846</v>
      </c>
      <c s="129" r="AK1558">
        <v>54.237363</v>
      </c>
      <c s="129" r="AL1558">
        <v>45.197802</v>
      </c>
      <c s="129" r="AM1558">
        <v>25.10989</v>
      </c>
      <c s="129" r="AN1558">
        <v>4.017582</v>
      </c>
      <c s="129" r="AO1558">
        <v>44.193407</v>
      </c>
      <c s="129" r="AP1558">
        <v>139.610988999999</v>
      </c>
      <c s="129" r="AQ1558">
        <v>43.189011</v>
      </c>
      <c s="129" r="AR1558">
        <v>417.828571</v>
      </c>
      <c s="129" r="AS1558">
        <v>4.017582</v>
      </c>
      <c s="129" r="AT1558">
        <v>28.1230769999999</v>
      </c>
      <c s="129" r="AU1558">
        <v>16.0703299999999</v>
      </c>
      <c s="129" r="AV1558">
        <v>28.1230769999999</v>
      </c>
      <c s="129" r="AW1558">
        <v>64.2813189999999</v>
      </c>
      <c s="129" r="AX1558">
        <v>68.298901</v>
      </c>
      <c s="129" r="AY1558">
        <v>152.668132</v>
      </c>
      <c s="129" r="AZ1558">
        <v>56.2461539999999</v>
      </c>
      <c s="129" r="BA1558">
        <v>204.896703</v>
      </c>
      <c s="129" r="BB1558">
        <v>4.017582</v>
      </c>
      <c s="129" r="BC1558">
        <v>12.052747</v>
      </c>
      <c s="129" r="BD1558">
        <v>8.03516499999999</v>
      </c>
      <c s="129" r="BE1558">
        <v>12.052747</v>
      </c>
      <c s="129" r="BF1558">
        <v>20.0879119999999</v>
      </c>
      <c s="129" r="BG1558">
        <v>52.228571</v>
      </c>
      <c s="129" r="BH1558">
        <v>76.334066</v>
      </c>
      <c s="129" r="BI1558">
        <v>20.0879119999999</v>
      </c>
      <c s="129" r="BJ1558">
        <v>212.931868</v>
      </c>
      <c s="129" r="BK1558">
        <v>0.0</v>
      </c>
      <c s="129" r="BL1558">
        <v>16.0703299999999</v>
      </c>
      <c s="129" r="BM1558">
        <v>8.03516499999999</v>
      </c>
      <c s="129" r="BN1558">
        <v>16.0703299999999</v>
      </c>
      <c s="129" r="BO1558">
        <v>44.193407</v>
      </c>
      <c s="129" r="BP1558">
        <v>16.0703299999999</v>
      </c>
      <c s="129" r="BQ1558">
        <v>76.334066</v>
      </c>
      <c s="129" r="BR1558">
        <v>36.158242</v>
      </c>
      <c s="129" r="BS1558">
        <v>44.193407</v>
      </c>
      <c s="129" r="BT1558">
        <v>0.0</v>
      </c>
      <c s="129" r="BU1558">
        <v>4.017582</v>
      </c>
      <c s="129" r="BV1558">
        <v>0.0</v>
      </c>
      <c s="129" r="BW1558">
        <v>4.017582</v>
      </c>
      <c s="129" r="BX1558">
        <v>8.03516499999999</v>
      </c>
      <c s="129" r="BY1558">
        <v>8.03516499999999</v>
      </c>
      <c s="129" r="BZ1558">
        <v>0.0</v>
      </c>
      <c s="129" r="CA1558">
        <v>20.0879119999999</v>
      </c>
      <c s="129" r="CB1558">
        <v>168.738462</v>
      </c>
      <c s="129" r="CC1558">
        <v>0.0</v>
      </c>
      <c s="129" r="CD1558">
        <v>20.0879119999999</v>
      </c>
      <c s="129" r="CE1558">
        <v>4.017582</v>
      </c>
      <c s="129" r="CF1558">
        <v>24.105495</v>
      </c>
      <c s="129" r="CG1558">
        <v>36.158242</v>
      </c>
      <c s="129" r="CH1558">
        <v>56.2461539999999</v>
      </c>
      <c s="129" r="CI1558">
        <v>0.0</v>
      </c>
      <c s="129" r="CJ1558">
        <v>28.1230769999999</v>
      </c>
      <c s="129" r="CK1558">
        <v>204.896703</v>
      </c>
      <c s="129" r="CL1558">
        <v>4.017582</v>
      </c>
      <c s="129" r="CM1558">
        <v>4.017582</v>
      </c>
      <c s="129" r="CN1558">
        <v>12.052747</v>
      </c>
      <c s="129" r="CO1558">
        <v>0.0</v>
      </c>
      <c s="129" r="CP1558">
        <v>20.0879119999999</v>
      </c>
      <c s="129" r="CQ1558">
        <v>4.017582</v>
      </c>
      <c s="129" r="CR1558">
        <v>152.668132</v>
      </c>
      <c s="129" r="CS1558">
        <v>8.03516499999999</v>
      </c>
    </row>
    <row customHeight="1" r="1559" ht="15.0">
      <c t="s" s="127" r="A1559">
        <v>13342</v>
      </c>
      <c t="s" s="127" r="B1559">
        <v>13343</v>
      </c>
      <c t="s" s="127" r="C1559">
        <v>13344</v>
      </c>
      <c t="s" s="127" r="D1559">
        <v>13345</v>
      </c>
      <c t="s" s="127" r="E1559">
        <v>13346</v>
      </c>
      <c t="s" s="127" r="F1559">
        <v>13347</v>
      </c>
      <c t="s" s="128" r="G1559">
        <v>13348</v>
      </c>
      <c t="s" s="127" r="H1559">
        <v>13349</v>
      </c>
      <c s="129" r="I1559">
        <v>211.0</v>
      </c>
      <c s="129" r="J1559">
        <v>43.0</v>
      </c>
      <c s="129" r="K1559">
        <v>32.0</v>
      </c>
      <c s="129" r="L1559">
        <v>44.0</v>
      </c>
      <c s="129" r="M1559">
        <v>53.0</v>
      </c>
      <c s="129" r="N1559">
        <v>23.0</v>
      </c>
      <c s="129" r="O1559">
        <v>16.0</v>
      </c>
      <c s="129" r="P1559">
        <v>33.0</v>
      </c>
      <c s="129" r="Q1559">
        <v>26.0</v>
      </c>
      <c s="129" r="R1559">
        <v>38.0</v>
      </c>
      <c s="129" r="S1559">
        <v>24.0</v>
      </c>
      <c s="129" r="T1559">
        <v>29.0</v>
      </c>
      <c s="129" r="U1559">
        <v>18.0</v>
      </c>
      <c s="129" r="V1559">
        <v>107.0</v>
      </c>
      <c s="129" r="W1559">
        <v>22.0</v>
      </c>
      <c s="129" r="X1559">
        <v>18.0</v>
      </c>
      <c s="129" r="Y1559">
        <v>22.0</v>
      </c>
      <c s="129" r="Z1559">
        <v>26.0</v>
      </c>
      <c s="129" r="AA1559">
        <v>10.0</v>
      </c>
      <c s="129" r="AB1559">
        <v>9.0</v>
      </c>
      <c s="129" r="AC1559">
        <v>0.0</v>
      </c>
      <c s="129" r="AD1559">
        <v>28.0</v>
      </c>
      <c s="129" r="AE1559">
        <v>61.0</v>
      </c>
      <c s="129" r="AF1559">
        <v>18.0</v>
      </c>
      <c s="129" r="AG1559">
        <v>104.0</v>
      </c>
      <c s="129" r="AH1559">
        <v>21.0</v>
      </c>
      <c s="129" r="AI1559">
        <v>14.0</v>
      </c>
      <c s="129" r="AJ1559">
        <v>22.0</v>
      </c>
      <c s="129" r="AK1559">
        <v>27.0</v>
      </c>
      <c s="129" r="AL1559">
        <v>13.0</v>
      </c>
      <c s="129" r="AM1559">
        <v>7.0</v>
      </c>
      <c s="129" r="AN1559">
        <v>0.0</v>
      </c>
      <c s="129" r="AO1559">
        <v>26.0</v>
      </c>
      <c s="129" r="AP1559">
        <v>60.0</v>
      </c>
      <c s="129" r="AQ1559">
        <v>18.0</v>
      </c>
      <c s="129" r="AR1559">
        <v>168.0</v>
      </c>
      <c s="129" r="AS1559">
        <v>20.0</v>
      </c>
      <c s="129" r="AT1559">
        <v>4.0</v>
      </c>
      <c s="129" r="AU1559">
        <v>4.0</v>
      </c>
      <c s="129" r="AV1559">
        <v>40.0</v>
      </c>
      <c s="129" r="AW1559">
        <v>20.0</v>
      </c>
      <c s="129" r="AX1559">
        <v>16.0</v>
      </c>
      <c s="129" r="AY1559">
        <v>48.0</v>
      </c>
      <c s="129" r="AZ1559">
        <v>16.0</v>
      </c>
      <c s="129" r="BA1559">
        <v>88.0</v>
      </c>
      <c s="129" r="BB1559">
        <v>12.0</v>
      </c>
      <c s="129" r="BC1559">
        <v>4.0</v>
      </c>
      <c s="129" r="BD1559">
        <v>4.0</v>
      </c>
      <c s="129" r="BE1559">
        <v>16.0</v>
      </c>
      <c s="129" r="BF1559">
        <v>8.0</v>
      </c>
      <c s="129" r="BG1559">
        <v>8.0</v>
      </c>
      <c s="129" r="BH1559">
        <v>24.0</v>
      </c>
      <c s="129" r="BI1559">
        <v>12.0</v>
      </c>
      <c s="129" r="BJ1559">
        <v>80.0</v>
      </c>
      <c s="129" r="BK1559">
        <v>8.0</v>
      </c>
      <c s="129" r="BL1559">
        <v>0.0</v>
      </c>
      <c s="129" r="BM1559">
        <v>0.0</v>
      </c>
      <c s="129" r="BN1559">
        <v>24.0</v>
      </c>
      <c s="129" r="BO1559">
        <v>12.0</v>
      </c>
      <c s="129" r="BP1559">
        <v>8.0</v>
      </c>
      <c s="129" r="BQ1559">
        <v>24.0</v>
      </c>
      <c s="129" r="BR1559">
        <v>4.0</v>
      </c>
      <c s="129" r="BS1559">
        <v>20.0</v>
      </c>
      <c s="129" r="BT1559">
        <v>0.0</v>
      </c>
      <c s="129" r="BU1559">
        <v>0.0</v>
      </c>
      <c s="129" r="BV1559">
        <v>0.0</v>
      </c>
      <c s="129" r="BW1559">
        <v>8.0</v>
      </c>
      <c s="129" r="BX1559">
        <v>0.0</v>
      </c>
      <c s="129" r="BY1559">
        <v>4.0</v>
      </c>
      <c s="129" r="BZ1559">
        <v>0.0</v>
      </c>
      <c s="129" r="CA1559">
        <v>8.0</v>
      </c>
      <c s="129" r="CB1559">
        <v>96.0</v>
      </c>
      <c s="129" r="CC1559">
        <v>20.0</v>
      </c>
      <c s="129" r="CD1559">
        <v>4.0</v>
      </c>
      <c s="129" r="CE1559">
        <v>4.0</v>
      </c>
      <c s="129" r="CF1559">
        <v>32.0</v>
      </c>
      <c s="129" r="CG1559">
        <v>20.0</v>
      </c>
      <c s="129" r="CH1559">
        <v>12.0</v>
      </c>
      <c s="129" r="CI1559">
        <v>0.0</v>
      </c>
      <c s="129" r="CJ1559">
        <v>4.0</v>
      </c>
      <c s="129" r="CK1559">
        <v>52.0</v>
      </c>
      <c s="129" r="CL1559">
        <v>0.0</v>
      </c>
      <c s="129" r="CM1559">
        <v>0.0</v>
      </c>
      <c s="129" r="CN1559">
        <v>0.0</v>
      </c>
      <c s="129" r="CO1559">
        <v>0.0</v>
      </c>
      <c s="129" r="CP1559">
        <v>0.0</v>
      </c>
      <c s="129" r="CQ1559">
        <v>0.0</v>
      </c>
      <c s="129" r="CR1559">
        <v>48.0</v>
      </c>
      <c s="129" r="CS1559">
        <v>4.0</v>
      </c>
    </row>
    <row customHeight="1" r="1560" ht="15.0">
      <c t="s" s="127" r="A1560">
        <v>13350</v>
      </c>
      <c t="s" s="127" r="B1560">
        <v>13351</v>
      </c>
      <c t="s" s="127" r="C1560">
        <v>13352</v>
      </c>
      <c t="s" s="127" r="D1560">
        <v>13353</v>
      </c>
      <c t="s" s="127" r="E1560">
        <v>13354</v>
      </c>
      <c t="s" s="127" r="F1560">
        <v>13355</v>
      </c>
      <c t="s" s="128" r="G1560">
        <v>13356</v>
      </c>
      <c t="s" s="127" r="H1560">
        <v>13357</v>
      </c>
      <c s="129" r="I1560">
        <v>295.0</v>
      </c>
      <c s="129" r="J1560">
        <v>45.226481</v>
      </c>
      <c s="129" r="K1560">
        <v>40.087108</v>
      </c>
      <c s="129" r="L1560">
        <v>47.2822299999999</v>
      </c>
      <c s="129" r="M1560">
        <v>67.8397209999999</v>
      </c>
      <c s="129" r="N1560">
        <v>62.7003479999999</v>
      </c>
      <c s="129" r="O1560">
        <v>31.864111</v>
      </c>
      <c s="129" r="P1560">
        <v>35.0</v>
      </c>
      <c s="129" r="Q1560">
        <v>36.0</v>
      </c>
      <c s="129" r="R1560">
        <v>38.0</v>
      </c>
      <c s="129" r="S1560">
        <v>53.0</v>
      </c>
      <c s="129" r="T1560">
        <v>63.0</v>
      </c>
      <c s="129" r="U1560">
        <v>21.0</v>
      </c>
      <c s="129" r="V1560">
        <v>138.763066</v>
      </c>
      <c s="129" r="W1560">
        <v>23.6411149999999</v>
      </c>
      <c s="129" r="X1560">
        <v>18.501742</v>
      </c>
      <c s="129" r="Y1560">
        <v>25.696864</v>
      </c>
      <c s="129" r="Z1560">
        <v>28.7804879999999</v>
      </c>
      <c s="129" r="AA1560">
        <v>28.7804879999999</v>
      </c>
      <c s="129" r="AB1560">
        <v>11.30662</v>
      </c>
      <c s="129" r="AC1560">
        <v>2.055749</v>
      </c>
      <c s="129" r="AD1560">
        <v>31.864111</v>
      </c>
      <c s="129" r="AE1560">
        <v>79.146341</v>
      </c>
      <c s="129" r="AF1560">
        <v>27.752613</v>
      </c>
      <c s="129" r="AG1560">
        <v>156.236933999999</v>
      </c>
      <c s="129" r="AH1560">
        <v>21.585366</v>
      </c>
      <c s="129" r="AI1560">
        <v>21.585366</v>
      </c>
      <c s="129" r="AJ1560">
        <v>21.585366</v>
      </c>
      <c s="129" r="AK1560">
        <v>39.0592329999999</v>
      </c>
      <c s="129" r="AL1560">
        <v>33.9198609999999</v>
      </c>
      <c s="129" r="AM1560">
        <v>17.473868</v>
      </c>
      <c s="129" r="AN1560">
        <v>1.027875</v>
      </c>
      <c s="129" r="AO1560">
        <v>31.864111</v>
      </c>
      <c s="129" r="AP1560">
        <v>84.2857139999999</v>
      </c>
      <c s="129" r="AQ1560">
        <v>40.087108</v>
      </c>
      <c s="129" r="AR1560">
        <v>234.355401</v>
      </c>
      <c s="129" r="AS1560">
        <v>8.22299699999999</v>
      </c>
      <c s="129" r="AT1560">
        <v>0.0</v>
      </c>
      <c s="129" r="AU1560">
        <v>16.445993</v>
      </c>
      <c s="129" r="AV1560">
        <v>45.226481</v>
      </c>
      <c s="129" r="AW1560">
        <v>32.891986</v>
      </c>
      <c s="129" r="AX1560">
        <v>12.334495</v>
      </c>
      <c s="129" r="AY1560">
        <v>94.5644599999999</v>
      </c>
      <c s="129" r="AZ1560">
        <v>24.66899</v>
      </c>
      <c s="129" r="BA1560">
        <v>98.6759579999999</v>
      </c>
      <c s="129" r="BB1560">
        <v>4.111498</v>
      </c>
      <c s="129" r="BC1560">
        <v>0.0</v>
      </c>
      <c s="129" r="BD1560">
        <v>8.22299699999999</v>
      </c>
      <c s="129" r="BE1560">
        <v>28.7804879999999</v>
      </c>
      <c s="129" r="BF1560">
        <v>0.0</v>
      </c>
      <c s="129" r="BG1560">
        <v>12.334495</v>
      </c>
      <c s="129" r="BH1560">
        <v>32.891986</v>
      </c>
      <c s="129" r="BI1560">
        <v>12.334495</v>
      </c>
      <c s="129" r="BJ1560">
        <v>135.679442999999</v>
      </c>
      <c s="129" r="BK1560">
        <v>4.111498</v>
      </c>
      <c s="129" r="BL1560">
        <v>0.0</v>
      </c>
      <c s="129" r="BM1560">
        <v>8.22299699999999</v>
      </c>
      <c s="129" r="BN1560">
        <v>16.445993</v>
      </c>
      <c s="129" r="BO1560">
        <v>32.891986</v>
      </c>
      <c s="129" r="BP1560">
        <v>0.0</v>
      </c>
      <c s="129" r="BQ1560">
        <v>61.672474</v>
      </c>
      <c s="129" r="BR1560">
        <v>12.334495</v>
      </c>
      <c s="129" r="BS1560">
        <v>16.445993</v>
      </c>
      <c s="129" r="BT1560">
        <v>0.0</v>
      </c>
      <c s="129" r="BU1560">
        <v>0.0</v>
      </c>
      <c s="129" r="BV1560">
        <v>0.0</v>
      </c>
      <c s="129" r="BW1560">
        <v>0.0</v>
      </c>
      <c s="129" r="BX1560">
        <v>4.111498</v>
      </c>
      <c s="129" r="BY1560">
        <v>0.0</v>
      </c>
      <c s="129" r="BZ1560">
        <v>0.0</v>
      </c>
      <c s="129" r="CA1560">
        <v>12.334495</v>
      </c>
      <c s="129" r="CB1560">
        <v>102.787456</v>
      </c>
      <c s="129" r="CC1560">
        <v>8.22299699999999</v>
      </c>
      <c s="129" r="CD1560">
        <v>0.0</v>
      </c>
      <c s="129" r="CE1560">
        <v>8.22299699999999</v>
      </c>
      <c s="129" r="CF1560">
        <v>41.114983</v>
      </c>
      <c s="129" r="CG1560">
        <v>28.7804879999999</v>
      </c>
      <c s="129" r="CH1560">
        <v>12.334495</v>
      </c>
      <c s="129" r="CI1560">
        <v>0.0</v>
      </c>
      <c s="129" r="CJ1560">
        <v>4.111498</v>
      </c>
      <c s="129" r="CK1560">
        <v>115.121951</v>
      </c>
      <c s="129" r="CL1560">
        <v>0.0</v>
      </c>
      <c s="129" r="CM1560">
        <v>0.0</v>
      </c>
      <c s="129" r="CN1560">
        <v>8.22299699999999</v>
      </c>
      <c s="129" r="CO1560">
        <v>4.111498</v>
      </c>
      <c s="129" r="CP1560">
        <v>0.0</v>
      </c>
      <c s="129" r="CQ1560">
        <v>0.0</v>
      </c>
      <c s="129" r="CR1560">
        <v>94.5644599999999</v>
      </c>
      <c s="129" r="CS1560">
        <v>8.22299699999999</v>
      </c>
    </row>
    <row customHeight="1" r="1561" ht="15.0">
      <c t="s" s="127" r="A1561">
        <v>13358</v>
      </c>
      <c t="s" s="127" r="B1561">
        <v>13359</v>
      </c>
      <c t="s" s="127" r="C1561">
        <v>13360</v>
      </c>
      <c t="s" s="127" r="D1561">
        <v>13361</v>
      </c>
      <c t="s" s="127" r="E1561">
        <v>13362</v>
      </c>
      <c t="s" s="127" r="F1561">
        <v>13363</v>
      </c>
      <c t="s" s="128" r="G1561">
        <v>13364</v>
      </c>
      <c t="s" s="127" r="H1561">
        <v>13365</v>
      </c>
      <c s="129" r="I1561">
        <v>87.0</v>
      </c>
      <c s="129" r="J1561">
        <v>14.0</v>
      </c>
      <c s="129" r="K1561">
        <v>16.0</v>
      </c>
      <c s="129" r="L1561">
        <v>17.0</v>
      </c>
      <c s="129" r="M1561">
        <v>17.0</v>
      </c>
      <c s="129" r="N1561">
        <v>14.0</v>
      </c>
      <c s="129" r="O1561">
        <v>9.0</v>
      </c>
      <c s="129" r="P1561">
        <v>18.0</v>
      </c>
      <c s="129" r="Q1561">
        <v>13.0</v>
      </c>
      <c s="129" r="R1561">
        <v>21.0</v>
      </c>
      <c s="129" r="S1561">
        <v>18.0</v>
      </c>
      <c s="129" r="T1561">
        <v>13.0</v>
      </c>
      <c s="129" r="U1561">
        <v>9.0</v>
      </c>
      <c s="129" r="V1561">
        <v>43.0</v>
      </c>
      <c s="129" r="W1561">
        <v>7.0</v>
      </c>
      <c s="129" r="X1561">
        <v>8.0</v>
      </c>
      <c s="129" r="Y1561">
        <v>11.0</v>
      </c>
      <c s="129" r="Z1561">
        <v>8.0</v>
      </c>
      <c s="129" r="AA1561">
        <v>6.0</v>
      </c>
      <c s="129" r="AB1561">
        <v>3.0</v>
      </c>
      <c s="129" r="AC1561">
        <v>0.0</v>
      </c>
      <c s="129" r="AD1561">
        <v>11.0</v>
      </c>
      <c s="129" r="AE1561">
        <v>27.0</v>
      </c>
      <c s="129" r="AF1561">
        <v>5.0</v>
      </c>
      <c s="129" r="AG1561">
        <v>44.0</v>
      </c>
      <c s="129" r="AH1561">
        <v>7.0</v>
      </c>
      <c s="129" r="AI1561">
        <v>8.0</v>
      </c>
      <c s="129" r="AJ1561">
        <v>6.0</v>
      </c>
      <c s="129" r="AK1561">
        <v>9.0</v>
      </c>
      <c s="129" r="AL1561">
        <v>8.0</v>
      </c>
      <c s="129" r="AM1561">
        <v>4.0</v>
      </c>
      <c s="129" r="AN1561">
        <v>2.0</v>
      </c>
      <c s="129" r="AO1561">
        <v>11.0</v>
      </c>
      <c s="129" r="AP1561">
        <v>22.0</v>
      </c>
      <c s="129" r="AQ1561">
        <v>11.0</v>
      </c>
      <c s="129" r="AR1561">
        <v>64.0</v>
      </c>
      <c s="129" r="AS1561">
        <v>4.0</v>
      </c>
      <c s="129" r="AT1561">
        <v>4.0</v>
      </c>
      <c s="129" r="AU1561">
        <v>0.0</v>
      </c>
      <c s="129" r="AV1561">
        <v>8.0</v>
      </c>
      <c s="129" r="AW1561">
        <v>12.0</v>
      </c>
      <c s="129" r="AX1561">
        <v>8.0</v>
      </c>
      <c s="129" r="AY1561">
        <v>20.0</v>
      </c>
      <c s="129" r="AZ1561">
        <v>8.0</v>
      </c>
      <c s="129" r="BA1561">
        <v>28.0</v>
      </c>
      <c s="129" r="BB1561">
        <v>4.0</v>
      </c>
      <c s="129" r="BC1561">
        <v>4.0</v>
      </c>
      <c s="129" r="BD1561">
        <v>0.0</v>
      </c>
      <c s="129" r="BE1561">
        <v>4.0</v>
      </c>
      <c s="129" r="BF1561">
        <v>0.0</v>
      </c>
      <c s="129" r="BG1561">
        <v>8.0</v>
      </c>
      <c s="129" r="BH1561">
        <v>4.0</v>
      </c>
      <c s="129" r="BI1561">
        <v>4.0</v>
      </c>
      <c s="129" r="BJ1561">
        <v>36.0</v>
      </c>
      <c s="129" r="BK1561">
        <v>0.0</v>
      </c>
      <c s="129" r="BL1561">
        <v>0.0</v>
      </c>
      <c s="129" r="BM1561">
        <v>0.0</v>
      </c>
      <c s="129" r="BN1561">
        <v>4.0</v>
      </c>
      <c s="129" r="BO1561">
        <v>12.0</v>
      </c>
      <c s="129" r="BP1561">
        <v>0.0</v>
      </c>
      <c s="129" r="BQ1561">
        <v>16.0</v>
      </c>
      <c s="129" r="BR1561">
        <v>4.0</v>
      </c>
      <c s="129" r="BS1561">
        <v>8.0</v>
      </c>
      <c s="129" r="BT1561">
        <v>0.0</v>
      </c>
      <c s="129" r="BU1561">
        <v>0.0</v>
      </c>
      <c s="129" r="BV1561">
        <v>0.0</v>
      </c>
      <c s="129" r="BW1561">
        <v>0.0</v>
      </c>
      <c s="129" r="BX1561">
        <v>4.0</v>
      </c>
      <c s="129" r="BY1561">
        <v>0.0</v>
      </c>
      <c s="129" r="BZ1561">
        <v>0.0</v>
      </c>
      <c s="129" r="CA1561">
        <v>4.0</v>
      </c>
      <c s="129" r="CB1561">
        <v>28.0</v>
      </c>
      <c s="129" r="CC1561">
        <v>0.0</v>
      </c>
      <c s="129" r="CD1561">
        <v>4.0</v>
      </c>
      <c s="129" r="CE1561">
        <v>0.0</v>
      </c>
      <c s="129" r="CF1561">
        <v>8.0</v>
      </c>
      <c s="129" r="CG1561">
        <v>8.0</v>
      </c>
      <c s="129" r="CH1561">
        <v>8.0</v>
      </c>
      <c s="129" r="CI1561">
        <v>0.0</v>
      </c>
      <c s="129" r="CJ1561">
        <v>0.0</v>
      </c>
      <c s="129" r="CK1561">
        <v>28.0</v>
      </c>
      <c s="129" r="CL1561">
        <v>4.0</v>
      </c>
      <c s="129" r="CM1561">
        <v>0.0</v>
      </c>
      <c s="129" r="CN1561">
        <v>0.0</v>
      </c>
      <c s="129" r="CO1561">
        <v>0.0</v>
      </c>
      <c s="129" r="CP1561">
        <v>0.0</v>
      </c>
      <c s="129" r="CQ1561">
        <v>0.0</v>
      </c>
      <c s="129" r="CR1561">
        <v>20.0</v>
      </c>
      <c s="129" r="CS1561">
        <v>4.0</v>
      </c>
    </row>
    <row customHeight="1" r="1562" ht="15.0">
      <c t="s" s="127" r="A1562">
        <v>13366</v>
      </c>
      <c t="s" s="127" r="B1562">
        <v>13367</v>
      </c>
      <c t="s" s="127" r="C1562">
        <v>13368</v>
      </c>
      <c t="s" s="127" r="D1562">
        <v>13369</v>
      </c>
      <c t="s" s="127" r="E1562">
        <v>13370</v>
      </c>
      <c t="s" s="127" r="F1562">
        <v>13371</v>
      </c>
      <c t="s" s="128" r="G1562">
        <v>13372</v>
      </c>
      <c t="s" s="127" r="H1562">
        <v>13373</v>
      </c>
      <c s="129" r="I1562">
        <v>791.0</v>
      </c>
      <c s="129" r="J1562">
        <v>150.676524</v>
      </c>
      <c s="129" r="K1562">
        <v>126.011447</v>
      </c>
      <c s="129" r="L1562">
        <v>152.710201</v>
      </c>
      <c s="129" r="M1562">
        <v>181.834061999999</v>
      </c>
      <c s="129" r="N1562">
        <v>110.546845</v>
      </c>
      <c s="129" r="O1562">
        <v>69.220921</v>
      </c>
      <c s="129" r="P1562">
        <v>121.0</v>
      </c>
      <c s="129" r="Q1562">
        <v>111.0</v>
      </c>
      <c s="129" r="R1562">
        <v>151.0</v>
      </c>
      <c s="129" r="S1562">
        <v>146.0</v>
      </c>
      <c s="129" r="T1562">
        <v>109.0</v>
      </c>
      <c s="129" r="U1562">
        <v>56.0</v>
      </c>
      <c s="129" r="V1562">
        <v>394.499471</v>
      </c>
      <c s="129" r="W1562">
        <v>85.7186719999999</v>
      </c>
      <c s="129" r="X1562">
        <v>59.8899699999999</v>
      </c>
      <c s="129" r="Y1562">
        <v>70.1562119999999</v>
      </c>
      <c s="129" r="Z1562">
        <v>97.11592</v>
      </c>
      <c s="129" r="AA1562">
        <v>52.6905519999999</v>
      </c>
      <c s="129" r="AB1562">
        <v>27.894998</v>
      </c>
      <c s="129" r="AC1562">
        <v>1.033148</v>
      </c>
      <c s="129" r="AD1562">
        <v>114.614199</v>
      </c>
      <c s="129" r="AE1562">
        <v>223.062128</v>
      </c>
      <c s="129" r="AF1562">
        <v>56.8231439999999</v>
      </c>
      <c s="129" r="AG1562">
        <v>396.500528999999</v>
      </c>
      <c s="129" r="AH1562">
        <v>64.957853</v>
      </c>
      <c s="129" r="AI1562">
        <v>66.1214769999999</v>
      </c>
      <c s="129" r="AJ1562">
        <v>82.553989</v>
      </c>
      <c s="129" r="AK1562">
        <v>84.7181429999999</v>
      </c>
      <c s="129" r="AL1562">
        <v>57.856293</v>
      </c>
      <c s="129" r="AM1562">
        <v>39.259627</v>
      </c>
      <c s="129" r="AN1562">
        <v>1.033148</v>
      </c>
      <c s="129" r="AO1562">
        <v>91.819703</v>
      </c>
      <c s="129" r="AP1562">
        <v>227.194719999999</v>
      </c>
      <c s="129" r="AQ1562">
        <v>77.486106</v>
      </c>
      <c s="129" r="AR1562">
        <v>602.836573</v>
      </c>
      <c s="129" r="AS1562">
        <v>24.7955539999999</v>
      </c>
      <c s="129" r="AT1562">
        <v>16.530369</v>
      </c>
      <c s="129" r="AU1562">
        <v>0.0</v>
      </c>
      <c s="129" r="AV1562">
        <v>53.7237</v>
      </c>
      <c s="129" r="AW1562">
        <v>99.1822159999999</v>
      </c>
      <c s="129" r="AX1562">
        <v>132.112478</v>
      </c>
      <c s="129" r="AY1562">
        <v>185.966655</v>
      </c>
      <c s="129" r="AZ1562">
        <v>90.5256009999999</v>
      </c>
      <c s="129" r="BA1562">
        <v>289.020509</v>
      </c>
      <c s="129" r="BB1562">
        <v>24.7955539999999</v>
      </c>
      <c s="129" r="BC1562">
        <v>12.397777</v>
      </c>
      <c s="129" r="BD1562">
        <v>0.0</v>
      </c>
      <c s="129" r="BE1562">
        <v>24.7955539999999</v>
      </c>
      <c s="129" r="BF1562">
        <v>20.662962</v>
      </c>
      <c s="129" r="BG1562">
        <v>90.786555</v>
      </c>
      <c s="129" r="BH1562">
        <v>90.9170309999999</v>
      </c>
      <c s="129" r="BI1562">
        <v>24.665077</v>
      </c>
      <c s="129" r="BJ1562">
        <v>313.816062999999</v>
      </c>
      <c s="129" r="BK1562">
        <v>0.0</v>
      </c>
      <c s="129" r="BL1562">
        <v>4.13259199999999</v>
      </c>
      <c s="129" r="BM1562">
        <v>0.0</v>
      </c>
      <c s="129" r="BN1562">
        <v>28.928146</v>
      </c>
      <c s="129" r="BO1562">
        <v>78.519254</v>
      </c>
      <c s="129" r="BP1562">
        <v>41.325923</v>
      </c>
      <c s="129" r="BQ1562">
        <v>95.0496229999999</v>
      </c>
      <c s="129" r="BR1562">
        <v>65.8605239999999</v>
      </c>
      <c s="129" r="BS1562">
        <v>90.786555</v>
      </c>
      <c s="129" r="BT1562">
        <v>0.0</v>
      </c>
      <c s="129" r="BU1562">
        <v>0.0</v>
      </c>
      <c s="129" r="BV1562">
        <v>0.0</v>
      </c>
      <c s="129" r="BW1562">
        <v>0.0</v>
      </c>
      <c s="129" r="BX1562">
        <v>16.530369</v>
      </c>
      <c s="129" r="BY1562">
        <v>33.0607389999999</v>
      </c>
      <c s="129" r="BZ1562">
        <v>0.0</v>
      </c>
      <c s="129" r="CA1562">
        <v>41.195447</v>
      </c>
      <c s="129" r="CB1562">
        <v>280.624847999999</v>
      </c>
      <c s="129" r="CC1562">
        <v>24.7955539999999</v>
      </c>
      <c s="129" r="CD1562">
        <v>16.530369</v>
      </c>
      <c s="129" r="CE1562">
        <v>0.0</v>
      </c>
      <c s="129" r="CF1562">
        <v>45.458516</v>
      </c>
      <c s="129" r="CG1562">
        <v>78.519254</v>
      </c>
      <c s="129" r="CH1562">
        <v>90.786555</v>
      </c>
      <c s="129" r="CI1562">
        <v>0.0</v>
      </c>
      <c s="129" r="CJ1562">
        <v>24.5346009999999</v>
      </c>
      <c s="129" r="CK1562">
        <v>231.42517</v>
      </c>
      <c s="129" r="CL1562">
        <v>0.0</v>
      </c>
      <c s="129" r="CM1562">
        <v>0.0</v>
      </c>
      <c s="129" r="CN1562">
        <v>0.0</v>
      </c>
      <c s="129" r="CO1562">
        <v>8.265185</v>
      </c>
      <c s="129" r="CP1562">
        <v>4.13259199999999</v>
      </c>
      <c s="129" r="CQ1562">
        <v>8.265185</v>
      </c>
      <c s="129" r="CR1562">
        <v>185.966655</v>
      </c>
      <c s="129" r="CS1562">
        <v>24.7955539999999</v>
      </c>
    </row>
    <row customHeight="1" r="1563" ht="15.0">
      <c t="s" s="127" r="A1563">
        <v>13374</v>
      </c>
      <c t="s" s="127" r="B1563">
        <v>13375</v>
      </c>
      <c t="s" s="127" r="C1563">
        <v>13376</v>
      </c>
      <c t="s" s="127" r="D1563">
        <v>13377</v>
      </c>
      <c t="s" s="127" r="E1563">
        <v>13378</v>
      </c>
      <c t="s" s="127" r="F1563">
        <v>13379</v>
      </c>
      <c t="s" s="128" r="G1563">
        <v>13380</v>
      </c>
      <c t="s" s="127" r="H1563">
        <v>13381</v>
      </c>
      <c s="129" r="I1563">
        <v>1163.0</v>
      </c>
      <c s="129" r="J1563">
        <v>257.221169999999</v>
      </c>
      <c s="129" r="K1563">
        <v>218.187608</v>
      </c>
      <c s="129" r="L1563">
        <v>252.216867</v>
      </c>
      <c s="129" r="M1563">
        <v>252.216867</v>
      </c>
      <c s="129" r="N1563">
        <v>109.093804</v>
      </c>
      <c s="129" r="O1563">
        <v>74.0636829999999</v>
      </c>
      <c s="129" r="P1563">
        <v>176.0</v>
      </c>
      <c s="129" r="Q1563">
        <v>135.0</v>
      </c>
      <c s="129" r="R1563">
        <v>203.0</v>
      </c>
      <c s="129" r="S1563">
        <v>154.0</v>
      </c>
      <c s="129" r="T1563">
        <v>111.0</v>
      </c>
      <c s="129" r="U1563">
        <v>38.0</v>
      </c>
      <c s="129" r="V1563">
        <v>570.490534</v>
      </c>
      <c s="129" r="W1563">
        <v>126.108434</v>
      </c>
      <c s="129" r="X1563">
        <v>111.095524999999</v>
      </c>
      <c s="129" r="Y1563">
        <v>116.099828</v>
      </c>
      <c s="129" r="Z1563">
        <v>135.116178999999</v>
      </c>
      <c s="129" r="AA1563">
        <v>52.04475</v>
      </c>
      <c s="129" r="AB1563">
        <v>29.024957</v>
      </c>
      <c s="129" r="AC1563">
        <v>1.000861</v>
      </c>
      <c s="129" r="AD1563">
        <v>168.144578</v>
      </c>
      <c s="129" r="AE1563">
        <v>347.298623</v>
      </c>
      <c s="129" r="AF1563">
        <v>55.0473319999999</v>
      </c>
      <c s="129" r="AG1563">
        <v>592.509465999999</v>
      </c>
      <c s="129" r="AH1563">
        <v>131.112737</v>
      </c>
      <c s="129" r="AI1563">
        <v>107.092083</v>
      </c>
      <c s="129" r="AJ1563">
        <v>136.11704</v>
      </c>
      <c s="129" r="AK1563">
        <v>117.100688</v>
      </c>
      <c s="129" r="AL1563">
        <v>57.049053</v>
      </c>
      <c s="129" r="AM1563">
        <v>42.0361449999999</v>
      </c>
      <c s="129" r="AN1563">
        <v>2.00172099999999</v>
      </c>
      <c s="129" r="AO1563">
        <v>166.142856999999</v>
      </c>
      <c s="129" r="AP1563">
        <v>353.303787</v>
      </c>
      <c s="129" r="AQ1563">
        <v>73.0628229999999</v>
      </c>
      <c s="129" r="AR1563">
        <v>892.767642</v>
      </c>
      <c s="129" r="AS1563">
        <v>8.006885</v>
      </c>
      <c s="129" r="AT1563">
        <v>52.04475</v>
      </c>
      <c s="129" r="AU1563">
        <v>52.04475</v>
      </c>
      <c s="129" r="AV1563">
        <v>124.106713</v>
      </c>
      <c s="129" r="AW1563">
        <v>196.168675</v>
      </c>
      <c s="129" r="AX1563">
        <v>164.141135999999</v>
      </c>
      <c s="129" r="AY1563">
        <v>164.141135999999</v>
      </c>
      <c s="129" r="AZ1563">
        <v>132.113597</v>
      </c>
      <c s="129" r="BA1563">
        <v>452.388984999999</v>
      </c>
      <c s="129" r="BB1563">
        <v>8.006885</v>
      </c>
      <c s="129" r="BC1563">
        <v>40.0344229999999</v>
      </c>
      <c s="129" r="BD1563">
        <v>32.0275389999999</v>
      </c>
      <c s="129" r="BE1563">
        <v>64.0550769999999</v>
      </c>
      <c s="129" r="BF1563">
        <v>36.0309809999999</v>
      </c>
      <c s="129" r="BG1563">
        <v>140.120482</v>
      </c>
      <c s="129" r="BH1563">
        <v>72.0619619999999</v>
      </c>
      <c s="129" r="BI1563">
        <v>60.0516349999999</v>
      </c>
      <c s="129" r="BJ1563">
        <v>440.378656999999</v>
      </c>
      <c s="129" r="BK1563">
        <v>0.0</v>
      </c>
      <c s="129" r="BL1563">
        <v>12.010327</v>
      </c>
      <c s="129" r="BM1563">
        <v>20.017212</v>
      </c>
      <c s="129" r="BN1563">
        <v>60.0516349999999</v>
      </c>
      <c s="129" r="BO1563">
        <v>160.137694</v>
      </c>
      <c s="129" r="BP1563">
        <v>24.020654</v>
      </c>
      <c s="129" r="BQ1563">
        <v>92.0791739999999</v>
      </c>
      <c s="129" r="BR1563">
        <v>72.0619619999999</v>
      </c>
      <c s="129" r="BS1563">
        <v>120.103269999999</v>
      </c>
      <c s="129" r="BT1563">
        <v>0.0</v>
      </c>
      <c s="129" r="BU1563">
        <v>0.0</v>
      </c>
      <c s="129" r="BV1563">
        <v>0.0</v>
      </c>
      <c s="129" r="BW1563">
        <v>4.00344199999999</v>
      </c>
      <c s="129" r="BX1563">
        <v>20.017212</v>
      </c>
      <c s="129" r="BY1563">
        <v>16.013769</v>
      </c>
      <c s="129" r="BZ1563">
        <v>0.0</v>
      </c>
      <c s="129" r="CA1563">
        <v>80.068847</v>
      </c>
      <c s="129" r="CB1563">
        <v>536.461274</v>
      </c>
      <c s="129" r="CC1563">
        <v>8.006885</v>
      </c>
      <c s="129" r="CD1563">
        <v>48.041308</v>
      </c>
      <c s="129" r="CE1563">
        <v>32.0275389999999</v>
      </c>
      <c s="129" r="CF1563">
        <v>116.099828</v>
      </c>
      <c s="129" r="CG1563">
        <v>164.141135999999</v>
      </c>
      <c s="129" r="CH1563">
        <v>116.099828</v>
      </c>
      <c s="129" r="CI1563">
        <v>4.00344199999999</v>
      </c>
      <c s="129" r="CJ1563">
        <v>48.041308</v>
      </c>
      <c s="129" r="CK1563">
        <v>236.203098</v>
      </c>
      <c s="129" r="CL1563">
        <v>0.0</v>
      </c>
      <c s="129" r="CM1563">
        <v>4.00344199999999</v>
      </c>
      <c s="129" r="CN1563">
        <v>20.017212</v>
      </c>
      <c s="129" r="CO1563">
        <v>4.00344199999999</v>
      </c>
      <c s="129" r="CP1563">
        <v>12.010327</v>
      </c>
      <c s="129" r="CQ1563">
        <v>32.0275389999999</v>
      </c>
      <c s="129" r="CR1563">
        <v>160.137694</v>
      </c>
      <c s="129" r="CS1563">
        <v>4.00344199999999</v>
      </c>
    </row>
    <row customHeight="1" r="1564" ht="15.0">
      <c t="s" s="127" r="A1564">
        <v>13382</v>
      </c>
      <c t="s" s="127" r="B1564">
        <v>13383</v>
      </c>
      <c t="s" s="127" r="C1564">
        <v>13384</v>
      </c>
      <c t="s" s="127" r="D1564">
        <v>13385</v>
      </c>
      <c t="s" s="127" r="E1564">
        <v>13386</v>
      </c>
      <c t="s" s="127" r="F1564">
        <v>13387</v>
      </c>
      <c t="s" s="128" r="G1564">
        <v>13388</v>
      </c>
      <c t="s" s="127" r="H1564">
        <v>13389</v>
      </c>
      <c s="129" r="I1564">
        <v>282.0</v>
      </c>
      <c s="129" r="J1564">
        <v>59.937282</v>
      </c>
      <c s="129" r="K1564">
        <v>40.2857139999999</v>
      </c>
      <c s="129" r="L1564">
        <v>51.0940769999999</v>
      </c>
      <c s="129" r="M1564">
        <v>85.4843209999999</v>
      </c>
      <c s="129" r="N1564">
        <v>32.4250869999999</v>
      </c>
      <c s="129" r="O1564">
        <v>12.773519</v>
      </c>
      <c s="129" r="P1564">
        <v>53.0</v>
      </c>
      <c s="129" r="Q1564">
        <v>51.0</v>
      </c>
      <c s="129" r="R1564">
        <v>66.0</v>
      </c>
      <c s="129" r="S1564">
        <v>51.0</v>
      </c>
      <c s="129" r="T1564">
        <v>33.0</v>
      </c>
      <c s="129" r="U1564">
        <v>15.0</v>
      </c>
      <c s="129" r="V1564">
        <v>138.543554</v>
      </c>
      <c s="129" r="W1564">
        <v>29.477352</v>
      </c>
      <c s="129" r="X1564">
        <v>14.738676</v>
      </c>
      <c s="129" r="Y1564">
        <v>24.56446</v>
      </c>
      <c s="129" r="Z1564">
        <v>47.163763</v>
      </c>
      <c s="129" r="AA1564">
        <v>17.686411</v>
      </c>
      <c s="129" r="AB1564">
        <v>4.912892</v>
      </c>
      <c s="129" r="AC1564">
        <v>0.0</v>
      </c>
      <c s="129" r="AD1564">
        <v>34.390244</v>
      </c>
      <c s="129" r="AE1564">
        <v>89.414634</v>
      </c>
      <c s="129" r="AF1564">
        <v>14.738676</v>
      </c>
      <c s="129" r="AG1564">
        <v>143.456446</v>
      </c>
      <c s="129" r="AH1564">
        <v>30.45993</v>
      </c>
      <c s="129" r="AI1564">
        <v>25.547038</v>
      </c>
      <c s="129" r="AJ1564">
        <v>26.5296169999999</v>
      </c>
      <c s="129" r="AK1564">
        <v>38.320557</v>
      </c>
      <c s="129" r="AL1564">
        <v>14.738676</v>
      </c>
      <c s="129" r="AM1564">
        <v>6.87804899999999</v>
      </c>
      <c s="129" r="AN1564">
        <v>0.982577999999999</v>
      </c>
      <c s="129" r="AO1564">
        <v>38.320557</v>
      </c>
      <c s="129" r="AP1564">
        <v>90.3972129999999</v>
      </c>
      <c s="129" r="AQ1564">
        <v>14.738676</v>
      </c>
      <c s="129" r="AR1564">
        <v>231.888501999999</v>
      </c>
      <c s="129" r="AS1564">
        <v>3.930314</v>
      </c>
      <c s="129" r="AT1564">
        <v>31.442509</v>
      </c>
      <c s="129" r="AU1564">
        <v>15.721254</v>
      </c>
      <c s="129" r="AV1564">
        <v>62.8850169999999</v>
      </c>
      <c s="129" r="AW1564">
        <v>51.0940769999999</v>
      </c>
      <c s="129" r="AX1564">
        <v>27.5121949999999</v>
      </c>
      <c s="129" r="AY1564">
        <v>19.651568</v>
      </c>
      <c s="129" r="AZ1564">
        <v>19.651568</v>
      </c>
      <c s="129" r="BA1564">
        <v>113.979094</v>
      </c>
      <c s="129" r="BB1564">
        <v>3.930314</v>
      </c>
      <c s="129" r="BC1564">
        <v>19.651568</v>
      </c>
      <c s="129" r="BD1564">
        <v>11.790941</v>
      </c>
      <c s="129" r="BE1564">
        <v>27.5121949999999</v>
      </c>
      <c s="129" r="BF1564">
        <v>11.790941</v>
      </c>
      <c s="129" r="BG1564">
        <v>23.581882</v>
      </c>
      <c s="129" r="BH1564">
        <v>11.790941</v>
      </c>
      <c s="129" r="BI1564">
        <v>3.930314</v>
      </c>
      <c s="129" r="BJ1564">
        <v>117.909408</v>
      </c>
      <c s="129" r="BK1564">
        <v>0.0</v>
      </c>
      <c s="129" r="BL1564">
        <v>11.790941</v>
      </c>
      <c s="129" r="BM1564">
        <v>3.930314</v>
      </c>
      <c s="129" r="BN1564">
        <v>35.3728219999999</v>
      </c>
      <c s="129" r="BO1564">
        <v>39.303136</v>
      </c>
      <c s="129" r="BP1564">
        <v>3.930314</v>
      </c>
      <c s="129" r="BQ1564">
        <v>7.860627</v>
      </c>
      <c s="129" r="BR1564">
        <v>15.721254</v>
      </c>
      <c s="129" r="BS1564">
        <v>35.3728219999999</v>
      </c>
      <c s="129" r="BT1564">
        <v>0.0</v>
      </c>
      <c s="129" r="BU1564">
        <v>0.0</v>
      </c>
      <c s="129" r="BV1564">
        <v>3.930314</v>
      </c>
      <c s="129" r="BW1564">
        <v>3.930314</v>
      </c>
      <c s="129" r="BX1564">
        <v>7.860627</v>
      </c>
      <c s="129" r="BY1564">
        <v>3.930314</v>
      </c>
      <c s="129" r="BZ1564">
        <v>0.0</v>
      </c>
      <c s="129" r="CA1564">
        <v>15.721254</v>
      </c>
      <c s="129" r="CB1564">
        <v>137.560976</v>
      </c>
      <c s="129" r="CC1564">
        <v>3.930314</v>
      </c>
      <c s="129" r="CD1564">
        <v>15.721254</v>
      </c>
      <c s="129" r="CE1564">
        <v>7.860627</v>
      </c>
      <c s="129" r="CF1564">
        <v>51.0940769999999</v>
      </c>
      <c s="129" r="CG1564">
        <v>35.3728219999999</v>
      </c>
      <c s="129" r="CH1564">
        <v>19.651568</v>
      </c>
      <c s="129" r="CI1564">
        <v>0.0</v>
      </c>
      <c s="129" r="CJ1564">
        <v>3.930314</v>
      </c>
      <c s="129" r="CK1564">
        <v>58.954704</v>
      </c>
      <c s="129" r="CL1564">
        <v>0.0</v>
      </c>
      <c s="129" r="CM1564">
        <v>15.721254</v>
      </c>
      <c s="129" r="CN1564">
        <v>3.930314</v>
      </c>
      <c s="129" r="CO1564">
        <v>7.860627</v>
      </c>
      <c s="129" r="CP1564">
        <v>7.860627</v>
      </c>
      <c s="129" r="CQ1564">
        <v>3.930314</v>
      </c>
      <c s="129" r="CR1564">
        <v>19.651568</v>
      </c>
      <c s="129" r="CS1564">
        <v>0.0</v>
      </c>
    </row>
    <row customHeight="1" r="1565" ht="15.0">
      <c t="s" s="127" r="A1565">
        <v>13390</v>
      </c>
      <c t="s" s="127" r="B1565">
        <v>13391</v>
      </c>
      <c t="s" s="127" r="C1565">
        <v>13392</v>
      </c>
      <c t="s" s="127" r="D1565">
        <v>13393</v>
      </c>
      <c t="s" s="127" r="E1565">
        <v>13394</v>
      </c>
      <c t="s" s="127" r="F1565">
        <v>13395</v>
      </c>
      <c t="s" s="128" r="G1565">
        <v>13396</v>
      </c>
      <c t="s" s="127" r="H1565">
        <v>13397</v>
      </c>
      <c s="129" r="I1565">
        <v>341.0</v>
      </c>
      <c s="129" r="J1565">
        <v>62.0</v>
      </c>
      <c s="129" r="K1565">
        <v>56.529412</v>
      </c>
      <c s="129" r="L1565">
        <v>54.705882</v>
      </c>
      <c s="129" r="M1565">
        <v>84.7941179999999</v>
      </c>
      <c s="129" r="N1565">
        <v>50.1470589999999</v>
      </c>
      <c s="129" r="O1565">
        <v>32.823529</v>
      </c>
      <c s="129" r="P1565">
        <v>58.0</v>
      </c>
      <c s="129" r="Q1565">
        <v>45.0</v>
      </c>
      <c s="129" r="R1565">
        <v>80.0</v>
      </c>
      <c s="129" r="S1565">
        <v>50.0</v>
      </c>
      <c s="129" r="T1565">
        <v>56.0</v>
      </c>
      <c s="129" r="U1565">
        <v>30.0</v>
      </c>
      <c s="129" r="V1565">
        <v>176.882352999999</v>
      </c>
      <c s="129" r="W1565">
        <v>36.4705879999999</v>
      </c>
      <c s="129" r="X1565">
        <v>30.088235</v>
      </c>
      <c s="129" r="Y1565">
        <v>29.1764709999999</v>
      </c>
      <c s="129" r="Z1565">
        <v>37.382353</v>
      </c>
      <c s="129" r="AA1565">
        <v>25.529412</v>
      </c>
      <c s="129" r="AB1565">
        <v>17.323529</v>
      </c>
      <c s="129" r="AC1565">
        <v>0.911765</v>
      </c>
      <c s="129" r="AD1565">
        <v>47.411765</v>
      </c>
      <c s="129" r="AE1565">
        <v>93.911765</v>
      </c>
      <c s="129" r="AF1565">
        <v>35.558824</v>
      </c>
      <c s="129" r="AG1565">
        <v>164.117647</v>
      </c>
      <c s="129" r="AH1565">
        <v>25.529412</v>
      </c>
      <c s="129" r="AI1565">
        <v>26.4411759999999</v>
      </c>
      <c s="129" r="AJ1565">
        <v>25.529412</v>
      </c>
      <c s="129" r="AK1565">
        <v>47.411765</v>
      </c>
      <c s="129" r="AL1565">
        <v>24.617647</v>
      </c>
      <c s="129" r="AM1565">
        <v>10.941176</v>
      </c>
      <c s="129" r="AN1565">
        <v>3.647059</v>
      </c>
      <c s="129" r="AO1565">
        <v>32.823529</v>
      </c>
      <c s="129" r="AP1565">
        <v>98.470588</v>
      </c>
      <c s="129" r="AQ1565">
        <v>32.823529</v>
      </c>
      <c s="129" r="AR1565">
        <v>288.117646999999</v>
      </c>
      <c s="129" r="AS1565">
        <v>21.8823529999999</v>
      </c>
      <c s="129" r="AT1565">
        <v>14.5882349999999</v>
      </c>
      <c s="129" r="AU1565">
        <v>18.235294</v>
      </c>
      <c s="129" r="AV1565">
        <v>29.1764709999999</v>
      </c>
      <c s="129" r="AW1565">
        <v>32.823529</v>
      </c>
      <c s="129" r="AX1565">
        <v>54.705882</v>
      </c>
      <c s="129" r="AY1565">
        <v>91.176471</v>
      </c>
      <c s="129" r="AZ1565">
        <v>25.529412</v>
      </c>
      <c s="129" r="BA1565">
        <v>160.470587999999</v>
      </c>
      <c s="129" r="BB1565">
        <v>18.235294</v>
      </c>
      <c s="129" r="BC1565">
        <v>10.941176</v>
      </c>
      <c s="129" r="BD1565">
        <v>14.5882349999999</v>
      </c>
      <c s="129" r="BE1565">
        <v>14.5882349999999</v>
      </c>
      <c s="129" r="BF1565">
        <v>7.294118</v>
      </c>
      <c s="129" r="BG1565">
        <v>43.7647059999999</v>
      </c>
      <c s="129" r="BH1565">
        <v>47.411765</v>
      </c>
      <c s="129" r="BI1565">
        <v>3.647059</v>
      </c>
      <c s="129" r="BJ1565">
        <v>127.647059</v>
      </c>
      <c s="129" r="BK1565">
        <v>3.647059</v>
      </c>
      <c s="129" r="BL1565">
        <v>3.647059</v>
      </c>
      <c s="129" r="BM1565">
        <v>3.647059</v>
      </c>
      <c s="129" r="BN1565">
        <v>14.5882349999999</v>
      </c>
      <c s="129" r="BO1565">
        <v>25.529412</v>
      </c>
      <c s="129" r="BP1565">
        <v>10.941176</v>
      </c>
      <c s="129" r="BQ1565">
        <v>43.7647059999999</v>
      </c>
      <c s="129" r="BR1565">
        <v>21.8823529999999</v>
      </c>
      <c s="129" r="BS1565">
        <v>32.823529</v>
      </c>
      <c s="129" r="BT1565">
        <v>3.647059</v>
      </c>
      <c s="129" r="BU1565">
        <v>0.0</v>
      </c>
      <c s="129" r="BV1565">
        <v>0.0</v>
      </c>
      <c s="129" r="BW1565">
        <v>0.0</v>
      </c>
      <c s="129" r="BX1565">
        <v>3.647059</v>
      </c>
      <c s="129" r="BY1565">
        <v>18.235294</v>
      </c>
      <c s="129" r="BZ1565">
        <v>0.0</v>
      </c>
      <c s="129" r="CA1565">
        <v>7.294118</v>
      </c>
      <c s="129" r="CB1565">
        <v>124.0</v>
      </c>
      <c s="129" r="CC1565">
        <v>10.941176</v>
      </c>
      <c s="129" r="CD1565">
        <v>10.941176</v>
      </c>
      <c s="129" r="CE1565">
        <v>7.294118</v>
      </c>
      <c s="129" r="CF1565">
        <v>18.235294</v>
      </c>
      <c s="129" r="CG1565">
        <v>25.529412</v>
      </c>
      <c s="129" r="CH1565">
        <v>32.823529</v>
      </c>
      <c s="129" r="CI1565">
        <v>0.0</v>
      </c>
      <c s="129" r="CJ1565">
        <v>18.235294</v>
      </c>
      <c s="129" r="CK1565">
        <v>131.294118</v>
      </c>
      <c s="129" r="CL1565">
        <v>7.294118</v>
      </c>
      <c s="129" r="CM1565">
        <v>3.647059</v>
      </c>
      <c s="129" r="CN1565">
        <v>10.941176</v>
      </c>
      <c s="129" r="CO1565">
        <v>10.941176</v>
      </c>
      <c s="129" r="CP1565">
        <v>3.647059</v>
      </c>
      <c s="129" r="CQ1565">
        <v>3.647059</v>
      </c>
      <c s="129" r="CR1565">
        <v>91.176471</v>
      </c>
      <c s="129" r="CS1565">
        <v>0.0</v>
      </c>
    </row>
    <row customHeight="1" r="1566" ht="15.0">
      <c t="s" s="127" r="A1566">
        <v>13398</v>
      </c>
      <c t="s" s="127" r="B1566">
        <v>13399</v>
      </c>
      <c t="s" s="127" r="C1566">
        <v>13400</v>
      </c>
      <c t="s" s="127" r="D1566">
        <v>13401</v>
      </c>
      <c t="s" s="127" r="E1566">
        <v>13402</v>
      </c>
      <c t="s" s="127" r="F1566">
        <v>13403</v>
      </c>
      <c t="s" s="128" r="G1566">
        <v>13404</v>
      </c>
      <c t="s" s="127" r="H1566">
        <v>13405</v>
      </c>
      <c s="129" r="I1566">
        <v>655.0</v>
      </c>
      <c s="129" r="J1566">
        <v>138.675099999999</v>
      </c>
      <c s="129" r="K1566">
        <v>67.1571239999999</v>
      </c>
      <c s="129" r="L1566">
        <v>163.095872</v>
      </c>
      <c s="129" r="M1566">
        <v>136.930758999999</v>
      </c>
      <c s="129" r="N1566">
        <v>107.276964</v>
      </c>
      <c s="129" r="O1566">
        <v>41.864181</v>
      </c>
      <c s="129" r="P1566">
        <v>82.0</v>
      </c>
      <c s="129" r="Q1566">
        <v>91.0</v>
      </c>
      <c s="129" r="R1566">
        <v>103.0</v>
      </c>
      <c s="129" r="S1566">
        <v>120.0</v>
      </c>
      <c s="129" r="T1566">
        <v>61.0</v>
      </c>
      <c s="129" r="U1566">
        <v>32.0</v>
      </c>
      <c s="129" r="V1566">
        <v>317.470039999999</v>
      </c>
      <c s="129" r="W1566">
        <v>70.6458059999999</v>
      </c>
      <c s="129" r="X1566">
        <v>28.7816249999999</v>
      </c>
      <c s="129" r="Y1566">
        <v>84.6005329999999</v>
      </c>
      <c s="129" r="Z1566">
        <v>68.0292939999999</v>
      </c>
      <c s="129" r="AA1566">
        <v>51.4580559999999</v>
      </c>
      <c s="129" r="AB1566">
        <v>13.954727</v>
      </c>
      <c s="129" r="AC1566">
        <v>0.0</v>
      </c>
      <c s="129" r="AD1566">
        <v>81.111851</v>
      </c>
      <c s="129" r="AE1566">
        <v>191.005326</v>
      </c>
      <c s="129" r="AF1566">
        <v>45.3528629999999</v>
      </c>
      <c s="129" r="AG1566">
        <v>337.52996</v>
      </c>
      <c s="129" r="AH1566">
        <v>68.0292939999999</v>
      </c>
      <c s="129" r="AI1566">
        <v>38.3754989999999</v>
      </c>
      <c s="129" r="AJ1566">
        <v>78.4953399999999</v>
      </c>
      <c s="129" r="AK1566">
        <v>68.901465</v>
      </c>
      <c s="129" r="AL1566">
        <v>55.818908</v>
      </c>
      <c s="129" r="AM1566">
        <v>21.804261</v>
      </c>
      <c s="129" r="AN1566">
        <v>6.10519299999999</v>
      </c>
      <c s="129" r="AO1566">
        <v>86.344874</v>
      </c>
      <c s="129" r="AP1566">
        <v>190.133156</v>
      </c>
      <c s="129" r="AQ1566">
        <v>61.051931</v>
      </c>
      <c s="129" r="AR1566">
        <v>530.279627</v>
      </c>
      <c s="129" r="AS1566">
        <v>6.97736399999999</v>
      </c>
      <c s="129" r="AT1566">
        <v>24.4207719999999</v>
      </c>
      <c s="129" r="AU1566">
        <v>24.4207719999999</v>
      </c>
      <c s="129" r="AV1566">
        <v>80.23968</v>
      </c>
      <c s="129" r="AW1566">
        <v>80.23968</v>
      </c>
      <c s="129" r="AX1566">
        <v>101.171771</v>
      </c>
      <c s="129" r="AY1566">
        <v>150.013316</v>
      </c>
      <c s="129" r="AZ1566">
        <v>62.796272</v>
      </c>
      <c s="129" r="BA1566">
        <v>251.185087</v>
      </c>
      <c s="129" r="BB1566">
        <v>6.97736399999999</v>
      </c>
      <c s="129" r="BC1566">
        <v>10.4660449999999</v>
      </c>
      <c s="129" r="BD1566">
        <v>17.4434089999999</v>
      </c>
      <c s="129" r="BE1566">
        <v>24.4207719999999</v>
      </c>
      <c s="129" r="BF1566">
        <v>13.954727</v>
      </c>
      <c s="129" r="BG1566">
        <v>87.217044</v>
      </c>
      <c s="129" r="BH1566">
        <v>73.2623169999999</v>
      </c>
      <c s="129" r="BI1566">
        <v>17.4434089999999</v>
      </c>
      <c s="129" r="BJ1566">
        <v>279.094540999999</v>
      </c>
      <c s="129" r="BK1566">
        <v>0.0</v>
      </c>
      <c s="129" r="BL1566">
        <v>13.954727</v>
      </c>
      <c s="129" r="BM1566">
        <v>6.97736399999999</v>
      </c>
      <c s="129" r="BN1566">
        <v>55.818908</v>
      </c>
      <c s="129" r="BO1566">
        <v>66.284953</v>
      </c>
      <c s="129" r="BP1566">
        <v>13.954727</v>
      </c>
      <c s="129" r="BQ1566">
        <v>76.7509989999999</v>
      </c>
      <c s="129" r="BR1566">
        <v>45.3528629999999</v>
      </c>
      <c s="129" r="BS1566">
        <v>48.841545</v>
      </c>
      <c s="129" r="BT1566">
        <v>0.0</v>
      </c>
      <c s="129" r="BU1566">
        <v>0.0</v>
      </c>
      <c s="129" r="BV1566">
        <v>0.0</v>
      </c>
      <c s="129" r="BW1566">
        <v>6.97736399999999</v>
      </c>
      <c s="129" r="BX1566">
        <v>0.0</v>
      </c>
      <c s="129" r="BY1566">
        <v>3.48868199999999</v>
      </c>
      <c s="129" r="BZ1566">
        <v>0.0</v>
      </c>
      <c s="129" r="CA1566">
        <v>38.3754989999999</v>
      </c>
      <c s="129" r="CB1566">
        <v>268.628494999999</v>
      </c>
      <c s="129" r="CC1566">
        <v>0.0</v>
      </c>
      <c s="129" r="CD1566">
        <v>20.932091</v>
      </c>
      <c s="129" r="CE1566">
        <v>17.4434089999999</v>
      </c>
      <c s="129" r="CF1566">
        <v>59.3075899999999</v>
      </c>
      <c s="129" r="CG1566">
        <v>62.796272</v>
      </c>
      <c s="129" r="CH1566">
        <v>83.728362</v>
      </c>
      <c s="129" r="CI1566">
        <v>3.48868199999999</v>
      </c>
      <c s="129" r="CJ1566">
        <v>20.932091</v>
      </c>
      <c s="129" r="CK1566">
        <v>212.809586999999</v>
      </c>
      <c s="129" r="CL1566">
        <v>6.97736399999999</v>
      </c>
      <c s="129" r="CM1566">
        <v>3.48868199999999</v>
      </c>
      <c s="129" r="CN1566">
        <v>6.97736399999999</v>
      </c>
      <c s="129" r="CO1566">
        <v>13.954727</v>
      </c>
      <c s="129" r="CP1566">
        <v>17.4434089999999</v>
      </c>
      <c s="129" r="CQ1566">
        <v>13.954727</v>
      </c>
      <c s="129" r="CR1566">
        <v>146.524633999999</v>
      </c>
      <c s="129" r="CS1566">
        <v>3.48868199999999</v>
      </c>
    </row>
    <row customHeight="1" r="1567" ht="15.0">
      <c t="s" s="127" r="A1567">
        <v>13406</v>
      </c>
      <c t="s" s="127" r="B1567">
        <v>13407</v>
      </c>
      <c t="s" s="127" r="C1567">
        <v>13408</v>
      </c>
      <c t="s" s="127" r="D1567">
        <v>13409</v>
      </c>
      <c t="s" s="127" r="E1567">
        <v>13410</v>
      </c>
      <c t="s" s="127" r="F1567">
        <v>13411</v>
      </c>
      <c t="s" s="128" r="G1567">
        <v>13412</v>
      </c>
      <c t="s" s="127" r="H1567">
        <v>13413</v>
      </c>
      <c s="129" r="I1567">
        <v>197.0</v>
      </c>
      <c s="129" r="J1567">
        <v>36.8224299999999</v>
      </c>
      <c s="129" r="K1567">
        <v>11.96729</v>
      </c>
      <c s="129" r="L1567">
        <v>34.9813079999999</v>
      </c>
      <c s="129" r="M1567">
        <v>43.2663549999999</v>
      </c>
      <c s="129" r="N1567">
        <v>45.107477</v>
      </c>
      <c s="129" r="O1567">
        <v>24.8551399999999</v>
      </c>
      <c s="129" r="P1567">
        <v>30.0</v>
      </c>
      <c s="129" r="Q1567">
        <v>27.0</v>
      </c>
      <c s="129" r="R1567">
        <v>35.0</v>
      </c>
      <c s="129" r="S1567">
        <v>34.0</v>
      </c>
      <c s="129" r="T1567">
        <v>47.0</v>
      </c>
      <c s="129" r="U1567">
        <v>11.0</v>
      </c>
      <c s="129" r="V1567">
        <v>95.738318</v>
      </c>
      <c s="129" r="W1567">
        <v>21.1728969999999</v>
      </c>
      <c s="129" r="X1567">
        <v>4.60280399999999</v>
      </c>
      <c s="129" r="Y1567">
        <v>15.649533</v>
      </c>
      <c s="129" r="Z1567">
        <v>23.014019</v>
      </c>
      <c s="129" r="AA1567">
        <v>23.014019</v>
      </c>
      <c s="129" r="AB1567">
        <v>6.443925</v>
      </c>
      <c s="129" r="AC1567">
        <v>1.841121</v>
      </c>
      <c s="129" r="AD1567">
        <v>23.014019</v>
      </c>
      <c s="129" r="AE1567">
        <v>49.7102799999999</v>
      </c>
      <c s="129" r="AF1567">
        <v>23.014019</v>
      </c>
      <c s="129" r="AG1567">
        <v>101.261681999999</v>
      </c>
      <c s="129" r="AH1567">
        <v>15.649533</v>
      </c>
      <c s="129" r="AI1567">
        <v>7.364486</v>
      </c>
      <c s="129" r="AJ1567">
        <v>19.331776</v>
      </c>
      <c s="129" r="AK1567">
        <v>20.252336</v>
      </c>
      <c s="129" r="AL1567">
        <v>22.0934579999999</v>
      </c>
      <c s="129" r="AM1567">
        <v>15.649533</v>
      </c>
      <c s="129" r="AN1567">
        <v>0.920560999999999</v>
      </c>
      <c s="129" r="AO1567">
        <v>18.4112149999999</v>
      </c>
      <c s="129" r="AP1567">
        <v>53.3925229999999</v>
      </c>
      <c s="129" r="AQ1567">
        <v>29.457944</v>
      </c>
      <c s="129" r="AR1567">
        <v>150.971962999999</v>
      </c>
      <c s="129" r="AS1567">
        <v>11.0467289999999</v>
      </c>
      <c s="129" r="AT1567">
        <v>7.364486</v>
      </c>
      <c s="129" r="AU1567">
        <v>18.4112149999999</v>
      </c>
      <c s="129" r="AV1567">
        <v>18.4112149999999</v>
      </c>
      <c s="129" r="AW1567">
        <v>14.728972</v>
      </c>
      <c s="129" r="AX1567">
        <v>33.1401869999999</v>
      </c>
      <c s="129" r="AY1567">
        <v>29.457944</v>
      </c>
      <c s="129" r="AZ1567">
        <v>18.4112149999999</v>
      </c>
      <c s="129" r="BA1567">
        <v>73.6448599999999</v>
      </c>
      <c s="129" r="BB1567">
        <v>3.682243</v>
      </c>
      <c s="129" r="BC1567">
        <v>0.0</v>
      </c>
      <c s="129" r="BD1567">
        <v>14.728972</v>
      </c>
      <c s="129" r="BE1567">
        <v>7.364486</v>
      </c>
      <c s="129" r="BF1567">
        <v>3.682243</v>
      </c>
      <c s="129" r="BG1567">
        <v>25.775701</v>
      </c>
      <c s="129" r="BH1567">
        <v>11.0467289999999</v>
      </c>
      <c s="129" r="BI1567">
        <v>7.364486</v>
      </c>
      <c s="129" r="BJ1567">
        <v>77.3271029999999</v>
      </c>
      <c s="129" r="BK1567">
        <v>7.364486</v>
      </c>
      <c s="129" r="BL1567">
        <v>7.364486</v>
      </c>
      <c s="129" r="BM1567">
        <v>3.682243</v>
      </c>
      <c s="129" r="BN1567">
        <v>11.0467289999999</v>
      </c>
      <c s="129" r="BO1567">
        <v>11.0467289999999</v>
      </c>
      <c s="129" r="BP1567">
        <v>7.364486</v>
      </c>
      <c s="129" r="BQ1567">
        <v>18.4112149999999</v>
      </c>
      <c s="129" r="BR1567">
        <v>11.0467289999999</v>
      </c>
      <c s="129" r="BS1567">
        <v>11.0467289999999</v>
      </c>
      <c s="129" r="BT1567">
        <v>0.0</v>
      </c>
      <c s="129" r="BU1567">
        <v>0.0</v>
      </c>
      <c s="129" r="BV1567">
        <v>0.0</v>
      </c>
      <c s="129" r="BW1567">
        <v>0.0</v>
      </c>
      <c s="129" r="BX1567">
        <v>0.0</v>
      </c>
      <c s="129" r="BY1567">
        <v>3.682243</v>
      </c>
      <c s="129" r="BZ1567">
        <v>0.0</v>
      </c>
      <c s="129" r="CA1567">
        <v>7.364486</v>
      </c>
      <c s="129" r="CB1567">
        <v>81.0093459999999</v>
      </c>
      <c s="129" r="CC1567">
        <v>7.364486</v>
      </c>
      <c s="129" r="CD1567">
        <v>7.364486</v>
      </c>
      <c s="129" r="CE1567">
        <v>14.728972</v>
      </c>
      <c s="129" r="CF1567">
        <v>14.728972</v>
      </c>
      <c s="129" r="CG1567">
        <v>11.0467289999999</v>
      </c>
      <c s="129" r="CH1567">
        <v>25.775701</v>
      </c>
      <c s="129" r="CI1567">
        <v>0.0</v>
      </c>
      <c s="129" r="CJ1567">
        <v>0.0</v>
      </c>
      <c s="129" r="CK1567">
        <v>58.915888</v>
      </c>
      <c s="129" r="CL1567">
        <v>3.682243</v>
      </c>
      <c s="129" r="CM1567">
        <v>0.0</v>
      </c>
      <c s="129" r="CN1567">
        <v>3.682243</v>
      </c>
      <c s="129" r="CO1567">
        <v>3.682243</v>
      </c>
      <c s="129" r="CP1567">
        <v>3.682243</v>
      </c>
      <c s="129" r="CQ1567">
        <v>3.682243</v>
      </c>
      <c s="129" r="CR1567">
        <v>29.457944</v>
      </c>
      <c s="129" r="CS1567">
        <v>11.0467289999999</v>
      </c>
    </row>
    <row customHeight="1" r="1568" ht="15.0">
      <c t="s" s="127" r="A1568">
        <v>13414</v>
      </c>
      <c t="s" s="127" r="B1568">
        <v>13415</v>
      </c>
      <c t="s" s="127" r="C1568">
        <v>13416</v>
      </c>
      <c t="s" s="127" r="D1568">
        <v>13417</v>
      </c>
      <c t="s" s="127" r="E1568">
        <v>13418</v>
      </c>
      <c t="s" s="127" r="F1568">
        <v>13419</v>
      </c>
      <c t="s" s="128" r="G1568">
        <v>13420</v>
      </c>
      <c t="s" s="127" r="H1568">
        <v>13421</v>
      </c>
      <c s="129" r="I1568">
        <v>501.0</v>
      </c>
      <c s="129" r="J1568">
        <v>83.6694899999999</v>
      </c>
      <c s="129" r="K1568">
        <v>75.604961</v>
      </c>
      <c s="129" r="L1568">
        <v>93.7412759999999</v>
      </c>
      <c s="129" r="M1568">
        <v>104.83888</v>
      </c>
      <c s="129" r="N1568">
        <v>84.6775569999999</v>
      </c>
      <c s="129" r="O1568">
        <v>58.467837</v>
      </c>
      <c s="129" r="P1568">
        <v>83.0</v>
      </c>
      <c s="129" r="Q1568">
        <v>79.0</v>
      </c>
      <c s="129" r="R1568">
        <v>100.0</v>
      </c>
      <c s="129" r="S1568">
        <v>76.0</v>
      </c>
      <c s="129" r="T1568">
        <v>84.0</v>
      </c>
      <c s="129" r="U1568">
        <v>34.0</v>
      </c>
      <c s="129" r="V1568">
        <v>241.926999999999</v>
      </c>
      <c s="129" r="W1568">
        <v>41.3307119999999</v>
      </c>
      <c s="129" r="X1568">
        <v>40.3226459999999</v>
      </c>
      <c s="129" r="Y1568">
        <v>46.3621669999999</v>
      </c>
      <c s="129" r="Z1568">
        <v>51.411374</v>
      </c>
      <c s="129" r="AA1568">
        <v>39.3145799999999</v>
      </c>
      <c s="129" r="AB1568">
        <v>21.1693889999999</v>
      </c>
      <c s="129" r="AC1568">
        <v>2.01613199999999</v>
      </c>
      <c s="129" r="AD1568">
        <v>56.4517039999999</v>
      </c>
      <c s="129" r="AE1568">
        <v>141.120385</v>
      </c>
      <c s="129" r="AF1568">
        <v>44.354911</v>
      </c>
      <c s="129" r="AG1568">
        <v>259.072999999999</v>
      </c>
      <c s="129" r="AH1568">
        <v>42.3387779999999</v>
      </c>
      <c s="129" r="AI1568">
        <v>35.2823149999999</v>
      </c>
      <c s="129" r="AJ1568">
        <v>47.379109</v>
      </c>
      <c s="129" r="AK1568">
        <v>53.427506</v>
      </c>
      <c s="129" r="AL1568">
        <v>45.362977</v>
      </c>
      <c s="129" r="AM1568">
        <v>32.2581169999999</v>
      </c>
      <c s="129" r="AN1568">
        <v>3.024198</v>
      </c>
      <c s="129" r="AO1568">
        <v>54.435572</v>
      </c>
      <c s="129" r="AP1568">
        <v>144.153459</v>
      </c>
      <c s="129" r="AQ1568">
        <v>60.483969</v>
      </c>
      <c s="129" r="AR1568">
        <v>411.290989</v>
      </c>
      <c s="129" r="AS1568">
        <v>16.129058</v>
      </c>
      <c s="129" r="AT1568">
        <v>16.129058</v>
      </c>
      <c s="129" r="AU1568">
        <v>16.129058</v>
      </c>
      <c s="129" r="AV1568">
        <v>44.354911</v>
      </c>
      <c s="129" r="AW1568">
        <v>64.5162339999999</v>
      </c>
      <c s="129" r="AX1568">
        <v>60.483969</v>
      </c>
      <c s="129" r="AY1568">
        <v>153.226055</v>
      </c>
      <c s="129" r="AZ1568">
        <v>40.3226459999999</v>
      </c>
      <c s="129" r="BA1568">
        <v>189.516436</v>
      </c>
      <c s="129" r="BB1568">
        <v>8.064529</v>
      </c>
      <c s="129" r="BC1568">
        <v>8.064529</v>
      </c>
      <c s="129" r="BD1568">
        <v>16.129058</v>
      </c>
      <c s="129" r="BE1568">
        <v>16.129058</v>
      </c>
      <c s="129" r="BF1568">
        <v>8.064529</v>
      </c>
      <c s="129" r="BG1568">
        <v>48.3871749999999</v>
      </c>
      <c s="129" r="BH1568">
        <v>68.5484979999999</v>
      </c>
      <c s="129" r="BI1568">
        <v>16.129058</v>
      </c>
      <c s="129" r="BJ1568">
        <v>221.774553</v>
      </c>
      <c s="129" r="BK1568">
        <v>8.064529</v>
      </c>
      <c s="129" r="BL1568">
        <v>8.064529</v>
      </c>
      <c s="129" r="BM1568">
        <v>0.0</v>
      </c>
      <c s="129" r="BN1568">
        <v>28.225852</v>
      </c>
      <c s="129" r="BO1568">
        <v>56.4517039999999</v>
      </c>
      <c s="129" r="BP1568">
        <v>12.0967939999999</v>
      </c>
      <c s="129" r="BQ1568">
        <v>84.6775569999999</v>
      </c>
      <c s="129" r="BR1568">
        <v>24.1935879999999</v>
      </c>
      <c s="129" r="BS1568">
        <v>28.225852</v>
      </c>
      <c s="129" r="BT1568">
        <v>0.0</v>
      </c>
      <c s="129" r="BU1568">
        <v>0.0</v>
      </c>
      <c s="129" r="BV1568">
        <v>0.0</v>
      </c>
      <c s="129" r="BW1568">
        <v>0.0</v>
      </c>
      <c s="129" r="BX1568">
        <v>8.064529</v>
      </c>
      <c s="129" r="BY1568">
        <v>4.03226499999999</v>
      </c>
      <c s="129" r="BZ1568">
        <v>0.0</v>
      </c>
      <c s="129" r="CA1568">
        <v>16.129058</v>
      </c>
      <c s="129" r="CB1568">
        <v>185.484172</v>
      </c>
      <c s="129" r="CC1568">
        <v>12.0967939999999</v>
      </c>
      <c s="129" r="CD1568">
        <v>16.129058</v>
      </c>
      <c s="129" r="CE1568">
        <v>16.129058</v>
      </c>
      <c s="129" r="CF1568">
        <v>32.2581169999999</v>
      </c>
      <c s="129" r="CG1568">
        <v>48.3871749999999</v>
      </c>
      <c s="129" r="CH1568">
        <v>44.354911</v>
      </c>
      <c s="129" r="CI1568">
        <v>0.0</v>
      </c>
      <c s="129" r="CJ1568">
        <v>16.129058</v>
      </c>
      <c s="129" r="CK1568">
        <v>197.580964999999</v>
      </c>
      <c s="129" r="CL1568">
        <v>4.03226499999999</v>
      </c>
      <c s="129" r="CM1568">
        <v>0.0</v>
      </c>
      <c s="129" r="CN1568">
        <v>0.0</v>
      </c>
      <c s="129" r="CO1568">
        <v>12.0967939999999</v>
      </c>
      <c s="129" r="CP1568">
        <v>8.064529</v>
      </c>
      <c s="129" r="CQ1568">
        <v>12.0967939999999</v>
      </c>
      <c s="129" r="CR1568">
        <v>153.226055</v>
      </c>
      <c s="129" r="CS1568">
        <v>8.064529</v>
      </c>
    </row>
    <row customHeight="1" r="1569" ht="15.0">
      <c t="s" s="127" r="A1569">
        <v>13422</v>
      </c>
      <c t="s" s="127" r="B1569">
        <v>13423</v>
      </c>
      <c t="s" s="127" r="C1569">
        <v>13424</v>
      </c>
      <c t="s" s="127" r="D1569">
        <v>13425</v>
      </c>
      <c t="s" s="127" r="E1569">
        <v>13426</v>
      </c>
      <c t="s" s="127" r="F1569">
        <v>13427</v>
      </c>
      <c t="s" s="128" r="G1569">
        <v>13428</v>
      </c>
      <c t="s" s="127" r="H1569">
        <v>13429</v>
      </c>
      <c s="129" r="I1569">
        <v>409.0</v>
      </c>
      <c s="129" r="J1569">
        <v>61.402036</v>
      </c>
      <c s="129" r="K1569">
        <v>46.832061</v>
      </c>
      <c s="129" r="L1569">
        <v>58.279898</v>
      </c>
      <c s="129" r="M1569">
        <v>93.664122</v>
      </c>
      <c s="129" r="N1569">
        <v>89.501272</v>
      </c>
      <c s="129" r="O1569">
        <v>59.320611</v>
      </c>
      <c s="129" r="P1569">
        <v>62.0</v>
      </c>
      <c s="129" r="Q1569">
        <v>46.0</v>
      </c>
      <c s="129" r="R1569">
        <v>98.0</v>
      </c>
      <c s="129" r="S1569">
        <v>87.0</v>
      </c>
      <c s="129" r="T1569">
        <v>82.0</v>
      </c>
      <c s="129" r="U1569">
        <v>53.0</v>
      </c>
      <c s="129" r="V1569">
        <v>217.508906</v>
      </c>
      <c s="129" r="W1569">
        <v>37.4656489999999</v>
      </c>
      <c s="129" r="X1569">
        <v>26.0178119999999</v>
      </c>
      <c s="129" r="Y1569">
        <v>32.262087</v>
      </c>
      <c s="129" r="Z1569">
        <v>45.7913489999999</v>
      </c>
      <c s="129" r="AA1569">
        <v>50.994911</v>
      </c>
      <c s="129" r="AB1569">
        <v>22.895674</v>
      </c>
      <c s="129" r="AC1569">
        <v>2.08142499999999</v>
      </c>
      <c s="129" r="AD1569">
        <v>44.750636</v>
      </c>
      <c s="129" r="AE1569">
        <v>116.559796</v>
      </c>
      <c s="129" r="AF1569">
        <v>56.198473</v>
      </c>
      <c s="129" r="AG1569">
        <v>191.491094</v>
      </c>
      <c s="129" r="AH1569">
        <v>23.936387</v>
      </c>
      <c s="129" r="AI1569">
        <v>20.814249</v>
      </c>
      <c s="129" r="AJ1569">
        <v>26.0178119999999</v>
      </c>
      <c s="129" r="AK1569">
        <v>47.872774</v>
      </c>
      <c s="129" r="AL1569">
        <v>38.5063609999999</v>
      </c>
      <c s="129" r="AM1569">
        <v>31.221374</v>
      </c>
      <c s="129" r="AN1569">
        <v>3.12213699999999</v>
      </c>
      <c s="129" r="AO1569">
        <v>32.262087</v>
      </c>
      <c s="129" r="AP1569">
        <v>103.030534</v>
      </c>
      <c s="129" r="AQ1569">
        <v>56.198473</v>
      </c>
      <c s="129" r="AR1569">
        <v>349.679389</v>
      </c>
      <c s="129" r="AS1569">
        <v>41.6284989999999</v>
      </c>
      <c s="129" r="AT1569">
        <v>12.48855</v>
      </c>
      <c s="129" r="AU1569">
        <v>4.16284999999999</v>
      </c>
      <c s="129" r="AV1569">
        <v>33.302799</v>
      </c>
      <c s="129" r="AW1569">
        <v>58.279898</v>
      </c>
      <c s="129" r="AX1569">
        <v>54.1170479999999</v>
      </c>
      <c s="129" r="AY1569">
        <v>124.885496</v>
      </c>
      <c s="129" r="AZ1569">
        <v>20.814249</v>
      </c>
      <c s="129" r="BA1569">
        <v>187.328244</v>
      </c>
      <c s="129" r="BB1569">
        <v>33.302799</v>
      </c>
      <c s="129" r="BC1569">
        <v>8.32569999999999</v>
      </c>
      <c s="129" r="BD1569">
        <v>0.0</v>
      </c>
      <c s="129" r="BE1569">
        <v>16.651399</v>
      </c>
      <c s="129" r="BF1569">
        <v>12.48855</v>
      </c>
      <c s="129" r="BG1569">
        <v>41.6284989999999</v>
      </c>
      <c s="129" r="BH1569">
        <v>70.768448</v>
      </c>
      <c s="129" r="BI1569">
        <v>4.16284999999999</v>
      </c>
      <c s="129" r="BJ1569">
        <v>162.351145</v>
      </c>
      <c s="129" r="BK1569">
        <v>8.32569999999999</v>
      </c>
      <c s="129" r="BL1569">
        <v>4.16284999999999</v>
      </c>
      <c s="129" r="BM1569">
        <v>4.16284999999999</v>
      </c>
      <c s="129" r="BN1569">
        <v>16.651399</v>
      </c>
      <c s="129" r="BO1569">
        <v>45.7913489999999</v>
      </c>
      <c s="129" r="BP1569">
        <v>12.48855</v>
      </c>
      <c s="129" r="BQ1569">
        <v>54.1170479999999</v>
      </c>
      <c s="129" r="BR1569">
        <v>16.651399</v>
      </c>
      <c s="129" r="BS1569">
        <v>29.139949</v>
      </c>
      <c s="129" r="BT1569">
        <v>0.0</v>
      </c>
      <c s="129" r="BU1569">
        <v>0.0</v>
      </c>
      <c s="129" r="BV1569">
        <v>0.0</v>
      </c>
      <c s="129" r="BW1569">
        <v>0.0</v>
      </c>
      <c s="129" r="BX1569">
        <v>4.16284999999999</v>
      </c>
      <c s="129" r="BY1569">
        <v>16.651399</v>
      </c>
      <c s="129" r="BZ1569">
        <v>0.0</v>
      </c>
      <c s="129" r="CA1569">
        <v>8.32569999999999</v>
      </c>
      <c s="129" r="CB1569">
        <v>158.188295</v>
      </c>
      <c s="129" r="CC1569">
        <v>37.4656489999999</v>
      </c>
      <c s="129" r="CD1569">
        <v>4.16284999999999</v>
      </c>
      <c s="129" r="CE1569">
        <v>4.16284999999999</v>
      </c>
      <c s="129" r="CF1569">
        <v>29.139949</v>
      </c>
      <c s="129" r="CG1569">
        <v>41.6284989999999</v>
      </c>
      <c s="129" r="CH1569">
        <v>37.4656489999999</v>
      </c>
      <c s="129" r="CI1569">
        <v>0.0</v>
      </c>
      <c s="129" r="CJ1569">
        <v>4.16284999999999</v>
      </c>
      <c s="129" r="CK1569">
        <v>162.351145</v>
      </c>
      <c s="129" r="CL1569">
        <v>4.16284999999999</v>
      </c>
      <c s="129" r="CM1569">
        <v>8.32569999999999</v>
      </c>
      <c s="129" r="CN1569">
        <v>0.0</v>
      </c>
      <c s="129" r="CO1569">
        <v>4.16284999999999</v>
      </c>
      <c s="129" r="CP1569">
        <v>12.48855</v>
      </c>
      <c s="129" r="CQ1569">
        <v>0.0</v>
      </c>
      <c s="129" r="CR1569">
        <v>124.885496</v>
      </c>
      <c s="129" r="CS1569">
        <v>8.32569999999999</v>
      </c>
    </row>
    <row customHeight="1" r="1570" ht="15.0">
      <c t="s" s="127" r="A1570">
        <v>13430</v>
      </c>
      <c t="s" s="127" r="B1570">
        <v>13431</v>
      </c>
      <c t="s" s="127" r="C1570">
        <v>13432</v>
      </c>
      <c t="s" s="127" r="D1570">
        <v>13433</v>
      </c>
      <c t="s" s="127" r="E1570">
        <v>13434</v>
      </c>
      <c t="s" s="127" r="F1570">
        <v>13435</v>
      </c>
      <c t="s" s="128" r="G1570">
        <v>13436</v>
      </c>
      <c t="s" s="127" r="H1570">
        <v>13437</v>
      </c>
      <c s="129" r="I1570">
        <v>445.0</v>
      </c>
      <c s="129" r="J1570">
        <v>109.0</v>
      </c>
      <c s="129" r="K1570">
        <v>57.0</v>
      </c>
      <c s="129" r="L1570">
        <v>90.0</v>
      </c>
      <c s="129" r="M1570">
        <v>95.0</v>
      </c>
      <c s="129" r="N1570">
        <v>58.0</v>
      </c>
      <c s="129" r="O1570">
        <v>36.0</v>
      </c>
      <c s="129" r="P1570">
        <v>82.0</v>
      </c>
      <c s="129" r="Q1570">
        <v>94.0</v>
      </c>
      <c s="129" r="R1570">
        <v>81.0</v>
      </c>
      <c s="129" r="S1570">
        <v>73.0</v>
      </c>
      <c s="129" r="T1570">
        <v>47.0</v>
      </c>
      <c s="129" r="U1570">
        <v>31.0</v>
      </c>
      <c s="129" r="V1570">
        <v>220.0</v>
      </c>
      <c s="129" r="W1570">
        <v>59.0</v>
      </c>
      <c s="129" r="X1570">
        <v>27.0</v>
      </c>
      <c s="129" r="Y1570">
        <v>44.0</v>
      </c>
      <c s="129" r="Z1570">
        <v>44.0</v>
      </c>
      <c s="129" r="AA1570">
        <v>30.0</v>
      </c>
      <c s="129" r="AB1570">
        <v>16.0</v>
      </c>
      <c s="129" r="AC1570">
        <v>0.0</v>
      </c>
      <c s="129" r="AD1570">
        <v>70.0</v>
      </c>
      <c s="129" r="AE1570">
        <v>123.0</v>
      </c>
      <c s="129" r="AF1570">
        <v>27.0</v>
      </c>
      <c s="129" r="AG1570">
        <v>225.0</v>
      </c>
      <c s="129" r="AH1570">
        <v>50.0</v>
      </c>
      <c s="129" r="AI1570">
        <v>30.0</v>
      </c>
      <c s="129" r="AJ1570">
        <v>46.0</v>
      </c>
      <c s="129" r="AK1570">
        <v>51.0</v>
      </c>
      <c s="129" r="AL1570">
        <v>28.0</v>
      </c>
      <c s="129" r="AM1570">
        <v>17.0</v>
      </c>
      <c s="129" r="AN1570">
        <v>3.0</v>
      </c>
      <c s="129" r="AO1570">
        <v>59.0</v>
      </c>
      <c s="129" r="AP1570">
        <v>136.0</v>
      </c>
      <c s="129" r="AQ1570">
        <v>30.0</v>
      </c>
      <c s="129" r="AR1570">
        <v>344.0</v>
      </c>
      <c s="129" r="AS1570">
        <v>20.0</v>
      </c>
      <c s="129" r="AT1570">
        <v>4.0</v>
      </c>
      <c s="129" r="AU1570">
        <v>0.0</v>
      </c>
      <c s="129" r="AV1570">
        <v>28.0</v>
      </c>
      <c s="129" r="AW1570">
        <v>52.0</v>
      </c>
      <c s="129" r="AX1570">
        <v>84.0</v>
      </c>
      <c s="129" r="AY1570">
        <v>108.0</v>
      </c>
      <c s="129" r="AZ1570">
        <v>48.0</v>
      </c>
      <c s="129" r="BA1570">
        <v>152.0</v>
      </c>
      <c s="129" r="BB1570">
        <v>8.0</v>
      </c>
      <c s="129" r="BC1570">
        <v>4.0</v>
      </c>
      <c s="129" r="BD1570">
        <v>0.0</v>
      </c>
      <c s="129" r="BE1570">
        <v>12.0</v>
      </c>
      <c s="129" r="BF1570">
        <v>4.0</v>
      </c>
      <c s="129" r="BG1570">
        <v>64.0</v>
      </c>
      <c s="129" r="BH1570">
        <v>48.0</v>
      </c>
      <c s="129" r="BI1570">
        <v>12.0</v>
      </c>
      <c s="129" r="BJ1570">
        <v>192.0</v>
      </c>
      <c s="129" r="BK1570">
        <v>12.0</v>
      </c>
      <c s="129" r="BL1570">
        <v>0.0</v>
      </c>
      <c s="129" r="BM1570">
        <v>0.0</v>
      </c>
      <c s="129" r="BN1570">
        <v>16.0</v>
      </c>
      <c s="129" r="BO1570">
        <v>48.0</v>
      </c>
      <c s="129" r="BP1570">
        <v>20.0</v>
      </c>
      <c s="129" r="BQ1570">
        <v>60.0</v>
      </c>
      <c s="129" r="BR1570">
        <v>36.0</v>
      </c>
      <c s="129" r="BS1570">
        <v>36.0</v>
      </c>
      <c s="129" r="BT1570">
        <v>0.0</v>
      </c>
      <c s="129" r="BU1570">
        <v>0.0</v>
      </c>
      <c s="129" r="BV1570">
        <v>0.0</v>
      </c>
      <c s="129" r="BW1570">
        <v>0.0</v>
      </c>
      <c s="129" r="BX1570">
        <v>8.0</v>
      </c>
      <c s="129" r="BY1570">
        <v>8.0</v>
      </c>
      <c s="129" r="BZ1570">
        <v>0.0</v>
      </c>
      <c s="129" r="CA1570">
        <v>20.0</v>
      </c>
      <c s="129" r="CB1570">
        <v>164.0</v>
      </c>
      <c s="129" r="CC1570">
        <v>16.0</v>
      </c>
      <c s="129" r="CD1570">
        <v>0.0</v>
      </c>
      <c s="129" r="CE1570">
        <v>0.0</v>
      </c>
      <c s="129" r="CF1570">
        <v>28.0</v>
      </c>
      <c s="129" r="CG1570">
        <v>44.0</v>
      </c>
      <c s="129" r="CH1570">
        <v>60.0</v>
      </c>
      <c s="129" r="CI1570">
        <v>0.0</v>
      </c>
      <c s="129" r="CJ1570">
        <v>16.0</v>
      </c>
      <c s="129" r="CK1570">
        <v>144.0</v>
      </c>
      <c s="129" r="CL1570">
        <v>4.0</v>
      </c>
      <c s="129" r="CM1570">
        <v>4.0</v>
      </c>
      <c s="129" r="CN1570">
        <v>0.0</v>
      </c>
      <c s="129" r="CO1570">
        <v>0.0</v>
      </c>
      <c s="129" r="CP1570">
        <v>0.0</v>
      </c>
      <c s="129" r="CQ1570">
        <v>16.0</v>
      </c>
      <c s="129" r="CR1570">
        <v>108.0</v>
      </c>
      <c s="129" r="CS1570">
        <v>12.0</v>
      </c>
    </row>
    <row customHeight="1" r="1571" ht="15.0">
      <c t="s" s="127" r="A1571">
        <v>13438</v>
      </c>
      <c t="s" s="127" r="B1571">
        <v>13439</v>
      </c>
      <c t="s" s="127" r="C1571">
        <v>13440</v>
      </c>
      <c t="s" s="127" r="D1571">
        <v>13441</v>
      </c>
      <c t="s" s="127" r="E1571">
        <v>13442</v>
      </c>
      <c t="s" s="127" r="F1571">
        <v>13443</v>
      </c>
      <c t="s" s="128" r="G1571">
        <v>13444</v>
      </c>
      <c t="s" s="127" r="H1571">
        <v>13445</v>
      </c>
      <c s="129" r="I1571">
        <v>133.0</v>
      </c>
      <c s="129" r="J1571">
        <v>9.0</v>
      </c>
      <c s="129" r="K1571">
        <v>23.0</v>
      </c>
      <c s="129" r="L1571">
        <v>17.0</v>
      </c>
      <c s="129" r="M1571">
        <v>35.0</v>
      </c>
      <c s="129" r="N1571">
        <v>32.0</v>
      </c>
      <c s="129" r="O1571">
        <v>17.0</v>
      </c>
      <c s="129" r="P1571">
        <v>20.0</v>
      </c>
      <c s="129" r="Q1571">
        <v>12.0</v>
      </c>
      <c s="129" r="R1571">
        <v>26.0</v>
      </c>
      <c s="129" r="S1571">
        <v>32.0</v>
      </c>
      <c s="129" r="T1571">
        <v>29.0</v>
      </c>
      <c s="129" r="U1571">
        <v>6.0</v>
      </c>
      <c s="129" r="V1571">
        <v>68.0</v>
      </c>
      <c s="129" r="W1571">
        <v>4.0</v>
      </c>
      <c s="129" r="X1571">
        <v>13.0</v>
      </c>
      <c s="129" r="Y1571">
        <v>9.0</v>
      </c>
      <c s="129" r="Z1571">
        <v>18.0</v>
      </c>
      <c s="129" r="AA1571">
        <v>17.0</v>
      </c>
      <c s="129" r="AB1571">
        <v>7.0</v>
      </c>
      <c s="129" r="AC1571">
        <v>0.0</v>
      </c>
      <c s="129" r="AD1571">
        <v>6.0</v>
      </c>
      <c s="129" r="AE1571">
        <v>47.0</v>
      </c>
      <c s="129" r="AF1571">
        <v>15.0</v>
      </c>
      <c s="129" r="AG1571">
        <v>65.0</v>
      </c>
      <c s="129" r="AH1571">
        <v>5.0</v>
      </c>
      <c s="129" r="AI1571">
        <v>10.0</v>
      </c>
      <c s="129" r="AJ1571">
        <v>8.0</v>
      </c>
      <c s="129" r="AK1571">
        <v>17.0</v>
      </c>
      <c s="129" r="AL1571">
        <v>15.0</v>
      </c>
      <c s="129" r="AM1571">
        <v>10.0</v>
      </c>
      <c s="129" r="AN1571">
        <v>0.0</v>
      </c>
      <c s="129" r="AO1571">
        <v>8.0</v>
      </c>
      <c s="129" r="AP1571">
        <v>38.0</v>
      </c>
      <c s="129" r="AQ1571">
        <v>19.0</v>
      </c>
      <c s="129" r="AR1571">
        <v>124.0</v>
      </c>
      <c s="129" r="AS1571">
        <v>0.0</v>
      </c>
      <c s="129" r="AT1571">
        <v>0.0</v>
      </c>
      <c s="129" r="AU1571">
        <v>4.0</v>
      </c>
      <c s="129" r="AV1571">
        <v>24.0</v>
      </c>
      <c s="129" r="AW1571">
        <v>16.0</v>
      </c>
      <c s="129" r="AX1571">
        <v>20.0</v>
      </c>
      <c s="129" r="AY1571">
        <v>52.0</v>
      </c>
      <c s="129" r="AZ1571">
        <v>8.0</v>
      </c>
      <c s="129" r="BA1571">
        <v>60.0</v>
      </c>
      <c s="129" r="BB1571">
        <v>0.0</v>
      </c>
      <c s="129" r="BC1571">
        <v>0.0</v>
      </c>
      <c s="129" r="BD1571">
        <v>4.0</v>
      </c>
      <c s="129" r="BE1571">
        <v>16.0</v>
      </c>
      <c s="129" r="BF1571">
        <v>0.0</v>
      </c>
      <c s="129" r="BG1571">
        <v>16.0</v>
      </c>
      <c s="129" r="BH1571">
        <v>20.0</v>
      </c>
      <c s="129" r="BI1571">
        <v>4.0</v>
      </c>
      <c s="129" r="BJ1571">
        <v>64.0</v>
      </c>
      <c s="129" r="BK1571">
        <v>0.0</v>
      </c>
      <c s="129" r="BL1571">
        <v>0.0</v>
      </c>
      <c s="129" r="BM1571">
        <v>0.0</v>
      </c>
      <c s="129" r="BN1571">
        <v>8.0</v>
      </c>
      <c s="129" r="BO1571">
        <v>16.0</v>
      </c>
      <c s="129" r="BP1571">
        <v>4.0</v>
      </c>
      <c s="129" r="BQ1571">
        <v>32.0</v>
      </c>
      <c s="129" r="BR1571">
        <v>4.0</v>
      </c>
      <c s="129" r="BS1571">
        <v>20.0</v>
      </c>
      <c s="129" r="BT1571">
        <v>0.0</v>
      </c>
      <c s="129" r="BU1571">
        <v>0.0</v>
      </c>
      <c s="129" r="BV1571">
        <v>4.0</v>
      </c>
      <c s="129" r="BW1571">
        <v>0.0</v>
      </c>
      <c s="129" r="BX1571">
        <v>0.0</v>
      </c>
      <c s="129" r="BY1571">
        <v>8.0</v>
      </c>
      <c s="129" r="BZ1571">
        <v>0.0</v>
      </c>
      <c s="129" r="CA1571">
        <v>8.0</v>
      </c>
      <c s="129" r="CB1571">
        <v>48.0</v>
      </c>
      <c s="129" r="CC1571">
        <v>0.0</v>
      </c>
      <c s="129" r="CD1571">
        <v>0.0</v>
      </c>
      <c s="129" r="CE1571">
        <v>0.0</v>
      </c>
      <c s="129" r="CF1571">
        <v>20.0</v>
      </c>
      <c s="129" r="CG1571">
        <v>16.0</v>
      </c>
      <c s="129" r="CH1571">
        <v>12.0</v>
      </c>
      <c s="129" r="CI1571">
        <v>0.0</v>
      </c>
      <c s="129" r="CJ1571">
        <v>0.0</v>
      </c>
      <c s="129" r="CK1571">
        <v>56.0</v>
      </c>
      <c s="129" r="CL1571">
        <v>0.0</v>
      </c>
      <c s="129" r="CM1571">
        <v>0.0</v>
      </c>
      <c s="129" r="CN1571">
        <v>0.0</v>
      </c>
      <c s="129" r="CO1571">
        <v>4.0</v>
      </c>
      <c s="129" r="CP1571">
        <v>0.0</v>
      </c>
      <c s="129" r="CQ1571">
        <v>0.0</v>
      </c>
      <c s="129" r="CR1571">
        <v>52.0</v>
      </c>
      <c s="129" r="CS1571">
        <v>0.0</v>
      </c>
    </row>
    <row customHeight="1" r="1572" ht="15.0">
      <c t="s" s="127" r="A1572">
        <v>13446</v>
      </c>
      <c t="s" s="127" r="B1572">
        <v>13447</v>
      </c>
      <c t="s" s="127" r="C1572">
        <v>13448</v>
      </c>
      <c t="s" s="127" r="D1572">
        <v>13449</v>
      </c>
      <c t="s" s="127" r="E1572">
        <v>13450</v>
      </c>
      <c t="s" s="127" r="F1572">
        <v>13451</v>
      </c>
      <c t="s" s="128" r="G1572">
        <v>13452</v>
      </c>
      <c t="s" s="127" r="H1572">
        <v>13453</v>
      </c>
      <c s="129" r="I1572">
        <v>1402.0</v>
      </c>
      <c s="129" r="J1572">
        <v>286.164464</v>
      </c>
      <c s="129" r="K1572">
        <v>178.080763999999</v>
      </c>
      <c s="129" r="L1572">
        <v>332.486049999999</v>
      </c>
      <c s="129" r="M1572">
        <v>276.900147</v>
      </c>
      <c s="129" r="N1572">
        <v>206.903084</v>
      </c>
      <c s="129" r="O1572">
        <v>121.465492</v>
      </c>
      <c s="129" r="P1572">
        <v>216.0</v>
      </c>
      <c s="129" r="Q1572">
        <v>194.0</v>
      </c>
      <c s="129" r="R1572">
        <v>285.0</v>
      </c>
      <c s="129" r="S1572">
        <v>210.0</v>
      </c>
      <c s="129" r="T1572">
        <v>205.0</v>
      </c>
      <c s="129" r="U1572">
        <v>94.0</v>
      </c>
      <c s="129" r="V1572">
        <v>708.20558</v>
      </c>
      <c s="129" r="W1572">
        <v>147.199705999999</v>
      </c>
      <c s="129" r="X1572">
        <v>95.731278</v>
      </c>
      <c s="129" r="Y1572">
        <v>159.552129</v>
      </c>
      <c s="129" r="Z1572">
        <v>144.111601</v>
      </c>
      <c s="129" r="AA1572">
        <v>108.083699999999</v>
      </c>
      <c s="129" r="AB1572">
        <v>50.4390599999999</v>
      </c>
      <c s="129" r="AC1572">
        <v>3.08810599999999</v>
      </c>
      <c s="129" r="AD1572">
        <v>185.286344</v>
      </c>
      <c s="129" r="AE1572">
        <v>394.248163999999</v>
      </c>
      <c s="129" r="AF1572">
        <v>128.671072</v>
      </c>
      <c s="129" r="AG1572">
        <v>693.794419999999</v>
      </c>
      <c s="129" r="AH1572">
        <v>138.964757999999</v>
      </c>
      <c s="129" r="AI1572">
        <v>82.3494859999999</v>
      </c>
      <c s="129" r="AJ1572">
        <v>172.933921</v>
      </c>
      <c s="129" r="AK1572">
        <v>132.788546</v>
      </c>
      <c s="129" r="AL1572">
        <v>98.819383</v>
      </c>
      <c s="129" r="AM1572">
        <v>59.703377</v>
      </c>
      <c s="129" r="AN1572">
        <v>8.234949</v>
      </c>
      <c s="129" r="AO1572">
        <v>156.464023</v>
      </c>
      <c s="129" r="AP1572">
        <v>404.54185</v>
      </c>
      <c s="129" r="AQ1572">
        <v>132.788546</v>
      </c>
      <c s="129" r="AR1572">
        <v>1087.013216</v>
      </c>
      <c s="129" r="AS1572">
        <v>53.527166</v>
      </c>
      <c s="129" r="AT1572">
        <v>53.527166</v>
      </c>
      <c s="129" r="AU1572">
        <v>24.704846</v>
      </c>
      <c s="129" r="AV1572">
        <v>181.168869</v>
      </c>
      <c s="129" r="AW1572">
        <v>222.343612</v>
      </c>
      <c s="129" r="AX1572">
        <v>139.994125999999</v>
      </c>
      <c s="129" r="AY1572">
        <v>345.867841</v>
      </c>
      <c s="129" r="AZ1572">
        <v>65.8795889999999</v>
      </c>
      <c s="129" r="BA1572">
        <v>522.919235999999</v>
      </c>
      <c s="129" r="BB1572">
        <v>41.1747429999999</v>
      </c>
      <c s="129" r="BC1572">
        <v>28.82232</v>
      </c>
      <c s="129" r="BD1572">
        <v>8.234949</v>
      </c>
      <c s="129" r="BE1572">
        <v>90.5844349999999</v>
      </c>
      <c s="129" r="BF1572">
        <v>37.0572689999999</v>
      </c>
      <c s="129" r="BG1572">
        <v>115.28928</v>
      </c>
      <c s="129" r="BH1572">
        <v>181.168869</v>
      </c>
      <c s="129" r="BI1572">
        <v>20.5873719999999</v>
      </c>
      <c s="129" r="BJ1572">
        <v>564.093978999999</v>
      </c>
      <c s="129" r="BK1572">
        <v>12.352423</v>
      </c>
      <c s="129" r="BL1572">
        <v>24.704846</v>
      </c>
      <c s="129" r="BM1572">
        <v>16.469897</v>
      </c>
      <c s="129" r="BN1572">
        <v>90.5844349999999</v>
      </c>
      <c s="129" r="BO1572">
        <v>185.286344</v>
      </c>
      <c s="129" r="BP1572">
        <v>24.704846</v>
      </c>
      <c s="129" r="BQ1572">
        <v>164.698972</v>
      </c>
      <c s="129" r="BR1572">
        <v>45.292217</v>
      </c>
      <c s="129" r="BS1572">
        <v>86.46696</v>
      </c>
      <c s="129" r="BT1572">
        <v>4.11747399999999</v>
      </c>
      <c s="129" r="BU1572">
        <v>0.0</v>
      </c>
      <c s="129" r="BV1572">
        <v>0.0</v>
      </c>
      <c s="129" r="BW1572">
        <v>12.352423</v>
      </c>
      <c s="129" r="BX1572">
        <v>12.352423</v>
      </c>
      <c s="129" r="BY1572">
        <v>8.234949</v>
      </c>
      <c s="129" r="BZ1572">
        <v>0.0</v>
      </c>
      <c s="129" r="CA1572">
        <v>49.409692</v>
      </c>
      <c s="129" r="CB1572">
        <v>601.151248</v>
      </c>
      <c s="129" r="CC1572">
        <v>37.0572689999999</v>
      </c>
      <c s="129" r="CD1572">
        <v>53.527166</v>
      </c>
      <c s="129" r="CE1572">
        <v>20.5873719999999</v>
      </c>
      <c s="129" r="CF1572">
        <v>160.581498</v>
      </c>
      <c s="129" r="CG1572">
        <v>181.168869</v>
      </c>
      <c s="129" r="CH1572">
        <v>119.406755</v>
      </c>
      <c s="129" r="CI1572">
        <v>16.469897</v>
      </c>
      <c s="129" r="CJ1572">
        <v>12.352423</v>
      </c>
      <c s="129" r="CK1572">
        <v>399.395007</v>
      </c>
      <c s="129" r="CL1572">
        <v>12.352423</v>
      </c>
      <c s="129" r="CM1572">
        <v>0.0</v>
      </c>
      <c s="129" r="CN1572">
        <v>4.11747399999999</v>
      </c>
      <c s="129" r="CO1572">
        <v>8.234949</v>
      </c>
      <c s="129" r="CP1572">
        <v>28.82232</v>
      </c>
      <c s="129" r="CQ1572">
        <v>12.352423</v>
      </c>
      <c s="129" r="CR1572">
        <v>329.397944</v>
      </c>
      <c s="129" r="CS1572">
        <v>4.11747399999999</v>
      </c>
    </row>
    <row customHeight="1" r="1573" ht="15.0">
      <c t="s" s="127" r="A1573">
        <v>13454</v>
      </c>
      <c t="s" s="127" r="B1573">
        <v>13455</v>
      </c>
      <c t="s" s="127" r="C1573">
        <v>13456</v>
      </c>
      <c t="s" s="127" r="D1573">
        <v>13457</v>
      </c>
      <c t="s" s="127" r="E1573">
        <v>13458</v>
      </c>
      <c t="s" s="127" r="F1573">
        <v>13459</v>
      </c>
      <c t="s" s="128" r="G1573">
        <v>13460</v>
      </c>
      <c t="s" s="127" r="H1573">
        <v>13461</v>
      </c>
      <c s="129" r="I1573">
        <v>1516.0</v>
      </c>
      <c s="129" r="J1573">
        <v>282.0</v>
      </c>
      <c s="129" r="K1573">
        <v>209.0</v>
      </c>
      <c s="129" r="L1573">
        <v>301.0</v>
      </c>
      <c s="129" r="M1573">
        <v>340.0</v>
      </c>
      <c s="129" r="N1573">
        <v>228.0</v>
      </c>
      <c s="129" r="O1573">
        <v>156.0</v>
      </c>
      <c s="129" r="P1573">
        <v>234.0</v>
      </c>
      <c s="129" r="Q1573">
        <v>203.0</v>
      </c>
      <c s="129" r="R1573">
        <v>323.0</v>
      </c>
      <c s="129" r="S1573">
        <v>252.0</v>
      </c>
      <c s="129" r="T1573">
        <v>223.0</v>
      </c>
      <c s="129" r="U1573">
        <v>87.0</v>
      </c>
      <c s="129" r="V1573">
        <v>755.0</v>
      </c>
      <c s="129" r="W1573">
        <v>136.0</v>
      </c>
      <c s="129" r="X1573">
        <v>98.0</v>
      </c>
      <c s="129" r="Y1573">
        <v>154.0</v>
      </c>
      <c s="129" r="Z1573">
        <v>186.0</v>
      </c>
      <c s="129" r="AA1573">
        <v>107.0</v>
      </c>
      <c s="129" r="AB1573">
        <v>70.0</v>
      </c>
      <c s="129" r="AC1573">
        <v>4.0</v>
      </c>
      <c s="129" r="AD1573">
        <v>172.0</v>
      </c>
      <c s="129" r="AE1573">
        <v>444.0</v>
      </c>
      <c s="129" r="AF1573">
        <v>139.0</v>
      </c>
      <c s="129" r="AG1573">
        <v>761.0</v>
      </c>
      <c s="129" r="AH1573">
        <v>146.0</v>
      </c>
      <c s="129" r="AI1573">
        <v>111.0</v>
      </c>
      <c s="129" r="AJ1573">
        <v>147.0</v>
      </c>
      <c s="129" r="AK1573">
        <v>154.0</v>
      </c>
      <c s="129" r="AL1573">
        <v>121.0</v>
      </c>
      <c s="129" r="AM1573">
        <v>80.0</v>
      </c>
      <c s="129" r="AN1573">
        <v>2.0</v>
      </c>
      <c s="129" r="AO1573">
        <v>186.0</v>
      </c>
      <c s="129" r="AP1573">
        <v>426.0</v>
      </c>
      <c s="129" r="AQ1573">
        <v>149.0</v>
      </c>
      <c s="129" r="AR1573">
        <v>1248.0</v>
      </c>
      <c s="129" r="AS1573">
        <v>20.0</v>
      </c>
      <c s="129" r="AT1573">
        <v>76.0</v>
      </c>
      <c s="129" r="AU1573">
        <v>60.0</v>
      </c>
      <c s="129" r="AV1573">
        <v>196.0</v>
      </c>
      <c s="129" r="AW1573">
        <v>228.0</v>
      </c>
      <c s="129" r="AX1573">
        <v>196.0</v>
      </c>
      <c s="129" r="AY1573">
        <v>308.0</v>
      </c>
      <c s="129" r="AZ1573">
        <v>164.0</v>
      </c>
      <c s="129" r="BA1573">
        <v>656.0</v>
      </c>
      <c s="129" r="BB1573">
        <v>16.0</v>
      </c>
      <c s="129" r="BC1573">
        <v>52.0</v>
      </c>
      <c s="129" r="BD1573">
        <v>32.0</v>
      </c>
      <c s="129" r="BE1573">
        <v>100.0</v>
      </c>
      <c s="129" r="BF1573">
        <v>72.0</v>
      </c>
      <c s="129" r="BG1573">
        <v>168.0</v>
      </c>
      <c s="129" r="BH1573">
        <v>152.0</v>
      </c>
      <c s="129" r="BI1573">
        <v>64.0</v>
      </c>
      <c s="129" r="BJ1573">
        <v>592.0</v>
      </c>
      <c s="129" r="BK1573">
        <v>4.0</v>
      </c>
      <c s="129" r="BL1573">
        <v>24.0</v>
      </c>
      <c s="129" r="BM1573">
        <v>28.0</v>
      </c>
      <c s="129" r="BN1573">
        <v>96.0</v>
      </c>
      <c s="129" r="BO1573">
        <v>156.0</v>
      </c>
      <c s="129" r="BP1573">
        <v>28.0</v>
      </c>
      <c s="129" r="BQ1573">
        <v>156.0</v>
      </c>
      <c s="129" r="BR1573">
        <v>100.0</v>
      </c>
      <c s="129" r="BS1573">
        <v>136.0</v>
      </c>
      <c s="129" r="BT1573">
        <v>0.0</v>
      </c>
      <c s="129" r="BU1573">
        <v>0.0</v>
      </c>
      <c s="129" r="BV1573">
        <v>4.0</v>
      </c>
      <c s="129" r="BW1573">
        <v>8.0</v>
      </c>
      <c s="129" r="BX1573">
        <v>12.0</v>
      </c>
      <c s="129" r="BY1573">
        <v>40.0</v>
      </c>
      <c s="129" r="BZ1573">
        <v>0.0</v>
      </c>
      <c s="129" r="CA1573">
        <v>72.0</v>
      </c>
      <c s="129" r="CB1573">
        <v>684.0</v>
      </c>
      <c s="129" r="CC1573">
        <v>20.0</v>
      </c>
      <c s="129" r="CD1573">
        <v>68.0</v>
      </c>
      <c s="129" r="CE1573">
        <v>44.0</v>
      </c>
      <c s="129" r="CF1573">
        <v>168.0</v>
      </c>
      <c s="129" r="CG1573">
        <v>176.0</v>
      </c>
      <c s="129" r="CH1573">
        <v>132.0</v>
      </c>
      <c s="129" r="CI1573">
        <v>4.0</v>
      </c>
      <c s="129" r="CJ1573">
        <v>72.0</v>
      </c>
      <c s="129" r="CK1573">
        <v>428.0</v>
      </c>
      <c s="129" r="CL1573">
        <v>0.0</v>
      </c>
      <c s="129" r="CM1573">
        <v>8.0</v>
      </c>
      <c s="129" r="CN1573">
        <v>12.0</v>
      </c>
      <c s="129" r="CO1573">
        <v>20.0</v>
      </c>
      <c s="129" r="CP1573">
        <v>40.0</v>
      </c>
      <c s="129" r="CQ1573">
        <v>24.0</v>
      </c>
      <c s="129" r="CR1573">
        <v>304.0</v>
      </c>
      <c s="129" r="CS1573">
        <v>20.0</v>
      </c>
    </row>
    <row customHeight="1" r="1574" ht="15.0">
      <c t="s" s="127" r="A1574">
        <v>13462</v>
      </c>
      <c t="s" s="127" r="B1574">
        <v>13463</v>
      </c>
      <c t="s" s="127" r="C1574">
        <v>13464</v>
      </c>
      <c t="s" s="127" r="D1574">
        <v>13465</v>
      </c>
      <c t="s" s="127" r="E1574">
        <v>13466</v>
      </c>
      <c t="s" s="127" r="F1574">
        <v>13467</v>
      </c>
      <c t="s" s="128" r="G1574">
        <v>13468</v>
      </c>
      <c t="s" s="127" r="H1574">
        <v>13469</v>
      </c>
      <c s="129" r="I1574">
        <v>77.0</v>
      </c>
      <c s="129" r="J1574">
        <v>10.0</v>
      </c>
      <c s="129" r="K1574">
        <v>6.0</v>
      </c>
      <c s="129" r="L1574">
        <v>13.0</v>
      </c>
      <c s="129" r="M1574">
        <v>22.0</v>
      </c>
      <c s="129" r="N1574">
        <v>20.0</v>
      </c>
      <c s="129" r="O1574">
        <v>6.0</v>
      </c>
      <c s="129" r="P1574">
        <v>16.0</v>
      </c>
      <c s="129" r="Q1574">
        <v>12.0</v>
      </c>
      <c s="129" r="R1574">
        <v>19.0</v>
      </c>
      <c s="129" r="S1574">
        <v>16.0</v>
      </c>
      <c s="129" r="T1574">
        <v>15.0</v>
      </c>
      <c s="129" r="U1574">
        <v>4.0</v>
      </c>
      <c s="129" r="V1574">
        <v>40.0</v>
      </c>
      <c s="129" r="W1574">
        <v>4.0</v>
      </c>
      <c s="129" r="X1574">
        <v>4.0</v>
      </c>
      <c s="129" r="Y1574">
        <v>7.0</v>
      </c>
      <c s="129" r="Z1574">
        <v>12.0</v>
      </c>
      <c s="129" r="AA1574">
        <v>9.0</v>
      </c>
      <c s="129" r="AB1574">
        <v>4.0</v>
      </c>
      <c s="129" r="AC1574">
        <v>0.0</v>
      </c>
      <c s="129" r="AD1574">
        <v>6.0</v>
      </c>
      <c s="129" r="AE1574">
        <v>23.0</v>
      </c>
      <c s="129" r="AF1574">
        <v>11.0</v>
      </c>
      <c s="129" r="AG1574">
        <v>37.0</v>
      </c>
      <c s="129" r="AH1574">
        <v>6.0</v>
      </c>
      <c s="129" r="AI1574">
        <v>2.0</v>
      </c>
      <c s="129" r="AJ1574">
        <v>6.0</v>
      </c>
      <c s="129" r="AK1574">
        <v>10.0</v>
      </c>
      <c s="129" r="AL1574">
        <v>11.0</v>
      </c>
      <c s="129" r="AM1574">
        <v>2.0</v>
      </c>
      <c s="129" r="AN1574">
        <v>0.0</v>
      </c>
      <c s="129" r="AO1574">
        <v>7.0</v>
      </c>
      <c s="129" r="AP1574">
        <v>24.0</v>
      </c>
      <c s="129" r="AQ1574">
        <v>6.0</v>
      </c>
      <c s="129" r="AR1574">
        <v>68.0</v>
      </c>
      <c s="129" r="AS1574">
        <v>0.0</v>
      </c>
      <c s="129" r="AT1574">
        <v>0.0</v>
      </c>
      <c s="129" r="AU1574">
        <v>8.0</v>
      </c>
      <c s="129" r="AV1574">
        <v>16.0</v>
      </c>
      <c s="129" r="AW1574">
        <v>4.0</v>
      </c>
      <c s="129" r="AX1574">
        <v>0.0</v>
      </c>
      <c s="129" r="AY1574">
        <v>32.0</v>
      </c>
      <c s="129" r="AZ1574">
        <v>8.0</v>
      </c>
      <c s="129" r="BA1574">
        <v>36.0</v>
      </c>
      <c s="129" r="BB1574">
        <v>0.0</v>
      </c>
      <c s="129" r="BC1574">
        <v>0.0</v>
      </c>
      <c s="129" r="BD1574">
        <v>4.0</v>
      </c>
      <c s="129" r="BE1574">
        <v>4.0</v>
      </c>
      <c s="129" r="BF1574">
        <v>0.0</v>
      </c>
      <c s="129" r="BG1574">
        <v>0.0</v>
      </c>
      <c s="129" r="BH1574">
        <v>20.0</v>
      </c>
      <c s="129" r="BI1574">
        <v>8.0</v>
      </c>
      <c s="129" r="BJ1574">
        <v>32.0</v>
      </c>
      <c s="129" r="BK1574">
        <v>0.0</v>
      </c>
      <c s="129" r="BL1574">
        <v>0.0</v>
      </c>
      <c s="129" r="BM1574">
        <v>4.0</v>
      </c>
      <c s="129" r="BN1574">
        <v>12.0</v>
      </c>
      <c s="129" r="BO1574">
        <v>4.0</v>
      </c>
      <c s="129" r="BP1574">
        <v>0.0</v>
      </c>
      <c s="129" r="BQ1574">
        <v>12.0</v>
      </c>
      <c s="129" r="BR1574">
        <v>0.0</v>
      </c>
      <c s="129" r="BS1574">
        <v>8.0</v>
      </c>
      <c s="129" r="BT1574">
        <v>0.0</v>
      </c>
      <c s="129" r="BU1574">
        <v>0.0</v>
      </c>
      <c s="129" r="BV1574">
        <v>0.0</v>
      </c>
      <c s="129" r="BW1574">
        <v>0.0</v>
      </c>
      <c s="129" r="BX1574">
        <v>0.0</v>
      </c>
      <c s="129" r="BY1574">
        <v>0.0</v>
      </c>
      <c s="129" r="BZ1574">
        <v>0.0</v>
      </c>
      <c s="129" r="CA1574">
        <v>8.0</v>
      </c>
      <c s="129" r="CB1574">
        <v>20.0</v>
      </c>
      <c s="129" r="CC1574">
        <v>0.0</v>
      </c>
      <c s="129" r="CD1574">
        <v>0.0</v>
      </c>
      <c s="129" r="CE1574">
        <v>8.0</v>
      </c>
      <c s="129" r="CF1574">
        <v>12.0</v>
      </c>
      <c s="129" r="CG1574">
        <v>0.0</v>
      </c>
      <c s="129" r="CH1574">
        <v>0.0</v>
      </c>
      <c s="129" r="CI1574">
        <v>0.0</v>
      </c>
      <c s="129" r="CJ1574">
        <v>0.0</v>
      </c>
      <c s="129" r="CK1574">
        <v>40.0</v>
      </c>
      <c s="129" r="CL1574">
        <v>0.0</v>
      </c>
      <c s="129" r="CM1574">
        <v>0.0</v>
      </c>
      <c s="129" r="CN1574">
        <v>0.0</v>
      </c>
      <c s="129" r="CO1574">
        <v>4.0</v>
      </c>
      <c s="129" r="CP1574">
        <v>4.0</v>
      </c>
      <c s="129" r="CQ1574">
        <v>0.0</v>
      </c>
      <c s="129" r="CR1574">
        <v>32.0</v>
      </c>
      <c s="129" r="CS1574">
        <v>0.0</v>
      </c>
    </row>
    <row customHeight="1" r="1575" ht="15.0">
      <c t="s" s="127" r="A1575">
        <v>13470</v>
      </c>
      <c t="s" s="127" r="B1575">
        <v>13471</v>
      </c>
      <c t="s" s="127" r="C1575">
        <v>13472</v>
      </c>
      <c t="s" s="127" r="D1575">
        <v>13473</v>
      </c>
      <c t="s" s="127" r="E1575">
        <v>13474</v>
      </c>
      <c t="s" s="127" r="F1575">
        <v>13475</v>
      </c>
      <c t="s" s="128" r="G1575">
        <v>13476</v>
      </c>
      <c t="s" s="127" r="H1575">
        <v>13477</v>
      </c>
      <c s="129" r="I1575">
        <v>633.0</v>
      </c>
      <c s="129" r="J1575">
        <v>115.644231</v>
      </c>
      <c s="129" r="K1575">
        <v>72.024038</v>
      </c>
      <c s="129" r="L1575">
        <v>150.134615</v>
      </c>
      <c s="129" r="M1575">
        <v>125.788462</v>
      </c>
      <c s="129" r="N1575">
        <v>90.2836539999999</v>
      </c>
      <c s="129" r="O1575">
        <v>79.125</v>
      </c>
      <c s="129" r="P1575">
        <v>72.0</v>
      </c>
      <c s="129" r="Q1575">
        <v>83.0</v>
      </c>
      <c s="129" r="R1575">
        <v>108.0</v>
      </c>
      <c s="129" r="S1575">
        <v>110.0</v>
      </c>
      <c s="129" r="T1575">
        <v>113.0</v>
      </c>
      <c s="129" r="U1575">
        <v>59.0</v>
      </c>
      <c s="129" r="V1575">
        <v>316.5</v>
      </c>
      <c s="129" r="W1575">
        <v>64.923077</v>
      </c>
      <c s="129" r="X1575">
        <v>32.4615379999999</v>
      </c>
      <c s="129" r="Y1575">
        <v>74.052885</v>
      </c>
      <c s="129" r="Z1575">
        <v>63.9086539999999</v>
      </c>
      <c s="129" r="AA1575">
        <v>48.6923079999999</v>
      </c>
      <c s="129" r="AB1575">
        <v>31.447115</v>
      </c>
      <c s="129" r="AC1575">
        <v>1.014423</v>
      </c>
      <c s="129" r="AD1575">
        <v>76.081731</v>
      </c>
      <c s="129" r="AE1575">
        <v>177.524037999999</v>
      </c>
      <c s="129" r="AF1575">
        <v>62.8942309999999</v>
      </c>
      <c s="129" r="AG1575">
        <v>316.5</v>
      </c>
      <c s="129" r="AH1575">
        <v>50.7211539999999</v>
      </c>
      <c s="129" r="AI1575">
        <v>39.5625</v>
      </c>
      <c s="129" r="AJ1575">
        <v>76.081731</v>
      </c>
      <c s="129" r="AK1575">
        <v>61.8798079999999</v>
      </c>
      <c s="129" r="AL1575">
        <v>41.591346</v>
      </c>
      <c s="129" r="AM1575">
        <v>43.620192</v>
      </c>
      <c s="129" r="AN1575">
        <v>3.043269</v>
      </c>
      <c s="129" r="AO1575">
        <v>58.8365379999999</v>
      </c>
      <c s="129" r="AP1575">
        <v>190.711537999999</v>
      </c>
      <c s="129" r="AQ1575">
        <v>66.9519229999999</v>
      </c>
      <c s="129" r="AR1575">
        <v>519.384615</v>
      </c>
      <c s="129" r="AS1575">
        <v>32.4615379999999</v>
      </c>
      <c s="129" r="AT1575">
        <v>20.2884619999999</v>
      </c>
      <c s="129" r="AU1575">
        <v>32.4615379999999</v>
      </c>
      <c s="129" r="AV1575">
        <v>60.865385</v>
      </c>
      <c s="129" r="AW1575">
        <v>93.3269229999999</v>
      </c>
      <c s="129" r="AX1575">
        <v>60.865385</v>
      </c>
      <c s="129" r="AY1575">
        <v>178.538462</v>
      </c>
      <c s="129" r="AZ1575">
        <v>40.576923</v>
      </c>
      <c s="129" r="BA1575">
        <v>239.403845999999</v>
      </c>
      <c s="129" r="BB1575">
        <v>16.2307689999999</v>
      </c>
      <c s="129" r="BC1575">
        <v>16.2307689999999</v>
      </c>
      <c s="129" r="BD1575">
        <v>20.2884619999999</v>
      </c>
      <c s="129" r="BE1575">
        <v>28.403846</v>
      </c>
      <c s="129" r="BF1575">
        <v>12.1730769999999</v>
      </c>
      <c s="129" r="BG1575">
        <v>56.807692</v>
      </c>
      <c s="129" r="BH1575">
        <v>81.153846</v>
      </c>
      <c s="129" r="BI1575">
        <v>8.11538499999999</v>
      </c>
      <c s="129" r="BJ1575">
        <v>279.980769</v>
      </c>
      <c s="129" r="BK1575">
        <v>16.2307689999999</v>
      </c>
      <c s="129" r="BL1575">
        <v>4.057692</v>
      </c>
      <c s="129" r="BM1575">
        <v>12.1730769999999</v>
      </c>
      <c s="129" r="BN1575">
        <v>32.4615379999999</v>
      </c>
      <c s="129" r="BO1575">
        <v>81.153846</v>
      </c>
      <c s="129" r="BP1575">
        <v>4.057692</v>
      </c>
      <c s="129" r="BQ1575">
        <v>97.3846149999999</v>
      </c>
      <c s="129" r="BR1575">
        <v>32.4615379999999</v>
      </c>
      <c s="129" r="BS1575">
        <v>48.6923079999999</v>
      </c>
      <c s="129" r="BT1575">
        <v>0.0</v>
      </c>
      <c s="129" r="BU1575">
        <v>0.0</v>
      </c>
      <c s="129" r="BV1575">
        <v>0.0</v>
      </c>
      <c s="129" r="BW1575">
        <v>8.11538499999999</v>
      </c>
      <c s="129" r="BX1575">
        <v>4.057692</v>
      </c>
      <c s="129" r="BY1575">
        <v>12.1730769999999</v>
      </c>
      <c s="129" r="BZ1575">
        <v>0.0</v>
      </c>
      <c s="129" r="CA1575">
        <v>24.3461539999999</v>
      </c>
      <c s="129" r="CB1575">
        <v>263.75</v>
      </c>
      <c s="129" r="CC1575">
        <v>32.4615379999999</v>
      </c>
      <c s="129" r="CD1575">
        <v>20.2884619999999</v>
      </c>
      <c s="129" r="CE1575">
        <v>24.3461539999999</v>
      </c>
      <c s="129" r="CF1575">
        <v>48.6923079999999</v>
      </c>
      <c s="129" r="CG1575">
        <v>85.211538</v>
      </c>
      <c s="129" r="CH1575">
        <v>48.6923079999999</v>
      </c>
      <c s="129" r="CI1575">
        <v>0.0</v>
      </c>
      <c s="129" r="CJ1575">
        <v>4.057692</v>
      </c>
      <c s="129" r="CK1575">
        <v>206.942308</v>
      </c>
      <c s="129" r="CL1575">
        <v>0.0</v>
      </c>
      <c s="129" r="CM1575">
        <v>0.0</v>
      </c>
      <c s="129" r="CN1575">
        <v>8.11538499999999</v>
      </c>
      <c s="129" r="CO1575">
        <v>4.057692</v>
      </c>
      <c s="129" r="CP1575">
        <v>4.057692</v>
      </c>
      <c s="129" r="CQ1575">
        <v>0.0</v>
      </c>
      <c s="129" r="CR1575">
        <v>178.538462</v>
      </c>
      <c s="129" r="CS1575">
        <v>12.1730769999999</v>
      </c>
    </row>
    <row customHeight="1" r="1576" ht="15.0">
      <c t="s" s="127" r="A1576">
        <v>13478</v>
      </c>
      <c t="s" s="127" r="B1576">
        <v>13479</v>
      </c>
      <c t="s" s="127" r="C1576">
        <v>13480</v>
      </c>
      <c t="s" s="127" r="D1576">
        <v>13481</v>
      </c>
      <c t="s" s="127" r="E1576">
        <v>13482</v>
      </c>
      <c t="s" s="127" r="F1576">
        <v>13483</v>
      </c>
      <c t="s" s="128" r="G1576">
        <v>13484</v>
      </c>
      <c t="s" s="127" r="H1576">
        <v>13485</v>
      </c>
      <c s="129" r="I1576">
        <v>278.0</v>
      </c>
      <c s="129" r="J1576">
        <v>28.431818</v>
      </c>
      <c s="129" r="K1576">
        <v>35.80303</v>
      </c>
      <c s="129" r="L1576">
        <v>46.333333</v>
      </c>
      <c s="129" r="M1576">
        <v>72.659091</v>
      </c>
      <c s="129" r="N1576">
        <v>56.863636</v>
      </c>
      <c s="129" r="O1576">
        <v>37.9090909999999</v>
      </c>
      <c s="129" r="P1576">
        <v>36.0</v>
      </c>
      <c s="129" r="Q1576">
        <v>35.0</v>
      </c>
      <c s="129" r="R1576">
        <v>44.0</v>
      </c>
      <c s="129" r="S1576">
        <v>39.0</v>
      </c>
      <c s="129" r="T1576">
        <v>54.0</v>
      </c>
      <c s="129" r="U1576">
        <v>26.0</v>
      </c>
      <c s="129" r="V1576">
        <v>134.787879</v>
      </c>
      <c s="129" r="W1576">
        <v>9.477273</v>
      </c>
      <c s="129" r="X1576">
        <v>18.954545</v>
      </c>
      <c s="129" r="Y1576">
        <v>25.272727</v>
      </c>
      <c s="129" r="Z1576">
        <v>36.8560609999999</v>
      </c>
      <c s="129" r="AA1576">
        <v>23.166667</v>
      </c>
      <c s="129" r="AB1576">
        <v>21.060606</v>
      </c>
      <c s="129" r="AC1576">
        <v>0.0</v>
      </c>
      <c s="129" r="AD1576">
        <v>14.742424</v>
      </c>
      <c s="129" r="AE1576">
        <v>86.3484849999999</v>
      </c>
      <c s="129" r="AF1576">
        <v>33.69697</v>
      </c>
      <c s="129" r="AG1576">
        <v>143.212121</v>
      </c>
      <c s="129" r="AH1576">
        <v>18.954545</v>
      </c>
      <c s="129" r="AI1576">
        <v>16.848485</v>
      </c>
      <c s="129" r="AJ1576">
        <v>21.060606</v>
      </c>
      <c s="129" r="AK1576">
        <v>35.80303</v>
      </c>
      <c s="129" r="AL1576">
        <v>33.69697</v>
      </c>
      <c s="129" r="AM1576">
        <v>14.742424</v>
      </c>
      <c s="129" r="AN1576">
        <v>2.106061</v>
      </c>
      <c s="129" r="AO1576">
        <v>26.325758</v>
      </c>
      <c s="129" r="AP1576">
        <v>78.9772729999999</v>
      </c>
      <c s="129" r="AQ1576">
        <v>37.9090909999999</v>
      </c>
      <c s="129" r="AR1576">
        <v>256.939393999999</v>
      </c>
      <c s="129" r="AS1576">
        <v>29.484848</v>
      </c>
      <c s="129" r="AT1576">
        <v>16.848485</v>
      </c>
      <c s="129" r="AU1576">
        <v>12.636364</v>
      </c>
      <c s="129" r="AV1576">
        <v>29.484848</v>
      </c>
      <c s="129" r="AW1576">
        <v>16.848485</v>
      </c>
      <c s="129" r="AX1576">
        <v>25.272727</v>
      </c>
      <c s="129" r="AY1576">
        <v>96.878788</v>
      </c>
      <c s="129" r="AZ1576">
        <v>29.484848</v>
      </c>
      <c s="129" r="BA1576">
        <v>126.363636</v>
      </c>
      <c s="129" r="BB1576">
        <v>16.848485</v>
      </c>
      <c s="129" r="BC1576">
        <v>8.42424199999999</v>
      </c>
      <c s="129" r="BD1576">
        <v>8.42424199999999</v>
      </c>
      <c s="129" r="BE1576">
        <v>16.848485</v>
      </c>
      <c s="129" r="BF1576">
        <v>4.21212099999999</v>
      </c>
      <c s="129" r="BG1576">
        <v>16.848485</v>
      </c>
      <c s="129" r="BH1576">
        <v>50.5454549999999</v>
      </c>
      <c s="129" r="BI1576">
        <v>4.21212099999999</v>
      </c>
      <c s="129" r="BJ1576">
        <v>130.575758</v>
      </c>
      <c s="129" r="BK1576">
        <v>12.636364</v>
      </c>
      <c s="129" r="BL1576">
        <v>8.42424199999999</v>
      </c>
      <c s="129" r="BM1576">
        <v>4.21212099999999</v>
      </c>
      <c s="129" r="BN1576">
        <v>12.636364</v>
      </c>
      <c s="129" r="BO1576">
        <v>12.636364</v>
      </c>
      <c s="129" r="BP1576">
        <v>8.42424199999999</v>
      </c>
      <c s="129" r="BQ1576">
        <v>46.333333</v>
      </c>
      <c s="129" r="BR1576">
        <v>25.272727</v>
      </c>
      <c s="129" r="BS1576">
        <v>21.060606</v>
      </c>
      <c s="129" r="BT1576">
        <v>0.0</v>
      </c>
      <c s="129" r="BU1576">
        <v>4.21212099999999</v>
      </c>
      <c s="129" r="BV1576">
        <v>0.0</v>
      </c>
      <c s="129" r="BW1576">
        <v>0.0</v>
      </c>
      <c s="129" r="BX1576">
        <v>0.0</v>
      </c>
      <c s="129" r="BY1576">
        <v>0.0</v>
      </c>
      <c s="129" r="BZ1576">
        <v>0.0</v>
      </c>
      <c s="129" r="CA1576">
        <v>16.848485</v>
      </c>
      <c s="129" r="CB1576">
        <v>122.151515</v>
      </c>
      <c s="129" r="CC1576">
        <v>25.272727</v>
      </c>
      <c s="129" r="CD1576">
        <v>8.42424199999999</v>
      </c>
      <c s="129" r="CE1576">
        <v>8.42424199999999</v>
      </c>
      <c s="129" r="CF1576">
        <v>25.272727</v>
      </c>
      <c s="129" r="CG1576">
        <v>16.848485</v>
      </c>
      <c s="129" r="CH1576">
        <v>25.272727</v>
      </c>
      <c s="129" r="CI1576">
        <v>0.0</v>
      </c>
      <c s="129" r="CJ1576">
        <v>12.636364</v>
      </c>
      <c s="129" r="CK1576">
        <v>113.727273</v>
      </c>
      <c s="129" r="CL1576">
        <v>4.21212099999999</v>
      </c>
      <c s="129" r="CM1576">
        <v>4.21212099999999</v>
      </c>
      <c s="129" r="CN1576">
        <v>4.21212099999999</v>
      </c>
      <c s="129" r="CO1576">
        <v>4.21212099999999</v>
      </c>
      <c s="129" r="CP1576">
        <v>0.0</v>
      </c>
      <c s="129" r="CQ1576">
        <v>0.0</v>
      </c>
      <c s="129" r="CR1576">
        <v>96.878788</v>
      </c>
      <c s="129" r="CS1576">
        <v>0.0</v>
      </c>
    </row>
    <row customHeight="1" r="1577" ht="15.0">
      <c t="s" s="127" r="A1577">
        <v>13486</v>
      </c>
      <c t="s" s="127" r="B1577">
        <v>13487</v>
      </c>
      <c t="s" s="127" r="C1577">
        <v>13488</v>
      </c>
      <c t="s" s="127" r="D1577">
        <v>13489</v>
      </c>
      <c t="s" s="127" r="E1577">
        <v>13490</v>
      </c>
      <c t="s" s="127" r="F1577">
        <v>13491</v>
      </c>
      <c t="s" s="128" r="G1577">
        <v>13492</v>
      </c>
      <c t="s" s="127" r="H1577">
        <v>13493</v>
      </c>
      <c s="129" r="I1577">
        <v>729.0</v>
      </c>
      <c s="129" r="J1577">
        <v>94.556227</v>
      </c>
      <c s="129" r="K1577">
        <v>55.2147909999999</v>
      </c>
      <c s="129" r="L1577">
        <v>88.3566589999999</v>
      </c>
      <c s="129" r="M1577">
        <v>172.657782</v>
      </c>
      <c s="129" r="N1577">
        <v>198.434829</v>
      </c>
      <c s="129" r="O1577">
        <v>119.779712</v>
      </c>
      <c s="129" r="P1577">
        <v>106.0</v>
      </c>
      <c s="129" r="Q1577">
        <v>97.0</v>
      </c>
      <c s="129" r="R1577">
        <v>135.0</v>
      </c>
      <c s="129" r="S1577">
        <v>138.0</v>
      </c>
      <c s="129" r="T1577">
        <v>184.0</v>
      </c>
      <c s="129" r="U1577">
        <v>118.0</v>
      </c>
      <c s="129" r="V1577">
        <v>347.264627</v>
      </c>
      <c s="129" r="W1577">
        <v>50.3633639999999</v>
      </c>
      <c s="129" r="X1577">
        <v>30.649048</v>
      </c>
      <c s="129" r="Y1577">
        <v>47.3071789999999</v>
      </c>
      <c s="129" r="Z1577">
        <v>78.07249</v>
      </c>
      <c s="129" r="AA1577">
        <v>103.345615</v>
      </c>
      <c s="129" r="AB1577">
        <v>33.937759</v>
      </c>
      <c s="129" r="AC1577">
        <v>3.589172</v>
      </c>
      <c s="129" r="AD1577">
        <v>63.703718</v>
      </c>
      <c s="129" r="AE1577">
        <v>187.414211999999</v>
      </c>
      <c s="129" r="AF1577">
        <v>96.146697</v>
      </c>
      <c s="129" r="AG1577">
        <v>381.735372999999</v>
      </c>
      <c s="129" r="AH1577">
        <v>44.1928619999999</v>
      </c>
      <c s="129" r="AI1577">
        <v>24.565743</v>
      </c>
      <c s="129" r="AJ1577">
        <v>41.04948</v>
      </c>
      <c s="129" r="AK1577">
        <v>94.5852919999999</v>
      </c>
      <c s="129" r="AL1577">
        <v>95.0892139999999</v>
      </c>
      <c s="129" r="AM1577">
        <v>71.46469</v>
      </c>
      <c s="129" r="AN1577">
        <v>10.788091</v>
      </c>
      <c s="129" r="AO1577">
        <v>54.389834</v>
      </c>
      <c s="129" r="AP1577">
        <v>192.168637999999</v>
      </c>
      <c s="129" r="AQ1577">
        <v>135.176899999999</v>
      </c>
      <c s="129" r="AR1577">
        <v>627.060656999999</v>
      </c>
      <c s="129" r="AS1577">
        <v>20.568339</v>
      </c>
      <c s="129" r="AT1577">
        <v>61.705016</v>
      </c>
      <c s="129" r="AU1577">
        <v>16.454671</v>
      </c>
      <c s="129" r="AV1577">
        <v>41.1366769999999</v>
      </c>
      <c s="129" r="AW1577">
        <v>41.1366769999999</v>
      </c>
      <c s="129" r="AX1577">
        <v>57.591348</v>
      </c>
      <c s="129" r="AY1577">
        <v>310.424504</v>
      </c>
      <c s="129" r="AZ1577">
        <v>78.043424</v>
      </c>
      <c s="129" r="BA1577">
        <v>287.956742</v>
      </c>
      <c s="129" r="BB1577">
        <v>12.341003</v>
      </c>
      <c s="129" r="BC1577">
        <v>49.364013</v>
      </c>
      <c s="129" r="BD1577">
        <v>8.227335</v>
      </c>
      <c s="129" r="BE1577">
        <v>16.454671</v>
      </c>
      <c s="129" r="BF1577">
        <v>12.341003</v>
      </c>
      <c s="129" r="BG1577">
        <v>45.250345</v>
      </c>
      <c s="129" r="BH1577">
        <v>131.637368</v>
      </c>
      <c s="129" r="BI1577">
        <v>12.341003</v>
      </c>
      <c s="129" r="BJ1577">
        <v>339.103914999999</v>
      </c>
      <c s="129" r="BK1577">
        <v>8.227335</v>
      </c>
      <c s="129" r="BL1577">
        <v>12.341003</v>
      </c>
      <c s="129" r="BM1577">
        <v>8.227335</v>
      </c>
      <c s="129" r="BN1577">
        <v>24.682006</v>
      </c>
      <c s="129" r="BO1577">
        <v>28.795674</v>
      </c>
      <c s="129" r="BP1577">
        <v>12.341003</v>
      </c>
      <c s="129" r="BQ1577">
        <v>178.787136</v>
      </c>
      <c s="129" r="BR1577">
        <v>65.702421</v>
      </c>
      <c s="129" r="BS1577">
        <v>37.0230099999999</v>
      </c>
      <c s="129" r="BT1577">
        <v>0.0</v>
      </c>
      <c s="129" r="BU1577">
        <v>0.0</v>
      </c>
      <c s="129" r="BV1577">
        <v>0.0</v>
      </c>
      <c s="129" r="BW1577">
        <v>0.0</v>
      </c>
      <c s="129" r="BX1577">
        <v>0.0</v>
      </c>
      <c s="129" r="BY1577">
        <v>8.227335</v>
      </c>
      <c s="129" r="BZ1577">
        <v>0.0</v>
      </c>
      <c s="129" r="CA1577">
        <v>28.795674</v>
      </c>
      <c s="129" r="CB1577">
        <v>193.226121</v>
      </c>
      <c s="129" r="CC1577">
        <v>16.454671</v>
      </c>
      <c s="129" r="CD1577">
        <v>37.0230099999999</v>
      </c>
      <c s="129" r="CE1577">
        <v>16.454671</v>
      </c>
      <c s="129" r="CF1577">
        <v>28.795674</v>
      </c>
      <c s="129" r="CG1577">
        <v>24.682006</v>
      </c>
      <c s="129" r="CH1577">
        <v>41.1366769999999</v>
      </c>
      <c s="129" r="CI1577">
        <v>0.0</v>
      </c>
      <c s="129" r="CJ1577">
        <v>28.679411</v>
      </c>
      <c s="129" r="CK1577">
        <v>396.811526</v>
      </c>
      <c s="129" r="CL1577">
        <v>4.11366799999999</v>
      </c>
      <c s="129" r="CM1577">
        <v>24.682006</v>
      </c>
      <c s="129" r="CN1577">
        <v>0.0</v>
      </c>
      <c s="129" r="CO1577">
        <v>12.341003</v>
      </c>
      <c s="129" r="CP1577">
        <v>16.454671</v>
      </c>
      <c s="129" r="CQ1577">
        <v>8.227335</v>
      </c>
      <c s="129" r="CR1577">
        <v>310.424504</v>
      </c>
      <c s="129" r="CS1577">
        <v>20.568339</v>
      </c>
    </row>
    <row customHeight="1" r="1578" ht="15.0">
      <c t="s" s="127" r="A1578">
        <v>13494</v>
      </c>
      <c t="s" s="127" r="B1578">
        <v>13495</v>
      </c>
      <c t="s" s="127" r="C1578">
        <v>13496</v>
      </c>
      <c t="s" s="127" r="D1578">
        <v>13497</v>
      </c>
      <c t="s" s="127" r="E1578">
        <v>13498</v>
      </c>
      <c t="s" s="127" r="F1578">
        <v>13499</v>
      </c>
      <c t="s" s="128" r="G1578">
        <v>13500</v>
      </c>
      <c t="s" s="127" r="H1578">
        <v>13501</v>
      </c>
      <c s="129" r="I1578">
        <v>2285.0</v>
      </c>
      <c s="129" r="J1578">
        <v>343.368681999999</v>
      </c>
      <c s="129" r="K1578">
        <v>293.874097</v>
      </c>
      <c s="129" r="L1578">
        <v>327.901625</v>
      </c>
      <c s="129" r="M1578">
        <v>490.8213</v>
      </c>
      <c s="129" r="N1578">
        <v>444.420125999999</v>
      </c>
      <c s="129" r="O1578">
        <v>384.61417</v>
      </c>
      <c s="129" r="P1578">
        <v>394.0</v>
      </c>
      <c s="129" r="Q1578">
        <v>344.0</v>
      </c>
      <c s="129" r="R1578">
        <v>430.0</v>
      </c>
      <c s="129" r="S1578">
        <v>415.0</v>
      </c>
      <c s="129" r="T1578">
        <v>440.0</v>
      </c>
      <c s="129" r="U1578">
        <v>242.0</v>
      </c>
      <c s="129" r="V1578">
        <v>1070.320397</v>
      </c>
      <c s="129" r="W1578">
        <v>162.919675</v>
      </c>
      <c s="129" r="X1578">
        <v>156.732852</v>
      </c>
      <c s="129" r="Y1578">
        <v>158.795126</v>
      </c>
      <c s="129" r="Z1578">
        <v>233.037004</v>
      </c>
      <c s="129" r="AA1578">
        <v>209.320848</v>
      </c>
      <c s="129" r="AB1578">
        <v>143.328069</v>
      </c>
      <c s="129" r="AC1578">
        <v>6.186823</v>
      </c>
      <c s="129" r="AD1578">
        <v>221.694494999999</v>
      </c>
      <c s="129" r="AE1578">
        <v>581.561372</v>
      </c>
      <c s="129" r="AF1578">
        <v>267.064530999999</v>
      </c>
      <c s="129" r="AG1578">
        <v>1214.679603</v>
      </c>
      <c s="129" r="AH1578">
        <v>180.449006999999</v>
      </c>
      <c s="129" r="AI1578">
        <v>137.141245</v>
      </c>
      <c s="129" r="AJ1578">
        <v>169.106497999999</v>
      </c>
      <c s="129" r="AK1578">
        <v>257.784295999999</v>
      </c>
      <c s="129" r="AL1578">
        <v>235.099278</v>
      </c>
      <c s="129" r="AM1578">
        <v>213.445397</v>
      </c>
      <c s="129" r="AN1578">
        <v>21.6538809999999</v>
      </c>
      <c s="129" r="AO1578">
        <v>239.223827</v>
      </c>
      <c s="129" r="AP1578">
        <v>601.152977999999</v>
      </c>
      <c s="129" r="AQ1578">
        <v>374.302798</v>
      </c>
      <c s="129" r="AR1578">
        <v>1922.03971099999</v>
      </c>
      <c s="129" r="AS1578">
        <v>20.622744</v>
      </c>
      <c s="129" r="AT1578">
        <v>65.9927799999999</v>
      </c>
      <c s="129" r="AU1578">
        <v>86.6155229999999</v>
      </c>
      <c s="129" r="AV1578">
        <v>177.355595999999</v>
      </c>
      <c s="129" r="AW1578">
        <v>276.344765</v>
      </c>
      <c s="129" r="AX1578">
        <v>268.095667999999</v>
      </c>
      <c s="129" r="AY1578">
        <v>763.041516</v>
      </c>
      <c s="129" r="AZ1578">
        <v>263.971118999999</v>
      </c>
      <c s="129" r="BA1578">
        <v>911.525270999999</v>
      </c>
      <c s="129" r="BB1578">
        <v>12.373646</v>
      </c>
      <c s="129" r="BC1578">
        <v>49.494585</v>
      </c>
      <c s="129" r="BD1578">
        <v>45.3700359999999</v>
      </c>
      <c s="129" r="BE1578">
        <v>70.1173289999999</v>
      </c>
      <c s="129" r="BF1578">
        <v>41.2454869999999</v>
      </c>
      <c s="129" r="BG1578">
        <v>230.974729</v>
      </c>
      <c s="129" r="BH1578">
        <v>358.835739999999</v>
      </c>
      <c s="129" r="BI1578">
        <v>103.113718</v>
      </c>
      <c s="129" r="BJ1578">
        <v>1010.51444</v>
      </c>
      <c s="129" r="BK1578">
        <v>8.249097</v>
      </c>
      <c s="129" r="BL1578">
        <v>16.4981949999999</v>
      </c>
      <c s="129" r="BM1578">
        <v>41.2454869999999</v>
      </c>
      <c s="129" r="BN1578">
        <v>107.238266999999</v>
      </c>
      <c s="129" r="BO1578">
        <v>235.099278</v>
      </c>
      <c s="129" r="BP1578">
        <v>37.120939</v>
      </c>
      <c s="129" r="BQ1578">
        <v>404.205776</v>
      </c>
      <c s="129" r="BR1578">
        <v>160.857401</v>
      </c>
      <c s="129" r="BS1578">
        <v>181.480144</v>
      </c>
      <c s="129" r="BT1578">
        <v>0.0</v>
      </c>
      <c s="129" r="BU1578">
        <v>4.124549</v>
      </c>
      <c s="129" r="BV1578">
        <v>0.0</v>
      </c>
      <c s="129" r="BW1578">
        <v>12.373646</v>
      </c>
      <c s="129" r="BX1578">
        <v>12.373646</v>
      </c>
      <c s="129" r="BY1578">
        <v>28.871841</v>
      </c>
      <c s="129" r="BZ1578">
        <v>0.0</v>
      </c>
      <c s="129" r="CA1578">
        <v>123.736462</v>
      </c>
      <c s="129" r="CB1578">
        <v>775.415162</v>
      </c>
      <c s="129" r="CC1578">
        <v>16.4981949999999</v>
      </c>
      <c s="129" r="CD1578">
        <v>45.3700359999999</v>
      </c>
      <c s="129" r="CE1578">
        <v>74.241877</v>
      </c>
      <c s="129" r="CF1578">
        <v>152.608303</v>
      </c>
      <c s="129" r="CG1578">
        <v>206.227437</v>
      </c>
      <c s="129" r="CH1578">
        <v>193.853791</v>
      </c>
      <c s="129" r="CI1578">
        <v>4.124549</v>
      </c>
      <c s="129" r="CJ1578">
        <v>82.490975</v>
      </c>
      <c s="129" r="CK1578">
        <v>965.144404</v>
      </c>
      <c s="129" r="CL1578">
        <v>4.124549</v>
      </c>
      <c s="129" r="CM1578">
        <v>16.4981949999999</v>
      </c>
      <c s="129" r="CN1578">
        <v>12.373646</v>
      </c>
      <c s="129" r="CO1578">
        <v>12.373646</v>
      </c>
      <c s="129" r="CP1578">
        <v>57.743682</v>
      </c>
      <c s="129" r="CQ1578">
        <v>45.3700359999999</v>
      </c>
      <c s="129" r="CR1578">
        <v>758.916968</v>
      </c>
      <c s="129" r="CS1578">
        <v>57.743682</v>
      </c>
    </row>
    <row customHeight="1" r="1579" ht="15.0">
      <c t="s" s="127" r="A1579">
        <v>13502</v>
      </c>
      <c t="s" s="127" r="B1579">
        <v>13503</v>
      </c>
      <c t="s" s="127" r="C1579">
        <v>13504</v>
      </c>
      <c t="s" s="127" r="D1579">
        <v>13505</v>
      </c>
      <c t="s" s="127" r="E1579">
        <v>13506</v>
      </c>
      <c t="s" s="127" r="F1579">
        <v>13507</v>
      </c>
      <c t="s" s="128" r="G1579">
        <v>13508</v>
      </c>
      <c t="s" s="127" r="H1579">
        <v>13509</v>
      </c>
      <c s="129" r="I1579">
        <v>603.0</v>
      </c>
      <c s="129" r="J1579">
        <v>109.0</v>
      </c>
      <c s="129" r="K1579">
        <v>59.0</v>
      </c>
      <c s="129" r="L1579">
        <v>108.0</v>
      </c>
      <c s="129" r="M1579">
        <v>131.0</v>
      </c>
      <c s="129" r="N1579">
        <v>122.0</v>
      </c>
      <c s="129" r="O1579">
        <v>74.0</v>
      </c>
      <c s="129" r="P1579">
        <v>86.0</v>
      </c>
      <c s="129" r="Q1579">
        <v>93.0</v>
      </c>
      <c s="129" r="R1579">
        <v>107.0</v>
      </c>
      <c s="129" r="S1579">
        <v>110.0</v>
      </c>
      <c s="129" r="T1579">
        <v>105.0</v>
      </c>
      <c s="129" r="U1579">
        <v>44.0</v>
      </c>
      <c s="129" r="V1579">
        <v>294.0</v>
      </c>
      <c s="129" r="W1579">
        <v>52.0</v>
      </c>
      <c s="129" r="X1579">
        <v>27.0</v>
      </c>
      <c s="129" r="Y1579">
        <v>54.0</v>
      </c>
      <c s="129" r="Z1579">
        <v>64.0</v>
      </c>
      <c s="129" r="AA1579">
        <v>63.0</v>
      </c>
      <c s="129" r="AB1579">
        <v>30.0</v>
      </c>
      <c s="129" r="AC1579">
        <v>4.0</v>
      </c>
      <c s="129" r="AD1579">
        <v>58.0</v>
      </c>
      <c s="129" r="AE1579">
        <v>169.0</v>
      </c>
      <c s="129" r="AF1579">
        <v>67.0</v>
      </c>
      <c s="129" r="AG1579">
        <v>309.0</v>
      </c>
      <c s="129" r="AH1579">
        <v>57.0</v>
      </c>
      <c s="129" r="AI1579">
        <v>32.0</v>
      </c>
      <c s="129" r="AJ1579">
        <v>54.0</v>
      </c>
      <c s="129" r="AK1579">
        <v>67.0</v>
      </c>
      <c s="129" r="AL1579">
        <v>59.0</v>
      </c>
      <c s="129" r="AM1579">
        <v>39.0</v>
      </c>
      <c s="129" r="AN1579">
        <v>1.0</v>
      </c>
      <c s="129" r="AO1579">
        <v>70.0</v>
      </c>
      <c s="129" r="AP1579">
        <v>163.0</v>
      </c>
      <c s="129" r="AQ1579">
        <v>76.0</v>
      </c>
      <c s="129" r="AR1579">
        <v>504.0</v>
      </c>
      <c s="129" r="AS1579">
        <v>40.0</v>
      </c>
      <c s="129" r="AT1579">
        <v>12.0</v>
      </c>
      <c s="129" r="AU1579">
        <v>20.0</v>
      </c>
      <c s="129" r="AV1579">
        <v>20.0</v>
      </c>
      <c s="129" r="AW1579">
        <v>80.0</v>
      </c>
      <c s="129" r="AX1579">
        <v>96.0</v>
      </c>
      <c s="129" r="AY1579">
        <v>180.0</v>
      </c>
      <c s="129" r="AZ1579">
        <v>56.0</v>
      </c>
      <c s="129" r="BA1579">
        <v>256.0</v>
      </c>
      <c s="129" r="BB1579">
        <v>28.0</v>
      </c>
      <c s="129" r="BC1579">
        <v>12.0</v>
      </c>
      <c s="129" r="BD1579">
        <v>16.0</v>
      </c>
      <c s="129" r="BE1579">
        <v>12.0</v>
      </c>
      <c s="129" r="BF1579">
        <v>12.0</v>
      </c>
      <c s="129" r="BG1579">
        <v>56.0</v>
      </c>
      <c s="129" r="BH1579">
        <v>100.0</v>
      </c>
      <c s="129" r="BI1579">
        <v>20.0</v>
      </c>
      <c s="129" r="BJ1579">
        <v>248.0</v>
      </c>
      <c s="129" r="BK1579">
        <v>12.0</v>
      </c>
      <c s="129" r="BL1579">
        <v>0.0</v>
      </c>
      <c s="129" r="BM1579">
        <v>4.0</v>
      </c>
      <c s="129" r="BN1579">
        <v>8.0</v>
      </c>
      <c s="129" r="BO1579">
        <v>68.0</v>
      </c>
      <c s="129" r="BP1579">
        <v>40.0</v>
      </c>
      <c s="129" r="BQ1579">
        <v>80.0</v>
      </c>
      <c s="129" r="BR1579">
        <v>36.0</v>
      </c>
      <c s="129" r="BS1579">
        <v>36.0</v>
      </c>
      <c s="129" r="BT1579">
        <v>0.0</v>
      </c>
      <c s="129" r="BU1579">
        <v>0.0</v>
      </c>
      <c s="129" r="BV1579">
        <v>0.0</v>
      </c>
      <c s="129" r="BW1579">
        <v>0.0</v>
      </c>
      <c s="129" r="BX1579">
        <v>16.0</v>
      </c>
      <c s="129" r="BY1579">
        <v>0.0</v>
      </c>
      <c s="129" r="BZ1579">
        <v>0.0</v>
      </c>
      <c s="129" r="CA1579">
        <v>20.0</v>
      </c>
      <c s="129" r="CB1579">
        <v>220.0</v>
      </c>
      <c s="129" r="CC1579">
        <v>20.0</v>
      </c>
      <c s="129" r="CD1579">
        <v>12.0</v>
      </c>
      <c s="129" r="CE1579">
        <v>16.0</v>
      </c>
      <c s="129" r="CF1579">
        <v>16.0</v>
      </c>
      <c s="129" r="CG1579">
        <v>56.0</v>
      </c>
      <c s="129" r="CH1579">
        <v>80.0</v>
      </c>
      <c s="129" r="CI1579">
        <v>4.0</v>
      </c>
      <c s="129" r="CJ1579">
        <v>16.0</v>
      </c>
      <c s="129" r="CK1579">
        <v>248.0</v>
      </c>
      <c s="129" r="CL1579">
        <v>20.0</v>
      </c>
      <c s="129" r="CM1579">
        <v>0.0</v>
      </c>
      <c s="129" r="CN1579">
        <v>4.0</v>
      </c>
      <c s="129" r="CO1579">
        <v>4.0</v>
      </c>
      <c s="129" r="CP1579">
        <v>8.0</v>
      </c>
      <c s="129" r="CQ1579">
        <v>16.0</v>
      </c>
      <c s="129" r="CR1579">
        <v>176.0</v>
      </c>
      <c s="129" r="CS1579">
        <v>20.0</v>
      </c>
    </row>
    <row customHeight="1" r="1580" ht="15.0">
      <c t="s" s="127" r="A1580">
        <v>13510</v>
      </c>
      <c t="s" s="127" r="B1580">
        <v>13511</v>
      </c>
      <c t="s" s="127" r="C1580">
        <v>13512</v>
      </c>
      <c t="s" s="127" r="D1580">
        <v>13513</v>
      </c>
      <c t="s" s="127" r="E1580">
        <v>13514</v>
      </c>
      <c t="s" s="127" r="F1580">
        <v>13515</v>
      </c>
      <c t="s" s="128" r="G1580">
        <v>13516</v>
      </c>
      <c t="s" s="127" r="H1580">
        <v>13517</v>
      </c>
      <c s="129" r="I1580">
        <v>3552.0</v>
      </c>
      <c s="129" r="J1580">
        <v>585.538659</v>
      </c>
      <c s="129" r="K1580">
        <v>535.36823</v>
      </c>
      <c s="129" r="L1580">
        <v>671.244001</v>
      </c>
      <c s="129" r="M1580">
        <v>828.956732999999</v>
      </c>
      <c s="129" r="N1580">
        <v>582.409224999999</v>
      </c>
      <c s="129" r="O1580">
        <v>348.483151</v>
      </c>
      <c s="129" r="P1580">
        <v>570.0</v>
      </c>
      <c s="129" r="Q1580">
        <v>496.0</v>
      </c>
      <c s="129" r="R1580">
        <v>712.0</v>
      </c>
      <c s="129" r="S1580">
        <v>623.0</v>
      </c>
      <c s="129" r="T1580">
        <v>477.0</v>
      </c>
      <c s="129" r="U1580">
        <v>268.0</v>
      </c>
      <c s="129" r="V1580">
        <v>1743.429713</v>
      </c>
      <c s="129" r="W1580">
        <v>311.349887</v>
      </c>
      <c s="129" r="X1580">
        <v>269.294698999999</v>
      </c>
      <c s="129" r="Y1580">
        <v>332.616918</v>
      </c>
      <c s="129" r="Z1580">
        <v>392.730282999999</v>
      </c>
      <c s="129" r="AA1580">
        <v>277.431560999999</v>
      </c>
      <c s="129" r="AB1580">
        <v>139.970789999999</v>
      </c>
      <c s="129" r="AC1580">
        <v>20.035574</v>
      </c>
      <c s="129" r="AD1580">
        <v>398.728726999999</v>
      </c>
      <c s="129" r="AE1580">
        <v>1043.85527</v>
      </c>
      <c s="129" r="AF1580">
        <v>300.845715999999</v>
      </c>
      <c s="129" r="AG1580">
        <v>1808.570287</v>
      </c>
      <c s="129" r="AH1580">
        <v>274.188771999999</v>
      </c>
      <c s="129" r="AI1580">
        <v>266.073531</v>
      </c>
      <c s="129" r="AJ1580">
        <v>338.627083</v>
      </c>
      <c s="129" r="AK1580">
        <v>436.22645</v>
      </c>
      <c s="129" r="AL1580">
        <v>304.977664</v>
      </c>
      <c s="129" r="AM1580">
        <v>169.060680999999</v>
      </c>
      <c s="129" r="AN1580">
        <v>19.4161059999999</v>
      </c>
      <c s="129" r="AO1580">
        <v>366.493016</v>
      </c>
      <c s="129" r="AP1580">
        <v>1078.180305</v>
      </c>
      <c s="129" r="AQ1580">
        <v>363.896966</v>
      </c>
      <c s="129" r="AR1580">
        <v>3012.433137</v>
      </c>
      <c s="129" r="AS1580">
        <v>20.08709</v>
      </c>
      <c s="129" r="AT1580">
        <v>112.487701</v>
      </c>
      <c s="129" r="AU1580">
        <v>208.905731</v>
      </c>
      <c s="129" r="AV1580">
        <v>514.229492</v>
      </c>
      <c s="129" r="AW1580">
        <v>566.455923999999</v>
      </c>
      <c s="129" r="AX1580">
        <v>421.82888</v>
      </c>
      <c s="129" r="AY1580">
        <v>844.006923</v>
      </c>
      <c s="129" r="AZ1580">
        <v>324.431396</v>
      </c>
      <c s="129" r="BA1580">
        <v>1500.64344099999</v>
      </c>
      <c s="129" r="BB1580">
        <v>16.069672</v>
      </c>
      <c s="129" r="BC1580">
        <v>84.3657759999999</v>
      </c>
      <c s="129" r="BD1580">
        <v>144.627044</v>
      </c>
      <c s="129" r="BE1580">
        <v>297.288925</v>
      </c>
      <c s="129" r="BF1580">
        <v>120.522537</v>
      </c>
      <c s="129" r="BG1580">
        <v>317.376014</v>
      </c>
      <c s="129" r="BH1580">
        <v>395.406568999999</v>
      </c>
      <c s="129" r="BI1580">
        <v>124.986903</v>
      </c>
      <c s="129" r="BJ1580">
        <v>1511.789696</v>
      </c>
      <c s="129" r="BK1580">
        <v>4.017418</v>
      </c>
      <c s="129" r="BL1580">
        <v>28.121925</v>
      </c>
      <c s="129" r="BM1580">
        <v>64.2786859999999</v>
      </c>
      <c s="129" r="BN1580">
        <v>216.940566999999</v>
      </c>
      <c s="129" r="BO1580">
        <v>445.933386999999</v>
      </c>
      <c s="129" r="BP1580">
        <v>104.452865</v>
      </c>
      <c s="129" r="BQ1580">
        <v>448.600353999999</v>
      </c>
      <c s="129" r="BR1580">
        <v>199.444492999999</v>
      </c>
      <c s="129" r="BS1580">
        <v>386.946618</v>
      </c>
      <c s="129" r="BT1580">
        <v>0.0</v>
      </c>
      <c s="129" r="BU1580">
        <v>4.017418</v>
      </c>
      <c s="129" r="BV1580">
        <v>8.034836</v>
      </c>
      <c s="129" r="BW1580">
        <v>48.209015</v>
      </c>
      <c s="129" r="BX1580">
        <v>120.522537</v>
      </c>
      <c s="129" r="BY1580">
        <v>76.3309399999999</v>
      </c>
      <c s="129" r="BZ1580">
        <v>0.0</v>
      </c>
      <c s="129" r="CA1580">
        <v>129.831872</v>
      </c>
      <c s="129" r="CB1580">
        <v>1401.175346</v>
      </c>
      <c s="129" r="CC1580">
        <v>12.052254</v>
      </c>
      <c s="129" r="CD1580">
        <v>68.296104</v>
      </c>
      <c s="129" r="CE1580">
        <v>160.696716</v>
      </c>
      <c s="129" r="CF1580">
        <v>393.706954</v>
      </c>
      <c s="129" r="CG1580">
        <v>373.619865</v>
      </c>
      <c s="129" r="CH1580">
        <v>301.306343</v>
      </c>
      <c s="129" r="CI1580">
        <v>0.0</v>
      </c>
      <c s="129" r="CJ1580">
        <v>91.4971089999999</v>
      </c>
      <c s="129" r="CK1580">
        <v>1224.311173</v>
      </c>
      <c s="129" r="CL1580">
        <v>8.034836</v>
      </c>
      <c s="129" r="CM1580">
        <v>40.174179</v>
      </c>
      <c s="129" r="CN1580">
        <v>40.174179</v>
      </c>
      <c s="129" r="CO1580">
        <v>72.313522</v>
      </c>
      <c s="129" r="CP1580">
        <v>72.313522</v>
      </c>
      <c s="129" r="CQ1580">
        <v>44.191597</v>
      </c>
      <c s="129" r="CR1580">
        <v>844.006923</v>
      </c>
      <c s="129" r="CS1580">
        <v>103.102414999999</v>
      </c>
    </row>
    <row customHeight="1" r="1581" ht="15.0">
      <c t="s" s="127" r="A1581">
        <v>13518</v>
      </c>
      <c t="s" s="127" r="B1581">
        <v>13519</v>
      </c>
      <c t="s" s="127" r="C1581">
        <v>13520</v>
      </c>
      <c t="s" s="127" r="D1581">
        <v>13521</v>
      </c>
      <c t="s" s="127" r="E1581">
        <v>13522</v>
      </c>
      <c t="s" s="127" r="F1581">
        <v>13523</v>
      </c>
      <c t="s" s="128" r="G1581">
        <v>13524</v>
      </c>
      <c t="s" s="127" r="H1581">
        <v>13525</v>
      </c>
      <c s="129" r="I1581">
        <v>1260.0</v>
      </c>
      <c s="129" r="J1581">
        <v>278.0</v>
      </c>
      <c s="129" r="K1581">
        <v>151.0</v>
      </c>
      <c s="129" r="L1581">
        <v>285.0</v>
      </c>
      <c s="129" r="M1581">
        <v>260.0</v>
      </c>
      <c s="129" r="N1581">
        <v>214.0</v>
      </c>
      <c s="129" r="O1581">
        <v>72.0</v>
      </c>
      <c s="129" r="P1581">
        <v>188.0</v>
      </c>
      <c s="129" r="Q1581">
        <v>122.0</v>
      </c>
      <c s="129" r="R1581">
        <v>207.0</v>
      </c>
      <c s="129" r="S1581">
        <v>174.0</v>
      </c>
      <c s="129" r="T1581">
        <v>154.0</v>
      </c>
      <c s="129" r="U1581">
        <v>50.0</v>
      </c>
      <c s="129" r="V1581">
        <v>648.0</v>
      </c>
      <c s="129" r="W1581">
        <v>155.0</v>
      </c>
      <c s="129" r="X1581">
        <v>77.0</v>
      </c>
      <c s="129" r="Y1581">
        <v>137.0</v>
      </c>
      <c s="129" r="Z1581">
        <v>134.0</v>
      </c>
      <c s="129" r="AA1581">
        <v>113.0</v>
      </c>
      <c s="129" r="AB1581">
        <v>31.0</v>
      </c>
      <c s="129" r="AC1581">
        <v>1.0</v>
      </c>
      <c s="129" r="AD1581">
        <v>192.0</v>
      </c>
      <c s="129" r="AE1581">
        <v>357.0</v>
      </c>
      <c s="129" r="AF1581">
        <v>99.0</v>
      </c>
      <c s="129" r="AG1581">
        <v>612.0</v>
      </c>
      <c s="129" r="AH1581">
        <v>123.0</v>
      </c>
      <c s="129" r="AI1581">
        <v>74.0</v>
      </c>
      <c s="129" r="AJ1581">
        <v>148.0</v>
      </c>
      <c s="129" r="AK1581">
        <v>126.0</v>
      </c>
      <c s="129" r="AL1581">
        <v>101.0</v>
      </c>
      <c s="129" r="AM1581">
        <v>39.0</v>
      </c>
      <c s="129" r="AN1581">
        <v>1.0</v>
      </c>
      <c s="129" r="AO1581">
        <v>159.0</v>
      </c>
      <c s="129" r="AP1581">
        <v>357.0</v>
      </c>
      <c s="129" r="AQ1581">
        <v>96.0</v>
      </c>
      <c s="129" r="AR1581">
        <v>1008.0</v>
      </c>
      <c s="129" r="AS1581">
        <v>16.0</v>
      </c>
      <c s="129" r="AT1581">
        <v>52.0</v>
      </c>
      <c s="129" r="AU1581">
        <v>64.0</v>
      </c>
      <c s="129" r="AV1581">
        <v>148.0</v>
      </c>
      <c s="129" r="AW1581">
        <v>188.0</v>
      </c>
      <c s="129" r="AX1581">
        <v>136.0</v>
      </c>
      <c s="129" r="AY1581">
        <v>272.0</v>
      </c>
      <c s="129" r="AZ1581">
        <v>132.0</v>
      </c>
      <c s="129" r="BA1581">
        <v>508.0</v>
      </c>
      <c s="129" r="BB1581">
        <v>12.0</v>
      </c>
      <c s="129" r="BC1581">
        <v>32.0</v>
      </c>
      <c s="129" r="BD1581">
        <v>44.0</v>
      </c>
      <c s="129" r="BE1581">
        <v>68.0</v>
      </c>
      <c s="129" r="BF1581">
        <v>56.0</v>
      </c>
      <c s="129" r="BG1581">
        <v>112.0</v>
      </c>
      <c s="129" r="BH1581">
        <v>128.0</v>
      </c>
      <c s="129" r="BI1581">
        <v>56.0</v>
      </c>
      <c s="129" r="BJ1581">
        <v>500.0</v>
      </c>
      <c s="129" r="BK1581">
        <v>4.0</v>
      </c>
      <c s="129" r="BL1581">
        <v>20.0</v>
      </c>
      <c s="129" r="BM1581">
        <v>20.0</v>
      </c>
      <c s="129" r="BN1581">
        <v>80.0</v>
      </c>
      <c s="129" r="BO1581">
        <v>132.0</v>
      </c>
      <c s="129" r="BP1581">
        <v>24.0</v>
      </c>
      <c s="129" r="BQ1581">
        <v>144.0</v>
      </c>
      <c s="129" r="BR1581">
        <v>76.0</v>
      </c>
      <c s="129" r="BS1581">
        <v>124.0</v>
      </c>
      <c s="129" r="BT1581">
        <v>0.0</v>
      </c>
      <c s="129" r="BU1581">
        <v>0.0</v>
      </c>
      <c s="129" r="BV1581">
        <v>0.0</v>
      </c>
      <c s="129" r="BW1581">
        <v>12.0</v>
      </c>
      <c s="129" r="BX1581">
        <v>16.0</v>
      </c>
      <c s="129" r="BY1581">
        <v>20.0</v>
      </c>
      <c s="129" r="BZ1581">
        <v>0.0</v>
      </c>
      <c s="129" r="CA1581">
        <v>76.0</v>
      </c>
      <c s="129" r="CB1581">
        <v>508.0</v>
      </c>
      <c s="129" r="CC1581">
        <v>8.0</v>
      </c>
      <c s="129" r="CD1581">
        <v>32.0</v>
      </c>
      <c s="129" r="CE1581">
        <v>48.0</v>
      </c>
      <c s="129" r="CF1581">
        <v>128.0</v>
      </c>
      <c s="129" r="CG1581">
        <v>160.0</v>
      </c>
      <c s="129" r="CH1581">
        <v>104.0</v>
      </c>
      <c s="129" r="CI1581">
        <v>4.0</v>
      </c>
      <c s="129" r="CJ1581">
        <v>24.0</v>
      </c>
      <c s="129" r="CK1581">
        <v>376.0</v>
      </c>
      <c s="129" r="CL1581">
        <v>8.0</v>
      </c>
      <c s="129" r="CM1581">
        <v>20.0</v>
      </c>
      <c s="129" r="CN1581">
        <v>16.0</v>
      </c>
      <c s="129" r="CO1581">
        <v>8.0</v>
      </c>
      <c s="129" r="CP1581">
        <v>12.0</v>
      </c>
      <c s="129" r="CQ1581">
        <v>12.0</v>
      </c>
      <c s="129" r="CR1581">
        <v>268.0</v>
      </c>
      <c s="129" r="CS1581">
        <v>32.0</v>
      </c>
    </row>
    <row customHeight="1" r="1582" ht="15.0">
      <c t="s" s="127" r="A1582">
        <v>13526</v>
      </c>
      <c t="s" s="127" r="B1582">
        <v>13527</v>
      </c>
      <c t="s" s="127" r="C1582">
        <v>13528</v>
      </c>
      <c t="s" s="127" r="D1582">
        <v>13529</v>
      </c>
      <c t="s" s="127" r="E1582">
        <v>13530</v>
      </c>
      <c t="s" s="127" r="F1582">
        <v>13531</v>
      </c>
      <c t="s" s="128" r="G1582">
        <v>13532</v>
      </c>
      <c t="s" s="127" r="H1582">
        <v>13533</v>
      </c>
      <c s="129" r="I1582">
        <v>609.0</v>
      </c>
      <c s="129" r="J1582">
        <v>68.0</v>
      </c>
      <c s="129" r="K1582">
        <v>60.0</v>
      </c>
      <c s="129" r="L1582">
        <v>95.0</v>
      </c>
      <c s="129" r="M1582">
        <v>155.0</v>
      </c>
      <c s="129" r="N1582">
        <v>149.0</v>
      </c>
      <c s="129" r="O1582">
        <v>82.0</v>
      </c>
      <c s="129" r="P1582">
        <v>102.0</v>
      </c>
      <c s="129" r="Q1582">
        <v>81.0</v>
      </c>
      <c s="129" r="R1582">
        <v>138.0</v>
      </c>
      <c s="129" r="S1582">
        <v>141.0</v>
      </c>
      <c s="129" r="T1582">
        <v>133.0</v>
      </c>
      <c s="129" r="U1582">
        <v>55.0</v>
      </c>
      <c s="129" r="V1582">
        <v>305.0</v>
      </c>
      <c s="129" r="W1582">
        <v>35.0</v>
      </c>
      <c s="129" r="X1582">
        <v>36.0</v>
      </c>
      <c s="129" r="Y1582">
        <v>51.0</v>
      </c>
      <c s="129" r="Z1582">
        <v>74.0</v>
      </c>
      <c s="129" r="AA1582">
        <v>73.0</v>
      </c>
      <c s="129" r="AB1582">
        <v>35.0</v>
      </c>
      <c s="129" r="AC1582">
        <v>1.0</v>
      </c>
      <c s="129" r="AD1582">
        <v>53.0</v>
      </c>
      <c s="129" r="AE1582">
        <v>172.0</v>
      </c>
      <c s="129" r="AF1582">
        <v>80.0</v>
      </c>
      <c s="129" r="AG1582">
        <v>304.0</v>
      </c>
      <c s="129" r="AH1582">
        <v>33.0</v>
      </c>
      <c s="129" r="AI1582">
        <v>24.0</v>
      </c>
      <c s="129" r="AJ1582">
        <v>44.0</v>
      </c>
      <c s="129" r="AK1582">
        <v>81.0</v>
      </c>
      <c s="129" r="AL1582">
        <v>76.0</v>
      </c>
      <c s="129" r="AM1582">
        <v>41.0</v>
      </c>
      <c s="129" r="AN1582">
        <v>5.0</v>
      </c>
      <c s="129" r="AO1582">
        <v>40.0</v>
      </c>
      <c s="129" r="AP1582">
        <v>173.0</v>
      </c>
      <c s="129" r="AQ1582">
        <v>91.0</v>
      </c>
      <c s="129" r="AR1582">
        <v>536.0</v>
      </c>
      <c s="129" r="AS1582">
        <v>24.0</v>
      </c>
      <c s="129" r="AT1582">
        <v>44.0</v>
      </c>
      <c s="129" r="AU1582">
        <v>28.0</v>
      </c>
      <c s="129" r="AV1582">
        <v>44.0</v>
      </c>
      <c s="129" r="AW1582">
        <v>72.0</v>
      </c>
      <c s="129" r="AX1582">
        <v>84.0</v>
      </c>
      <c s="129" r="AY1582">
        <v>196.0</v>
      </c>
      <c s="129" r="AZ1582">
        <v>44.0</v>
      </c>
      <c s="129" r="BA1582">
        <v>264.0</v>
      </c>
      <c s="129" r="BB1582">
        <v>12.0</v>
      </c>
      <c s="129" r="BC1582">
        <v>32.0</v>
      </c>
      <c s="129" r="BD1582">
        <v>16.0</v>
      </c>
      <c s="129" r="BE1582">
        <v>16.0</v>
      </c>
      <c s="129" r="BF1582">
        <v>4.0</v>
      </c>
      <c s="129" r="BG1582">
        <v>56.0</v>
      </c>
      <c s="129" r="BH1582">
        <v>104.0</v>
      </c>
      <c s="129" r="BI1582">
        <v>24.0</v>
      </c>
      <c s="129" r="BJ1582">
        <v>272.0</v>
      </c>
      <c s="129" r="BK1582">
        <v>12.0</v>
      </c>
      <c s="129" r="BL1582">
        <v>12.0</v>
      </c>
      <c s="129" r="BM1582">
        <v>12.0</v>
      </c>
      <c s="129" r="BN1582">
        <v>28.0</v>
      </c>
      <c s="129" r="BO1582">
        <v>68.0</v>
      </c>
      <c s="129" r="BP1582">
        <v>28.0</v>
      </c>
      <c s="129" r="BQ1582">
        <v>92.0</v>
      </c>
      <c s="129" r="BR1582">
        <v>20.0</v>
      </c>
      <c s="129" r="BS1582">
        <v>36.0</v>
      </c>
      <c s="129" r="BT1582">
        <v>0.0</v>
      </c>
      <c s="129" r="BU1582">
        <v>0.0</v>
      </c>
      <c s="129" r="BV1582">
        <v>0.0</v>
      </c>
      <c s="129" r="BW1582">
        <v>0.0</v>
      </c>
      <c s="129" r="BX1582">
        <v>4.0</v>
      </c>
      <c s="129" r="BY1582">
        <v>12.0</v>
      </c>
      <c s="129" r="BZ1582">
        <v>0.0</v>
      </c>
      <c s="129" r="CA1582">
        <v>20.0</v>
      </c>
      <c s="129" r="CB1582">
        <v>244.0</v>
      </c>
      <c s="129" r="CC1582">
        <v>8.0</v>
      </c>
      <c s="129" r="CD1582">
        <v>32.0</v>
      </c>
      <c s="129" r="CE1582">
        <v>24.0</v>
      </c>
      <c s="129" r="CF1582">
        <v>32.0</v>
      </c>
      <c s="129" r="CG1582">
        <v>56.0</v>
      </c>
      <c s="129" r="CH1582">
        <v>68.0</v>
      </c>
      <c s="129" r="CI1582">
        <v>0.0</v>
      </c>
      <c s="129" r="CJ1582">
        <v>24.0</v>
      </c>
      <c s="129" r="CK1582">
        <v>256.0</v>
      </c>
      <c s="129" r="CL1582">
        <v>16.0</v>
      </c>
      <c s="129" r="CM1582">
        <v>12.0</v>
      </c>
      <c s="129" r="CN1582">
        <v>4.0</v>
      </c>
      <c s="129" r="CO1582">
        <v>12.0</v>
      </c>
      <c s="129" r="CP1582">
        <v>12.0</v>
      </c>
      <c s="129" r="CQ1582">
        <v>4.0</v>
      </c>
      <c s="129" r="CR1582">
        <v>196.0</v>
      </c>
      <c s="129" r="CS1582">
        <v>0.0</v>
      </c>
    </row>
    <row customHeight="1" r="1583" ht="15.0">
      <c t="s" s="127" r="A1583">
        <v>13534</v>
      </c>
      <c t="s" s="127" r="B1583">
        <v>13535</v>
      </c>
      <c t="s" s="127" r="C1583">
        <v>13536</v>
      </c>
      <c t="s" s="127" r="D1583">
        <v>13537</v>
      </c>
      <c t="s" s="127" r="E1583">
        <v>13538</v>
      </c>
      <c t="s" s="127" r="F1583">
        <v>13539</v>
      </c>
      <c t="s" s="128" r="G1583">
        <v>13540</v>
      </c>
      <c t="s" s="127" r="H1583">
        <v>13541</v>
      </c>
      <c s="129" r="I1583">
        <v>217.0</v>
      </c>
      <c s="129" r="J1583">
        <v>33.234234</v>
      </c>
      <c s="129" r="K1583">
        <v>30.3018019999999</v>
      </c>
      <c s="129" r="L1583">
        <v>34.2117119999999</v>
      </c>
      <c s="129" r="M1583">
        <v>43.9864859999999</v>
      </c>
      <c s="129" r="N1583">
        <v>47.896396</v>
      </c>
      <c s="129" r="O1583">
        <v>27.3693689999999</v>
      </c>
      <c s="129" r="P1583">
        <v>40.0</v>
      </c>
      <c s="129" r="Q1583">
        <v>30.0</v>
      </c>
      <c s="129" r="R1583">
        <v>44.0</v>
      </c>
      <c s="129" r="S1583">
        <v>46.0</v>
      </c>
      <c s="129" r="T1583">
        <v>35.0</v>
      </c>
      <c s="129" r="U1583">
        <v>23.0</v>
      </c>
      <c s="129" r="V1583">
        <v>115.342342</v>
      </c>
      <c s="129" r="W1583">
        <v>22.4819819999999</v>
      </c>
      <c s="129" r="X1583">
        <v>13.684685</v>
      </c>
      <c s="129" r="Y1583">
        <v>17.594595</v>
      </c>
      <c s="129" r="Z1583">
        <v>23.4594589999999</v>
      </c>
      <c s="129" r="AA1583">
        <v>22.4819819999999</v>
      </c>
      <c s="129" r="AB1583">
        <v>14.662162</v>
      </c>
      <c s="129" r="AC1583">
        <v>0.977477</v>
      </c>
      <c s="129" r="AD1583">
        <v>31.2792789999999</v>
      </c>
      <c s="129" r="AE1583">
        <v>59.6261259999999</v>
      </c>
      <c s="129" r="AF1583">
        <v>24.436937</v>
      </c>
      <c s="129" r="AG1583">
        <v>101.657658</v>
      </c>
      <c s="129" r="AH1583">
        <v>10.752252</v>
      </c>
      <c s="129" r="AI1583">
        <v>16.617117</v>
      </c>
      <c s="129" r="AJ1583">
        <v>16.617117</v>
      </c>
      <c s="129" r="AK1583">
        <v>20.527027</v>
      </c>
      <c s="129" r="AL1583">
        <v>25.414414</v>
      </c>
      <c s="129" r="AM1583">
        <v>9.774775</v>
      </c>
      <c s="129" r="AN1583">
        <v>1.954955</v>
      </c>
      <c s="129" r="AO1583">
        <v>14.662162</v>
      </c>
      <c s="129" r="AP1583">
        <v>66.468468</v>
      </c>
      <c s="129" r="AQ1583">
        <v>20.527027</v>
      </c>
      <c s="129" r="AR1583">
        <v>164.216216</v>
      </c>
      <c s="129" r="AS1583">
        <v>11.72973</v>
      </c>
      <c s="129" r="AT1583">
        <v>7.81982</v>
      </c>
      <c s="129" r="AU1583">
        <v>0.0</v>
      </c>
      <c s="129" r="AV1583">
        <v>39.099099</v>
      </c>
      <c s="129" r="AW1583">
        <v>11.72973</v>
      </c>
      <c s="129" r="AX1583">
        <v>23.4594589999999</v>
      </c>
      <c s="129" r="AY1583">
        <v>46.918919</v>
      </c>
      <c s="129" r="AZ1583">
        <v>23.4594589999999</v>
      </c>
      <c s="129" r="BA1583">
        <v>78.198198</v>
      </c>
      <c s="129" r="BB1583">
        <v>3.90991</v>
      </c>
      <c s="129" r="BC1583">
        <v>3.90991</v>
      </c>
      <c s="129" r="BD1583">
        <v>0.0</v>
      </c>
      <c s="129" r="BE1583">
        <v>15.63964</v>
      </c>
      <c s="129" r="BF1583">
        <v>3.90991</v>
      </c>
      <c s="129" r="BG1583">
        <v>11.72973</v>
      </c>
      <c s="129" r="BH1583">
        <v>27.3693689999999</v>
      </c>
      <c s="129" r="BI1583">
        <v>11.72973</v>
      </c>
      <c s="129" r="BJ1583">
        <v>86.0180179999999</v>
      </c>
      <c s="129" r="BK1583">
        <v>7.81982</v>
      </c>
      <c s="129" r="BL1583">
        <v>3.90991</v>
      </c>
      <c s="129" r="BM1583">
        <v>0.0</v>
      </c>
      <c s="129" r="BN1583">
        <v>23.4594589999999</v>
      </c>
      <c s="129" r="BO1583">
        <v>7.81982</v>
      </c>
      <c s="129" r="BP1583">
        <v>11.72973</v>
      </c>
      <c s="129" r="BQ1583">
        <v>19.54955</v>
      </c>
      <c s="129" r="BR1583">
        <v>11.72973</v>
      </c>
      <c s="129" r="BS1583">
        <v>19.54955</v>
      </c>
      <c s="129" r="BT1583">
        <v>0.0</v>
      </c>
      <c s="129" r="BU1583">
        <v>0.0</v>
      </c>
      <c s="129" r="BV1583">
        <v>0.0</v>
      </c>
      <c s="129" r="BW1583">
        <v>0.0</v>
      </c>
      <c s="129" r="BX1583">
        <v>0.0</v>
      </c>
      <c s="129" r="BY1583">
        <v>0.0</v>
      </c>
      <c s="129" r="BZ1583">
        <v>0.0</v>
      </c>
      <c s="129" r="CA1583">
        <v>19.54955</v>
      </c>
      <c s="129" r="CB1583">
        <v>86.0180179999999</v>
      </c>
      <c s="129" r="CC1583">
        <v>3.90991</v>
      </c>
      <c s="129" r="CD1583">
        <v>7.81982</v>
      </c>
      <c s="129" r="CE1583">
        <v>0.0</v>
      </c>
      <c s="129" r="CF1583">
        <v>35.1891889999999</v>
      </c>
      <c s="129" r="CG1583">
        <v>11.72973</v>
      </c>
      <c s="129" r="CH1583">
        <v>23.4594589999999</v>
      </c>
      <c s="129" r="CI1583">
        <v>0.0</v>
      </c>
      <c s="129" r="CJ1583">
        <v>3.90991</v>
      </c>
      <c s="129" r="CK1583">
        <v>58.6486489999999</v>
      </c>
      <c s="129" r="CL1583">
        <v>7.81982</v>
      </c>
      <c s="129" r="CM1583">
        <v>0.0</v>
      </c>
      <c s="129" r="CN1583">
        <v>0.0</v>
      </c>
      <c s="129" r="CO1583">
        <v>3.90991</v>
      </c>
      <c s="129" r="CP1583">
        <v>0.0</v>
      </c>
      <c s="129" r="CQ1583">
        <v>0.0</v>
      </c>
      <c s="129" r="CR1583">
        <v>46.918919</v>
      </c>
      <c s="129" r="CS1583">
        <v>0.0</v>
      </c>
    </row>
    <row customHeight="1" r="1584" ht="15.0">
      <c t="s" s="127" r="A1584">
        <v>13542</v>
      </c>
      <c t="s" s="127" r="B1584">
        <v>13543</v>
      </c>
      <c t="s" s="127" r="C1584">
        <v>13544</v>
      </c>
      <c t="s" s="127" r="D1584">
        <v>13545</v>
      </c>
      <c t="s" s="127" r="E1584">
        <v>13546</v>
      </c>
      <c t="s" s="127" r="F1584">
        <v>13547</v>
      </c>
      <c t="s" s="128" r="G1584">
        <v>13548</v>
      </c>
      <c t="s" s="127" r="H1584">
        <v>13549</v>
      </c>
      <c s="129" r="I1584">
        <v>351.0</v>
      </c>
      <c s="129" r="J1584">
        <v>68.0</v>
      </c>
      <c s="129" r="K1584">
        <v>51.0</v>
      </c>
      <c s="129" r="L1584">
        <v>79.0</v>
      </c>
      <c s="129" r="M1584">
        <v>73.0</v>
      </c>
      <c s="129" r="N1584">
        <v>52.0</v>
      </c>
      <c s="129" r="O1584">
        <v>28.0</v>
      </c>
      <c s="129" r="P1584">
        <v>45.0</v>
      </c>
      <c s="129" r="Q1584">
        <v>50.0</v>
      </c>
      <c s="129" r="R1584">
        <v>58.0</v>
      </c>
      <c s="129" r="S1584">
        <v>44.0</v>
      </c>
      <c s="129" r="T1584">
        <v>41.0</v>
      </c>
      <c s="129" r="U1584">
        <v>22.0</v>
      </c>
      <c s="129" r="V1584">
        <v>177.0</v>
      </c>
      <c s="129" r="W1584">
        <v>35.0</v>
      </c>
      <c s="129" r="X1584">
        <v>30.0</v>
      </c>
      <c s="129" r="Y1584">
        <v>39.0</v>
      </c>
      <c s="129" r="Z1584">
        <v>36.0</v>
      </c>
      <c s="129" r="AA1584">
        <v>28.0</v>
      </c>
      <c s="129" r="AB1584">
        <v>8.0</v>
      </c>
      <c s="129" r="AC1584">
        <v>1.0</v>
      </c>
      <c s="129" r="AD1584">
        <v>49.0</v>
      </c>
      <c s="129" r="AE1584">
        <v>100.0</v>
      </c>
      <c s="129" r="AF1584">
        <v>28.0</v>
      </c>
      <c s="129" r="AG1584">
        <v>174.0</v>
      </c>
      <c s="129" r="AH1584">
        <v>33.0</v>
      </c>
      <c s="129" r="AI1584">
        <v>21.0</v>
      </c>
      <c s="129" r="AJ1584">
        <v>40.0</v>
      </c>
      <c s="129" r="AK1584">
        <v>37.0</v>
      </c>
      <c s="129" r="AL1584">
        <v>24.0</v>
      </c>
      <c s="129" r="AM1584">
        <v>19.0</v>
      </c>
      <c s="129" r="AN1584">
        <v>0.0</v>
      </c>
      <c s="129" r="AO1584">
        <v>40.0</v>
      </c>
      <c s="129" r="AP1584">
        <v>98.0</v>
      </c>
      <c s="129" r="AQ1584">
        <v>36.0</v>
      </c>
      <c s="129" r="AR1584">
        <v>276.0</v>
      </c>
      <c s="129" r="AS1584">
        <v>8.0</v>
      </c>
      <c s="129" r="AT1584">
        <v>4.0</v>
      </c>
      <c s="129" r="AU1584">
        <v>4.0</v>
      </c>
      <c s="129" r="AV1584">
        <v>52.0</v>
      </c>
      <c s="129" r="AW1584">
        <v>56.0</v>
      </c>
      <c s="129" r="AX1584">
        <v>64.0</v>
      </c>
      <c s="129" r="AY1584">
        <v>60.0</v>
      </c>
      <c s="129" r="AZ1584">
        <v>28.0</v>
      </c>
      <c s="129" r="BA1584">
        <v>140.0</v>
      </c>
      <c s="129" r="BB1584">
        <v>8.0</v>
      </c>
      <c s="129" r="BC1584">
        <v>4.0</v>
      </c>
      <c s="129" r="BD1584">
        <v>4.0</v>
      </c>
      <c s="129" r="BE1584">
        <v>12.0</v>
      </c>
      <c s="129" r="BF1584">
        <v>12.0</v>
      </c>
      <c s="129" r="BG1584">
        <v>52.0</v>
      </c>
      <c s="129" r="BH1584">
        <v>28.0</v>
      </c>
      <c s="129" r="BI1584">
        <v>20.0</v>
      </c>
      <c s="129" r="BJ1584">
        <v>136.0</v>
      </c>
      <c s="129" r="BK1584">
        <v>0.0</v>
      </c>
      <c s="129" r="BL1584">
        <v>0.0</v>
      </c>
      <c s="129" r="BM1584">
        <v>0.0</v>
      </c>
      <c s="129" r="BN1584">
        <v>40.0</v>
      </c>
      <c s="129" r="BO1584">
        <v>44.0</v>
      </c>
      <c s="129" r="BP1584">
        <v>12.0</v>
      </c>
      <c s="129" r="BQ1584">
        <v>32.0</v>
      </c>
      <c s="129" r="BR1584">
        <v>8.0</v>
      </c>
      <c s="129" r="BS1584">
        <v>36.0</v>
      </c>
      <c s="129" r="BT1584">
        <v>0.0</v>
      </c>
      <c s="129" r="BU1584">
        <v>0.0</v>
      </c>
      <c s="129" r="BV1584">
        <v>0.0</v>
      </c>
      <c s="129" r="BW1584">
        <v>0.0</v>
      </c>
      <c s="129" r="BX1584">
        <v>12.0</v>
      </c>
      <c s="129" r="BY1584">
        <v>4.0</v>
      </c>
      <c s="129" r="BZ1584">
        <v>0.0</v>
      </c>
      <c s="129" r="CA1584">
        <v>20.0</v>
      </c>
      <c s="129" r="CB1584">
        <v>144.0</v>
      </c>
      <c s="129" r="CC1584">
        <v>4.0</v>
      </c>
      <c s="129" r="CD1584">
        <v>4.0</v>
      </c>
      <c s="129" r="CE1584">
        <v>4.0</v>
      </c>
      <c s="129" r="CF1584">
        <v>48.0</v>
      </c>
      <c s="129" r="CG1584">
        <v>28.0</v>
      </c>
      <c s="129" r="CH1584">
        <v>56.0</v>
      </c>
      <c s="129" r="CI1584">
        <v>0.0</v>
      </c>
      <c s="129" r="CJ1584">
        <v>0.0</v>
      </c>
      <c s="129" r="CK1584">
        <v>96.0</v>
      </c>
      <c s="129" r="CL1584">
        <v>4.0</v>
      </c>
      <c s="129" r="CM1584">
        <v>0.0</v>
      </c>
      <c s="129" r="CN1584">
        <v>0.0</v>
      </c>
      <c s="129" r="CO1584">
        <v>4.0</v>
      </c>
      <c s="129" r="CP1584">
        <v>16.0</v>
      </c>
      <c s="129" r="CQ1584">
        <v>4.0</v>
      </c>
      <c s="129" r="CR1584">
        <v>60.0</v>
      </c>
      <c s="129" r="CS1584">
        <v>8.0</v>
      </c>
    </row>
    <row customHeight="1" r="1585" ht="15.0">
      <c t="s" s="127" r="A1585">
        <v>13550</v>
      </c>
      <c t="s" s="127" r="B1585">
        <v>13551</v>
      </c>
      <c t="s" s="127" r="C1585">
        <v>13552</v>
      </c>
      <c t="s" s="127" r="D1585">
        <v>13553</v>
      </c>
      <c t="s" s="127" r="E1585">
        <v>13554</v>
      </c>
      <c t="s" s="127" r="F1585">
        <v>13555</v>
      </c>
      <c t="s" s="128" r="G1585">
        <v>13556</v>
      </c>
      <c t="s" s="127" r="H1585">
        <v>13557</v>
      </c>
      <c s="129" r="I1585">
        <v>369.0</v>
      </c>
      <c s="129" r="J1585">
        <v>35.9832499999999</v>
      </c>
      <c s="129" r="K1585">
        <v>39.0187659999999</v>
      </c>
      <c s="129" r="L1585">
        <v>65.4227369999999</v>
      </c>
      <c s="129" r="M1585">
        <v>76.078871</v>
      </c>
      <c s="129" r="N1585">
        <v>115.485034</v>
      </c>
      <c s="129" r="O1585">
        <v>37.0113429999999</v>
      </c>
      <c s="129" r="P1585">
        <v>42.0</v>
      </c>
      <c s="129" r="Q1585">
        <v>38.0</v>
      </c>
      <c s="129" r="R1585">
        <v>60.0</v>
      </c>
      <c s="129" r="S1585">
        <v>75.0</v>
      </c>
      <c s="129" r="T1585">
        <v>70.0</v>
      </c>
      <c s="129" r="U1585">
        <v>25.0</v>
      </c>
      <c s="129" r="V1585">
        <v>178.198698</v>
      </c>
      <c s="129" r="W1585">
        <v>20.561857</v>
      </c>
      <c s="129" r="X1585">
        <v>14.3933</v>
      </c>
      <c s="129" r="Y1585">
        <v>26.730414</v>
      </c>
      <c s="129" r="Z1585">
        <v>41.123714</v>
      </c>
      <c s="129" r="AA1585">
        <v>54.8275549999999</v>
      </c>
      <c s="129" r="AB1585">
        <v>19.533764</v>
      </c>
      <c s="129" r="AC1585">
        <v>1.02809299999999</v>
      </c>
      <c s="129" r="AD1585">
        <v>27.758507</v>
      </c>
      <c s="129" r="AE1585">
        <v>92.528357</v>
      </c>
      <c s="129" r="AF1585">
        <v>57.9118339999999</v>
      </c>
      <c s="129" r="AG1585">
        <v>190.801301999999</v>
      </c>
      <c s="129" r="AH1585">
        <v>15.421393</v>
      </c>
      <c s="129" r="AI1585">
        <v>24.6254659999999</v>
      </c>
      <c s="129" r="AJ1585">
        <v>38.6923219999999</v>
      </c>
      <c s="129" r="AK1585">
        <v>34.955157</v>
      </c>
      <c s="129" r="AL1585">
        <v>60.6574779999999</v>
      </c>
      <c s="129" r="AM1585">
        <v>14.3933</v>
      </c>
      <c s="129" r="AN1585">
        <v>2.05618599999999</v>
      </c>
      <c s="129" r="AO1585">
        <v>19.533764</v>
      </c>
      <c s="129" r="AP1585">
        <v>121.919081</v>
      </c>
      <c s="129" r="AQ1585">
        <v>49.348457</v>
      </c>
      <c s="129" r="AR1585">
        <v>331.650022999999</v>
      </c>
      <c s="129" r="AS1585">
        <v>32.898971</v>
      </c>
      <c s="129" r="AT1585">
        <v>20.561857</v>
      </c>
      <c s="129" r="AU1585">
        <v>16.449486</v>
      </c>
      <c s="129" r="AV1585">
        <v>49.299694</v>
      </c>
      <c s="129" r="AW1585">
        <v>24.674229</v>
      </c>
      <c s="129" r="AX1585">
        <v>24.674229</v>
      </c>
      <c s="129" r="AY1585">
        <v>119.258771</v>
      </c>
      <c s="129" r="AZ1585">
        <v>43.832787</v>
      </c>
      <c s="129" r="BA1585">
        <v>152.157743</v>
      </c>
      <c s="129" r="BB1585">
        <v>20.561857</v>
      </c>
      <c s="129" r="BC1585">
        <v>16.449486</v>
      </c>
      <c s="129" r="BD1585">
        <v>8.224743</v>
      </c>
      <c s="129" r="BE1585">
        <v>20.561857</v>
      </c>
      <c s="129" r="BF1585">
        <v>0.0</v>
      </c>
      <c s="129" r="BG1585">
        <v>20.561857</v>
      </c>
      <c s="129" r="BH1585">
        <v>57.5732</v>
      </c>
      <c s="129" r="BI1585">
        <v>8.224743</v>
      </c>
      <c s="129" r="BJ1585">
        <v>179.492280999999</v>
      </c>
      <c s="129" r="BK1585">
        <v>12.337114</v>
      </c>
      <c s="129" r="BL1585">
        <v>4.112371</v>
      </c>
      <c s="129" r="BM1585">
        <v>8.224743</v>
      </c>
      <c s="129" r="BN1585">
        <v>28.7378369999999</v>
      </c>
      <c s="129" r="BO1585">
        <v>24.674229</v>
      </c>
      <c s="129" r="BP1585">
        <v>4.112371</v>
      </c>
      <c s="129" r="BQ1585">
        <v>61.685571</v>
      </c>
      <c s="129" r="BR1585">
        <v>35.608044</v>
      </c>
      <c s="129" r="BS1585">
        <v>21.9163929999999</v>
      </c>
      <c s="129" r="BT1585">
        <v>0.0</v>
      </c>
      <c s="129" r="BU1585">
        <v>0.0</v>
      </c>
      <c s="129" r="BV1585">
        <v>0.0</v>
      </c>
      <c s="129" r="BW1585">
        <v>4.112371</v>
      </c>
      <c s="129" r="BX1585">
        <v>4.112371</v>
      </c>
      <c s="129" r="BY1585">
        <v>4.112371</v>
      </c>
      <c s="129" r="BZ1585">
        <v>0.0</v>
      </c>
      <c s="129" r="CA1585">
        <v>9.57927899999999</v>
      </c>
      <c s="129" r="CB1585">
        <v>153.463516</v>
      </c>
      <c s="129" r="CC1585">
        <v>32.898971</v>
      </c>
      <c s="129" r="CD1585">
        <v>8.224743</v>
      </c>
      <c s="129" r="CE1585">
        <v>16.449486</v>
      </c>
      <c s="129" r="CF1585">
        <v>32.850209</v>
      </c>
      <c s="129" r="CG1585">
        <v>16.449486</v>
      </c>
      <c s="129" r="CH1585">
        <v>20.561857</v>
      </c>
      <c s="129" r="CI1585">
        <v>0.0</v>
      </c>
      <c s="129" r="CJ1585">
        <v>26.028765</v>
      </c>
      <c s="129" r="CK1585">
        <v>156.270114</v>
      </c>
      <c s="129" r="CL1585">
        <v>0.0</v>
      </c>
      <c s="129" r="CM1585">
        <v>12.337114</v>
      </c>
      <c s="129" r="CN1585">
        <v>0.0</v>
      </c>
      <c s="129" r="CO1585">
        <v>12.337114</v>
      </c>
      <c s="129" r="CP1585">
        <v>4.112371</v>
      </c>
      <c s="129" r="CQ1585">
        <v>0.0</v>
      </c>
      <c s="129" r="CR1585">
        <v>119.258771</v>
      </c>
      <c s="129" r="CS1585">
        <v>8.224743</v>
      </c>
    </row>
    <row customHeight="1" r="1586" ht="15.0">
      <c t="s" s="127" r="A1586">
        <v>13558</v>
      </c>
      <c t="s" s="127" r="B1586">
        <v>13559</v>
      </c>
      <c t="s" s="127" r="C1586">
        <v>13560</v>
      </c>
      <c t="s" s="127" r="D1586">
        <v>13561</v>
      </c>
      <c t="s" s="127" r="E1586">
        <v>13562</v>
      </c>
      <c t="s" s="127" r="F1586">
        <v>13563</v>
      </c>
      <c t="s" s="128" r="G1586">
        <v>13564</v>
      </c>
      <c t="s" s="127" r="H1586">
        <v>13565</v>
      </c>
      <c s="129" r="I1586">
        <v>449.0</v>
      </c>
      <c s="129" r="J1586">
        <v>67.4506729999999</v>
      </c>
      <c s="129" r="K1586">
        <v>53.3565019999999</v>
      </c>
      <c s="129" r="L1586">
        <v>75.504484</v>
      </c>
      <c s="129" r="M1586">
        <v>83.5582959999999</v>
      </c>
      <c s="129" r="N1586">
        <v>118.793722</v>
      </c>
      <c s="129" r="O1586">
        <v>50.336323</v>
      </c>
      <c s="129" r="P1586">
        <v>47.0</v>
      </c>
      <c s="129" r="Q1586">
        <v>55.0</v>
      </c>
      <c s="129" r="R1586">
        <v>75.0</v>
      </c>
      <c s="129" r="S1586">
        <v>82.0</v>
      </c>
      <c s="129" r="T1586">
        <v>86.0</v>
      </c>
      <c s="129" r="U1586">
        <v>48.0</v>
      </c>
      <c s="129" r="V1586">
        <v>219.466367999999</v>
      </c>
      <c s="129" r="W1586">
        <v>29.195067</v>
      </c>
      <c s="129" r="X1586">
        <v>29.195067</v>
      </c>
      <c s="129" r="Y1586">
        <v>35.2354259999999</v>
      </c>
      <c s="129" r="Z1586">
        <v>42.282511</v>
      </c>
      <c s="129" r="AA1586">
        <v>59.396861</v>
      </c>
      <c s="129" r="AB1586">
        <v>23.154709</v>
      </c>
      <c s="129" r="AC1586">
        <v>1.006726</v>
      </c>
      <c s="129" r="AD1586">
        <v>40.269058</v>
      </c>
      <c s="129" r="AE1586">
        <v>113.76009</v>
      </c>
      <c s="129" r="AF1586">
        <v>65.4372199999999</v>
      </c>
      <c s="129" r="AG1586">
        <v>229.533632</v>
      </c>
      <c s="129" r="AH1586">
        <v>38.255605</v>
      </c>
      <c s="129" r="AI1586">
        <v>24.161435</v>
      </c>
      <c s="129" r="AJ1586">
        <v>40.269058</v>
      </c>
      <c s="129" r="AK1586">
        <v>41.2757849999999</v>
      </c>
      <c s="129" r="AL1586">
        <v>59.396861</v>
      </c>
      <c s="129" r="AM1586">
        <v>25.168161</v>
      </c>
      <c s="129" r="AN1586">
        <v>1.006726</v>
      </c>
      <c s="129" r="AO1586">
        <v>47.3161429999999</v>
      </c>
      <c s="129" r="AP1586">
        <v>117.786996</v>
      </c>
      <c s="129" r="AQ1586">
        <v>64.4304929999999</v>
      </c>
      <c s="129" r="AR1586">
        <v>378.529148</v>
      </c>
      <c s="129" r="AS1586">
        <v>36.2421519999999</v>
      </c>
      <c s="129" r="AT1586">
        <v>32.2152469999999</v>
      </c>
      <c s="129" r="AU1586">
        <v>4.026906</v>
      </c>
      <c s="129" r="AV1586">
        <v>28.188341</v>
      </c>
      <c s="129" r="AW1586">
        <v>28.188341</v>
      </c>
      <c s="129" r="AX1586">
        <v>24.161435</v>
      </c>
      <c s="129" r="AY1586">
        <v>177.183856999999</v>
      </c>
      <c s="129" r="AZ1586">
        <v>48.32287</v>
      </c>
      <c s="129" r="BA1586">
        <v>189.264574</v>
      </c>
      <c s="129" r="BB1586">
        <v>28.188341</v>
      </c>
      <c s="129" r="BC1586">
        <v>12.080717</v>
      </c>
      <c s="129" r="BD1586">
        <v>4.026906</v>
      </c>
      <c s="129" r="BE1586">
        <v>16.107623</v>
      </c>
      <c s="129" r="BF1586">
        <v>4.026906</v>
      </c>
      <c s="129" r="BG1586">
        <v>16.107623</v>
      </c>
      <c s="129" r="BH1586">
        <v>88.5919279999999</v>
      </c>
      <c s="129" r="BI1586">
        <v>20.134529</v>
      </c>
      <c s="129" r="BJ1586">
        <v>189.264574</v>
      </c>
      <c s="129" r="BK1586">
        <v>8.053812</v>
      </c>
      <c s="129" r="BL1586">
        <v>20.134529</v>
      </c>
      <c s="129" r="BM1586">
        <v>0.0</v>
      </c>
      <c s="129" r="BN1586">
        <v>12.080717</v>
      </c>
      <c s="129" r="BO1586">
        <v>24.161435</v>
      </c>
      <c s="129" r="BP1586">
        <v>8.053812</v>
      </c>
      <c s="129" r="BQ1586">
        <v>88.5919279999999</v>
      </c>
      <c s="129" r="BR1586">
        <v>28.188341</v>
      </c>
      <c s="129" r="BS1586">
        <v>24.161435</v>
      </c>
      <c s="129" r="BT1586">
        <v>4.026906</v>
      </c>
      <c s="129" r="BU1586">
        <v>0.0</v>
      </c>
      <c s="129" r="BV1586">
        <v>0.0</v>
      </c>
      <c s="129" r="BW1586">
        <v>4.026906</v>
      </c>
      <c s="129" r="BX1586">
        <v>0.0</v>
      </c>
      <c s="129" r="BY1586">
        <v>0.0</v>
      </c>
      <c s="129" r="BZ1586">
        <v>0.0</v>
      </c>
      <c s="129" r="CA1586">
        <v>16.107623</v>
      </c>
      <c s="129" r="CB1586">
        <v>148.995516</v>
      </c>
      <c s="129" r="CC1586">
        <v>24.161435</v>
      </c>
      <c s="129" r="CD1586">
        <v>24.161435</v>
      </c>
      <c s="129" r="CE1586">
        <v>0.0</v>
      </c>
      <c s="129" r="CF1586">
        <v>24.161435</v>
      </c>
      <c s="129" r="CG1586">
        <v>24.161435</v>
      </c>
      <c s="129" r="CH1586">
        <v>24.161435</v>
      </c>
      <c s="129" r="CI1586">
        <v>4.026906</v>
      </c>
      <c s="129" r="CJ1586">
        <v>24.161435</v>
      </c>
      <c s="129" r="CK1586">
        <v>205.372197</v>
      </c>
      <c s="129" r="CL1586">
        <v>8.053812</v>
      </c>
      <c s="129" r="CM1586">
        <v>8.053812</v>
      </c>
      <c s="129" r="CN1586">
        <v>4.026906</v>
      </c>
      <c s="129" r="CO1586">
        <v>0.0</v>
      </c>
      <c s="129" r="CP1586">
        <v>4.026906</v>
      </c>
      <c s="129" r="CQ1586">
        <v>0.0</v>
      </c>
      <c s="129" r="CR1586">
        <v>173.156950999999</v>
      </c>
      <c s="129" r="CS1586">
        <v>8.053812</v>
      </c>
    </row>
    <row customHeight="1" r="1587" ht="15.0">
      <c t="s" s="127" r="A1587">
        <v>13566</v>
      </c>
      <c t="s" s="127" r="B1587">
        <v>13567</v>
      </c>
      <c t="s" s="127" r="C1587">
        <v>13568</v>
      </c>
      <c t="s" s="127" r="D1587">
        <v>13569</v>
      </c>
      <c t="s" s="127" r="E1587">
        <v>13570</v>
      </c>
      <c t="s" s="127" r="F1587">
        <v>13571</v>
      </c>
      <c t="s" s="128" r="G1587">
        <v>13572</v>
      </c>
      <c t="s" s="127" r="H1587">
        <v>13573</v>
      </c>
      <c s="129" r="I1587">
        <v>370.0</v>
      </c>
      <c s="129" r="J1587">
        <v>83.488926</v>
      </c>
      <c s="129" r="K1587">
        <v>56.6900109999999</v>
      </c>
      <c s="129" r="L1587">
        <v>73.1504869999999</v>
      </c>
      <c s="129" r="M1587">
        <v>85.550381</v>
      </c>
      <c s="129" r="N1587">
        <v>50.5056459999999</v>
      </c>
      <c s="129" r="O1587">
        <v>20.61455</v>
      </c>
      <c s="129" r="P1587">
        <v>45.0</v>
      </c>
      <c s="129" r="Q1587">
        <v>41.0</v>
      </c>
      <c s="129" r="R1587">
        <v>60.0</v>
      </c>
      <c s="129" r="S1587">
        <v>68.0</v>
      </c>
      <c s="129" r="T1587">
        <v>39.0</v>
      </c>
      <c s="129" r="U1587">
        <v>20.0</v>
      </c>
      <c s="129" r="V1587">
        <v>182.407599</v>
      </c>
      <c s="129" r="W1587">
        <v>39.167644</v>
      </c>
      <c s="129" r="X1587">
        <v>27.829642</v>
      </c>
      <c s="129" r="Y1587">
        <v>36.044297</v>
      </c>
      <c s="129" r="Z1587">
        <v>42.259827</v>
      </c>
      <c s="129" r="AA1587">
        <v>26.798914</v>
      </c>
      <c s="129" r="AB1587">
        <v>9.276547</v>
      </c>
      <c s="129" r="AC1587">
        <v>1.03072699999999</v>
      </c>
      <c s="129" r="AD1587">
        <v>51.536374</v>
      </c>
      <c s="129" r="AE1587">
        <v>106.133765999999</v>
      </c>
      <c s="129" r="AF1587">
        <v>24.737459</v>
      </c>
      <c s="129" r="AG1587">
        <v>187.592401</v>
      </c>
      <c s="129" r="AH1587">
        <v>44.3212819999999</v>
      </c>
      <c s="129" r="AI1587">
        <v>28.8603689999999</v>
      </c>
      <c s="129" r="AJ1587">
        <v>37.106189</v>
      </c>
      <c s="129" r="AK1587">
        <v>43.290554</v>
      </c>
      <c s="129" r="AL1587">
        <v>23.7067319999999</v>
      </c>
      <c s="129" r="AM1587">
        <v>10.307275</v>
      </c>
      <c s="129" r="AN1587">
        <v>0.0</v>
      </c>
      <c s="129" r="AO1587">
        <v>55.659284</v>
      </c>
      <c s="129" r="AP1587">
        <v>107.195657999999</v>
      </c>
      <c s="129" r="AQ1587">
        <v>24.737459</v>
      </c>
      <c s="129" r="AR1587">
        <v>296.849513</v>
      </c>
      <c s="129" r="AS1587">
        <v>4.12291</v>
      </c>
      <c s="129" r="AT1587">
        <v>8.24582</v>
      </c>
      <c s="129" r="AU1587">
        <v>41.2290989999999</v>
      </c>
      <c s="129" r="AV1587">
        <v>49.474919</v>
      </c>
      <c s="129" r="AW1587">
        <v>28.8603689999999</v>
      </c>
      <c s="129" r="AX1587">
        <v>16.49164</v>
      </c>
      <c s="129" r="AY1587">
        <v>86.581108</v>
      </c>
      <c s="129" r="AZ1587">
        <v>61.8436489999999</v>
      </c>
      <c s="129" r="BA1587">
        <v>152.547666999999</v>
      </c>
      <c s="129" r="BB1587">
        <v>0.0</v>
      </c>
      <c s="129" r="BC1587">
        <v>4.12291</v>
      </c>
      <c s="129" r="BD1587">
        <v>32.983279</v>
      </c>
      <c s="129" r="BE1587">
        <v>24.737459</v>
      </c>
      <c s="129" r="BF1587">
        <v>0.0</v>
      </c>
      <c s="129" r="BG1587">
        <v>12.3687299999999</v>
      </c>
      <c s="129" r="BH1587">
        <v>49.474919</v>
      </c>
      <c s="129" r="BI1587">
        <v>28.8603689999999</v>
      </c>
      <c s="129" r="BJ1587">
        <v>144.301847</v>
      </c>
      <c s="129" r="BK1587">
        <v>4.12291</v>
      </c>
      <c s="129" r="BL1587">
        <v>4.12291</v>
      </c>
      <c s="129" r="BM1587">
        <v>8.24582</v>
      </c>
      <c s="129" r="BN1587">
        <v>24.737459</v>
      </c>
      <c s="129" r="BO1587">
        <v>28.8603689999999</v>
      </c>
      <c s="129" r="BP1587">
        <v>4.12291</v>
      </c>
      <c s="129" r="BQ1587">
        <v>37.106189</v>
      </c>
      <c s="129" r="BR1587">
        <v>32.983279</v>
      </c>
      <c s="129" r="BS1587">
        <v>61.8436489999999</v>
      </c>
      <c s="129" r="BT1587">
        <v>0.0</v>
      </c>
      <c s="129" r="BU1587">
        <v>0.0</v>
      </c>
      <c s="129" r="BV1587">
        <v>0.0</v>
      </c>
      <c s="129" r="BW1587">
        <v>4.12291</v>
      </c>
      <c s="129" r="BX1587">
        <v>4.12291</v>
      </c>
      <c s="129" r="BY1587">
        <v>8.24582</v>
      </c>
      <c s="129" r="BZ1587">
        <v>0.0</v>
      </c>
      <c s="129" r="CA1587">
        <v>45.352009</v>
      </c>
      <c s="129" r="CB1587">
        <v>123.687297</v>
      </c>
      <c s="129" r="CC1587">
        <v>0.0</v>
      </c>
      <c s="129" r="CD1587">
        <v>8.24582</v>
      </c>
      <c s="129" r="CE1587">
        <v>37.106189</v>
      </c>
      <c s="129" r="CF1587">
        <v>41.2290989999999</v>
      </c>
      <c s="129" r="CG1587">
        <v>20.61455</v>
      </c>
      <c s="129" r="CH1587">
        <v>8.24582</v>
      </c>
      <c s="129" r="CI1587">
        <v>0.0</v>
      </c>
      <c s="129" r="CJ1587">
        <v>8.24582</v>
      </c>
      <c s="129" r="CK1587">
        <v>111.318568</v>
      </c>
      <c s="129" r="CL1587">
        <v>4.12291</v>
      </c>
      <c s="129" r="CM1587">
        <v>0.0</v>
      </c>
      <c s="129" r="CN1587">
        <v>4.12291</v>
      </c>
      <c s="129" r="CO1587">
        <v>4.12291</v>
      </c>
      <c s="129" r="CP1587">
        <v>4.12291</v>
      </c>
      <c s="129" r="CQ1587">
        <v>0.0</v>
      </c>
      <c s="129" r="CR1587">
        <v>86.581108</v>
      </c>
      <c s="129" r="CS1587">
        <v>8.24582</v>
      </c>
    </row>
    <row customHeight="1" r="1588" ht="15.0">
      <c t="s" s="127" r="A1588">
        <v>13574</v>
      </c>
      <c t="s" s="127" r="B1588">
        <v>13575</v>
      </c>
      <c t="s" s="127" r="C1588">
        <v>13576</v>
      </c>
      <c t="s" s="127" r="D1588">
        <v>13577</v>
      </c>
      <c t="s" s="127" r="E1588">
        <v>13578</v>
      </c>
      <c t="s" s="127" r="F1588">
        <v>13579</v>
      </c>
      <c t="s" s="128" r="G1588">
        <v>13580</v>
      </c>
      <c t="s" s="127" r="H1588">
        <v>13581</v>
      </c>
      <c s="129" r="I1588">
        <v>614.0</v>
      </c>
      <c s="129" r="J1588">
        <v>117.0</v>
      </c>
      <c s="129" r="K1588">
        <v>65.0</v>
      </c>
      <c s="129" r="L1588">
        <v>149.0</v>
      </c>
      <c s="129" r="M1588">
        <v>142.0</v>
      </c>
      <c s="129" r="N1588">
        <v>87.0</v>
      </c>
      <c s="129" r="O1588">
        <v>54.0</v>
      </c>
      <c s="129" r="P1588">
        <v>90.0</v>
      </c>
      <c s="129" r="Q1588">
        <v>65.0</v>
      </c>
      <c s="129" r="R1588">
        <v>125.0</v>
      </c>
      <c s="129" r="S1588">
        <v>104.0</v>
      </c>
      <c s="129" r="T1588">
        <v>86.0</v>
      </c>
      <c s="129" r="U1588">
        <v>31.0</v>
      </c>
      <c s="129" r="V1588">
        <v>318.0</v>
      </c>
      <c s="129" r="W1588">
        <v>59.0</v>
      </c>
      <c s="129" r="X1588">
        <v>37.0</v>
      </c>
      <c s="129" r="Y1588">
        <v>78.0</v>
      </c>
      <c s="129" r="Z1588">
        <v>67.0</v>
      </c>
      <c s="129" r="AA1588">
        <v>50.0</v>
      </c>
      <c s="129" r="AB1588">
        <v>27.0</v>
      </c>
      <c s="129" r="AC1588">
        <v>0.0</v>
      </c>
      <c s="129" r="AD1588">
        <v>72.0</v>
      </c>
      <c s="129" r="AE1588">
        <v>189.0</v>
      </c>
      <c s="129" r="AF1588">
        <v>57.0</v>
      </c>
      <c s="129" r="AG1588">
        <v>296.0</v>
      </c>
      <c s="129" r="AH1588">
        <v>58.0</v>
      </c>
      <c s="129" r="AI1588">
        <v>28.0</v>
      </c>
      <c s="129" r="AJ1588">
        <v>71.0</v>
      </c>
      <c s="129" r="AK1588">
        <v>75.0</v>
      </c>
      <c s="129" r="AL1588">
        <v>37.0</v>
      </c>
      <c s="129" r="AM1588">
        <v>25.0</v>
      </c>
      <c s="129" r="AN1588">
        <v>2.0</v>
      </c>
      <c s="129" r="AO1588">
        <v>66.0</v>
      </c>
      <c s="129" r="AP1588">
        <v>184.0</v>
      </c>
      <c s="129" r="AQ1588">
        <v>46.0</v>
      </c>
      <c s="129" r="AR1588">
        <v>480.0</v>
      </c>
      <c s="129" r="AS1588">
        <v>16.0</v>
      </c>
      <c s="129" r="AT1588">
        <v>24.0</v>
      </c>
      <c s="129" r="AU1588">
        <v>24.0</v>
      </c>
      <c s="129" r="AV1588">
        <v>92.0</v>
      </c>
      <c s="129" r="AW1588">
        <v>84.0</v>
      </c>
      <c s="129" r="AX1588">
        <v>60.0</v>
      </c>
      <c s="129" r="AY1588">
        <v>148.0</v>
      </c>
      <c s="129" r="AZ1588">
        <v>32.0</v>
      </c>
      <c s="129" r="BA1588">
        <v>260.0</v>
      </c>
      <c s="129" r="BB1588">
        <v>16.0</v>
      </c>
      <c s="129" r="BC1588">
        <v>24.0</v>
      </c>
      <c s="129" r="BD1588">
        <v>16.0</v>
      </c>
      <c s="129" r="BE1588">
        <v>48.0</v>
      </c>
      <c s="129" r="BF1588">
        <v>8.0</v>
      </c>
      <c s="129" r="BG1588">
        <v>48.0</v>
      </c>
      <c s="129" r="BH1588">
        <v>84.0</v>
      </c>
      <c s="129" r="BI1588">
        <v>16.0</v>
      </c>
      <c s="129" r="BJ1588">
        <v>220.0</v>
      </c>
      <c s="129" r="BK1588">
        <v>0.0</v>
      </c>
      <c s="129" r="BL1588">
        <v>0.0</v>
      </c>
      <c s="129" r="BM1588">
        <v>8.0</v>
      </c>
      <c s="129" r="BN1588">
        <v>44.0</v>
      </c>
      <c s="129" r="BO1588">
        <v>76.0</v>
      </c>
      <c s="129" r="BP1588">
        <v>12.0</v>
      </c>
      <c s="129" r="BQ1588">
        <v>64.0</v>
      </c>
      <c s="129" r="BR1588">
        <v>16.0</v>
      </c>
      <c s="129" r="BS1588">
        <v>28.0</v>
      </c>
      <c s="129" r="BT1588">
        <v>0.0</v>
      </c>
      <c s="129" r="BU1588">
        <v>0.0</v>
      </c>
      <c s="129" r="BV1588">
        <v>0.0</v>
      </c>
      <c s="129" r="BW1588">
        <v>4.0</v>
      </c>
      <c s="129" r="BX1588">
        <v>12.0</v>
      </c>
      <c s="129" r="BY1588">
        <v>4.0</v>
      </c>
      <c s="129" r="BZ1588">
        <v>0.0</v>
      </c>
      <c s="129" r="CA1588">
        <v>8.0</v>
      </c>
      <c s="129" r="CB1588">
        <v>268.0</v>
      </c>
      <c s="129" r="CC1588">
        <v>12.0</v>
      </c>
      <c s="129" r="CD1588">
        <v>20.0</v>
      </c>
      <c s="129" r="CE1588">
        <v>20.0</v>
      </c>
      <c s="129" r="CF1588">
        <v>88.0</v>
      </c>
      <c s="129" r="CG1588">
        <v>60.0</v>
      </c>
      <c s="129" r="CH1588">
        <v>52.0</v>
      </c>
      <c s="129" r="CI1588">
        <v>0.0</v>
      </c>
      <c s="129" r="CJ1588">
        <v>16.0</v>
      </c>
      <c s="129" r="CK1588">
        <v>184.0</v>
      </c>
      <c s="129" r="CL1588">
        <v>4.0</v>
      </c>
      <c s="129" r="CM1588">
        <v>4.0</v>
      </c>
      <c s="129" r="CN1588">
        <v>4.0</v>
      </c>
      <c s="129" r="CO1588">
        <v>0.0</v>
      </c>
      <c s="129" r="CP1588">
        <v>12.0</v>
      </c>
      <c s="129" r="CQ1588">
        <v>4.0</v>
      </c>
      <c s="129" r="CR1588">
        <v>148.0</v>
      </c>
      <c s="129" r="CS1588">
        <v>8.0</v>
      </c>
    </row>
    <row customHeight="1" r="1589" ht="15.0">
      <c t="s" s="127" r="A1589">
        <v>13582</v>
      </c>
      <c t="s" s="127" r="B1589">
        <v>13583</v>
      </c>
      <c t="s" s="127" r="C1589">
        <v>13584</v>
      </c>
      <c t="s" s="127" r="D1589">
        <v>13585</v>
      </c>
      <c t="s" s="127" r="E1589">
        <v>13586</v>
      </c>
      <c t="s" s="127" r="F1589">
        <v>13587</v>
      </c>
      <c t="s" s="128" r="G1589">
        <v>13588</v>
      </c>
      <c t="s" s="127" r="H1589">
        <v>13589</v>
      </c>
      <c s="129" r="I1589">
        <v>802.0</v>
      </c>
      <c s="129" r="J1589">
        <v>144.36</v>
      </c>
      <c s="129" r="K1589">
        <v>126.315</v>
      </c>
      <c s="129" r="L1589">
        <v>155.387499999999</v>
      </c>
      <c s="129" r="M1589">
        <v>185.4625</v>
      </c>
      <c s="129" r="N1589">
        <v>110.275</v>
      </c>
      <c s="129" r="O1589">
        <v>80.2</v>
      </c>
      <c s="129" r="P1589">
        <v>133.0</v>
      </c>
      <c s="129" r="Q1589">
        <v>104.0</v>
      </c>
      <c s="129" r="R1589">
        <v>166.0</v>
      </c>
      <c s="129" r="S1589">
        <v>122.0</v>
      </c>
      <c s="129" r="T1589">
        <v>123.0</v>
      </c>
      <c s="129" r="U1589">
        <v>51.0</v>
      </c>
      <c s="129" r="V1589">
        <v>424.0575</v>
      </c>
      <c s="129" r="W1589">
        <v>78.1949999999999</v>
      </c>
      <c s="129" r="X1589">
        <v>75.1875</v>
      </c>
      <c s="129" r="Y1589">
        <v>78.1949999999999</v>
      </c>
      <c s="129" r="Z1589">
        <v>95.2374999999999</v>
      </c>
      <c s="129" r="AA1589">
        <v>58.145</v>
      </c>
      <c s="129" r="AB1589">
        <v>37.0925</v>
      </c>
      <c s="129" r="AC1589">
        <v>2.00499999999999</v>
      </c>
      <c s="129" r="AD1589">
        <v>105.2625</v>
      </c>
      <c s="129" r="AE1589">
        <v>251.6275</v>
      </c>
      <c s="129" r="AF1589">
        <v>67.1675</v>
      </c>
      <c s="129" r="AG1589">
        <v>377.9425</v>
      </c>
      <c s="129" r="AH1589">
        <v>66.165</v>
      </c>
      <c s="129" r="AI1589">
        <v>51.1274999999999</v>
      </c>
      <c s="129" r="AJ1589">
        <v>77.1924999999999</v>
      </c>
      <c s="129" r="AK1589">
        <v>90.2249999999999</v>
      </c>
      <c s="129" r="AL1589">
        <v>52.13</v>
      </c>
      <c s="129" r="AM1589">
        <v>39.0974999999999</v>
      </c>
      <c s="129" r="AN1589">
        <v>2.00499999999999</v>
      </c>
      <c s="129" r="AO1589">
        <v>75.1875</v>
      </c>
      <c s="129" r="AP1589">
        <v>240.6</v>
      </c>
      <c s="129" r="AQ1589">
        <v>62.155</v>
      </c>
      <c s="129" r="AR1589">
        <v>645.61</v>
      </c>
      <c s="129" r="AS1589">
        <v>16.04</v>
      </c>
      <c s="129" r="AT1589">
        <v>28.07</v>
      </c>
      <c s="129" r="AU1589">
        <v>12.03</v>
      </c>
      <c s="129" r="AV1589">
        <v>72.18</v>
      </c>
      <c s="129" r="AW1589">
        <v>104.26</v>
      </c>
      <c s="129" r="AX1589">
        <v>144.36</v>
      </c>
      <c s="129" r="AY1589">
        <v>192.48</v>
      </c>
      <c s="129" r="AZ1589">
        <v>76.19</v>
      </c>
      <c s="129" r="BA1589">
        <v>336.84</v>
      </c>
      <c s="129" r="BB1589">
        <v>16.04</v>
      </c>
      <c s="129" r="BC1589">
        <v>24.06</v>
      </c>
      <c s="129" r="BD1589">
        <v>12.03</v>
      </c>
      <c s="129" r="BE1589">
        <v>32.08</v>
      </c>
      <c s="129" r="BF1589">
        <v>8.02</v>
      </c>
      <c s="129" r="BG1589">
        <v>112.28</v>
      </c>
      <c s="129" r="BH1589">
        <v>104.26</v>
      </c>
      <c s="129" r="BI1589">
        <v>28.07</v>
      </c>
      <c s="129" r="BJ1589">
        <v>308.77</v>
      </c>
      <c s="129" r="BK1589">
        <v>0.0</v>
      </c>
      <c s="129" r="BL1589">
        <v>4.01</v>
      </c>
      <c s="129" r="BM1589">
        <v>0.0</v>
      </c>
      <c s="129" r="BN1589">
        <v>40.1</v>
      </c>
      <c s="129" r="BO1589">
        <v>96.24</v>
      </c>
      <c s="129" r="BP1589">
        <v>32.08</v>
      </c>
      <c s="129" r="BQ1589">
        <v>88.22</v>
      </c>
      <c s="129" r="BR1589">
        <v>48.12</v>
      </c>
      <c s="129" r="BS1589">
        <v>88.22</v>
      </c>
      <c s="129" r="BT1589">
        <v>0.0</v>
      </c>
      <c s="129" r="BU1589">
        <v>0.0</v>
      </c>
      <c s="129" r="BV1589">
        <v>8.02</v>
      </c>
      <c s="129" r="BW1589">
        <v>4.01</v>
      </c>
      <c s="129" r="BX1589">
        <v>12.03</v>
      </c>
      <c s="129" r="BY1589">
        <v>32.08</v>
      </c>
      <c s="129" r="BZ1589">
        <v>0.0</v>
      </c>
      <c s="129" r="CA1589">
        <v>32.08</v>
      </c>
      <c s="129" r="CB1589">
        <v>308.77</v>
      </c>
      <c s="129" r="CC1589">
        <v>12.03</v>
      </c>
      <c s="129" r="CD1589">
        <v>24.06</v>
      </c>
      <c s="129" r="CE1589">
        <v>4.01</v>
      </c>
      <c s="129" r="CF1589">
        <v>60.15</v>
      </c>
      <c s="129" r="CG1589">
        <v>88.22</v>
      </c>
      <c s="129" r="CH1589">
        <v>100.25</v>
      </c>
      <c s="129" r="CI1589">
        <v>0.0</v>
      </c>
      <c s="129" r="CJ1589">
        <v>20.05</v>
      </c>
      <c s="129" r="CK1589">
        <v>248.62</v>
      </c>
      <c s="129" r="CL1589">
        <v>4.01</v>
      </c>
      <c s="129" r="CM1589">
        <v>4.01</v>
      </c>
      <c s="129" r="CN1589">
        <v>0.0</v>
      </c>
      <c s="129" r="CO1589">
        <v>8.02</v>
      </c>
      <c s="129" r="CP1589">
        <v>4.01</v>
      </c>
      <c s="129" r="CQ1589">
        <v>12.03</v>
      </c>
      <c s="129" r="CR1589">
        <v>192.48</v>
      </c>
      <c s="129" r="CS1589">
        <v>24.06</v>
      </c>
    </row>
    <row customHeight="1" r="1590" ht="15.0">
      <c t="s" s="127" r="A1590">
        <v>13590</v>
      </c>
      <c t="s" s="127" r="B1590">
        <v>13591</v>
      </c>
      <c t="s" s="127" r="C1590">
        <v>13592</v>
      </c>
      <c t="s" s="127" r="D1590">
        <v>13593</v>
      </c>
      <c t="s" s="127" r="E1590">
        <v>13594</v>
      </c>
      <c t="s" s="127" r="F1590">
        <v>13595</v>
      </c>
      <c t="s" s="128" r="G1590">
        <v>13596</v>
      </c>
      <c t="s" s="127" r="H1590">
        <v>13597</v>
      </c>
      <c s="129" r="I1590">
        <v>18400.0</v>
      </c>
      <c s="129" r="J1590">
        <v>2755.57943299999</v>
      </c>
      <c s="129" r="K1590">
        <v>3107.39997499999</v>
      </c>
      <c s="129" r="L1590">
        <v>3040.92572599999</v>
      </c>
      <c s="129" r="M1590">
        <v>3570.74034399999</v>
      </c>
      <c s="129" r="N1590">
        <v>3379.42172299999</v>
      </c>
      <c s="129" r="O1590">
        <v>2545.9328</v>
      </c>
      <c s="129" r="P1590">
        <v>2705.0</v>
      </c>
      <c s="129" r="Q1590">
        <v>3202.0</v>
      </c>
      <c s="129" r="R1590">
        <v>3308.0</v>
      </c>
      <c s="129" r="S1590">
        <v>3175.0</v>
      </c>
      <c s="129" r="T1590">
        <v>2876.0</v>
      </c>
      <c s="129" r="U1590">
        <v>1928.0</v>
      </c>
      <c s="129" r="V1590">
        <v>8570.938189</v>
      </c>
      <c s="129" r="W1590">
        <v>1524.99371999999</v>
      </c>
      <c s="129" r="X1590">
        <v>1446.56311899999</v>
      </c>
      <c s="129" r="Y1590">
        <v>1466.889275</v>
      </c>
      <c s="129" r="Z1590">
        <v>1701.45598599999</v>
      </c>
      <c s="129" r="AA1590">
        <v>1542.781314</v>
      </c>
      <c s="129" r="AB1590">
        <v>831.078126</v>
      </c>
      <c s="129" r="AC1590">
        <v>57.1766489999999</v>
      </c>
      <c s="129" r="AD1590">
        <v>1978.2428</v>
      </c>
      <c s="129" r="AE1590">
        <v>4788.04749699999</v>
      </c>
      <c s="129" r="AF1590">
        <v>1804.647892</v>
      </c>
      <c s="129" r="AG1590">
        <v>9829.06181099999</v>
      </c>
      <c s="129" r="AH1590">
        <v>1230.585714</v>
      </c>
      <c s="129" r="AI1590">
        <v>1660.83685599999</v>
      </c>
      <c s="129" r="AJ1590">
        <v>1574.03645099999</v>
      </c>
      <c s="129" r="AK1590">
        <v>1869.284358</v>
      </c>
      <c s="129" r="AL1590">
        <v>1836.640409</v>
      </c>
      <c s="129" r="AM1590">
        <v>1446.337377</v>
      </c>
      <c s="129" r="AN1590">
        <v>211.340646999999</v>
      </c>
      <c s="129" r="AO1590">
        <v>1818.482619</v>
      </c>
      <c s="129" r="AP1590">
        <v>5257.34778699999</v>
      </c>
      <c s="129" r="AQ1590">
        <v>2753.231405</v>
      </c>
      <c s="129" r="AR1590">
        <v>15640.288515</v>
      </c>
      <c s="129" r="AS1590">
        <v>104.600234</v>
      </c>
      <c s="129" r="AT1590">
        <v>513.546817</v>
      </c>
      <c s="129" r="AU1590">
        <v>685.279366999999</v>
      </c>
      <c s="129" r="AV1590">
        <v>1631.10671</v>
      </c>
      <c s="129" r="AW1590">
        <v>2374.615271</v>
      </c>
      <c s="129" r="AX1590">
        <v>2195.35256299999</v>
      </c>
      <c s="129" r="AY1590">
        <v>5725.638168</v>
      </c>
      <c s="129" r="AZ1590">
        <v>2410.149385</v>
      </c>
      <c s="129" r="BA1590">
        <v>7051.93180599999</v>
      </c>
      <c s="129" r="BB1590">
        <v>71.681351</v>
      </c>
      <c s="129" r="BC1590">
        <v>344.107794</v>
      </c>
      <c s="129" r="BD1590">
        <v>382.382004999999</v>
      </c>
      <c s="129" r="BE1590">
        <v>808.859160999999</v>
      </c>
      <c s="129" r="BF1590">
        <v>554.462847</v>
      </c>
      <c s="129" r="BG1590">
        <v>1667.755405</v>
      </c>
      <c s="129" r="BH1590">
        <v>2430.17998799999</v>
      </c>
      <c s="129" r="BI1590">
        <v>792.503254999999</v>
      </c>
      <c s="129" r="BJ1590">
        <v>8588.35670799999</v>
      </c>
      <c s="129" r="BK1590">
        <v>32.918883</v>
      </c>
      <c s="129" r="BL1590">
        <v>169.439022999999</v>
      </c>
      <c s="129" r="BM1590">
        <v>302.897360999999</v>
      </c>
      <c s="129" r="BN1590">
        <v>822.24755</v>
      </c>
      <c s="129" r="BO1590">
        <v>1820.152424</v>
      </c>
      <c s="129" r="BP1590">
        <v>527.597158</v>
      </c>
      <c s="129" r="BQ1590">
        <v>3295.45818</v>
      </c>
      <c s="129" r="BR1590">
        <v>1617.64613</v>
      </c>
      <c s="129" r="BS1590">
        <v>2063.346747</v>
      </c>
      <c s="129" r="BT1590">
        <v>2.314543</v>
      </c>
      <c s="129" r="BU1590">
        <v>11.755311</v>
      </c>
      <c s="129" r="BV1590">
        <v>31.76313</v>
      </c>
      <c s="129" r="BW1590">
        <v>211.102038999999</v>
      </c>
      <c s="129" r="BX1590">
        <v>339.576434</v>
      </c>
      <c s="129" r="BY1590">
        <v>347.41277</v>
      </c>
      <c s="129" r="BZ1590">
        <v>0.0</v>
      </c>
      <c s="129" r="CA1590">
        <v>1119.42252</v>
      </c>
      <c s="129" r="CB1590">
        <v>6372.949418</v>
      </c>
      <c s="129" r="CC1590">
        <v>76.706248</v>
      </c>
      <c s="129" r="CD1590">
        <v>340.367334</v>
      </c>
      <c s="129" r="CE1590">
        <v>505.376168</v>
      </c>
      <c s="129" r="CF1590">
        <v>1242.816253</v>
      </c>
      <c s="129" r="CG1590">
        <v>1722.91335899999</v>
      </c>
      <c s="129" r="CH1590">
        <v>1617.75265399999</v>
      </c>
      <c s="129" r="CI1590">
        <v>35.521706</v>
      </c>
      <c s="129" r="CJ1590">
        <v>831.495697999999</v>
      </c>
      <c s="129" r="CK1590">
        <v>7203.99235</v>
      </c>
      <c s="129" r="CL1590">
        <v>25.579443</v>
      </c>
      <c s="129" r="CM1590">
        <v>161.424173</v>
      </c>
      <c s="129" r="CN1590">
        <v>148.140069</v>
      </c>
      <c s="129" r="CO1590">
        <v>177.188419</v>
      </c>
      <c s="129" r="CP1590">
        <v>312.125477999999</v>
      </c>
      <c s="129" r="CQ1590">
        <v>230.187139</v>
      </c>
      <c s="129" r="CR1590">
        <v>5690.116462</v>
      </c>
      <c s="129" r="CS1590">
        <v>459.231167</v>
      </c>
    </row>
    <row customHeight="1" r="1591" ht="15.0">
      <c t="s" s="127" r="A1591">
        <v>13598</v>
      </c>
      <c t="s" s="127" r="B1591">
        <v>13599</v>
      </c>
      <c t="s" s="127" r="C1591">
        <v>13600</v>
      </c>
      <c t="s" s="127" r="D1591">
        <v>13601</v>
      </c>
      <c t="s" s="127" r="E1591">
        <v>13602</v>
      </c>
      <c t="s" s="127" r="F1591">
        <v>13603</v>
      </c>
      <c t="s" s="128" r="G1591">
        <v>13604</v>
      </c>
      <c t="s" s="127" r="H1591">
        <v>13605</v>
      </c>
      <c s="129" r="I1591">
        <v>130.0</v>
      </c>
      <c s="129" r="J1591">
        <v>29.129199</v>
      </c>
      <c s="129" r="K1591">
        <v>17.685585</v>
      </c>
      <c s="129" r="L1591">
        <v>40.531745</v>
      </c>
      <c s="129" r="M1591">
        <v>28.088871</v>
      </c>
      <c s="129" r="N1591">
        <v>11.443614</v>
      </c>
      <c s="129" r="O1591">
        <v>3.12098599999999</v>
      </c>
      <c s="129" r="P1591">
        <v>22.0</v>
      </c>
      <c s="129" r="Q1591">
        <v>12.0</v>
      </c>
      <c s="129" r="R1591">
        <v>22.0</v>
      </c>
      <c s="129" r="S1591">
        <v>17.0</v>
      </c>
      <c s="129" r="T1591">
        <v>9.0</v>
      </c>
      <c s="129" r="U1591">
        <v>9.0</v>
      </c>
      <c s="129" r="V1591">
        <v>71.741601</v>
      </c>
      <c s="129" r="W1591">
        <v>14.5646</v>
      </c>
      <c s="129" r="X1591">
        <v>11.443614</v>
      </c>
      <c s="129" r="Y1591">
        <v>23.886488</v>
      </c>
      <c s="129" r="Z1591">
        <v>15.6049279999999</v>
      </c>
      <c s="129" r="AA1591">
        <v>4.161314</v>
      </c>
      <c s="129" r="AB1591">
        <v>2.080657</v>
      </c>
      <c s="129" r="AC1591">
        <v>0.0</v>
      </c>
      <c s="129" r="AD1591">
        <v>19.7662419999999</v>
      </c>
      <c s="129" r="AE1591">
        <v>48.854373</v>
      </c>
      <c s="129" r="AF1591">
        <v>3.12098599999999</v>
      </c>
      <c s="129" r="AG1591">
        <v>58.2583989999999</v>
      </c>
      <c s="129" r="AH1591">
        <v>14.5646</v>
      </c>
      <c s="129" r="AI1591">
        <v>6.241971</v>
      </c>
      <c s="129" r="AJ1591">
        <v>16.645257</v>
      </c>
      <c s="129" r="AK1591">
        <v>12.483943</v>
      </c>
      <c s="129" r="AL1591">
        <v>7.2823</v>
      </c>
      <c s="129" r="AM1591">
        <v>1.040329</v>
      </c>
      <c s="129" r="AN1591">
        <v>0.0</v>
      </c>
      <c s="129" r="AO1591">
        <v>17.685585</v>
      </c>
      <c s="129" r="AP1591">
        <v>36.4114989999999</v>
      </c>
      <c s="129" r="AQ1591">
        <v>4.161314</v>
      </c>
      <c s="129" r="AR1591">
        <v>91.548912</v>
      </c>
      <c s="129" r="AS1591">
        <v>16.645257</v>
      </c>
      <c s="129" r="AT1591">
        <v>4.161314</v>
      </c>
      <c s="129" r="AU1591">
        <v>4.161314</v>
      </c>
      <c s="129" r="AV1591">
        <v>8.32262799999999</v>
      </c>
      <c s="129" r="AW1591">
        <v>24.9678849999999</v>
      </c>
      <c s="129" r="AX1591">
        <v>12.483943</v>
      </c>
      <c s="129" r="AY1591">
        <v>16.645257</v>
      </c>
      <c s="129" r="AZ1591">
        <v>4.161314</v>
      </c>
      <c s="129" r="BA1591">
        <v>45.774456</v>
      </c>
      <c s="129" r="BB1591">
        <v>8.32262799999999</v>
      </c>
      <c s="129" r="BC1591">
        <v>0.0</v>
      </c>
      <c s="129" r="BD1591">
        <v>0.0</v>
      </c>
      <c s="129" r="BE1591">
        <v>4.161314</v>
      </c>
      <c s="129" r="BF1591">
        <v>8.32262799999999</v>
      </c>
      <c s="129" r="BG1591">
        <v>12.483943</v>
      </c>
      <c s="129" r="BH1591">
        <v>8.32262799999999</v>
      </c>
      <c s="129" r="BI1591">
        <v>4.161314</v>
      </c>
      <c s="129" r="BJ1591">
        <v>45.774456</v>
      </c>
      <c s="129" r="BK1591">
        <v>8.32262799999999</v>
      </c>
      <c s="129" r="BL1591">
        <v>4.161314</v>
      </c>
      <c s="129" r="BM1591">
        <v>4.161314</v>
      </c>
      <c s="129" r="BN1591">
        <v>4.161314</v>
      </c>
      <c s="129" r="BO1591">
        <v>16.645257</v>
      </c>
      <c s="129" r="BP1591">
        <v>0.0</v>
      </c>
      <c s="129" r="BQ1591">
        <v>8.32262799999999</v>
      </c>
      <c s="129" r="BR1591">
        <v>0.0</v>
      </c>
      <c s="129" r="BS1591">
        <v>8.32262799999999</v>
      </c>
      <c s="129" r="BT1591">
        <v>4.161314</v>
      </c>
      <c s="129" r="BU1591">
        <v>0.0</v>
      </c>
      <c s="129" r="BV1591">
        <v>0.0</v>
      </c>
      <c s="129" r="BW1591">
        <v>0.0</v>
      </c>
      <c s="129" r="BX1591">
        <v>0.0</v>
      </c>
      <c s="129" r="BY1591">
        <v>0.0</v>
      </c>
      <c s="129" r="BZ1591">
        <v>0.0</v>
      </c>
      <c s="129" r="CA1591">
        <v>4.161314</v>
      </c>
      <c s="129" r="CB1591">
        <v>54.097084</v>
      </c>
      <c s="129" r="CC1591">
        <v>8.32262799999999</v>
      </c>
      <c s="129" r="CD1591">
        <v>4.161314</v>
      </c>
      <c s="129" r="CE1591">
        <v>0.0</v>
      </c>
      <c s="129" r="CF1591">
        <v>8.32262799999999</v>
      </c>
      <c s="129" r="CG1591">
        <v>20.806571</v>
      </c>
      <c s="129" r="CH1591">
        <v>12.483943</v>
      </c>
      <c s="129" r="CI1591">
        <v>0.0</v>
      </c>
      <c s="129" r="CJ1591">
        <v>0.0</v>
      </c>
      <c s="129" r="CK1591">
        <v>29.129199</v>
      </c>
      <c s="129" r="CL1591">
        <v>4.161314</v>
      </c>
      <c s="129" r="CM1591">
        <v>0.0</v>
      </c>
      <c s="129" r="CN1591">
        <v>4.161314</v>
      </c>
      <c s="129" r="CO1591">
        <v>0.0</v>
      </c>
      <c s="129" r="CP1591">
        <v>4.161314</v>
      </c>
      <c s="129" r="CQ1591">
        <v>0.0</v>
      </c>
      <c s="129" r="CR1591">
        <v>16.645257</v>
      </c>
      <c s="129" r="CS1591">
        <v>0.0</v>
      </c>
    </row>
    <row customHeight="1" r="1592" ht="15.0">
      <c t="s" s="127" r="A1592">
        <v>13606</v>
      </c>
      <c t="s" s="127" r="B1592">
        <v>13607</v>
      </c>
      <c t="s" s="127" r="C1592">
        <v>13608</v>
      </c>
      <c t="s" s="127" r="D1592">
        <v>13609</v>
      </c>
      <c t="s" s="127" r="E1592">
        <v>13610</v>
      </c>
      <c t="s" s="127" r="F1592">
        <v>13611</v>
      </c>
      <c t="s" s="128" r="G1592">
        <v>13612</v>
      </c>
      <c t="s" s="127" r="H1592">
        <v>13613</v>
      </c>
      <c s="129" r="I1592">
        <v>1427.0</v>
      </c>
      <c s="129" r="J1592">
        <v>228.329286999999</v>
      </c>
      <c s="129" r="K1592">
        <v>213.37322</v>
      </c>
      <c s="129" r="L1592">
        <v>270.206274</v>
      </c>
      <c s="129" r="M1592">
        <v>290.156802</v>
      </c>
      <c s="129" r="N1592">
        <v>214.388502999999</v>
      </c>
      <c s="129" r="O1592">
        <v>210.545914</v>
      </c>
      <c s="129" r="P1592">
        <v>217.0</v>
      </c>
      <c s="129" r="Q1592">
        <v>214.0</v>
      </c>
      <c s="129" r="R1592">
        <v>270.0</v>
      </c>
      <c s="129" r="S1592">
        <v>231.0</v>
      </c>
      <c s="129" r="T1592">
        <v>225.0</v>
      </c>
      <c s="129" r="U1592">
        <v>173.0</v>
      </c>
      <c s="129" r="V1592">
        <v>701.98967</v>
      </c>
      <c s="129" r="W1592">
        <v>121.642677</v>
      </c>
      <c s="129" r="X1592">
        <v>122.639748</v>
      </c>
      <c s="129" r="Y1592">
        <v>129.619246</v>
      </c>
      <c s="129" r="Z1592">
        <v>148.569668</v>
      </c>
      <c s="129" r="AA1592">
        <v>104.701573999999</v>
      </c>
      <c s="129" r="AB1592">
        <v>72.81958</v>
      </c>
      <c s="129" r="AC1592">
        <v>1.99717799999999</v>
      </c>
      <c s="129" r="AD1592">
        <v>173.490375</v>
      </c>
      <c s="129" r="AE1592">
        <v>390.85795</v>
      </c>
      <c s="129" r="AF1592">
        <v>137.641345</v>
      </c>
      <c s="129" r="AG1592">
        <v>725.010329999999</v>
      </c>
      <c s="129" r="AH1592">
        <v>106.68661</v>
      </c>
      <c s="129" r="AI1592">
        <v>90.733472</v>
      </c>
      <c s="129" r="AJ1592">
        <v>140.587028</v>
      </c>
      <c s="129" r="AK1592">
        <v>141.587134999999</v>
      </c>
      <c s="129" r="AL1592">
        <v>109.686929</v>
      </c>
      <c s="129" r="AM1592">
        <v>113.741991</v>
      </c>
      <c s="129" r="AN1592">
        <v>21.987165</v>
      </c>
      <c s="129" r="AO1592">
        <v>134.604601</v>
      </c>
      <c s="129" r="AP1592">
        <v>389.857844</v>
      </c>
      <c s="129" r="AQ1592">
        <v>200.547885</v>
      </c>
      <c s="129" r="AR1592">
        <v>1184.702612</v>
      </c>
      <c s="129" r="AS1592">
        <v>19.9414219999999</v>
      </c>
      <c s="129" r="AT1592">
        <v>51.847698</v>
      </c>
      <c s="129" r="AU1592">
        <v>51.847698</v>
      </c>
      <c s="129" r="AV1592">
        <v>111.671966</v>
      </c>
      <c s="129" r="AW1592">
        <v>191.437655</v>
      </c>
      <c s="129" r="AX1592">
        <v>199.414223999999</v>
      </c>
      <c s="129" r="AY1592">
        <v>402.986711</v>
      </c>
      <c s="129" r="AZ1592">
        <v>155.555236</v>
      </c>
      <c s="129" r="BA1592">
        <v>602.279523</v>
      </c>
      <c s="129" r="BB1592">
        <v>7.97656899999999</v>
      </c>
      <c s="129" r="BC1592">
        <v>31.9062759999999</v>
      </c>
      <c s="129" r="BD1592">
        <v>39.882845</v>
      </c>
      <c s="129" r="BE1592">
        <v>51.847698</v>
      </c>
      <c s="129" r="BF1592">
        <v>35.8945599999999</v>
      </c>
      <c s="129" r="BG1592">
        <v>167.507948</v>
      </c>
      <c s="129" r="BH1592">
        <v>179.509226</v>
      </c>
      <c s="129" r="BI1592">
        <v>87.7544</v>
      </c>
      <c s="129" r="BJ1592">
        <v>582.423089</v>
      </c>
      <c s="129" r="BK1592">
        <v>11.964853</v>
      </c>
      <c s="129" r="BL1592">
        <v>19.9414219999999</v>
      </c>
      <c s="129" r="BM1592">
        <v>11.964853</v>
      </c>
      <c s="129" r="BN1592">
        <v>59.8242669999999</v>
      </c>
      <c s="129" r="BO1592">
        <v>155.543094999999</v>
      </c>
      <c s="129" r="BP1592">
        <v>31.9062759999999</v>
      </c>
      <c s="129" r="BQ1592">
        <v>223.477485</v>
      </c>
      <c s="129" r="BR1592">
        <v>67.800836</v>
      </c>
      <c s="129" r="BS1592">
        <v>103.695397</v>
      </c>
      <c s="129" r="BT1592">
        <v>0.0</v>
      </c>
      <c s="129" r="BU1592">
        <v>0.0</v>
      </c>
      <c s="129" r="BV1592">
        <v>0.0</v>
      </c>
      <c s="129" r="BW1592">
        <v>7.97656899999999</v>
      </c>
      <c s="129" r="BX1592">
        <v>7.97656899999999</v>
      </c>
      <c s="129" r="BY1592">
        <v>19.9414219999999</v>
      </c>
      <c s="129" r="BZ1592">
        <v>0.0</v>
      </c>
      <c s="129" r="CA1592">
        <v>67.800836</v>
      </c>
      <c s="129" r="CB1592">
        <v>562.360254</v>
      </c>
      <c s="129" r="CC1592">
        <v>11.964853</v>
      </c>
      <c s="129" r="CD1592">
        <v>35.8945599999999</v>
      </c>
      <c s="129" r="CE1592">
        <v>39.882845</v>
      </c>
      <c s="129" r="CF1592">
        <v>91.7305429999999</v>
      </c>
      <c s="129" r="CG1592">
        <v>163.519664</v>
      </c>
      <c s="129" r="CH1592">
        <v>163.519664</v>
      </c>
      <c s="129" r="CI1592">
        <v>11.964853</v>
      </c>
      <c s="129" r="CJ1592">
        <v>43.883271</v>
      </c>
      <c s="129" r="CK1592">
        <v>518.646961</v>
      </c>
      <c s="129" r="CL1592">
        <v>7.97656899999999</v>
      </c>
      <c s="129" r="CM1592">
        <v>15.9531379999999</v>
      </c>
      <c s="129" r="CN1592">
        <v>11.964853</v>
      </c>
      <c s="129" r="CO1592">
        <v>11.964853</v>
      </c>
      <c s="129" r="CP1592">
        <v>19.9414219999999</v>
      </c>
      <c s="129" r="CQ1592">
        <v>15.9531379999999</v>
      </c>
      <c s="129" r="CR1592">
        <v>391.021857</v>
      </c>
      <c s="129" r="CS1592">
        <v>43.871129</v>
      </c>
    </row>
    <row customHeight="1" r="1593" ht="15.0">
      <c t="s" s="127" r="A1593">
        <v>13614</v>
      </c>
      <c t="s" s="127" r="B1593">
        <v>13615</v>
      </c>
      <c t="s" s="127" r="C1593">
        <v>13616</v>
      </c>
      <c t="s" s="127" r="D1593">
        <v>13617</v>
      </c>
      <c t="s" s="127" r="E1593">
        <v>13618</v>
      </c>
      <c t="s" s="127" r="F1593">
        <v>13619</v>
      </c>
      <c t="s" s="128" r="G1593">
        <v>13620</v>
      </c>
      <c t="s" s="127" r="H1593">
        <v>13621</v>
      </c>
      <c s="129" r="I1593">
        <v>185.0</v>
      </c>
      <c s="129" r="J1593">
        <v>24.92228</v>
      </c>
      <c s="129" r="K1593">
        <v>36.4248699999999</v>
      </c>
      <c s="129" r="L1593">
        <v>31.632124</v>
      </c>
      <c s="129" r="M1593">
        <v>42.176166</v>
      </c>
      <c s="129" r="N1593">
        <v>22.0466319999999</v>
      </c>
      <c s="129" r="O1593">
        <v>27.797927</v>
      </c>
      <c s="129" r="P1593">
        <v>13.0</v>
      </c>
      <c s="129" r="Q1593">
        <v>14.0</v>
      </c>
      <c s="129" r="R1593">
        <v>29.0</v>
      </c>
      <c s="129" r="S1593">
        <v>19.0</v>
      </c>
      <c s="129" r="T1593">
        <v>37.0</v>
      </c>
      <c s="129" r="U1593">
        <v>14.0</v>
      </c>
      <c s="129" r="V1593">
        <v>93.937824</v>
      </c>
      <c s="129" r="W1593">
        <v>13.419689</v>
      </c>
      <c s="129" r="X1593">
        <v>16.295337</v>
      </c>
      <c s="129" r="Y1593">
        <v>15.336788</v>
      </c>
      <c s="129" r="Z1593">
        <v>23.005181</v>
      </c>
      <c s="129" r="AA1593">
        <v>9.585492</v>
      </c>
      <c s="129" r="AB1593">
        <v>15.336788</v>
      </c>
      <c s="129" r="AC1593">
        <v>0.958548999999999</v>
      </c>
      <c s="129" r="AD1593">
        <v>19.170984</v>
      </c>
      <c s="129" r="AE1593">
        <v>54.637306</v>
      </c>
      <c s="129" r="AF1593">
        <v>20.129534</v>
      </c>
      <c s="129" r="AG1593">
        <v>91.0621759999999</v>
      </c>
      <c s="129" r="AH1593">
        <v>11.502591</v>
      </c>
      <c s="129" r="AI1593">
        <v>20.129534</v>
      </c>
      <c s="129" r="AJ1593">
        <v>16.295337</v>
      </c>
      <c s="129" r="AK1593">
        <v>19.170984</v>
      </c>
      <c s="129" r="AL1593">
        <v>12.46114</v>
      </c>
      <c s="129" r="AM1593">
        <v>11.502591</v>
      </c>
      <c s="129" r="AN1593">
        <v>0.0</v>
      </c>
      <c s="129" r="AO1593">
        <v>20.129534</v>
      </c>
      <c s="129" r="AP1593">
        <v>53.678756</v>
      </c>
      <c s="129" r="AQ1593">
        <v>17.253886</v>
      </c>
      <c s="129" r="AR1593">
        <v>157.202073</v>
      </c>
      <c s="129" r="AS1593">
        <v>3.834197</v>
      </c>
      <c s="129" r="AT1593">
        <v>7.668394</v>
      </c>
      <c s="129" r="AU1593">
        <v>7.668394</v>
      </c>
      <c s="129" r="AV1593">
        <v>11.502591</v>
      </c>
      <c s="129" r="AW1593">
        <v>23.005181</v>
      </c>
      <c s="129" r="AX1593">
        <v>23.005181</v>
      </c>
      <c s="129" r="AY1593">
        <v>65.181347</v>
      </c>
      <c s="129" r="AZ1593">
        <v>15.336788</v>
      </c>
      <c s="129" r="BA1593">
        <v>80.518135</v>
      </c>
      <c s="129" r="BB1593">
        <v>0.0</v>
      </c>
      <c s="129" r="BC1593">
        <v>3.834197</v>
      </c>
      <c s="129" r="BD1593">
        <v>3.834197</v>
      </c>
      <c s="129" r="BE1593">
        <v>7.668394</v>
      </c>
      <c s="129" r="BF1593">
        <v>0.0</v>
      </c>
      <c s="129" r="BG1593">
        <v>15.336788</v>
      </c>
      <c s="129" r="BH1593">
        <v>34.507772</v>
      </c>
      <c s="129" r="BI1593">
        <v>15.336788</v>
      </c>
      <c s="129" r="BJ1593">
        <v>76.6839379999999</v>
      </c>
      <c s="129" r="BK1593">
        <v>3.834197</v>
      </c>
      <c s="129" r="BL1593">
        <v>3.834197</v>
      </c>
      <c s="129" r="BM1593">
        <v>3.834197</v>
      </c>
      <c s="129" r="BN1593">
        <v>3.834197</v>
      </c>
      <c s="129" r="BO1593">
        <v>23.005181</v>
      </c>
      <c s="129" r="BP1593">
        <v>7.668394</v>
      </c>
      <c s="129" r="BQ1593">
        <v>30.673575</v>
      </c>
      <c s="129" r="BR1593">
        <v>0.0</v>
      </c>
      <c s="129" r="BS1593">
        <v>11.502591</v>
      </c>
      <c s="129" r="BT1593">
        <v>0.0</v>
      </c>
      <c s="129" r="BU1593">
        <v>0.0</v>
      </c>
      <c s="129" r="BV1593">
        <v>0.0</v>
      </c>
      <c s="129" r="BW1593">
        <v>0.0</v>
      </c>
      <c s="129" r="BX1593">
        <v>0.0</v>
      </c>
      <c s="129" r="BY1593">
        <v>0.0</v>
      </c>
      <c s="129" r="BZ1593">
        <v>0.0</v>
      </c>
      <c s="129" r="CA1593">
        <v>11.502591</v>
      </c>
      <c s="129" r="CB1593">
        <v>76.6839379999999</v>
      </c>
      <c s="129" r="CC1593">
        <v>3.834197</v>
      </c>
      <c s="129" r="CD1593">
        <v>7.668394</v>
      </c>
      <c s="129" r="CE1593">
        <v>7.668394</v>
      </c>
      <c s="129" r="CF1593">
        <v>11.502591</v>
      </c>
      <c s="129" r="CG1593">
        <v>19.170984</v>
      </c>
      <c s="129" r="CH1593">
        <v>19.170984</v>
      </c>
      <c s="129" r="CI1593">
        <v>3.834197</v>
      </c>
      <c s="129" r="CJ1593">
        <v>3.834197</v>
      </c>
      <c s="129" r="CK1593">
        <v>69.015544</v>
      </c>
      <c s="129" r="CL1593">
        <v>0.0</v>
      </c>
      <c s="129" r="CM1593">
        <v>0.0</v>
      </c>
      <c s="129" r="CN1593">
        <v>0.0</v>
      </c>
      <c s="129" r="CO1593">
        <v>0.0</v>
      </c>
      <c s="129" r="CP1593">
        <v>3.834197</v>
      </c>
      <c s="129" r="CQ1593">
        <v>3.834197</v>
      </c>
      <c s="129" r="CR1593">
        <v>61.3471499999999</v>
      </c>
      <c s="129" r="CS1593">
        <v>0.0</v>
      </c>
    </row>
    <row customHeight="1" r="1594" ht="15.0">
      <c t="s" s="127" r="A1594">
        <v>13622</v>
      </c>
      <c t="s" s="127" r="B1594">
        <v>13623</v>
      </c>
      <c t="s" s="127" r="C1594">
        <v>13624</v>
      </c>
      <c t="s" s="127" r="D1594">
        <v>13625</v>
      </c>
      <c t="s" s="127" r="E1594">
        <v>13626</v>
      </c>
      <c t="s" s="127" r="F1594">
        <v>13627</v>
      </c>
      <c t="s" s="128" r="G1594">
        <v>13628</v>
      </c>
      <c t="s" s="127" r="H1594">
        <v>13629</v>
      </c>
      <c s="129" r="I1594">
        <v>112.0</v>
      </c>
      <c s="129" r="J1594">
        <v>12.0</v>
      </c>
      <c s="129" r="K1594">
        <v>19.0</v>
      </c>
      <c s="129" r="L1594">
        <v>10.0</v>
      </c>
      <c s="129" r="M1594">
        <v>40.0</v>
      </c>
      <c s="129" r="N1594">
        <v>21.0</v>
      </c>
      <c s="129" r="O1594">
        <v>10.0</v>
      </c>
      <c s="129" r="P1594">
        <v>13.0</v>
      </c>
      <c s="129" r="Q1594">
        <v>10.0</v>
      </c>
      <c s="129" r="R1594">
        <v>24.0</v>
      </c>
      <c s="129" r="S1594">
        <v>15.0</v>
      </c>
      <c s="129" r="T1594">
        <v>21.0</v>
      </c>
      <c s="129" r="U1594">
        <v>8.0</v>
      </c>
      <c s="129" r="V1594">
        <v>61.0</v>
      </c>
      <c s="129" r="W1594">
        <v>7.0</v>
      </c>
      <c s="129" r="X1594">
        <v>12.0</v>
      </c>
      <c s="129" r="Y1594">
        <v>4.0</v>
      </c>
      <c s="129" r="Z1594">
        <v>21.0</v>
      </c>
      <c s="129" r="AA1594">
        <v>11.0</v>
      </c>
      <c s="129" r="AB1594">
        <v>6.0</v>
      </c>
      <c s="129" r="AC1594">
        <v>0.0</v>
      </c>
      <c s="129" r="AD1594">
        <v>8.0</v>
      </c>
      <c s="129" r="AE1594">
        <v>37.0</v>
      </c>
      <c s="129" r="AF1594">
        <v>16.0</v>
      </c>
      <c s="129" r="AG1594">
        <v>51.0</v>
      </c>
      <c s="129" r="AH1594">
        <v>5.0</v>
      </c>
      <c s="129" r="AI1594">
        <v>7.0</v>
      </c>
      <c s="129" r="AJ1594">
        <v>6.0</v>
      </c>
      <c s="129" r="AK1594">
        <v>19.0</v>
      </c>
      <c s="129" r="AL1594">
        <v>10.0</v>
      </c>
      <c s="129" r="AM1594">
        <v>4.0</v>
      </c>
      <c s="129" r="AN1594">
        <v>0.0</v>
      </c>
      <c s="129" r="AO1594">
        <v>6.0</v>
      </c>
      <c s="129" r="AP1594">
        <v>35.0</v>
      </c>
      <c s="129" r="AQ1594">
        <v>10.0</v>
      </c>
      <c s="129" r="AR1594">
        <v>100.0</v>
      </c>
      <c s="129" r="AS1594">
        <v>8.0</v>
      </c>
      <c s="129" r="AT1594">
        <v>0.0</v>
      </c>
      <c s="129" r="AU1594">
        <v>4.0</v>
      </c>
      <c s="129" r="AV1594">
        <v>4.0</v>
      </c>
      <c s="129" r="AW1594">
        <v>28.0</v>
      </c>
      <c s="129" r="AX1594">
        <v>32.0</v>
      </c>
      <c s="129" r="AY1594">
        <v>20.0</v>
      </c>
      <c s="129" r="AZ1594">
        <v>4.0</v>
      </c>
      <c s="129" r="BA1594">
        <v>48.0</v>
      </c>
      <c s="129" r="BB1594">
        <v>4.0</v>
      </c>
      <c s="129" r="BC1594">
        <v>0.0</v>
      </c>
      <c s="129" r="BD1594">
        <v>4.0</v>
      </c>
      <c s="129" r="BE1594">
        <v>0.0</v>
      </c>
      <c s="129" r="BF1594">
        <v>4.0</v>
      </c>
      <c s="129" r="BG1594">
        <v>20.0</v>
      </c>
      <c s="129" r="BH1594">
        <v>16.0</v>
      </c>
      <c s="129" r="BI1594">
        <v>0.0</v>
      </c>
      <c s="129" r="BJ1594">
        <v>52.0</v>
      </c>
      <c s="129" r="BK1594">
        <v>4.0</v>
      </c>
      <c s="129" r="BL1594">
        <v>0.0</v>
      </c>
      <c s="129" r="BM1594">
        <v>0.0</v>
      </c>
      <c s="129" r="BN1594">
        <v>4.0</v>
      </c>
      <c s="129" r="BO1594">
        <v>24.0</v>
      </c>
      <c s="129" r="BP1594">
        <v>12.0</v>
      </c>
      <c s="129" r="BQ1594">
        <v>4.0</v>
      </c>
      <c s="129" r="BR1594">
        <v>4.0</v>
      </c>
      <c s="129" r="BS1594">
        <v>12.0</v>
      </c>
      <c s="129" r="BT1594">
        <v>0.0</v>
      </c>
      <c s="129" r="BU1594">
        <v>0.0</v>
      </c>
      <c s="129" r="BV1594">
        <v>0.0</v>
      </c>
      <c s="129" r="BW1594">
        <v>0.0</v>
      </c>
      <c s="129" r="BX1594">
        <v>4.0</v>
      </c>
      <c s="129" r="BY1594">
        <v>8.0</v>
      </c>
      <c s="129" r="BZ1594">
        <v>0.0</v>
      </c>
      <c s="129" r="CA1594">
        <v>0.0</v>
      </c>
      <c s="129" r="CB1594">
        <v>48.0</v>
      </c>
      <c s="129" r="CC1594">
        <v>4.0</v>
      </c>
      <c s="129" r="CD1594">
        <v>0.0</v>
      </c>
      <c s="129" r="CE1594">
        <v>0.0</v>
      </c>
      <c s="129" r="CF1594">
        <v>4.0</v>
      </c>
      <c s="129" r="CG1594">
        <v>16.0</v>
      </c>
      <c s="129" r="CH1594">
        <v>20.0</v>
      </c>
      <c s="129" r="CI1594">
        <v>0.0</v>
      </c>
      <c s="129" r="CJ1594">
        <v>4.0</v>
      </c>
      <c s="129" r="CK1594">
        <v>40.0</v>
      </c>
      <c s="129" r="CL1594">
        <v>4.0</v>
      </c>
      <c s="129" r="CM1594">
        <v>0.0</v>
      </c>
      <c s="129" r="CN1594">
        <v>4.0</v>
      </c>
      <c s="129" r="CO1594">
        <v>0.0</v>
      </c>
      <c s="129" r="CP1594">
        <v>8.0</v>
      </c>
      <c s="129" r="CQ1594">
        <v>4.0</v>
      </c>
      <c s="129" r="CR1594">
        <v>20.0</v>
      </c>
      <c s="129" r="CS1594">
        <v>0.0</v>
      </c>
    </row>
    <row customHeight="1" r="1595" ht="15.0">
      <c t="s" s="127" r="A1595">
        <v>13630</v>
      </c>
      <c t="s" s="127" r="B1595">
        <v>13631</v>
      </c>
      <c t="s" s="127" r="C1595">
        <v>13632</v>
      </c>
      <c t="s" s="127" r="D1595">
        <v>13633</v>
      </c>
      <c t="s" s="127" r="E1595">
        <v>13634</v>
      </c>
      <c t="s" s="127" r="F1595">
        <v>13635</v>
      </c>
      <c t="s" s="128" r="G1595">
        <v>13636</v>
      </c>
      <c t="s" s="127" r="H1595">
        <v>13637</v>
      </c>
      <c s="129" r="I1595">
        <v>208.0</v>
      </c>
      <c s="129" r="J1595">
        <v>40.121827</v>
      </c>
      <c s="129" r="K1595">
        <v>26.3959389999999</v>
      </c>
      <c s="129" r="L1595">
        <v>40.121827</v>
      </c>
      <c s="129" r="M1595">
        <v>46.456853</v>
      </c>
      <c s="129" r="N1595">
        <v>32.730964</v>
      </c>
      <c s="129" r="O1595">
        <v>22.1725889999999</v>
      </c>
      <c s="129" r="P1595">
        <v>35.0</v>
      </c>
      <c s="129" r="Q1595">
        <v>27.0</v>
      </c>
      <c s="129" r="R1595">
        <v>39.0</v>
      </c>
      <c s="129" r="S1595">
        <v>34.0</v>
      </c>
      <c s="129" r="T1595">
        <v>29.0</v>
      </c>
      <c s="129" r="U1595">
        <v>13.0</v>
      </c>
      <c s="129" r="V1595">
        <v>107.695431</v>
      </c>
      <c s="129" r="W1595">
        <v>22.1725889999999</v>
      </c>
      <c s="129" r="X1595">
        <v>14.781726</v>
      </c>
      <c s="129" r="Y1595">
        <v>20.060914</v>
      </c>
      <c s="129" r="Z1595">
        <v>27.451777</v>
      </c>
      <c s="129" r="AA1595">
        <v>12.670051</v>
      </c>
      <c s="129" r="AB1595">
        <v>10.558376</v>
      </c>
      <c s="129" r="AC1595">
        <v>0.0</v>
      </c>
      <c s="129" r="AD1595">
        <v>25.340102</v>
      </c>
      <c s="129" r="AE1595">
        <v>63.350254</v>
      </c>
      <c s="129" r="AF1595">
        <v>19.0050759999999</v>
      </c>
      <c s="129" r="AG1595">
        <v>100.304569</v>
      </c>
      <c s="129" r="AH1595">
        <v>17.9492389999999</v>
      </c>
      <c s="129" r="AI1595">
        <v>11.6142129999999</v>
      </c>
      <c s="129" r="AJ1595">
        <v>20.060914</v>
      </c>
      <c s="129" r="AK1595">
        <v>19.0050759999999</v>
      </c>
      <c s="129" r="AL1595">
        <v>20.060914</v>
      </c>
      <c s="129" r="AM1595">
        <v>10.558376</v>
      </c>
      <c s="129" r="AN1595">
        <v>1.055838</v>
      </c>
      <c s="129" r="AO1595">
        <v>21.116751</v>
      </c>
      <c s="129" r="AP1595">
        <v>54.903553</v>
      </c>
      <c s="129" r="AQ1595">
        <v>24.284264</v>
      </c>
      <c s="129" r="AR1595">
        <v>160.48731</v>
      </c>
      <c s="129" r="AS1595">
        <v>8.44670099999999</v>
      </c>
      <c s="129" r="AT1595">
        <v>4.22334999999999</v>
      </c>
      <c s="129" r="AU1595">
        <v>4.22334999999999</v>
      </c>
      <c s="129" r="AV1595">
        <v>33.786802</v>
      </c>
      <c s="129" r="AW1595">
        <v>16.893401</v>
      </c>
      <c s="129" r="AX1595">
        <v>12.670051</v>
      </c>
      <c s="129" r="AY1595">
        <v>80.243655</v>
      </c>
      <c s="129" r="AZ1595">
        <v>0.0</v>
      </c>
      <c s="129" r="BA1595">
        <v>80.243655</v>
      </c>
      <c s="129" r="BB1595">
        <v>8.44670099999999</v>
      </c>
      <c s="129" r="BC1595">
        <v>4.22334999999999</v>
      </c>
      <c s="129" r="BD1595">
        <v>0.0</v>
      </c>
      <c s="129" r="BE1595">
        <v>8.44670099999999</v>
      </c>
      <c s="129" r="BF1595">
        <v>8.44670099999999</v>
      </c>
      <c s="129" r="BG1595">
        <v>8.44670099999999</v>
      </c>
      <c s="129" r="BH1595">
        <v>42.2335029999999</v>
      </c>
      <c s="129" r="BI1595">
        <v>0.0</v>
      </c>
      <c s="129" r="BJ1595">
        <v>80.243655</v>
      </c>
      <c s="129" r="BK1595">
        <v>0.0</v>
      </c>
      <c s="129" r="BL1595">
        <v>0.0</v>
      </c>
      <c s="129" r="BM1595">
        <v>4.22334999999999</v>
      </c>
      <c s="129" r="BN1595">
        <v>25.340102</v>
      </c>
      <c s="129" r="BO1595">
        <v>8.44670099999999</v>
      </c>
      <c s="129" r="BP1595">
        <v>4.22334999999999</v>
      </c>
      <c s="129" r="BQ1595">
        <v>38.0101519999999</v>
      </c>
      <c s="129" r="BR1595">
        <v>0.0</v>
      </c>
      <c s="129" r="BS1595">
        <v>0.0</v>
      </c>
      <c s="129" r="BT1595">
        <v>0.0</v>
      </c>
      <c s="129" r="BU1595">
        <v>0.0</v>
      </c>
      <c s="129" r="BV1595">
        <v>0.0</v>
      </c>
      <c s="129" r="BW1595">
        <v>0.0</v>
      </c>
      <c s="129" r="BX1595">
        <v>0.0</v>
      </c>
      <c s="129" r="BY1595">
        <v>0.0</v>
      </c>
      <c s="129" r="BZ1595">
        <v>0.0</v>
      </c>
      <c s="129" r="CA1595">
        <v>0.0</v>
      </c>
      <c s="129" r="CB1595">
        <v>67.573604</v>
      </c>
      <c s="129" r="CC1595">
        <v>4.22334999999999</v>
      </c>
      <c s="129" r="CD1595">
        <v>4.22334999999999</v>
      </c>
      <c s="129" r="CE1595">
        <v>4.22334999999999</v>
      </c>
      <c s="129" r="CF1595">
        <v>29.563452</v>
      </c>
      <c s="129" r="CG1595">
        <v>12.670051</v>
      </c>
      <c s="129" r="CH1595">
        <v>12.670051</v>
      </c>
      <c s="129" r="CI1595">
        <v>0.0</v>
      </c>
      <c s="129" r="CJ1595">
        <v>0.0</v>
      </c>
      <c s="129" r="CK1595">
        <v>92.913706</v>
      </c>
      <c s="129" r="CL1595">
        <v>4.22334999999999</v>
      </c>
      <c s="129" r="CM1595">
        <v>0.0</v>
      </c>
      <c s="129" r="CN1595">
        <v>0.0</v>
      </c>
      <c s="129" r="CO1595">
        <v>4.22334999999999</v>
      </c>
      <c s="129" r="CP1595">
        <v>4.22334999999999</v>
      </c>
      <c s="129" r="CQ1595">
        <v>0.0</v>
      </c>
      <c s="129" r="CR1595">
        <v>80.243655</v>
      </c>
      <c s="129" r="CS1595">
        <v>0.0</v>
      </c>
    </row>
    <row customHeight="1" r="1596" ht="15.0">
      <c t="s" s="127" r="A1596">
        <v>13638</v>
      </c>
      <c t="s" s="127" r="B1596">
        <v>13639</v>
      </c>
      <c t="s" s="127" r="C1596">
        <v>13640</v>
      </c>
      <c t="s" s="127" r="D1596">
        <v>13641</v>
      </c>
      <c t="s" s="127" r="E1596">
        <v>13642</v>
      </c>
      <c t="s" s="127" r="F1596">
        <v>13643</v>
      </c>
      <c t="s" s="128" r="G1596">
        <v>13644</v>
      </c>
      <c t="s" s="127" r="H1596">
        <v>13645</v>
      </c>
      <c s="129" r="I1596">
        <v>504.0</v>
      </c>
      <c s="129" r="J1596">
        <v>85.263158</v>
      </c>
      <c s="129" r="K1596">
        <v>57.7894739999999</v>
      </c>
      <c s="129" r="L1596">
        <v>90.0</v>
      </c>
      <c s="129" r="M1596">
        <v>140.210525999999</v>
      </c>
      <c s="129" r="N1596">
        <v>84.3157889999999</v>
      </c>
      <c s="129" r="O1596">
        <v>46.421053</v>
      </c>
      <c s="130" r="P1596"/>
      <c s="130" r="Q1596"/>
      <c s="130" r="R1596"/>
      <c s="130" r="S1596"/>
      <c s="130" r="T1596"/>
      <c s="130" r="U1596"/>
      <c s="129" r="V1596">
        <v>254.842105</v>
      </c>
      <c s="129" r="W1596">
        <v>43.5789469999999</v>
      </c>
      <c s="129" r="X1596">
        <v>31.263158</v>
      </c>
      <c s="129" r="Y1596">
        <v>40.736842</v>
      </c>
      <c s="129" r="Z1596">
        <v>72.9473679999999</v>
      </c>
      <c s="129" r="AA1596">
        <v>41.6842109999999</v>
      </c>
      <c s="129" r="AB1596">
        <v>24.6315789999999</v>
      </c>
      <c s="129" r="AC1596">
        <v>0.0</v>
      </c>
      <c s="129" r="AD1596">
        <v>54.0</v>
      </c>
      <c s="129" r="AE1596">
        <v>159.157895</v>
      </c>
      <c s="129" r="AF1596">
        <v>41.6842109999999</v>
      </c>
      <c s="129" r="AG1596">
        <v>249.157895</v>
      </c>
      <c s="129" r="AH1596">
        <v>41.6842109999999</v>
      </c>
      <c s="129" r="AI1596">
        <v>26.526316</v>
      </c>
      <c s="129" r="AJ1596">
        <v>49.2631579999999</v>
      </c>
      <c s="129" r="AK1596">
        <v>67.263158</v>
      </c>
      <c s="129" r="AL1596">
        <v>42.631579</v>
      </c>
      <c s="129" r="AM1596">
        <v>18.947368</v>
      </c>
      <c s="129" r="AN1596">
        <v>2.842105</v>
      </c>
      <c s="129" r="AO1596">
        <v>52.105263</v>
      </c>
      <c s="129" r="AP1596">
        <v>154.421053</v>
      </c>
      <c s="129" r="AQ1596">
        <v>42.631579</v>
      </c>
      <c s="129" r="AR1596">
        <v>458.526316</v>
      </c>
      <c s="129" r="AS1596">
        <v>41.6842109999999</v>
      </c>
      <c s="129" r="AT1596">
        <v>18.947368</v>
      </c>
      <c s="129" r="AU1596">
        <v>3.78947399999999</v>
      </c>
      <c s="129" r="AV1596">
        <v>49.2631579999999</v>
      </c>
      <c s="129" r="AW1596">
        <v>79.5789469999999</v>
      </c>
      <c s="129" r="AX1596">
        <v>56.8421049999999</v>
      </c>
      <c s="129" r="AY1596">
        <v>136.421053</v>
      </c>
      <c s="129" r="AZ1596">
        <v>72.0</v>
      </c>
      <c s="129" r="BA1596">
        <v>231.157895</v>
      </c>
      <c s="129" r="BB1596">
        <v>26.526316</v>
      </c>
      <c s="129" r="BC1596">
        <v>18.947368</v>
      </c>
      <c s="129" r="BD1596">
        <v>3.78947399999999</v>
      </c>
      <c s="129" r="BE1596">
        <v>22.7368419999999</v>
      </c>
      <c s="129" r="BF1596">
        <v>7.578947</v>
      </c>
      <c s="129" r="BG1596">
        <v>53.052632</v>
      </c>
      <c s="129" r="BH1596">
        <v>72.0</v>
      </c>
      <c s="129" r="BI1596">
        <v>26.526316</v>
      </c>
      <c s="129" r="BJ1596">
        <v>227.368421</v>
      </c>
      <c s="129" r="BK1596">
        <v>15.157895</v>
      </c>
      <c s="129" r="BL1596">
        <v>0.0</v>
      </c>
      <c s="129" r="BM1596">
        <v>0.0</v>
      </c>
      <c s="129" r="BN1596">
        <v>26.526316</v>
      </c>
      <c s="129" r="BO1596">
        <v>72.0</v>
      </c>
      <c s="129" r="BP1596">
        <v>3.78947399999999</v>
      </c>
      <c s="129" r="BQ1596">
        <v>64.421053</v>
      </c>
      <c s="129" r="BR1596">
        <v>45.4736839999999</v>
      </c>
      <c s="129" r="BS1596">
        <v>64.421053</v>
      </c>
      <c s="129" r="BT1596">
        <v>7.578947</v>
      </c>
      <c s="129" r="BU1596">
        <v>0.0</v>
      </c>
      <c s="129" r="BV1596">
        <v>0.0</v>
      </c>
      <c s="129" r="BW1596">
        <v>7.578947</v>
      </c>
      <c s="129" r="BX1596">
        <v>11.368421</v>
      </c>
      <c s="129" r="BY1596">
        <v>11.368421</v>
      </c>
      <c s="129" r="BZ1596">
        <v>0.0</v>
      </c>
      <c s="129" r="CA1596">
        <v>26.526316</v>
      </c>
      <c s="129" r="CB1596">
        <v>216.0</v>
      </c>
      <c s="129" r="CC1596">
        <v>18.947368</v>
      </c>
      <c s="129" r="CD1596">
        <v>15.157895</v>
      </c>
      <c s="129" r="CE1596">
        <v>3.78947399999999</v>
      </c>
      <c s="129" r="CF1596">
        <v>41.6842109999999</v>
      </c>
      <c s="129" r="CG1596">
        <v>60.631579</v>
      </c>
      <c s="129" r="CH1596">
        <v>41.6842109999999</v>
      </c>
      <c s="129" r="CI1596">
        <v>3.78947399999999</v>
      </c>
      <c s="129" r="CJ1596">
        <v>30.3157889999999</v>
      </c>
      <c s="129" r="CK1596">
        <v>178.105263</v>
      </c>
      <c s="129" r="CL1596">
        <v>15.157895</v>
      </c>
      <c s="129" r="CM1596">
        <v>3.78947399999999</v>
      </c>
      <c s="129" r="CN1596">
        <v>0.0</v>
      </c>
      <c s="129" r="CO1596">
        <v>0.0</v>
      </c>
      <c s="129" r="CP1596">
        <v>7.578947</v>
      </c>
      <c s="129" r="CQ1596">
        <v>3.78947399999999</v>
      </c>
      <c s="129" r="CR1596">
        <v>132.631578999999</v>
      </c>
      <c s="129" r="CS1596">
        <v>15.157895</v>
      </c>
    </row>
    <row customHeight="1" r="1597" ht="15.0">
      <c t="s" s="127" r="A1597">
        <v>13646</v>
      </c>
      <c t="s" s="127" r="B1597">
        <v>13647</v>
      </c>
      <c t="s" s="127" r="C1597">
        <v>13648</v>
      </c>
      <c t="s" s="127" r="D1597">
        <v>13649</v>
      </c>
      <c t="s" s="127" r="E1597">
        <v>13650</v>
      </c>
      <c t="s" s="127" r="F1597">
        <v>13651</v>
      </c>
      <c t="s" s="128" r="G1597">
        <v>13652</v>
      </c>
      <c t="s" s="127" r="H1597">
        <v>13653</v>
      </c>
      <c s="129" r="I1597">
        <v>133.0</v>
      </c>
      <c s="129" r="J1597">
        <v>13.0</v>
      </c>
      <c s="129" r="K1597">
        <v>12.0</v>
      </c>
      <c s="129" r="L1597">
        <v>19.0</v>
      </c>
      <c s="129" r="M1597">
        <v>38.0</v>
      </c>
      <c s="129" r="N1597">
        <v>31.0</v>
      </c>
      <c s="129" r="O1597">
        <v>20.0</v>
      </c>
      <c s="129" r="P1597">
        <v>14.0</v>
      </c>
      <c s="129" r="Q1597">
        <v>21.0</v>
      </c>
      <c s="129" r="R1597">
        <v>17.0</v>
      </c>
      <c s="129" r="S1597">
        <v>30.0</v>
      </c>
      <c s="129" r="T1597">
        <v>43.0</v>
      </c>
      <c s="129" r="U1597">
        <v>12.0</v>
      </c>
      <c s="129" r="V1597">
        <v>68.0</v>
      </c>
      <c s="129" r="W1597">
        <v>5.0</v>
      </c>
      <c s="129" r="X1597">
        <v>9.0</v>
      </c>
      <c s="129" r="Y1597">
        <v>10.0</v>
      </c>
      <c s="129" r="Z1597">
        <v>16.0</v>
      </c>
      <c s="129" r="AA1597">
        <v>18.0</v>
      </c>
      <c s="129" r="AB1597">
        <v>10.0</v>
      </c>
      <c s="129" r="AC1597">
        <v>0.0</v>
      </c>
      <c s="129" r="AD1597">
        <v>9.0</v>
      </c>
      <c s="129" r="AE1597">
        <v>40.0</v>
      </c>
      <c s="129" r="AF1597">
        <v>19.0</v>
      </c>
      <c s="129" r="AG1597">
        <v>65.0</v>
      </c>
      <c s="129" r="AH1597">
        <v>8.0</v>
      </c>
      <c s="129" r="AI1597">
        <v>3.0</v>
      </c>
      <c s="129" r="AJ1597">
        <v>9.0</v>
      </c>
      <c s="129" r="AK1597">
        <v>22.0</v>
      </c>
      <c s="129" r="AL1597">
        <v>13.0</v>
      </c>
      <c s="129" r="AM1597">
        <v>9.0</v>
      </c>
      <c s="129" r="AN1597">
        <v>1.0</v>
      </c>
      <c s="129" r="AO1597">
        <v>8.0</v>
      </c>
      <c s="129" r="AP1597">
        <v>39.0</v>
      </c>
      <c s="129" r="AQ1597">
        <v>18.0</v>
      </c>
      <c s="129" r="AR1597">
        <v>112.0</v>
      </c>
      <c s="129" r="AS1597">
        <v>8.0</v>
      </c>
      <c s="129" r="AT1597">
        <v>12.0</v>
      </c>
      <c s="129" r="AU1597">
        <v>0.0</v>
      </c>
      <c s="129" r="AV1597">
        <v>20.0</v>
      </c>
      <c s="129" r="AW1597">
        <v>8.0</v>
      </c>
      <c s="129" r="AX1597">
        <v>20.0</v>
      </c>
      <c s="129" r="AY1597">
        <v>44.0</v>
      </c>
      <c s="129" r="AZ1597">
        <v>0.0</v>
      </c>
      <c s="129" r="BA1597">
        <v>60.0</v>
      </c>
      <c s="129" r="BB1597">
        <v>8.0</v>
      </c>
      <c s="129" r="BC1597">
        <v>8.0</v>
      </c>
      <c s="129" r="BD1597">
        <v>0.0</v>
      </c>
      <c s="129" r="BE1597">
        <v>4.0</v>
      </c>
      <c s="129" r="BF1597">
        <v>4.0</v>
      </c>
      <c s="129" r="BG1597">
        <v>20.0</v>
      </c>
      <c s="129" r="BH1597">
        <v>16.0</v>
      </c>
      <c s="129" r="BI1597">
        <v>0.0</v>
      </c>
      <c s="129" r="BJ1597">
        <v>52.0</v>
      </c>
      <c s="129" r="BK1597">
        <v>0.0</v>
      </c>
      <c s="129" r="BL1597">
        <v>4.0</v>
      </c>
      <c s="129" r="BM1597">
        <v>0.0</v>
      </c>
      <c s="129" r="BN1597">
        <v>16.0</v>
      </c>
      <c s="129" r="BO1597">
        <v>4.0</v>
      </c>
      <c s="129" r="BP1597">
        <v>0.0</v>
      </c>
      <c s="129" r="BQ1597">
        <v>28.0</v>
      </c>
      <c s="129" r="BR1597">
        <v>0.0</v>
      </c>
      <c s="129" r="BS1597">
        <v>16.0</v>
      </c>
      <c s="129" r="BT1597">
        <v>0.0</v>
      </c>
      <c s="129" r="BU1597">
        <v>0.0</v>
      </c>
      <c s="129" r="BV1597">
        <v>0.0</v>
      </c>
      <c s="129" r="BW1597">
        <v>0.0</v>
      </c>
      <c s="129" r="BX1597">
        <v>4.0</v>
      </c>
      <c s="129" r="BY1597">
        <v>12.0</v>
      </c>
      <c s="129" r="BZ1597">
        <v>0.0</v>
      </c>
      <c s="129" r="CA1597">
        <v>0.0</v>
      </c>
      <c s="129" r="CB1597">
        <v>36.0</v>
      </c>
      <c s="129" r="CC1597">
        <v>8.0</v>
      </c>
      <c s="129" r="CD1597">
        <v>0.0</v>
      </c>
      <c s="129" r="CE1597">
        <v>0.0</v>
      </c>
      <c s="129" r="CF1597">
        <v>20.0</v>
      </c>
      <c s="129" r="CG1597">
        <v>4.0</v>
      </c>
      <c s="129" r="CH1597">
        <v>4.0</v>
      </c>
      <c s="129" r="CI1597">
        <v>0.0</v>
      </c>
      <c s="129" r="CJ1597">
        <v>0.0</v>
      </c>
      <c s="129" r="CK1597">
        <v>60.0</v>
      </c>
      <c s="129" r="CL1597">
        <v>0.0</v>
      </c>
      <c s="129" r="CM1597">
        <v>12.0</v>
      </c>
      <c s="129" r="CN1597">
        <v>0.0</v>
      </c>
      <c s="129" r="CO1597">
        <v>0.0</v>
      </c>
      <c s="129" r="CP1597">
        <v>0.0</v>
      </c>
      <c s="129" r="CQ1597">
        <v>4.0</v>
      </c>
      <c s="129" r="CR1597">
        <v>44.0</v>
      </c>
      <c s="129" r="CS1597">
        <v>0.0</v>
      </c>
    </row>
    <row customHeight="1" r="1598" ht="15.0">
      <c t="s" s="127" r="A1598">
        <v>13654</v>
      </c>
      <c t="s" s="127" r="B1598">
        <v>13655</v>
      </c>
      <c t="s" s="127" r="C1598">
        <v>13656</v>
      </c>
      <c t="s" s="127" r="D1598">
        <v>13657</v>
      </c>
      <c t="s" s="127" r="E1598">
        <v>13658</v>
      </c>
      <c t="s" s="127" r="F1598">
        <v>13659</v>
      </c>
      <c t="s" s="128" r="G1598">
        <v>13660</v>
      </c>
      <c t="s" s="127" r="H1598">
        <v>13661</v>
      </c>
      <c s="129" r="I1598">
        <v>1327.0</v>
      </c>
      <c s="129" r="J1598">
        <v>228.209619</v>
      </c>
      <c s="129" r="K1598">
        <v>157.830958</v>
      </c>
      <c s="129" r="L1598">
        <v>265.406781</v>
      </c>
      <c s="129" r="M1598">
        <v>290.528697</v>
      </c>
      <c s="129" r="N1598">
        <v>235.229966999999</v>
      </c>
      <c s="129" r="O1598">
        <v>149.793979</v>
      </c>
      <c s="129" r="P1598">
        <v>194.0</v>
      </c>
      <c s="129" r="Q1598">
        <v>232.0</v>
      </c>
      <c s="129" r="R1598">
        <v>271.0</v>
      </c>
      <c s="129" r="S1598">
        <v>213.0</v>
      </c>
      <c s="129" r="T1598">
        <v>222.0</v>
      </c>
      <c s="129" r="U1598">
        <v>121.0</v>
      </c>
      <c s="129" r="V1598">
        <v>661.489342999999</v>
      </c>
      <c s="129" r="W1598">
        <v>119.634117</v>
      </c>
      <c s="129" r="X1598">
        <v>92.4902419999999</v>
      </c>
      <c s="129" r="Y1598">
        <v>130.692733</v>
      </c>
      <c s="129" r="Z1598">
        <v>141.745698</v>
      </c>
      <c s="129" r="AA1598">
        <v>119.622815</v>
      </c>
      <c s="129" r="AB1598">
        <v>56.298408</v>
      </c>
      <c s="129" r="AC1598">
        <v>1.00532899999999</v>
      </c>
      <c s="129" r="AD1598">
        <v>148.788649999999</v>
      </c>
      <c s="129" r="AE1598">
        <v>377.986645</v>
      </c>
      <c s="129" r="AF1598">
        <v>134.714047999999</v>
      </c>
      <c s="129" r="AG1598">
        <v>665.510657</v>
      </c>
      <c s="129" r="AH1598">
        <v>108.575501</v>
      </c>
      <c s="129" r="AI1598">
        <v>65.340716</v>
      </c>
      <c s="129" r="AJ1598">
        <v>134.714047999999</v>
      </c>
      <c s="129" r="AK1598">
        <v>148.782998999999</v>
      </c>
      <c s="129" r="AL1598">
        <v>115.607151</v>
      </c>
      <c s="129" r="AM1598">
        <v>82.4369549999999</v>
      </c>
      <c s="129" r="AN1598">
        <v>10.0532869999999</v>
      </c>
      <c s="129" r="AO1598">
        <v>133.703068</v>
      </c>
      <c s="129" r="AP1598">
        <v>365.928351</v>
      </c>
      <c s="129" r="AQ1598">
        <v>165.879237999999</v>
      </c>
      <c s="129" r="AR1598">
        <v>1174.223941</v>
      </c>
      <c s="129" r="AS1598">
        <v>64.3410379999999</v>
      </c>
      <c s="129" r="AT1598">
        <v>36.191834</v>
      </c>
      <c s="129" r="AU1598">
        <v>52.277093</v>
      </c>
      <c s="129" r="AV1598">
        <v>96.5115569999999</v>
      </c>
      <c s="129" r="AW1598">
        <v>148.788649999999</v>
      </c>
      <c s="129" r="AX1598">
        <v>209.108373</v>
      </c>
      <c s="129" r="AY1598">
        <v>438.32332</v>
      </c>
      <c s="129" r="AZ1598">
        <v>128.682076</v>
      </c>
      <c s="129" r="BA1598">
        <v>562.984080999999</v>
      </c>
      <c s="129" r="BB1598">
        <v>40.213149</v>
      </c>
      <c s="129" r="BC1598">
        <v>24.127889</v>
      </c>
      <c s="129" r="BD1598">
        <v>36.191834</v>
      </c>
      <c s="129" r="BE1598">
        <v>56.298408</v>
      </c>
      <c s="129" r="BF1598">
        <v>20.1065739999999</v>
      </c>
      <c s="129" r="BG1598">
        <v>140.746019999999</v>
      </c>
      <c s="129" r="BH1598">
        <v>205.087058</v>
      </c>
      <c s="129" r="BI1598">
        <v>40.213149</v>
      </c>
      <c s="129" r="BJ1598">
        <v>611.23986</v>
      </c>
      <c s="129" r="BK1598">
        <v>24.127889</v>
      </c>
      <c s="129" r="BL1598">
        <v>12.063945</v>
      </c>
      <c s="129" r="BM1598">
        <v>16.085259</v>
      </c>
      <c s="129" r="BN1598">
        <v>40.213149</v>
      </c>
      <c s="129" r="BO1598">
        <v>128.682076</v>
      </c>
      <c s="129" r="BP1598">
        <v>68.3623529999999</v>
      </c>
      <c s="129" r="BQ1598">
        <v>233.236262</v>
      </c>
      <c s="129" r="BR1598">
        <v>88.4689269999999</v>
      </c>
      <c s="129" r="BS1598">
        <v>108.575501</v>
      </c>
      <c s="129" r="BT1598">
        <v>0.0</v>
      </c>
      <c s="129" r="BU1598">
        <v>0.0</v>
      </c>
      <c s="129" r="BV1598">
        <v>0.0</v>
      </c>
      <c s="129" r="BW1598">
        <v>12.063945</v>
      </c>
      <c s="129" r="BX1598">
        <v>20.1065739999999</v>
      </c>
      <c s="129" r="BY1598">
        <v>28.149204</v>
      </c>
      <c s="129" r="BZ1598">
        <v>0.0</v>
      </c>
      <c s="129" r="CA1598">
        <v>48.2557779999999</v>
      </c>
      <c s="129" r="CB1598">
        <v>526.792246999999</v>
      </c>
      <c s="129" r="CC1598">
        <v>28.149204</v>
      </c>
      <c s="129" r="CD1598">
        <v>32.1705189999999</v>
      </c>
      <c s="129" r="CE1598">
        <v>36.191834</v>
      </c>
      <c s="129" r="CF1598">
        <v>80.426297</v>
      </c>
      <c s="129" r="CG1598">
        <v>116.618131</v>
      </c>
      <c s="129" r="CH1598">
        <v>176.937853999999</v>
      </c>
      <c s="129" r="CI1598">
        <v>4.021315</v>
      </c>
      <c s="129" r="CJ1598">
        <v>52.277093</v>
      </c>
      <c s="129" r="CK1598">
        <v>538.856191999999</v>
      </c>
      <c s="129" r="CL1598">
        <v>36.191834</v>
      </c>
      <c s="129" r="CM1598">
        <v>4.021315</v>
      </c>
      <c s="129" r="CN1598">
        <v>16.085259</v>
      </c>
      <c s="129" r="CO1598">
        <v>4.021315</v>
      </c>
      <c s="129" r="CP1598">
        <v>12.063945</v>
      </c>
      <c s="129" r="CQ1598">
        <v>4.021315</v>
      </c>
      <c s="129" r="CR1598">
        <v>434.302006</v>
      </c>
      <c s="129" r="CS1598">
        <v>28.149204</v>
      </c>
    </row>
    <row customHeight="1" r="1599" ht="15.0">
      <c t="s" s="127" r="A1599">
        <v>13662</v>
      </c>
      <c t="s" s="127" r="B1599">
        <v>13663</v>
      </c>
      <c t="s" s="127" r="C1599">
        <v>13664</v>
      </c>
      <c t="s" s="127" r="D1599">
        <v>13665</v>
      </c>
      <c t="s" s="127" r="E1599">
        <v>13666</v>
      </c>
      <c t="s" s="127" r="F1599">
        <v>13667</v>
      </c>
      <c t="s" s="128" r="G1599">
        <v>13668</v>
      </c>
      <c t="s" s="127" r="H1599">
        <v>13669</v>
      </c>
      <c s="129" r="I1599">
        <v>1504.0</v>
      </c>
      <c s="129" r="J1599">
        <v>208.658466</v>
      </c>
      <c s="129" r="K1599">
        <v>153.016209</v>
      </c>
      <c s="129" r="L1599">
        <v>268.281825</v>
      </c>
      <c s="129" r="M1599">
        <v>292.128507</v>
      </c>
      <c s="129" r="N1599">
        <v>297.242960999999</v>
      </c>
      <c s="129" r="O1599">
        <v>284.672032</v>
      </c>
      <c s="129" r="P1599">
        <v>193.0</v>
      </c>
      <c s="129" r="Q1599">
        <v>216.0</v>
      </c>
      <c s="129" r="R1599">
        <v>272.0</v>
      </c>
      <c s="129" r="S1599">
        <v>246.0</v>
      </c>
      <c s="129" r="T1599">
        <v>313.0</v>
      </c>
      <c s="129" r="U1599">
        <v>224.0</v>
      </c>
      <c s="129" r="V1599">
        <v>695.754466999999</v>
      </c>
      <c s="129" r="W1599">
        <v>104.329233</v>
      </c>
      <c s="129" r="X1599">
        <v>74.520881</v>
      </c>
      <c s="129" r="Y1599">
        <v>135.137851</v>
      </c>
      <c s="129" r="Z1599">
        <v>141.099522</v>
      </c>
      <c s="129" r="AA1599">
        <v>137.178309</v>
      </c>
      <c s="129" r="AB1599">
        <v>95.499851</v>
      </c>
      <c s="129" r="AC1599">
        <v>7.98881999999999</v>
      </c>
      <c s="129" r="AD1599">
        <v>138.112032</v>
      </c>
      <c s="129" r="AE1599">
        <v>370.637142999999</v>
      </c>
      <c s="129" r="AF1599">
        <v>187.005292</v>
      </c>
      <c s="129" r="AG1599">
        <v>808.245533</v>
      </c>
      <c s="129" r="AH1599">
        <v>104.329233</v>
      </c>
      <c s="129" r="AI1599">
        <v>78.495328</v>
      </c>
      <c s="129" r="AJ1599">
        <v>133.143973999999</v>
      </c>
      <c s="129" r="AK1599">
        <v>151.028985</v>
      </c>
      <c s="129" r="AL1599">
        <v>160.064651</v>
      </c>
      <c s="129" r="AM1599">
        <v>151.248577</v>
      </c>
      <c s="129" r="AN1599">
        <v>29.934784</v>
      </c>
      <c s="129" r="AO1599">
        <v>143.080091</v>
      </c>
      <c s="129" r="AP1599">
        <v>377.572463</v>
      </c>
      <c s="129" r="AQ1599">
        <v>287.592979</v>
      </c>
      <c s="129" r="AR1599">
        <v>1268.540634</v>
      </c>
      <c s="129" r="AS1599">
        <v>31.795576</v>
      </c>
      <c s="129" r="AT1599">
        <v>15.897788</v>
      </c>
      <c s="129" r="AU1599">
        <v>51.667811</v>
      </c>
      <c s="129" r="AV1599">
        <v>111.284515</v>
      </c>
      <c s="129" r="AW1599">
        <v>127.182303</v>
      </c>
      <c s="129" r="AX1599">
        <v>242.574352</v>
      </c>
      <c s="129" r="AY1599">
        <v>568.90488</v>
      </c>
      <c s="129" r="AZ1599">
        <v>119.233408999999</v>
      </c>
      <c s="129" r="BA1599">
        <v>600.407665999999</v>
      </c>
      <c s="129" r="BB1599">
        <v>23.846682</v>
      </c>
      <c s="129" r="BC1599">
        <v>15.897788</v>
      </c>
      <c s="129" r="BD1599">
        <v>35.770023</v>
      </c>
      <c s="129" r="BE1599">
        <v>47.693364</v>
      </c>
      <c s="129" r="BF1599">
        <v>19.872235</v>
      </c>
      <c s="129" r="BG1599">
        <v>178.9832</v>
      </c>
      <c s="129" r="BH1599">
        <v>238.599905</v>
      </c>
      <c s="129" r="BI1599">
        <v>39.74447</v>
      </c>
      <c s="129" r="BJ1599">
        <v>668.132968</v>
      </c>
      <c s="129" r="BK1599">
        <v>7.948894</v>
      </c>
      <c s="129" r="BL1599">
        <v>0.0</v>
      </c>
      <c s="129" r="BM1599">
        <v>15.897788</v>
      </c>
      <c s="129" r="BN1599">
        <v>63.591152</v>
      </c>
      <c s="129" r="BO1599">
        <v>107.310068</v>
      </c>
      <c s="129" r="BP1599">
        <v>63.591152</v>
      </c>
      <c s="129" r="BQ1599">
        <v>330.304975</v>
      </c>
      <c s="129" r="BR1599">
        <v>79.4889399999999</v>
      </c>
      <c s="129" r="BS1599">
        <v>87.4378329999999</v>
      </c>
      <c s="129" r="BT1599">
        <v>0.0</v>
      </c>
      <c s="129" r="BU1599">
        <v>0.0</v>
      </c>
      <c s="129" r="BV1599">
        <v>0.0</v>
      </c>
      <c s="129" r="BW1599">
        <v>0.0</v>
      </c>
      <c s="129" r="BX1599">
        <v>19.872235</v>
      </c>
      <c s="129" r="BY1599">
        <v>23.846682</v>
      </c>
      <c s="129" r="BZ1599">
        <v>0.0</v>
      </c>
      <c s="129" r="CA1599">
        <v>43.7189169999999</v>
      </c>
      <c s="129" r="CB1599">
        <v>492.831425</v>
      </c>
      <c s="129" r="CC1599">
        <v>19.872235</v>
      </c>
      <c s="129" r="CD1599">
        <v>11.923341</v>
      </c>
      <c s="129" r="CE1599">
        <v>47.693364</v>
      </c>
      <c s="129" r="CF1599">
        <v>99.361174</v>
      </c>
      <c s="129" r="CG1599">
        <v>91.4122799999999</v>
      </c>
      <c s="129" r="CH1599">
        <v>170.90122</v>
      </c>
      <c s="129" r="CI1599">
        <v>7.948894</v>
      </c>
      <c s="129" r="CJ1599">
        <v>43.7189169999999</v>
      </c>
      <c s="129" r="CK1599">
        <v>688.271376</v>
      </c>
      <c s="129" r="CL1599">
        <v>11.923341</v>
      </c>
      <c s="129" r="CM1599">
        <v>3.974447</v>
      </c>
      <c s="129" r="CN1599">
        <v>3.974447</v>
      </c>
      <c s="129" r="CO1599">
        <v>11.923341</v>
      </c>
      <c s="129" r="CP1599">
        <v>15.897788</v>
      </c>
      <c s="129" r="CQ1599">
        <v>47.82645</v>
      </c>
      <c s="129" r="CR1599">
        <v>560.955986</v>
      </c>
      <c s="129" r="CS1599">
        <v>31.795576</v>
      </c>
    </row>
    <row customHeight="1" r="1600" ht="15.0">
      <c t="s" s="127" r="A1600">
        <v>13670</v>
      </c>
      <c t="s" s="127" r="B1600">
        <v>13671</v>
      </c>
      <c t="s" s="127" r="C1600">
        <v>13672</v>
      </c>
      <c t="s" s="127" r="D1600">
        <v>13673</v>
      </c>
      <c t="s" s="127" r="E1600">
        <v>13674</v>
      </c>
      <c t="s" s="127" r="F1600">
        <v>13675</v>
      </c>
      <c t="s" s="128" r="G1600">
        <v>13676</v>
      </c>
      <c t="s" s="127" r="H1600">
        <v>13677</v>
      </c>
      <c s="129" r="I1600">
        <v>3276.0</v>
      </c>
      <c s="129" r="J1600">
        <v>416.092861</v>
      </c>
      <c s="129" r="K1600">
        <v>467.24533</v>
      </c>
      <c s="129" r="L1600">
        <v>423.843897</v>
      </c>
      <c s="129" r="M1600">
        <v>662.615286999999</v>
      </c>
      <c s="129" r="N1600">
        <v>705.822942</v>
      </c>
      <c s="129" r="O1600">
        <v>600.379684</v>
      </c>
      <c s="129" r="P1600">
        <v>490.0</v>
      </c>
      <c s="129" r="Q1600">
        <v>539.0</v>
      </c>
      <c s="129" r="R1600">
        <v>599.0</v>
      </c>
      <c s="129" r="S1600">
        <v>609.0</v>
      </c>
      <c s="129" r="T1600">
        <v>694.0</v>
      </c>
      <c s="129" r="U1600">
        <v>426.0</v>
      </c>
      <c s="129" r="V1600">
        <v>1495.2527</v>
      </c>
      <c s="129" r="W1600">
        <v>207.473375</v>
      </c>
      <c s="129" r="X1600">
        <v>251.81947</v>
      </c>
      <c s="129" r="Y1600">
        <v>199.431446999999</v>
      </c>
      <c s="129" r="Z1600">
        <v>316.223025</v>
      </c>
      <c s="129" r="AA1600">
        <v>306.45429</v>
      </c>
      <c s="129" r="AB1600">
        <v>205.705868</v>
      </c>
      <c s="129" r="AC1600">
        <v>8.145224</v>
      </c>
      <c s="129" r="AD1600">
        <v>314.978767</v>
      </c>
      <c s="129" r="AE1600">
        <v>765.729382999999</v>
      </c>
      <c s="129" r="AF1600">
        <v>414.54455</v>
      </c>
      <c s="129" r="AG1600">
        <v>1780.7473</v>
      </c>
      <c s="129" r="AH1600">
        <v>208.619485999999</v>
      </c>
      <c s="129" r="AI1600">
        <v>215.42586</v>
      </c>
      <c s="129" r="AJ1600">
        <v>224.41245</v>
      </c>
      <c s="129" r="AK1600">
        <v>346.392262</v>
      </c>
      <c s="129" r="AL1600">
        <v>399.368651</v>
      </c>
      <c s="129" r="AM1600">
        <v>325.669615</v>
      </c>
      <c s="129" r="AN1600">
        <v>60.8589759999999</v>
      </c>
      <c s="129" r="AO1600">
        <v>299.791591999999</v>
      </c>
      <c s="129" r="AP1600">
        <v>851.751837</v>
      </c>
      <c s="129" r="AQ1600">
        <v>629.203871</v>
      </c>
      <c s="129" r="AR1600">
        <v>2885.870692</v>
      </c>
      <c s="129" r="AS1600">
        <v>20.522233</v>
      </c>
      <c s="129" r="AT1600">
        <v>68.8886689999999</v>
      </c>
      <c s="129" r="AU1600">
        <v>40.817996</v>
      </c>
      <c s="129" r="AV1600">
        <v>147.09716</v>
      </c>
      <c s="129" r="AW1600">
        <v>411.950610999999</v>
      </c>
      <c s="129" r="AX1600">
        <v>466.374093</v>
      </c>
      <c s="129" r="AY1600">
        <v>1269.188764</v>
      </c>
      <c s="129" r="AZ1600">
        <v>461.031164999999</v>
      </c>
      <c s="129" r="BA1600">
        <v>1338.697471</v>
      </c>
      <c s="129" r="BB1600">
        <v>16.406219</v>
      </c>
      <c s="129" r="BC1600">
        <v>44.7596789999999</v>
      </c>
      <c s="129" r="BD1600">
        <v>32.758673</v>
      </c>
      <c s="129" r="BE1600">
        <v>89.8118309999999</v>
      </c>
      <c s="129" r="BF1600">
        <v>53.17094</v>
      </c>
      <c s="129" r="BG1600">
        <v>364.379538</v>
      </c>
      <c s="129" r="BH1600">
        <v>551.09752</v>
      </c>
      <c s="129" r="BI1600">
        <v>186.313071</v>
      </c>
      <c s="129" r="BJ1600">
        <v>1547.173221</v>
      </c>
      <c s="129" r="BK1600">
        <v>4.116015</v>
      </c>
      <c s="129" r="BL1600">
        <v>24.12899</v>
      </c>
      <c s="129" r="BM1600">
        <v>8.05932299999999</v>
      </c>
      <c s="129" r="BN1600">
        <v>57.2853289999999</v>
      </c>
      <c s="129" r="BO1600">
        <v>358.779671</v>
      </c>
      <c s="129" r="BP1600">
        <v>101.994555</v>
      </c>
      <c s="129" r="BQ1600">
        <v>718.091243999999</v>
      </c>
      <c s="129" r="BR1600">
        <v>274.718094</v>
      </c>
      <c s="129" r="BS1600">
        <v>345.852498</v>
      </c>
      <c s="129" r="BT1600">
        <v>0.0</v>
      </c>
      <c s="129" r="BU1600">
        <v>0.0</v>
      </c>
      <c s="129" r="BV1600">
        <v>0.0</v>
      </c>
      <c s="129" r="BW1600">
        <v>16.1781229999999</v>
      </c>
      <c s="129" r="BX1600">
        <v>45.052953</v>
      </c>
      <c s="129" r="BY1600">
        <v>108.552938999999</v>
      </c>
      <c s="129" r="BZ1600">
        <v>0.0</v>
      </c>
      <c s="129" r="CA1600">
        <v>176.068482999999</v>
      </c>
      <c s="129" r="CB1600">
        <v>1011.911795</v>
      </c>
      <c s="129" r="CC1600">
        <v>16.406219</v>
      </c>
      <c s="129" r="CD1600">
        <v>52.3659469999999</v>
      </c>
      <c s="129" r="CE1600">
        <v>36.701982</v>
      </c>
      <c s="129" r="CF1600">
        <v>98.102524</v>
      </c>
      <c s="129" r="CG1600">
        <v>321.386841</v>
      </c>
      <c s="129" r="CH1600">
        <v>312.424379999999</v>
      </c>
      <c s="129" r="CI1600">
        <v>4.174679</v>
      </c>
      <c s="129" r="CJ1600">
        <v>170.349223999999</v>
      </c>
      <c s="129" r="CK1600">
        <v>1528.106399</v>
      </c>
      <c s="129" r="CL1600">
        <v>4.116015</v>
      </c>
      <c s="129" r="CM1600">
        <v>16.522722</v>
      </c>
      <c s="129" r="CN1600">
        <v>4.116015</v>
      </c>
      <c s="129" r="CO1600">
        <v>32.816513</v>
      </c>
      <c s="129" r="CP1600">
        <v>45.510817</v>
      </c>
      <c s="129" r="CQ1600">
        <v>45.396774</v>
      </c>
      <c s="129" r="CR1600">
        <v>1265.01408599999</v>
      </c>
      <c s="129" r="CS1600">
        <v>114.613457999999</v>
      </c>
    </row>
    <row customHeight="1" r="1601" ht="15.0">
      <c t="s" s="127" r="A1601">
        <v>13678</v>
      </c>
      <c t="s" s="127" r="B1601">
        <v>13679</v>
      </c>
      <c t="s" s="127" r="C1601">
        <v>13680</v>
      </c>
      <c t="s" s="127" r="D1601">
        <v>13681</v>
      </c>
      <c t="s" s="127" r="E1601">
        <v>13682</v>
      </c>
      <c t="s" s="127" r="F1601">
        <v>13683</v>
      </c>
      <c t="s" s="128" r="G1601">
        <v>13684</v>
      </c>
      <c t="s" s="127" r="H1601">
        <v>13685</v>
      </c>
      <c s="129" r="I1601">
        <v>1147.0</v>
      </c>
      <c s="129" r="J1601">
        <v>233.0</v>
      </c>
      <c s="129" r="K1601">
        <v>158.0</v>
      </c>
      <c s="129" r="L1601">
        <v>235.0</v>
      </c>
      <c s="129" r="M1601">
        <v>302.0</v>
      </c>
      <c s="129" r="N1601">
        <v>149.0</v>
      </c>
      <c s="129" r="O1601">
        <v>70.0</v>
      </c>
      <c s="129" r="P1601">
        <v>206.0</v>
      </c>
      <c s="129" r="Q1601">
        <v>152.0</v>
      </c>
      <c s="129" r="R1601">
        <v>268.0</v>
      </c>
      <c s="129" r="S1601">
        <v>222.0</v>
      </c>
      <c s="129" r="T1601">
        <v>109.0</v>
      </c>
      <c s="129" r="U1601">
        <v>42.0</v>
      </c>
      <c s="129" r="V1601">
        <v>570.0</v>
      </c>
      <c s="129" r="W1601">
        <v>128.0</v>
      </c>
      <c s="129" r="X1601">
        <v>74.0</v>
      </c>
      <c s="129" r="Y1601">
        <v>112.0</v>
      </c>
      <c s="129" r="Z1601">
        <v>149.0</v>
      </c>
      <c s="129" r="AA1601">
        <v>73.0</v>
      </c>
      <c s="129" r="AB1601">
        <v>31.0</v>
      </c>
      <c s="129" r="AC1601">
        <v>3.0</v>
      </c>
      <c s="129" r="AD1601">
        <v>159.0</v>
      </c>
      <c s="129" r="AE1601">
        <v>342.0</v>
      </c>
      <c s="129" r="AF1601">
        <v>69.0</v>
      </c>
      <c s="129" r="AG1601">
        <v>577.0</v>
      </c>
      <c s="129" r="AH1601">
        <v>105.0</v>
      </c>
      <c s="129" r="AI1601">
        <v>84.0</v>
      </c>
      <c s="129" r="AJ1601">
        <v>123.0</v>
      </c>
      <c s="129" r="AK1601">
        <v>153.0</v>
      </c>
      <c s="129" r="AL1601">
        <v>76.0</v>
      </c>
      <c s="129" r="AM1601">
        <v>34.0</v>
      </c>
      <c s="129" r="AN1601">
        <v>2.0</v>
      </c>
      <c s="129" r="AO1601">
        <v>141.0</v>
      </c>
      <c s="129" r="AP1601">
        <v>364.0</v>
      </c>
      <c s="129" r="AQ1601">
        <v>72.0</v>
      </c>
      <c s="129" r="AR1601">
        <v>912.0</v>
      </c>
      <c s="129" r="AS1601">
        <v>16.0</v>
      </c>
      <c s="129" r="AT1601">
        <v>64.0</v>
      </c>
      <c s="129" r="AU1601">
        <v>80.0</v>
      </c>
      <c s="129" r="AV1601">
        <v>160.0</v>
      </c>
      <c s="129" r="AW1601">
        <v>124.0</v>
      </c>
      <c s="129" r="AX1601">
        <v>116.0</v>
      </c>
      <c s="129" r="AY1601">
        <v>232.0</v>
      </c>
      <c s="129" r="AZ1601">
        <v>120.0</v>
      </c>
      <c s="129" r="BA1601">
        <v>432.0</v>
      </c>
      <c s="129" r="BB1601">
        <v>8.0</v>
      </c>
      <c s="129" r="BC1601">
        <v>48.0</v>
      </c>
      <c s="129" r="BD1601">
        <v>48.0</v>
      </c>
      <c s="129" r="BE1601">
        <v>48.0</v>
      </c>
      <c s="129" r="BF1601">
        <v>16.0</v>
      </c>
      <c s="129" r="BG1601">
        <v>92.0</v>
      </c>
      <c s="129" r="BH1601">
        <v>124.0</v>
      </c>
      <c s="129" r="BI1601">
        <v>48.0</v>
      </c>
      <c s="129" r="BJ1601">
        <v>480.0</v>
      </c>
      <c s="129" r="BK1601">
        <v>8.0</v>
      </c>
      <c s="129" r="BL1601">
        <v>16.0</v>
      </c>
      <c s="129" r="BM1601">
        <v>32.0</v>
      </c>
      <c s="129" r="BN1601">
        <v>112.0</v>
      </c>
      <c s="129" r="BO1601">
        <v>108.0</v>
      </c>
      <c s="129" r="BP1601">
        <v>24.0</v>
      </c>
      <c s="129" r="BQ1601">
        <v>108.0</v>
      </c>
      <c s="129" r="BR1601">
        <v>72.0</v>
      </c>
      <c s="129" r="BS1601">
        <v>92.0</v>
      </c>
      <c s="129" r="BT1601">
        <v>0.0</v>
      </c>
      <c s="129" r="BU1601">
        <v>0.0</v>
      </c>
      <c s="129" r="BV1601">
        <v>0.0</v>
      </c>
      <c s="129" r="BW1601">
        <v>8.0</v>
      </c>
      <c s="129" r="BX1601">
        <v>12.0</v>
      </c>
      <c s="129" r="BY1601">
        <v>16.0</v>
      </c>
      <c s="129" r="BZ1601">
        <v>0.0</v>
      </c>
      <c s="129" r="CA1601">
        <v>56.0</v>
      </c>
      <c s="129" r="CB1601">
        <v>492.0</v>
      </c>
      <c s="129" r="CC1601">
        <v>8.0</v>
      </c>
      <c s="129" r="CD1601">
        <v>56.0</v>
      </c>
      <c s="129" r="CE1601">
        <v>76.0</v>
      </c>
      <c s="129" r="CF1601">
        <v>136.0</v>
      </c>
      <c s="129" r="CG1601">
        <v>92.0</v>
      </c>
      <c s="129" r="CH1601">
        <v>88.0</v>
      </c>
      <c s="129" r="CI1601">
        <v>0.0</v>
      </c>
      <c s="129" r="CJ1601">
        <v>36.0</v>
      </c>
      <c s="129" r="CK1601">
        <v>328.0</v>
      </c>
      <c s="129" r="CL1601">
        <v>8.0</v>
      </c>
      <c s="129" r="CM1601">
        <v>8.0</v>
      </c>
      <c s="129" r="CN1601">
        <v>4.0</v>
      </c>
      <c s="129" r="CO1601">
        <v>16.0</v>
      </c>
      <c s="129" r="CP1601">
        <v>20.0</v>
      </c>
      <c s="129" r="CQ1601">
        <v>12.0</v>
      </c>
      <c s="129" r="CR1601">
        <v>232.0</v>
      </c>
      <c s="129" r="CS1601">
        <v>28.0</v>
      </c>
    </row>
    <row customHeight="1" r="1602" ht="15.0">
      <c t="s" s="127" r="A1602">
        <v>13686</v>
      </c>
      <c t="s" s="127" r="B1602">
        <v>13687</v>
      </c>
      <c t="s" s="127" r="C1602">
        <v>13688</v>
      </c>
      <c t="s" s="127" r="D1602">
        <v>13689</v>
      </c>
      <c t="s" s="127" r="E1602">
        <v>13690</v>
      </c>
      <c t="s" s="127" r="F1602">
        <v>13691</v>
      </c>
      <c t="s" s="128" r="G1602">
        <v>13692</v>
      </c>
      <c t="s" s="127" r="H1602">
        <v>13693</v>
      </c>
      <c s="129" r="I1602">
        <v>629.0</v>
      </c>
      <c s="129" r="J1602">
        <v>98.0</v>
      </c>
      <c s="129" r="K1602">
        <v>80.0</v>
      </c>
      <c s="129" r="L1602">
        <v>102.0</v>
      </c>
      <c s="129" r="M1602">
        <v>149.0</v>
      </c>
      <c s="129" r="N1602">
        <v>110.0</v>
      </c>
      <c s="129" r="O1602">
        <v>90.0</v>
      </c>
      <c s="129" r="P1602">
        <v>117.0</v>
      </c>
      <c s="129" r="Q1602">
        <v>90.0</v>
      </c>
      <c s="129" r="R1602">
        <v>121.0</v>
      </c>
      <c s="129" r="S1602">
        <v>116.0</v>
      </c>
      <c s="129" r="T1602">
        <v>115.0</v>
      </c>
      <c s="129" r="U1602">
        <v>83.0</v>
      </c>
      <c s="129" r="V1602">
        <v>322.0</v>
      </c>
      <c s="129" r="W1602">
        <v>51.0</v>
      </c>
      <c s="129" r="X1602">
        <v>45.0</v>
      </c>
      <c s="129" r="Y1602">
        <v>49.0</v>
      </c>
      <c s="129" r="Z1602">
        <v>76.0</v>
      </c>
      <c s="129" r="AA1602">
        <v>59.0</v>
      </c>
      <c s="129" r="AB1602">
        <v>35.0</v>
      </c>
      <c s="129" r="AC1602">
        <v>7.0</v>
      </c>
      <c s="129" r="AD1602">
        <v>70.0</v>
      </c>
      <c s="129" r="AE1602">
        <v>184.0</v>
      </c>
      <c s="129" r="AF1602">
        <v>68.0</v>
      </c>
      <c s="129" r="AG1602">
        <v>307.0</v>
      </c>
      <c s="129" r="AH1602">
        <v>47.0</v>
      </c>
      <c s="129" r="AI1602">
        <v>35.0</v>
      </c>
      <c s="129" r="AJ1602">
        <v>53.0</v>
      </c>
      <c s="129" r="AK1602">
        <v>73.0</v>
      </c>
      <c s="129" r="AL1602">
        <v>51.0</v>
      </c>
      <c s="129" r="AM1602">
        <v>44.0</v>
      </c>
      <c s="129" r="AN1602">
        <v>4.0</v>
      </c>
      <c s="129" r="AO1602">
        <v>59.0</v>
      </c>
      <c s="129" r="AP1602">
        <v>165.0</v>
      </c>
      <c s="129" r="AQ1602">
        <v>83.0</v>
      </c>
      <c s="129" r="AR1602">
        <v>512.0</v>
      </c>
      <c s="129" r="AS1602">
        <v>24.0</v>
      </c>
      <c s="129" r="AT1602">
        <v>32.0</v>
      </c>
      <c s="129" r="AU1602">
        <v>0.0</v>
      </c>
      <c s="129" r="AV1602">
        <v>56.0</v>
      </c>
      <c s="129" r="AW1602">
        <v>40.0</v>
      </c>
      <c s="129" r="AX1602">
        <v>60.0</v>
      </c>
      <c s="129" r="AY1602">
        <v>236.0</v>
      </c>
      <c s="129" r="AZ1602">
        <v>64.0</v>
      </c>
      <c s="129" r="BA1602">
        <v>260.0</v>
      </c>
      <c s="129" r="BB1602">
        <v>24.0</v>
      </c>
      <c s="129" r="BC1602">
        <v>24.0</v>
      </c>
      <c s="129" r="BD1602">
        <v>0.0</v>
      </c>
      <c s="129" r="BE1602">
        <v>24.0</v>
      </c>
      <c s="129" r="BF1602">
        <v>4.0</v>
      </c>
      <c s="129" r="BG1602">
        <v>36.0</v>
      </c>
      <c s="129" r="BH1602">
        <v>124.0</v>
      </c>
      <c s="129" r="BI1602">
        <v>24.0</v>
      </c>
      <c s="129" r="BJ1602">
        <v>252.0</v>
      </c>
      <c s="129" r="BK1602">
        <v>0.0</v>
      </c>
      <c s="129" r="BL1602">
        <v>8.0</v>
      </c>
      <c s="129" r="BM1602">
        <v>0.0</v>
      </c>
      <c s="129" r="BN1602">
        <v>32.0</v>
      </c>
      <c s="129" r="BO1602">
        <v>36.0</v>
      </c>
      <c s="129" r="BP1602">
        <v>24.0</v>
      </c>
      <c s="129" r="BQ1602">
        <v>112.0</v>
      </c>
      <c s="129" r="BR1602">
        <v>40.0</v>
      </c>
      <c s="129" r="BS1602">
        <v>52.0</v>
      </c>
      <c s="129" r="BT1602">
        <v>0.0</v>
      </c>
      <c s="129" r="BU1602">
        <v>0.0</v>
      </c>
      <c s="129" r="BV1602">
        <v>0.0</v>
      </c>
      <c s="129" r="BW1602">
        <v>4.0</v>
      </c>
      <c s="129" r="BX1602">
        <v>4.0</v>
      </c>
      <c s="129" r="BY1602">
        <v>20.0</v>
      </c>
      <c s="129" r="BZ1602">
        <v>0.0</v>
      </c>
      <c s="129" r="CA1602">
        <v>24.0</v>
      </c>
      <c s="129" r="CB1602">
        <v>164.0</v>
      </c>
      <c s="129" r="CC1602">
        <v>20.0</v>
      </c>
      <c s="129" r="CD1602">
        <v>12.0</v>
      </c>
      <c s="129" r="CE1602">
        <v>0.0</v>
      </c>
      <c s="129" r="CF1602">
        <v>24.0</v>
      </c>
      <c s="129" r="CG1602">
        <v>36.0</v>
      </c>
      <c s="129" r="CH1602">
        <v>40.0</v>
      </c>
      <c s="129" r="CI1602">
        <v>4.0</v>
      </c>
      <c s="129" r="CJ1602">
        <v>28.0</v>
      </c>
      <c s="129" r="CK1602">
        <v>296.0</v>
      </c>
      <c s="129" r="CL1602">
        <v>4.0</v>
      </c>
      <c s="129" r="CM1602">
        <v>20.0</v>
      </c>
      <c s="129" r="CN1602">
        <v>0.0</v>
      </c>
      <c s="129" r="CO1602">
        <v>28.0</v>
      </c>
      <c s="129" r="CP1602">
        <v>0.0</v>
      </c>
      <c s="129" r="CQ1602">
        <v>0.0</v>
      </c>
      <c s="129" r="CR1602">
        <v>232.0</v>
      </c>
      <c s="129" r="CS1602">
        <v>12.0</v>
      </c>
    </row>
    <row customHeight="1" r="1603" ht="15.0">
      <c t="s" s="127" r="A1603">
        <v>13694</v>
      </c>
      <c t="s" s="127" r="B1603">
        <v>13695</v>
      </c>
      <c t="s" s="127" r="C1603">
        <v>13696</v>
      </c>
      <c t="s" s="127" r="D1603">
        <v>13697</v>
      </c>
      <c t="s" s="127" r="E1603">
        <v>13698</v>
      </c>
      <c t="s" s="127" r="F1603">
        <v>13699</v>
      </c>
      <c t="s" s="128" r="G1603">
        <v>13700</v>
      </c>
      <c t="s" s="127" r="H1603">
        <v>13701</v>
      </c>
      <c s="129" r="I1603">
        <v>412.0</v>
      </c>
      <c s="129" r="J1603">
        <v>81.0</v>
      </c>
      <c s="129" r="K1603">
        <v>59.0</v>
      </c>
      <c s="129" r="L1603">
        <v>81.0</v>
      </c>
      <c s="129" r="M1603">
        <v>99.0</v>
      </c>
      <c s="129" r="N1603">
        <v>59.0</v>
      </c>
      <c s="129" r="O1603">
        <v>33.0</v>
      </c>
      <c s="129" r="P1603">
        <v>72.0</v>
      </c>
      <c s="129" r="Q1603">
        <v>57.0</v>
      </c>
      <c s="129" r="R1603">
        <v>74.0</v>
      </c>
      <c s="129" r="S1603">
        <v>63.0</v>
      </c>
      <c s="129" r="T1603">
        <v>51.0</v>
      </c>
      <c s="129" r="U1603">
        <v>29.0</v>
      </c>
      <c s="129" r="V1603">
        <v>220.0</v>
      </c>
      <c s="129" r="W1603">
        <v>52.0</v>
      </c>
      <c s="129" r="X1603">
        <v>30.0</v>
      </c>
      <c s="129" r="Y1603">
        <v>41.0</v>
      </c>
      <c s="129" r="Z1603">
        <v>48.0</v>
      </c>
      <c s="129" r="AA1603">
        <v>35.0</v>
      </c>
      <c s="129" r="AB1603">
        <v>14.0</v>
      </c>
      <c s="129" r="AC1603">
        <v>0.0</v>
      </c>
      <c s="129" r="AD1603">
        <v>69.0</v>
      </c>
      <c s="129" r="AE1603">
        <v>122.0</v>
      </c>
      <c s="129" r="AF1603">
        <v>29.0</v>
      </c>
      <c s="129" r="AG1603">
        <v>192.0</v>
      </c>
      <c s="129" r="AH1603">
        <v>29.0</v>
      </c>
      <c s="129" r="AI1603">
        <v>29.0</v>
      </c>
      <c s="129" r="AJ1603">
        <v>40.0</v>
      </c>
      <c s="129" r="AK1603">
        <v>51.0</v>
      </c>
      <c s="129" r="AL1603">
        <v>24.0</v>
      </c>
      <c s="129" r="AM1603">
        <v>18.0</v>
      </c>
      <c s="129" r="AN1603">
        <v>1.0</v>
      </c>
      <c s="129" r="AO1603">
        <v>45.0</v>
      </c>
      <c s="129" r="AP1603">
        <v>114.0</v>
      </c>
      <c s="129" r="AQ1603">
        <v>33.0</v>
      </c>
      <c s="129" r="AR1603">
        <v>328.0</v>
      </c>
      <c s="129" r="AS1603">
        <v>0.0</v>
      </c>
      <c s="129" r="AT1603">
        <v>16.0</v>
      </c>
      <c s="129" r="AU1603">
        <v>12.0</v>
      </c>
      <c s="129" r="AV1603">
        <v>64.0</v>
      </c>
      <c s="129" r="AW1603">
        <v>52.0</v>
      </c>
      <c s="129" r="AX1603">
        <v>24.0</v>
      </c>
      <c s="129" r="AY1603">
        <v>116.0</v>
      </c>
      <c s="129" r="AZ1603">
        <v>44.0</v>
      </c>
      <c s="129" r="BA1603">
        <v>172.0</v>
      </c>
      <c s="129" r="BB1603">
        <v>0.0</v>
      </c>
      <c s="129" r="BC1603">
        <v>16.0</v>
      </c>
      <c s="129" r="BD1603">
        <v>8.0</v>
      </c>
      <c s="129" r="BE1603">
        <v>32.0</v>
      </c>
      <c s="129" r="BF1603">
        <v>12.0</v>
      </c>
      <c s="129" r="BG1603">
        <v>24.0</v>
      </c>
      <c s="129" r="BH1603">
        <v>60.0</v>
      </c>
      <c s="129" r="BI1603">
        <v>20.0</v>
      </c>
      <c s="129" r="BJ1603">
        <v>156.0</v>
      </c>
      <c s="129" r="BK1603">
        <v>0.0</v>
      </c>
      <c s="129" r="BL1603">
        <v>0.0</v>
      </c>
      <c s="129" r="BM1603">
        <v>4.0</v>
      </c>
      <c s="129" r="BN1603">
        <v>32.0</v>
      </c>
      <c s="129" r="BO1603">
        <v>40.0</v>
      </c>
      <c s="129" r="BP1603">
        <v>0.0</v>
      </c>
      <c s="129" r="BQ1603">
        <v>56.0</v>
      </c>
      <c s="129" r="BR1603">
        <v>24.0</v>
      </c>
      <c s="129" r="BS1603">
        <v>32.0</v>
      </c>
      <c s="129" r="BT1603">
        <v>0.0</v>
      </c>
      <c s="129" r="BU1603">
        <v>0.0</v>
      </c>
      <c s="129" r="BV1603">
        <v>0.0</v>
      </c>
      <c s="129" r="BW1603">
        <v>0.0</v>
      </c>
      <c s="129" r="BX1603">
        <v>4.0</v>
      </c>
      <c s="129" r="BY1603">
        <v>4.0</v>
      </c>
      <c s="129" r="BZ1603">
        <v>0.0</v>
      </c>
      <c s="129" r="CA1603">
        <v>24.0</v>
      </c>
      <c s="129" r="CB1603">
        <v>148.0</v>
      </c>
      <c s="129" r="CC1603">
        <v>0.0</v>
      </c>
      <c s="129" r="CD1603">
        <v>16.0</v>
      </c>
      <c s="129" r="CE1603">
        <v>4.0</v>
      </c>
      <c s="129" r="CF1603">
        <v>44.0</v>
      </c>
      <c s="129" r="CG1603">
        <v>48.0</v>
      </c>
      <c s="129" r="CH1603">
        <v>20.0</v>
      </c>
      <c s="129" r="CI1603">
        <v>8.0</v>
      </c>
      <c s="129" r="CJ1603">
        <v>8.0</v>
      </c>
      <c s="129" r="CK1603">
        <v>148.0</v>
      </c>
      <c s="129" r="CL1603">
        <v>0.0</v>
      </c>
      <c s="129" r="CM1603">
        <v>0.0</v>
      </c>
      <c s="129" r="CN1603">
        <v>8.0</v>
      </c>
      <c s="129" r="CO1603">
        <v>20.0</v>
      </c>
      <c s="129" r="CP1603">
        <v>0.0</v>
      </c>
      <c s="129" r="CQ1603">
        <v>0.0</v>
      </c>
      <c s="129" r="CR1603">
        <v>108.0</v>
      </c>
      <c s="129" r="CS1603">
        <v>12.0</v>
      </c>
    </row>
    <row customHeight="1" r="1604" ht="15.0">
      <c t="s" s="127" r="A1604">
        <v>13702</v>
      </c>
      <c t="s" s="127" r="B1604">
        <v>13703</v>
      </c>
      <c t="s" s="127" r="C1604">
        <v>13704</v>
      </c>
      <c t="s" s="127" r="D1604">
        <v>13705</v>
      </c>
      <c t="s" s="127" r="E1604">
        <v>13706</v>
      </c>
      <c t="s" s="127" r="F1604">
        <v>13707</v>
      </c>
      <c t="s" s="128" r="G1604">
        <v>13708</v>
      </c>
      <c t="s" s="127" r="H1604">
        <v>13709</v>
      </c>
      <c s="129" r="I1604">
        <v>558.0</v>
      </c>
      <c s="129" r="J1604">
        <v>124.592243</v>
      </c>
      <c s="129" r="K1604">
        <v>87.9474649999999</v>
      </c>
      <c s="129" r="L1604">
        <v>110.981325</v>
      </c>
      <c s="129" r="M1604">
        <v>111.980711</v>
      </c>
      <c s="129" r="N1604">
        <v>78.524523</v>
      </c>
      <c s="129" r="O1604">
        <v>43.973733</v>
      </c>
      <c s="129" r="P1604">
        <v>72.0</v>
      </c>
      <c s="129" r="Q1604">
        <v>74.0</v>
      </c>
      <c s="129" r="R1604">
        <v>103.0</v>
      </c>
      <c s="129" r="S1604">
        <v>81.0</v>
      </c>
      <c s="129" r="T1604">
        <v>62.0</v>
      </c>
      <c s="129" r="U1604">
        <v>30.0</v>
      </c>
      <c s="129" r="V1604">
        <v>287.875642</v>
      </c>
      <c s="129" r="W1604">
        <v>71.1955669999999</v>
      </c>
      <c s="129" r="X1604">
        <v>50.2556939999999</v>
      </c>
      <c s="129" r="Y1604">
        <v>52.349682</v>
      </c>
      <c s="129" r="Z1604">
        <v>57.537042</v>
      </c>
      <c s="129" r="AA1604">
        <v>40.8327519999999</v>
      </c>
      <c s="129" r="AB1604">
        <v>15.704905</v>
      </c>
      <c s="129" r="AC1604">
        <v>0.0</v>
      </c>
      <c s="129" r="AD1604">
        <v>88.994459</v>
      </c>
      <c s="129" r="AE1604">
        <v>154.90745</v>
      </c>
      <c s="129" r="AF1604">
        <v>43.973733</v>
      </c>
      <c s="129" r="AG1604">
        <v>270.124357999999</v>
      </c>
      <c s="129" r="AH1604">
        <v>53.396675</v>
      </c>
      <c s="129" r="AI1604">
        <v>37.691771</v>
      </c>
      <c s="129" r="AJ1604">
        <v>58.631644</v>
      </c>
      <c s="129" r="AK1604">
        <v>54.443669</v>
      </c>
      <c s="129" r="AL1604">
        <v>37.691771</v>
      </c>
      <c s="129" r="AM1604">
        <v>27.2218349999999</v>
      </c>
      <c s="129" r="AN1604">
        <v>1.046994</v>
      </c>
      <c s="129" r="AO1604">
        <v>68.054586</v>
      </c>
      <c s="129" r="AP1604">
        <v>154.955058</v>
      </c>
      <c s="129" r="AQ1604">
        <v>47.1147139999999</v>
      </c>
      <c s="129" r="AR1604">
        <v>448.113275999999</v>
      </c>
      <c s="129" r="AS1604">
        <v>8.375949</v>
      </c>
      <c s="129" r="AT1604">
        <v>12.563924</v>
      </c>
      <c s="129" r="AU1604">
        <v>46.06772</v>
      </c>
      <c s="129" r="AV1604">
        <v>75.383542</v>
      </c>
      <c s="129" r="AW1604">
        <v>58.631644</v>
      </c>
      <c s="129" r="AX1604">
        <v>71.1955669999999</v>
      </c>
      <c s="129" r="AY1604">
        <v>125.639236</v>
      </c>
      <c s="129" r="AZ1604">
        <v>50.2556939999999</v>
      </c>
      <c s="129" r="BA1604">
        <v>226.150624999999</v>
      </c>
      <c s="129" r="BB1604">
        <v>8.375949</v>
      </c>
      <c s="129" r="BC1604">
        <v>12.563924</v>
      </c>
      <c s="129" r="BD1604">
        <v>41.879745</v>
      </c>
      <c s="129" r="BE1604">
        <v>20.9398729999999</v>
      </c>
      <c s="129" r="BF1604">
        <v>8.375949</v>
      </c>
      <c s="129" r="BG1604">
        <v>50.2556939999999</v>
      </c>
      <c s="129" r="BH1604">
        <v>54.443669</v>
      </c>
      <c s="129" r="BI1604">
        <v>29.315822</v>
      </c>
      <c s="129" r="BJ1604">
        <v>221.962650999999</v>
      </c>
      <c s="129" r="BK1604">
        <v>0.0</v>
      </c>
      <c s="129" r="BL1604">
        <v>0.0</v>
      </c>
      <c s="129" r="BM1604">
        <v>4.18797499999999</v>
      </c>
      <c s="129" r="BN1604">
        <v>54.443669</v>
      </c>
      <c s="129" r="BO1604">
        <v>50.2556939999999</v>
      </c>
      <c s="129" r="BP1604">
        <v>20.9398729999999</v>
      </c>
      <c s="129" r="BQ1604">
        <v>71.1955669999999</v>
      </c>
      <c s="129" r="BR1604">
        <v>20.9398729999999</v>
      </c>
      <c s="129" r="BS1604">
        <v>58.631644</v>
      </c>
      <c s="129" r="BT1604">
        <v>0.0</v>
      </c>
      <c s="129" r="BU1604">
        <v>0.0</v>
      </c>
      <c s="129" r="BV1604">
        <v>0.0</v>
      </c>
      <c s="129" r="BW1604">
        <v>0.0</v>
      </c>
      <c s="129" r="BX1604">
        <v>4.18797499999999</v>
      </c>
      <c s="129" r="BY1604">
        <v>8.375949</v>
      </c>
      <c s="129" r="BZ1604">
        <v>0.0</v>
      </c>
      <c s="129" r="CA1604">
        <v>46.06772</v>
      </c>
      <c s="129" r="CB1604">
        <v>221.962650999999</v>
      </c>
      <c s="129" r="CC1604">
        <v>4.18797499999999</v>
      </c>
      <c s="129" r="CD1604">
        <v>12.563924</v>
      </c>
      <c s="129" r="CE1604">
        <v>33.503796</v>
      </c>
      <c s="129" r="CF1604">
        <v>67.007593</v>
      </c>
      <c s="129" r="CG1604">
        <v>50.2556939999999</v>
      </c>
      <c s="129" r="CH1604">
        <v>54.443669</v>
      </c>
      <c s="129" r="CI1604">
        <v>0.0</v>
      </c>
      <c s="129" r="CJ1604">
        <v>0.0</v>
      </c>
      <c s="129" r="CK1604">
        <v>167.518981999999</v>
      </c>
      <c s="129" r="CL1604">
        <v>4.18797499999999</v>
      </c>
      <c s="129" r="CM1604">
        <v>0.0</v>
      </c>
      <c s="129" r="CN1604">
        <v>12.563924</v>
      </c>
      <c s="129" r="CO1604">
        <v>8.375949</v>
      </c>
      <c s="129" r="CP1604">
        <v>4.18797499999999</v>
      </c>
      <c s="129" r="CQ1604">
        <v>8.375949</v>
      </c>
      <c s="129" r="CR1604">
        <v>125.639236</v>
      </c>
      <c s="129" r="CS1604">
        <v>4.18797499999999</v>
      </c>
    </row>
    <row customHeight="1" r="1605" ht="15.0">
      <c t="s" s="127" r="A1605">
        <v>13710</v>
      </c>
      <c t="s" s="127" r="B1605">
        <v>13711</v>
      </c>
      <c t="s" s="127" r="C1605">
        <v>13712</v>
      </c>
      <c t="s" s="127" r="D1605">
        <v>13713</v>
      </c>
      <c t="s" s="127" r="E1605">
        <v>13714</v>
      </c>
      <c t="s" s="127" r="F1605">
        <v>13715</v>
      </c>
      <c t="s" s="128" r="G1605">
        <v>13716</v>
      </c>
      <c t="s" s="127" r="H1605">
        <v>13717</v>
      </c>
      <c s="129" r="I1605">
        <v>838.0</v>
      </c>
      <c s="129" r="J1605">
        <v>106.452945</v>
      </c>
      <c s="129" r="K1605">
        <v>109.46711</v>
      </c>
      <c s="129" r="L1605">
        <v>151.404809</v>
      </c>
      <c s="129" r="M1605">
        <v>192.106682</v>
      </c>
      <c s="129" r="N1605">
        <v>151.222874999999</v>
      </c>
      <c s="129" r="O1605">
        <v>127.345579</v>
      </c>
      <c s="129" r="P1605">
        <v>121.0</v>
      </c>
      <c s="129" r="Q1605">
        <v>146.0</v>
      </c>
      <c s="129" r="R1605">
        <v>166.0</v>
      </c>
      <c s="129" r="S1605">
        <v>168.0</v>
      </c>
      <c s="129" r="T1605">
        <v>181.0</v>
      </c>
      <c s="129" r="U1605">
        <v>78.0</v>
      </c>
      <c s="129" r="V1605">
        <v>423.009052</v>
      </c>
      <c s="129" r="W1605">
        <v>50.739254</v>
      </c>
      <c s="129" r="X1605">
        <v>58.7229389999999</v>
      </c>
      <c s="129" r="Y1605">
        <v>80.708802</v>
      </c>
      <c s="129" r="Z1605">
        <v>98.528266</v>
      </c>
      <c s="129" r="AA1605">
        <v>77.601212</v>
      </c>
      <c s="129" r="AB1605">
        <v>53.723916</v>
      </c>
      <c s="129" r="AC1605">
        <v>2.984662</v>
      </c>
      <c s="129" r="AD1605">
        <v>68.647226</v>
      </c>
      <c s="129" r="AE1605">
        <v>244.924218999999</v>
      </c>
      <c s="129" r="AF1605">
        <v>109.437607</v>
      </c>
      <c s="129" r="AG1605">
        <v>414.990948</v>
      </c>
      <c s="129" r="AH1605">
        <v>55.7136909999999</v>
      </c>
      <c s="129" r="AI1605">
        <v>50.744171</v>
      </c>
      <c s="129" r="AJ1605">
        <v>70.6960059999999</v>
      </c>
      <c s="129" r="AK1605">
        <v>93.578415</v>
      </c>
      <c s="129" r="AL1605">
        <v>73.6216629999999</v>
      </c>
      <c s="129" r="AM1605">
        <v>66.657452</v>
      </c>
      <c s="129" r="AN1605">
        <v>3.979549</v>
      </c>
      <c s="129" r="AO1605">
        <v>63.6727899999999</v>
      </c>
      <c s="129" r="AP1605">
        <v>236.906114</v>
      </c>
      <c s="129" r="AQ1605">
        <v>114.412043999999</v>
      </c>
      <c s="129" r="AR1605">
        <v>696.716164</v>
      </c>
      <c s="129" r="AS1605">
        <v>39.7954939999999</v>
      </c>
      <c s="129" r="AT1605">
        <v>7.959099</v>
      </c>
      <c s="129" r="AU1605">
        <v>31.836395</v>
      </c>
      <c s="129" r="AV1605">
        <v>79.5909869999999</v>
      </c>
      <c s="129" r="AW1605">
        <v>75.611438</v>
      </c>
      <c s="129" r="AX1605">
        <v>79.5909869999999</v>
      </c>
      <c s="129" r="AY1605">
        <v>254.691158</v>
      </c>
      <c s="129" r="AZ1605">
        <v>127.640607</v>
      </c>
      <c s="129" r="BA1605">
        <v>362.316007</v>
      </c>
      <c s="129" r="BB1605">
        <v>23.877296</v>
      </c>
      <c s="129" r="BC1605">
        <v>7.959099</v>
      </c>
      <c s="129" r="BD1605">
        <v>15.9181969999999</v>
      </c>
      <c s="129" r="BE1605">
        <v>31.836395</v>
      </c>
      <c s="129" r="BF1605">
        <v>7.959099</v>
      </c>
      <c s="129" r="BG1605">
        <v>67.6523389999999</v>
      </c>
      <c s="129" r="BH1605">
        <v>143.263777</v>
      </c>
      <c s="129" r="BI1605">
        <v>63.849806</v>
      </c>
      <c s="129" r="BJ1605">
        <v>334.400155999999</v>
      </c>
      <c s="129" r="BK1605">
        <v>15.9181969999999</v>
      </c>
      <c s="129" r="BL1605">
        <v>0.0</v>
      </c>
      <c s="129" r="BM1605">
        <v>15.9181969999999</v>
      </c>
      <c s="129" r="BN1605">
        <v>47.754592</v>
      </c>
      <c s="129" r="BO1605">
        <v>67.6523389999999</v>
      </c>
      <c s="129" r="BP1605">
        <v>11.938648</v>
      </c>
      <c s="129" r="BQ1605">
        <v>111.427381999999</v>
      </c>
      <c s="129" r="BR1605">
        <v>63.790801</v>
      </c>
      <c s="129" r="BS1605">
        <v>47.754592</v>
      </c>
      <c s="129" r="BT1605">
        <v>0.0</v>
      </c>
      <c s="129" r="BU1605">
        <v>0.0</v>
      </c>
      <c s="129" r="BV1605">
        <v>0.0</v>
      </c>
      <c s="129" r="BW1605">
        <v>0.0</v>
      </c>
      <c s="129" r="BX1605">
        <v>15.9181969999999</v>
      </c>
      <c s="129" r="BY1605">
        <v>15.9181969999999</v>
      </c>
      <c s="129" r="BZ1605">
        <v>0.0</v>
      </c>
      <c s="129" r="CA1605">
        <v>15.9181969999999</v>
      </c>
      <c s="129" r="CB1605">
        <v>310.699877</v>
      </c>
      <c s="129" r="CC1605">
        <v>11.938648</v>
      </c>
      <c s="129" r="CD1605">
        <v>3.979549</v>
      </c>
      <c s="129" r="CE1605">
        <v>31.836395</v>
      </c>
      <c s="129" r="CF1605">
        <v>75.611438</v>
      </c>
      <c s="129" r="CG1605">
        <v>43.7750429999999</v>
      </c>
      <c s="129" r="CH1605">
        <v>55.7136909999999</v>
      </c>
      <c s="129" r="CI1605">
        <v>3.979549</v>
      </c>
      <c s="129" r="CJ1605">
        <v>83.865564</v>
      </c>
      <c s="129" r="CK1605">
        <v>338.261694999999</v>
      </c>
      <c s="129" r="CL1605">
        <v>27.856845</v>
      </c>
      <c s="129" r="CM1605">
        <v>3.979549</v>
      </c>
      <c s="129" r="CN1605">
        <v>0.0</v>
      </c>
      <c s="129" r="CO1605">
        <v>3.979549</v>
      </c>
      <c s="129" r="CP1605">
        <v>15.9181969999999</v>
      </c>
      <c s="129" r="CQ1605">
        <v>7.959099</v>
      </c>
      <c s="129" r="CR1605">
        <v>250.711609</v>
      </c>
      <c s="129" r="CS1605">
        <v>27.856845</v>
      </c>
    </row>
    <row customHeight="1" r="1606" ht="15.0">
      <c t="s" s="127" r="A1606">
        <v>13718</v>
      </c>
      <c t="s" s="127" r="B1606">
        <v>13719</v>
      </c>
      <c t="s" s="127" r="C1606">
        <v>13720</v>
      </c>
      <c t="s" s="127" r="D1606">
        <v>13721</v>
      </c>
      <c t="s" s="127" r="E1606">
        <v>13722</v>
      </c>
      <c t="s" s="127" r="F1606">
        <v>13723</v>
      </c>
      <c t="s" s="128" r="G1606">
        <v>13724</v>
      </c>
      <c t="s" s="127" r="H1606">
        <v>13725</v>
      </c>
      <c s="129" r="I1606">
        <v>825.0</v>
      </c>
      <c s="129" r="J1606">
        <v>140.189487</v>
      </c>
      <c s="129" r="K1606">
        <v>93.795844</v>
      </c>
      <c s="129" r="L1606">
        <v>152.292176</v>
      </c>
      <c s="129" r="M1606">
        <v>163.386308</v>
      </c>
      <c s="129" r="N1606">
        <v>144.223716</v>
      </c>
      <c s="129" r="O1606">
        <v>131.112469</v>
      </c>
      <c s="129" r="P1606">
        <v>121.0</v>
      </c>
      <c s="129" r="Q1606">
        <v>112.0</v>
      </c>
      <c s="129" r="R1606">
        <v>160.0</v>
      </c>
      <c s="129" r="S1606">
        <v>123.0</v>
      </c>
      <c s="129" r="T1606">
        <v>181.0</v>
      </c>
      <c s="129" r="U1606">
        <v>83.0</v>
      </c>
      <c s="129" r="V1606">
        <v>420.56846</v>
      </c>
      <c s="129" r="W1606">
        <v>72.6161369999999</v>
      </c>
      <c s="129" r="X1606">
        <v>48.410758</v>
      </c>
      <c s="129" r="Y1606">
        <v>74.6332519999999</v>
      </c>
      <c s="129" r="Z1606">
        <v>83.7102689999999</v>
      </c>
      <c s="129" r="AA1606">
        <v>80.6845969999999</v>
      </c>
      <c s="129" r="AB1606">
        <v>57.4877749999999</v>
      </c>
      <c s="129" r="AC1606">
        <v>3.025672</v>
      </c>
      <c s="129" r="AD1606">
        <v>93.795844</v>
      </c>
      <c s="129" r="AE1606">
        <v>218.856967999999</v>
      </c>
      <c s="129" r="AF1606">
        <v>107.915648</v>
      </c>
      <c s="129" r="AG1606">
        <v>404.431539999999</v>
      </c>
      <c s="129" r="AH1606">
        <v>67.57335</v>
      </c>
      <c s="129" r="AI1606">
        <v>45.385086</v>
      </c>
      <c s="129" r="AJ1606">
        <v>77.6589239999999</v>
      </c>
      <c s="129" r="AK1606">
        <v>79.676039</v>
      </c>
      <c s="129" r="AL1606">
        <v>63.5391199999999</v>
      </c>
      <c s="129" r="AM1606">
        <v>68.581907</v>
      </c>
      <c s="129" r="AN1606">
        <v>2.017115</v>
      </c>
      <c s="129" r="AO1606">
        <v>89.7616139999999</v>
      </c>
      <c s="129" r="AP1606">
        <v>206.754279</v>
      </c>
      <c s="129" r="AQ1606">
        <v>107.915648</v>
      </c>
      <c s="129" r="AR1606">
        <v>677.750611</v>
      </c>
      <c s="129" r="AS1606">
        <v>48.410758</v>
      </c>
      <c s="129" r="AT1606">
        <v>24.205379</v>
      </c>
      <c s="129" r="AU1606">
        <v>24.205379</v>
      </c>
      <c s="129" r="AV1606">
        <v>44.376528</v>
      </c>
      <c s="129" r="AW1606">
        <v>60.5134469999999</v>
      </c>
      <c s="129" r="AX1606">
        <v>112.958434999999</v>
      </c>
      <c s="129" r="AY1606">
        <v>274.327628</v>
      </c>
      <c s="129" r="AZ1606">
        <v>88.753056</v>
      </c>
      <c s="129" r="BA1606">
        <v>338.875306</v>
      </c>
      <c s="129" r="BB1606">
        <v>36.3080679999999</v>
      </c>
      <c s="129" r="BC1606">
        <v>20.171149</v>
      </c>
      <c s="129" r="BD1606">
        <v>12.102689</v>
      </c>
      <c s="129" r="BE1606">
        <v>16.1369189999999</v>
      </c>
      <c s="129" r="BF1606">
        <v>8.06846</v>
      </c>
      <c s="129" r="BG1606">
        <v>76.650367</v>
      </c>
      <c s="129" r="BH1606">
        <v>137.163814</v>
      </c>
      <c s="129" r="BI1606">
        <v>32.273839</v>
      </c>
      <c s="129" r="BJ1606">
        <v>338.875306</v>
      </c>
      <c s="129" r="BK1606">
        <v>12.102689</v>
      </c>
      <c s="129" r="BL1606">
        <v>4.03423</v>
      </c>
      <c s="129" r="BM1606">
        <v>12.102689</v>
      </c>
      <c s="129" r="BN1606">
        <v>28.239609</v>
      </c>
      <c s="129" r="BO1606">
        <v>52.444988</v>
      </c>
      <c s="129" r="BP1606">
        <v>36.3080679999999</v>
      </c>
      <c s="129" r="BQ1606">
        <v>137.163814</v>
      </c>
      <c s="129" r="BR1606">
        <v>56.479218</v>
      </c>
      <c s="129" r="BS1606">
        <v>76.650367</v>
      </c>
      <c s="129" r="BT1606">
        <v>0.0</v>
      </c>
      <c s="129" r="BU1606">
        <v>0.0</v>
      </c>
      <c s="129" r="BV1606">
        <v>0.0</v>
      </c>
      <c s="129" r="BW1606">
        <v>4.03423</v>
      </c>
      <c s="129" r="BX1606">
        <v>12.102689</v>
      </c>
      <c s="129" r="BY1606">
        <v>20.171149</v>
      </c>
      <c s="129" r="BZ1606">
        <v>0.0</v>
      </c>
      <c s="129" r="CA1606">
        <v>40.342298</v>
      </c>
      <c s="129" r="CB1606">
        <v>282.396088</v>
      </c>
      <c s="129" r="CC1606">
        <v>44.376528</v>
      </c>
      <c s="129" r="CD1606">
        <v>16.1369189999999</v>
      </c>
      <c s="129" r="CE1606">
        <v>24.205379</v>
      </c>
      <c s="129" r="CF1606">
        <v>40.342298</v>
      </c>
      <c s="129" r="CG1606">
        <v>28.239609</v>
      </c>
      <c s="129" r="CH1606">
        <v>88.753056</v>
      </c>
      <c s="129" r="CI1606">
        <v>0.0</v>
      </c>
      <c s="129" r="CJ1606">
        <v>40.342298</v>
      </c>
      <c s="129" r="CK1606">
        <v>318.704156</v>
      </c>
      <c s="129" r="CL1606">
        <v>4.03423</v>
      </c>
      <c s="129" r="CM1606">
        <v>8.06846</v>
      </c>
      <c s="129" r="CN1606">
        <v>0.0</v>
      </c>
      <c s="129" r="CO1606">
        <v>0.0</v>
      </c>
      <c s="129" r="CP1606">
        <v>20.171149</v>
      </c>
      <c s="129" r="CQ1606">
        <v>4.03423</v>
      </c>
      <c s="129" r="CR1606">
        <v>274.327628</v>
      </c>
      <c s="129" r="CS1606">
        <v>8.06846</v>
      </c>
    </row>
    <row customHeight="1" r="1607" ht="15.0">
      <c t="s" s="127" r="A1607">
        <v>13726</v>
      </c>
      <c t="s" s="127" r="B1607">
        <v>13727</v>
      </c>
      <c t="s" s="127" r="C1607">
        <v>13728</v>
      </c>
      <c t="s" s="127" r="D1607">
        <v>13729</v>
      </c>
      <c t="s" s="127" r="E1607">
        <v>13730</v>
      </c>
      <c t="s" s="127" r="F1607">
        <v>13731</v>
      </c>
      <c t="s" s="128" r="G1607">
        <v>13732</v>
      </c>
      <c t="s" s="127" r="H1607">
        <v>13733</v>
      </c>
      <c s="129" r="I1607">
        <v>2373.0</v>
      </c>
      <c s="129" r="J1607">
        <v>335.73235</v>
      </c>
      <c s="129" r="K1607">
        <v>292.188607999999</v>
      </c>
      <c s="129" r="L1607">
        <v>389.706</v>
      </c>
      <c s="129" r="M1607">
        <v>480.962888</v>
      </c>
      <c s="129" r="N1607">
        <v>479.740176</v>
      </c>
      <c s="129" r="O1607">
        <v>394.669979</v>
      </c>
      <c s="129" r="P1607">
        <v>361.0</v>
      </c>
      <c s="129" r="Q1607">
        <v>276.0</v>
      </c>
      <c s="129" r="R1607">
        <v>446.0</v>
      </c>
      <c s="129" r="S1607">
        <v>417.0</v>
      </c>
      <c s="129" r="T1607">
        <v>457.0</v>
      </c>
      <c s="129" r="U1607">
        <v>302.0</v>
      </c>
      <c s="129" r="V1607">
        <v>1144.56018199999</v>
      </c>
      <c s="129" r="W1607">
        <v>178.287274</v>
      </c>
      <c s="129" r="X1607">
        <v>151.316612999999</v>
      </c>
      <c s="129" r="Y1607">
        <v>182.895351</v>
      </c>
      <c s="129" r="Z1607">
        <v>232.232412</v>
      </c>
      <c s="129" r="AA1607">
        <v>242.842392999999</v>
      </c>
      <c s="129" r="AB1607">
        <v>145.747904</v>
      </c>
      <c s="129" r="AC1607">
        <v>11.238237</v>
      </c>
      <c s="129" r="AD1607">
        <v>238.391628</v>
      </c>
      <c s="129" r="AE1607">
        <v>603.160155</v>
      </c>
      <c s="129" r="AF1607">
        <v>303.008399</v>
      </c>
      <c s="129" r="AG1607">
        <v>1228.439818</v>
      </c>
      <c s="129" r="AH1607">
        <v>157.445076</v>
      </c>
      <c s="129" r="AI1607">
        <v>140.871996</v>
      </c>
      <c s="129" r="AJ1607">
        <v>206.810649</v>
      </c>
      <c s="129" r="AK1607">
        <v>248.730476</v>
      </c>
      <c s="129" r="AL1607">
        <v>236.897783</v>
      </c>
      <c s="129" r="AM1607">
        <v>206.572059</v>
      </c>
      <c s="129" r="AN1607">
        <v>31.1117789999999</v>
      </c>
      <c s="129" r="AO1607">
        <v>211.386967</v>
      </c>
      <c s="129" r="AP1607">
        <v>635.283953</v>
      </c>
      <c s="129" r="AQ1607">
        <v>381.768896999999</v>
      </c>
      <c s="129" r="AR1607">
        <v>2036.766711</v>
      </c>
      <c s="129" r="AS1607">
        <v>68.5058989999999</v>
      </c>
      <c s="129" r="AT1607">
        <v>133.423116999999</v>
      </c>
      <c s="129" r="AU1607">
        <v>109.01057</v>
      </c>
      <c s="129" r="AV1607">
        <v>182.143553</v>
      </c>
      <c s="129" r="AW1607">
        <v>291.005739</v>
      </c>
      <c s="129" r="AX1607">
        <v>189.227325</v>
      </c>
      <c s="129" r="AY1607">
        <v>846.044999999999</v>
      </c>
      <c s="129" r="AZ1607">
        <v>217.405508</v>
      </c>
      <c s="129" r="BA1607">
        <v>981.704943999999</v>
      </c>
      <c s="129" r="BB1607">
        <v>52.265355</v>
      </c>
      <c s="129" r="BC1607">
        <v>89.2305719999999</v>
      </c>
      <c s="129" r="BD1607">
        <v>48.3274919999999</v>
      </c>
      <c s="129" r="BE1607">
        <v>105.220518</v>
      </c>
      <c s="129" r="BF1607">
        <v>81.157747</v>
      </c>
      <c s="129" r="BG1607">
        <v>152.959193</v>
      </c>
      <c s="129" r="BH1607">
        <v>371.911204</v>
      </c>
      <c s="129" r="BI1607">
        <v>80.632863</v>
      </c>
      <c s="129" r="BJ1607">
        <v>1055.061766</v>
      </c>
      <c s="129" r="BK1607">
        <v>16.240544</v>
      </c>
      <c s="129" r="BL1607">
        <v>44.192545</v>
      </c>
      <c s="129" r="BM1607">
        <v>60.6830769999999</v>
      </c>
      <c s="129" r="BN1607">
        <v>76.9230349999999</v>
      </c>
      <c s="129" r="BO1607">
        <v>209.847993</v>
      </c>
      <c s="129" r="BP1607">
        <v>36.268132</v>
      </c>
      <c s="129" r="BQ1607">
        <v>474.133796</v>
      </c>
      <c s="129" r="BR1607">
        <v>136.772645</v>
      </c>
      <c s="129" r="BS1607">
        <v>209.161179</v>
      </c>
      <c s="129" r="BT1607">
        <v>0.0</v>
      </c>
      <c s="129" r="BU1607">
        <v>0.0</v>
      </c>
      <c s="129" r="BV1607">
        <v>0.0</v>
      </c>
      <c s="129" r="BW1607">
        <v>3.985933</v>
      </c>
      <c s="129" r="BX1607">
        <v>68.7023899999999</v>
      </c>
      <c s="129" r="BY1607">
        <v>44.540486</v>
      </c>
      <c s="129" r="BZ1607">
        <v>0.0</v>
      </c>
      <c s="129" r="CA1607">
        <v>91.932371</v>
      </c>
      <c s="129" r="CB1607">
        <v>786.007268999999</v>
      </c>
      <c s="129" r="CC1607">
        <v>48.130408</v>
      </c>
      <c s="129" r="CD1607">
        <v>109.011816999999</v>
      </c>
      <c s="129" r="CE1607">
        <v>80.5148059999999</v>
      </c>
      <c s="129" r="CF1607">
        <v>141.439986</v>
      </c>
      <c s="129" r="CG1607">
        <v>201.927857999999</v>
      </c>
      <c s="129" r="CH1607">
        <v>120.326023</v>
      </c>
      <c s="129" r="CI1607">
        <v>16.340909</v>
      </c>
      <c s="129" r="CJ1607">
        <v>68.3154609999999</v>
      </c>
      <c s="129" r="CK1607">
        <v>1041.598262</v>
      </c>
      <c s="129" r="CL1607">
        <v>20.375492</v>
      </c>
      <c s="129" r="CM1607">
        <v>24.411299</v>
      </c>
      <c s="129" r="CN1607">
        <v>28.495764</v>
      </c>
      <c s="129" r="CO1607">
        <v>36.7176339999999</v>
      </c>
      <c s="129" r="CP1607">
        <v>20.375492</v>
      </c>
      <c s="129" r="CQ1607">
        <v>24.360816</v>
      </c>
      <c s="129" r="CR1607">
        <v>829.704089999999</v>
      </c>
      <c s="129" r="CS1607">
        <v>57.157676</v>
      </c>
    </row>
    <row customHeight="1" r="1608" ht="15.0">
      <c t="s" s="127" r="A1608">
        <v>13734</v>
      </c>
      <c t="s" s="127" r="B1608">
        <v>13735</v>
      </c>
      <c t="s" s="127" r="C1608">
        <v>13736</v>
      </c>
      <c t="s" s="127" r="D1608">
        <v>13737</v>
      </c>
      <c t="s" s="127" r="E1608">
        <v>13738</v>
      </c>
      <c t="s" s="127" r="F1608">
        <v>13739</v>
      </c>
      <c t="s" s="128" r="G1608">
        <v>13740</v>
      </c>
      <c t="s" s="127" r="H1608">
        <v>13741</v>
      </c>
      <c s="129" r="I1608">
        <v>187.0</v>
      </c>
      <c s="129" r="J1608">
        <v>36.0</v>
      </c>
      <c s="129" r="K1608">
        <v>21.0</v>
      </c>
      <c s="129" r="L1608">
        <v>30.0</v>
      </c>
      <c s="129" r="M1608">
        <v>43.0</v>
      </c>
      <c s="129" r="N1608">
        <v>33.0</v>
      </c>
      <c s="129" r="O1608">
        <v>24.0</v>
      </c>
      <c s="129" r="P1608">
        <v>25.0</v>
      </c>
      <c s="129" r="Q1608">
        <v>30.0</v>
      </c>
      <c s="129" r="R1608">
        <v>42.0</v>
      </c>
      <c s="129" r="S1608">
        <v>31.0</v>
      </c>
      <c s="129" r="T1608">
        <v>31.0</v>
      </c>
      <c s="129" r="U1608">
        <v>12.0</v>
      </c>
      <c s="129" r="V1608">
        <v>99.0</v>
      </c>
      <c s="129" r="W1608">
        <v>19.0</v>
      </c>
      <c s="129" r="X1608">
        <v>14.0</v>
      </c>
      <c s="129" r="Y1608">
        <v>17.0</v>
      </c>
      <c s="129" r="Z1608">
        <v>22.0</v>
      </c>
      <c s="129" r="AA1608">
        <v>13.0</v>
      </c>
      <c s="129" r="AB1608">
        <v>14.0</v>
      </c>
      <c s="129" r="AC1608">
        <v>0.0</v>
      </c>
      <c s="129" r="AD1608">
        <v>24.0</v>
      </c>
      <c s="129" r="AE1608">
        <v>52.0</v>
      </c>
      <c s="129" r="AF1608">
        <v>23.0</v>
      </c>
      <c s="129" r="AG1608">
        <v>88.0</v>
      </c>
      <c s="129" r="AH1608">
        <v>17.0</v>
      </c>
      <c s="129" r="AI1608">
        <v>7.0</v>
      </c>
      <c s="129" r="AJ1608">
        <v>13.0</v>
      </c>
      <c s="129" r="AK1608">
        <v>21.0</v>
      </c>
      <c s="129" r="AL1608">
        <v>20.0</v>
      </c>
      <c s="129" r="AM1608">
        <v>8.0</v>
      </c>
      <c s="129" r="AN1608">
        <v>2.0</v>
      </c>
      <c s="129" r="AO1608">
        <v>19.0</v>
      </c>
      <c s="129" r="AP1608">
        <v>44.0</v>
      </c>
      <c s="129" r="AQ1608">
        <v>25.0</v>
      </c>
      <c s="129" r="AR1608">
        <v>148.0</v>
      </c>
      <c s="129" r="AS1608">
        <v>8.0</v>
      </c>
      <c s="129" r="AT1608">
        <v>0.0</v>
      </c>
      <c s="129" r="AU1608">
        <v>8.0</v>
      </c>
      <c s="129" r="AV1608">
        <v>28.0</v>
      </c>
      <c s="129" r="AW1608">
        <v>4.0</v>
      </c>
      <c s="129" r="AX1608">
        <v>20.0</v>
      </c>
      <c s="129" r="AY1608">
        <v>48.0</v>
      </c>
      <c s="129" r="AZ1608">
        <v>32.0</v>
      </c>
      <c s="129" r="BA1608">
        <v>76.0</v>
      </c>
      <c s="129" r="BB1608">
        <v>4.0</v>
      </c>
      <c s="129" r="BC1608">
        <v>0.0</v>
      </c>
      <c s="129" r="BD1608">
        <v>8.0</v>
      </c>
      <c s="129" r="BE1608">
        <v>4.0</v>
      </c>
      <c s="129" r="BF1608">
        <v>0.0</v>
      </c>
      <c s="129" r="BG1608">
        <v>16.0</v>
      </c>
      <c s="129" r="BH1608">
        <v>28.0</v>
      </c>
      <c s="129" r="BI1608">
        <v>16.0</v>
      </c>
      <c s="129" r="BJ1608">
        <v>72.0</v>
      </c>
      <c s="129" r="BK1608">
        <v>4.0</v>
      </c>
      <c s="129" r="BL1608">
        <v>0.0</v>
      </c>
      <c s="129" r="BM1608">
        <v>0.0</v>
      </c>
      <c s="129" r="BN1608">
        <v>24.0</v>
      </c>
      <c s="129" r="BO1608">
        <v>4.0</v>
      </c>
      <c s="129" r="BP1608">
        <v>4.0</v>
      </c>
      <c s="129" r="BQ1608">
        <v>20.0</v>
      </c>
      <c s="129" r="BR1608">
        <v>16.0</v>
      </c>
      <c s="129" r="BS1608">
        <v>12.0</v>
      </c>
      <c s="129" r="BT1608">
        <v>0.0</v>
      </c>
      <c s="129" r="BU1608">
        <v>0.0</v>
      </c>
      <c s="129" r="BV1608">
        <v>0.0</v>
      </c>
      <c s="129" r="BW1608">
        <v>4.0</v>
      </c>
      <c s="129" r="BX1608">
        <v>0.0</v>
      </c>
      <c s="129" r="BY1608">
        <v>0.0</v>
      </c>
      <c s="129" r="BZ1608">
        <v>0.0</v>
      </c>
      <c s="129" r="CA1608">
        <v>8.0</v>
      </c>
      <c s="129" r="CB1608">
        <v>64.0</v>
      </c>
      <c s="129" r="CC1608">
        <v>8.0</v>
      </c>
      <c s="129" r="CD1608">
        <v>0.0</v>
      </c>
      <c s="129" r="CE1608">
        <v>4.0</v>
      </c>
      <c s="129" r="CF1608">
        <v>20.0</v>
      </c>
      <c s="129" r="CG1608">
        <v>4.0</v>
      </c>
      <c s="129" r="CH1608">
        <v>12.0</v>
      </c>
      <c s="129" r="CI1608">
        <v>0.0</v>
      </c>
      <c s="129" r="CJ1608">
        <v>16.0</v>
      </c>
      <c s="129" r="CK1608">
        <v>72.0</v>
      </c>
      <c s="129" r="CL1608">
        <v>0.0</v>
      </c>
      <c s="129" r="CM1608">
        <v>0.0</v>
      </c>
      <c s="129" r="CN1608">
        <v>4.0</v>
      </c>
      <c s="129" r="CO1608">
        <v>4.0</v>
      </c>
      <c s="129" r="CP1608">
        <v>0.0</v>
      </c>
      <c s="129" r="CQ1608">
        <v>8.0</v>
      </c>
      <c s="129" r="CR1608">
        <v>48.0</v>
      </c>
      <c s="129" r="CS1608">
        <v>8.0</v>
      </c>
    </row>
    <row customHeight="1" r="1609" ht="15.0">
      <c t="s" s="127" r="A1609">
        <v>13742</v>
      </c>
      <c t="s" s="127" r="B1609">
        <v>13743</v>
      </c>
      <c t="s" s="127" r="C1609">
        <v>13744</v>
      </c>
      <c t="s" s="127" r="D1609">
        <v>13745</v>
      </c>
      <c t="s" s="127" r="E1609">
        <v>13746</v>
      </c>
      <c t="s" s="127" r="F1609">
        <v>13747</v>
      </c>
      <c t="s" s="128" r="G1609">
        <v>13748</v>
      </c>
      <c t="s" s="127" r="H1609">
        <v>13749</v>
      </c>
      <c s="129" r="I1609">
        <v>223.0</v>
      </c>
      <c s="129" r="J1609">
        <v>31.0</v>
      </c>
      <c s="129" r="K1609">
        <v>41.0</v>
      </c>
      <c s="129" r="L1609">
        <v>33.0</v>
      </c>
      <c s="129" r="M1609">
        <v>51.0</v>
      </c>
      <c s="129" r="N1609">
        <v>39.0</v>
      </c>
      <c s="129" r="O1609">
        <v>28.0</v>
      </c>
      <c s="129" r="P1609">
        <v>50.0</v>
      </c>
      <c s="129" r="Q1609">
        <v>45.0</v>
      </c>
      <c s="129" r="R1609">
        <v>45.0</v>
      </c>
      <c s="129" r="S1609">
        <v>44.0</v>
      </c>
      <c s="129" r="T1609">
        <v>45.0</v>
      </c>
      <c s="129" r="U1609">
        <v>22.0</v>
      </c>
      <c s="129" r="V1609">
        <v>113.0</v>
      </c>
      <c s="129" r="W1609">
        <v>17.0</v>
      </c>
      <c s="129" r="X1609">
        <v>25.0</v>
      </c>
      <c s="129" r="Y1609">
        <v>13.0</v>
      </c>
      <c s="129" r="Z1609">
        <v>25.0</v>
      </c>
      <c s="129" r="AA1609">
        <v>21.0</v>
      </c>
      <c s="129" r="AB1609">
        <v>12.0</v>
      </c>
      <c s="129" r="AC1609">
        <v>0.0</v>
      </c>
      <c s="129" r="AD1609">
        <v>26.0</v>
      </c>
      <c s="129" r="AE1609">
        <v>62.0</v>
      </c>
      <c s="129" r="AF1609">
        <v>25.0</v>
      </c>
      <c s="129" r="AG1609">
        <v>110.0</v>
      </c>
      <c s="129" r="AH1609">
        <v>14.0</v>
      </c>
      <c s="129" r="AI1609">
        <v>16.0</v>
      </c>
      <c s="129" r="AJ1609">
        <v>20.0</v>
      </c>
      <c s="129" r="AK1609">
        <v>26.0</v>
      </c>
      <c s="129" r="AL1609">
        <v>18.0</v>
      </c>
      <c s="129" r="AM1609">
        <v>16.0</v>
      </c>
      <c s="129" r="AN1609">
        <v>0.0</v>
      </c>
      <c s="129" r="AO1609">
        <v>18.0</v>
      </c>
      <c s="129" r="AP1609">
        <v>63.0</v>
      </c>
      <c s="129" r="AQ1609">
        <v>29.0</v>
      </c>
      <c s="129" r="AR1609">
        <v>188.0</v>
      </c>
      <c s="129" r="AS1609">
        <v>16.0</v>
      </c>
      <c s="129" r="AT1609">
        <v>4.0</v>
      </c>
      <c s="129" r="AU1609">
        <v>4.0</v>
      </c>
      <c s="129" r="AV1609">
        <v>12.0</v>
      </c>
      <c s="129" r="AW1609">
        <v>8.0</v>
      </c>
      <c s="129" r="AX1609">
        <v>60.0</v>
      </c>
      <c s="129" r="AY1609">
        <v>52.0</v>
      </c>
      <c s="129" r="AZ1609">
        <v>32.0</v>
      </c>
      <c s="129" r="BA1609">
        <v>88.0</v>
      </c>
      <c s="129" r="BB1609">
        <v>4.0</v>
      </c>
      <c s="129" r="BC1609">
        <v>4.0</v>
      </c>
      <c s="129" r="BD1609">
        <v>4.0</v>
      </c>
      <c s="129" r="BE1609">
        <v>4.0</v>
      </c>
      <c s="129" r="BF1609">
        <v>0.0</v>
      </c>
      <c s="129" r="BG1609">
        <v>32.0</v>
      </c>
      <c s="129" r="BH1609">
        <v>24.0</v>
      </c>
      <c s="129" r="BI1609">
        <v>16.0</v>
      </c>
      <c s="129" r="BJ1609">
        <v>100.0</v>
      </c>
      <c s="129" r="BK1609">
        <v>12.0</v>
      </c>
      <c s="129" r="BL1609">
        <v>0.0</v>
      </c>
      <c s="129" r="BM1609">
        <v>0.0</v>
      </c>
      <c s="129" r="BN1609">
        <v>8.0</v>
      </c>
      <c s="129" r="BO1609">
        <v>8.0</v>
      </c>
      <c s="129" r="BP1609">
        <v>28.0</v>
      </c>
      <c s="129" r="BQ1609">
        <v>28.0</v>
      </c>
      <c s="129" r="BR1609">
        <v>16.0</v>
      </c>
      <c s="129" r="BS1609">
        <v>16.0</v>
      </c>
      <c s="129" r="BT1609">
        <v>0.0</v>
      </c>
      <c s="129" r="BU1609">
        <v>0.0</v>
      </c>
      <c s="129" r="BV1609">
        <v>0.0</v>
      </c>
      <c s="129" r="BW1609">
        <v>0.0</v>
      </c>
      <c s="129" r="BX1609">
        <v>0.0</v>
      </c>
      <c s="129" r="BY1609">
        <v>12.0</v>
      </c>
      <c s="129" r="BZ1609">
        <v>0.0</v>
      </c>
      <c s="129" r="CA1609">
        <v>4.0</v>
      </c>
      <c s="129" r="CB1609">
        <v>80.0</v>
      </c>
      <c s="129" r="CC1609">
        <v>8.0</v>
      </c>
      <c s="129" r="CD1609">
        <v>0.0</v>
      </c>
      <c s="129" r="CE1609">
        <v>0.0</v>
      </c>
      <c s="129" r="CF1609">
        <v>12.0</v>
      </c>
      <c s="129" r="CG1609">
        <v>4.0</v>
      </c>
      <c s="129" r="CH1609">
        <v>40.0</v>
      </c>
      <c s="129" r="CI1609">
        <v>0.0</v>
      </c>
      <c s="129" r="CJ1609">
        <v>16.0</v>
      </c>
      <c s="129" r="CK1609">
        <v>92.0</v>
      </c>
      <c s="129" r="CL1609">
        <v>8.0</v>
      </c>
      <c s="129" r="CM1609">
        <v>4.0</v>
      </c>
      <c s="129" r="CN1609">
        <v>4.0</v>
      </c>
      <c s="129" r="CO1609">
        <v>0.0</v>
      </c>
      <c s="129" r="CP1609">
        <v>4.0</v>
      </c>
      <c s="129" r="CQ1609">
        <v>8.0</v>
      </c>
      <c s="129" r="CR1609">
        <v>52.0</v>
      </c>
      <c s="129" r="CS1609">
        <v>12.0</v>
      </c>
    </row>
    <row customHeight="1" r="1610" ht="15.0">
      <c t="s" s="127" r="A1610">
        <v>13750</v>
      </c>
      <c t="s" s="127" r="B1610">
        <v>13751</v>
      </c>
      <c t="s" s="127" r="C1610">
        <v>13752</v>
      </c>
      <c t="s" s="127" r="D1610">
        <v>13753</v>
      </c>
      <c t="s" s="127" r="E1610">
        <v>13754</v>
      </c>
      <c t="s" s="127" r="F1610">
        <v>13755</v>
      </c>
      <c t="s" s="128" r="G1610">
        <v>13756</v>
      </c>
      <c t="s" s="127" r="H1610">
        <v>13757</v>
      </c>
      <c s="129" r="I1610">
        <v>379.0</v>
      </c>
      <c s="129" r="J1610">
        <v>59.370128</v>
      </c>
      <c s="129" r="K1610">
        <v>50.464609</v>
      </c>
      <c s="129" r="L1610">
        <v>65.307141</v>
      </c>
      <c s="129" r="M1610">
        <v>92.04438</v>
      </c>
      <c s="129" r="N1610">
        <v>77.181167</v>
      </c>
      <c s="129" r="O1610">
        <v>34.632575</v>
      </c>
      <c s="129" r="P1610">
        <v>66.0</v>
      </c>
      <c s="129" r="Q1610">
        <v>73.0</v>
      </c>
      <c s="129" r="R1610">
        <v>85.0</v>
      </c>
      <c s="129" r="S1610">
        <v>76.0</v>
      </c>
      <c s="129" r="T1610">
        <v>60.0</v>
      </c>
      <c s="129" r="U1610">
        <v>17.0</v>
      </c>
      <c s="129" r="V1610">
        <v>194.942262</v>
      </c>
      <c s="129" r="W1610">
        <v>36.6115789999999</v>
      </c>
      <c s="129" r="X1610">
        <v>27.70606</v>
      </c>
      <c s="129" r="Y1610">
        <v>31.664068</v>
      </c>
      <c s="129" r="Z1610">
        <v>46.516941</v>
      </c>
      <c s="129" r="AA1610">
        <v>34.632575</v>
      </c>
      <c s="129" r="AB1610">
        <v>17.811038</v>
      </c>
      <c s="129" r="AC1610">
        <v>0.0</v>
      </c>
      <c s="129" r="AD1610">
        <v>42.5485919999999</v>
      </c>
      <c s="129" r="AE1610">
        <v>115.782090999999</v>
      </c>
      <c s="129" r="AF1610">
        <v>36.6115789999999</v>
      </c>
      <c s="129" r="AG1610">
        <v>184.057738</v>
      </c>
      <c s="129" r="AH1610">
        <v>22.7585489999999</v>
      </c>
      <c s="129" r="AI1610">
        <v>22.7585489999999</v>
      </c>
      <c s="129" r="AJ1610">
        <v>33.643073</v>
      </c>
      <c s="129" r="AK1610">
        <v>45.527439</v>
      </c>
      <c s="129" r="AL1610">
        <v>42.5485919999999</v>
      </c>
      <c s="129" r="AM1610">
        <v>15.832034</v>
      </c>
      <c s="129" r="AN1610">
        <v>0.989501999999999</v>
      </c>
      <c s="129" r="AO1610">
        <v>27.70606</v>
      </c>
      <c s="129" r="AP1610">
        <v>115.782090999999</v>
      </c>
      <c s="129" r="AQ1610">
        <v>40.569588</v>
      </c>
      <c s="129" r="AR1610">
        <v>300.80865</v>
      </c>
      <c s="129" r="AS1610">
        <v>15.832034</v>
      </c>
      <c s="129" r="AT1610">
        <v>23.748051</v>
      </c>
      <c s="129" r="AU1610">
        <v>11.874026</v>
      </c>
      <c s="129" r="AV1610">
        <v>31.664068</v>
      </c>
      <c s="129" r="AW1610">
        <v>47.4961029999999</v>
      </c>
      <c s="129" r="AX1610">
        <v>31.664068</v>
      </c>
      <c s="129" r="AY1610">
        <v>94.9922049999999</v>
      </c>
      <c s="129" r="AZ1610">
        <v>43.538094</v>
      </c>
      <c s="129" r="BA1610">
        <v>154.362333</v>
      </c>
      <c s="129" r="BB1610">
        <v>7.916017</v>
      </c>
      <c s="129" r="BC1610">
        <v>19.790043</v>
      </c>
      <c s="129" r="BD1610">
        <v>0.0</v>
      </c>
      <c s="129" r="BE1610">
        <v>15.832034</v>
      </c>
      <c s="129" r="BF1610">
        <v>11.874026</v>
      </c>
      <c s="129" r="BG1610">
        <v>23.748051</v>
      </c>
      <c s="129" r="BH1610">
        <v>51.4541109999999</v>
      </c>
      <c s="129" r="BI1610">
        <v>23.748051</v>
      </c>
      <c s="129" r="BJ1610">
        <v>146.446316</v>
      </c>
      <c s="129" r="BK1610">
        <v>7.916017</v>
      </c>
      <c s="129" r="BL1610">
        <v>3.958009</v>
      </c>
      <c s="129" r="BM1610">
        <v>11.874026</v>
      </c>
      <c s="129" r="BN1610">
        <v>15.832034</v>
      </c>
      <c s="129" r="BO1610">
        <v>35.6220769999999</v>
      </c>
      <c s="129" r="BP1610">
        <v>7.916017</v>
      </c>
      <c s="129" r="BQ1610">
        <v>43.538094</v>
      </c>
      <c s="129" r="BR1610">
        <v>19.790043</v>
      </c>
      <c s="129" r="BS1610">
        <v>27.70606</v>
      </c>
      <c s="129" r="BT1610">
        <v>0.0</v>
      </c>
      <c s="129" r="BU1610">
        <v>0.0</v>
      </c>
      <c s="129" r="BV1610">
        <v>0.0</v>
      </c>
      <c s="129" r="BW1610">
        <v>0.0</v>
      </c>
      <c s="129" r="BX1610">
        <v>3.958009</v>
      </c>
      <c s="129" r="BY1610">
        <v>3.958009</v>
      </c>
      <c s="129" r="BZ1610">
        <v>0.0</v>
      </c>
      <c s="129" r="CA1610">
        <v>19.790043</v>
      </c>
      <c s="129" r="CB1610">
        <v>126.656274</v>
      </c>
      <c s="129" r="CC1610">
        <v>7.916017</v>
      </c>
      <c s="129" r="CD1610">
        <v>19.790043</v>
      </c>
      <c s="129" r="CE1610">
        <v>3.958009</v>
      </c>
      <c s="129" r="CF1610">
        <v>23.748051</v>
      </c>
      <c s="129" r="CG1610">
        <v>39.5800849999999</v>
      </c>
      <c s="129" r="CH1610">
        <v>27.70606</v>
      </c>
      <c s="129" r="CI1610">
        <v>0.0</v>
      </c>
      <c s="129" r="CJ1610">
        <v>3.958009</v>
      </c>
      <c s="129" r="CK1610">
        <v>146.446316</v>
      </c>
      <c s="129" r="CL1610">
        <v>7.916017</v>
      </c>
      <c s="129" r="CM1610">
        <v>3.958009</v>
      </c>
      <c s="129" r="CN1610">
        <v>7.916017</v>
      </c>
      <c s="129" r="CO1610">
        <v>7.916017</v>
      </c>
      <c s="129" r="CP1610">
        <v>3.958009</v>
      </c>
      <c s="129" r="CQ1610">
        <v>0.0</v>
      </c>
      <c s="129" r="CR1610">
        <v>94.9922049999999</v>
      </c>
      <c s="129" r="CS1610">
        <v>19.790043</v>
      </c>
    </row>
    <row customHeight="1" r="1611" ht="15.0">
      <c t="s" s="127" r="A1611">
        <v>13758</v>
      </c>
      <c t="s" s="127" r="B1611">
        <v>13759</v>
      </c>
      <c t="s" s="127" r="C1611">
        <v>13760</v>
      </c>
      <c t="s" s="127" r="D1611">
        <v>13761</v>
      </c>
      <c t="s" s="127" r="E1611">
        <v>13762</v>
      </c>
      <c t="s" s="127" r="F1611">
        <v>13763</v>
      </c>
      <c t="s" s="128" r="G1611">
        <v>13764</v>
      </c>
      <c t="s" s="127" r="H1611">
        <v>13765</v>
      </c>
      <c s="129" r="I1611">
        <v>2051.0</v>
      </c>
      <c s="129" r="J1611">
        <v>311.912468999999</v>
      </c>
      <c s="129" r="K1611">
        <v>267.783373999999</v>
      </c>
      <c s="129" r="L1611">
        <v>308.903666999999</v>
      </c>
      <c s="129" r="M1611">
        <v>359.050366999999</v>
      </c>
      <c s="129" r="N1611">
        <v>444.299756</v>
      </c>
      <c s="129" r="O1611">
        <v>359.050366999999</v>
      </c>
      <c s="129" r="P1611">
        <v>342.0</v>
      </c>
      <c s="129" r="Q1611">
        <v>312.0</v>
      </c>
      <c s="129" r="R1611">
        <v>376.0</v>
      </c>
      <c s="129" r="S1611">
        <v>391.0</v>
      </c>
      <c s="129" r="T1611">
        <v>463.0</v>
      </c>
      <c s="129" r="U1611">
        <v>251.0</v>
      </c>
      <c s="129" r="V1611">
        <v>940.752077999999</v>
      </c>
      <c s="129" r="W1611">
        <v>147.431296</v>
      </c>
      <c s="129" r="X1611">
        <v>131.384352</v>
      </c>
      <c s="129" r="Y1611">
        <v>140.410757999999</v>
      </c>
      <c s="129" r="Z1611">
        <v>163.47824</v>
      </c>
      <c s="129" r="AA1611">
        <v>211.619070999999</v>
      </c>
      <c s="129" r="AB1611">
        <v>138.404889999999</v>
      </c>
      <c s="129" r="AC1611">
        <v>8.02347199999999</v>
      </c>
      <c s="129" r="AD1611">
        <v>193.566259</v>
      </c>
      <c s="129" r="AE1611">
        <v>477.396576999999</v>
      </c>
      <c s="129" r="AF1611">
        <v>269.789242</v>
      </c>
      <c s="129" r="AG1611">
        <v>1110.247922</v>
      </c>
      <c s="129" r="AH1611">
        <v>164.481174</v>
      </c>
      <c s="129" r="AI1611">
        <v>136.399022</v>
      </c>
      <c s="129" r="AJ1611">
        <v>168.492909999999</v>
      </c>
      <c s="129" r="AK1611">
        <v>195.572126999999</v>
      </c>
      <c s="129" r="AL1611">
        <v>232.680685</v>
      </c>
      <c s="129" r="AM1611">
        <v>198.580929</v>
      </c>
      <c s="129" r="AN1611">
        <v>14.041076</v>
      </c>
      <c s="129" r="AO1611">
        <v>215.630807</v>
      </c>
      <c s="129" r="AP1611">
        <v>531.555012</v>
      </c>
      <c s="129" r="AQ1611">
        <v>363.062102999999</v>
      </c>
      <c s="129" r="AR1611">
        <v>1781.21075799999</v>
      </c>
      <c s="129" r="AS1611">
        <v>12.035208</v>
      </c>
      <c s="129" r="AT1611">
        <v>72.211247</v>
      </c>
      <c s="129" r="AU1611">
        <v>48.1408309999999</v>
      </c>
      <c s="129" r="AV1611">
        <v>148.43423</v>
      </c>
      <c s="129" r="AW1611">
        <v>248.727628</v>
      </c>
      <c s="129" r="AX1611">
        <v>236.692421</v>
      </c>
      <c s="129" r="AY1611">
        <v>742.171149</v>
      </c>
      <c s="129" r="AZ1611">
        <v>272.798044</v>
      </c>
      <c s="129" r="BA1611">
        <v>802.347187999999</v>
      </c>
      <c s="129" r="BB1611">
        <v>8.02347199999999</v>
      </c>
      <c s="129" r="BC1611">
        <v>28.082152</v>
      </c>
      <c s="129" r="BD1611">
        <v>12.035208</v>
      </c>
      <c s="129" r="BE1611">
        <v>80.2347189999999</v>
      </c>
      <c s="129" r="BF1611">
        <v>40.117359</v>
      </c>
      <c s="129" r="BG1611">
        <v>192.563324999999</v>
      </c>
      <c s="129" r="BH1611">
        <v>353.032762999999</v>
      </c>
      <c s="129" r="BI1611">
        <v>88.2581909999999</v>
      </c>
      <c s="129" r="BJ1611">
        <v>978.863569999999</v>
      </c>
      <c s="129" r="BK1611">
        <v>4.011736</v>
      </c>
      <c s="129" r="BL1611">
        <v>44.129095</v>
      </c>
      <c s="129" r="BM1611">
        <v>36.105623</v>
      </c>
      <c s="129" r="BN1611">
        <v>68.199511</v>
      </c>
      <c s="129" r="BO1611">
        <v>208.610268999999</v>
      </c>
      <c s="129" r="BP1611">
        <v>44.129095</v>
      </c>
      <c s="129" r="BQ1611">
        <v>389.138386</v>
      </c>
      <c s="129" r="BR1611">
        <v>184.539852999999</v>
      </c>
      <c s="129" r="BS1611">
        <v>224.657213</v>
      </c>
      <c s="129" r="BT1611">
        <v>0.0</v>
      </c>
      <c s="129" r="BU1611">
        <v>0.0</v>
      </c>
      <c s="129" r="BV1611">
        <v>0.0</v>
      </c>
      <c s="129" r="BW1611">
        <v>20.0586799999999</v>
      </c>
      <c s="129" r="BX1611">
        <v>36.105623</v>
      </c>
      <c s="129" r="BY1611">
        <v>36.105623</v>
      </c>
      <c s="129" r="BZ1611">
        <v>0.0</v>
      </c>
      <c s="129" r="CA1611">
        <v>132.387285999999</v>
      </c>
      <c s="129" r="CB1611">
        <v>605.772126999999</v>
      </c>
      <c s="129" r="CC1611">
        <v>8.02347199999999</v>
      </c>
      <c s="129" r="CD1611">
        <v>60.176039</v>
      </c>
      <c s="129" r="CE1611">
        <v>24.070416</v>
      </c>
      <c s="129" r="CF1611">
        <v>112.328605999999</v>
      </c>
      <c s="129" r="CG1611">
        <v>176.516381</v>
      </c>
      <c s="129" r="CH1611">
        <v>168.492909999999</v>
      </c>
      <c s="129" r="CI1611">
        <v>0.0</v>
      </c>
      <c s="129" r="CJ1611">
        <v>56.1643029999999</v>
      </c>
      <c s="129" r="CK1611">
        <v>950.781418</v>
      </c>
      <c s="129" r="CL1611">
        <v>4.011736</v>
      </c>
      <c s="129" r="CM1611">
        <v>12.035208</v>
      </c>
      <c s="129" r="CN1611">
        <v>24.070416</v>
      </c>
      <c s="129" r="CO1611">
        <v>16.046944</v>
      </c>
      <c s="129" r="CP1611">
        <v>36.105623</v>
      </c>
      <c s="129" r="CQ1611">
        <v>32.093888</v>
      </c>
      <c s="129" r="CR1611">
        <v>742.171149</v>
      </c>
      <c s="129" r="CS1611">
        <v>84.2464549999999</v>
      </c>
    </row>
    <row customHeight="1" r="1612" ht="15.0">
      <c t="s" s="127" r="A1612">
        <v>13766</v>
      </c>
      <c t="s" s="127" r="B1612">
        <v>13767</v>
      </c>
      <c t="s" s="127" r="C1612">
        <v>13768</v>
      </c>
      <c t="s" s="127" r="D1612">
        <v>13769</v>
      </c>
      <c t="s" s="127" r="E1612">
        <v>13770</v>
      </c>
      <c t="s" s="127" r="F1612">
        <v>13771</v>
      </c>
      <c t="s" s="128" r="G1612">
        <v>13772</v>
      </c>
      <c t="s" s="127" r="H1612">
        <v>13773</v>
      </c>
      <c s="129" r="I1612">
        <v>599.0</v>
      </c>
      <c s="129" r="J1612">
        <v>110.16092</v>
      </c>
      <c s="129" r="K1612">
        <v>70.817734</v>
      </c>
      <c s="129" r="L1612">
        <v>114.095237999999</v>
      </c>
      <c s="129" r="M1612">
        <v>154.422002999999</v>
      </c>
      <c s="129" r="N1612">
        <v>91.4729059999999</v>
      </c>
      <c s="129" r="O1612">
        <v>58.031199</v>
      </c>
      <c s="129" r="P1612">
        <v>93.0</v>
      </c>
      <c s="129" r="Q1612">
        <v>70.0</v>
      </c>
      <c s="129" r="R1612">
        <v>124.0</v>
      </c>
      <c s="129" r="S1612">
        <v>82.0</v>
      </c>
      <c s="129" r="T1612">
        <v>80.0</v>
      </c>
      <c s="129" r="U1612">
        <v>49.0</v>
      </c>
      <c s="129" r="V1612">
        <v>299.991789999999</v>
      </c>
      <c s="129" r="W1612">
        <v>57.0476189999999</v>
      </c>
      <c s="129" r="X1612">
        <v>35.408867</v>
      </c>
      <c s="129" r="Y1612">
        <v>58.031199</v>
      </c>
      <c s="129" r="Z1612">
        <v>77.702791</v>
      </c>
      <c s="129" r="AA1612">
        <v>41.3103449999999</v>
      </c>
      <c s="129" r="AB1612">
        <v>28.52381</v>
      </c>
      <c s="129" r="AC1612">
        <v>1.967159</v>
      </c>
      <c s="129" r="AD1612">
        <v>70.817734</v>
      </c>
      <c s="129" r="AE1612">
        <v>174.093595999999</v>
      </c>
      <c s="129" r="AF1612">
        <v>55.08046</v>
      </c>
      <c s="129" r="AG1612">
        <v>299.00821</v>
      </c>
      <c s="129" r="AH1612">
        <v>53.1133</v>
      </c>
      <c s="129" r="AI1612">
        <v>35.408867</v>
      </c>
      <c s="129" r="AJ1612">
        <v>56.064039</v>
      </c>
      <c s="129" r="AK1612">
        <v>76.7192119999999</v>
      </c>
      <c s="129" r="AL1612">
        <v>50.162562</v>
      </c>
      <c s="129" r="AM1612">
        <v>24.5894909999999</v>
      </c>
      <c s="129" r="AN1612">
        <v>2.950739</v>
      </c>
      <c s="129" r="AO1612">
        <v>64.916256</v>
      </c>
      <c s="129" r="AP1612">
        <v>174.093595999999</v>
      </c>
      <c s="129" r="AQ1612">
        <v>59.998358</v>
      </c>
      <c s="129" r="AR1612">
        <v>511.461412</v>
      </c>
      <c s="129" r="AS1612">
        <v>23.6059109999999</v>
      </c>
      <c s="129" r="AT1612">
        <v>35.408867</v>
      </c>
      <c s="129" r="AU1612">
        <v>31.4745479999999</v>
      </c>
      <c s="129" r="AV1612">
        <v>106.226601</v>
      </c>
      <c s="129" r="AW1612">
        <v>59.014778</v>
      </c>
      <c s="129" r="AX1612">
        <v>74.752053</v>
      </c>
      <c s="129" r="AY1612">
        <v>137.701148999999</v>
      </c>
      <c s="129" r="AZ1612">
        <v>43.277504</v>
      </c>
      <c s="129" r="BA1612">
        <v>232.124795</v>
      </c>
      <c s="129" r="BB1612">
        <v>7.86863699999999</v>
      </c>
      <c s="129" r="BC1612">
        <v>15.7372739999999</v>
      </c>
      <c s="129" r="BD1612">
        <v>11.802956</v>
      </c>
      <c s="129" r="BE1612">
        <v>35.408867</v>
      </c>
      <c s="129" r="BF1612">
        <v>23.6059109999999</v>
      </c>
      <c s="129" r="BG1612">
        <v>66.8834149999999</v>
      </c>
      <c s="129" r="BH1612">
        <v>59.014778</v>
      </c>
      <c s="129" r="BI1612">
        <v>11.802956</v>
      </c>
      <c s="129" r="BJ1612">
        <v>279.336616999999</v>
      </c>
      <c s="129" r="BK1612">
        <v>15.7372739999999</v>
      </c>
      <c s="129" r="BL1612">
        <v>19.671593</v>
      </c>
      <c s="129" r="BM1612">
        <v>19.671593</v>
      </c>
      <c s="129" r="BN1612">
        <v>70.817734</v>
      </c>
      <c s="129" r="BO1612">
        <v>35.408867</v>
      </c>
      <c s="129" r="BP1612">
        <v>7.86863699999999</v>
      </c>
      <c s="129" r="BQ1612">
        <v>78.6863709999999</v>
      </c>
      <c s="129" r="BR1612">
        <v>31.4745479999999</v>
      </c>
      <c s="129" r="BS1612">
        <v>55.08046</v>
      </c>
      <c s="129" r="BT1612">
        <v>0.0</v>
      </c>
      <c s="129" r="BU1612">
        <v>7.86863699999999</v>
      </c>
      <c s="129" r="BV1612">
        <v>0.0</v>
      </c>
      <c s="129" r="BW1612">
        <v>7.86863699999999</v>
      </c>
      <c s="129" r="BX1612">
        <v>3.93431899999999</v>
      </c>
      <c s="129" r="BY1612">
        <v>11.802956</v>
      </c>
      <c s="129" r="BZ1612">
        <v>0.0</v>
      </c>
      <c s="129" r="CA1612">
        <v>23.6059109999999</v>
      </c>
      <c s="129" r="CB1612">
        <v>259.665025</v>
      </c>
      <c s="129" r="CC1612">
        <v>11.802956</v>
      </c>
      <c s="129" r="CD1612">
        <v>27.54023</v>
      </c>
      <c s="129" r="CE1612">
        <v>31.4745479999999</v>
      </c>
      <c s="129" r="CF1612">
        <v>82.6206899999999</v>
      </c>
      <c s="129" r="CG1612">
        <v>51.146141</v>
      </c>
      <c s="129" r="CH1612">
        <v>55.08046</v>
      </c>
      <c s="129" r="CI1612">
        <v>0.0</v>
      </c>
      <c s="129" r="CJ1612">
        <v>0.0</v>
      </c>
      <c s="129" r="CK1612">
        <v>196.715927999999</v>
      </c>
      <c s="129" r="CL1612">
        <v>11.802956</v>
      </c>
      <c s="129" r="CM1612">
        <v>0.0</v>
      </c>
      <c s="129" r="CN1612">
        <v>0.0</v>
      </c>
      <c s="129" r="CO1612">
        <v>15.7372739999999</v>
      </c>
      <c s="129" r="CP1612">
        <v>3.93431899999999</v>
      </c>
      <c s="129" r="CQ1612">
        <v>7.86863699999999</v>
      </c>
      <c s="129" r="CR1612">
        <v>137.701148999999</v>
      </c>
      <c s="129" r="CS1612">
        <v>19.671593</v>
      </c>
    </row>
    <row customHeight="1" r="1613" ht="15.0">
      <c t="s" s="127" r="A1613">
        <v>13774</v>
      </c>
      <c t="s" s="127" r="B1613">
        <v>13775</v>
      </c>
      <c t="s" s="127" r="C1613">
        <v>13776</v>
      </c>
      <c t="s" s="127" r="D1613">
        <v>13777</v>
      </c>
      <c t="s" s="127" r="E1613">
        <v>13778</v>
      </c>
      <c t="s" s="127" r="F1613">
        <v>13779</v>
      </c>
      <c t="s" s="128" r="G1613">
        <v>13780</v>
      </c>
      <c t="s" s="127" r="H1613">
        <v>13781</v>
      </c>
      <c s="129" r="I1613">
        <v>252.0</v>
      </c>
      <c s="129" r="J1613">
        <v>31.756098</v>
      </c>
      <c s="129" r="K1613">
        <v>31.756098</v>
      </c>
      <c s="129" r="L1613">
        <v>45.073171</v>
      </c>
      <c s="129" r="M1613">
        <v>46.0975609999999</v>
      </c>
      <c s="129" r="N1613">
        <v>62.487805</v>
      </c>
      <c s="129" r="O1613">
        <v>34.8292679999999</v>
      </c>
      <c s="129" r="P1613">
        <v>41.0</v>
      </c>
      <c s="129" r="Q1613">
        <v>43.0</v>
      </c>
      <c s="129" r="R1613">
        <v>39.0</v>
      </c>
      <c s="129" r="S1613">
        <v>60.0</v>
      </c>
      <c s="129" r="T1613">
        <v>47.0</v>
      </c>
      <c s="129" r="U1613">
        <v>37.0</v>
      </c>
      <c s="129" r="V1613">
        <v>135.219512</v>
      </c>
      <c s="129" r="W1613">
        <v>16.3902439999999</v>
      </c>
      <c s="129" r="X1613">
        <v>24.585366</v>
      </c>
      <c s="129" r="Y1613">
        <v>22.5365849999999</v>
      </c>
      <c s="129" r="Z1613">
        <v>22.5365849999999</v>
      </c>
      <c s="129" r="AA1613">
        <v>31.756098</v>
      </c>
      <c s="129" r="AB1613">
        <v>15.365854</v>
      </c>
      <c s="129" r="AC1613">
        <v>2.04877999999999</v>
      </c>
      <c s="129" r="AD1613">
        <v>26.634146</v>
      </c>
      <c s="129" r="AE1613">
        <v>72.731707</v>
      </c>
      <c s="129" r="AF1613">
        <v>35.853659</v>
      </c>
      <c s="129" r="AG1613">
        <v>116.780488</v>
      </c>
      <c s="129" r="AH1613">
        <v>15.365854</v>
      </c>
      <c s="129" r="AI1613">
        <v>7.170732</v>
      </c>
      <c s="129" r="AJ1613">
        <v>22.5365849999999</v>
      </c>
      <c s="129" r="AK1613">
        <v>23.560976</v>
      </c>
      <c s="129" r="AL1613">
        <v>30.731707</v>
      </c>
      <c s="129" r="AM1613">
        <v>15.365854</v>
      </c>
      <c s="129" r="AN1613">
        <v>2.04877999999999</v>
      </c>
      <c s="129" r="AO1613">
        <v>17.414634</v>
      </c>
      <c s="129" r="AP1613">
        <v>63.5121949999999</v>
      </c>
      <c s="129" r="AQ1613">
        <v>35.853659</v>
      </c>
      <c s="129" r="AR1613">
        <v>225.365854</v>
      </c>
      <c s="129" r="AS1613">
        <v>8.19512199999999</v>
      </c>
      <c s="129" r="AT1613">
        <v>8.19512199999999</v>
      </c>
      <c s="129" r="AU1613">
        <v>4.09756099999999</v>
      </c>
      <c s="129" r="AV1613">
        <v>16.3902439999999</v>
      </c>
      <c s="129" r="AW1613">
        <v>24.585366</v>
      </c>
      <c s="129" r="AX1613">
        <v>28.6829269999999</v>
      </c>
      <c s="129" r="AY1613">
        <v>106.536585</v>
      </c>
      <c s="129" r="AZ1613">
        <v>28.6829269999999</v>
      </c>
      <c s="129" r="BA1613">
        <v>122.926829</v>
      </c>
      <c s="129" r="BB1613">
        <v>8.19512199999999</v>
      </c>
      <c s="129" r="BC1613">
        <v>8.19512199999999</v>
      </c>
      <c s="129" r="BD1613">
        <v>4.09756099999999</v>
      </c>
      <c s="129" r="BE1613">
        <v>16.3902439999999</v>
      </c>
      <c s="129" r="BF1613">
        <v>0.0</v>
      </c>
      <c s="129" r="BG1613">
        <v>24.585366</v>
      </c>
      <c s="129" r="BH1613">
        <v>53.268293</v>
      </c>
      <c s="129" r="BI1613">
        <v>8.19512199999999</v>
      </c>
      <c s="129" r="BJ1613">
        <v>102.439024</v>
      </c>
      <c s="129" r="BK1613">
        <v>0.0</v>
      </c>
      <c s="129" r="BL1613">
        <v>0.0</v>
      </c>
      <c s="129" r="BM1613">
        <v>0.0</v>
      </c>
      <c s="129" r="BN1613">
        <v>0.0</v>
      </c>
      <c s="129" r="BO1613">
        <v>24.585366</v>
      </c>
      <c s="129" r="BP1613">
        <v>4.09756099999999</v>
      </c>
      <c s="129" r="BQ1613">
        <v>53.268293</v>
      </c>
      <c s="129" r="BR1613">
        <v>20.487805</v>
      </c>
      <c s="129" r="BS1613">
        <v>20.487805</v>
      </c>
      <c s="129" r="BT1613">
        <v>0.0</v>
      </c>
      <c s="129" r="BU1613">
        <v>0.0</v>
      </c>
      <c s="129" r="BV1613">
        <v>0.0</v>
      </c>
      <c s="129" r="BW1613">
        <v>0.0</v>
      </c>
      <c s="129" r="BX1613">
        <v>8.19512199999999</v>
      </c>
      <c s="129" r="BY1613">
        <v>8.19512199999999</v>
      </c>
      <c s="129" r="BZ1613">
        <v>0.0</v>
      </c>
      <c s="129" r="CA1613">
        <v>4.09756099999999</v>
      </c>
      <c s="129" r="CB1613">
        <v>73.7560979999999</v>
      </c>
      <c s="129" r="CC1613">
        <v>8.19512199999999</v>
      </c>
      <c s="129" r="CD1613">
        <v>8.19512199999999</v>
      </c>
      <c s="129" r="CE1613">
        <v>0.0</v>
      </c>
      <c s="129" r="CF1613">
        <v>8.19512199999999</v>
      </c>
      <c s="129" r="CG1613">
        <v>16.3902439999999</v>
      </c>
      <c s="129" r="CH1613">
        <v>20.487805</v>
      </c>
      <c s="129" r="CI1613">
        <v>0.0</v>
      </c>
      <c s="129" r="CJ1613">
        <v>12.292683</v>
      </c>
      <c s="129" r="CK1613">
        <v>131.121951</v>
      </c>
      <c s="129" r="CL1613">
        <v>0.0</v>
      </c>
      <c s="129" r="CM1613">
        <v>0.0</v>
      </c>
      <c s="129" r="CN1613">
        <v>4.09756099999999</v>
      </c>
      <c s="129" r="CO1613">
        <v>8.19512199999999</v>
      </c>
      <c s="129" r="CP1613">
        <v>0.0</v>
      </c>
      <c s="129" r="CQ1613">
        <v>0.0</v>
      </c>
      <c s="129" r="CR1613">
        <v>106.536585</v>
      </c>
      <c s="129" r="CS1613">
        <v>12.292683</v>
      </c>
    </row>
    <row customHeight="1" r="1614" ht="15.0">
      <c t="s" s="127" r="A1614">
        <v>13782</v>
      </c>
      <c t="s" s="127" r="B1614">
        <v>13783</v>
      </c>
      <c t="s" s="127" r="C1614">
        <v>13784</v>
      </c>
      <c t="s" s="127" r="D1614">
        <v>13785</v>
      </c>
      <c t="s" s="127" r="E1614">
        <v>13786</v>
      </c>
      <c t="s" s="127" r="F1614">
        <v>13787</v>
      </c>
      <c t="s" s="128" r="G1614">
        <v>13788</v>
      </c>
      <c t="s" s="127" r="H1614">
        <v>13789</v>
      </c>
      <c s="129" r="I1614">
        <v>277.0</v>
      </c>
      <c s="129" r="J1614">
        <v>46.6616519999999</v>
      </c>
      <c s="129" r="K1614">
        <v>25.812829</v>
      </c>
      <c s="129" r="L1614">
        <v>53.61126</v>
      </c>
      <c s="129" r="M1614">
        <v>53.61126</v>
      </c>
      <c s="129" r="N1614">
        <v>64.5405619999999</v>
      </c>
      <c s="129" r="O1614">
        <v>32.7624369999999</v>
      </c>
      <c s="129" r="P1614">
        <v>40.0</v>
      </c>
      <c s="129" r="Q1614">
        <v>35.0</v>
      </c>
      <c s="129" r="R1614">
        <v>55.0</v>
      </c>
      <c s="129" r="S1614">
        <v>59.0</v>
      </c>
      <c s="129" r="T1614">
        <v>60.0</v>
      </c>
      <c s="129" r="U1614">
        <v>27.0</v>
      </c>
      <c s="129" r="V1614">
        <v>147.935855</v>
      </c>
      <c s="129" r="W1614">
        <v>28.791232</v>
      </c>
      <c s="129" r="X1614">
        <v>10.920812</v>
      </c>
      <c s="129" r="Y1614">
        <v>33.7552379999999</v>
      </c>
      <c s="129" r="Z1614">
        <v>25.812829</v>
      </c>
      <c s="129" r="AA1614">
        <v>32.770926</v>
      </c>
      <c s="129" r="AB1614">
        <v>15.8848179999999</v>
      </c>
      <c s="129" r="AC1614">
        <v>0.0</v>
      </c>
      <c s="129" r="AD1614">
        <v>33.7552379999999</v>
      </c>
      <c s="129" r="AE1614">
        <v>78.4312879999999</v>
      </c>
      <c s="129" r="AF1614">
        <v>35.74933</v>
      </c>
      <c s="129" r="AG1614">
        <v>129.064145</v>
      </c>
      <c s="129" r="AH1614">
        <v>17.8704199999999</v>
      </c>
      <c s="129" r="AI1614">
        <v>14.8920169999999</v>
      </c>
      <c s="129" r="AJ1614">
        <v>19.8560219999999</v>
      </c>
      <c s="129" r="AK1614">
        <v>27.798431</v>
      </c>
      <c s="129" r="AL1614">
        <v>31.7696359999999</v>
      </c>
      <c s="129" r="AM1614">
        <v>15.8848179999999</v>
      </c>
      <c s="129" r="AN1614">
        <v>0.992801</v>
      </c>
      <c s="129" r="AO1614">
        <v>22.834426</v>
      </c>
      <c s="129" r="AP1614">
        <v>65.5248729999999</v>
      </c>
      <c s="129" r="AQ1614">
        <v>40.704846</v>
      </c>
      <c s="129" r="AR1614">
        <v>222.387449</v>
      </c>
      <c s="129" r="AS1614">
        <v>35.7408399999999</v>
      </c>
      <c s="129" r="AT1614">
        <v>3.971204</v>
      </c>
      <c s="129" r="AU1614">
        <v>7.94240899999999</v>
      </c>
      <c s="129" r="AV1614">
        <v>3.971204</v>
      </c>
      <c s="129" r="AW1614">
        <v>23.827227</v>
      </c>
      <c s="129" r="AX1614">
        <v>39.712045</v>
      </c>
      <c s="129" r="AY1614">
        <v>95.308907</v>
      </c>
      <c s="129" r="AZ1614">
        <v>11.913613</v>
      </c>
      <c s="129" r="BA1614">
        <v>119.136134</v>
      </c>
      <c s="129" r="BB1614">
        <v>23.827227</v>
      </c>
      <c s="129" r="BC1614">
        <v>3.971204</v>
      </c>
      <c s="129" r="BD1614">
        <v>3.971204</v>
      </c>
      <c s="129" r="BE1614">
        <v>3.971204</v>
      </c>
      <c s="129" r="BF1614">
        <v>7.94240899999999</v>
      </c>
      <c s="129" r="BG1614">
        <v>27.798431</v>
      </c>
      <c s="129" r="BH1614">
        <v>47.6544529999999</v>
      </c>
      <c s="129" r="BI1614">
        <v>0.0</v>
      </c>
      <c s="129" r="BJ1614">
        <v>103.251316</v>
      </c>
      <c s="129" r="BK1614">
        <v>11.913613</v>
      </c>
      <c s="129" r="BL1614">
        <v>0.0</v>
      </c>
      <c s="129" r="BM1614">
        <v>3.971204</v>
      </c>
      <c s="129" r="BN1614">
        <v>0.0</v>
      </c>
      <c s="129" r="BO1614">
        <v>15.8848179999999</v>
      </c>
      <c s="129" r="BP1614">
        <v>11.913613</v>
      </c>
      <c s="129" r="BQ1614">
        <v>47.6544529999999</v>
      </c>
      <c s="129" r="BR1614">
        <v>11.913613</v>
      </c>
      <c s="129" r="BS1614">
        <v>11.913613</v>
      </c>
      <c s="129" r="BT1614">
        <v>0.0</v>
      </c>
      <c s="129" r="BU1614">
        <v>0.0</v>
      </c>
      <c s="129" r="BV1614">
        <v>0.0</v>
      </c>
      <c s="129" r="BW1614">
        <v>0.0</v>
      </c>
      <c s="129" r="BX1614">
        <v>0.0</v>
      </c>
      <c s="129" r="BY1614">
        <v>7.94240899999999</v>
      </c>
      <c s="129" r="BZ1614">
        <v>0.0</v>
      </c>
      <c s="129" r="CA1614">
        <v>3.971204</v>
      </c>
      <c s="129" r="CB1614">
        <v>107.22252</v>
      </c>
      <c s="129" r="CC1614">
        <v>31.7696359999999</v>
      </c>
      <c s="129" r="CD1614">
        <v>3.971204</v>
      </c>
      <c s="129" r="CE1614">
        <v>7.94240899999999</v>
      </c>
      <c s="129" r="CF1614">
        <v>3.971204</v>
      </c>
      <c s="129" r="CG1614">
        <v>23.827227</v>
      </c>
      <c s="129" r="CH1614">
        <v>31.7696359999999</v>
      </c>
      <c s="129" r="CI1614">
        <v>0.0</v>
      </c>
      <c s="129" r="CJ1614">
        <v>3.971204</v>
      </c>
      <c s="129" r="CK1614">
        <v>103.251316</v>
      </c>
      <c s="129" r="CL1614">
        <v>3.971204</v>
      </c>
      <c s="129" r="CM1614">
        <v>0.0</v>
      </c>
      <c s="129" r="CN1614">
        <v>0.0</v>
      </c>
      <c s="129" r="CO1614">
        <v>0.0</v>
      </c>
      <c s="129" r="CP1614">
        <v>0.0</v>
      </c>
      <c s="129" r="CQ1614">
        <v>0.0</v>
      </c>
      <c s="129" r="CR1614">
        <v>95.308907</v>
      </c>
      <c s="129" r="CS1614">
        <v>3.971204</v>
      </c>
    </row>
    <row customHeight="1" r="1615" ht="15.0">
      <c t="s" s="127" r="A1615">
        <v>13790</v>
      </c>
      <c t="s" s="127" r="B1615">
        <v>13791</v>
      </c>
      <c t="s" s="127" r="C1615">
        <v>13792</v>
      </c>
      <c t="s" s="127" r="D1615">
        <v>13793</v>
      </c>
      <c t="s" s="127" r="E1615">
        <v>13794</v>
      </c>
      <c t="s" s="127" r="F1615">
        <v>13795</v>
      </c>
      <c t="s" s="128" r="G1615">
        <v>13796</v>
      </c>
      <c t="s" s="127" r="H1615">
        <v>13797</v>
      </c>
      <c s="129" r="I1615">
        <v>202.0</v>
      </c>
      <c s="129" r="J1615">
        <v>15.947368</v>
      </c>
      <c s="129" r="K1615">
        <v>32.957895</v>
      </c>
      <c s="129" r="L1615">
        <v>21.263158</v>
      </c>
      <c s="129" r="M1615">
        <v>52.094737</v>
      </c>
      <c s="129" r="N1615">
        <v>42.526316</v>
      </c>
      <c s="129" r="O1615">
        <v>37.210526</v>
      </c>
      <c s="129" r="P1615">
        <v>40.0</v>
      </c>
      <c s="129" r="Q1615">
        <v>14.0</v>
      </c>
      <c s="129" r="R1615">
        <v>45.0</v>
      </c>
      <c s="129" r="S1615">
        <v>48.0</v>
      </c>
      <c s="129" r="T1615">
        <v>59.0</v>
      </c>
      <c s="129" r="U1615">
        <v>17.0</v>
      </c>
      <c s="129" r="V1615">
        <v>109.505263</v>
      </c>
      <c s="129" r="W1615">
        <v>7.44210499999999</v>
      </c>
      <c s="129" r="X1615">
        <v>23.389474</v>
      </c>
      <c s="129" r="Y1615">
        <v>10.631579</v>
      </c>
      <c s="129" r="Z1615">
        <v>23.389474</v>
      </c>
      <c s="129" r="AA1615">
        <v>25.515789</v>
      </c>
      <c s="129" r="AB1615">
        <v>18.073684</v>
      </c>
      <c s="129" r="AC1615">
        <v>1.063158</v>
      </c>
      <c s="129" r="AD1615">
        <v>17.0105259999999</v>
      </c>
      <c s="129" r="AE1615">
        <v>60.6</v>
      </c>
      <c s="129" r="AF1615">
        <v>31.8947369999999</v>
      </c>
      <c s="129" r="AG1615">
        <v>92.494737</v>
      </c>
      <c s="129" r="AH1615">
        <v>8.50526299999999</v>
      </c>
      <c s="129" r="AI1615">
        <v>9.568421</v>
      </c>
      <c s="129" r="AJ1615">
        <v>10.631579</v>
      </c>
      <c s="129" r="AK1615">
        <v>28.7052629999999</v>
      </c>
      <c s="129" r="AL1615">
        <v>17.0105259999999</v>
      </c>
      <c s="129" r="AM1615">
        <v>17.0105259999999</v>
      </c>
      <c s="129" r="AN1615">
        <v>1.063158</v>
      </c>
      <c s="129" r="AO1615">
        <v>11.694737</v>
      </c>
      <c s="129" r="AP1615">
        <v>51.031579</v>
      </c>
      <c s="129" r="AQ1615">
        <v>29.768421</v>
      </c>
      <c s="129" r="AR1615">
        <v>178.610525999999</v>
      </c>
      <c s="129" r="AS1615">
        <v>4.252632</v>
      </c>
      <c s="129" r="AT1615">
        <v>4.252632</v>
      </c>
      <c s="129" r="AU1615">
        <v>4.252632</v>
      </c>
      <c s="129" r="AV1615">
        <v>17.0105259999999</v>
      </c>
      <c s="129" r="AW1615">
        <v>17.0105259999999</v>
      </c>
      <c s="129" r="AX1615">
        <v>25.515789</v>
      </c>
      <c s="129" r="AY1615">
        <v>85.052632</v>
      </c>
      <c s="129" r="AZ1615">
        <v>21.263158</v>
      </c>
      <c s="129" r="BA1615">
        <v>93.557895</v>
      </c>
      <c s="129" r="BB1615">
        <v>4.252632</v>
      </c>
      <c s="129" r="BC1615">
        <v>4.252632</v>
      </c>
      <c s="129" r="BD1615">
        <v>4.252632</v>
      </c>
      <c s="129" r="BE1615">
        <v>4.252632</v>
      </c>
      <c s="129" r="BF1615">
        <v>0.0</v>
      </c>
      <c s="129" r="BG1615">
        <v>17.0105259999999</v>
      </c>
      <c s="129" r="BH1615">
        <v>55.2842109999999</v>
      </c>
      <c s="129" r="BI1615">
        <v>4.252632</v>
      </c>
      <c s="129" r="BJ1615">
        <v>85.052632</v>
      </c>
      <c s="129" r="BK1615">
        <v>0.0</v>
      </c>
      <c s="129" r="BL1615">
        <v>0.0</v>
      </c>
      <c s="129" r="BM1615">
        <v>0.0</v>
      </c>
      <c s="129" r="BN1615">
        <v>12.757895</v>
      </c>
      <c s="129" r="BO1615">
        <v>17.0105259999999</v>
      </c>
      <c s="129" r="BP1615">
        <v>8.50526299999999</v>
      </c>
      <c s="129" r="BQ1615">
        <v>29.768421</v>
      </c>
      <c s="129" r="BR1615">
        <v>17.0105259999999</v>
      </c>
      <c s="129" r="BS1615">
        <v>17.0105259999999</v>
      </c>
      <c s="129" r="BT1615">
        <v>0.0</v>
      </c>
      <c s="129" r="BU1615">
        <v>0.0</v>
      </c>
      <c s="129" r="BV1615">
        <v>0.0</v>
      </c>
      <c s="129" r="BW1615">
        <v>0.0</v>
      </c>
      <c s="129" r="BX1615">
        <v>8.50526299999999</v>
      </c>
      <c s="129" r="BY1615">
        <v>4.252632</v>
      </c>
      <c s="129" r="BZ1615">
        <v>0.0</v>
      </c>
      <c s="129" r="CA1615">
        <v>4.252632</v>
      </c>
      <c s="129" r="CB1615">
        <v>55.2842109999999</v>
      </c>
      <c s="129" r="CC1615">
        <v>4.252632</v>
      </c>
      <c s="129" r="CD1615">
        <v>0.0</v>
      </c>
      <c s="129" r="CE1615">
        <v>4.252632</v>
      </c>
      <c s="129" r="CF1615">
        <v>12.757895</v>
      </c>
      <c s="129" r="CG1615">
        <v>8.50526299999999</v>
      </c>
      <c s="129" r="CH1615">
        <v>17.0105259999999</v>
      </c>
      <c s="129" r="CI1615">
        <v>0.0</v>
      </c>
      <c s="129" r="CJ1615">
        <v>8.50526299999999</v>
      </c>
      <c s="129" r="CK1615">
        <v>106.315789</v>
      </c>
      <c s="129" r="CL1615">
        <v>0.0</v>
      </c>
      <c s="129" r="CM1615">
        <v>4.252632</v>
      </c>
      <c s="129" r="CN1615">
        <v>0.0</v>
      </c>
      <c s="129" r="CO1615">
        <v>4.252632</v>
      </c>
      <c s="129" r="CP1615">
        <v>0.0</v>
      </c>
      <c s="129" r="CQ1615">
        <v>4.252632</v>
      </c>
      <c s="129" r="CR1615">
        <v>85.052632</v>
      </c>
      <c s="129" r="CS1615">
        <v>8.50526299999999</v>
      </c>
    </row>
    <row customHeight="1" r="1616" ht="15.0">
      <c t="s" s="127" r="A1616">
        <v>13798</v>
      </c>
      <c t="s" s="127" r="B1616">
        <v>13799</v>
      </c>
      <c t="s" s="127" r="C1616">
        <v>13800</v>
      </c>
      <c t="s" s="127" r="D1616">
        <v>13801</v>
      </c>
      <c t="s" s="127" r="E1616">
        <v>13802</v>
      </c>
      <c t="s" s="127" r="F1616">
        <v>13803</v>
      </c>
      <c t="s" s="128" r="G1616">
        <v>13804</v>
      </c>
      <c t="s" s="127" r="H1616">
        <v>13805</v>
      </c>
      <c s="129" r="I1616">
        <v>237.0</v>
      </c>
      <c s="129" r="J1616">
        <v>32.135593</v>
      </c>
      <c s="129" r="K1616">
        <v>17.0720339999999</v>
      </c>
      <c s="129" r="L1616">
        <v>34.1440679999999</v>
      </c>
      <c s="129" r="M1616">
        <v>51.2161019999999</v>
      </c>
      <c s="129" r="N1616">
        <v>74.3135589999999</v>
      </c>
      <c s="129" r="O1616">
        <v>28.118644</v>
      </c>
      <c s="129" r="P1616">
        <v>27.0</v>
      </c>
      <c s="129" r="Q1616">
        <v>32.0</v>
      </c>
      <c s="129" r="R1616">
        <v>34.0</v>
      </c>
      <c s="129" r="S1616">
        <v>50.0</v>
      </c>
      <c s="129" r="T1616">
        <v>46.0</v>
      </c>
      <c s="129" r="U1616">
        <v>18.0</v>
      </c>
      <c s="129" r="V1616">
        <v>126.533897999999</v>
      </c>
      <c s="129" r="W1616">
        <v>19.0805079999999</v>
      </c>
      <c s="129" r="X1616">
        <v>10.042373</v>
      </c>
      <c s="129" r="Y1616">
        <v>18.0762709999999</v>
      </c>
      <c s="129" r="Z1616">
        <v>25.1059319999999</v>
      </c>
      <c s="129" r="AA1616">
        <v>42.1779659999999</v>
      </c>
      <c s="129" r="AB1616">
        <v>12.0508469999999</v>
      </c>
      <c s="129" r="AC1616">
        <v>0.0</v>
      </c>
      <c s="129" r="AD1616">
        <v>19.0805079999999</v>
      </c>
      <c s="129" r="AE1616">
        <v>75.3177969999999</v>
      </c>
      <c s="129" r="AF1616">
        <v>32.135593</v>
      </c>
      <c s="129" r="AG1616">
        <v>110.466102</v>
      </c>
      <c s="129" r="AH1616">
        <v>13.055085</v>
      </c>
      <c s="129" r="AI1616">
        <v>7.02966099999999</v>
      </c>
      <c s="129" r="AJ1616">
        <v>16.0677969999999</v>
      </c>
      <c s="129" r="AK1616">
        <v>26.1101689999999</v>
      </c>
      <c s="129" r="AL1616">
        <v>32.135593</v>
      </c>
      <c s="129" r="AM1616">
        <v>16.0677969999999</v>
      </c>
      <c s="129" r="AN1616">
        <v>0.0</v>
      </c>
      <c s="129" r="AO1616">
        <v>15.063559</v>
      </c>
      <c s="129" r="AP1616">
        <v>65.275424</v>
      </c>
      <c s="129" r="AQ1616">
        <v>30.127119</v>
      </c>
      <c s="129" r="AR1616">
        <v>208.881356</v>
      </c>
      <c s="129" r="AS1616">
        <v>8.033898</v>
      </c>
      <c s="129" r="AT1616">
        <v>4.016949</v>
      </c>
      <c s="129" r="AU1616">
        <v>12.0508469999999</v>
      </c>
      <c s="129" r="AV1616">
        <v>8.033898</v>
      </c>
      <c s="129" r="AW1616">
        <v>16.0677969999999</v>
      </c>
      <c s="129" r="AX1616">
        <v>20.0847459999999</v>
      </c>
      <c s="129" r="AY1616">
        <v>132.559322</v>
      </c>
      <c s="129" r="AZ1616">
        <v>8.033898</v>
      </c>
      <c s="129" r="BA1616">
        <v>112.474576</v>
      </c>
      <c s="129" r="BB1616">
        <v>4.016949</v>
      </c>
      <c s="129" r="BC1616">
        <v>4.016949</v>
      </c>
      <c s="129" r="BD1616">
        <v>12.0508469999999</v>
      </c>
      <c s="129" r="BE1616">
        <v>0.0</v>
      </c>
      <c s="129" r="BF1616">
        <v>0.0</v>
      </c>
      <c s="129" r="BG1616">
        <v>16.0677969999999</v>
      </c>
      <c s="129" r="BH1616">
        <v>72.305085</v>
      </c>
      <c s="129" r="BI1616">
        <v>4.016949</v>
      </c>
      <c s="129" r="BJ1616">
        <v>96.4067799999999</v>
      </c>
      <c s="129" r="BK1616">
        <v>4.016949</v>
      </c>
      <c s="129" r="BL1616">
        <v>0.0</v>
      </c>
      <c s="129" r="BM1616">
        <v>0.0</v>
      </c>
      <c s="129" r="BN1616">
        <v>8.033898</v>
      </c>
      <c s="129" r="BO1616">
        <v>16.0677969999999</v>
      </c>
      <c s="129" r="BP1616">
        <v>4.016949</v>
      </c>
      <c s="129" r="BQ1616">
        <v>60.254237</v>
      </c>
      <c s="129" r="BR1616">
        <v>4.016949</v>
      </c>
      <c s="129" r="BS1616">
        <v>0.0</v>
      </c>
      <c s="129" r="BT1616">
        <v>0.0</v>
      </c>
      <c s="129" r="BU1616">
        <v>0.0</v>
      </c>
      <c s="129" r="BV1616">
        <v>0.0</v>
      </c>
      <c s="129" r="BW1616">
        <v>0.0</v>
      </c>
      <c s="129" r="BX1616">
        <v>0.0</v>
      </c>
      <c s="129" r="BY1616">
        <v>0.0</v>
      </c>
      <c s="129" r="BZ1616">
        <v>0.0</v>
      </c>
      <c s="129" r="CA1616">
        <v>0.0</v>
      </c>
      <c s="129" r="CB1616">
        <v>44.186441</v>
      </c>
      <c s="129" r="CC1616">
        <v>8.033898</v>
      </c>
      <c s="129" r="CD1616">
        <v>4.016949</v>
      </c>
      <c s="129" r="CE1616">
        <v>0.0</v>
      </c>
      <c s="129" r="CF1616">
        <v>4.016949</v>
      </c>
      <c s="129" r="CG1616">
        <v>8.033898</v>
      </c>
      <c s="129" r="CH1616">
        <v>16.0677969999999</v>
      </c>
      <c s="129" r="CI1616">
        <v>0.0</v>
      </c>
      <c s="129" r="CJ1616">
        <v>4.016949</v>
      </c>
      <c s="129" r="CK1616">
        <v>164.694915</v>
      </c>
      <c s="129" r="CL1616">
        <v>0.0</v>
      </c>
      <c s="129" r="CM1616">
        <v>0.0</v>
      </c>
      <c s="129" r="CN1616">
        <v>12.0508469999999</v>
      </c>
      <c s="129" r="CO1616">
        <v>4.016949</v>
      </c>
      <c s="129" r="CP1616">
        <v>8.033898</v>
      </c>
      <c s="129" r="CQ1616">
        <v>4.016949</v>
      </c>
      <c s="129" r="CR1616">
        <v>132.559322</v>
      </c>
      <c s="129" r="CS1616">
        <v>4.016949</v>
      </c>
    </row>
    <row customHeight="1" r="1617" ht="15.0">
      <c t="s" s="127" r="A1617">
        <v>13806</v>
      </c>
      <c t="s" s="127" r="B1617">
        <v>13807</v>
      </c>
      <c t="s" s="127" r="C1617">
        <v>13808</v>
      </c>
      <c t="s" s="127" r="D1617">
        <v>13809</v>
      </c>
      <c t="s" s="127" r="E1617">
        <v>13810</v>
      </c>
      <c t="s" s="127" r="F1617">
        <v>13811</v>
      </c>
      <c t="s" s="128" r="G1617">
        <v>13812</v>
      </c>
      <c t="s" s="127" r="H1617">
        <v>13813</v>
      </c>
      <c s="129" r="I1617">
        <v>2876.0</v>
      </c>
      <c s="129" r="J1617">
        <v>417.482833</v>
      </c>
      <c s="129" r="K1617">
        <v>311.246065999999</v>
      </c>
      <c s="129" r="L1617">
        <v>456.411301999999</v>
      </c>
      <c s="129" r="M1617">
        <v>575.837983</v>
      </c>
      <c s="129" r="N1617">
        <v>680.053647999999</v>
      </c>
      <c s="129" r="O1617">
        <v>434.968168999999</v>
      </c>
      <c s="129" r="P1617">
        <v>458.0</v>
      </c>
      <c s="129" r="Q1617">
        <v>432.0</v>
      </c>
      <c s="129" r="R1617">
        <v>552.0</v>
      </c>
      <c s="129" r="S1617">
        <v>606.0</v>
      </c>
      <c s="129" r="T1617">
        <v>631.0</v>
      </c>
      <c s="129" r="U1617">
        <v>256.0</v>
      </c>
      <c s="129" r="V1617">
        <v>1393.55042899999</v>
      </c>
      <c s="129" r="W1617">
        <v>213.304721</v>
      </c>
      <c s="129" r="X1617">
        <v>155.101931</v>
      </c>
      <c s="129" r="Y1617">
        <v>235.853362</v>
      </c>
      <c s="129" r="Z1617">
        <v>284.866237</v>
      </c>
      <c s="129" r="AA1617">
        <v>327.773604999999</v>
      </c>
      <c s="129" r="AB1617">
        <v>170.523963</v>
      </c>
      <c s="129" r="AC1617">
        <v>6.126609</v>
      </c>
      <c s="129" r="AD1617">
        <v>272.507511</v>
      </c>
      <c s="129" r="AE1617">
        <v>756.509656999999</v>
      </c>
      <c s="129" r="AF1617">
        <v>364.533261999999</v>
      </c>
      <c s="129" r="AG1617">
        <v>1482.449571</v>
      </c>
      <c s="129" r="AH1617">
        <v>204.178112</v>
      </c>
      <c s="129" r="AI1617">
        <v>156.144134</v>
      </c>
      <c s="129" r="AJ1617">
        <v>220.55794</v>
      </c>
      <c s="129" r="AK1617">
        <v>290.971745</v>
      </c>
      <c s="129" r="AL1617">
        <v>352.280042999999</v>
      </c>
      <c s="129" r="AM1617">
        <v>239.937768</v>
      </c>
      <c s="129" r="AN1617">
        <v>18.379828</v>
      </c>
      <c s="129" r="AO1617">
        <v>260.338698</v>
      </c>
      <c s="129" r="AP1617">
        <v>752.42525</v>
      </c>
      <c s="129" r="AQ1617">
        <v>469.685622</v>
      </c>
      <c s="129" r="AR1617">
        <v>2470.812589</v>
      </c>
      <c s="129" r="AS1617">
        <v>8.168813</v>
      </c>
      <c s="129" r="AT1617">
        <v>89.856938</v>
      </c>
      <c s="129" r="AU1617">
        <v>40.8440629999999</v>
      </c>
      <c s="129" r="AV1617">
        <v>175.629471</v>
      </c>
      <c s="129" r="AW1617">
        <v>396.187411</v>
      </c>
      <c s="129" r="AX1617">
        <v>371.596566999999</v>
      </c>
      <c s="129" r="AY1617">
        <v>1070.030043</v>
      </c>
      <c s="129" r="AZ1617">
        <v>318.499284999999</v>
      </c>
      <c s="129" r="BA1617">
        <v>1196.64663799999</v>
      </c>
      <c s="129" r="BB1617">
        <v>8.168813</v>
      </c>
      <c s="129" r="BC1617">
        <v>53.097282</v>
      </c>
      <c s="129" r="BD1617">
        <v>28.590844</v>
      </c>
      <c s="129" r="BE1617">
        <v>98.025751</v>
      </c>
      <c s="129" r="BF1617">
        <v>65.3505009999999</v>
      </c>
      <c s="129" r="BG1617">
        <v>310.330471999999</v>
      </c>
      <c s="129" r="BH1617">
        <v>514.635192999999</v>
      </c>
      <c s="129" r="BI1617">
        <v>118.447783</v>
      </c>
      <c s="129" r="BJ1617">
        <v>1274.16595099999</v>
      </c>
      <c s="129" r="BK1617">
        <v>0.0</v>
      </c>
      <c s="129" r="BL1617">
        <v>36.7596569999999</v>
      </c>
      <c s="129" r="BM1617">
        <v>12.253219</v>
      </c>
      <c s="129" r="BN1617">
        <v>77.6037199999999</v>
      </c>
      <c s="129" r="BO1617">
        <v>330.836909999999</v>
      </c>
      <c s="129" r="BP1617">
        <v>61.266094</v>
      </c>
      <c s="129" r="BQ1617">
        <v>555.39485</v>
      </c>
      <c s="129" r="BR1617">
        <v>200.051502</v>
      </c>
      <c s="129" r="BS1617">
        <v>253.148784</v>
      </c>
      <c s="129" r="BT1617">
        <v>0.0</v>
      </c>
      <c s="129" r="BU1617">
        <v>4.084406</v>
      </c>
      <c s="129" r="BV1617">
        <v>0.0</v>
      </c>
      <c s="129" r="BW1617">
        <v>8.168813</v>
      </c>
      <c s="129" r="BX1617">
        <v>40.8440629999999</v>
      </c>
      <c s="129" r="BY1617">
        <v>57.181688</v>
      </c>
      <c s="129" r="BZ1617">
        <v>0.0</v>
      </c>
      <c s="129" r="CA1617">
        <v>142.869813999999</v>
      </c>
      <c s="129" r="CB1617">
        <v>943.413448</v>
      </c>
      <c s="129" r="CC1617">
        <v>4.084406</v>
      </c>
      <c s="129" r="CD1617">
        <v>85.7725319999999</v>
      </c>
      <c s="129" r="CE1617">
        <v>28.590844</v>
      </c>
      <c s="129" r="CF1617">
        <v>138.869813999999</v>
      </c>
      <c s="129" r="CG1617">
        <v>281.824033999999</v>
      </c>
      <c s="129" r="CH1617">
        <v>289.908440999999</v>
      </c>
      <c s="129" r="CI1617">
        <v>16.3376249999999</v>
      </c>
      <c s="129" r="CJ1617">
        <v>98.025751</v>
      </c>
      <c s="129" r="CK1617">
        <v>1274.250358</v>
      </c>
      <c s="129" r="CL1617">
        <v>4.084406</v>
      </c>
      <c s="129" r="CM1617">
        <v>0.0</v>
      </c>
      <c s="129" r="CN1617">
        <v>12.253219</v>
      </c>
      <c s="129" r="CO1617">
        <v>28.590844</v>
      </c>
      <c s="129" r="CP1617">
        <v>73.5193129999999</v>
      </c>
      <c s="129" r="CQ1617">
        <v>24.5064379999999</v>
      </c>
      <c s="129" r="CR1617">
        <v>1053.692418</v>
      </c>
      <c s="129" r="CS1617">
        <v>77.6037199999999</v>
      </c>
    </row>
    <row customHeight="1" r="1618" ht="15.0">
      <c t="s" s="127" r="A1618">
        <v>13814</v>
      </c>
      <c t="s" s="127" r="B1618">
        <v>13815</v>
      </c>
      <c t="s" s="127" r="C1618">
        <v>13816</v>
      </c>
      <c t="s" s="127" r="D1618">
        <v>13817</v>
      </c>
      <c t="s" s="127" r="E1618">
        <v>13818</v>
      </c>
      <c t="s" s="127" r="F1618">
        <v>13819</v>
      </c>
      <c t="s" s="128" r="G1618">
        <v>13820</v>
      </c>
      <c t="s" s="127" r="H1618">
        <v>13821</v>
      </c>
      <c s="129" r="I1618">
        <v>780.0</v>
      </c>
      <c s="129" r="J1618">
        <v>144.901186</v>
      </c>
      <c s="129" r="K1618">
        <v>97.6284579999999</v>
      </c>
      <c s="129" r="L1618">
        <v>157.233202</v>
      </c>
      <c s="129" r="M1618">
        <v>173.675889</v>
      </c>
      <c s="129" r="N1618">
        <v>119.209486</v>
      </c>
      <c s="129" r="O1618">
        <v>87.3517789999999</v>
      </c>
      <c s="129" r="P1618">
        <v>148.0</v>
      </c>
      <c s="129" r="Q1618">
        <v>116.0</v>
      </c>
      <c s="129" r="R1618">
        <v>166.0</v>
      </c>
      <c s="129" r="S1618">
        <v>135.0</v>
      </c>
      <c s="129" r="T1618">
        <v>105.0</v>
      </c>
      <c s="129" r="U1618">
        <v>43.0</v>
      </c>
      <c s="129" r="V1618">
        <v>385.375494</v>
      </c>
      <c s="129" r="W1618">
        <v>75.0197629999999</v>
      </c>
      <c s="129" r="X1618">
        <v>43.162055</v>
      </c>
      <c s="129" r="Y1618">
        <v>81.185771</v>
      </c>
      <c s="129" r="Z1618">
        <v>90.4347829999999</v>
      </c>
      <c s="129" r="AA1618">
        <v>53.438735</v>
      </c>
      <c s="129" r="AB1618">
        <v>39.051383</v>
      </c>
      <c s="129" r="AC1618">
        <v>3.08300399999999</v>
      </c>
      <c s="129" r="AD1618">
        <v>83.241107</v>
      </c>
      <c s="129" r="AE1618">
        <v>223.003953</v>
      </c>
      <c s="129" r="AF1618">
        <v>79.130435</v>
      </c>
      <c s="129" r="AG1618">
        <v>394.624506</v>
      </c>
      <c s="129" r="AH1618">
        <v>69.8814229999999</v>
      </c>
      <c s="129" r="AI1618">
        <v>54.466403</v>
      </c>
      <c s="129" r="AJ1618">
        <v>76.047431</v>
      </c>
      <c s="129" r="AK1618">
        <v>83.241107</v>
      </c>
      <c s="129" r="AL1618">
        <v>65.770751</v>
      </c>
      <c s="129" r="AM1618">
        <v>43.162055</v>
      </c>
      <c s="129" r="AN1618">
        <v>2.055336</v>
      </c>
      <c s="129" r="AO1618">
        <v>86.324111</v>
      </c>
      <c s="129" r="AP1618">
        <v>229.16996</v>
      </c>
      <c s="129" r="AQ1618">
        <v>79.130435</v>
      </c>
      <c s="129" r="AR1618">
        <v>612.490119</v>
      </c>
      <c s="129" r="AS1618">
        <v>41.1067189999999</v>
      </c>
      <c s="129" r="AT1618">
        <v>36.9960469999999</v>
      </c>
      <c s="129" r="AU1618">
        <v>32.885375</v>
      </c>
      <c s="129" r="AV1618">
        <v>94.545455</v>
      </c>
      <c s="129" r="AW1618">
        <v>90.4347829999999</v>
      </c>
      <c s="129" r="AX1618">
        <v>82.2134389999999</v>
      </c>
      <c s="129" r="AY1618">
        <v>193.201581</v>
      </c>
      <c s="129" r="AZ1618">
        <v>41.1067189999999</v>
      </c>
      <c s="129" r="BA1618">
        <v>291.857708</v>
      </c>
      <c s="129" r="BB1618">
        <v>28.774704</v>
      </c>
      <c s="129" r="BC1618">
        <v>28.774704</v>
      </c>
      <c s="129" r="BD1618">
        <v>20.55336</v>
      </c>
      <c s="129" r="BE1618">
        <v>45.2173909999999</v>
      </c>
      <c s="129" r="BF1618">
        <v>16.442688</v>
      </c>
      <c s="129" r="BG1618">
        <v>61.660079</v>
      </c>
      <c s="129" r="BH1618">
        <v>90.4347829999999</v>
      </c>
      <c s="129" r="BI1618">
        <v>0.0</v>
      </c>
      <c s="129" r="BJ1618">
        <v>320.632410999999</v>
      </c>
      <c s="129" r="BK1618">
        <v>12.3320159999999</v>
      </c>
      <c s="129" r="BL1618">
        <v>8.221344</v>
      </c>
      <c s="129" r="BM1618">
        <v>12.3320159999999</v>
      </c>
      <c s="129" r="BN1618">
        <v>49.328063</v>
      </c>
      <c s="129" r="BO1618">
        <v>73.992095</v>
      </c>
      <c s="129" r="BP1618">
        <v>20.55336</v>
      </c>
      <c s="129" r="BQ1618">
        <v>102.766797999999</v>
      </c>
      <c s="129" r="BR1618">
        <v>41.1067189999999</v>
      </c>
      <c s="129" r="BS1618">
        <v>45.2173909999999</v>
      </c>
      <c s="129" r="BT1618">
        <v>0.0</v>
      </c>
      <c s="129" r="BU1618">
        <v>0.0</v>
      </c>
      <c s="129" r="BV1618">
        <v>0.0</v>
      </c>
      <c s="129" r="BW1618">
        <v>0.0</v>
      </c>
      <c s="129" r="BX1618">
        <v>16.442688</v>
      </c>
      <c s="129" r="BY1618">
        <v>8.221344</v>
      </c>
      <c s="129" r="BZ1618">
        <v>0.0</v>
      </c>
      <c s="129" r="CA1618">
        <v>20.55336</v>
      </c>
      <c s="129" r="CB1618">
        <v>320.632410999999</v>
      </c>
      <c s="129" r="CC1618">
        <v>32.885375</v>
      </c>
      <c s="129" r="CD1618">
        <v>24.6640319999999</v>
      </c>
      <c s="129" r="CE1618">
        <v>28.774704</v>
      </c>
      <c s="129" r="CF1618">
        <v>82.2134389999999</v>
      </c>
      <c s="129" r="CG1618">
        <v>69.8814229999999</v>
      </c>
      <c s="129" r="CH1618">
        <v>69.8814229999999</v>
      </c>
      <c s="129" r="CI1618">
        <v>0.0</v>
      </c>
      <c s="129" r="CJ1618">
        <v>12.3320159999999</v>
      </c>
      <c s="129" r="CK1618">
        <v>246.640316</v>
      </c>
      <c s="129" r="CL1618">
        <v>8.221344</v>
      </c>
      <c s="129" r="CM1618">
        <v>12.3320159999999</v>
      </c>
      <c s="129" r="CN1618">
        <v>4.110672</v>
      </c>
      <c s="129" r="CO1618">
        <v>12.3320159999999</v>
      </c>
      <c s="129" r="CP1618">
        <v>4.110672</v>
      </c>
      <c s="129" r="CQ1618">
        <v>4.110672</v>
      </c>
      <c s="129" r="CR1618">
        <v>193.201581</v>
      </c>
      <c s="129" r="CS1618">
        <v>8.221344</v>
      </c>
    </row>
    <row customHeight="1" r="1619" ht="15.0">
      <c t="s" s="127" r="A1619">
        <v>13822</v>
      </c>
      <c t="s" s="127" r="B1619">
        <v>13823</v>
      </c>
      <c t="s" s="127" r="C1619">
        <v>13824</v>
      </c>
      <c t="s" s="127" r="D1619">
        <v>13825</v>
      </c>
      <c t="s" s="127" r="E1619">
        <v>13826</v>
      </c>
      <c t="s" s="127" r="F1619">
        <v>13827</v>
      </c>
      <c t="s" s="128" r="G1619">
        <v>13828</v>
      </c>
      <c t="s" s="127" r="H1619">
        <v>13829</v>
      </c>
      <c s="129" r="I1619">
        <v>277.0</v>
      </c>
      <c s="129" r="J1619">
        <v>47.17029</v>
      </c>
      <c s="129" r="K1619">
        <v>51.184783</v>
      </c>
      <c s="129" r="L1619">
        <v>42.152174</v>
      </c>
      <c s="129" r="M1619">
        <v>64.2318839999999</v>
      </c>
      <c s="129" r="N1619">
        <v>37.134058</v>
      </c>
      <c s="129" r="O1619">
        <v>35.126812</v>
      </c>
      <c s="129" r="P1619">
        <v>40.0</v>
      </c>
      <c s="129" r="Q1619">
        <v>44.0</v>
      </c>
      <c s="129" r="R1619">
        <v>37.0</v>
      </c>
      <c s="129" r="S1619">
        <v>54.0</v>
      </c>
      <c s="129" r="T1619">
        <v>43.0</v>
      </c>
      <c s="129" r="U1619">
        <v>20.0</v>
      </c>
      <c s="129" r="V1619">
        <v>146.528986</v>
      </c>
      <c s="129" r="W1619">
        <v>29.105072</v>
      </c>
      <c s="129" r="X1619">
        <v>27.097826</v>
      </c>
      <c s="129" r="Y1619">
        <v>23.083333</v>
      </c>
      <c s="129" r="Z1619">
        <v>35.126812</v>
      </c>
      <c s="129" r="AA1619">
        <v>18.065217</v>
      </c>
      <c s="129" r="AB1619">
        <v>13.047101</v>
      </c>
      <c s="129" r="AC1619">
        <v>1.00362299999999</v>
      </c>
      <c s="129" r="AD1619">
        <v>37.134058</v>
      </c>
      <c s="129" r="AE1619">
        <v>86.3115939999999</v>
      </c>
      <c s="129" r="AF1619">
        <v>23.083333</v>
      </c>
      <c s="129" r="AG1619">
        <v>130.471014</v>
      </c>
      <c s="129" r="AH1619">
        <v>18.065217</v>
      </c>
      <c s="129" r="AI1619">
        <v>24.086957</v>
      </c>
      <c s="129" r="AJ1619">
        <v>19.0688409999999</v>
      </c>
      <c s="129" r="AK1619">
        <v>29.105072</v>
      </c>
      <c s="129" r="AL1619">
        <v>19.0688409999999</v>
      </c>
      <c s="129" r="AM1619">
        <v>17.0615939999999</v>
      </c>
      <c s="129" r="AN1619">
        <v>4.01449299999999</v>
      </c>
      <c s="129" r="AO1619">
        <v>25.0905799999999</v>
      </c>
      <c s="129" r="AP1619">
        <v>76.275362</v>
      </c>
      <c s="129" r="AQ1619">
        <v>29.105072</v>
      </c>
      <c s="129" r="AR1619">
        <v>244.884058</v>
      </c>
      <c s="129" r="AS1619">
        <v>8.02898599999999</v>
      </c>
      <c s="129" r="AT1619">
        <v>12.043478</v>
      </c>
      <c s="129" r="AU1619">
        <v>4.01449299999999</v>
      </c>
      <c s="129" r="AV1619">
        <v>28.1014489999999</v>
      </c>
      <c s="129" r="AW1619">
        <v>28.1014489999999</v>
      </c>
      <c s="129" r="AX1619">
        <v>52.188406</v>
      </c>
      <c s="129" r="AY1619">
        <v>68.2463769999999</v>
      </c>
      <c s="129" r="AZ1619">
        <v>44.1594199999999</v>
      </c>
      <c s="129" r="BA1619">
        <v>124.449275</v>
      </c>
      <c s="129" r="BB1619">
        <v>4.01449299999999</v>
      </c>
      <c s="129" r="BC1619">
        <v>12.043478</v>
      </c>
      <c s="129" r="BD1619">
        <v>4.01449299999999</v>
      </c>
      <c s="129" r="BE1619">
        <v>16.0579709999999</v>
      </c>
      <c s="129" r="BF1619">
        <v>4.01449299999999</v>
      </c>
      <c s="129" r="BG1619">
        <v>40.144928</v>
      </c>
      <c s="129" r="BH1619">
        <v>28.1014489999999</v>
      </c>
      <c s="129" r="BI1619">
        <v>16.0579709999999</v>
      </c>
      <c s="129" r="BJ1619">
        <v>120.434783</v>
      </c>
      <c s="129" r="BK1619">
        <v>4.01449299999999</v>
      </c>
      <c s="129" r="BL1619">
        <v>0.0</v>
      </c>
      <c s="129" r="BM1619">
        <v>0.0</v>
      </c>
      <c s="129" r="BN1619">
        <v>12.043478</v>
      </c>
      <c s="129" r="BO1619">
        <v>24.086957</v>
      </c>
      <c s="129" r="BP1619">
        <v>12.043478</v>
      </c>
      <c s="129" r="BQ1619">
        <v>40.144928</v>
      </c>
      <c s="129" r="BR1619">
        <v>28.1014489999999</v>
      </c>
      <c s="129" r="BS1619">
        <v>48.1739129999999</v>
      </c>
      <c s="129" r="BT1619">
        <v>0.0</v>
      </c>
      <c s="129" r="BU1619">
        <v>0.0</v>
      </c>
      <c s="129" r="BV1619">
        <v>0.0</v>
      </c>
      <c s="129" r="BW1619">
        <v>4.01449299999999</v>
      </c>
      <c s="129" r="BX1619">
        <v>4.01449299999999</v>
      </c>
      <c s="129" r="BY1619">
        <v>16.0579709999999</v>
      </c>
      <c s="129" r="BZ1619">
        <v>0.0</v>
      </c>
      <c s="129" r="CA1619">
        <v>24.086957</v>
      </c>
      <c s="129" r="CB1619">
        <v>96.3478259999999</v>
      </c>
      <c s="129" r="CC1619">
        <v>4.01449299999999</v>
      </c>
      <c s="129" r="CD1619">
        <v>4.01449299999999</v>
      </c>
      <c s="129" r="CE1619">
        <v>4.01449299999999</v>
      </c>
      <c s="129" r="CF1619">
        <v>16.0579709999999</v>
      </c>
      <c s="129" r="CG1619">
        <v>24.086957</v>
      </c>
      <c s="129" r="CH1619">
        <v>36.1304349999999</v>
      </c>
      <c s="129" r="CI1619">
        <v>0.0</v>
      </c>
      <c s="129" r="CJ1619">
        <v>8.02898599999999</v>
      </c>
      <c s="129" r="CK1619">
        <v>100.362319</v>
      </c>
      <c s="129" r="CL1619">
        <v>4.01449299999999</v>
      </c>
      <c s="129" r="CM1619">
        <v>8.02898599999999</v>
      </c>
      <c s="129" r="CN1619">
        <v>0.0</v>
      </c>
      <c s="129" r="CO1619">
        <v>8.02898599999999</v>
      </c>
      <c s="129" r="CP1619">
        <v>0.0</v>
      </c>
      <c s="129" r="CQ1619">
        <v>0.0</v>
      </c>
      <c s="129" r="CR1619">
        <v>68.2463769999999</v>
      </c>
      <c s="129" r="CS1619">
        <v>12.043478</v>
      </c>
    </row>
    <row customHeight="1" r="1620" ht="15.0">
      <c t="s" s="127" r="A1620">
        <v>13830</v>
      </c>
      <c t="s" s="127" r="B1620">
        <v>13831</v>
      </c>
      <c t="s" s="127" r="C1620">
        <v>13832</v>
      </c>
      <c t="s" s="127" r="D1620">
        <v>13833</v>
      </c>
      <c t="s" s="127" r="E1620">
        <v>13834</v>
      </c>
      <c t="s" s="127" r="F1620">
        <v>13835</v>
      </c>
      <c t="s" s="128" r="G1620">
        <v>13836</v>
      </c>
      <c t="s" s="127" r="H1620">
        <v>13837</v>
      </c>
      <c s="129" r="I1620">
        <v>281.0</v>
      </c>
      <c s="129" r="J1620">
        <v>50.996296</v>
      </c>
      <c s="129" r="K1620">
        <v>22.896296</v>
      </c>
      <c s="129" r="L1620">
        <v>44.751852</v>
      </c>
      <c s="129" r="M1620">
        <v>50.996296</v>
      </c>
      <c s="129" r="N1620">
        <v>69.72963</v>
      </c>
      <c s="129" r="O1620">
        <v>41.6296299999999</v>
      </c>
      <c s="129" r="P1620">
        <v>37.0</v>
      </c>
      <c s="129" r="Q1620">
        <v>41.0</v>
      </c>
      <c s="129" r="R1620">
        <v>49.0</v>
      </c>
      <c s="129" r="S1620">
        <v>61.0</v>
      </c>
      <c s="129" r="T1620">
        <v>62.0</v>
      </c>
      <c s="129" r="U1620">
        <v>32.0</v>
      </c>
      <c s="129" r="V1620">
        <v>146.744443999999</v>
      </c>
      <c s="129" r="W1620">
        <v>32.2629629999999</v>
      </c>
      <c s="129" r="X1620">
        <v>14.57037</v>
      </c>
      <c s="129" r="Y1620">
        <v>22.896296</v>
      </c>
      <c s="129" r="Z1620">
        <v>27.059259</v>
      </c>
      <c s="129" r="AA1620">
        <v>32.2629629999999</v>
      </c>
      <c s="129" r="AB1620">
        <v>17.6925929999999</v>
      </c>
      <c s="129" r="AC1620">
        <v>0.0</v>
      </c>
      <c s="129" r="AD1620">
        <v>40.588889</v>
      </c>
      <c s="129" r="AE1620">
        <v>66.6074069999999</v>
      </c>
      <c s="129" r="AF1620">
        <v>39.5481479999999</v>
      </c>
      <c s="129" r="AG1620">
        <v>134.255556</v>
      </c>
      <c s="129" r="AH1620">
        <v>18.7333329999999</v>
      </c>
      <c s="129" r="AI1620">
        <v>8.325926</v>
      </c>
      <c s="129" r="AJ1620">
        <v>21.855556</v>
      </c>
      <c s="129" r="AK1620">
        <v>23.937037</v>
      </c>
      <c s="129" r="AL1620">
        <v>37.466667</v>
      </c>
      <c s="129" r="AM1620">
        <v>21.855556</v>
      </c>
      <c s="129" r="AN1620">
        <v>2.081481</v>
      </c>
      <c s="129" r="AO1620">
        <v>21.855556</v>
      </c>
      <c s="129" r="AP1620">
        <v>64.5259259999999</v>
      </c>
      <c s="129" r="AQ1620">
        <v>47.874074</v>
      </c>
      <c s="129" r="AR1620">
        <v>241.451852</v>
      </c>
      <c s="129" r="AS1620">
        <v>16.651852</v>
      </c>
      <c s="129" r="AT1620">
        <v>8.325926</v>
      </c>
      <c s="129" r="AU1620">
        <v>0.0</v>
      </c>
      <c s="129" r="AV1620">
        <v>12.488889</v>
      </c>
      <c s="129" r="AW1620">
        <v>33.303704</v>
      </c>
      <c s="129" r="AX1620">
        <v>45.7925929999999</v>
      </c>
      <c s="129" r="AY1620">
        <v>108.237037</v>
      </c>
      <c s="129" r="AZ1620">
        <v>16.651852</v>
      </c>
      <c s="129" r="BA1620">
        <v>129.051852</v>
      </c>
      <c s="129" r="BB1620">
        <v>16.651852</v>
      </c>
      <c s="129" r="BC1620">
        <v>4.162963</v>
      </c>
      <c s="129" r="BD1620">
        <v>0.0</v>
      </c>
      <c s="129" r="BE1620">
        <v>8.325926</v>
      </c>
      <c s="129" r="BF1620">
        <v>4.162963</v>
      </c>
      <c s="129" r="BG1620">
        <v>37.466667</v>
      </c>
      <c s="129" r="BH1620">
        <v>49.955556</v>
      </c>
      <c s="129" r="BI1620">
        <v>8.325926</v>
      </c>
      <c s="129" r="BJ1620">
        <v>112.4</v>
      </c>
      <c s="129" r="BK1620">
        <v>0.0</v>
      </c>
      <c s="129" r="BL1620">
        <v>4.162963</v>
      </c>
      <c s="129" r="BM1620">
        <v>0.0</v>
      </c>
      <c s="129" r="BN1620">
        <v>4.162963</v>
      </c>
      <c s="129" r="BO1620">
        <v>29.1407409999999</v>
      </c>
      <c s="129" r="BP1620">
        <v>8.325926</v>
      </c>
      <c s="129" r="BQ1620">
        <v>58.2814809999999</v>
      </c>
      <c s="129" r="BR1620">
        <v>8.325926</v>
      </c>
      <c s="129" r="BS1620">
        <v>20.8148149999999</v>
      </c>
      <c s="129" r="BT1620">
        <v>0.0</v>
      </c>
      <c s="129" r="BU1620">
        <v>0.0</v>
      </c>
      <c s="129" r="BV1620">
        <v>0.0</v>
      </c>
      <c s="129" r="BW1620">
        <v>4.162963</v>
      </c>
      <c s="129" r="BX1620">
        <v>4.162963</v>
      </c>
      <c s="129" r="BY1620">
        <v>4.162963</v>
      </c>
      <c s="129" r="BZ1620">
        <v>0.0</v>
      </c>
      <c s="129" r="CA1620">
        <v>8.325926</v>
      </c>
      <c s="129" r="CB1620">
        <v>104.074074</v>
      </c>
      <c s="129" r="CC1620">
        <v>16.651852</v>
      </c>
      <c s="129" r="CD1620">
        <v>4.162963</v>
      </c>
      <c s="129" r="CE1620">
        <v>0.0</v>
      </c>
      <c s="129" r="CF1620">
        <v>8.325926</v>
      </c>
      <c s="129" r="CG1620">
        <v>29.1407409999999</v>
      </c>
      <c s="129" r="CH1620">
        <v>41.6296299999999</v>
      </c>
      <c s="129" r="CI1620">
        <v>0.0</v>
      </c>
      <c s="129" r="CJ1620">
        <v>4.162963</v>
      </c>
      <c s="129" r="CK1620">
        <v>116.562963</v>
      </c>
      <c s="129" r="CL1620">
        <v>0.0</v>
      </c>
      <c s="129" r="CM1620">
        <v>4.162963</v>
      </c>
      <c s="129" r="CN1620">
        <v>0.0</v>
      </c>
      <c s="129" r="CO1620">
        <v>0.0</v>
      </c>
      <c s="129" r="CP1620">
        <v>0.0</v>
      </c>
      <c s="129" r="CQ1620">
        <v>0.0</v>
      </c>
      <c s="129" r="CR1620">
        <v>108.237037</v>
      </c>
      <c s="129" r="CS1620">
        <v>4.162963</v>
      </c>
    </row>
    <row customHeight="1" r="1621" ht="15.0">
      <c t="s" s="127" r="A1621">
        <v>13838</v>
      </c>
      <c t="s" s="127" r="B1621">
        <v>13839</v>
      </c>
      <c t="s" s="127" r="C1621">
        <v>13840</v>
      </c>
      <c t="s" s="127" r="D1621">
        <v>13841</v>
      </c>
      <c t="s" s="127" r="E1621">
        <v>13842</v>
      </c>
      <c t="s" s="127" r="F1621">
        <v>13843</v>
      </c>
      <c t="s" s="128" r="G1621">
        <v>13844</v>
      </c>
      <c t="s" s="127" r="H1621">
        <v>13845</v>
      </c>
      <c s="129" r="I1621">
        <v>138.0</v>
      </c>
      <c s="129" r="J1621">
        <v>18.595745</v>
      </c>
      <c s="129" r="K1621">
        <v>13.702128</v>
      </c>
      <c s="129" r="L1621">
        <v>23.489362</v>
      </c>
      <c s="129" r="M1621">
        <v>31.3191489999999</v>
      </c>
      <c s="129" r="N1621">
        <v>35.234043</v>
      </c>
      <c s="129" r="O1621">
        <v>15.6595739999999</v>
      </c>
      <c s="129" r="P1621">
        <v>14.0</v>
      </c>
      <c s="129" r="Q1621">
        <v>15.0</v>
      </c>
      <c s="129" r="R1621">
        <v>20.0</v>
      </c>
      <c s="129" r="S1621">
        <v>33.0</v>
      </c>
      <c s="129" r="T1621">
        <v>23.0</v>
      </c>
      <c s="129" r="U1621">
        <v>6.0</v>
      </c>
      <c s="129" r="V1621">
        <v>70.468085</v>
      </c>
      <c s="129" r="W1621">
        <v>9.78723399999999</v>
      </c>
      <c s="129" r="X1621">
        <v>8.80851099999999</v>
      </c>
      <c s="129" r="Y1621">
        <v>12.723404</v>
      </c>
      <c s="129" r="Z1621">
        <v>14.680851</v>
      </c>
      <c s="129" r="AA1621">
        <v>17.617021</v>
      </c>
      <c s="129" r="AB1621">
        <v>6.851064</v>
      </c>
      <c s="129" r="AC1621">
        <v>0.0</v>
      </c>
      <c s="129" r="AD1621">
        <v>13.702128</v>
      </c>
      <c s="129" r="AE1621">
        <v>42.085106</v>
      </c>
      <c s="129" r="AF1621">
        <v>14.680851</v>
      </c>
      <c s="129" r="AG1621">
        <v>67.5319149999999</v>
      </c>
      <c s="129" r="AH1621">
        <v>8.80851099999999</v>
      </c>
      <c s="129" r="AI1621">
        <v>4.89361699999999</v>
      </c>
      <c s="129" r="AJ1621">
        <v>10.765957</v>
      </c>
      <c s="129" r="AK1621">
        <v>16.6382979999999</v>
      </c>
      <c s="129" r="AL1621">
        <v>17.617021</v>
      </c>
      <c s="129" r="AM1621">
        <v>8.80851099999999</v>
      </c>
      <c s="129" r="AN1621">
        <v>0.0</v>
      </c>
      <c s="129" r="AO1621">
        <v>8.80851099999999</v>
      </c>
      <c s="129" r="AP1621">
        <v>37.1914889999999</v>
      </c>
      <c s="129" r="AQ1621">
        <v>21.531915</v>
      </c>
      <c s="129" r="AR1621">
        <v>113.531915</v>
      </c>
      <c s="129" r="AS1621">
        <v>7.82978699999999</v>
      </c>
      <c s="129" r="AT1621">
        <v>19.574468</v>
      </c>
      <c s="129" r="AU1621">
        <v>3.91489399999999</v>
      </c>
      <c s="129" r="AV1621">
        <v>11.744681</v>
      </c>
      <c s="129" r="AW1621">
        <v>27.4042549999999</v>
      </c>
      <c s="129" r="AX1621">
        <v>3.91489399999999</v>
      </c>
      <c s="129" r="AY1621">
        <v>39.1489359999999</v>
      </c>
      <c s="129" r="AZ1621">
        <v>0.0</v>
      </c>
      <c s="129" r="BA1621">
        <v>62.6382979999999</v>
      </c>
      <c s="129" r="BB1621">
        <v>3.91489399999999</v>
      </c>
      <c s="129" r="BC1621">
        <v>11.744681</v>
      </c>
      <c s="129" r="BD1621">
        <v>3.91489399999999</v>
      </c>
      <c s="129" r="BE1621">
        <v>7.82978699999999</v>
      </c>
      <c s="129" r="BF1621">
        <v>11.744681</v>
      </c>
      <c s="129" r="BG1621">
        <v>3.91489399999999</v>
      </c>
      <c s="129" r="BH1621">
        <v>19.574468</v>
      </c>
      <c s="129" r="BI1621">
        <v>0.0</v>
      </c>
      <c s="129" r="BJ1621">
        <v>50.8936169999999</v>
      </c>
      <c s="129" r="BK1621">
        <v>3.91489399999999</v>
      </c>
      <c s="129" r="BL1621">
        <v>7.82978699999999</v>
      </c>
      <c s="129" r="BM1621">
        <v>0.0</v>
      </c>
      <c s="129" r="BN1621">
        <v>3.91489399999999</v>
      </c>
      <c s="129" r="BO1621">
        <v>15.6595739999999</v>
      </c>
      <c s="129" r="BP1621">
        <v>0.0</v>
      </c>
      <c s="129" r="BQ1621">
        <v>19.574468</v>
      </c>
      <c s="129" r="BR1621">
        <v>0.0</v>
      </c>
      <c s="129" r="BS1621">
        <v>0.0</v>
      </c>
      <c s="129" r="BT1621">
        <v>0.0</v>
      </c>
      <c s="129" r="BU1621">
        <v>0.0</v>
      </c>
      <c s="129" r="BV1621">
        <v>0.0</v>
      </c>
      <c s="129" r="BW1621">
        <v>0.0</v>
      </c>
      <c s="129" r="BX1621">
        <v>0.0</v>
      </c>
      <c s="129" r="BY1621">
        <v>0.0</v>
      </c>
      <c s="129" r="BZ1621">
        <v>0.0</v>
      </c>
      <c s="129" r="CA1621">
        <v>0.0</v>
      </c>
      <c s="129" r="CB1621">
        <v>62.6382979999999</v>
      </c>
      <c s="129" r="CC1621">
        <v>3.91489399999999</v>
      </c>
      <c s="129" r="CD1621">
        <v>15.6595739999999</v>
      </c>
      <c s="129" r="CE1621">
        <v>3.91489399999999</v>
      </c>
      <c s="129" r="CF1621">
        <v>11.744681</v>
      </c>
      <c s="129" r="CG1621">
        <v>23.489362</v>
      </c>
      <c s="129" r="CH1621">
        <v>3.91489399999999</v>
      </c>
      <c s="129" r="CI1621">
        <v>0.0</v>
      </c>
      <c s="129" r="CJ1621">
        <v>0.0</v>
      </c>
      <c s="129" r="CK1621">
        <v>50.8936169999999</v>
      </c>
      <c s="129" r="CL1621">
        <v>3.91489399999999</v>
      </c>
      <c s="129" r="CM1621">
        <v>3.91489399999999</v>
      </c>
      <c s="129" r="CN1621">
        <v>0.0</v>
      </c>
      <c s="129" r="CO1621">
        <v>0.0</v>
      </c>
      <c s="129" r="CP1621">
        <v>3.91489399999999</v>
      </c>
      <c s="129" r="CQ1621">
        <v>0.0</v>
      </c>
      <c s="129" r="CR1621">
        <v>39.1489359999999</v>
      </c>
      <c s="129" r="CS1621">
        <v>0.0</v>
      </c>
    </row>
    <row customHeight="1" r="1622" ht="15.0">
      <c t="s" s="127" r="A1622">
        <v>13846</v>
      </c>
      <c t="s" s="127" r="B1622">
        <v>13847</v>
      </c>
      <c t="s" s="127" r="C1622">
        <v>13848</v>
      </c>
      <c t="s" s="127" r="D1622">
        <v>13849</v>
      </c>
      <c t="s" s="127" r="E1622">
        <v>13850</v>
      </c>
      <c t="s" s="127" r="F1622">
        <v>13851</v>
      </c>
      <c t="s" s="128" r="G1622">
        <v>13852</v>
      </c>
      <c t="s" s="127" r="H1622">
        <v>13853</v>
      </c>
      <c s="129" r="I1622">
        <v>582.0</v>
      </c>
      <c s="129" r="J1622">
        <v>96.697686</v>
      </c>
      <c s="129" r="K1622">
        <v>76.420873</v>
      </c>
      <c s="129" r="L1622">
        <v>99.677975</v>
      </c>
      <c s="129" r="M1622">
        <v>147.033388</v>
      </c>
      <c s="129" r="N1622">
        <v>90.654081</v>
      </c>
      <c s="129" r="O1622">
        <v>71.5159969999999</v>
      </c>
      <c s="129" r="P1622">
        <v>99.0</v>
      </c>
      <c s="129" r="Q1622">
        <v>87.0</v>
      </c>
      <c s="129" r="R1622">
        <v>139.0</v>
      </c>
      <c s="129" r="S1622">
        <v>116.0</v>
      </c>
      <c s="129" r="T1622">
        <v>102.0</v>
      </c>
      <c s="129" r="U1622">
        <v>51.0</v>
      </c>
      <c s="129" r="V1622">
        <v>286.001716999999</v>
      </c>
      <c s="129" r="W1622">
        <v>46.334308</v>
      </c>
      <c s="129" r="X1622">
        <v>35.226689</v>
      </c>
      <c s="129" r="Y1622">
        <v>52.350237</v>
      </c>
      <c s="129" r="Z1622">
        <v>76.545416</v>
      </c>
      <c s="129" r="AA1622">
        <v>38.276167</v>
      </c>
      <c s="129" r="AB1622">
        <v>36.2616319999999</v>
      </c>
      <c s="129" r="AC1622">
        <v>1.007268</v>
      </c>
      <c s="129" r="AD1622">
        <v>59.428786</v>
      </c>
      <c s="129" r="AE1622">
        <v>167.144144</v>
      </c>
      <c s="129" r="AF1622">
        <v>59.428786</v>
      </c>
      <c s="129" r="AG1622">
        <v>295.998283</v>
      </c>
      <c s="129" r="AH1622">
        <v>50.3633779999999</v>
      </c>
      <c s="129" r="AI1622">
        <v>41.194184</v>
      </c>
      <c s="129" r="AJ1622">
        <v>47.3277369999999</v>
      </c>
      <c s="129" r="AK1622">
        <v>70.4879719999999</v>
      </c>
      <c s="129" r="AL1622">
        <v>52.3779129999999</v>
      </c>
      <c s="129" r="AM1622">
        <v>31.2252949999999</v>
      </c>
      <c s="129" r="AN1622">
        <v>3.02180299999999</v>
      </c>
      <c s="129" r="AO1622">
        <v>70.43262</v>
      </c>
      <c s="129" r="AP1622">
        <v>160.093270999999</v>
      </c>
      <c s="129" r="AQ1622">
        <v>65.4723919999999</v>
      </c>
      <c s="129" r="AR1622">
        <v>491.325161999999</v>
      </c>
      <c s="129" r="AS1622">
        <v>52.3779129999999</v>
      </c>
      <c s="129" r="AT1622">
        <v>8.058141</v>
      </c>
      <c s="129" r="AU1622">
        <v>8.058141</v>
      </c>
      <c s="129" r="AV1622">
        <v>68.4941939999999</v>
      </c>
      <c s="129" r="AW1622">
        <v>36.2616319999999</v>
      </c>
      <c s="129" r="AX1622">
        <v>80.4430239999999</v>
      </c>
      <c s="129" r="AY1622">
        <v>185.337232</v>
      </c>
      <c s="129" r="AZ1622">
        <v>52.294885</v>
      </c>
      <c s="129" r="BA1622">
        <v>241.688863</v>
      </c>
      <c s="129" r="BB1622">
        <v>44.3197729999999</v>
      </c>
      <c s="129" r="BC1622">
        <v>8.058141</v>
      </c>
      <c s="129" r="BD1622">
        <v>8.058141</v>
      </c>
      <c s="129" r="BE1622">
        <v>24.174422</v>
      </c>
      <c s="129" r="BF1622">
        <v>4.02906999999999</v>
      </c>
      <c s="129" r="BG1622">
        <v>52.322561</v>
      </c>
      <c s="129" r="BH1622">
        <v>84.6104749999999</v>
      </c>
      <c s="129" r="BI1622">
        <v>16.116281</v>
      </c>
      <c s="129" r="BJ1622">
        <v>249.636299</v>
      </c>
      <c s="129" r="BK1622">
        <v>8.058141</v>
      </c>
      <c s="129" r="BL1622">
        <v>0.0</v>
      </c>
      <c s="129" r="BM1622">
        <v>0.0</v>
      </c>
      <c s="129" r="BN1622">
        <v>44.3197729999999</v>
      </c>
      <c s="129" r="BO1622">
        <v>32.232562</v>
      </c>
      <c s="129" r="BP1622">
        <v>28.120463</v>
      </c>
      <c s="129" r="BQ1622">
        <v>100.726755999999</v>
      </c>
      <c s="129" r="BR1622">
        <v>36.178604</v>
      </c>
      <c s="129" r="BS1622">
        <v>52.2395319999999</v>
      </c>
      <c s="129" r="BT1622">
        <v>0.0</v>
      </c>
      <c s="129" r="BU1622">
        <v>0.0</v>
      </c>
      <c s="129" r="BV1622">
        <v>0.0</v>
      </c>
      <c s="129" r="BW1622">
        <v>0.0</v>
      </c>
      <c s="129" r="BX1622">
        <v>4.02906999999999</v>
      </c>
      <c s="129" r="BY1622">
        <v>16.060929</v>
      </c>
      <c s="129" r="BZ1622">
        <v>0.0</v>
      </c>
      <c s="129" r="CA1622">
        <v>32.149534</v>
      </c>
      <c s="129" r="CB1622">
        <v>229.573975999999</v>
      </c>
      <c s="129" r="CC1622">
        <v>48.348843</v>
      </c>
      <c s="129" r="CD1622">
        <v>8.058141</v>
      </c>
      <c s="129" r="CE1622">
        <v>8.058141</v>
      </c>
      <c s="129" r="CF1622">
        <v>60.4360539999999</v>
      </c>
      <c s="129" r="CG1622">
        <v>28.203492</v>
      </c>
      <c s="129" r="CH1622">
        <v>60.353025</v>
      </c>
      <c s="129" r="CI1622">
        <v>0.0</v>
      </c>
      <c s="129" r="CJ1622">
        <v>16.116281</v>
      </c>
      <c s="129" r="CK1622">
        <v>209.511653</v>
      </c>
      <c s="129" r="CL1622">
        <v>4.02906999999999</v>
      </c>
      <c s="129" r="CM1622">
        <v>0.0</v>
      </c>
      <c s="129" r="CN1622">
        <v>0.0</v>
      </c>
      <c s="129" r="CO1622">
        <v>8.058141</v>
      </c>
      <c s="129" r="CP1622">
        <v>4.02906999999999</v>
      </c>
      <c s="129" r="CQ1622">
        <v>4.02906999999999</v>
      </c>
      <c s="129" r="CR1622">
        <v>185.337232</v>
      </c>
      <c s="129" r="CS1622">
        <v>4.02906999999999</v>
      </c>
    </row>
    <row customHeight="1" r="1623" ht="15.0">
      <c t="s" s="127" r="A1623">
        <v>13854</v>
      </c>
      <c t="s" s="127" r="B1623">
        <v>13855</v>
      </c>
      <c t="s" s="127" r="C1623">
        <v>13856</v>
      </c>
      <c t="s" s="127" r="D1623">
        <v>13857</v>
      </c>
      <c t="s" s="127" r="E1623">
        <v>13858</v>
      </c>
      <c t="s" s="127" r="F1623">
        <v>13859</v>
      </c>
      <c t="s" s="128" r="G1623">
        <v>13860</v>
      </c>
      <c t="s" s="127" r="H1623">
        <v>13861</v>
      </c>
      <c s="129" r="I1623">
        <v>672.0</v>
      </c>
      <c s="129" r="J1623">
        <v>108.104348</v>
      </c>
      <c s="129" r="K1623">
        <v>85.7043479999999</v>
      </c>
      <c s="129" r="L1623">
        <v>149.982609</v>
      </c>
      <c s="129" r="M1623">
        <v>147.060869999999</v>
      </c>
      <c s="129" r="N1623">
        <v>116.869564999999</v>
      </c>
      <c s="129" r="O1623">
        <v>64.278261</v>
      </c>
      <c s="129" r="P1623">
        <v>92.0</v>
      </c>
      <c s="129" r="Q1623">
        <v>97.0</v>
      </c>
      <c s="129" r="R1623">
        <v>119.0</v>
      </c>
      <c s="129" r="S1623">
        <v>133.0</v>
      </c>
      <c s="129" r="T1623">
        <v>82.0</v>
      </c>
      <c s="129" r="U1623">
        <v>34.0</v>
      </c>
      <c s="129" r="V1623">
        <v>351.582608999999</v>
      </c>
      <c s="129" r="W1623">
        <v>58.434783</v>
      </c>
      <c s="129" r="X1623">
        <v>45.773913</v>
      </c>
      <c s="129" r="Y1623">
        <v>82.7826089999999</v>
      </c>
      <c s="129" r="Z1623">
        <v>75.9652169999999</v>
      </c>
      <c s="129" r="AA1623">
        <v>59.4086959999999</v>
      </c>
      <c s="129" r="AB1623">
        <v>27.269565</v>
      </c>
      <c s="129" r="AC1623">
        <v>1.947826</v>
      </c>
      <c s="129" r="AD1623">
        <v>72.0695649999999</v>
      </c>
      <c s="129" r="AE1623">
        <v>224.0</v>
      </c>
      <c s="129" r="AF1623">
        <v>55.513043</v>
      </c>
      <c s="129" r="AG1623">
        <v>320.417391</v>
      </c>
      <c s="129" r="AH1623">
        <v>49.6695649999999</v>
      </c>
      <c s="129" r="AI1623">
        <v>39.930435</v>
      </c>
      <c s="129" r="AJ1623">
        <v>67.2</v>
      </c>
      <c s="129" r="AK1623">
        <v>71.095652</v>
      </c>
      <c s="129" r="AL1623">
        <v>57.46087</v>
      </c>
      <c s="129" r="AM1623">
        <v>28.243478</v>
      </c>
      <c s="129" r="AN1623">
        <v>6.81739099999999</v>
      </c>
      <c s="129" r="AO1623">
        <v>62.330435</v>
      </c>
      <c s="129" r="AP1623">
        <v>198.678260999999</v>
      </c>
      <c s="129" r="AQ1623">
        <v>59.4086959999999</v>
      </c>
      <c s="129" r="AR1623">
        <v>537.6</v>
      </c>
      <c s="129" r="AS1623">
        <v>23.373913</v>
      </c>
      <c s="129" r="AT1623">
        <v>19.478261</v>
      </c>
      <c s="129" r="AU1623">
        <v>31.1652169999999</v>
      </c>
      <c s="129" r="AV1623">
        <v>74.017391</v>
      </c>
      <c s="129" r="AW1623">
        <v>89.6</v>
      </c>
      <c s="129" r="AX1623">
        <v>89.6</v>
      </c>
      <c s="129" r="AY1623">
        <v>151.930434999999</v>
      </c>
      <c s="129" r="AZ1623">
        <v>58.434783</v>
      </c>
      <c s="129" r="BA1623">
        <v>272.695652</v>
      </c>
      <c s="129" r="BB1623">
        <v>15.582609</v>
      </c>
      <c s="129" r="BC1623">
        <v>19.478261</v>
      </c>
      <c s="129" r="BD1623">
        <v>7.791304</v>
      </c>
      <c s="129" r="BE1623">
        <v>42.8521739999999</v>
      </c>
      <c s="129" r="BF1623">
        <v>3.895652</v>
      </c>
      <c s="129" r="BG1623">
        <v>81.8086959999999</v>
      </c>
      <c s="129" r="BH1623">
        <v>77.913043</v>
      </c>
      <c s="129" r="BI1623">
        <v>23.373913</v>
      </c>
      <c s="129" r="BJ1623">
        <v>264.904348</v>
      </c>
      <c s="129" r="BK1623">
        <v>7.791304</v>
      </c>
      <c s="129" r="BL1623">
        <v>0.0</v>
      </c>
      <c s="129" r="BM1623">
        <v>23.373913</v>
      </c>
      <c s="129" r="BN1623">
        <v>31.1652169999999</v>
      </c>
      <c s="129" r="BO1623">
        <v>85.7043479999999</v>
      </c>
      <c s="129" r="BP1623">
        <v>7.791304</v>
      </c>
      <c s="129" r="BQ1623">
        <v>74.017391</v>
      </c>
      <c s="129" r="BR1623">
        <v>35.06087</v>
      </c>
      <c s="129" r="BS1623">
        <v>38.956522</v>
      </c>
      <c s="129" r="BT1623">
        <v>0.0</v>
      </c>
      <c s="129" r="BU1623">
        <v>0.0</v>
      </c>
      <c s="129" r="BV1623">
        <v>0.0</v>
      </c>
      <c s="129" r="BW1623">
        <v>0.0</v>
      </c>
      <c s="129" r="BX1623">
        <v>11.686957</v>
      </c>
      <c s="129" r="BY1623">
        <v>7.791304</v>
      </c>
      <c s="129" r="BZ1623">
        <v>0.0</v>
      </c>
      <c s="129" r="CA1623">
        <v>19.478261</v>
      </c>
      <c s="129" r="CB1623">
        <v>288.278260999999</v>
      </c>
      <c s="129" r="CC1623">
        <v>7.791304</v>
      </c>
      <c s="129" r="CD1623">
        <v>19.478261</v>
      </c>
      <c s="129" r="CE1623">
        <v>27.269565</v>
      </c>
      <c s="129" r="CF1623">
        <v>66.226087</v>
      </c>
      <c s="129" r="CG1623">
        <v>66.226087</v>
      </c>
      <c s="129" r="CH1623">
        <v>74.017391</v>
      </c>
      <c s="129" r="CI1623">
        <v>0.0</v>
      </c>
      <c s="129" r="CJ1623">
        <v>27.269565</v>
      </c>
      <c s="129" r="CK1623">
        <v>210.365217</v>
      </c>
      <c s="129" r="CL1623">
        <v>15.582609</v>
      </c>
      <c s="129" r="CM1623">
        <v>0.0</v>
      </c>
      <c s="129" r="CN1623">
        <v>3.895652</v>
      </c>
      <c s="129" r="CO1623">
        <v>7.791304</v>
      </c>
      <c s="129" r="CP1623">
        <v>11.686957</v>
      </c>
      <c s="129" r="CQ1623">
        <v>7.791304</v>
      </c>
      <c s="129" r="CR1623">
        <v>151.930434999999</v>
      </c>
      <c s="129" r="CS1623">
        <v>11.686957</v>
      </c>
    </row>
    <row customHeight="1" r="1624" ht="15.0">
      <c t="s" s="127" r="A1624">
        <v>13862</v>
      </c>
      <c t="s" s="127" r="B1624">
        <v>13863</v>
      </c>
      <c t="s" s="127" r="C1624">
        <v>13864</v>
      </c>
      <c t="s" s="127" r="D1624">
        <v>13865</v>
      </c>
      <c t="s" s="127" r="E1624">
        <v>13866</v>
      </c>
      <c t="s" s="127" r="F1624">
        <v>13867</v>
      </c>
      <c t="s" s="128" r="G1624">
        <v>13868</v>
      </c>
      <c t="s" s="127" r="H1624">
        <v>13869</v>
      </c>
      <c s="129" r="I1624">
        <v>85.0</v>
      </c>
      <c s="129" r="J1624">
        <v>16.235955</v>
      </c>
      <c s="129" r="K1624">
        <v>13.370787</v>
      </c>
      <c s="129" r="L1624">
        <v>13.370787</v>
      </c>
      <c s="129" r="M1624">
        <v>16.235955</v>
      </c>
      <c s="129" r="N1624">
        <v>15.280899</v>
      </c>
      <c s="129" r="O1624">
        <v>10.505618</v>
      </c>
      <c s="129" r="P1624">
        <v>14.0</v>
      </c>
      <c s="129" r="Q1624">
        <v>10.0</v>
      </c>
      <c s="129" r="R1624">
        <v>16.0</v>
      </c>
      <c s="129" r="S1624">
        <v>19.0</v>
      </c>
      <c s="129" r="T1624">
        <v>12.0</v>
      </c>
      <c s="129" r="U1624">
        <v>6.0</v>
      </c>
      <c s="129" r="V1624">
        <v>43.9325839999999</v>
      </c>
      <c s="129" r="W1624">
        <v>5.73033699999999</v>
      </c>
      <c s="129" r="X1624">
        <v>8.595506</v>
      </c>
      <c s="129" r="Y1624">
        <v>7.640449</v>
      </c>
      <c s="129" r="Z1624">
        <v>9.55056199999999</v>
      </c>
      <c s="129" r="AA1624">
        <v>6.685393</v>
      </c>
      <c s="129" r="AB1624">
        <v>5.73033699999999</v>
      </c>
      <c s="129" r="AC1624">
        <v>0.0</v>
      </c>
      <c s="129" r="AD1624">
        <v>9.55056199999999</v>
      </c>
      <c s="129" r="AE1624">
        <v>25.786517</v>
      </c>
      <c s="129" r="AF1624">
        <v>8.595506</v>
      </c>
      <c s="129" r="AG1624">
        <v>41.067416</v>
      </c>
      <c s="129" r="AH1624">
        <v>10.505618</v>
      </c>
      <c s="129" r="AI1624">
        <v>4.77528099999999</v>
      </c>
      <c s="129" r="AJ1624">
        <v>5.73033699999999</v>
      </c>
      <c s="129" r="AK1624">
        <v>6.685393</v>
      </c>
      <c s="129" r="AL1624">
        <v>8.595506</v>
      </c>
      <c s="129" r="AM1624">
        <v>2.86516899999999</v>
      </c>
      <c s="129" r="AN1624">
        <v>1.910112</v>
      </c>
      <c s="129" r="AO1624">
        <v>11.4606739999999</v>
      </c>
      <c s="129" r="AP1624">
        <v>19.1011239999999</v>
      </c>
      <c s="129" r="AQ1624">
        <v>10.505618</v>
      </c>
      <c s="129" r="AR1624">
        <v>72.58427</v>
      </c>
      <c s="129" r="AS1624">
        <v>11.4606739999999</v>
      </c>
      <c s="129" r="AT1624">
        <v>3.820225</v>
      </c>
      <c s="129" r="AU1624">
        <v>0.0</v>
      </c>
      <c s="129" r="AV1624">
        <v>15.280899</v>
      </c>
      <c s="129" r="AW1624">
        <v>7.640449</v>
      </c>
      <c s="129" r="AX1624">
        <v>19.1011239999999</v>
      </c>
      <c s="129" r="AY1624">
        <v>7.640449</v>
      </c>
      <c s="129" r="AZ1624">
        <v>7.640449</v>
      </c>
      <c s="129" r="BA1624">
        <v>42.022472</v>
      </c>
      <c s="129" r="BB1624">
        <v>11.4606739999999</v>
      </c>
      <c s="129" r="BC1624">
        <v>3.820225</v>
      </c>
      <c s="129" r="BD1624">
        <v>0.0</v>
      </c>
      <c s="129" r="BE1624">
        <v>0.0</v>
      </c>
      <c s="129" r="BF1624">
        <v>3.820225</v>
      </c>
      <c s="129" r="BG1624">
        <v>15.280899</v>
      </c>
      <c s="129" r="BH1624">
        <v>3.820225</v>
      </c>
      <c s="129" r="BI1624">
        <v>3.820225</v>
      </c>
      <c s="129" r="BJ1624">
        <v>30.561798</v>
      </c>
      <c s="129" r="BK1624">
        <v>0.0</v>
      </c>
      <c s="129" r="BL1624">
        <v>0.0</v>
      </c>
      <c s="129" r="BM1624">
        <v>0.0</v>
      </c>
      <c s="129" r="BN1624">
        <v>15.280899</v>
      </c>
      <c s="129" r="BO1624">
        <v>3.820225</v>
      </c>
      <c s="129" r="BP1624">
        <v>3.820225</v>
      </c>
      <c s="129" r="BQ1624">
        <v>3.820225</v>
      </c>
      <c s="129" r="BR1624">
        <v>3.820225</v>
      </c>
      <c s="129" r="BS1624">
        <v>11.4606739999999</v>
      </c>
      <c s="129" r="BT1624">
        <v>0.0</v>
      </c>
      <c s="129" r="BU1624">
        <v>0.0</v>
      </c>
      <c s="129" r="BV1624">
        <v>0.0</v>
      </c>
      <c s="129" r="BW1624">
        <v>0.0</v>
      </c>
      <c s="129" r="BX1624">
        <v>3.820225</v>
      </c>
      <c s="129" r="BY1624">
        <v>3.820225</v>
      </c>
      <c s="129" r="BZ1624">
        <v>0.0</v>
      </c>
      <c s="129" r="CA1624">
        <v>3.820225</v>
      </c>
      <c s="129" r="CB1624">
        <v>42.022472</v>
      </c>
      <c s="129" r="CC1624">
        <v>11.4606739999999</v>
      </c>
      <c s="129" r="CD1624">
        <v>0.0</v>
      </c>
      <c s="129" r="CE1624">
        <v>0.0</v>
      </c>
      <c s="129" r="CF1624">
        <v>11.4606739999999</v>
      </c>
      <c s="129" r="CG1624">
        <v>3.820225</v>
      </c>
      <c s="129" r="CH1624">
        <v>11.4606739999999</v>
      </c>
      <c s="129" r="CI1624">
        <v>0.0</v>
      </c>
      <c s="129" r="CJ1624">
        <v>3.820225</v>
      </c>
      <c s="129" r="CK1624">
        <v>19.1011239999999</v>
      </c>
      <c s="129" r="CL1624">
        <v>0.0</v>
      </c>
      <c s="129" r="CM1624">
        <v>3.820225</v>
      </c>
      <c s="129" r="CN1624">
        <v>0.0</v>
      </c>
      <c s="129" r="CO1624">
        <v>3.820225</v>
      </c>
      <c s="129" r="CP1624">
        <v>0.0</v>
      </c>
      <c s="129" r="CQ1624">
        <v>3.820225</v>
      </c>
      <c s="129" r="CR1624">
        <v>7.640449</v>
      </c>
      <c s="129" r="CS1624">
        <v>0.0</v>
      </c>
    </row>
    <row customHeight="1" r="1625" ht="15.0">
      <c t="s" s="127" r="A1625">
        <v>13870</v>
      </c>
      <c t="s" s="127" r="B1625">
        <v>13871</v>
      </c>
      <c t="s" s="127" r="C1625">
        <v>13872</v>
      </c>
      <c t="s" s="127" r="D1625">
        <v>13873</v>
      </c>
      <c t="s" s="127" r="E1625">
        <v>13874</v>
      </c>
      <c t="s" s="127" r="F1625">
        <v>13875</v>
      </c>
      <c t="s" s="128" r="G1625">
        <v>13876</v>
      </c>
      <c t="s" s="127" r="H1625">
        <v>13877</v>
      </c>
      <c s="129" r="I1625">
        <v>195.0</v>
      </c>
      <c s="129" r="J1625">
        <v>27.857143</v>
      </c>
      <c s="129" r="K1625">
        <v>23.877551</v>
      </c>
      <c s="129" r="L1625">
        <v>32.8316329999999</v>
      </c>
      <c s="129" r="M1625">
        <v>55.714286</v>
      </c>
      <c s="129" r="N1625">
        <v>32.8316329999999</v>
      </c>
      <c s="129" r="O1625">
        <v>21.8877549999999</v>
      </c>
      <c s="129" r="P1625">
        <v>40.0</v>
      </c>
      <c s="129" r="Q1625">
        <v>38.0</v>
      </c>
      <c s="129" r="R1625">
        <v>46.0</v>
      </c>
      <c s="129" r="S1625">
        <v>42.0</v>
      </c>
      <c s="129" r="T1625">
        <v>35.0</v>
      </c>
      <c s="129" r="U1625">
        <v>15.0</v>
      </c>
      <c s="129" r="V1625">
        <v>95.510204</v>
      </c>
      <c s="129" r="W1625">
        <v>11.938776</v>
      </c>
      <c s="129" r="X1625">
        <v>11.938776</v>
      </c>
      <c s="129" r="Y1625">
        <v>16.9132649999999</v>
      </c>
      <c s="129" r="Z1625">
        <v>29.8469389999999</v>
      </c>
      <c s="129" r="AA1625">
        <v>16.9132649999999</v>
      </c>
      <c s="129" r="AB1625">
        <v>7.95918399999999</v>
      </c>
      <c s="129" r="AC1625">
        <v>0.0</v>
      </c>
      <c s="129" r="AD1625">
        <v>18.903061</v>
      </c>
      <c s="129" r="AE1625">
        <v>60.6887759999999</v>
      </c>
      <c s="129" r="AF1625">
        <v>15.918367</v>
      </c>
      <c s="129" r="AG1625">
        <v>99.4897959999999</v>
      </c>
      <c s="129" r="AH1625">
        <v>15.918367</v>
      </c>
      <c s="129" r="AI1625">
        <v>11.938776</v>
      </c>
      <c s="129" r="AJ1625">
        <v>15.918367</v>
      </c>
      <c s="129" r="AK1625">
        <v>25.8673469999999</v>
      </c>
      <c s="129" r="AL1625">
        <v>15.918367</v>
      </c>
      <c s="129" r="AM1625">
        <v>12.933673</v>
      </c>
      <c s="129" r="AN1625">
        <v>0.994897999999999</v>
      </c>
      <c s="129" r="AO1625">
        <v>21.8877549999999</v>
      </c>
      <c s="129" r="AP1625">
        <v>54.719388</v>
      </c>
      <c s="129" r="AQ1625">
        <v>22.882653</v>
      </c>
      <c s="129" r="AR1625">
        <v>155.204082</v>
      </c>
      <c s="129" r="AS1625">
        <v>15.918367</v>
      </c>
      <c s="129" r="AT1625">
        <v>0.0</v>
      </c>
      <c s="129" r="AU1625">
        <v>15.918367</v>
      </c>
      <c s="129" r="AV1625">
        <v>3.97959199999999</v>
      </c>
      <c s="129" r="AW1625">
        <v>35.816327</v>
      </c>
      <c s="129" r="AX1625">
        <v>19.897959</v>
      </c>
      <c s="129" r="AY1625">
        <v>43.7755099999999</v>
      </c>
      <c s="129" r="AZ1625">
        <v>19.897959</v>
      </c>
      <c s="129" r="BA1625">
        <v>71.632653</v>
      </c>
      <c s="129" r="BB1625">
        <v>7.95918399999999</v>
      </c>
      <c s="129" r="BC1625">
        <v>0.0</v>
      </c>
      <c s="129" r="BD1625">
        <v>11.938776</v>
      </c>
      <c s="129" r="BE1625">
        <v>0.0</v>
      </c>
      <c s="129" r="BF1625">
        <v>0.0</v>
      </c>
      <c s="129" r="BG1625">
        <v>19.897959</v>
      </c>
      <c s="129" r="BH1625">
        <v>19.897959</v>
      </c>
      <c s="129" r="BI1625">
        <v>11.938776</v>
      </c>
      <c s="129" r="BJ1625">
        <v>83.5714289999999</v>
      </c>
      <c s="129" r="BK1625">
        <v>7.95918399999999</v>
      </c>
      <c s="129" r="BL1625">
        <v>0.0</v>
      </c>
      <c s="129" r="BM1625">
        <v>3.97959199999999</v>
      </c>
      <c s="129" r="BN1625">
        <v>3.97959199999999</v>
      </c>
      <c s="129" r="BO1625">
        <v>35.816327</v>
      </c>
      <c s="129" r="BP1625">
        <v>0.0</v>
      </c>
      <c s="129" r="BQ1625">
        <v>23.877551</v>
      </c>
      <c s="129" r="BR1625">
        <v>7.95918399999999</v>
      </c>
      <c s="129" r="BS1625">
        <v>7.95918399999999</v>
      </c>
      <c s="129" r="BT1625">
        <v>0.0</v>
      </c>
      <c s="129" r="BU1625">
        <v>0.0</v>
      </c>
      <c s="129" r="BV1625">
        <v>0.0</v>
      </c>
      <c s="129" r="BW1625">
        <v>0.0</v>
      </c>
      <c s="129" r="BX1625">
        <v>0.0</v>
      </c>
      <c s="129" r="BY1625">
        <v>7.95918399999999</v>
      </c>
      <c s="129" r="BZ1625">
        <v>0.0</v>
      </c>
      <c s="129" r="CA1625">
        <v>0.0</v>
      </c>
      <c s="129" r="CB1625">
        <v>71.632653</v>
      </c>
      <c s="129" r="CC1625">
        <v>7.95918399999999</v>
      </c>
      <c s="129" r="CD1625">
        <v>0.0</v>
      </c>
      <c s="129" r="CE1625">
        <v>11.938776</v>
      </c>
      <c s="129" r="CF1625">
        <v>0.0</v>
      </c>
      <c s="129" r="CG1625">
        <v>27.857143</v>
      </c>
      <c s="129" r="CH1625">
        <v>11.938776</v>
      </c>
      <c s="129" r="CI1625">
        <v>0.0</v>
      </c>
      <c s="129" r="CJ1625">
        <v>11.938776</v>
      </c>
      <c s="129" r="CK1625">
        <v>75.612245</v>
      </c>
      <c s="129" r="CL1625">
        <v>7.95918399999999</v>
      </c>
      <c s="129" r="CM1625">
        <v>0.0</v>
      </c>
      <c s="129" r="CN1625">
        <v>3.97959199999999</v>
      </c>
      <c s="129" r="CO1625">
        <v>3.97959199999999</v>
      </c>
      <c s="129" r="CP1625">
        <v>7.95918399999999</v>
      </c>
      <c s="129" r="CQ1625">
        <v>0.0</v>
      </c>
      <c s="129" r="CR1625">
        <v>43.7755099999999</v>
      </c>
      <c s="129" r="CS1625">
        <v>7.95918399999999</v>
      </c>
    </row>
    <row customHeight="1" r="1626" ht="15.0">
      <c t="s" s="127" r="A1626">
        <v>13878</v>
      </c>
      <c t="s" s="127" r="B1626">
        <v>13879</v>
      </c>
      <c t="s" s="127" r="C1626">
        <v>13880</v>
      </c>
      <c t="s" s="127" r="D1626">
        <v>13881</v>
      </c>
      <c t="s" s="127" r="E1626">
        <v>13882</v>
      </c>
      <c t="s" s="127" r="F1626">
        <v>13883</v>
      </c>
      <c t="s" s="128" r="G1626">
        <v>13884</v>
      </c>
      <c t="s" s="127" r="H1626">
        <v>13885</v>
      </c>
      <c s="129" r="I1626">
        <v>336.0</v>
      </c>
      <c s="129" r="J1626">
        <v>58.991996</v>
      </c>
      <c s="129" r="K1626">
        <v>46.99669</v>
      </c>
      <c s="129" r="L1626">
        <v>47.9981829999999</v>
      </c>
      <c s="129" r="M1626">
        <v>74.0044999999999</v>
      </c>
      <c s="129" r="N1626">
        <v>54.0043149999999</v>
      </c>
      <c s="129" r="O1626">
        <v>54.0043149999999</v>
      </c>
      <c s="129" r="P1626">
        <v>48.0</v>
      </c>
      <c s="129" r="Q1626">
        <v>38.0</v>
      </c>
      <c s="129" r="R1626">
        <v>55.0</v>
      </c>
      <c s="129" r="S1626">
        <v>54.0</v>
      </c>
      <c s="129" r="T1626">
        <v>76.0</v>
      </c>
      <c s="129" r="U1626">
        <v>31.0</v>
      </c>
      <c s="129" r="V1626">
        <v>166.9978</v>
      </c>
      <c s="129" r="W1626">
        <v>32.9941579999999</v>
      </c>
      <c s="129" r="X1626">
        <v>23.999092</v>
      </c>
      <c s="129" r="Y1626">
        <v>22.999012</v>
      </c>
      <c s="129" r="Z1626">
        <v>34.0013039999999</v>
      </c>
      <c s="129" r="AA1626">
        <v>29.002317</v>
      </c>
      <c s="129" r="AB1626">
        <v>24.001918</v>
      </c>
      <c s="129" r="AC1626">
        <v>0.0</v>
      </c>
      <c s="129" r="AD1626">
        <v>38.9918109999999</v>
      </c>
      <c s="129" r="AE1626">
        <v>85.002553</v>
      </c>
      <c s="129" r="AF1626">
        <v>43.003436</v>
      </c>
      <c s="129" r="AG1626">
        <v>169.002199999999</v>
      </c>
      <c s="129" r="AH1626">
        <v>25.997838</v>
      </c>
      <c s="129" r="AI1626">
        <v>22.997598</v>
      </c>
      <c s="129" r="AJ1626">
        <v>24.999171</v>
      </c>
      <c s="129" r="AK1626">
        <v>40.003196</v>
      </c>
      <c s="129" r="AL1626">
        <v>25.001998</v>
      </c>
      <c s="129" r="AM1626">
        <v>25.001998</v>
      </c>
      <c s="129" r="AN1626">
        <v>5.0004</v>
      </c>
      <c s="129" r="AO1626">
        <v>31.998318</v>
      </c>
      <c s="129" r="AP1626">
        <v>92.000286</v>
      </c>
      <c s="129" r="AQ1626">
        <v>45.003596</v>
      </c>
      <c s="129" r="AR1626">
        <v>280.022375</v>
      </c>
      <c s="129" r="AS1626">
        <v>16.001279</v>
      </c>
      <c s="129" r="AT1626">
        <v>28.002237</v>
      </c>
      <c s="129" r="AU1626">
        <v>24.001918</v>
      </c>
      <c s="129" r="AV1626">
        <v>16.001279</v>
      </c>
      <c s="129" r="AW1626">
        <v>36.0028769999999</v>
      </c>
      <c s="129" r="AX1626">
        <v>32.002557</v>
      </c>
      <c s="129" r="AY1626">
        <v>88.0070319999999</v>
      </c>
      <c s="129" r="AZ1626">
        <v>40.003196</v>
      </c>
      <c s="129" r="BA1626">
        <v>136.010867999999</v>
      </c>
      <c s="129" r="BB1626">
        <v>16.001279</v>
      </c>
      <c s="129" r="BC1626">
        <v>20.001598</v>
      </c>
      <c s="129" r="BD1626">
        <v>16.001279</v>
      </c>
      <c s="129" r="BE1626">
        <v>0.0</v>
      </c>
      <c s="129" r="BF1626">
        <v>16.001279</v>
      </c>
      <c s="129" r="BG1626">
        <v>24.001918</v>
      </c>
      <c s="129" r="BH1626">
        <v>36.0028769999999</v>
      </c>
      <c s="129" r="BI1626">
        <v>8.00063899999999</v>
      </c>
      <c s="129" r="BJ1626">
        <v>144.011506999999</v>
      </c>
      <c s="129" r="BK1626">
        <v>0.0</v>
      </c>
      <c s="129" r="BL1626">
        <v>8.00063899999999</v>
      </c>
      <c s="129" r="BM1626">
        <v>8.00063899999999</v>
      </c>
      <c s="129" r="BN1626">
        <v>16.001279</v>
      </c>
      <c s="129" r="BO1626">
        <v>20.001598</v>
      </c>
      <c s="129" r="BP1626">
        <v>8.00063899999999</v>
      </c>
      <c s="129" r="BQ1626">
        <v>52.0041549999999</v>
      </c>
      <c s="129" r="BR1626">
        <v>32.002557</v>
      </c>
      <c s="129" r="BS1626">
        <v>28.002237</v>
      </c>
      <c s="129" r="BT1626">
        <v>0.0</v>
      </c>
      <c s="129" r="BU1626">
        <v>0.0</v>
      </c>
      <c s="129" r="BV1626">
        <v>0.0</v>
      </c>
      <c s="129" r="BW1626">
        <v>8.00063899999999</v>
      </c>
      <c s="129" r="BX1626">
        <v>4.00032</v>
      </c>
      <c s="129" r="BY1626">
        <v>4.00032</v>
      </c>
      <c s="129" r="BZ1626">
        <v>0.0</v>
      </c>
      <c s="129" r="CA1626">
        <v>12.000959</v>
      </c>
      <c s="129" r="CB1626">
        <v>116.00927</v>
      </c>
      <c s="129" r="CC1626">
        <v>8.00063899999999</v>
      </c>
      <c s="129" r="CD1626">
        <v>20.001598</v>
      </c>
      <c s="129" r="CE1626">
        <v>16.001279</v>
      </c>
      <c s="129" r="CF1626">
        <v>4.00032</v>
      </c>
      <c s="129" r="CG1626">
        <v>28.002237</v>
      </c>
      <c s="129" r="CH1626">
        <v>28.002237</v>
      </c>
      <c s="129" r="CI1626">
        <v>0.0</v>
      </c>
      <c s="129" r="CJ1626">
        <v>12.000959</v>
      </c>
      <c s="129" r="CK1626">
        <v>136.010867999999</v>
      </c>
      <c s="129" r="CL1626">
        <v>8.00063899999999</v>
      </c>
      <c s="129" r="CM1626">
        <v>8.00063899999999</v>
      </c>
      <c s="129" r="CN1626">
        <v>8.00063899999999</v>
      </c>
      <c s="129" r="CO1626">
        <v>4.00032</v>
      </c>
      <c s="129" r="CP1626">
        <v>4.00032</v>
      </c>
      <c s="129" r="CQ1626">
        <v>0.0</v>
      </c>
      <c s="129" r="CR1626">
        <v>88.0070319999999</v>
      </c>
      <c s="129" r="CS1626">
        <v>16.001279</v>
      </c>
    </row>
    <row customHeight="1" r="1627" ht="15.0">
      <c t="s" s="127" r="A1627">
        <v>13886</v>
      </c>
      <c t="s" s="127" r="B1627">
        <v>13887</v>
      </c>
      <c t="s" s="127" r="C1627">
        <v>13888</v>
      </c>
      <c t="s" s="127" r="D1627">
        <v>13889</v>
      </c>
      <c t="s" s="127" r="E1627">
        <v>13890</v>
      </c>
      <c t="s" s="127" r="F1627">
        <v>13891</v>
      </c>
      <c t="s" s="128" r="G1627">
        <v>13892</v>
      </c>
      <c t="s" s="127" r="H1627">
        <v>13893</v>
      </c>
      <c s="129" r="I1627">
        <v>7125.0</v>
      </c>
      <c s="129" r="J1627">
        <v>1032.006468</v>
      </c>
      <c s="129" r="K1627">
        <v>1066.562505</v>
      </c>
      <c s="129" r="L1627">
        <v>1024.702866</v>
      </c>
      <c s="129" r="M1627">
        <v>1492.09895299999</v>
      </c>
      <c s="129" r="N1627">
        <v>1302.175342</v>
      </c>
      <c s="129" r="O1627">
        <v>1207.45386699999</v>
      </c>
      <c s="129" r="P1627">
        <v>1012.0</v>
      </c>
      <c s="129" r="Q1627">
        <v>1039.0</v>
      </c>
      <c s="129" r="R1627">
        <v>1259.0</v>
      </c>
      <c s="129" r="S1627">
        <v>1268.0</v>
      </c>
      <c s="129" r="T1627">
        <v>1254.0</v>
      </c>
      <c s="129" r="U1627">
        <v>954.0</v>
      </c>
      <c s="129" r="V1627">
        <v>3309.87442599999</v>
      </c>
      <c s="129" r="W1627">
        <v>543.921695</v>
      </c>
      <c s="129" r="X1627">
        <v>514.364267</v>
      </c>
      <c s="129" r="Y1627">
        <v>466.151011999999</v>
      </c>
      <c s="129" r="Z1627">
        <v>723.725107999999</v>
      </c>
      <c s="129" r="AA1627">
        <v>598.344385999999</v>
      </c>
      <c s="129" r="AB1627">
        <v>420.358857</v>
      </c>
      <c s="129" r="AC1627">
        <v>43.009101</v>
      </c>
      <c s="129" r="AD1627">
        <v>759.372974</v>
      </c>
      <c s="129" r="AE1627">
        <v>1750.410439</v>
      </c>
      <c s="129" r="AF1627">
        <v>800.091011999999</v>
      </c>
      <c s="129" r="AG1627">
        <v>3815.125574</v>
      </c>
      <c s="129" r="AH1627">
        <v>488.084772999999</v>
      </c>
      <c s="129" r="AI1627">
        <v>552.198237999999</v>
      </c>
      <c s="129" r="AJ1627">
        <v>558.551853</v>
      </c>
      <c s="129" r="AK1627">
        <v>768.373844999999</v>
      </c>
      <c s="129" r="AL1627">
        <v>703.830956</v>
      </c>
      <c s="129" r="AM1627">
        <v>626.284285999999</v>
      </c>
      <c s="129" r="AN1627">
        <v>117.801623</v>
      </c>
      <c s="129" r="AO1627">
        <v>717.102214</v>
      </c>
      <c s="129" r="AP1627">
        <v>1924.888295</v>
      </c>
      <c s="129" r="AQ1627">
        <v>1173.135064</v>
      </c>
      <c s="129" r="AR1627">
        <v>6046.977882</v>
      </c>
      <c s="129" r="AS1627">
        <v>121.060081</v>
      </c>
      <c s="129" r="AT1627">
        <v>246.155497999999</v>
      </c>
      <c s="129" r="AU1627">
        <v>298.614867</v>
      </c>
      <c s="129" r="AV1627">
        <v>633.778958999999</v>
      </c>
      <c s="129" r="AW1627">
        <v>832.03569</v>
      </c>
      <c s="129" r="AX1627">
        <v>666.988515</v>
      </c>
      <c s="129" r="AY1627">
        <v>2429.02725</v>
      </c>
      <c s="129" r="AZ1627">
        <v>819.317021999999</v>
      </c>
      <c s="129" r="BA1627">
        <v>2818.808164</v>
      </c>
      <c s="129" r="BB1627">
        <v>84.742057</v>
      </c>
      <c s="129" r="BC1627">
        <v>145.272097</v>
      </c>
      <c s="129" r="BD1627">
        <v>169.484114</v>
      </c>
      <c s="129" r="BE1627">
        <v>327.093419999999</v>
      </c>
      <c s="129" r="BF1627">
        <v>108.954072999999</v>
      </c>
      <c s="129" r="BG1627">
        <v>497.504402</v>
      </c>
      <c s="129" r="BH1627">
        <v>1164.540122</v>
      </c>
      <c s="129" r="BI1627">
        <v>321.217878999999</v>
      </c>
      <c s="129" r="BJ1627">
        <v>3228.169718</v>
      </c>
      <c s="129" r="BK1627">
        <v>36.318024</v>
      </c>
      <c s="129" r="BL1627">
        <v>100.883401</v>
      </c>
      <c s="129" r="BM1627">
        <v>129.130753</v>
      </c>
      <c s="129" r="BN1627">
        <v>306.685539</v>
      </c>
      <c s="129" r="BO1627">
        <v>723.081617</v>
      </c>
      <c s="129" r="BP1627">
        <v>169.484114</v>
      </c>
      <c s="129" r="BQ1627">
        <v>1264.487128</v>
      </c>
      <c s="129" r="BR1627">
        <v>498.099141999999</v>
      </c>
      <c s="129" r="BS1627">
        <v>711.773923999999</v>
      </c>
      <c s="129" r="BT1627">
        <v>0.0</v>
      </c>
      <c s="129" r="BU1627">
        <v>12.1060079999999</v>
      </c>
      <c s="129" r="BV1627">
        <v>16.141344</v>
      </c>
      <c s="129" r="BW1627">
        <v>36.318024</v>
      </c>
      <c s="129" r="BX1627">
        <v>133.922555999999</v>
      </c>
      <c s="129" r="BY1627">
        <v>109.880941</v>
      </c>
      <c s="129" r="BZ1627">
        <v>0.0</v>
      </c>
      <c s="129" r="CA1627">
        <v>403.40505</v>
      </c>
      <c s="129" r="CB1627">
        <v>2297.622005</v>
      </c>
      <c s="129" r="CC1627">
        <v>60.5300409999999</v>
      </c>
      <c s="129" r="CD1627">
        <v>193.69613</v>
      </c>
      <c s="129" r="CE1627">
        <v>221.943481999999</v>
      </c>
      <c s="129" r="CF1627">
        <v>545.001566</v>
      </c>
      <c s="129" r="CG1627">
        <v>568.982381</v>
      </c>
      <c s="129" r="CH1627">
        <v>472.365517</v>
      </c>
      <c s="129" r="CI1627">
        <v>20.17668</v>
      </c>
      <c s="129" r="CJ1627">
        <v>214.926208</v>
      </c>
      <c s="129" r="CK1627">
        <v>3037.581954</v>
      </c>
      <c s="129" r="CL1627">
        <v>60.5300409999999</v>
      </c>
      <c s="129" r="CM1627">
        <v>40.35336</v>
      </c>
      <c s="129" r="CN1627">
        <v>60.5300409999999</v>
      </c>
      <c s="129" r="CO1627">
        <v>52.4593679999999</v>
      </c>
      <c s="129" r="CP1627">
        <v>129.130753</v>
      </c>
      <c s="129" r="CQ1627">
        <v>84.742057</v>
      </c>
      <c s="129" r="CR1627">
        <v>2408.85057</v>
      </c>
      <c s="129" r="CS1627">
        <v>200.985763999999</v>
      </c>
    </row>
    <row customHeight="1" r="1628" ht="15.0">
      <c t="s" s="127" r="A1628">
        <v>13894</v>
      </c>
      <c t="s" s="127" r="B1628">
        <v>13895</v>
      </c>
      <c t="s" s="127" r="C1628">
        <v>13896</v>
      </c>
      <c t="s" s="127" r="D1628">
        <v>13897</v>
      </c>
      <c t="s" s="127" r="E1628">
        <v>13898</v>
      </c>
      <c t="s" s="127" r="F1628">
        <v>13899</v>
      </c>
      <c t="s" s="128" r="G1628">
        <v>13900</v>
      </c>
      <c t="s" s="127" r="H1628">
        <v>13901</v>
      </c>
      <c s="129" r="I1628">
        <v>273.0</v>
      </c>
      <c s="129" r="J1628">
        <v>61.326087</v>
      </c>
      <c s="129" r="K1628">
        <v>40.5543479999999</v>
      </c>
      <c s="129" r="L1628">
        <v>47.478261</v>
      </c>
      <c s="129" r="M1628">
        <v>56.3804349999999</v>
      </c>
      <c s="129" r="N1628">
        <v>49.456522</v>
      </c>
      <c s="129" r="O1628">
        <v>17.804348</v>
      </c>
      <c s="129" r="P1628">
        <v>66.0</v>
      </c>
      <c s="129" r="Q1628">
        <v>56.0</v>
      </c>
      <c s="129" r="R1628">
        <v>55.0</v>
      </c>
      <c s="129" r="S1628">
        <v>56.0</v>
      </c>
      <c s="129" r="T1628">
        <v>40.0</v>
      </c>
      <c s="129" r="U1628">
        <v>22.0</v>
      </c>
      <c s="129" r="V1628">
        <v>140.456522</v>
      </c>
      <c s="129" r="W1628">
        <v>38.576087</v>
      </c>
      <c s="129" r="X1628">
        <v>20.771739</v>
      </c>
      <c s="129" r="Y1628">
        <v>22.75</v>
      </c>
      <c s="129" r="Z1628">
        <v>28.6847829999999</v>
      </c>
      <c s="129" r="AA1628">
        <v>23.7391299999999</v>
      </c>
      <c s="129" r="AB1628">
        <v>4.94565199999999</v>
      </c>
      <c s="129" r="AC1628">
        <v>0.989129999999999</v>
      </c>
      <c s="129" r="AD1628">
        <v>43.5217389999999</v>
      </c>
      <c s="129" r="AE1628">
        <v>75.1739129999999</v>
      </c>
      <c s="129" r="AF1628">
        <v>21.76087</v>
      </c>
      <c s="129" r="AG1628">
        <v>132.543477999999</v>
      </c>
      <c s="129" r="AH1628">
        <v>22.75</v>
      </c>
      <c s="129" r="AI1628">
        <v>19.782609</v>
      </c>
      <c s="129" r="AJ1628">
        <v>24.728261</v>
      </c>
      <c s="129" r="AK1628">
        <v>27.6956519999999</v>
      </c>
      <c s="129" r="AL1628">
        <v>25.7173909999999</v>
      </c>
      <c s="129" r="AM1628">
        <v>10.880435</v>
      </c>
      <c s="129" r="AN1628">
        <v>0.989129999999999</v>
      </c>
      <c s="129" r="AO1628">
        <v>31.6521739999999</v>
      </c>
      <c s="129" r="AP1628">
        <v>75.1739129999999</v>
      </c>
      <c s="129" r="AQ1628">
        <v>25.7173909999999</v>
      </c>
      <c s="129" r="AR1628">
        <v>209.695652</v>
      </c>
      <c s="129" r="AS1628">
        <v>3.956522</v>
      </c>
      <c s="129" r="AT1628">
        <v>19.782609</v>
      </c>
      <c s="129" r="AU1628">
        <v>0.0</v>
      </c>
      <c s="129" r="AV1628">
        <v>11.869565</v>
      </c>
      <c s="129" r="AW1628">
        <v>15.8260869999999</v>
      </c>
      <c s="129" r="AX1628">
        <v>43.5217389999999</v>
      </c>
      <c s="129" r="AY1628">
        <v>79.130435</v>
      </c>
      <c s="129" r="AZ1628">
        <v>35.608696</v>
      </c>
      <c s="129" r="BA1628">
        <v>94.956522</v>
      </c>
      <c s="129" r="BB1628">
        <v>3.956522</v>
      </c>
      <c s="129" r="BC1628">
        <v>11.869565</v>
      </c>
      <c s="129" r="BD1628">
        <v>0.0</v>
      </c>
      <c s="129" r="BE1628">
        <v>0.0</v>
      </c>
      <c s="129" r="BF1628">
        <v>0.0</v>
      </c>
      <c s="129" r="BG1628">
        <v>23.7391299999999</v>
      </c>
      <c s="129" r="BH1628">
        <v>43.5217389999999</v>
      </c>
      <c s="129" r="BI1628">
        <v>11.869565</v>
      </c>
      <c s="129" r="BJ1628">
        <v>114.73913</v>
      </c>
      <c s="129" r="BK1628">
        <v>0.0</v>
      </c>
      <c s="129" r="BL1628">
        <v>7.913043</v>
      </c>
      <c s="129" r="BM1628">
        <v>0.0</v>
      </c>
      <c s="129" r="BN1628">
        <v>11.869565</v>
      </c>
      <c s="129" r="BO1628">
        <v>15.8260869999999</v>
      </c>
      <c s="129" r="BP1628">
        <v>19.782609</v>
      </c>
      <c s="129" r="BQ1628">
        <v>35.608696</v>
      </c>
      <c s="129" r="BR1628">
        <v>23.7391299999999</v>
      </c>
      <c s="129" r="BS1628">
        <v>39.5652169999999</v>
      </c>
      <c s="129" r="BT1628">
        <v>0.0</v>
      </c>
      <c s="129" r="BU1628">
        <v>0.0</v>
      </c>
      <c s="129" r="BV1628">
        <v>0.0</v>
      </c>
      <c s="129" r="BW1628">
        <v>3.956522</v>
      </c>
      <c s="129" r="BX1628">
        <v>0.0</v>
      </c>
      <c s="129" r="BY1628">
        <v>19.782609</v>
      </c>
      <c s="129" r="BZ1628">
        <v>0.0</v>
      </c>
      <c s="129" r="CA1628">
        <v>15.8260869999999</v>
      </c>
      <c s="129" r="CB1628">
        <v>67.2608699999999</v>
      </c>
      <c s="129" r="CC1628">
        <v>3.956522</v>
      </c>
      <c s="129" r="CD1628">
        <v>7.913043</v>
      </c>
      <c s="129" r="CE1628">
        <v>0.0</v>
      </c>
      <c s="129" r="CF1628">
        <v>7.913043</v>
      </c>
      <c s="129" r="CG1628">
        <v>15.8260869999999</v>
      </c>
      <c s="129" r="CH1628">
        <v>19.782609</v>
      </c>
      <c s="129" r="CI1628">
        <v>0.0</v>
      </c>
      <c s="129" r="CJ1628">
        <v>11.869565</v>
      </c>
      <c s="129" r="CK1628">
        <v>102.869564999999</v>
      </c>
      <c s="129" r="CL1628">
        <v>0.0</v>
      </c>
      <c s="129" r="CM1628">
        <v>11.869565</v>
      </c>
      <c s="129" r="CN1628">
        <v>0.0</v>
      </c>
      <c s="129" r="CO1628">
        <v>0.0</v>
      </c>
      <c s="129" r="CP1628">
        <v>0.0</v>
      </c>
      <c s="129" r="CQ1628">
        <v>3.956522</v>
      </c>
      <c s="129" r="CR1628">
        <v>79.130435</v>
      </c>
      <c s="129" r="CS1628">
        <v>7.913043</v>
      </c>
    </row>
    <row customHeight="1" r="1629" ht="15.0">
      <c t="s" s="127" r="A1629">
        <v>13902</v>
      </c>
      <c t="s" s="127" r="B1629">
        <v>13903</v>
      </c>
      <c t="s" s="127" r="C1629">
        <v>13904</v>
      </c>
      <c t="s" s="127" r="D1629">
        <v>13905</v>
      </c>
      <c t="s" s="127" r="E1629">
        <v>13906</v>
      </c>
      <c t="s" s="127" r="F1629">
        <v>13907</v>
      </c>
      <c t="s" s="128" r="G1629">
        <v>13908</v>
      </c>
      <c t="s" s="127" r="H1629">
        <v>13909</v>
      </c>
      <c s="129" r="I1629">
        <v>221.0</v>
      </c>
      <c s="129" r="J1629">
        <v>39.0</v>
      </c>
      <c s="129" r="K1629">
        <v>32.0</v>
      </c>
      <c s="129" r="L1629">
        <v>44.0</v>
      </c>
      <c s="129" r="M1629">
        <v>58.0</v>
      </c>
      <c s="129" r="N1629">
        <v>28.0</v>
      </c>
      <c s="129" r="O1629">
        <v>20.0</v>
      </c>
      <c s="129" r="P1629">
        <v>39.0</v>
      </c>
      <c s="129" r="Q1629">
        <v>25.0</v>
      </c>
      <c s="129" r="R1629">
        <v>56.0</v>
      </c>
      <c s="129" r="S1629">
        <v>29.0</v>
      </c>
      <c s="129" r="T1629">
        <v>32.0</v>
      </c>
      <c s="129" r="U1629">
        <v>19.0</v>
      </c>
      <c s="129" r="V1629">
        <v>114.0</v>
      </c>
      <c s="129" r="W1629">
        <v>21.0</v>
      </c>
      <c s="129" r="X1629">
        <v>18.0</v>
      </c>
      <c s="129" r="Y1629">
        <v>22.0</v>
      </c>
      <c s="129" r="Z1629">
        <v>31.0</v>
      </c>
      <c s="129" r="AA1629">
        <v>13.0</v>
      </c>
      <c s="129" r="AB1629">
        <v>8.0</v>
      </c>
      <c s="129" r="AC1629">
        <v>1.0</v>
      </c>
      <c s="129" r="AD1629">
        <v>27.0</v>
      </c>
      <c s="129" r="AE1629">
        <v>70.0</v>
      </c>
      <c s="129" r="AF1629">
        <v>17.0</v>
      </c>
      <c s="129" r="AG1629">
        <v>107.0</v>
      </c>
      <c s="129" r="AH1629">
        <v>18.0</v>
      </c>
      <c s="129" r="AI1629">
        <v>14.0</v>
      </c>
      <c s="129" r="AJ1629">
        <v>22.0</v>
      </c>
      <c s="129" r="AK1629">
        <v>27.0</v>
      </c>
      <c s="129" r="AL1629">
        <v>15.0</v>
      </c>
      <c s="129" r="AM1629">
        <v>11.0</v>
      </c>
      <c s="129" r="AN1629">
        <v>0.0</v>
      </c>
      <c s="129" r="AO1629">
        <v>23.0</v>
      </c>
      <c s="129" r="AP1629">
        <v>63.0</v>
      </c>
      <c s="129" r="AQ1629">
        <v>21.0</v>
      </c>
      <c s="129" r="AR1629">
        <v>196.0</v>
      </c>
      <c s="129" r="AS1629">
        <v>32.0</v>
      </c>
      <c s="129" r="AT1629">
        <v>0.0</v>
      </c>
      <c s="129" r="AU1629">
        <v>8.0</v>
      </c>
      <c s="129" r="AV1629">
        <v>16.0</v>
      </c>
      <c s="129" r="AW1629">
        <v>32.0</v>
      </c>
      <c s="129" r="AX1629">
        <v>44.0</v>
      </c>
      <c s="129" r="AY1629">
        <v>44.0</v>
      </c>
      <c s="129" r="AZ1629">
        <v>20.0</v>
      </c>
      <c s="129" r="BA1629">
        <v>100.0</v>
      </c>
      <c s="129" r="BB1629">
        <v>24.0</v>
      </c>
      <c s="129" r="BC1629">
        <v>0.0</v>
      </c>
      <c s="129" r="BD1629">
        <v>8.0</v>
      </c>
      <c s="129" r="BE1629">
        <v>4.0</v>
      </c>
      <c s="129" r="BF1629">
        <v>4.0</v>
      </c>
      <c s="129" r="BG1629">
        <v>32.0</v>
      </c>
      <c s="129" r="BH1629">
        <v>20.0</v>
      </c>
      <c s="129" r="BI1629">
        <v>8.0</v>
      </c>
      <c s="129" r="BJ1629">
        <v>96.0</v>
      </c>
      <c s="129" r="BK1629">
        <v>8.0</v>
      </c>
      <c s="129" r="BL1629">
        <v>0.0</v>
      </c>
      <c s="129" r="BM1629">
        <v>0.0</v>
      </c>
      <c s="129" r="BN1629">
        <v>12.0</v>
      </c>
      <c s="129" r="BO1629">
        <v>28.0</v>
      </c>
      <c s="129" r="BP1629">
        <v>12.0</v>
      </c>
      <c s="129" r="BQ1629">
        <v>24.0</v>
      </c>
      <c s="129" r="BR1629">
        <v>12.0</v>
      </c>
      <c s="129" r="BS1629">
        <v>20.0</v>
      </c>
      <c s="129" r="BT1629">
        <v>0.0</v>
      </c>
      <c s="129" r="BU1629">
        <v>0.0</v>
      </c>
      <c s="129" r="BV1629">
        <v>0.0</v>
      </c>
      <c s="129" r="BW1629">
        <v>4.0</v>
      </c>
      <c s="129" r="BX1629">
        <v>4.0</v>
      </c>
      <c s="129" r="BY1629">
        <v>0.0</v>
      </c>
      <c s="129" r="BZ1629">
        <v>0.0</v>
      </c>
      <c s="129" r="CA1629">
        <v>12.0</v>
      </c>
      <c s="129" r="CB1629">
        <v>120.0</v>
      </c>
      <c s="129" r="CC1629">
        <v>24.0</v>
      </c>
      <c s="129" r="CD1629">
        <v>0.0</v>
      </c>
      <c s="129" r="CE1629">
        <v>8.0</v>
      </c>
      <c s="129" r="CF1629">
        <v>12.0</v>
      </c>
      <c s="129" r="CG1629">
        <v>28.0</v>
      </c>
      <c s="129" r="CH1629">
        <v>40.0</v>
      </c>
      <c s="129" r="CI1629">
        <v>0.0</v>
      </c>
      <c s="129" r="CJ1629">
        <v>8.0</v>
      </c>
      <c s="129" r="CK1629">
        <v>56.0</v>
      </c>
      <c s="129" r="CL1629">
        <v>8.0</v>
      </c>
      <c s="129" r="CM1629">
        <v>0.0</v>
      </c>
      <c s="129" r="CN1629">
        <v>0.0</v>
      </c>
      <c s="129" r="CO1629">
        <v>0.0</v>
      </c>
      <c s="129" r="CP1629">
        <v>0.0</v>
      </c>
      <c s="129" r="CQ1629">
        <v>4.0</v>
      </c>
      <c s="129" r="CR1629">
        <v>44.0</v>
      </c>
      <c s="129" r="CS1629">
        <v>0.0</v>
      </c>
    </row>
    <row customHeight="1" r="1630" ht="15.0">
      <c t="s" s="127" r="A1630">
        <v>13910</v>
      </c>
      <c t="s" s="127" r="B1630">
        <v>13911</v>
      </c>
      <c t="s" s="127" r="C1630">
        <v>13912</v>
      </c>
      <c t="s" s="127" r="D1630">
        <v>13913</v>
      </c>
      <c t="s" s="127" r="E1630">
        <v>13914</v>
      </c>
      <c t="s" s="127" r="F1630">
        <v>13915</v>
      </c>
      <c t="s" s="128" r="G1630">
        <v>13916</v>
      </c>
      <c t="s" s="127" r="H1630">
        <v>13917</v>
      </c>
      <c s="129" r="I1630">
        <v>338.0</v>
      </c>
      <c s="129" r="J1630">
        <v>63.632762</v>
      </c>
      <c s="129" r="K1630">
        <v>47.7231999999999</v>
      </c>
      <c s="129" r="L1630">
        <v>58.657251</v>
      </c>
      <c s="129" r="M1630">
        <v>69.5803259999999</v>
      </c>
      <c s="129" r="N1630">
        <v>76.538359</v>
      </c>
      <c s="129" r="O1630">
        <v>21.868103</v>
      </c>
      <c s="129" r="P1630">
        <v>68.0</v>
      </c>
      <c s="129" r="Q1630">
        <v>34.0</v>
      </c>
      <c s="129" r="R1630">
        <v>64.0</v>
      </c>
      <c s="129" r="S1630">
        <v>59.0</v>
      </c>
      <c s="129" r="T1630">
        <v>31.0</v>
      </c>
      <c s="129" r="U1630">
        <v>25.0</v>
      </c>
      <c s="129" r="V1630">
        <v>168.003251</v>
      </c>
      <c s="129" r="W1630">
        <v>31.813637</v>
      </c>
      <c s="129" r="X1630">
        <v>25.849609</v>
      </c>
      <c s="129" r="Y1630">
        <v>26.8436139999999</v>
      </c>
      <c s="129" r="Z1630">
        <v>33.7961579999999</v>
      </c>
      <c s="129" r="AA1630">
        <v>38.766182</v>
      </c>
      <c s="129" r="AB1630">
        <v>10.934051</v>
      </c>
      <c s="129" r="AC1630">
        <v>0.0</v>
      </c>
      <c s="129" r="AD1630">
        <v>45.73519</v>
      </c>
      <c s="129" r="AE1630">
        <v>87.4778979999999</v>
      </c>
      <c s="129" r="AF1630">
        <v>34.790163</v>
      </c>
      <c s="129" r="AG1630">
        <v>169.996748999999</v>
      </c>
      <c s="129" r="AH1630">
        <v>31.819125</v>
      </c>
      <c s="129" r="AI1630">
        <v>21.87359</v>
      </c>
      <c s="129" r="AJ1630">
        <v>31.813637</v>
      </c>
      <c s="129" r="AK1630">
        <v>35.784168</v>
      </c>
      <c s="129" r="AL1630">
        <v>37.7721769999999</v>
      </c>
      <c s="129" r="AM1630">
        <v>10.934051</v>
      </c>
      <c s="129" r="AN1630">
        <v>0.0</v>
      </c>
      <c s="129" r="AO1630">
        <v>47.728687</v>
      </c>
      <c s="129" r="AP1630">
        <v>91.453917</v>
      </c>
      <c s="129" r="AQ1630">
        <v>30.8141439999999</v>
      </c>
      <c s="129" r="AR1630">
        <v>286.273342</v>
      </c>
      <c s="129" r="AS1630">
        <v>3.976019</v>
      </c>
      <c s="129" r="AT1630">
        <v>7.95203699999999</v>
      </c>
      <c s="129" r="AU1630">
        <v>7.95203699999999</v>
      </c>
      <c s="129" r="AV1630">
        <v>47.7122239999999</v>
      </c>
      <c s="129" r="AW1630">
        <v>23.856112</v>
      </c>
      <c s="129" r="AX1630">
        <v>35.784168</v>
      </c>
      <c s="129" r="AY1630">
        <v>115.304541</v>
      </c>
      <c s="129" r="AZ1630">
        <v>43.7362049999999</v>
      </c>
      <c s="129" r="BA1630">
        <v>143.136671</v>
      </c>
      <c s="129" r="BB1630">
        <v>3.976019</v>
      </c>
      <c s="129" r="BC1630">
        <v>7.95203699999999</v>
      </c>
      <c s="129" r="BD1630">
        <v>3.976019</v>
      </c>
      <c s="129" r="BE1630">
        <v>19.8800929999999</v>
      </c>
      <c s="129" r="BF1630">
        <v>0.0</v>
      </c>
      <c s="129" r="BG1630">
        <v>27.8321299999999</v>
      </c>
      <c s="129" r="BH1630">
        <v>59.6402799999999</v>
      </c>
      <c s="129" r="BI1630">
        <v>19.8800929999999</v>
      </c>
      <c s="129" r="BJ1630">
        <v>143.136671</v>
      </c>
      <c s="129" r="BK1630">
        <v>0.0</v>
      </c>
      <c s="129" r="BL1630">
        <v>0.0</v>
      </c>
      <c s="129" r="BM1630">
        <v>3.976019</v>
      </c>
      <c s="129" r="BN1630">
        <v>27.8321299999999</v>
      </c>
      <c s="129" r="BO1630">
        <v>23.856112</v>
      </c>
      <c s="129" r="BP1630">
        <v>7.95203699999999</v>
      </c>
      <c s="129" r="BQ1630">
        <v>55.664261</v>
      </c>
      <c s="129" r="BR1630">
        <v>23.856112</v>
      </c>
      <c s="129" r="BS1630">
        <v>47.7122239999999</v>
      </c>
      <c s="129" r="BT1630">
        <v>0.0</v>
      </c>
      <c s="129" r="BU1630">
        <v>0.0</v>
      </c>
      <c s="129" r="BV1630">
        <v>0.0</v>
      </c>
      <c s="129" r="BW1630">
        <v>0.0</v>
      </c>
      <c s="129" r="BX1630">
        <v>3.976019</v>
      </c>
      <c s="129" r="BY1630">
        <v>0.0</v>
      </c>
      <c s="129" r="BZ1630">
        <v>0.0</v>
      </c>
      <c s="129" r="CA1630">
        <v>43.7362049999999</v>
      </c>
      <c s="129" r="CB1630">
        <v>107.352503</v>
      </c>
      <c s="129" r="CC1630">
        <v>3.976019</v>
      </c>
      <c s="129" r="CD1630">
        <v>7.95203699999999</v>
      </c>
      <c s="129" r="CE1630">
        <v>0.0</v>
      </c>
      <c s="129" r="CF1630">
        <v>43.7362049999999</v>
      </c>
      <c s="129" r="CG1630">
        <v>15.904075</v>
      </c>
      <c s="129" r="CH1630">
        <v>35.784168</v>
      </c>
      <c s="129" r="CI1630">
        <v>0.0</v>
      </c>
      <c s="129" r="CJ1630">
        <v>0.0</v>
      </c>
      <c s="129" r="CK1630">
        <v>131.208615</v>
      </c>
      <c s="129" r="CL1630">
        <v>0.0</v>
      </c>
      <c s="129" r="CM1630">
        <v>0.0</v>
      </c>
      <c s="129" r="CN1630">
        <v>7.95203699999999</v>
      </c>
      <c s="129" r="CO1630">
        <v>3.976019</v>
      </c>
      <c s="129" r="CP1630">
        <v>3.976019</v>
      </c>
      <c s="129" r="CQ1630">
        <v>0.0</v>
      </c>
      <c s="129" r="CR1630">
        <v>115.304541</v>
      </c>
      <c s="129" r="CS1630">
        <v>0.0</v>
      </c>
    </row>
    <row customHeight="1" r="1631" ht="15.0">
      <c t="s" s="127" r="A1631">
        <v>13918</v>
      </c>
      <c t="s" s="127" r="B1631">
        <v>13919</v>
      </c>
      <c t="s" s="127" r="C1631">
        <v>13920</v>
      </c>
      <c t="s" s="127" r="D1631">
        <v>13921</v>
      </c>
      <c t="s" s="127" r="E1631">
        <v>13922</v>
      </c>
      <c t="s" s="127" r="F1631">
        <v>13923</v>
      </c>
      <c t="s" s="128" r="G1631">
        <v>13924</v>
      </c>
      <c t="s" s="127" r="H1631">
        <v>13925</v>
      </c>
      <c s="129" r="I1631">
        <v>331.0</v>
      </c>
      <c s="129" r="J1631">
        <v>53.672507</v>
      </c>
      <c s="129" r="K1631">
        <v>29.818059</v>
      </c>
      <c s="129" r="L1631">
        <v>57.648248</v>
      </c>
      <c s="129" r="M1631">
        <v>63.618374</v>
      </c>
      <c s="129" r="N1631">
        <v>75.539083</v>
      </c>
      <c s="129" r="O1631">
        <v>50.703729</v>
      </c>
      <c s="129" r="P1631">
        <v>50.0</v>
      </c>
      <c s="129" r="Q1631">
        <v>39.0</v>
      </c>
      <c s="129" r="R1631">
        <v>59.0</v>
      </c>
      <c s="129" r="S1631">
        <v>61.0</v>
      </c>
      <c s="129" r="T1631">
        <v>64.0</v>
      </c>
      <c s="129" r="U1631">
        <v>39.0</v>
      </c>
      <c s="129" r="V1631">
        <v>161.030548</v>
      </c>
      <c s="129" r="W1631">
        <v>23.854447</v>
      </c>
      <c s="129" r="X1631">
        <v>9.939353</v>
      </c>
      <c s="129" r="Y1631">
        <v>30.811995</v>
      </c>
      <c s="129" r="Z1631">
        <v>31.8124439999999</v>
      </c>
      <c s="129" r="AA1631">
        <v>40.751348</v>
      </c>
      <c s="129" r="AB1631">
        <v>20.8791559999999</v>
      </c>
      <c s="129" r="AC1631">
        <v>2.981806</v>
      </c>
      <c s="129" r="AD1631">
        <v>29.818059</v>
      </c>
      <c s="129" r="AE1631">
        <v>87.4728209999999</v>
      </c>
      <c s="129" r="AF1631">
        <v>43.739668</v>
      </c>
      <c s="129" r="AG1631">
        <v>169.969451999999</v>
      </c>
      <c s="129" r="AH1631">
        <v>29.818059</v>
      </c>
      <c s="129" r="AI1631">
        <v>19.878706</v>
      </c>
      <c s="129" r="AJ1631">
        <v>26.8362529999999</v>
      </c>
      <c s="129" r="AK1631">
        <v>31.80593</v>
      </c>
      <c s="129" r="AL1631">
        <v>34.787736</v>
      </c>
      <c s="129" r="AM1631">
        <v>24.854897</v>
      </c>
      <c s="129" r="AN1631">
        <v>1.98787099999999</v>
      </c>
      <c s="129" r="AO1631">
        <v>39.757412</v>
      </c>
      <c s="129" r="AP1631">
        <v>88.4602419999999</v>
      </c>
      <c s="129" r="AQ1631">
        <v>41.751797</v>
      </c>
      <c s="129" r="AR1631">
        <v>270.350404</v>
      </c>
      <c s="129" r="AS1631">
        <v>23.854447</v>
      </c>
      <c s="129" r="AT1631">
        <v>23.854447</v>
      </c>
      <c s="129" r="AU1631">
        <v>15.902965</v>
      </c>
      <c s="129" r="AV1631">
        <v>19.878706</v>
      </c>
      <c s="129" r="AW1631">
        <v>27.830189</v>
      </c>
      <c s="129" r="AX1631">
        <v>15.902965</v>
      </c>
      <c s="129" r="AY1631">
        <v>119.272237</v>
      </c>
      <c s="129" r="AZ1631">
        <v>23.854447</v>
      </c>
      <c s="129" r="BA1631">
        <v>135.175202</v>
      </c>
      <c s="129" r="BB1631">
        <v>15.902965</v>
      </c>
      <c s="129" r="BC1631">
        <v>15.902965</v>
      </c>
      <c s="129" r="BD1631">
        <v>11.927224</v>
      </c>
      <c s="129" r="BE1631">
        <v>7.951482</v>
      </c>
      <c s="129" r="BF1631">
        <v>3.975741</v>
      </c>
      <c s="129" r="BG1631">
        <v>15.902965</v>
      </c>
      <c s="129" r="BH1631">
        <v>59.636119</v>
      </c>
      <c s="129" r="BI1631">
        <v>3.975741</v>
      </c>
      <c s="129" r="BJ1631">
        <v>135.175202</v>
      </c>
      <c s="129" r="BK1631">
        <v>7.951482</v>
      </c>
      <c s="129" r="BL1631">
        <v>7.951482</v>
      </c>
      <c s="129" r="BM1631">
        <v>3.975741</v>
      </c>
      <c s="129" r="BN1631">
        <v>11.927224</v>
      </c>
      <c s="129" r="BO1631">
        <v>23.854447</v>
      </c>
      <c s="129" r="BP1631">
        <v>0.0</v>
      </c>
      <c s="129" r="BQ1631">
        <v>59.636119</v>
      </c>
      <c s="129" r="BR1631">
        <v>19.878706</v>
      </c>
      <c s="129" r="BS1631">
        <v>27.830189</v>
      </c>
      <c s="129" r="BT1631">
        <v>0.0</v>
      </c>
      <c s="129" r="BU1631">
        <v>0.0</v>
      </c>
      <c s="129" r="BV1631">
        <v>0.0</v>
      </c>
      <c s="129" r="BW1631">
        <v>0.0</v>
      </c>
      <c s="129" r="BX1631">
        <v>0.0</v>
      </c>
      <c s="129" r="BY1631">
        <v>7.951482</v>
      </c>
      <c s="129" r="BZ1631">
        <v>0.0</v>
      </c>
      <c s="129" r="CA1631">
        <v>19.878706</v>
      </c>
      <c s="129" r="CB1631">
        <v>99.3935309999999</v>
      </c>
      <c s="129" r="CC1631">
        <v>19.878706</v>
      </c>
      <c s="129" r="CD1631">
        <v>15.902965</v>
      </c>
      <c s="129" r="CE1631">
        <v>7.951482</v>
      </c>
      <c s="129" r="CF1631">
        <v>19.878706</v>
      </c>
      <c s="129" r="CG1631">
        <v>23.854447</v>
      </c>
      <c s="129" r="CH1631">
        <v>7.951482</v>
      </c>
      <c s="129" r="CI1631">
        <v>0.0</v>
      </c>
      <c s="129" r="CJ1631">
        <v>3.975741</v>
      </c>
      <c s="129" r="CK1631">
        <v>143.126684</v>
      </c>
      <c s="129" r="CL1631">
        <v>3.975741</v>
      </c>
      <c s="129" r="CM1631">
        <v>7.951482</v>
      </c>
      <c s="129" r="CN1631">
        <v>7.951482</v>
      </c>
      <c s="129" r="CO1631">
        <v>0.0</v>
      </c>
      <c s="129" r="CP1631">
        <v>3.975741</v>
      </c>
      <c s="129" r="CQ1631">
        <v>0.0</v>
      </c>
      <c s="129" r="CR1631">
        <v>119.272237</v>
      </c>
      <c s="129" r="CS1631">
        <v>0.0</v>
      </c>
    </row>
    <row customHeight="1" r="1632" ht="15.0">
      <c t="s" s="127" r="A1632">
        <v>13926</v>
      </c>
      <c t="s" s="127" r="B1632">
        <v>13927</v>
      </c>
      <c t="s" s="127" r="C1632">
        <v>13928</v>
      </c>
      <c t="s" s="127" r="D1632">
        <v>13929</v>
      </c>
      <c t="s" s="127" r="E1632">
        <v>13930</v>
      </c>
      <c t="s" s="127" r="F1632">
        <v>13931</v>
      </c>
      <c t="s" s="128" r="G1632">
        <v>13932</v>
      </c>
      <c t="s" s="127" r="H1632">
        <v>13933</v>
      </c>
      <c s="129" r="I1632">
        <v>123.0</v>
      </c>
      <c s="129" r="J1632">
        <v>11.903226</v>
      </c>
      <c s="129" r="K1632">
        <v>7.93548399999999</v>
      </c>
      <c s="129" r="L1632">
        <v>13.887097</v>
      </c>
      <c s="129" r="M1632">
        <v>31.741935</v>
      </c>
      <c s="129" r="N1632">
        <v>40.669355</v>
      </c>
      <c s="129" r="O1632">
        <v>16.8629029999999</v>
      </c>
      <c s="129" r="P1632">
        <v>21.0</v>
      </c>
      <c s="129" r="Q1632">
        <v>8.0</v>
      </c>
      <c s="129" r="R1632">
        <v>28.0</v>
      </c>
      <c s="129" r="S1632">
        <v>19.0</v>
      </c>
      <c s="129" r="T1632">
        <v>36.0</v>
      </c>
      <c s="129" r="U1632">
        <v>9.0</v>
      </c>
      <c s="129" r="V1632">
        <v>61.5</v>
      </c>
      <c s="129" r="W1632">
        <v>5.951613</v>
      </c>
      <c s="129" r="X1632">
        <v>5.951613</v>
      </c>
      <c s="129" r="Y1632">
        <v>7.93548399999999</v>
      </c>
      <c s="129" r="Z1632">
        <v>14.879032</v>
      </c>
      <c s="129" r="AA1632">
        <v>18.846774</v>
      </c>
      <c s="129" r="AB1632">
        <v>7.93548399999999</v>
      </c>
      <c s="129" r="AC1632">
        <v>0.0</v>
      </c>
      <c s="129" r="AD1632">
        <v>9.91935499999999</v>
      </c>
      <c s="129" r="AE1632">
        <v>32.733871</v>
      </c>
      <c s="129" r="AF1632">
        <v>18.846774</v>
      </c>
      <c s="129" r="AG1632">
        <v>61.5</v>
      </c>
      <c s="129" r="AH1632">
        <v>5.951613</v>
      </c>
      <c s="129" r="AI1632">
        <v>1.98387099999999</v>
      </c>
      <c s="129" r="AJ1632">
        <v>5.951613</v>
      </c>
      <c s="129" r="AK1632">
        <v>16.8629029999999</v>
      </c>
      <c s="129" r="AL1632">
        <v>21.822581</v>
      </c>
      <c s="129" r="AM1632">
        <v>8.927419</v>
      </c>
      <c s="129" r="AN1632">
        <v>0.0</v>
      </c>
      <c s="129" r="AO1632">
        <v>5.951613</v>
      </c>
      <c s="129" r="AP1632">
        <v>34.717742</v>
      </c>
      <c s="129" r="AQ1632">
        <v>20.830645</v>
      </c>
      <c s="129" r="AR1632">
        <v>111.096774</v>
      </c>
      <c s="129" r="AS1632">
        <v>15.870968</v>
      </c>
      <c s="129" r="AT1632">
        <v>3.96774199999999</v>
      </c>
      <c s="129" r="AU1632">
        <v>0.0</v>
      </c>
      <c s="129" r="AV1632">
        <v>3.96774199999999</v>
      </c>
      <c s="129" r="AW1632">
        <v>3.96774199999999</v>
      </c>
      <c s="129" r="AX1632">
        <v>7.93548399999999</v>
      </c>
      <c s="129" r="AY1632">
        <v>67.4516129999999</v>
      </c>
      <c s="129" r="AZ1632">
        <v>7.93548399999999</v>
      </c>
      <c s="129" r="BA1632">
        <v>47.612903</v>
      </c>
      <c s="129" r="BB1632">
        <v>11.903226</v>
      </c>
      <c s="129" r="BC1632">
        <v>3.96774199999999</v>
      </c>
      <c s="129" r="BD1632">
        <v>0.0</v>
      </c>
      <c s="129" r="BE1632">
        <v>0.0</v>
      </c>
      <c s="129" r="BF1632">
        <v>0.0</v>
      </c>
      <c s="129" r="BG1632">
        <v>7.93548399999999</v>
      </c>
      <c s="129" r="BH1632">
        <v>23.806452</v>
      </c>
      <c s="129" r="BI1632">
        <v>0.0</v>
      </c>
      <c s="129" r="BJ1632">
        <v>63.483871</v>
      </c>
      <c s="129" r="BK1632">
        <v>3.96774199999999</v>
      </c>
      <c s="129" r="BL1632">
        <v>0.0</v>
      </c>
      <c s="129" r="BM1632">
        <v>0.0</v>
      </c>
      <c s="129" r="BN1632">
        <v>3.96774199999999</v>
      </c>
      <c s="129" r="BO1632">
        <v>3.96774199999999</v>
      </c>
      <c s="129" r="BP1632">
        <v>0.0</v>
      </c>
      <c s="129" r="BQ1632">
        <v>43.645161</v>
      </c>
      <c s="129" r="BR1632">
        <v>7.93548399999999</v>
      </c>
      <c s="129" r="BS1632">
        <v>0.0</v>
      </c>
      <c s="129" r="BT1632">
        <v>0.0</v>
      </c>
      <c s="129" r="BU1632">
        <v>0.0</v>
      </c>
      <c s="129" r="BV1632">
        <v>0.0</v>
      </c>
      <c s="129" r="BW1632">
        <v>0.0</v>
      </c>
      <c s="129" r="BX1632">
        <v>0.0</v>
      </c>
      <c s="129" r="BY1632">
        <v>0.0</v>
      </c>
      <c s="129" r="BZ1632">
        <v>0.0</v>
      </c>
      <c s="129" r="CA1632">
        <v>0.0</v>
      </c>
      <c s="129" r="CB1632">
        <v>39.677419</v>
      </c>
      <c s="129" r="CC1632">
        <v>15.870968</v>
      </c>
      <c s="129" r="CD1632">
        <v>3.96774199999999</v>
      </c>
      <c s="129" r="CE1632">
        <v>0.0</v>
      </c>
      <c s="129" r="CF1632">
        <v>3.96774199999999</v>
      </c>
      <c s="129" r="CG1632">
        <v>3.96774199999999</v>
      </c>
      <c s="129" r="CH1632">
        <v>7.93548399999999</v>
      </c>
      <c s="129" r="CI1632">
        <v>0.0</v>
      </c>
      <c s="129" r="CJ1632">
        <v>3.96774199999999</v>
      </c>
      <c s="129" r="CK1632">
        <v>71.4193549999999</v>
      </c>
      <c s="129" r="CL1632">
        <v>0.0</v>
      </c>
      <c s="129" r="CM1632">
        <v>0.0</v>
      </c>
      <c s="129" r="CN1632">
        <v>0.0</v>
      </c>
      <c s="129" r="CO1632">
        <v>0.0</v>
      </c>
      <c s="129" r="CP1632">
        <v>0.0</v>
      </c>
      <c s="129" r="CQ1632">
        <v>0.0</v>
      </c>
      <c s="129" r="CR1632">
        <v>67.4516129999999</v>
      </c>
      <c s="129" r="CS1632">
        <v>3.96774199999999</v>
      </c>
    </row>
    <row customHeight="1" r="1633" ht="15.0">
      <c t="s" s="127" r="A1633">
        <v>13934</v>
      </c>
      <c t="s" s="127" r="B1633">
        <v>13935</v>
      </c>
      <c t="s" s="127" r="C1633">
        <v>13936</v>
      </c>
      <c t="s" s="127" r="D1633">
        <v>13937</v>
      </c>
      <c t="s" s="127" r="E1633">
        <v>13938</v>
      </c>
      <c t="s" s="127" r="F1633">
        <v>13939</v>
      </c>
      <c t="s" s="128" r="G1633">
        <v>13940</v>
      </c>
      <c t="s" s="127" r="H1633">
        <v>13941</v>
      </c>
      <c s="129" r="I1633">
        <v>9395.0</v>
      </c>
      <c s="129" r="J1633">
        <v>1615.0</v>
      </c>
      <c s="129" r="K1633">
        <v>1510.0</v>
      </c>
      <c s="129" r="L1633">
        <v>1682.0</v>
      </c>
      <c s="129" r="M1633">
        <v>1952.0</v>
      </c>
      <c s="129" r="N1633">
        <v>1467.0</v>
      </c>
      <c s="129" r="O1633">
        <v>1169.0</v>
      </c>
      <c s="129" r="P1633">
        <v>1575.0</v>
      </c>
      <c s="129" r="Q1633">
        <v>1437.0</v>
      </c>
      <c s="129" r="R1633">
        <v>1817.0</v>
      </c>
      <c s="129" r="S1633">
        <v>1695.0</v>
      </c>
      <c s="129" r="T1633">
        <v>1430.0</v>
      </c>
      <c s="129" r="U1633">
        <v>857.0</v>
      </c>
      <c s="129" r="V1633">
        <v>4346.0</v>
      </c>
      <c s="129" r="W1633">
        <v>823.0</v>
      </c>
      <c s="129" r="X1633">
        <v>760.0</v>
      </c>
      <c s="129" r="Y1633">
        <v>784.0</v>
      </c>
      <c s="129" r="Z1633">
        <v>882.0</v>
      </c>
      <c s="129" r="AA1633">
        <v>657.0</v>
      </c>
      <c s="129" r="AB1633">
        <v>421.0</v>
      </c>
      <c s="129" r="AC1633">
        <v>19.0</v>
      </c>
      <c s="129" r="AD1633">
        <v>1103.0</v>
      </c>
      <c s="129" r="AE1633">
        <v>2411.0</v>
      </c>
      <c s="129" r="AF1633">
        <v>832.0</v>
      </c>
      <c s="129" r="AG1633">
        <v>5049.0</v>
      </c>
      <c s="129" r="AH1633">
        <v>792.0</v>
      </c>
      <c s="129" r="AI1633">
        <v>750.0</v>
      </c>
      <c s="129" r="AJ1633">
        <v>898.0</v>
      </c>
      <c s="129" r="AK1633">
        <v>1070.0</v>
      </c>
      <c s="129" r="AL1633">
        <v>810.0</v>
      </c>
      <c s="129" r="AM1633">
        <v>676.0</v>
      </c>
      <c s="129" r="AN1633">
        <v>53.0</v>
      </c>
      <c s="129" r="AO1633">
        <v>1041.0</v>
      </c>
      <c s="129" r="AP1633">
        <v>2779.0</v>
      </c>
      <c s="129" r="AQ1633">
        <v>1229.0</v>
      </c>
      <c s="129" r="AR1633">
        <v>7840.0</v>
      </c>
      <c s="129" r="AS1633">
        <v>4.0</v>
      </c>
      <c s="129" r="AT1633">
        <v>176.0</v>
      </c>
      <c s="129" r="AU1633">
        <v>460.0</v>
      </c>
      <c s="129" r="AV1633">
        <v>1152.0</v>
      </c>
      <c s="129" r="AW1633">
        <v>1400.0</v>
      </c>
      <c s="129" r="AX1633">
        <v>1032.0</v>
      </c>
      <c s="129" r="AY1633">
        <v>2564.0</v>
      </c>
      <c s="129" r="AZ1633">
        <v>1052.0</v>
      </c>
      <c s="129" r="BA1633">
        <v>3604.0</v>
      </c>
      <c s="129" r="BB1633">
        <v>4.0</v>
      </c>
      <c s="129" r="BC1633">
        <v>128.0</v>
      </c>
      <c s="129" r="BD1633">
        <v>308.0</v>
      </c>
      <c s="129" r="BE1633">
        <v>576.0</v>
      </c>
      <c s="129" r="BF1633">
        <v>304.0</v>
      </c>
      <c s="129" r="BG1633">
        <v>772.0</v>
      </c>
      <c s="129" r="BH1633">
        <v>1164.0</v>
      </c>
      <c s="129" r="BI1633">
        <v>348.0</v>
      </c>
      <c s="129" r="BJ1633">
        <v>4236.0</v>
      </c>
      <c s="129" r="BK1633">
        <v>0.0</v>
      </c>
      <c s="129" r="BL1633">
        <v>48.0</v>
      </c>
      <c s="129" r="BM1633">
        <v>152.0</v>
      </c>
      <c s="129" r="BN1633">
        <v>576.0</v>
      </c>
      <c s="129" r="BO1633">
        <v>1096.0</v>
      </c>
      <c s="129" r="BP1633">
        <v>260.0</v>
      </c>
      <c s="129" r="BQ1633">
        <v>1400.0</v>
      </c>
      <c s="129" r="BR1633">
        <v>704.0</v>
      </c>
      <c s="129" r="BS1633">
        <v>1008.0</v>
      </c>
      <c s="129" r="BT1633">
        <v>0.0</v>
      </c>
      <c s="129" r="BU1633">
        <v>4.0</v>
      </c>
      <c s="129" r="BV1633">
        <v>12.0</v>
      </c>
      <c s="129" r="BW1633">
        <v>88.0</v>
      </c>
      <c s="129" r="BX1633">
        <v>184.0</v>
      </c>
      <c s="129" r="BY1633">
        <v>196.0</v>
      </c>
      <c s="129" r="BZ1633">
        <v>0.0</v>
      </c>
      <c s="129" r="CA1633">
        <v>524.0</v>
      </c>
      <c s="129" r="CB1633">
        <v>3472.0</v>
      </c>
      <c s="129" r="CC1633">
        <v>4.0</v>
      </c>
      <c s="129" r="CD1633">
        <v>156.0</v>
      </c>
      <c s="129" r="CE1633">
        <v>360.0</v>
      </c>
      <c s="129" r="CF1633">
        <v>872.0</v>
      </c>
      <c s="129" r="CG1633">
        <v>1048.0</v>
      </c>
      <c s="129" r="CH1633">
        <v>708.0</v>
      </c>
      <c s="129" r="CI1633">
        <v>20.0</v>
      </c>
      <c s="129" r="CJ1633">
        <v>304.0</v>
      </c>
      <c s="129" r="CK1633">
        <v>3360.0</v>
      </c>
      <c s="129" r="CL1633">
        <v>0.0</v>
      </c>
      <c s="129" r="CM1633">
        <v>16.0</v>
      </c>
      <c s="129" r="CN1633">
        <v>88.0</v>
      </c>
      <c s="129" r="CO1633">
        <v>192.0</v>
      </c>
      <c s="129" r="CP1633">
        <v>168.0</v>
      </c>
      <c s="129" r="CQ1633">
        <v>128.0</v>
      </c>
      <c s="129" r="CR1633">
        <v>2544.0</v>
      </c>
      <c s="129" r="CS1633">
        <v>224.0</v>
      </c>
    </row>
    <row customHeight="1" r="1634" ht="15.0">
      <c t="s" s="127" r="A1634">
        <v>13942</v>
      </c>
      <c t="s" s="127" r="B1634">
        <v>13943</v>
      </c>
      <c t="s" s="127" r="C1634">
        <v>13944</v>
      </c>
      <c t="s" s="127" r="D1634">
        <v>13945</v>
      </c>
      <c t="s" s="127" r="E1634">
        <v>13946</v>
      </c>
      <c t="s" s="127" r="F1634">
        <v>13947</v>
      </c>
      <c t="s" s="128" r="G1634">
        <v>13948</v>
      </c>
      <c t="s" s="127" r="H1634">
        <v>13949</v>
      </c>
      <c s="129" r="I1634">
        <v>318.0</v>
      </c>
      <c s="129" r="J1634">
        <v>63.8092109999999</v>
      </c>
      <c s="129" r="K1634">
        <v>43.9342109999999</v>
      </c>
      <c s="129" r="L1634">
        <v>55.440789</v>
      </c>
      <c s="129" r="M1634">
        <v>70.085526</v>
      </c>
      <c s="129" r="N1634">
        <v>55.440789</v>
      </c>
      <c s="129" r="O1634">
        <v>29.2894739999999</v>
      </c>
      <c s="129" r="P1634">
        <v>43.0</v>
      </c>
      <c s="129" r="Q1634">
        <v>23.0</v>
      </c>
      <c s="129" r="R1634">
        <v>51.0</v>
      </c>
      <c s="129" r="S1634">
        <v>43.0</v>
      </c>
      <c s="129" r="T1634">
        <v>43.0</v>
      </c>
      <c s="129" r="U1634">
        <v>22.0</v>
      </c>
      <c s="129" r="V1634">
        <v>168.414474</v>
      </c>
      <c s="129" r="W1634">
        <v>36.611842</v>
      </c>
      <c s="129" r="X1634">
        <v>27.197368</v>
      </c>
      <c s="129" r="Y1634">
        <v>24.059211</v>
      </c>
      <c s="129" r="Z1634">
        <v>34.5197369999999</v>
      </c>
      <c s="129" r="AA1634">
        <v>31.3815789999999</v>
      </c>
      <c s="129" r="AB1634">
        <v>14.6447369999999</v>
      </c>
      <c s="129" r="AC1634">
        <v>0.0</v>
      </c>
      <c s="129" r="AD1634">
        <v>49.1644739999999</v>
      </c>
      <c s="129" r="AE1634">
        <v>88.9144739999999</v>
      </c>
      <c s="129" r="AF1634">
        <v>30.335526</v>
      </c>
      <c s="129" r="AG1634">
        <v>149.585525999999</v>
      </c>
      <c s="129" r="AH1634">
        <v>27.197368</v>
      </c>
      <c s="129" r="AI1634">
        <v>16.7368419999999</v>
      </c>
      <c s="129" r="AJ1634">
        <v>31.3815789999999</v>
      </c>
      <c s="129" r="AK1634">
        <v>35.565789</v>
      </c>
      <c s="129" r="AL1634">
        <v>24.059211</v>
      </c>
      <c s="129" r="AM1634">
        <v>12.5526319999999</v>
      </c>
      <c s="129" r="AN1634">
        <v>2.092105</v>
      </c>
      <c s="129" r="AO1634">
        <v>32.427632</v>
      </c>
      <c s="129" r="AP1634">
        <v>89.960526</v>
      </c>
      <c s="129" r="AQ1634">
        <v>27.197368</v>
      </c>
      <c s="129" r="AR1634">
        <v>251.052631999999</v>
      </c>
      <c s="129" r="AS1634">
        <v>29.2894739999999</v>
      </c>
      <c s="129" r="AT1634">
        <v>12.5526319999999</v>
      </c>
      <c s="129" r="AU1634">
        <v>16.7368419999999</v>
      </c>
      <c s="129" r="AV1634">
        <v>29.2894739999999</v>
      </c>
      <c s="129" r="AW1634">
        <v>25.105263</v>
      </c>
      <c s="129" r="AX1634">
        <v>33.4736839999999</v>
      </c>
      <c s="129" r="AY1634">
        <v>66.9473679999999</v>
      </c>
      <c s="129" r="AZ1634">
        <v>37.657895</v>
      </c>
      <c s="129" r="BA1634">
        <v>129.710525999999</v>
      </c>
      <c s="129" r="BB1634">
        <v>20.921053</v>
      </c>
      <c s="129" r="BC1634">
        <v>8.36842099999999</v>
      </c>
      <c s="129" r="BD1634">
        <v>12.5526319999999</v>
      </c>
      <c s="129" r="BE1634">
        <v>12.5526319999999</v>
      </c>
      <c s="129" r="BF1634">
        <v>4.184211</v>
      </c>
      <c s="129" r="BG1634">
        <v>29.2894739999999</v>
      </c>
      <c s="129" r="BH1634">
        <v>37.657895</v>
      </c>
      <c s="129" r="BI1634">
        <v>4.184211</v>
      </c>
      <c s="129" r="BJ1634">
        <v>121.342105</v>
      </c>
      <c s="129" r="BK1634">
        <v>8.36842099999999</v>
      </c>
      <c s="129" r="BL1634">
        <v>4.184211</v>
      </c>
      <c s="129" r="BM1634">
        <v>4.184211</v>
      </c>
      <c s="129" r="BN1634">
        <v>16.7368419999999</v>
      </c>
      <c s="129" r="BO1634">
        <v>20.921053</v>
      </c>
      <c s="129" r="BP1634">
        <v>4.184211</v>
      </c>
      <c s="129" r="BQ1634">
        <v>29.2894739999999</v>
      </c>
      <c s="129" r="BR1634">
        <v>33.4736839999999</v>
      </c>
      <c s="129" r="BS1634">
        <v>20.921053</v>
      </c>
      <c s="129" r="BT1634">
        <v>0.0</v>
      </c>
      <c s="129" r="BU1634">
        <v>0.0</v>
      </c>
      <c s="129" r="BV1634">
        <v>0.0</v>
      </c>
      <c s="129" r="BW1634">
        <v>0.0</v>
      </c>
      <c s="129" r="BX1634">
        <v>4.184211</v>
      </c>
      <c s="129" r="BY1634">
        <v>12.5526319999999</v>
      </c>
      <c s="129" r="BZ1634">
        <v>0.0</v>
      </c>
      <c s="129" r="CA1634">
        <v>4.184211</v>
      </c>
      <c s="129" r="CB1634">
        <v>125.526315999999</v>
      </c>
      <c s="129" r="CC1634">
        <v>20.921053</v>
      </c>
      <c s="129" r="CD1634">
        <v>8.36842099999999</v>
      </c>
      <c s="129" r="CE1634">
        <v>12.5526319999999</v>
      </c>
      <c s="129" r="CF1634">
        <v>25.105263</v>
      </c>
      <c s="129" r="CG1634">
        <v>16.7368419999999</v>
      </c>
      <c s="129" r="CH1634">
        <v>16.7368419999999</v>
      </c>
      <c s="129" r="CI1634">
        <v>4.184211</v>
      </c>
      <c s="129" r="CJ1634">
        <v>20.921053</v>
      </c>
      <c s="129" r="CK1634">
        <v>104.605262999999</v>
      </c>
      <c s="129" r="CL1634">
        <v>8.36842099999999</v>
      </c>
      <c s="129" r="CM1634">
        <v>4.184211</v>
      </c>
      <c s="129" r="CN1634">
        <v>4.184211</v>
      </c>
      <c s="129" r="CO1634">
        <v>4.184211</v>
      </c>
      <c s="129" r="CP1634">
        <v>4.184211</v>
      </c>
      <c s="129" r="CQ1634">
        <v>4.184211</v>
      </c>
      <c s="129" r="CR1634">
        <v>62.7631579999999</v>
      </c>
      <c s="129" r="CS1634">
        <v>12.5526319999999</v>
      </c>
    </row>
    <row customHeight="1" r="1635" ht="15.0">
      <c t="s" s="127" r="A1635">
        <v>13950</v>
      </c>
      <c t="s" s="127" r="B1635">
        <v>13951</v>
      </c>
      <c t="s" s="127" r="C1635">
        <v>13952</v>
      </c>
      <c t="s" s="127" r="D1635">
        <v>13953</v>
      </c>
      <c t="s" s="127" r="E1635">
        <v>13954</v>
      </c>
      <c t="s" s="127" r="F1635">
        <v>13955</v>
      </c>
      <c t="s" s="128" r="G1635">
        <v>13956</v>
      </c>
      <c t="s" s="127" r="H1635">
        <v>13957</v>
      </c>
      <c s="129" r="I1635">
        <v>2402.0</v>
      </c>
      <c s="129" r="J1635">
        <v>346.020110999999</v>
      </c>
      <c s="129" r="K1635">
        <v>257.245410999999</v>
      </c>
      <c s="129" r="L1635">
        <v>416.786143999999</v>
      </c>
      <c s="129" r="M1635">
        <v>495.796135999999</v>
      </c>
      <c s="129" r="N1635">
        <v>462.215291999999</v>
      </c>
      <c s="129" r="O1635">
        <v>423.936906</v>
      </c>
      <c s="129" r="P1635">
        <v>369.0</v>
      </c>
      <c s="129" r="Q1635">
        <v>345.0</v>
      </c>
      <c s="129" r="R1635">
        <v>456.0</v>
      </c>
      <c s="129" r="S1635">
        <v>447.0</v>
      </c>
      <c s="129" r="T1635">
        <v>407.0</v>
      </c>
      <c s="129" r="U1635">
        <v>307.0</v>
      </c>
      <c s="129" r="V1635">
        <v>1111.733977</v>
      </c>
      <c s="129" r="W1635">
        <v>177.114811</v>
      </c>
      <c s="129" r="X1635">
        <v>132.626257</v>
      </c>
      <c s="129" r="Y1635">
        <v>202.862571</v>
      </c>
      <c s="129" r="Z1635">
        <v>234.884028</v>
      </c>
      <c s="129" r="AA1635">
        <v>208.027032999999</v>
      </c>
      <c s="129" r="AB1635">
        <v>139.674702999999</v>
      </c>
      <c s="129" r="AC1635">
        <v>16.5445749999999</v>
      </c>
      <c s="129" r="AD1635">
        <v>241.999164</v>
      </c>
      <c s="129" r="AE1635">
        <v>583.595517999999</v>
      </c>
      <c s="129" r="AF1635">
        <v>286.139295</v>
      </c>
      <c s="129" r="AG1635">
        <v>1290.26602299999</v>
      </c>
      <c s="129" r="AH1635">
        <v>168.9053</v>
      </c>
      <c s="129" r="AI1635">
        <v>124.619153999999</v>
      </c>
      <c s="129" r="AJ1635">
        <v>213.923573</v>
      </c>
      <c s="129" r="AK1635">
        <v>260.912107999999</v>
      </c>
      <c s="129" r="AL1635">
        <v>254.188258999999</v>
      </c>
      <c s="129" r="AM1635">
        <v>231.060776</v>
      </c>
      <c s="129" r="AN1635">
        <v>36.656852</v>
      </c>
      <c s="129" r="AO1635">
        <v>223.490548999999</v>
      </c>
      <c s="129" r="AP1635">
        <v>638.952539</v>
      </c>
      <c s="129" r="AQ1635">
        <v>427.822934999999</v>
      </c>
      <c s="129" r="AR1635">
        <v>2075.993755</v>
      </c>
      <c s="129" r="AS1635">
        <v>53.5553389999999</v>
      </c>
      <c s="129" r="AT1635">
        <v>90.5130259999999</v>
      </c>
      <c s="129" r="AU1635">
        <v>70.033905</v>
      </c>
      <c s="129" r="AV1635">
        <v>221.269509</v>
      </c>
      <c s="129" r="AW1635">
        <v>288.374902</v>
      </c>
      <c s="129" r="AX1635">
        <v>192.432018</v>
      </c>
      <c s="129" r="AY1635">
        <v>873.967486</v>
      </c>
      <c s="129" r="AZ1635">
        <v>285.84757</v>
      </c>
      <c s="129" r="BA1635">
        <v>958.248943</v>
      </c>
      <c s="129" r="BB1635">
        <v>41.196415</v>
      </c>
      <c s="129" r="BC1635">
        <v>69.9148189999999</v>
      </c>
      <c s="129" r="BD1635">
        <v>41.196415</v>
      </c>
      <c s="129" r="BE1635">
        <v>115.349960999999</v>
      </c>
      <c s="129" r="BF1635">
        <v>61.7946219999999</v>
      </c>
      <c s="129" r="BG1635">
        <v>144.187451</v>
      </c>
      <c s="129" r="BH1635">
        <v>388.146112</v>
      </c>
      <c s="129" r="BI1635">
        <v>96.463149</v>
      </c>
      <c s="129" r="BJ1635">
        <v>1117.74481199999</v>
      </c>
      <c s="129" r="BK1635">
        <v>12.358924</v>
      </c>
      <c s="129" r="BL1635">
        <v>20.5982069999999</v>
      </c>
      <c s="129" r="BM1635">
        <v>28.8374899999999</v>
      </c>
      <c s="129" r="BN1635">
        <v>105.919548</v>
      </c>
      <c s="129" r="BO1635">
        <v>226.580279999999</v>
      </c>
      <c s="129" r="BP1635">
        <v>48.244567</v>
      </c>
      <c s="129" r="BQ1635">
        <v>485.821373999999</v>
      </c>
      <c s="129" r="BR1635">
        <v>189.384421</v>
      </c>
      <c s="129" r="BS1635">
        <v>214.221355999999</v>
      </c>
      <c s="129" r="BT1635">
        <v>0.0</v>
      </c>
      <c s="129" r="BU1635">
        <v>0.0</v>
      </c>
      <c s="129" r="BV1635">
        <v>0.0</v>
      </c>
      <c s="129" r="BW1635">
        <v>12.358924</v>
      </c>
      <c s="129" r="BX1635">
        <v>24.717849</v>
      </c>
      <c s="129" r="BY1635">
        <v>57.6749799999999</v>
      </c>
      <c s="129" r="BZ1635">
        <v>0.0</v>
      </c>
      <c s="129" r="CA1635">
        <v>119.469601999999</v>
      </c>
      <c s="129" r="CB1635">
        <v>774.774687999999</v>
      </c>
      <c s="129" r="CC1635">
        <v>41.196415</v>
      </c>
      <c s="129" r="CD1635">
        <v>53.436253</v>
      </c>
      <c s="129" r="CE1635">
        <v>53.5553389999999</v>
      </c>
      <c s="129" r="CF1635">
        <v>185.383866</v>
      </c>
      <c s="129" r="CG1635">
        <v>230.699921999999</v>
      </c>
      <c s="129" r="CH1635">
        <v>105.919548</v>
      </c>
      <c s="129" r="CI1635">
        <v>15.5498429999999</v>
      </c>
      <c s="129" r="CJ1635">
        <v>89.0335029999999</v>
      </c>
      <c s="129" r="CK1635">
        <v>1086.997711</v>
      </c>
      <c s="129" r="CL1635">
        <v>12.358924</v>
      </c>
      <c s="129" r="CM1635">
        <v>37.076773</v>
      </c>
      <c s="129" r="CN1635">
        <v>16.478566</v>
      </c>
      <c s="129" r="CO1635">
        <v>23.5267179999999</v>
      </c>
      <c s="129" r="CP1635">
        <v>32.957132</v>
      </c>
      <c s="129" r="CQ1635">
        <v>28.8374899999999</v>
      </c>
      <c s="129" r="CR1635">
        <v>858.417642</v>
      </c>
      <c s="129" r="CS1635">
        <v>77.344465</v>
      </c>
    </row>
    <row customHeight="1" r="1636" ht="15.0">
      <c t="s" s="127" r="A1636">
        <v>13958</v>
      </c>
      <c t="s" s="127" r="B1636">
        <v>13959</v>
      </c>
      <c t="s" s="127" r="C1636">
        <v>13960</v>
      </c>
      <c t="s" s="127" r="D1636">
        <v>13961</v>
      </c>
      <c t="s" s="127" r="E1636">
        <v>13962</v>
      </c>
      <c t="s" s="127" r="F1636">
        <v>13963</v>
      </c>
      <c t="s" s="128" r="G1636">
        <v>13964</v>
      </c>
      <c t="s" s="127" r="H1636">
        <v>13965</v>
      </c>
      <c s="129" r="I1636">
        <v>279.0</v>
      </c>
      <c s="129" r="J1636">
        <v>47.489362</v>
      </c>
      <c s="129" r="K1636">
        <v>27.7021279999999</v>
      </c>
      <c s="129" r="L1636">
        <v>43.5319149999999</v>
      </c>
      <c s="129" r="M1636">
        <v>66.2872339999999</v>
      </c>
      <c s="129" r="N1636">
        <v>68.265957</v>
      </c>
      <c s="129" r="O1636">
        <v>25.7234039999999</v>
      </c>
      <c s="129" r="P1636">
        <v>31.0</v>
      </c>
      <c s="129" r="Q1636">
        <v>26.0</v>
      </c>
      <c s="129" r="R1636">
        <v>51.0</v>
      </c>
      <c s="129" r="S1636">
        <v>63.0</v>
      </c>
      <c s="129" r="T1636">
        <v>50.0</v>
      </c>
      <c s="129" r="U1636">
        <v>21.0</v>
      </c>
      <c s="129" r="V1636">
        <v>140.489362</v>
      </c>
      <c s="129" r="W1636">
        <v>22.755319</v>
      </c>
      <c s="129" r="X1636">
        <v>18.797872</v>
      </c>
      <c s="129" r="Y1636">
        <v>21.765957</v>
      </c>
      <c s="129" r="Z1636">
        <v>36.606383</v>
      </c>
      <c s="129" r="AA1636">
        <v>32.6489359999999</v>
      </c>
      <c s="129" r="AB1636">
        <v>6.92553199999999</v>
      </c>
      <c s="129" r="AC1636">
        <v>0.989361999999999</v>
      </c>
      <c s="129" r="AD1636">
        <v>34.6276599999999</v>
      </c>
      <c s="129" r="AE1636">
        <v>80.138298</v>
      </c>
      <c s="129" r="AF1636">
        <v>25.7234039999999</v>
      </c>
      <c s="129" r="AG1636">
        <v>138.510638</v>
      </c>
      <c s="129" r="AH1636">
        <v>24.734043</v>
      </c>
      <c s="129" r="AI1636">
        <v>8.90425499999999</v>
      </c>
      <c s="129" r="AJ1636">
        <v>21.765957</v>
      </c>
      <c s="129" r="AK1636">
        <v>29.680851</v>
      </c>
      <c s="129" r="AL1636">
        <v>35.617021</v>
      </c>
      <c s="129" r="AM1636">
        <v>14.840426</v>
      </c>
      <c s="129" r="AN1636">
        <v>2.96808499999999</v>
      </c>
      <c s="129" r="AO1636">
        <v>27.7021279999999</v>
      </c>
      <c s="129" r="AP1636">
        <v>74.202128</v>
      </c>
      <c s="129" r="AQ1636">
        <v>36.606383</v>
      </c>
      <c s="129" r="AR1636">
        <v>241.404255</v>
      </c>
      <c s="129" r="AS1636">
        <v>7.914894</v>
      </c>
      <c s="129" r="AT1636">
        <v>11.8723399999999</v>
      </c>
      <c s="129" r="AU1636">
        <v>7.914894</v>
      </c>
      <c s="129" r="AV1636">
        <v>15.829787</v>
      </c>
      <c s="129" r="AW1636">
        <v>23.744681</v>
      </c>
      <c s="129" r="AX1636">
        <v>51.446809</v>
      </c>
      <c s="129" r="AY1636">
        <v>102.893617</v>
      </c>
      <c s="129" r="AZ1636">
        <v>19.787234</v>
      </c>
      <c s="129" r="BA1636">
        <v>130.595744999999</v>
      </c>
      <c s="129" r="BB1636">
        <v>7.914894</v>
      </c>
      <c s="129" r="BC1636">
        <v>11.8723399999999</v>
      </c>
      <c s="129" r="BD1636">
        <v>3.957447</v>
      </c>
      <c s="129" r="BE1636">
        <v>7.914894</v>
      </c>
      <c s="129" r="BF1636">
        <v>3.957447</v>
      </c>
      <c s="129" r="BG1636">
        <v>39.574468</v>
      </c>
      <c s="129" r="BH1636">
        <v>47.489362</v>
      </c>
      <c s="129" r="BI1636">
        <v>7.914894</v>
      </c>
      <c s="129" r="BJ1636">
        <v>110.808511</v>
      </c>
      <c s="129" r="BK1636">
        <v>0.0</v>
      </c>
      <c s="129" r="BL1636">
        <v>0.0</v>
      </c>
      <c s="129" r="BM1636">
        <v>3.957447</v>
      </c>
      <c s="129" r="BN1636">
        <v>7.914894</v>
      </c>
      <c s="129" r="BO1636">
        <v>19.787234</v>
      </c>
      <c s="129" r="BP1636">
        <v>11.8723399999999</v>
      </c>
      <c s="129" r="BQ1636">
        <v>55.4042549999999</v>
      </c>
      <c s="129" r="BR1636">
        <v>11.8723399999999</v>
      </c>
      <c s="129" r="BS1636">
        <v>23.744681</v>
      </c>
      <c s="129" r="BT1636">
        <v>0.0</v>
      </c>
      <c s="129" r="BU1636">
        <v>0.0</v>
      </c>
      <c s="129" r="BV1636">
        <v>0.0</v>
      </c>
      <c s="129" r="BW1636">
        <v>0.0</v>
      </c>
      <c s="129" r="BX1636">
        <v>0.0</v>
      </c>
      <c s="129" r="BY1636">
        <v>11.8723399999999</v>
      </c>
      <c s="129" r="BZ1636">
        <v>0.0</v>
      </c>
      <c s="129" r="CA1636">
        <v>11.8723399999999</v>
      </c>
      <c s="129" r="CB1636">
        <v>91.0212769999999</v>
      </c>
      <c s="129" r="CC1636">
        <v>3.957447</v>
      </c>
      <c s="129" r="CD1636">
        <v>3.957447</v>
      </c>
      <c s="129" r="CE1636">
        <v>7.914894</v>
      </c>
      <c s="129" r="CF1636">
        <v>11.8723399999999</v>
      </c>
      <c s="129" r="CG1636">
        <v>19.787234</v>
      </c>
      <c s="129" r="CH1636">
        <v>31.6595739999999</v>
      </c>
      <c s="129" r="CI1636">
        <v>3.957447</v>
      </c>
      <c s="129" r="CJ1636">
        <v>7.914894</v>
      </c>
      <c s="129" r="CK1636">
        <v>126.638298</v>
      </c>
      <c s="129" r="CL1636">
        <v>3.957447</v>
      </c>
      <c s="129" r="CM1636">
        <v>7.914894</v>
      </c>
      <c s="129" r="CN1636">
        <v>0.0</v>
      </c>
      <c s="129" r="CO1636">
        <v>3.957447</v>
      </c>
      <c s="129" r="CP1636">
        <v>3.957447</v>
      </c>
      <c s="129" r="CQ1636">
        <v>7.914894</v>
      </c>
      <c s="129" r="CR1636">
        <v>98.93617</v>
      </c>
      <c s="129" r="CS1636">
        <v>0.0</v>
      </c>
    </row>
    <row customHeight="1" r="1637" ht="15.0">
      <c t="s" s="127" r="A1637">
        <v>13966</v>
      </c>
      <c t="s" s="127" r="B1637">
        <v>13967</v>
      </c>
      <c t="s" s="127" r="C1637">
        <v>13968</v>
      </c>
      <c t="s" s="127" r="D1637">
        <v>13969</v>
      </c>
      <c t="s" s="127" r="E1637">
        <v>13970</v>
      </c>
      <c t="s" s="127" r="F1637">
        <v>13971</v>
      </c>
      <c t="s" s="128" r="G1637">
        <v>13972</v>
      </c>
      <c t="s" s="127" r="H1637">
        <v>13973</v>
      </c>
      <c s="129" r="I1637">
        <v>231.0</v>
      </c>
      <c s="129" r="J1637">
        <v>38.1652169999999</v>
      </c>
      <c s="129" r="K1637">
        <v>29.1260869999999</v>
      </c>
      <c s="129" r="L1637">
        <v>39.1695649999999</v>
      </c>
      <c s="129" r="M1637">
        <v>66.286957</v>
      </c>
      <c s="129" r="N1637">
        <v>39.1695649999999</v>
      </c>
      <c s="129" r="O1637">
        <v>19.082609</v>
      </c>
      <c s="129" r="P1637">
        <v>32.0</v>
      </c>
      <c s="129" r="Q1637">
        <v>28.0</v>
      </c>
      <c s="129" r="R1637">
        <v>55.0</v>
      </c>
      <c s="129" r="S1637">
        <v>37.0</v>
      </c>
      <c s="129" r="T1637">
        <v>33.0</v>
      </c>
      <c s="129" r="U1637">
        <v>17.0</v>
      </c>
      <c s="129" r="V1637">
        <v>110.478261</v>
      </c>
      <c s="129" r="W1637">
        <v>17.073913</v>
      </c>
      <c s="129" r="X1637">
        <v>14.06087</v>
      </c>
      <c s="129" r="Y1637">
        <v>15.065217</v>
      </c>
      <c s="129" r="Z1637">
        <v>37.16087</v>
      </c>
      <c s="129" r="AA1637">
        <v>18.078261</v>
      </c>
      <c s="129" r="AB1637">
        <v>9.03913</v>
      </c>
      <c s="129" r="AC1637">
        <v>0.0</v>
      </c>
      <c s="129" r="AD1637">
        <v>20.086957</v>
      </c>
      <c s="129" r="AE1637">
        <v>76.3304349999999</v>
      </c>
      <c s="129" r="AF1637">
        <v>14.06087</v>
      </c>
      <c s="129" r="AG1637">
        <v>120.521739</v>
      </c>
      <c s="129" r="AH1637">
        <v>21.091304</v>
      </c>
      <c s="129" r="AI1637">
        <v>15.065217</v>
      </c>
      <c s="129" r="AJ1637">
        <v>24.104348</v>
      </c>
      <c s="129" r="AK1637">
        <v>29.1260869999999</v>
      </c>
      <c s="129" r="AL1637">
        <v>21.091304</v>
      </c>
      <c s="129" r="AM1637">
        <v>10.043478</v>
      </c>
      <c s="129" r="AN1637">
        <v>0.0</v>
      </c>
      <c s="129" r="AO1637">
        <v>32.13913</v>
      </c>
      <c s="129" r="AP1637">
        <v>68.295652</v>
      </c>
      <c s="129" r="AQ1637">
        <v>20.086957</v>
      </c>
      <c s="129" r="AR1637">
        <v>180.782609</v>
      </c>
      <c s="129" r="AS1637">
        <v>0.0</v>
      </c>
      <c s="129" r="AT1637">
        <v>16.069565</v>
      </c>
      <c s="129" r="AU1637">
        <v>8.03478299999999</v>
      </c>
      <c s="129" r="AV1637">
        <v>28.121739</v>
      </c>
      <c s="129" r="AW1637">
        <v>24.104348</v>
      </c>
      <c s="129" r="AX1637">
        <v>16.069565</v>
      </c>
      <c s="129" r="AY1637">
        <v>44.191304</v>
      </c>
      <c s="129" r="AZ1637">
        <v>44.191304</v>
      </c>
      <c s="129" r="BA1637">
        <v>80.3478259999999</v>
      </c>
      <c s="129" r="BB1637">
        <v>0.0</v>
      </c>
      <c s="129" r="BC1637">
        <v>12.052174</v>
      </c>
      <c s="129" r="BD1637">
        <v>8.03478299999999</v>
      </c>
      <c s="129" r="BE1637">
        <v>8.03478299999999</v>
      </c>
      <c s="129" r="BF1637">
        <v>0.0</v>
      </c>
      <c s="129" r="BG1637">
        <v>12.052174</v>
      </c>
      <c s="129" r="BH1637">
        <v>24.104348</v>
      </c>
      <c s="129" r="BI1637">
        <v>16.069565</v>
      </c>
      <c s="129" r="BJ1637">
        <v>100.434783</v>
      </c>
      <c s="129" r="BK1637">
        <v>0.0</v>
      </c>
      <c s="129" r="BL1637">
        <v>4.01739099999999</v>
      </c>
      <c s="129" r="BM1637">
        <v>0.0</v>
      </c>
      <c s="129" r="BN1637">
        <v>20.086957</v>
      </c>
      <c s="129" r="BO1637">
        <v>24.104348</v>
      </c>
      <c s="129" r="BP1637">
        <v>4.01739099999999</v>
      </c>
      <c s="129" r="BQ1637">
        <v>20.086957</v>
      </c>
      <c s="129" r="BR1637">
        <v>28.121739</v>
      </c>
      <c s="129" r="BS1637">
        <v>24.104348</v>
      </c>
      <c s="129" r="BT1637">
        <v>0.0</v>
      </c>
      <c s="129" r="BU1637">
        <v>0.0</v>
      </c>
      <c s="129" r="BV1637">
        <v>0.0</v>
      </c>
      <c s="129" r="BW1637">
        <v>0.0</v>
      </c>
      <c s="129" r="BX1637">
        <v>4.01739099999999</v>
      </c>
      <c s="129" r="BY1637">
        <v>0.0</v>
      </c>
      <c s="129" r="BZ1637">
        <v>0.0</v>
      </c>
      <c s="129" r="CA1637">
        <v>20.086957</v>
      </c>
      <c s="129" r="CB1637">
        <v>100.434783</v>
      </c>
      <c s="129" r="CC1637">
        <v>0.0</v>
      </c>
      <c s="129" r="CD1637">
        <v>16.069565</v>
      </c>
      <c s="129" r="CE1637">
        <v>8.03478299999999</v>
      </c>
      <c s="129" r="CF1637">
        <v>28.121739</v>
      </c>
      <c s="129" r="CG1637">
        <v>16.069565</v>
      </c>
      <c s="129" r="CH1637">
        <v>16.069565</v>
      </c>
      <c s="129" r="CI1637">
        <v>0.0</v>
      </c>
      <c s="129" r="CJ1637">
        <v>16.069565</v>
      </c>
      <c s="129" r="CK1637">
        <v>56.243478</v>
      </c>
      <c s="129" r="CL1637">
        <v>0.0</v>
      </c>
      <c s="129" r="CM1637">
        <v>0.0</v>
      </c>
      <c s="129" r="CN1637">
        <v>0.0</v>
      </c>
      <c s="129" r="CO1637">
        <v>0.0</v>
      </c>
      <c s="129" r="CP1637">
        <v>4.01739099999999</v>
      </c>
      <c s="129" r="CQ1637">
        <v>0.0</v>
      </c>
      <c s="129" r="CR1637">
        <v>44.191304</v>
      </c>
      <c s="129" r="CS1637">
        <v>8.03478299999999</v>
      </c>
    </row>
    <row customHeight="1" r="1638" ht="15.0">
      <c t="s" s="127" r="A1638">
        <v>13974</v>
      </c>
      <c t="s" s="127" r="B1638">
        <v>13975</v>
      </c>
      <c t="s" s="127" r="C1638">
        <v>13976</v>
      </c>
      <c t="s" s="127" r="D1638">
        <v>13977</v>
      </c>
      <c t="s" s="127" r="E1638">
        <v>13978</v>
      </c>
      <c t="s" s="127" r="F1638">
        <v>13979</v>
      </c>
      <c t="s" s="128" r="G1638">
        <v>13980</v>
      </c>
      <c t="s" s="127" r="H1638">
        <v>13981</v>
      </c>
      <c s="129" r="I1638">
        <v>525.0</v>
      </c>
      <c s="129" r="J1638">
        <v>94.817351</v>
      </c>
      <c s="129" r="K1638">
        <v>66.876834</v>
      </c>
      <c s="129" r="L1638">
        <v>87.830809</v>
      </c>
      <c s="129" r="M1638">
        <v>137.740328</v>
      </c>
      <c s="129" r="N1638">
        <v>87.830809</v>
      </c>
      <c s="129" r="O1638">
        <v>49.903869</v>
      </c>
      <c s="129" r="P1638">
        <v>78.0</v>
      </c>
      <c s="129" r="Q1638">
        <v>66.0</v>
      </c>
      <c s="129" r="R1638">
        <v>109.0</v>
      </c>
      <c s="129" r="S1638">
        <v>90.0</v>
      </c>
      <c s="129" r="T1638">
        <v>95.0</v>
      </c>
      <c s="129" r="U1638">
        <v>23.0</v>
      </c>
      <c s="129" r="V1638">
        <v>275.477830999999</v>
      </c>
      <c s="129" r="W1638">
        <v>57.888488</v>
      </c>
      <c s="129" r="X1638">
        <v>28.9470689999999</v>
      </c>
      <c s="129" r="Y1638">
        <v>45.9115589999999</v>
      </c>
      <c s="129" r="Z1638">
        <v>74.8614529999999</v>
      </c>
      <c s="129" r="AA1638">
        <v>42.917327</v>
      </c>
      <c s="129" r="AB1638">
        <v>23.9538569999999</v>
      </c>
      <c s="129" r="AC1638">
        <v>0.998076999999999</v>
      </c>
      <c s="129" r="AD1638">
        <v>63.876952</v>
      </c>
      <c s="129" r="AE1638">
        <v>160.698932</v>
      </c>
      <c s="129" r="AF1638">
        <v>50.901946</v>
      </c>
      <c s="129" r="AG1638">
        <v>249.522168999999</v>
      </c>
      <c s="129" r="AH1638">
        <v>36.928863</v>
      </c>
      <c s="129" r="AI1638">
        <v>37.929765</v>
      </c>
      <c s="129" r="AJ1638">
        <v>41.9192499999999</v>
      </c>
      <c s="129" r="AK1638">
        <v>62.878875</v>
      </c>
      <c s="129" r="AL1638">
        <v>44.913482</v>
      </c>
      <c s="129" r="AM1638">
        <v>24.951934</v>
      </c>
      <c s="129" r="AN1638">
        <v>0.0</v>
      </c>
      <c s="129" r="AO1638">
        <v>55.892333</v>
      </c>
      <c s="129" r="AP1638">
        <v>148.716354</v>
      </c>
      <c s="129" r="AQ1638">
        <v>44.913482</v>
      </c>
      <c s="129" r="AR1638">
        <v>447.138666</v>
      </c>
      <c s="129" r="AS1638">
        <v>43.915405</v>
      </c>
      <c s="129" r="AT1638">
        <v>23.9538569999999</v>
      </c>
      <c s="129" r="AU1638">
        <v>31.938476</v>
      </c>
      <c s="129" r="AV1638">
        <v>55.892333</v>
      </c>
      <c s="129" r="AW1638">
        <v>63.876952</v>
      </c>
      <c s="129" r="AX1638">
        <v>51.900024</v>
      </c>
      <c s="129" r="AY1638">
        <v>111.784666</v>
      </c>
      <c s="129" r="AZ1638">
        <v>63.876952</v>
      </c>
      <c s="129" r="BA1638">
        <v>235.546260999999</v>
      </c>
      <c s="129" r="BB1638">
        <v>31.938476</v>
      </c>
      <c s="129" r="BC1638">
        <v>19.961548</v>
      </c>
      <c s="129" r="BD1638">
        <v>11.976929</v>
      </c>
      <c s="129" r="BE1638">
        <v>27.9461669999999</v>
      </c>
      <c s="129" r="BF1638">
        <v>23.9538569999999</v>
      </c>
      <c s="129" r="BG1638">
        <v>43.915405</v>
      </c>
      <c s="129" r="BH1638">
        <v>59.8846429999999</v>
      </c>
      <c s="129" r="BI1638">
        <v>15.969238</v>
      </c>
      <c s="129" r="BJ1638">
        <v>211.592403999999</v>
      </c>
      <c s="129" r="BK1638">
        <v>11.976929</v>
      </c>
      <c s="129" r="BL1638">
        <v>3.99230999999999</v>
      </c>
      <c s="129" r="BM1638">
        <v>19.961548</v>
      </c>
      <c s="129" r="BN1638">
        <v>27.9461669999999</v>
      </c>
      <c s="129" r="BO1638">
        <v>39.923095</v>
      </c>
      <c s="129" r="BP1638">
        <v>7.984619</v>
      </c>
      <c s="129" r="BQ1638">
        <v>51.900024</v>
      </c>
      <c s="129" r="BR1638">
        <v>47.9077139999999</v>
      </c>
      <c s="129" r="BS1638">
        <v>35.9307859999999</v>
      </c>
      <c s="129" r="BT1638">
        <v>0.0</v>
      </c>
      <c s="129" r="BU1638">
        <v>0.0</v>
      </c>
      <c s="129" r="BV1638">
        <v>0.0</v>
      </c>
      <c s="129" r="BW1638">
        <v>3.99230999999999</v>
      </c>
      <c s="129" r="BX1638">
        <v>7.984619</v>
      </c>
      <c s="129" r="BY1638">
        <v>11.976929</v>
      </c>
      <c s="129" r="BZ1638">
        <v>0.0</v>
      </c>
      <c s="129" r="CA1638">
        <v>11.976929</v>
      </c>
      <c s="129" r="CB1638">
        <v>239.538570999999</v>
      </c>
      <c s="129" r="CC1638">
        <v>31.938476</v>
      </c>
      <c s="129" r="CD1638">
        <v>15.969238</v>
      </c>
      <c s="129" r="CE1638">
        <v>19.961548</v>
      </c>
      <c s="129" r="CF1638">
        <v>47.9077139999999</v>
      </c>
      <c s="129" r="CG1638">
        <v>51.900024</v>
      </c>
      <c s="129" r="CH1638">
        <v>27.9461669999999</v>
      </c>
      <c s="129" r="CI1638">
        <v>7.984619</v>
      </c>
      <c s="129" r="CJ1638">
        <v>35.9307859999999</v>
      </c>
      <c s="129" r="CK1638">
        <v>171.669309</v>
      </c>
      <c s="129" r="CL1638">
        <v>11.976929</v>
      </c>
      <c s="129" r="CM1638">
        <v>7.984619</v>
      </c>
      <c s="129" r="CN1638">
        <v>11.976929</v>
      </c>
      <c s="129" r="CO1638">
        <v>3.99230999999999</v>
      </c>
      <c s="129" r="CP1638">
        <v>3.99230999999999</v>
      </c>
      <c s="129" r="CQ1638">
        <v>11.976929</v>
      </c>
      <c s="129" r="CR1638">
        <v>103.800047</v>
      </c>
      <c s="129" r="CS1638">
        <v>15.969238</v>
      </c>
    </row>
    <row customHeight="1" r="1639" ht="15.0">
      <c t="s" s="127" r="A1639">
        <v>13982</v>
      </c>
      <c t="s" s="127" r="B1639">
        <v>13983</v>
      </c>
      <c t="s" s="127" r="C1639">
        <v>13984</v>
      </c>
      <c t="s" s="127" r="D1639">
        <v>13985</v>
      </c>
      <c t="s" s="127" r="E1639">
        <v>13986</v>
      </c>
      <c t="s" s="127" r="F1639">
        <v>13987</v>
      </c>
      <c t="s" s="128" r="G1639">
        <v>13988</v>
      </c>
      <c t="s" s="127" r="H1639">
        <v>13989</v>
      </c>
      <c s="129" r="I1639">
        <v>227.0</v>
      </c>
      <c s="129" r="J1639">
        <v>41.7354259999999</v>
      </c>
      <c s="129" r="K1639">
        <v>26.4663679999999</v>
      </c>
      <c s="129" r="L1639">
        <v>51.9147979999999</v>
      </c>
      <c s="129" r="M1639">
        <v>49.8789239999999</v>
      </c>
      <c s="129" r="N1639">
        <v>43.7712999999999</v>
      </c>
      <c s="129" r="O1639">
        <v>13.233184</v>
      </c>
      <c s="129" r="P1639">
        <v>41.0</v>
      </c>
      <c s="129" r="Q1639">
        <v>22.0</v>
      </c>
      <c s="129" r="R1639">
        <v>56.0</v>
      </c>
      <c s="129" r="S1639">
        <v>33.0</v>
      </c>
      <c s="129" r="T1639">
        <v>41.0</v>
      </c>
      <c s="129" r="U1639">
        <v>8.0</v>
      </c>
      <c s="129" r="V1639">
        <v>114.008968999999</v>
      </c>
      <c s="129" r="W1639">
        <v>20.358744</v>
      </c>
      <c s="129" r="X1639">
        <v>16.2869959999999</v>
      </c>
      <c s="129" r="Y1639">
        <v>25.4484299999999</v>
      </c>
      <c s="129" r="Z1639">
        <v>25.4484299999999</v>
      </c>
      <c s="129" r="AA1639">
        <v>20.358744</v>
      </c>
      <c s="129" r="AB1639">
        <v>6.107623</v>
      </c>
      <c s="129" r="AC1639">
        <v>0.0</v>
      </c>
      <c s="129" r="AD1639">
        <v>26.4663679999999</v>
      </c>
      <c s="129" r="AE1639">
        <v>67.183857</v>
      </c>
      <c s="129" r="AF1639">
        <v>20.358744</v>
      </c>
      <c s="129" r="AG1639">
        <v>112.991031</v>
      </c>
      <c s="129" r="AH1639">
        <v>21.3766819999999</v>
      </c>
      <c s="129" r="AI1639">
        <v>10.179372</v>
      </c>
      <c s="129" r="AJ1639">
        <v>26.4663679999999</v>
      </c>
      <c s="129" r="AK1639">
        <v>24.4304929999999</v>
      </c>
      <c s="129" r="AL1639">
        <v>23.4125559999999</v>
      </c>
      <c s="129" r="AM1639">
        <v>7.125561</v>
      </c>
      <c s="129" r="AN1639">
        <v>0.0</v>
      </c>
      <c s="129" r="AO1639">
        <v>25.4484299999999</v>
      </c>
      <c s="129" r="AP1639">
        <v>65.1479819999999</v>
      </c>
      <c s="129" r="AQ1639">
        <v>22.3946189999999</v>
      </c>
      <c s="129" r="AR1639">
        <v>187.300447999999</v>
      </c>
      <c s="129" r="AS1639">
        <v>0.0</v>
      </c>
      <c s="129" r="AT1639">
        <v>16.2869959999999</v>
      </c>
      <c s="129" r="AU1639">
        <v>8.14349799999999</v>
      </c>
      <c s="129" r="AV1639">
        <v>16.2869959999999</v>
      </c>
      <c s="129" r="AW1639">
        <v>20.358744</v>
      </c>
      <c s="129" r="AX1639">
        <v>32.5739909999999</v>
      </c>
      <c s="129" r="AY1639">
        <v>73.29148</v>
      </c>
      <c s="129" r="AZ1639">
        <v>20.358744</v>
      </c>
      <c s="129" r="BA1639">
        <v>89.5784749999999</v>
      </c>
      <c s="129" r="BB1639">
        <v>0.0</v>
      </c>
      <c s="129" r="BC1639">
        <v>16.2869959999999</v>
      </c>
      <c s="129" r="BD1639">
        <v>0.0</v>
      </c>
      <c s="129" r="BE1639">
        <v>8.14349799999999</v>
      </c>
      <c s="129" r="BF1639">
        <v>4.07174899999999</v>
      </c>
      <c s="129" r="BG1639">
        <v>20.358744</v>
      </c>
      <c s="129" r="BH1639">
        <v>28.5022419999999</v>
      </c>
      <c s="129" r="BI1639">
        <v>12.215247</v>
      </c>
      <c s="129" r="BJ1639">
        <v>97.721973</v>
      </c>
      <c s="129" r="BK1639">
        <v>0.0</v>
      </c>
      <c s="129" r="BL1639">
        <v>0.0</v>
      </c>
      <c s="129" r="BM1639">
        <v>8.14349799999999</v>
      </c>
      <c s="129" r="BN1639">
        <v>8.14349799999999</v>
      </c>
      <c s="129" r="BO1639">
        <v>16.2869959999999</v>
      </c>
      <c s="129" r="BP1639">
        <v>12.215247</v>
      </c>
      <c s="129" r="BQ1639">
        <v>44.7892379999999</v>
      </c>
      <c s="129" r="BR1639">
        <v>8.14349799999999</v>
      </c>
      <c s="129" r="BS1639">
        <v>20.358744</v>
      </c>
      <c s="129" r="BT1639">
        <v>0.0</v>
      </c>
      <c s="129" r="BU1639">
        <v>0.0</v>
      </c>
      <c s="129" r="BV1639">
        <v>4.07174899999999</v>
      </c>
      <c s="129" r="BW1639">
        <v>0.0</v>
      </c>
      <c s="129" r="BX1639">
        <v>0.0</v>
      </c>
      <c s="129" r="BY1639">
        <v>8.14349799999999</v>
      </c>
      <c s="129" r="BZ1639">
        <v>0.0</v>
      </c>
      <c s="129" r="CA1639">
        <v>8.14349799999999</v>
      </c>
      <c s="129" r="CB1639">
        <v>89.5784749999999</v>
      </c>
      <c s="129" r="CC1639">
        <v>0.0</v>
      </c>
      <c s="129" r="CD1639">
        <v>16.2869959999999</v>
      </c>
      <c s="129" r="CE1639">
        <v>4.07174899999999</v>
      </c>
      <c s="129" r="CF1639">
        <v>16.2869959999999</v>
      </c>
      <c s="129" r="CG1639">
        <v>16.2869959999999</v>
      </c>
      <c s="129" r="CH1639">
        <v>24.4304929999999</v>
      </c>
      <c s="129" r="CI1639">
        <v>4.07174899999999</v>
      </c>
      <c s="129" r="CJ1639">
        <v>8.14349799999999</v>
      </c>
      <c s="129" r="CK1639">
        <v>77.363229</v>
      </c>
      <c s="129" r="CL1639">
        <v>0.0</v>
      </c>
      <c s="129" r="CM1639">
        <v>0.0</v>
      </c>
      <c s="129" r="CN1639">
        <v>0.0</v>
      </c>
      <c s="129" r="CO1639">
        <v>0.0</v>
      </c>
      <c s="129" r="CP1639">
        <v>4.07174899999999</v>
      </c>
      <c s="129" r="CQ1639">
        <v>0.0</v>
      </c>
      <c s="129" r="CR1639">
        <v>69.2197309999999</v>
      </c>
      <c s="129" r="CS1639">
        <v>4.07174899999999</v>
      </c>
    </row>
    <row customHeight="1" r="1640" ht="15.0">
      <c t="s" s="127" r="A1640">
        <v>13990</v>
      </c>
      <c t="s" s="127" r="B1640">
        <v>13991</v>
      </c>
      <c t="s" s="127" r="C1640">
        <v>13992</v>
      </c>
      <c t="s" s="127" r="D1640">
        <v>13993</v>
      </c>
      <c t="s" s="127" r="E1640">
        <v>13994</v>
      </c>
      <c t="s" s="127" r="F1640">
        <v>13995</v>
      </c>
      <c t="s" s="128" r="G1640">
        <v>13996</v>
      </c>
      <c t="s" s="127" r="H1640">
        <v>13997</v>
      </c>
      <c s="129" r="I1640">
        <v>194.0</v>
      </c>
      <c s="129" r="J1640">
        <v>20.576052</v>
      </c>
      <c s="129" r="K1640">
        <v>20.576052</v>
      </c>
      <c s="129" r="L1640">
        <v>30.374172</v>
      </c>
      <c s="129" r="M1640">
        <v>54.344096</v>
      </c>
      <c s="129" r="N1640">
        <v>50.3566819999999</v>
      </c>
      <c s="129" r="O1640">
        <v>17.7729469999999</v>
      </c>
      <c s="129" r="P1640">
        <v>32.0</v>
      </c>
      <c s="129" r="Q1640">
        <v>19.0</v>
      </c>
      <c s="129" r="R1640">
        <v>37.0</v>
      </c>
      <c s="129" r="S1640">
        <v>24.0</v>
      </c>
      <c s="129" r="T1640">
        <v>21.0</v>
      </c>
      <c s="129" r="U1640">
        <v>5.0</v>
      </c>
      <c s="129" r="V1640">
        <v>110.511484</v>
      </c>
      <c s="129" r="W1640">
        <v>9.79812</v>
      </c>
      <c s="129" r="X1640">
        <v>9.79812</v>
      </c>
      <c s="129" r="Y1640">
        <v>16.656804</v>
      </c>
      <c s="129" r="Z1640">
        <v>31.649367</v>
      </c>
      <c s="129" r="AA1640">
        <v>32.697344</v>
      </c>
      <c s="129" r="AB1640">
        <v>9.91172899999999</v>
      </c>
      <c s="129" r="AC1640">
        <v>0.0</v>
      </c>
      <c s="129" r="AD1640">
        <v>16.656804</v>
      </c>
      <c s="129" r="AE1640">
        <v>68.1296289999999</v>
      </c>
      <c s="129" r="AF1640">
        <v>25.725052</v>
      </c>
      <c s="129" r="AG1640">
        <v>83.488516</v>
      </c>
      <c s="129" r="AH1640">
        <v>10.777932</v>
      </c>
      <c s="129" r="AI1640">
        <v>10.777932</v>
      </c>
      <c s="129" r="AJ1640">
        <v>13.717368</v>
      </c>
      <c s="129" r="AK1640">
        <v>22.694728</v>
      </c>
      <c s="129" r="AL1640">
        <v>17.659338</v>
      </c>
      <c s="129" r="AM1640">
        <v>6.881406</v>
      </c>
      <c s="129" r="AN1640">
        <v>0.979812</v>
      </c>
      <c s="129" r="AO1640">
        <v>17.636616</v>
      </c>
      <c s="129" r="AP1640">
        <v>49.149652</v>
      </c>
      <c s="129" r="AQ1640">
        <v>16.702247</v>
      </c>
      <c s="129" r="AR1640">
        <v>173.355783</v>
      </c>
      <c s="129" r="AS1640">
        <v>0.0</v>
      </c>
      <c s="129" r="AT1640">
        <v>7.838496</v>
      </c>
      <c s="129" r="AU1640">
        <v>3.919248</v>
      </c>
      <c s="129" r="AV1640">
        <v>27.434736</v>
      </c>
      <c s="129" r="AW1640">
        <v>7.838496</v>
      </c>
      <c s="129" r="AX1640">
        <v>7.838496</v>
      </c>
      <c s="129" r="AY1640">
        <v>78.8393949999999</v>
      </c>
      <c s="129" r="AZ1640">
        <v>39.6469159999999</v>
      </c>
      <c s="129" r="BA1640">
        <v>102.627545</v>
      </c>
      <c s="129" r="BB1640">
        <v>0.0</v>
      </c>
      <c s="129" r="BC1640">
        <v>7.838496</v>
      </c>
      <c s="129" r="BD1640">
        <v>0.0</v>
      </c>
      <c s="129" r="BE1640">
        <v>11.757744</v>
      </c>
      <c s="129" r="BF1640">
        <v>3.919248</v>
      </c>
      <c s="129" r="BG1640">
        <v>7.838496</v>
      </c>
      <c s="129" r="BH1640">
        <v>51.40466</v>
      </c>
      <c s="129" r="BI1640">
        <v>19.868901</v>
      </c>
      <c s="129" r="BJ1640">
        <v>70.728238</v>
      </c>
      <c s="129" r="BK1640">
        <v>0.0</v>
      </c>
      <c s="129" r="BL1640">
        <v>0.0</v>
      </c>
      <c s="129" r="BM1640">
        <v>3.919248</v>
      </c>
      <c s="129" r="BN1640">
        <v>15.676992</v>
      </c>
      <c s="129" r="BO1640">
        <v>3.919248</v>
      </c>
      <c s="129" r="BP1640">
        <v>0.0</v>
      </c>
      <c s="129" r="BQ1640">
        <v>27.434736</v>
      </c>
      <c s="129" r="BR1640">
        <v>19.7780139999999</v>
      </c>
      <c s="129" r="BS1640">
        <v>15.676992</v>
      </c>
      <c s="129" r="BT1640">
        <v>0.0</v>
      </c>
      <c s="129" r="BU1640">
        <v>0.0</v>
      </c>
      <c s="129" r="BV1640">
        <v>0.0</v>
      </c>
      <c s="129" r="BW1640">
        <v>0.0</v>
      </c>
      <c s="129" r="BX1640">
        <v>3.919248</v>
      </c>
      <c s="129" r="BY1640">
        <v>0.0</v>
      </c>
      <c s="129" r="BZ1640">
        <v>0.0</v>
      </c>
      <c s="129" r="CA1640">
        <v>11.757744</v>
      </c>
      <c s="129" r="CB1640">
        <v>66.899877</v>
      </c>
      <c s="129" r="CC1640">
        <v>0.0</v>
      </c>
      <c s="129" r="CD1640">
        <v>7.838496</v>
      </c>
      <c s="129" r="CE1640">
        <v>0.0</v>
      </c>
      <c s="129" r="CF1640">
        <v>27.434736</v>
      </c>
      <c s="129" r="CG1640">
        <v>3.919248</v>
      </c>
      <c s="129" r="CH1640">
        <v>7.838496</v>
      </c>
      <c s="129" r="CI1640">
        <v>0.0</v>
      </c>
      <c s="129" r="CJ1640">
        <v>19.868901</v>
      </c>
      <c s="129" r="CK1640">
        <v>90.778914</v>
      </c>
      <c s="129" r="CL1640">
        <v>0.0</v>
      </c>
      <c s="129" r="CM1640">
        <v>0.0</v>
      </c>
      <c s="129" r="CN1640">
        <v>3.919248</v>
      </c>
      <c s="129" r="CO1640">
        <v>0.0</v>
      </c>
      <c s="129" r="CP1640">
        <v>0.0</v>
      </c>
      <c s="129" r="CQ1640">
        <v>0.0</v>
      </c>
      <c s="129" r="CR1640">
        <v>78.8393949999999</v>
      </c>
      <c s="129" r="CS1640">
        <v>8.02027</v>
      </c>
    </row>
    <row customHeight="1" r="1641" ht="15.0">
      <c t="s" s="127" r="A1641">
        <v>13998</v>
      </c>
      <c t="s" s="127" r="B1641">
        <v>13999</v>
      </c>
      <c t="s" s="127" r="C1641">
        <v>14000</v>
      </c>
      <c t="s" s="127" r="D1641">
        <v>14001</v>
      </c>
      <c t="s" s="127" r="E1641">
        <v>14002</v>
      </c>
      <c t="s" s="127" r="F1641">
        <v>14003</v>
      </c>
      <c t="s" s="128" r="G1641">
        <v>14004</v>
      </c>
      <c t="s" s="127" r="H1641">
        <v>14005</v>
      </c>
      <c s="129" r="I1641">
        <v>4351.0</v>
      </c>
      <c s="129" r="J1641">
        <v>669.595996</v>
      </c>
      <c s="129" r="K1641">
        <v>586.297133</v>
      </c>
      <c s="129" r="L1641">
        <v>802.109918999999</v>
      </c>
      <c s="129" r="M1641">
        <v>1219.383949</v>
      </c>
      <c s="129" r="N1641">
        <v>758.191876999999</v>
      </c>
      <c s="129" r="O1641">
        <v>315.421126</v>
      </c>
      <c s="129" r="P1641">
        <v>783.0</v>
      </c>
      <c s="129" r="Q1641">
        <v>765.0</v>
      </c>
      <c s="129" r="R1641">
        <v>988.0</v>
      </c>
      <c s="129" r="S1641">
        <v>1091.0</v>
      </c>
      <c s="129" r="T1641">
        <v>473.0</v>
      </c>
      <c s="129" r="U1641">
        <v>156.0</v>
      </c>
      <c s="129" r="V1641">
        <v>2074.718636</v>
      </c>
      <c s="129" r="W1641">
        <v>322.118945999999</v>
      </c>
      <c s="129" r="X1641">
        <v>281.462986</v>
      </c>
      <c s="129" r="Y1641">
        <v>391.960245999999</v>
      </c>
      <c s="129" r="Z1641">
        <v>588.908678</v>
      </c>
      <c s="129" r="AA1641">
        <v>373.274592999999</v>
      </c>
      <c s="129" r="AB1641">
        <v>111.805010999999</v>
      </c>
      <c s="129" r="AC1641">
        <v>5.188176</v>
      </c>
      <c s="129" r="AD1641">
        <v>438.334708999999</v>
      </c>
      <c s="129" r="AE1641">
        <v>1314.93329599999</v>
      </c>
      <c s="129" r="AF1641">
        <v>321.450631999999</v>
      </c>
      <c s="129" r="AG1641">
        <v>2276.28136399999</v>
      </c>
      <c s="129" r="AH1641">
        <v>347.47705</v>
      </c>
      <c s="129" r="AI1641">
        <v>304.834148</v>
      </c>
      <c s="129" r="AJ1641">
        <v>410.149673</v>
      </c>
      <c s="129" r="AK1641">
        <v>630.47527</v>
      </c>
      <c s="129" r="AL1641">
        <v>384.917283</v>
      </c>
      <c s="129" r="AM1641">
        <v>182.195578</v>
      </c>
      <c s="129" r="AN1641">
        <v>16.232361</v>
      </c>
      <c s="129" r="AO1641">
        <v>473.036859999999</v>
      </c>
      <c s="129" r="AP1641">
        <v>1420.944563</v>
      </c>
      <c s="129" r="AQ1641">
        <v>382.299940999999</v>
      </c>
      <c s="129" r="AR1641">
        <v>3698.146522</v>
      </c>
      <c s="129" r="AS1641">
        <v>16.600152</v>
      </c>
      <c s="129" r="AT1641">
        <v>113.9012</v>
      </c>
      <c s="129" r="AU1641">
        <v>197.053788</v>
      </c>
      <c s="129" r="AV1641">
        <v>437.112422999999</v>
      </c>
      <c s="129" r="AW1641">
        <v>761.902740999999</v>
      </c>
      <c s="129" r="AX1641">
        <v>392.144912999999</v>
      </c>
      <c s="129" r="AY1641">
        <v>1089.58037399999</v>
      </c>
      <c s="129" r="AZ1641">
        <v>689.850929999999</v>
      </c>
      <c s="129" r="BA1641">
        <v>1781.544075</v>
      </c>
      <c s="129" r="BB1641">
        <v>16.600152</v>
      </c>
      <c s="129" r="BC1641">
        <v>73.0968309999999</v>
      </c>
      <c s="129" r="BD1641">
        <v>128.780582</v>
      </c>
      <c s="129" r="BE1641">
        <v>201.718438999999</v>
      </c>
      <c s="129" r="BF1641">
        <v>193.865581999999</v>
      </c>
      <c s="129" r="BG1641">
        <v>335.308704999999</v>
      </c>
      <c s="129" r="BH1641">
        <v>511.963363</v>
      </c>
      <c s="129" r="BI1641">
        <v>320.210421</v>
      </c>
      <c s="129" r="BJ1641">
        <v>1916.602446</v>
      </c>
      <c s="129" r="BK1641">
        <v>0.0</v>
      </c>
      <c s="129" r="BL1641">
        <v>40.804369</v>
      </c>
      <c s="129" r="BM1641">
        <v>68.2732069999999</v>
      </c>
      <c s="129" r="BN1641">
        <v>235.393983999999</v>
      </c>
      <c s="129" r="BO1641">
        <v>568.037158999999</v>
      </c>
      <c s="129" r="BP1641">
        <v>56.8362079999999</v>
      </c>
      <c s="129" r="BQ1641">
        <v>577.617011</v>
      </c>
      <c s="129" r="BR1641">
        <v>369.640509</v>
      </c>
      <c s="129" r="BS1641">
        <v>441.161106</v>
      </c>
      <c s="129" r="BT1641">
        <v>0.0</v>
      </c>
      <c s="129" r="BU1641">
        <v>0.0</v>
      </c>
      <c s="129" r="BV1641">
        <v>0.0</v>
      </c>
      <c s="129" r="BW1641">
        <v>28.708869</v>
      </c>
      <c s="129" r="BX1641">
        <v>72.473222</v>
      </c>
      <c s="129" r="BY1641">
        <v>57.261744</v>
      </c>
      <c s="129" r="BZ1641">
        <v>0.0</v>
      </c>
      <c s="129" r="CA1641">
        <v>282.717270999999</v>
      </c>
      <c s="129" r="CB1641">
        <v>1686.21292799999</v>
      </c>
      <c s="129" r="CC1641">
        <v>8.301752</v>
      </c>
      <c s="129" r="CD1641">
        <v>76.7876399999999</v>
      </c>
      <c s="129" r="CE1641">
        <v>155.887544999999</v>
      </c>
      <c s="129" r="CF1641">
        <v>350.656890999999</v>
      </c>
      <c s="129" r="CG1641">
        <v>532.440836999999</v>
      </c>
      <c s="129" r="CH1641">
        <v>289.587363999999</v>
      </c>
      <c s="129" r="CI1641">
        <v>8.1492</v>
      </c>
      <c s="129" r="CJ1641">
        <v>264.401698</v>
      </c>
      <c s="129" r="CK1641">
        <v>1570.772488</v>
      </c>
      <c s="129" r="CL1641">
        <v>8.298401</v>
      </c>
      <c s="129" r="CM1641">
        <v>37.11356</v>
      </c>
      <c s="129" r="CN1641">
        <v>41.166243</v>
      </c>
      <c s="129" r="CO1641">
        <v>57.7466629999999</v>
      </c>
      <c s="129" r="CP1641">
        <v>156.988681</v>
      </c>
      <c s="129" r="CQ1641">
        <v>45.295805</v>
      </c>
      <c s="129" r="CR1641">
        <v>1081.43117299999</v>
      </c>
      <c s="129" r="CS1641">
        <v>142.731961</v>
      </c>
    </row>
    <row customHeight="1" r="1642" ht="15.0">
      <c t="s" s="127" r="A1642">
        <v>14006</v>
      </c>
      <c t="s" s="127" r="B1642">
        <v>14007</v>
      </c>
      <c t="s" s="127" r="C1642">
        <v>14008</v>
      </c>
      <c t="s" s="127" r="D1642">
        <v>14009</v>
      </c>
      <c t="s" s="127" r="E1642">
        <v>14010</v>
      </c>
      <c t="s" s="127" r="F1642">
        <v>14011</v>
      </c>
      <c t="s" s="128" r="G1642">
        <v>14012</v>
      </c>
      <c t="s" s="127" r="H1642">
        <v>14013</v>
      </c>
      <c s="129" r="I1642">
        <v>1963.0</v>
      </c>
      <c s="129" r="J1642">
        <v>339.282493999999</v>
      </c>
      <c s="129" r="K1642">
        <v>353.360859</v>
      </c>
      <c s="129" r="L1642">
        <v>337.296466</v>
      </c>
      <c s="129" r="M1642">
        <v>403.800798999999</v>
      </c>
      <c s="129" r="N1642">
        <v>279.92657</v>
      </c>
      <c s="129" r="O1642">
        <v>249.332811999999</v>
      </c>
      <c s="129" r="P1642">
        <v>303.0</v>
      </c>
      <c s="129" r="Q1642">
        <v>328.0</v>
      </c>
      <c s="129" r="R1642">
        <v>317.0</v>
      </c>
      <c s="129" r="S1642">
        <v>334.0</v>
      </c>
      <c s="129" r="T1642">
        <v>273.0</v>
      </c>
      <c s="129" r="U1642">
        <v>194.0</v>
      </c>
      <c s="129" r="V1642">
        <v>975.563057999999</v>
      </c>
      <c s="129" r="W1642">
        <v>164.123296</v>
      </c>
      <c s="129" r="X1642">
        <v>189.26575</v>
      </c>
      <c s="129" r="Y1642">
        <v>170.151848</v>
      </c>
      <c s="129" r="Z1642">
        <v>213.492707</v>
      </c>
      <c s="129" r="AA1642">
        <v>139.966809</v>
      </c>
      <c s="129" r="AB1642">
        <v>93.555299</v>
      </c>
      <c s="129" r="AC1642">
        <v>5.00734999999999</v>
      </c>
      <c s="129" r="AD1642">
        <v>225.514575</v>
      </c>
      <c s="129" r="AE1642">
        <v>569.924216</v>
      </c>
      <c s="129" r="AF1642">
        <v>180.124267</v>
      </c>
      <c s="129" r="AG1642">
        <v>987.436942</v>
      </c>
      <c s="129" r="AH1642">
        <v>175.159198</v>
      </c>
      <c s="129" r="AI1642">
        <v>164.095108</v>
      </c>
      <c s="129" r="AJ1642">
        <v>167.144619</v>
      </c>
      <c s="129" r="AK1642">
        <v>190.308091999999</v>
      </c>
      <c s="129" r="AL1642">
        <v>139.959762</v>
      </c>
      <c s="129" r="AM1642">
        <v>130.691433999999</v>
      </c>
      <c s="129" r="AN1642">
        <v>20.0787289999999</v>
      </c>
      <c s="129" r="AO1642">
        <v>240.600047999999</v>
      </c>
      <c s="129" r="AP1642">
        <v>514.519207</v>
      </c>
      <c s="129" r="AQ1642">
        <v>232.317687</v>
      </c>
      <c s="129" r="AR1642">
        <v>1606.75170899999</v>
      </c>
      <c s="129" r="AS1642">
        <v>24.1705809999999</v>
      </c>
      <c s="129" r="AT1642">
        <v>80.5686039999999</v>
      </c>
      <c s="129" r="AU1642">
        <v>60.426453</v>
      </c>
      <c s="129" r="AV1642">
        <v>128.909765999999</v>
      </c>
      <c s="129" r="AW1642">
        <v>185.307789</v>
      </c>
      <c s="129" r="AX1642">
        <v>378.672438</v>
      </c>
      <c s="129" r="AY1642">
        <v>515.131689</v>
      </c>
      <c s="129" r="AZ1642">
        <v>233.564389</v>
      </c>
      <c s="129" r="BA1642">
        <v>797.431866</v>
      </c>
      <c s="129" r="BB1642">
        <v>8.05686</v>
      </c>
      <c s="129" r="BC1642">
        <v>52.369593</v>
      </c>
      <c s="129" r="BD1642">
        <v>36.2558719999999</v>
      </c>
      <c s="129" r="BE1642">
        <v>64.4548829999999</v>
      </c>
      <c s="129" r="BF1642">
        <v>48.3411619999999</v>
      </c>
      <c s="129" r="BG1642">
        <v>273.933252999999</v>
      </c>
      <c s="129" r="BH1642">
        <v>233.508014</v>
      </c>
      <c s="129" r="BI1642">
        <v>80.512229</v>
      </c>
      <c s="129" r="BJ1642">
        <v>809.319843999999</v>
      </c>
      <c s="129" r="BK1642">
        <v>16.113721</v>
      </c>
      <c s="129" r="BL1642">
        <v>28.1990109999999</v>
      </c>
      <c s="129" r="BM1642">
        <v>24.1705809999999</v>
      </c>
      <c s="129" r="BN1642">
        <v>64.4548829999999</v>
      </c>
      <c s="129" r="BO1642">
        <v>136.966626999999</v>
      </c>
      <c s="129" r="BP1642">
        <v>104.739185</v>
      </c>
      <c s="129" r="BQ1642">
        <v>281.623675999999</v>
      </c>
      <c s="129" r="BR1642">
        <v>153.052159999999</v>
      </c>
      <c s="129" r="BS1642">
        <v>205.44994</v>
      </c>
      <c s="129" r="BT1642">
        <v>0.0</v>
      </c>
      <c s="129" r="BU1642">
        <v>4.02843</v>
      </c>
      <c s="129" r="BV1642">
        <v>0.0</v>
      </c>
      <c s="129" r="BW1642">
        <v>16.113721</v>
      </c>
      <c s="129" r="BX1642">
        <v>28.1990109999999</v>
      </c>
      <c s="129" r="BY1642">
        <v>64.4548829999999</v>
      </c>
      <c s="129" r="BZ1642">
        <v>0.0</v>
      </c>
      <c s="129" r="CA1642">
        <v>92.6538939999999</v>
      </c>
      <c s="129" r="CB1642">
        <v>652.521128999999</v>
      </c>
      <c s="129" r="CC1642">
        <v>12.085291</v>
      </c>
      <c s="129" r="CD1642">
        <v>36.2558719999999</v>
      </c>
      <c s="129" r="CE1642">
        <v>48.3411619999999</v>
      </c>
      <c s="129" r="CF1642">
        <v>92.6538939999999</v>
      </c>
      <c s="129" r="CG1642">
        <v>136.966626999999</v>
      </c>
      <c s="129" r="CH1642">
        <v>241.705812</v>
      </c>
      <c s="129" r="CI1642">
        <v>0.0</v>
      </c>
      <c s="129" r="CJ1642">
        <v>84.512471</v>
      </c>
      <c s="129" r="CK1642">
        <v>748.780639999999</v>
      </c>
      <c s="129" r="CL1642">
        <v>12.085291</v>
      </c>
      <c s="129" r="CM1642">
        <v>40.2843019999999</v>
      </c>
      <c s="129" r="CN1642">
        <v>12.085291</v>
      </c>
      <c s="129" r="CO1642">
        <v>20.1421509999999</v>
      </c>
      <c s="129" r="CP1642">
        <v>20.1421509999999</v>
      </c>
      <c s="129" r="CQ1642">
        <v>72.5117439999999</v>
      </c>
      <c s="129" r="CR1642">
        <v>515.131689</v>
      </c>
      <c s="129" r="CS1642">
        <v>56.398023</v>
      </c>
    </row>
    <row customHeight="1" r="1643" ht="15.0">
      <c t="s" s="127" r="A1643">
        <v>14014</v>
      </c>
      <c t="s" s="127" r="B1643">
        <v>14015</v>
      </c>
      <c t="s" s="127" r="C1643">
        <v>14016</v>
      </c>
      <c t="s" s="127" r="D1643">
        <v>14017</v>
      </c>
      <c t="s" s="127" r="E1643">
        <v>14018</v>
      </c>
      <c t="s" s="127" r="F1643">
        <v>14019</v>
      </c>
      <c t="s" s="128" r="G1643">
        <v>14020</v>
      </c>
      <c t="s" s="127" r="H1643">
        <v>14021</v>
      </c>
      <c s="129" r="I1643">
        <v>247.0</v>
      </c>
      <c s="129" r="J1643">
        <v>28.0</v>
      </c>
      <c s="129" r="K1643">
        <v>31.0</v>
      </c>
      <c s="129" r="L1643">
        <v>32.0</v>
      </c>
      <c s="129" r="M1643">
        <v>52.0</v>
      </c>
      <c s="129" r="N1643">
        <v>57.0</v>
      </c>
      <c s="129" r="O1643">
        <v>47.0</v>
      </c>
      <c s="129" r="P1643">
        <v>39.0</v>
      </c>
      <c s="129" r="Q1643">
        <v>24.0</v>
      </c>
      <c s="129" r="R1643">
        <v>44.0</v>
      </c>
      <c s="129" r="S1643">
        <v>41.0</v>
      </c>
      <c s="129" r="T1643">
        <v>67.0</v>
      </c>
      <c s="129" r="U1643">
        <v>37.0</v>
      </c>
      <c s="129" r="V1643">
        <v>113.0</v>
      </c>
      <c s="129" r="W1643">
        <v>12.0</v>
      </c>
      <c s="129" r="X1643">
        <v>17.0</v>
      </c>
      <c s="129" r="Y1643">
        <v>16.0</v>
      </c>
      <c s="129" r="Z1643">
        <v>27.0</v>
      </c>
      <c s="129" r="AA1643">
        <v>26.0</v>
      </c>
      <c s="129" r="AB1643">
        <v>13.0</v>
      </c>
      <c s="129" r="AC1643">
        <v>2.0</v>
      </c>
      <c s="129" r="AD1643">
        <v>21.0</v>
      </c>
      <c s="129" r="AE1643">
        <v>59.0</v>
      </c>
      <c s="129" r="AF1643">
        <v>33.0</v>
      </c>
      <c s="129" r="AG1643">
        <v>134.0</v>
      </c>
      <c s="129" r="AH1643">
        <v>16.0</v>
      </c>
      <c s="129" r="AI1643">
        <v>14.0</v>
      </c>
      <c s="129" r="AJ1643">
        <v>16.0</v>
      </c>
      <c s="129" r="AK1643">
        <v>25.0</v>
      </c>
      <c s="129" r="AL1643">
        <v>31.0</v>
      </c>
      <c s="129" r="AM1643">
        <v>28.0</v>
      </c>
      <c s="129" r="AN1643">
        <v>4.0</v>
      </c>
      <c s="129" r="AO1643">
        <v>23.0</v>
      </c>
      <c s="129" r="AP1643">
        <v>61.0</v>
      </c>
      <c s="129" r="AQ1643">
        <v>50.0</v>
      </c>
      <c s="129" r="AR1643">
        <v>224.0</v>
      </c>
      <c s="129" r="AS1643">
        <v>4.0</v>
      </c>
      <c s="129" r="AT1643">
        <v>12.0</v>
      </c>
      <c s="129" r="AU1643">
        <v>16.0</v>
      </c>
      <c s="129" r="AV1643">
        <v>4.0</v>
      </c>
      <c s="129" r="AW1643">
        <v>32.0</v>
      </c>
      <c s="129" r="AX1643">
        <v>28.0</v>
      </c>
      <c s="129" r="AY1643">
        <v>100.0</v>
      </c>
      <c s="129" r="AZ1643">
        <v>28.0</v>
      </c>
      <c s="129" r="BA1643">
        <v>96.0</v>
      </c>
      <c s="129" r="BB1643">
        <v>4.0</v>
      </c>
      <c s="129" r="BC1643">
        <v>12.0</v>
      </c>
      <c s="129" r="BD1643">
        <v>8.0</v>
      </c>
      <c s="129" r="BE1643">
        <v>4.0</v>
      </c>
      <c s="129" r="BF1643">
        <v>0.0</v>
      </c>
      <c s="129" r="BG1643">
        <v>20.0</v>
      </c>
      <c s="129" r="BH1643">
        <v>36.0</v>
      </c>
      <c s="129" r="BI1643">
        <v>12.0</v>
      </c>
      <c s="129" r="BJ1643">
        <v>128.0</v>
      </c>
      <c s="129" r="BK1643">
        <v>0.0</v>
      </c>
      <c s="129" r="BL1643">
        <v>0.0</v>
      </c>
      <c s="129" r="BM1643">
        <v>8.0</v>
      </c>
      <c s="129" r="BN1643">
        <v>0.0</v>
      </c>
      <c s="129" r="BO1643">
        <v>32.0</v>
      </c>
      <c s="129" r="BP1643">
        <v>8.0</v>
      </c>
      <c s="129" r="BQ1643">
        <v>64.0</v>
      </c>
      <c s="129" r="BR1643">
        <v>16.0</v>
      </c>
      <c s="129" r="BS1643">
        <v>20.0</v>
      </c>
      <c s="129" r="BT1643">
        <v>0.0</v>
      </c>
      <c s="129" r="BU1643">
        <v>0.0</v>
      </c>
      <c s="129" r="BV1643">
        <v>0.0</v>
      </c>
      <c s="129" r="BW1643">
        <v>0.0</v>
      </c>
      <c s="129" r="BX1643">
        <v>0.0</v>
      </c>
      <c s="129" r="BY1643">
        <v>0.0</v>
      </c>
      <c s="129" r="BZ1643">
        <v>0.0</v>
      </c>
      <c s="129" r="CA1643">
        <v>20.0</v>
      </c>
      <c s="129" r="CB1643">
        <v>92.0</v>
      </c>
      <c s="129" r="CC1643">
        <v>4.0</v>
      </c>
      <c s="129" r="CD1643">
        <v>4.0</v>
      </c>
      <c s="129" r="CE1643">
        <v>16.0</v>
      </c>
      <c s="129" r="CF1643">
        <v>4.0</v>
      </c>
      <c s="129" r="CG1643">
        <v>24.0</v>
      </c>
      <c s="129" r="CH1643">
        <v>28.0</v>
      </c>
      <c s="129" r="CI1643">
        <v>4.0</v>
      </c>
      <c s="129" r="CJ1643">
        <v>8.0</v>
      </c>
      <c s="129" r="CK1643">
        <v>112.0</v>
      </c>
      <c s="129" r="CL1643">
        <v>0.0</v>
      </c>
      <c s="129" r="CM1643">
        <v>8.0</v>
      </c>
      <c s="129" r="CN1643">
        <v>0.0</v>
      </c>
      <c s="129" r="CO1643">
        <v>0.0</v>
      </c>
      <c s="129" r="CP1643">
        <v>8.0</v>
      </c>
      <c s="129" r="CQ1643">
        <v>0.0</v>
      </c>
      <c s="129" r="CR1643">
        <v>96.0</v>
      </c>
      <c s="129" r="CS1643">
        <v>0.0</v>
      </c>
    </row>
    <row customHeight="1" r="1644" ht="15.0">
      <c t="s" s="127" r="A1644">
        <v>14022</v>
      </c>
      <c t="s" s="127" r="B1644">
        <v>14023</v>
      </c>
      <c t="s" s="127" r="C1644">
        <v>14024</v>
      </c>
      <c t="s" s="127" r="D1644">
        <v>14025</v>
      </c>
      <c t="s" s="127" r="E1644">
        <v>14026</v>
      </c>
      <c t="s" s="127" r="F1644">
        <v>14027</v>
      </c>
      <c t="s" s="128" r="G1644">
        <v>14028</v>
      </c>
      <c t="s" s="127" r="H1644">
        <v>14029</v>
      </c>
      <c s="129" r="I1644">
        <v>294.0</v>
      </c>
      <c s="129" r="J1644">
        <v>52.356164</v>
      </c>
      <c s="129" r="K1644">
        <v>42.287671</v>
      </c>
      <c s="129" r="L1644">
        <v>52.356164</v>
      </c>
      <c s="129" r="M1644">
        <v>65.445205</v>
      </c>
      <c s="129" r="N1644">
        <v>64.4383559999999</v>
      </c>
      <c s="129" r="O1644">
        <v>17.1164379999999</v>
      </c>
      <c s="129" r="P1644">
        <v>36.0</v>
      </c>
      <c s="129" r="Q1644">
        <v>31.0</v>
      </c>
      <c s="129" r="R1644">
        <v>41.0</v>
      </c>
      <c s="129" r="S1644">
        <v>49.0</v>
      </c>
      <c s="129" r="T1644">
        <v>34.0</v>
      </c>
      <c s="129" r="U1644">
        <v>22.0</v>
      </c>
      <c s="129" r="V1644">
        <v>145.993151</v>
      </c>
      <c s="129" r="W1644">
        <v>25.171233</v>
      </c>
      <c s="129" r="X1644">
        <v>16.109589</v>
      </c>
      <c s="129" r="Y1644">
        <v>26.178082</v>
      </c>
      <c s="129" r="Z1644">
        <v>31.212329</v>
      </c>
      <c s="129" r="AA1644">
        <v>38.260274</v>
      </c>
      <c s="129" r="AB1644">
        <v>9.06164399999999</v>
      </c>
      <c s="129" r="AC1644">
        <v>0.0</v>
      </c>
      <c s="129" r="AD1644">
        <v>31.212329</v>
      </c>
      <c s="129" r="AE1644">
        <v>87.5958899999999</v>
      </c>
      <c s="129" r="AF1644">
        <v>27.184932</v>
      </c>
      <c s="129" r="AG1644">
        <v>148.006848999999</v>
      </c>
      <c s="129" r="AH1644">
        <v>27.184932</v>
      </c>
      <c s="129" r="AI1644">
        <v>26.178082</v>
      </c>
      <c s="129" r="AJ1644">
        <v>26.178082</v>
      </c>
      <c s="129" r="AK1644">
        <v>34.232877</v>
      </c>
      <c s="129" r="AL1644">
        <v>26.178082</v>
      </c>
      <c s="129" r="AM1644">
        <v>8.054795</v>
      </c>
      <c s="129" r="AN1644">
        <v>0.0</v>
      </c>
      <c s="129" r="AO1644">
        <v>36.246575</v>
      </c>
      <c s="129" r="AP1644">
        <v>89.609589</v>
      </c>
      <c s="129" r="AQ1644">
        <v>22.1506849999999</v>
      </c>
      <c s="129" r="AR1644">
        <v>265.808219</v>
      </c>
      <c s="129" r="AS1644">
        <v>8.054795</v>
      </c>
      <c s="129" r="AT1644">
        <v>8.054795</v>
      </c>
      <c s="129" r="AU1644">
        <v>4.02739699999999</v>
      </c>
      <c s="129" r="AV1644">
        <v>36.246575</v>
      </c>
      <c s="129" r="AW1644">
        <v>28.1917809999999</v>
      </c>
      <c s="129" r="AX1644">
        <v>28.1917809999999</v>
      </c>
      <c s="129" r="AY1644">
        <v>124.849315</v>
      </c>
      <c s="129" r="AZ1644">
        <v>28.1917809999999</v>
      </c>
      <c s="129" r="BA1644">
        <v>140.958903999999</v>
      </c>
      <c s="129" r="BB1644">
        <v>4.02739699999999</v>
      </c>
      <c s="129" r="BC1644">
        <v>4.02739699999999</v>
      </c>
      <c s="129" r="BD1644">
        <v>0.0</v>
      </c>
      <c s="129" r="BE1644">
        <v>12.0821919999999</v>
      </c>
      <c s="129" r="BF1644">
        <v>4.02739699999999</v>
      </c>
      <c s="129" r="BG1644">
        <v>24.1643839999999</v>
      </c>
      <c s="129" r="BH1644">
        <v>76.520548</v>
      </c>
      <c s="129" r="BI1644">
        <v>16.109589</v>
      </c>
      <c s="129" r="BJ1644">
        <v>124.849315</v>
      </c>
      <c s="129" r="BK1644">
        <v>4.02739699999999</v>
      </c>
      <c s="129" r="BL1644">
        <v>4.02739699999999</v>
      </c>
      <c s="129" r="BM1644">
        <v>4.02739699999999</v>
      </c>
      <c s="129" r="BN1644">
        <v>24.1643839999999</v>
      </c>
      <c s="129" r="BO1644">
        <v>24.1643839999999</v>
      </c>
      <c s="129" r="BP1644">
        <v>4.02739699999999</v>
      </c>
      <c s="129" r="BQ1644">
        <v>48.3287669999999</v>
      </c>
      <c s="129" r="BR1644">
        <v>12.0821919999999</v>
      </c>
      <c s="129" r="BS1644">
        <v>28.1917809999999</v>
      </c>
      <c s="129" r="BT1644">
        <v>0.0</v>
      </c>
      <c s="129" r="BU1644">
        <v>0.0</v>
      </c>
      <c s="129" r="BV1644">
        <v>4.02739699999999</v>
      </c>
      <c s="129" r="BW1644">
        <v>0.0</v>
      </c>
      <c s="129" r="BX1644">
        <v>4.02739699999999</v>
      </c>
      <c s="129" r="BY1644">
        <v>8.054795</v>
      </c>
      <c s="129" r="BZ1644">
        <v>0.0</v>
      </c>
      <c s="129" r="CA1644">
        <v>12.0821919999999</v>
      </c>
      <c s="129" r="CB1644">
        <v>88.6027399999999</v>
      </c>
      <c s="129" r="CC1644">
        <v>0.0</v>
      </c>
      <c s="129" r="CD1644">
        <v>4.02739699999999</v>
      </c>
      <c s="129" r="CE1644">
        <v>0.0</v>
      </c>
      <c s="129" r="CF1644">
        <v>36.246575</v>
      </c>
      <c s="129" r="CG1644">
        <v>20.136986</v>
      </c>
      <c s="129" r="CH1644">
        <v>20.136986</v>
      </c>
      <c s="129" r="CI1644">
        <v>0.0</v>
      </c>
      <c s="129" r="CJ1644">
        <v>8.054795</v>
      </c>
      <c s="129" r="CK1644">
        <v>149.013699</v>
      </c>
      <c s="129" r="CL1644">
        <v>8.054795</v>
      </c>
      <c s="129" r="CM1644">
        <v>4.02739699999999</v>
      </c>
      <c s="129" r="CN1644">
        <v>0.0</v>
      </c>
      <c s="129" r="CO1644">
        <v>0.0</v>
      </c>
      <c s="129" r="CP1644">
        <v>4.02739699999999</v>
      </c>
      <c s="129" r="CQ1644">
        <v>0.0</v>
      </c>
      <c s="129" r="CR1644">
        <v>124.849315</v>
      </c>
      <c s="129" r="CS1644">
        <v>8.054795</v>
      </c>
    </row>
    <row customHeight="1" r="1645" ht="15.0">
      <c t="s" s="127" r="A1645">
        <v>14030</v>
      </c>
      <c t="s" s="127" r="B1645">
        <v>14031</v>
      </c>
      <c t="s" s="127" r="C1645">
        <v>14032</v>
      </c>
      <c t="s" s="127" r="D1645">
        <v>14033</v>
      </c>
      <c t="s" s="127" r="E1645">
        <v>14034</v>
      </c>
      <c t="s" s="127" r="F1645">
        <v>14035</v>
      </c>
      <c t="s" s="128" r="G1645">
        <v>14036</v>
      </c>
      <c t="s" s="127" r="H1645">
        <v>14037</v>
      </c>
      <c s="129" r="I1645">
        <v>948.0</v>
      </c>
      <c s="129" r="J1645">
        <v>141.754752999999</v>
      </c>
      <c s="129" r="K1645">
        <v>110.578204</v>
      </c>
      <c s="129" r="L1645">
        <v>175.92614</v>
      </c>
      <c s="129" r="M1645">
        <v>219.151007999999</v>
      </c>
      <c s="129" r="N1645">
        <v>174.920786999999</v>
      </c>
      <c s="129" r="O1645">
        <v>125.669107</v>
      </c>
      <c s="129" r="P1645">
        <v>157.0</v>
      </c>
      <c s="129" r="Q1645">
        <v>125.0</v>
      </c>
      <c s="129" r="R1645">
        <v>198.0</v>
      </c>
      <c s="129" r="S1645">
        <v>183.0</v>
      </c>
      <c s="129" r="T1645">
        <v>154.0</v>
      </c>
      <c s="129" r="U1645">
        <v>102.0</v>
      </c>
      <c s="129" r="V1645">
        <v>466.462506</v>
      </c>
      <c s="129" r="W1645">
        <v>80.428229</v>
      </c>
      <c s="129" r="X1645">
        <v>54.283749</v>
      </c>
      <c s="129" r="Y1645">
        <v>91.4765</v>
      </c>
      <c s="129" r="Z1645">
        <v>112.594215</v>
      </c>
      <c s="129" r="AA1645">
        <v>80.428229</v>
      </c>
      <c s="129" r="AB1645">
        <v>44.235526</v>
      </c>
      <c s="129" r="AC1645">
        <v>3.01605899999999</v>
      </c>
      <c s="129" r="AD1645">
        <v>102.545991</v>
      </c>
      <c s="129" r="AE1645">
        <v>264.386581999999</v>
      </c>
      <c s="129" r="AF1645">
        <v>99.529933</v>
      </c>
      <c s="129" r="AG1645">
        <v>481.537493999999</v>
      </c>
      <c s="129" r="AH1645">
        <v>61.3265239999999</v>
      </c>
      <c s="129" r="AI1645">
        <v>56.2944549999999</v>
      </c>
      <c s="129" r="AJ1645">
        <v>84.44964</v>
      </c>
      <c s="129" r="AK1645">
        <v>106.556793</v>
      </c>
      <c s="129" r="AL1645">
        <v>94.492559</v>
      </c>
      <c s="129" r="AM1645">
        <v>74.396111</v>
      </c>
      <c s="129" r="AN1645">
        <v>4.02141099999999</v>
      </c>
      <c s="129" r="AO1645">
        <v>93.4925109999999</v>
      </c>
      <c s="129" r="AP1645">
        <v>250.316947</v>
      </c>
      <c s="129" r="AQ1645">
        <v>137.728036</v>
      </c>
      <c s="129" r="AR1645">
        <v>800.218435</v>
      </c>
      <c s="129" r="AS1645">
        <v>16.085646</v>
      </c>
      <c s="129" r="AT1645">
        <v>44.235526</v>
      </c>
      <c s="129" r="AU1645">
        <v>84.44964</v>
      </c>
      <c s="129" r="AV1645">
        <v>100.535286</v>
      </c>
      <c s="129" r="AW1645">
        <v>136.727989</v>
      </c>
      <c s="129" r="AX1645">
        <v>56.2997599999999</v>
      </c>
      <c s="129" r="AY1645">
        <v>277.477388</v>
      </c>
      <c s="129" r="AZ1645">
        <v>84.407201</v>
      </c>
      <c s="129" r="BA1645">
        <v>361.927028</v>
      </c>
      <c s="129" r="BB1645">
        <v>8.042823</v>
      </c>
      <c s="129" r="BC1645">
        <v>40.214114</v>
      </c>
      <c s="129" r="BD1645">
        <v>56.2997599999999</v>
      </c>
      <c s="129" r="BE1645">
        <v>36.192703</v>
      </c>
      <c s="129" r="BF1645">
        <v>36.192703</v>
      </c>
      <c s="129" r="BG1645">
        <v>40.214114</v>
      </c>
      <c s="129" r="BH1645">
        <v>108.578109</v>
      </c>
      <c s="129" r="BI1645">
        <v>36.192703</v>
      </c>
      <c s="129" r="BJ1645">
        <v>438.291405999999</v>
      </c>
      <c s="129" r="BK1645">
        <v>8.042823</v>
      </c>
      <c s="129" r="BL1645">
        <v>4.02141099999999</v>
      </c>
      <c s="129" r="BM1645">
        <v>28.14988</v>
      </c>
      <c s="129" r="BN1645">
        <v>64.342583</v>
      </c>
      <c s="129" r="BO1645">
        <v>100.535286</v>
      </c>
      <c s="129" r="BP1645">
        <v>16.085646</v>
      </c>
      <c s="129" r="BQ1645">
        <v>168.89928</v>
      </c>
      <c s="129" r="BR1645">
        <v>48.2144979999999</v>
      </c>
      <c s="129" r="BS1645">
        <v>84.42842</v>
      </c>
      <c s="129" r="BT1645">
        <v>0.0</v>
      </c>
      <c s="129" r="BU1645">
        <v>4.02141099999999</v>
      </c>
      <c s="129" r="BV1645">
        <v>0.0</v>
      </c>
      <c s="129" r="BW1645">
        <v>0.0</v>
      </c>
      <c s="129" r="BX1645">
        <v>12.064234</v>
      </c>
      <c s="129" r="BY1645">
        <v>8.042823</v>
      </c>
      <c s="129" r="BZ1645">
        <v>0.0</v>
      </c>
      <c s="129" r="CA1645">
        <v>60.2999519999999</v>
      </c>
      <c s="129" r="CB1645">
        <v>369.969851</v>
      </c>
      <c s="129" r="CC1645">
        <v>8.042823</v>
      </c>
      <c s="129" r="CD1645">
        <v>32.1712909999999</v>
      </c>
      <c s="129" r="CE1645">
        <v>72.385406</v>
      </c>
      <c s="129" r="CF1645">
        <v>88.471051</v>
      </c>
      <c s="129" r="CG1645">
        <v>104.556697</v>
      </c>
      <c s="129" r="CH1645">
        <v>48.256937</v>
      </c>
      <c s="129" r="CI1645">
        <v>0.0</v>
      </c>
      <c s="129" r="CJ1645">
        <v>16.085646</v>
      </c>
      <c s="129" r="CK1645">
        <v>345.820162999999</v>
      </c>
      <c s="129" r="CL1645">
        <v>8.042823</v>
      </c>
      <c s="129" r="CM1645">
        <v>8.042823</v>
      </c>
      <c s="129" r="CN1645">
        <v>12.064234</v>
      </c>
      <c s="129" r="CO1645">
        <v>12.064234</v>
      </c>
      <c s="129" r="CP1645">
        <v>20.107057</v>
      </c>
      <c s="129" r="CQ1645">
        <v>0.0</v>
      </c>
      <c s="129" r="CR1645">
        <v>277.477388</v>
      </c>
      <c s="129" r="CS1645">
        <v>8.021603</v>
      </c>
    </row>
    <row customHeight="1" r="1646" ht="15.0">
      <c t="s" s="127" r="A1646">
        <v>14038</v>
      </c>
      <c t="s" s="127" r="B1646">
        <v>14039</v>
      </c>
      <c t="s" s="127" r="C1646">
        <v>14040</v>
      </c>
      <c t="s" s="127" r="D1646">
        <v>14041</v>
      </c>
      <c t="s" s="127" r="E1646">
        <v>14042</v>
      </c>
      <c t="s" s="127" r="F1646">
        <v>14043</v>
      </c>
      <c t="s" s="128" r="G1646">
        <v>14044</v>
      </c>
      <c t="s" s="127" r="H1646">
        <v>14045</v>
      </c>
      <c s="129" r="I1646">
        <v>719.0</v>
      </c>
      <c s="129" r="J1646">
        <v>130.636616</v>
      </c>
      <c s="129" r="K1646">
        <v>78.78086</v>
      </c>
      <c s="129" r="L1646">
        <v>127.644938</v>
      </c>
      <c s="129" r="M1646">
        <v>158.558945999999</v>
      </c>
      <c s="129" r="N1646">
        <v>145.595007</v>
      </c>
      <c s="129" r="O1646">
        <v>77.783634</v>
      </c>
      <c s="129" r="P1646">
        <v>97.0</v>
      </c>
      <c s="129" r="Q1646">
        <v>96.0</v>
      </c>
      <c s="129" r="R1646">
        <v>136.0</v>
      </c>
      <c s="129" r="S1646">
        <v>147.0</v>
      </c>
      <c s="129" r="T1646">
        <v>131.0</v>
      </c>
      <c s="129" r="U1646">
        <v>45.0</v>
      </c>
      <c s="129" r="V1646">
        <v>373.959777999999</v>
      </c>
      <c s="129" r="W1646">
        <v>72.797503</v>
      </c>
      <c s="129" r="X1646">
        <v>42.880721</v>
      </c>
      <c s="129" r="Y1646">
        <v>61.828017</v>
      </c>
      <c s="129" r="Z1646">
        <v>83.76699</v>
      </c>
      <c s="129" r="AA1646">
        <v>80.775312</v>
      </c>
      <c s="129" r="AB1646">
        <v>30.9140079999999</v>
      </c>
      <c s="129" r="AC1646">
        <v>0.997225999999999</v>
      </c>
      <c s="129" r="AD1646">
        <v>86.7586689999999</v>
      </c>
      <c s="129" r="AE1646">
        <v>208.42025</v>
      </c>
      <c s="129" r="AF1646">
        <v>78.78086</v>
      </c>
      <c s="129" r="AG1646">
        <v>345.040222</v>
      </c>
      <c s="129" r="AH1646">
        <v>57.839112</v>
      </c>
      <c s="129" r="AI1646">
        <v>35.900139</v>
      </c>
      <c s="129" r="AJ1646">
        <v>65.8169209999999</v>
      </c>
      <c s="129" r="AK1646">
        <v>74.7919559999999</v>
      </c>
      <c s="129" r="AL1646">
        <v>64.8196949999999</v>
      </c>
      <c s="129" r="AM1646">
        <v>38.891817</v>
      </c>
      <c s="129" r="AN1646">
        <v>6.980583</v>
      </c>
      <c s="129" r="AO1646">
        <v>72.797503</v>
      </c>
      <c s="129" r="AP1646">
        <v>195.456311</v>
      </c>
      <c s="129" r="AQ1646">
        <v>76.7864079999999</v>
      </c>
      <c s="129" r="AR1646">
        <v>598.335645</v>
      </c>
      <c s="129" r="AS1646">
        <v>47.866852</v>
      </c>
      <c s="129" r="AT1646">
        <v>27.9223299999999</v>
      </c>
      <c s="129" r="AU1646">
        <v>11.966713</v>
      </c>
      <c s="129" r="AV1646">
        <v>63.8224689999999</v>
      </c>
      <c s="129" r="AW1646">
        <v>75.7891819999999</v>
      </c>
      <c s="129" r="AX1646">
        <v>107.700416</v>
      </c>
      <c s="129" r="AY1646">
        <v>199.445214999999</v>
      </c>
      <c s="129" r="AZ1646">
        <v>63.8224689999999</v>
      </c>
      <c s="129" r="BA1646">
        <v>307.145630999999</v>
      </c>
      <c s="129" r="BB1646">
        <v>23.933426</v>
      </c>
      <c s="129" r="BC1646">
        <v>23.933426</v>
      </c>
      <c s="129" r="BD1646">
        <v>7.97780899999999</v>
      </c>
      <c s="129" r="BE1646">
        <v>19.944521</v>
      </c>
      <c s="129" r="BF1646">
        <v>19.944521</v>
      </c>
      <c s="129" r="BG1646">
        <v>91.744799</v>
      </c>
      <c s="129" r="BH1646">
        <v>103.711512</v>
      </c>
      <c s="129" r="BI1646">
        <v>15.955617</v>
      </c>
      <c s="129" r="BJ1646">
        <v>291.190014</v>
      </c>
      <c s="129" r="BK1646">
        <v>23.933426</v>
      </c>
      <c s="129" r="BL1646">
        <v>3.98890399999999</v>
      </c>
      <c s="129" r="BM1646">
        <v>3.98890399999999</v>
      </c>
      <c s="129" r="BN1646">
        <v>43.8779469999999</v>
      </c>
      <c s="129" r="BO1646">
        <v>55.8446599999999</v>
      </c>
      <c s="129" r="BP1646">
        <v>15.955617</v>
      </c>
      <c s="129" r="BQ1646">
        <v>95.733703</v>
      </c>
      <c s="129" r="BR1646">
        <v>47.866852</v>
      </c>
      <c s="129" r="BS1646">
        <v>59.833564</v>
      </c>
      <c s="129" r="BT1646">
        <v>0.0</v>
      </c>
      <c s="129" r="BU1646">
        <v>0.0</v>
      </c>
      <c s="129" r="BV1646">
        <v>0.0</v>
      </c>
      <c s="129" r="BW1646">
        <v>7.97780899999999</v>
      </c>
      <c s="129" r="BX1646">
        <v>11.966713</v>
      </c>
      <c s="129" r="BY1646">
        <v>7.97780899999999</v>
      </c>
      <c s="129" r="BZ1646">
        <v>0.0</v>
      </c>
      <c s="129" r="CA1646">
        <v>31.911234</v>
      </c>
      <c s="129" r="CB1646">
        <v>263.267683999999</v>
      </c>
      <c s="129" r="CC1646">
        <v>31.911234</v>
      </c>
      <c s="129" r="CD1646">
        <v>19.944521</v>
      </c>
      <c s="129" r="CE1646">
        <v>3.98890399999999</v>
      </c>
      <c s="129" r="CF1646">
        <v>55.8446599999999</v>
      </c>
      <c s="129" r="CG1646">
        <v>51.855756</v>
      </c>
      <c s="129" r="CH1646">
        <v>79.778086</v>
      </c>
      <c s="129" r="CI1646">
        <v>3.98890399999999</v>
      </c>
      <c s="129" r="CJ1646">
        <v>15.955617</v>
      </c>
      <c s="129" r="CK1646">
        <v>275.234397</v>
      </c>
      <c s="129" r="CL1646">
        <v>15.955617</v>
      </c>
      <c s="129" r="CM1646">
        <v>7.97780899999999</v>
      </c>
      <c s="129" r="CN1646">
        <v>7.97780899999999</v>
      </c>
      <c s="129" r="CO1646">
        <v>0.0</v>
      </c>
      <c s="129" r="CP1646">
        <v>11.966713</v>
      </c>
      <c s="129" r="CQ1646">
        <v>19.944521</v>
      </c>
      <c s="129" r="CR1646">
        <v>195.456311</v>
      </c>
      <c s="129" r="CS1646">
        <v>15.955617</v>
      </c>
    </row>
    <row customHeight="1" r="1647" ht="15.0">
      <c t="s" s="127" r="A1647">
        <v>14046</v>
      </c>
      <c t="s" s="127" r="B1647">
        <v>14047</v>
      </c>
      <c t="s" s="127" r="C1647">
        <v>14048</v>
      </c>
      <c t="s" s="127" r="D1647">
        <v>14049</v>
      </c>
      <c t="s" s="127" r="E1647">
        <v>14050</v>
      </c>
      <c t="s" s="127" r="F1647">
        <v>14051</v>
      </c>
      <c t="s" s="128" r="G1647">
        <v>14052</v>
      </c>
      <c t="s" s="127" r="H1647">
        <v>14053</v>
      </c>
      <c s="129" r="I1647">
        <v>3626.0</v>
      </c>
      <c s="129" r="J1647">
        <v>600.235452</v>
      </c>
      <c s="129" r="K1647">
        <v>420.892401</v>
      </c>
      <c s="129" r="L1647">
        <v>573.051765</v>
      </c>
      <c s="129" r="M1647">
        <v>796.240348</v>
      </c>
      <c s="129" r="N1647">
        <v>789.202869999999</v>
      </c>
      <c s="129" r="O1647">
        <v>446.377164999999</v>
      </c>
      <c s="129" r="P1647">
        <v>593.0</v>
      </c>
      <c s="129" r="Q1647">
        <v>563.0</v>
      </c>
      <c s="129" r="R1647">
        <v>656.0</v>
      </c>
      <c s="129" r="S1647">
        <v>819.0</v>
      </c>
      <c s="129" r="T1647">
        <v>625.0</v>
      </c>
      <c s="129" r="U1647">
        <v>290.0</v>
      </c>
      <c s="129" r="V1647">
        <v>1750.790528</v>
      </c>
      <c s="129" r="W1647">
        <v>295.931673999999</v>
      </c>
      <c s="129" r="X1647">
        <v>208.219925999999</v>
      </c>
      <c s="129" r="Y1647">
        <v>277.477696999999</v>
      </c>
      <c s="129" r="Z1647">
        <v>376.002386</v>
      </c>
      <c s="129" r="AA1647">
        <v>376.002386</v>
      </c>
      <c s="129" r="AB1647">
        <v>201.070795</v>
      </c>
      <c s="129" r="AC1647">
        <v>16.085664</v>
      </c>
      <c s="129" r="AD1647">
        <v>401.382332</v>
      </c>
      <c s="129" r="AE1647">
        <v>895.993554</v>
      </c>
      <c s="129" r="AF1647">
        <v>453.414642</v>
      </c>
      <c s="129" r="AG1647">
        <v>1875.209472</v>
      </c>
      <c s="129" r="AH1647">
        <v>304.303778</v>
      </c>
      <c s="129" r="AI1647">
        <v>212.672474999999</v>
      </c>
      <c s="129" r="AJ1647">
        <v>295.574068</v>
      </c>
      <c s="129" r="AK1647">
        <v>420.237960999999</v>
      </c>
      <c s="129" r="AL1647">
        <v>413.200483</v>
      </c>
      <c s="129" r="AM1647">
        <v>210.118980999999</v>
      </c>
      <c s="129" r="AN1647">
        <v>19.1017259999999</v>
      </c>
      <c s="129" r="AO1647">
        <v>416.440856</v>
      </c>
      <c s="129" r="AP1647">
        <v>972.177292999999</v>
      </c>
      <c s="129" r="AQ1647">
        <v>486.591323999999</v>
      </c>
      <c s="129" r="AR1647">
        <v>3076.61726499999</v>
      </c>
      <c s="129" r="AS1647">
        <v>28.1499109999999</v>
      </c>
      <c s="129" r="AT1647">
        <v>136.72814</v>
      </c>
      <c s="129" r="AU1647">
        <v>176.942298999999</v>
      </c>
      <c s="129" r="AV1647">
        <v>365.948847</v>
      </c>
      <c s="129" r="AW1647">
        <v>499.548222</v>
      </c>
      <c s="129" r="AX1647">
        <v>233.242121999999</v>
      </c>
      <c s="129" r="AY1647">
        <v>1182.296274</v>
      </c>
      <c s="129" r="AZ1647">
        <v>453.76145</v>
      </c>
      <c s="129" r="BA1647">
        <v>1487.26533599999</v>
      </c>
      <c s="129" r="BB1647">
        <v>16.085664</v>
      </c>
      <c s="129" r="BC1647">
        <v>100.535397</v>
      </c>
      <c s="129" r="BD1647">
        <v>124.663893</v>
      </c>
      <c s="129" r="BE1647">
        <v>201.070795</v>
      </c>
      <c s="129" r="BF1647">
        <v>92.4925659999999</v>
      </c>
      <c s="129" r="BG1647">
        <v>189.006547</v>
      </c>
      <c s="129" r="BH1647">
        <v>583.105305</v>
      </c>
      <c s="129" r="BI1647">
        <v>180.305169</v>
      </c>
      <c s="129" r="BJ1647">
        <v>1589.35193</v>
      </c>
      <c s="129" r="BK1647">
        <v>12.0642479999999</v>
      </c>
      <c s="129" r="BL1647">
        <v>36.192743</v>
      </c>
      <c s="129" r="BM1647">
        <v>52.278407</v>
      </c>
      <c s="129" r="BN1647">
        <v>164.878052</v>
      </c>
      <c s="129" r="BO1647">
        <v>407.055656</v>
      </c>
      <c s="129" r="BP1647">
        <v>44.2355749999999</v>
      </c>
      <c s="129" r="BQ1647">
        <v>599.190969</v>
      </c>
      <c s="129" r="BR1647">
        <v>273.456280999999</v>
      </c>
      <c s="129" r="BS1647">
        <v>350.097286999999</v>
      </c>
      <c s="129" r="BT1647">
        <v>0.0</v>
      </c>
      <c s="129" r="BU1647">
        <v>0.0</v>
      </c>
      <c s="129" r="BV1647">
        <v>0.0</v>
      </c>
      <c s="129" r="BW1647">
        <v>24.128495</v>
      </c>
      <c s="129" r="BX1647">
        <v>53.1710569999999</v>
      </c>
      <c s="129" r="BY1647">
        <v>44.2355749999999</v>
      </c>
      <c s="129" r="BZ1647">
        <v>0.0</v>
      </c>
      <c s="129" r="CA1647">
        <v>228.56216</v>
      </c>
      <c s="129" r="CB1647">
        <v>1238.596096</v>
      </c>
      <c s="129" r="CC1647">
        <v>20.1070789999999</v>
      </c>
      <c s="129" r="CD1647">
        <v>104.556813</v>
      </c>
      <c s="129" r="CE1647">
        <v>132.706725</v>
      </c>
      <c s="129" r="CF1647">
        <v>269.434865</v>
      </c>
      <c s="129" r="CG1647">
        <v>398.120174</v>
      </c>
      <c s="129" r="CH1647">
        <v>164.878052</v>
      </c>
      <c s="129" r="CI1647">
        <v>12.0642479999999</v>
      </c>
      <c s="129" r="CJ1647">
        <v>136.72814</v>
      </c>
      <c s="129" r="CK1647">
        <v>1487.923882</v>
      </c>
      <c s="129" r="CL1647">
        <v>8.042832</v>
      </c>
      <c s="129" r="CM1647">
        <v>32.1713269999999</v>
      </c>
      <c s="129" r="CN1647">
        <v>44.2355749999999</v>
      </c>
      <c s="129" r="CO1647">
        <v>72.385486</v>
      </c>
      <c s="129" r="CP1647">
        <v>48.2569909999999</v>
      </c>
      <c s="129" r="CQ1647">
        <v>24.128495</v>
      </c>
      <c s="129" r="CR1647">
        <v>1170.23202599999</v>
      </c>
      <c s="129" r="CS1647">
        <v>88.4711499999999</v>
      </c>
    </row>
    <row customHeight="1" r="1648" ht="15.0">
      <c t="s" s="127" r="A1648">
        <v>14054</v>
      </c>
      <c t="s" s="127" r="B1648">
        <v>14055</v>
      </c>
      <c t="s" s="127" r="C1648">
        <v>14056</v>
      </c>
      <c t="s" s="127" r="D1648">
        <v>14057</v>
      </c>
      <c t="s" s="127" r="E1648">
        <v>14058</v>
      </c>
      <c t="s" s="127" r="F1648">
        <v>14059</v>
      </c>
      <c t="s" s="128" r="G1648">
        <v>14060</v>
      </c>
      <c t="s" s="127" r="H1648">
        <v>14061</v>
      </c>
      <c s="129" r="I1648">
        <v>570.0</v>
      </c>
      <c s="129" r="J1648">
        <v>102.902655</v>
      </c>
      <c s="129" r="K1648">
        <v>87.769912</v>
      </c>
      <c s="129" r="L1648">
        <v>129.132743</v>
      </c>
      <c s="129" r="M1648">
        <v>119.044248</v>
      </c>
      <c s="129" r="N1648">
        <v>85.752212</v>
      </c>
      <c s="129" r="O1648">
        <v>45.3982299999999</v>
      </c>
      <c s="129" r="P1648">
        <v>115.0</v>
      </c>
      <c s="129" r="Q1648">
        <v>94.0</v>
      </c>
      <c s="129" r="R1648">
        <v>138.0</v>
      </c>
      <c s="129" r="S1648">
        <v>90.0</v>
      </c>
      <c s="129" r="T1648">
        <v>88.0</v>
      </c>
      <c s="129" r="U1648">
        <v>43.0</v>
      </c>
      <c s="129" r="V1648">
        <v>285.504425</v>
      </c>
      <c s="129" r="W1648">
        <v>58.513274</v>
      </c>
      <c s="129" r="X1648">
        <v>46.40708</v>
      </c>
      <c s="129" r="Y1648">
        <v>61.5398229999999</v>
      </c>
      <c s="129" r="Z1648">
        <v>51.4513269999999</v>
      </c>
      <c s="129" r="AA1648">
        <v>45.3982299999999</v>
      </c>
      <c s="129" r="AB1648">
        <v>20.176991</v>
      </c>
      <c s="129" r="AC1648">
        <v>2.01769899999999</v>
      </c>
      <c s="129" r="AD1648">
        <v>76.672566</v>
      </c>
      <c s="129" r="AE1648">
        <v>159.39823</v>
      </c>
      <c s="129" r="AF1648">
        <v>49.4336279999999</v>
      </c>
      <c s="129" r="AG1648">
        <v>284.495574999999</v>
      </c>
      <c s="129" r="AH1648">
        <v>44.389381</v>
      </c>
      <c s="129" r="AI1648">
        <v>41.3628319999999</v>
      </c>
      <c s="129" r="AJ1648">
        <v>67.59292</v>
      </c>
      <c s="129" r="AK1648">
        <v>67.59292</v>
      </c>
      <c s="129" r="AL1648">
        <v>40.353982</v>
      </c>
      <c s="129" r="AM1648">
        <v>21.185841</v>
      </c>
      <c s="129" r="AN1648">
        <v>2.01769899999999</v>
      </c>
      <c s="129" r="AO1648">
        <v>62.548673</v>
      </c>
      <c s="129" r="AP1648">
        <v>173.522123999999</v>
      </c>
      <c s="129" r="AQ1648">
        <v>48.424779</v>
      </c>
      <c s="129" r="AR1648">
        <v>443.893804999999</v>
      </c>
      <c s="129" r="AS1648">
        <v>28.247788</v>
      </c>
      <c s="129" r="AT1648">
        <v>16.141593</v>
      </c>
      <c s="129" r="AU1648">
        <v>24.212389</v>
      </c>
      <c s="129" r="AV1648">
        <v>52.460177</v>
      </c>
      <c s="129" r="AW1648">
        <v>80.707965</v>
      </c>
      <c s="129" r="AX1648">
        <v>60.530973</v>
      </c>
      <c s="129" r="AY1648">
        <v>137.20354</v>
      </c>
      <c s="129" r="AZ1648">
        <v>44.389381</v>
      </c>
      <c s="129" r="BA1648">
        <v>221.946902999999</v>
      </c>
      <c s="129" r="BB1648">
        <v>20.176991</v>
      </c>
      <c s="129" r="BC1648">
        <v>4.03539799999999</v>
      </c>
      <c s="129" r="BD1648">
        <v>8.07079599999999</v>
      </c>
      <c s="129" r="BE1648">
        <v>32.283186</v>
      </c>
      <c s="129" r="BF1648">
        <v>24.212389</v>
      </c>
      <c s="129" r="BG1648">
        <v>48.424779</v>
      </c>
      <c s="129" r="BH1648">
        <v>64.566372</v>
      </c>
      <c s="129" r="BI1648">
        <v>20.176991</v>
      </c>
      <c s="129" r="BJ1648">
        <v>221.946902999999</v>
      </c>
      <c s="129" r="BK1648">
        <v>8.07079599999999</v>
      </c>
      <c s="129" r="BL1648">
        <v>12.106195</v>
      </c>
      <c s="129" r="BM1648">
        <v>16.141593</v>
      </c>
      <c s="129" r="BN1648">
        <v>20.176991</v>
      </c>
      <c s="129" r="BO1648">
        <v>56.495575</v>
      </c>
      <c s="129" r="BP1648">
        <v>12.106195</v>
      </c>
      <c s="129" r="BQ1648">
        <v>72.637168</v>
      </c>
      <c s="129" r="BR1648">
        <v>24.212389</v>
      </c>
      <c s="129" r="BS1648">
        <v>40.353982</v>
      </c>
      <c s="129" r="BT1648">
        <v>0.0</v>
      </c>
      <c s="129" r="BU1648">
        <v>0.0</v>
      </c>
      <c s="129" r="BV1648">
        <v>0.0</v>
      </c>
      <c s="129" r="BW1648">
        <v>0.0</v>
      </c>
      <c s="129" r="BX1648">
        <v>0.0</v>
      </c>
      <c s="129" r="BY1648">
        <v>12.106195</v>
      </c>
      <c s="129" r="BZ1648">
        <v>0.0</v>
      </c>
      <c s="129" r="CA1648">
        <v>28.247788</v>
      </c>
      <c s="129" r="CB1648">
        <v>230.017698999999</v>
      </c>
      <c s="129" r="CC1648">
        <v>20.176991</v>
      </c>
      <c s="129" r="CD1648">
        <v>12.106195</v>
      </c>
      <c s="129" r="CE1648">
        <v>20.176991</v>
      </c>
      <c s="129" r="CF1648">
        <v>52.460177</v>
      </c>
      <c s="129" r="CG1648">
        <v>64.566372</v>
      </c>
      <c s="129" r="CH1648">
        <v>48.424779</v>
      </c>
      <c s="129" r="CI1648">
        <v>0.0</v>
      </c>
      <c s="129" r="CJ1648">
        <v>12.106195</v>
      </c>
      <c s="129" r="CK1648">
        <v>173.522123999999</v>
      </c>
      <c s="129" r="CL1648">
        <v>8.07079599999999</v>
      </c>
      <c s="129" r="CM1648">
        <v>4.03539799999999</v>
      </c>
      <c s="129" r="CN1648">
        <v>4.03539799999999</v>
      </c>
      <c s="129" r="CO1648">
        <v>0.0</v>
      </c>
      <c s="129" r="CP1648">
        <v>16.141593</v>
      </c>
      <c s="129" r="CQ1648">
        <v>0.0</v>
      </c>
      <c s="129" r="CR1648">
        <v>137.20354</v>
      </c>
      <c s="129" r="CS1648">
        <v>4.03539799999999</v>
      </c>
    </row>
    <row customHeight="1" r="1649" ht="15.0">
      <c t="s" s="127" r="A1649">
        <v>14062</v>
      </c>
      <c t="s" s="127" r="B1649">
        <v>14063</v>
      </c>
      <c t="s" s="127" r="C1649">
        <v>14064</v>
      </c>
      <c t="s" s="127" r="D1649">
        <v>14065</v>
      </c>
      <c t="s" s="127" r="E1649">
        <v>14066</v>
      </c>
      <c t="s" s="127" r="F1649">
        <v>14067</v>
      </c>
      <c t="s" s="128" r="G1649">
        <v>14068</v>
      </c>
      <c t="s" s="127" r="H1649">
        <v>14069</v>
      </c>
      <c s="129" r="I1649">
        <v>965.0</v>
      </c>
      <c s="129" r="J1649">
        <v>185.0</v>
      </c>
      <c s="129" r="K1649">
        <v>144.0</v>
      </c>
      <c s="129" r="L1649">
        <v>188.0</v>
      </c>
      <c s="129" r="M1649">
        <v>177.0</v>
      </c>
      <c s="129" r="N1649">
        <v>135.0</v>
      </c>
      <c s="129" r="O1649">
        <v>136.0</v>
      </c>
      <c s="129" r="P1649">
        <v>152.0</v>
      </c>
      <c s="129" r="Q1649">
        <v>132.0</v>
      </c>
      <c s="129" r="R1649">
        <v>177.0</v>
      </c>
      <c s="129" r="S1649">
        <v>164.0</v>
      </c>
      <c s="129" r="T1649">
        <v>118.0</v>
      </c>
      <c s="129" r="U1649">
        <v>121.0</v>
      </c>
      <c s="129" r="V1649">
        <v>471.0</v>
      </c>
      <c s="129" r="W1649">
        <v>91.0</v>
      </c>
      <c s="129" r="X1649">
        <v>74.0</v>
      </c>
      <c s="129" r="Y1649">
        <v>97.0</v>
      </c>
      <c s="129" r="Z1649">
        <v>86.0</v>
      </c>
      <c s="129" r="AA1649">
        <v>71.0</v>
      </c>
      <c s="129" r="AB1649">
        <v>45.0</v>
      </c>
      <c s="129" r="AC1649">
        <v>7.0</v>
      </c>
      <c s="129" r="AD1649">
        <v>115.0</v>
      </c>
      <c s="129" r="AE1649">
        <v>262.0</v>
      </c>
      <c s="129" r="AF1649">
        <v>94.0</v>
      </c>
      <c s="129" r="AG1649">
        <v>494.0</v>
      </c>
      <c s="129" r="AH1649">
        <v>94.0</v>
      </c>
      <c s="129" r="AI1649">
        <v>70.0</v>
      </c>
      <c s="129" r="AJ1649">
        <v>91.0</v>
      </c>
      <c s="129" r="AK1649">
        <v>91.0</v>
      </c>
      <c s="129" r="AL1649">
        <v>64.0</v>
      </c>
      <c s="129" r="AM1649">
        <v>71.0</v>
      </c>
      <c s="129" r="AN1649">
        <v>13.0</v>
      </c>
      <c s="129" r="AO1649">
        <v>125.0</v>
      </c>
      <c s="129" r="AP1649">
        <v>249.0</v>
      </c>
      <c s="129" r="AQ1649">
        <v>120.0</v>
      </c>
      <c s="129" r="AR1649">
        <v>784.0</v>
      </c>
      <c s="129" r="AS1649">
        <v>16.0</v>
      </c>
      <c s="129" r="AT1649">
        <v>48.0</v>
      </c>
      <c s="129" r="AU1649">
        <v>40.0</v>
      </c>
      <c s="129" r="AV1649">
        <v>88.0</v>
      </c>
      <c s="129" r="AW1649">
        <v>140.0</v>
      </c>
      <c s="129" r="AX1649">
        <v>88.0</v>
      </c>
      <c s="129" r="AY1649">
        <v>252.0</v>
      </c>
      <c s="129" r="AZ1649">
        <v>112.0</v>
      </c>
      <c s="129" r="BA1649">
        <v>384.0</v>
      </c>
      <c s="129" r="BB1649">
        <v>8.0</v>
      </c>
      <c s="129" r="BC1649">
        <v>32.0</v>
      </c>
      <c s="129" r="BD1649">
        <v>24.0</v>
      </c>
      <c s="129" r="BE1649">
        <v>32.0</v>
      </c>
      <c s="129" r="BF1649">
        <v>48.0</v>
      </c>
      <c s="129" r="BG1649">
        <v>76.0</v>
      </c>
      <c s="129" r="BH1649">
        <v>120.0</v>
      </c>
      <c s="129" r="BI1649">
        <v>44.0</v>
      </c>
      <c s="129" r="BJ1649">
        <v>400.0</v>
      </c>
      <c s="129" r="BK1649">
        <v>8.0</v>
      </c>
      <c s="129" r="BL1649">
        <v>16.0</v>
      </c>
      <c s="129" r="BM1649">
        <v>16.0</v>
      </c>
      <c s="129" r="BN1649">
        <v>56.0</v>
      </c>
      <c s="129" r="BO1649">
        <v>92.0</v>
      </c>
      <c s="129" r="BP1649">
        <v>12.0</v>
      </c>
      <c s="129" r="BQ1649">
        <v>132.0</v>
      </c>
      <c s="129" r="BR1649">
        <v>68.0</v>
      </c>
      <c s="129" r="BS1649">
        <v>80.0</v>
      </c>
      <c s="129" r="BT1649">
        <v>0.0</v>
      </c>
      <c s="129" r="BU1649">
        <v>0.0</v>
      </c>
      <c s="129" r="BV1649">
        <v>0.0</v>
      </c>
      <c s="129" r="BW1649">
        <v>12.0</v>
      </c>
      <c s="129" r="BX1649">
        <v>8.0</v>
      </c>
      <c s="129" r="BY1649">
        <v>16.0</v>
      </c>
      <c s="129" r="BZ1649">
        <v>0.0</v>
      </c>
      <c s="129" r="CA1649">
        <v>44.0</v>
      </c>
      <c s="129" r="CB1649">
        <v>340.0</v>
      </c>
      <c s="129" r="CC1649">
        <v>12.0</v>
      </c>
      <c s="129" r="CD1649">
        <v>32.0</v>
      </c>
      <c s="129" r="CE1649">
        <v>32.0</v>
      </c>
      <c s="129" r="CF1649">
        <v>64.0</v>
      </c>
      <c s="129" r="CG1649">
        <v>104.0</v>
      </c>
      <c s="129" r="CH1649">
        <v>64.0</v>
      </c>
      <c s="129" r="CI1649">
        <v>0.0</v>
      </c>
      <c s="129" r="CJ1649">
        <v>32.0</v>
      </c>
      <c s="129" r="CK1649">
        <v>364.0</v>
      </c>
      <c s="129" r="CL1649">
        <v>4.0</v>
      </c>
      <c s="129" r="CM1649">
        <v>16.0</v>
      </c>
      <c s="129" r="CN1649">
        <v>8.0</v>
      </c>
      <c s="129" r="CO1649">
        <v>12.0</v>
      </c>
      <c s="129" r="CP1649">
        <v>28.0</v>
      </c>
      <c s="129" r="CQ1649">
        <v>8.0</v>
      </c>
      <c s="129" r="CR1649">
        <v>252.0</v>
      </c>
      <c s="129" r="CS1649">
        <v>36.0</v>
      </c>
    </row>
    <row customHeight="1" r="1650" ht="15.0">
      <c t="s" s="127" r="A1650">
        <v>14070</v>
      </c>
      <c t="s" s="127" r="B1650">
        <v>14071</v>
      </c>
      <c t="s" s="127" r="C1650">
        <v>14072</v>
      </c>
      <c t="s" s="127" r="D1650">
        <v>14073</v>
      </c>
      <c t="s" s="127" r="E1650">
        <v>14074</v>
      </c>
      <c t="s" s="127" r="F1650">
        <v>14075</v>
      </c>
      <c t="s" s="128" r="G1650">
        <v>14076</v>
      </c>
      <c t="s" s="127" r="H1650">
        <v>14077</v>
      </c>
      <c s="129" r="I1650">
        <v>246.0</v>
      </c>
      <c s="129" r="J1650">
        <v>42.981413</v>
      </c>
      <c s="129" r="K1650">
        <v>18.289963</v>
      </c>
      <c s="129" r="L1650">
        <v>47.5539029999999</v>
      </c>
      <c s="129" r="M1650">
        <v>61.2713749999999</v>
      </c>
      <c s="129" r="N1650">
        <v>61.2713749999999</v>
      </c>
      <c s="129" r="O1650">
        <v>14.63197</v>
      </c>
      <c s="129" r="P1650">
        <v>33.0</v>
      </c>
      <c s="129" r="Q1650">
        <v>46.0</v>
      </c>
      <c s="129" r="R1650">
        <v>46.0</v>
      </c>
      <c s="129" r="S1650">
        <v>64.0</v>
      </c>
      <c s="129" r="T1650">
        <v>31.0</v>
      </c>
      <c s="129" r="U1650">
        <v>23.0</v>
      </c>
      <c s="129" r="V1650">
        <v>119.799257</v>
      </c>
      <c s="129" r="W1650">
        <v>18.289963</v>
      </c>
      <c s="129" r="X1650">
        <v>11.888476</v>
      </c>
      <c s="129" r="Y1650">
        <v>22.862454</v>
      </c>
      <c s="129" r="Z1650">
        <v>27.434944</v>
      </c>
      <c s="129" r="AA1650">
        <v>32.921933</v>
      </c>
      <c s="129" r="AB1650">
        <v>6.401487</v>
      </c>
      <c s="129" r="AC1650">
        <v>0.0</v>
      </c>
      <c s="129" r="AD1650">
        <v>21.0334569999999</v>
      </c>
      <c s="129" r="AE1650">
        <v>73.159851</v>
      </c>
      <c s="129" r="AF1650">
        <v>25.605948</v>
      </c>
      <c s="129" r="AG1650">
        <v>126.200743</v>
      </c>
      <c s="129" r="AH1650">
        <v>24.69145</v>
      </c>
      <c s="129" r="AI1650">
        <v>6.401487</v>
      </c>
      <c s="129" r="AJ1650">
        <v>24.69145</v>
      </c>
      <c s="129" r="AK1650">
        <v>33.8364309999999</v>
      </c>
      <c s="129" r="AL1650">
        <v>28.349442</v>
      </c>
      <c s="129" r="AM1650">
        <v>8.23048299999999</v>
      </c>
      <c s="129" r="AN1650">
        <v>0.0</v>
      </c>
      <c s="129" r="AO1650">
        <v>28.349442</v>
      </c>
      <c s="129" r="AP1650">
        <v>75.9033459999999</v>
      </c>
      <c s="129" r="AQ1650">
        <v>21.947955</v>
      </c>
      <c s="129" r="AR1650">
        <v>201.189591</v>
      </c>
      <c s="129" r="AS1650">
        <v>14.63197</v>
      </c>
      <c s="129" r="AT1650">
        <v>10.973978</v>
      </c>
      <c s="129" r="AU1650">
        <v>10.973978</v>
      </c>
      <c s="129" r="AV1650">
        <v>32.921933</v>
      </c>
      <c s="129" r="AW1650">
        <v>21.947955</v>
      </c>
      <c s="129" r="AX1650">
        <v>10.973978</v>
      </c>
      <c s="129" r="AY1650">
        <v>84.133829</v>
      </c>
      <c s="129" r="AZ1650">
        <v>14.63197</v>
      </c>
      <c s="129" r="BA1650">
        <v>102.423792</v>
      </c>
      <c s="129" r="BB1650">
        <v>10.973978</v>
      </c>
      <c s="129" r="BC1650">
        <v>7.315985</v>
      </c>
      <c s="129" r="BD1650">
        <v>7.315985</v>
      </c>
      <c s="129" r="BE1650">
        <v>14.63197</v>
      </c>
      <c s="129" r="BF1650">
        <v>3.65799299999999</v>
      </c>
      <c s="129" r="BG1650">
        <v>7.315985</v>
      </c>
      <c s="129" r="BH1650">
        <v>43.8959109999999</v>
      </c>
      <c s="129" r="BI1650">
        <v>7.315985</v>
      </c>
      <c s="129" r="BJ1650">
        <v>98.765799</v>
      </c>
      <c s="129" r="BK1650">
        <v>3.65799299999999</v>
      </c>
      <c s="129" r="BL1650">
        <v>3.65799299999999</v>
      </c>
      <c s="129" r="BM1650">
        <v>3.65799299999999</v>
      </c>
      <c s="129" r="BN1650">
        <v>18.289963</v>
      </c>
      <c s="129" r="BO1650">
        <v>18.289963</v>
      </c>
      <c s="129" r="BP1650">
        <v>3.65799299999999</v>
      </c>
      <c s="129" r="BQ1650">
        <v>40.237918</v>
      </c>
      <c s="129" r="BR1650">
        <v>7.315985</v>
      </c>
      <c s="129" r="BS1650">
        <v>7.315985</v>
      </c>
      <c s="129" r="BT1650">
        <v>0.0</v>
      </c>
      <c s="129" r="BU1650">
        <v>0.0</v>
      </c>
      <c s="129" r="BV1650">
        <v>0.0</v>
      </c>
      <c s="129" r="BW1650">
        <v>0.0</v>
      </c>
      <c s="129" r="BX1650">
        <v>3.65799299999999</v>
      </c>
      <c s="129" r="BY1650">
        <v>0.0</v>
      </c>
      <c s="129" r="BZ1650">
        <v>0.0</v>
      </c>
      <c s="129" r="CA1650">
        <v>3.65799299999999</v>
      </c>
      <c s="129" r="CB1650">
        <v>80.475836</v>
      </c>
      <c s="129" r="CC1650">
        <v>7.315985</v>
      </c>
      <c s="129" r="CD1650">
        <v>3.65799299999999</v>
      </c>
      <c s="129" r="CE1650">
        <v>10.973978</v>
      </c>
      <c s="129" r="CF1650">
        <v>29.2639409999999</v>
      </c>
      <c s="129" r="CG1650">
        <v>7.315985</v>
      </c>
      <c s="129" r="CH1650">
        <v>10.973978</v>
      </c>
      <c s="129" r="CI1650">
        <v>0.0</v>
      </c>
      <c s="129" r="CJ1650">
        <v>10.973978</v>
      </c>
      <c s="129" r="CK1650">
        <v>113.397769999999</v>
      </c>
      <c s="129" r="CL1650">
        <v>7.315985</v>
      </c>
      <c s="129" r="CM1650">
        <v>7.315985</v>
      </c>
      <c s="129" r="CN1650">
        <v>0.0</v>
      </c>
      <c s="129" r="CO1650">
        <v>3.65799299999999</v>
      </c>
      <c s="129" r="CP1650">
        <v>10.973978</v>
      </c>
      <c s="129" r="CQ1650">
        <v>0.0</v>
      </c>
      <c s="129" r="CR1650">
        <v>84.133829</v>
      </c>
      <c s="129" r="CS1650">
        <v>0.0</v>
      </c>
    </row>
    <row customHeight="1" r="1651" ht="15.0">
      <c t="s" s="127" r="A1651">
        <v>14078</v>
      </c>
      <c t="s" s="127" r="B1651">
        <v>14079</v>
      </c>
      <c t="s" s="127" r="C1651">
        <v>14080</v>
      </c>
      <c t="s" s="127" r="D1651">
        <v>14081</v>
      </c>
      <c t="s" s="127" r="E1651">
        <v>14082</v>
      </c>
      <c t="s" s="127" r="F1651">
        <v>14083</v>
      </c>
      <c t="s" s="128" r="G1651">
        <v>14084</v>
      </c>
      <c t="s" s="127" r="H1651">
        <v>14085</v>
      </c>
      <c s="129" r="I1651">
        <v>168.0</v>
      </c>
      <c s="129" r="J1651">
        <v>31.810651</v>
      </c>
      <c s="129" r="K1651">
        <v>24.8520709999999</v>
      </c>
      <c s="129" r="L1651">
        <v>35.786982</v>
      </c>
      <c s="129" r="M1651">
        <v>37.775148</v>
      </c>
      <c s="129" r="N1651">
        <v>19.881657</v>
      </c>
      <c s="129" r="O1651">
        <v>17.893491</v>
      </c>
      <c s="129" r="P1651">
        <v>29.0</v>
      </c>
      <c s="129" r="Q1651">
        <v>25.0</v>
      </c>
      <c s="129" r="R1651">
        <v>31.0</v>
      </c>
      <c s="129" r="S1651">
        <v>25.0</v>
      </c>
      <c s="129" r="T1651">
        <v>34.0</v>
      </c>
      <c s="129" r="U1651">
        <v>11.0</v>
      </c>
      <c s="129" r="V1651">
        <v>95.4319529999999</v>
      </c>
      <c s="129" r="W1651">
        <v>19.881657</v>
      </c>
      <c s="129" r="X1651">
        <v>16.899408</v>
      </c>
      <c s="129" r="Y1651">
        <v>17.893491</v>
      </c>
      <c s="129" r="Z1651">
        <v>19.881657</v>
      </c>
      <c s="129" r="AA1651">
        <v>9.94082799999999</v>
      </c>
      <c s="129" r="AB1651">
        <v>9.94082799999999</v>
      </c>
      <c s="129" r="AC1651">
        <v>0.994083</v>
      </c>
      <c s="129" r="AD1651">
        <v>24.8520709999999</v>
      </c>
      <c s="129" r="AE1651">
        <v>55.6686389999999</v>
      </c>
      <c s="129" r="AF1651">
        <v>14.911243</v>
      </c>
      <c s="129" r="AG1651">
        <v>72.568047</v>
      </c>
      <c s="129" r="AH1651">
        <v>11.9289939999999</v>
      </c>
      <c s="129" r="AI1651">
        <v>7.952663</v>
      </c>
      <c s="129" r="AJ1651">
        <v>17.893491</v>
      </c>
      <c s="129" r="AK1651">
        <v>17.893491</v>
      </c>
      <c s="129" r="AL1651">
        <v>9.94082799999999</v>
      </c>
      <c s="129" r="AM1651">
        <v>5.96449699999999</v>
      </c>
      <c s="129" r="AN1651">
        <v>0.994083</v>
      </c>
      <c s="129" r="AO1651">
        <v>12.9230769999999</v>
      </c>
      <c s="129" r="AP1651">
        <v>45.727811</v>
      </c>
      <c s="129" r="AQ1651">
        <v>13.91716</v>
      </c>
      <c s="129" r="AR1651">
        <v>135.195266</v>
      </c>
      <c s="129" r="AS1651">
        <v>11.9289939999999</v>
      </c>
      <c s="129" r="AT1651">
        <v>3.976331</v>
      </c>
      <c s="129" r="AU1651">
        <v>7.952663</v>
      </c>
      <c s="129" r="AV1651">
        <v>3.976331</v>
      </c>
      <c s="129" r="AW1651">
        <v>35.786982</v>
      </c>
      <c s="129" r="AX1651">
        <v>31.810651</v>
      </c>
      <c s="129" r="AY1651">
        <v>35.786982</v>
      </c>
      <c s="129" r="AZ1651">
        <v>3.976331</v>
      </c>
      <c s="129" r="BA1651">
        <v>71.573964</v>
      </c>
      <c s="129" r="BB1651">
        <v>7.952663</v>
      </c>
      <c s="129" r="BC1651">
        <v>3.976331</v>
      </c>
      <c s="129" r="BD1651">
        <v>3.976331</v>
      </c>
      <c s="129" r="BE1651">
        <v>0.0</v>
      </c>
      <c s="129" r="BF1651">
        <v>7.952663</v>
      </c>
      <c s="129" r="BG1651">
        <v>23.8579879999999</v>
      </c>
      <c s="129" r="BH1651">
        <v>19.881657</v>
      </c>
      <c s="129" r="BI1651">
        <v>3.976331</v>
      </c>
      <c s="129" r="BJ1651">
        <v>63.621302</v>
      </c>
      <c s="129" r="BK1651">
        <v>3.976331</v>
      </c>
      <c s="129" r="BL1651">
        <v>0.0</v>
      </c>
      <c s="129" r="BM1651">
        <v>3.976331</v>
      </c>
      <c s="129" r="BN1651">
        <v>3.976331</v>
      </c>
      <c s="129" r="BO1651">
        <v>27.83432</v>
      </c>
      <c s="129" r="BP1651">
        <v>7.952663</v>
      </c>
      <c s="129" r="BQ1651">
        <v>15.9053249999999</v>
      </c>
      <c s="129" r="BR1651">
        <v>0.0</v>
      </c>
      <c s="129" r="BS1651">
        <v>11.9289939999999</v>
      </c>
      <c s="129" r="BT1651">
        <v>0.0</v>
      </c>
      <c s="129" r="BU1651">
        <v>0.0</v>
      </c>
      <c s="129" r="BV1651">
        <v>0.0</v>
      </c>
      <c s="129" r="BW1651">
        <v>0.0</v>
      </c>
      <c s="129" r="BX1651">
        <v>3.976331</v>
      </c>
      <c s="129" r="BY1651">
        <v>3.976331</v>
      </c>
      <c s="129" r="BZ1651">
        <v>0.0</v>
      </c>
      <c s="129" r="CA1651">
        <v>3.976331</v>
      </c>
      <c s="129" r="CB1651">
        <v>79.526627</v>
      </c>
      <c s="129" r="CC1651">
        <v>11.9289939999999</v>
      </c>
      <c s="129" r="CD1651">
        <v>3.976331</v>
      </c>
      <c s="129" r="CE1651">
        <v>3.976331</v>
      </c>
      <c s="129" r="CF1651">
        <v>3.976331</v>
      </c>
      <c s="129" r="CG1651">
        <v>31.810651</v>
      </c>
      <c s="129" r="CH1651">
        <v>23.8579879999999</v>
      </c>
      <c s="129" r="CI1651">
        <v>0.0</v>
      </c>
      <c s="129" r="CJ1651">
        <v>0.0</v>
      </c>
      <c s="129" r="CK1651">
        <v>43.739645</v>
      </c>
      <c s="129" r="CL1651">
        <v>0.0</v>
      </c>
      <c s="129" r="CM1651">
        <v>0.0</v>
      </c>
      <c s="129" r="CN1651">
        <v>3.976331</v>
      </c>
      <c s="129" r="CO1651">
        <v>0.0</v>
      </c>
      <c s="129" r="CP1651">
        <v>0.0</v>
      </c>
      <c s="129" r="CQ1651">
        <v>3.976331</v>
      </c>
      <c s="129" r="CR1651">
        <v>35.786982</v>
      </c>
      <c s="129" r="CS1651">
        <v>0.0</v>
      </c>
    </row>
    <row customHeight="1" r="1652" ht="15.0">
      <c t="s" s="127" r="A1652">
        <v>14086</v>
      </c>
      <c t="s" s="127" r="B1652">
        <v>14087</v>
      </c>
      <c t="s" s="127" r="C1652">
        <v>14088</v>
      </c>
      <c t="s" s="127" r="D1652">
        <v>14089</v>
      </c>
      <c t="s" s="127" r="E1652">
        <v>14090</v>
      </c>
      <c t="s" s="127" r="F1652">
        <v>14091</v>
      </c>
      <c t="s" s="128" r="G1652">
        <v>14092</v>
      </c>
      <c t="s" s="127" r="H1652">
        <v>14093</v>
      </c>
      <c s="129" r="I1652">
        <v>243.0</v>
      </c>
      <c s="129" r="J1652">
        <v>42.308036</v>
      </c>
      <c s="129" r="K1652">
        <v>26.0357139999999</v>
      </c>
      <c s="129" r="L1652">
        <v>53.15625</v>
      </c>
      <c s="129" r="M1652">
        <v>60.75</v>
      </c>
      <c s="129" r="N1652">
        <v>37.96875</v>
      </c>
      <c s="129" r="O1652">
        <v>22.78125</v>
      </c>
      <c s="129" r="P1652">
        <v>28.0</v>
      </c>
      <c s="129" r="Q1652">
        <v>44.0</v>
      </c>
      <c s="129" r="R1652">
        <v>42.0</v>
      </c>
      <c s="129" r="S1652">
        <v>53.0</v>
      </c>
      <c s="129" r="T1652">
        <v>30.0</v>
      </c>
      <c s="129" r="U1652">
        <v>17.0</v>
      </c>
      <c s="129" r="V1652">
        <v>126.924107</v>
      </c>
      <c s="129" r="W1652">
        <v>24.950893</v>
      </c>
      <c s="129" r="X1652">
        <v>15.1875</v>
      </c>
      <c s="129" r="Y1652">
        <v>28.2053569999999</v>
      </c>
      <c s="129" r="Z1652">
        <v>31.459821</v>
      </c>
      <c s="129" r="AA1652">
        <v>19.526786</v>
      </c>
      <c s="129" r="AB1652">
        <v>6.508929</v>
      </c>
      <c s="129" r="AC1652">
        <v>1.084821</v>
      </c>
      <c s="129" r="AD1652">
        <v>32.544643</v>
      </c>
      <c s="129" r="AE1652">
        <v>77.022321</v>
      </c>
      <c s="129" r="AF1652">
        <v>17.357143</v>
      </c>
      <c s="129" r="AG1652">
        <v>116.075892999999</v>
      </c>
      <c s="129" r="AH1652">
        <v>17.357143</v>
      </c>
      <c s="129" r="AI1652">
        <v>10.848214</v>
      </c>
      <c s="129" r="AJ1652">
        <v>24.950893</v>
      </c>
      <c s="129" r="AK1652">
        <v>29.2901789999999</v>
      </c>
      <c s="129" r="AL1652">
        <v>18.4419639999999</v>
      </c>
      <c s="129" r="AM1652">
        <v>14.102679</v>
      </c>
      <c s="129" r="AN1652">
        <v>1.084821</v>
      </c>
      <c s="129" r="AO1652">
        <v>21.6964289999999</v>
      </c>
      <c s="129" r="AP1652">
        <v>65.089286</v>
      </c>
      <c s="129" r="AQ1652">
        <v>29.2901789999999</v>
      </c>
      <c s="129" r="AR1652">
        <v>208.285714</v>
      </c>
      <c s="129" r="AS1652">
        <v>13.0178569999999</v>
      </c>
      <c s="129" r="AT1652">
        <v>4.339286</v>
      </c>
      <c s="129" r="AU1652">
        <v>4.339286</v>
      </c>
      <c s="129" r="AV1652">
        <v>21.6964289999999</v>
      </c>
      <c s="129" r="AW1652">
        <v>39.0535709999999</v>
      </c>
      <c s="129" r="AX1652">
        <v>34.714286</v>
      </c>
      <c s="129" r="AY1652">
        <v>78.1071429999999</v>
      </c>
      <c s="129" r="AZ1652">
        <v>13.0178569999999</v>
      </c>
      <c s="129" r="BA1652">
        <v>112.821428999999</v>
      </c>
      <c s="129" r="BB1652">
        <v>8.67857099999999</v>
      </c>
      <c s="129" r="BC1652">
        <v>4.339286</v>
      </c>
      <c s="129" r="BD1652">
        <v>0.0</v>
      </c>
      <c s="129" r="BE1652">
        <v>13.0178569999999</v>
      </c>
      <c s="129" r="BF1652">
        <v>4.339286</v>
      </c>
      <c s="129" r="BG1652">
        <v>34.714286</v>
      </c>
      <c s="129" r="BH1652">
        <v>43.3928569999999</v>
      </c>
      <c s="129" r="BI1652">
        <v>4.339286</v>
      </c>
      <c s="129" r="BJ1652">
        <v>95.464286</v>
      </c>
      <c s="129" r="BK1652">
        <v>4.339286</v>
      </c>
      <c s="129" r="BL1652">
        <v>0.0</v>
      </c>
      <c s="129" r="BM1652">
        <v>4.339286</v>
      </c>
      <c s="129" r="BN1652">
        <v>8.67857099999999</v>
      </c>
      <c s="129" r="BO1652">
        <v>34.714286</v>
      </c>
      <c s="129" r="BP1652">
        <v>0.0</v>
      </c>
      <c s="129" r="BQ1652">
        <v>34.714286</v>
      </c>
      <c s="129" r="BR1652">
        <v>8.67857099999999</v>
      </c>
      <c s="129" r="BS1652">
        <v>8.67857099999999</v>
      </c>
      <c s="129" r="BT1652">
        <v>0.0</v>
      </c>
      <c s="129" r="BU1652">
        <v>0.0</v>
      </c>
      <c s="129" r="BV1652">
        <v>0.0</v>
      </c>
      <c s="129" r="BW1652">
        <v>0.0</v>
      </c>
      <c s="129" r="BX1652">
        <v>0.0</v>
      </c>
      <c s="129" r="BY1652">
        <v>4.339286</v>
      </c>
      <c s="129" r="BZ1652">
        <v>0.0</v>
      </c>
      <c s="129" r="CA1652">
        <v>4.339286</v>
      </c>
      <c s="129" r="CB1652">
        <v>99.803571</v>
      </c>
      <c s="129" r="CC1652">
        <v>4.339286</v>
      </c>
      <c s="129" r="CD1652">
        <v>4.339286</v>
      </c>
      <c s="129" r="CE1652">
        <v>4.339286</v>
      </c>
      <c s="129" r="CF1652">
        <v>21.6964289999999</v>
      </c>
      <c s="129" r="CG1652">
        <v>34.714286</v>
      </c>
      <c s="129" r="CH1652">
        <v>26.0357139999999</v>
      </c>
      <c s="129" r="CI1652">
        <v>0.0</v>
      </c>
      <c s="129" r="CJ1652">
        <v>4.339286</v>
      </c>
      <c s="129" r="CK1652">
        <v>99.803571</v>
      </c>
      <c s="129" r="CL1652">
        <v>8.67857099999999</v>
      </c>
      <c s="129" r="CM1652">
        <v>0.0</v>
      </c>
      <c s="129" r="CN1652">
        <v>0.0</v>
      </c>
      <c s="129" r="CO1652">
        <v>0.0</v>
      </c>
      <c s="129" r="CP1652">
        <v>4.339286</v>
      </c>
      <c s="129" r="CQ1652">
        <v>4.339286</v>
      </c>
      <c s="129" r="CR1652">
        <v>78.1071429999999</v>
      </c>
      <c s="129" r="CS1652">
        <v>4.339286</v>
      </c>
    </row>
    <row customHeight="1" r="1653" ht="15.0">
      <c t="s" s="127" r="A1653">
        <v>14094</v>
      </c>
      <c t="s" s="127" r="B1653">
        <v>14095</v>
      </c>
      <c t="s" s="127" r="C1653">
        <v>14096</v>
      </c>
      <c t="s" s="127" r="D1653">
        <v>14097</v>
      </c>
      <c t="s" s="127" r="E1653">
        <v>14098</v>
      </c>
      <c t="s" s="127" r="F1653">
        <v>14099</v>
      </c>
      <c t="s" s="128" r="G1653">
        <v>14100</v>
      </c>
      <c t="s" s="127" r="H1653">
        <v>14101</v>
      </c>
      <c s="129" r="I1653">
        <v>587.0</v>
      </c>
      <c s="129" r="J1653">
        <v>102.650255</v>
      </c>
      <c s="129" r="K1653">
        <v>62.786078</v>
      </c>
      <c s="129" r="L1653">
        <v>97.6672329999999</v>
      </c>
      <c s="129" r="M1653">
        <v>138.528014</v>
      </c>
      <c s="129" r="N1653">
        <v>116.602716</v>
      </c>
      <c s="129" r="O1653">
        <v>68.7657049999999</v>
      </c>
      <c s="129" r="P1653">
        <v>94.0</v>
      </c>
      <c s="129" r="Q1653">
        <v>74.0</v>
      </c>
      <c s="129" r="R1653">
        <v>112.0</v>
      </c>
      <c s="129" r="S1653">
        <v>94.0</v>
      </c>
      <c s="129" r="T1653">
        <v>85.0</v>
      </c>
      <c s="129" r="U1653">
        <v>64.0</v>
      </c>
      <c s="129" r="V1653">
        <v>270.079795999999</v>
      </c>
      <c s="129" r="W1653">
        <v>44.847199</v>
      </c>
      <c s="129" r="X1653">
        <v>28.9015279999999</v>
      </c>
      <c s="129" r="Y1653">
        <v>45.843803</v>
      </c>
      <c s="129" r="Z1653">
        <v>66.772496</v>
      </c>
      <c s="129" r="AA1653">
        <v>58.79966</v>
      </c>
      <c s="129" r="AB1653">
        <v>23.918506</v>
      </c>
      <c s="129" r="AC1653">
        <v>0.996604</v>
      </c>
      <c s="129" r="AD1653">
        <v>53.8166379999999</v>
      </c>
      <c s="129" r="AE1653">
        <v>158.460102</v>
      </c>
      <c s="129" r="AF1653">
        <v>57.8030559999999</v>
      </c>
      <c s="129" r="AG1653">
        <v>316.920204</v>
      </c>
      <c s="129" r="AH1653">
        <v>57.8030559999999</v>
      </c>
      <c s="129" r="AI1653">
        <v>33.8845499999999</v>
      </c>
      <c s="129" r="AJ1653">
        <v>51.82343</v>
      </c>
      <c s="129" r="AK1653">
        <v>71.7555179999999</v>
      </c>
      <c s="129" r="AL1653">
        <v>57.8030559999999</v>
      </c>
      <c s="129" r="AM1653">
        <v>36.874363</v>
      </c>
      <c s="129" r="AN1653">
        <v>6.976231</v>
      </c>
      <c s="129" r="AO1653">
        <v>71.7555179999999</v>
      </c>
      <c s="129" r="AP1653">
        <v>171.415958999999</v>
      </c>
      <c s="129" r="AQ1653">
        <v>73.748727</v>
      </c>
      <c s="129" r="AR1653">
        <v>490.329371999999</v>
      </c>
      <c s="129" r="AS1653">
        <v>3.986418</v>
      </c>
      <c s="129" r="AT1653">
        <v>27.904924</v>
      </c>
      <c s="129" r="AU1653">
        <v>19.932088</v>
      </c>
      <c s="129" r="AV1653">
        <v>43.850594</v>
      </c>
      <c s="129" r="AW1653">
        <v>59.7962649999999</v>
      </c>
      <c s="129" r="AX1653">
        <v>87.701188</v>
      </c>
      <c s="129" r="AY1653">
        <v>179.388794999999</v>
      </c>
      <c s="129" r="AZ1653">
        <v>67.7690999999999</v>
      </c>
      <c s="129" r="BA1653">
        <v>239.185059</v>
      </c>
      <c s="129" r="BB1653">
        <v>3.986418</v>
      </c>
      <c s="129" r="BC1653">
        <v>19.932088</v>
      </c>
      <c s="129" r="BD1653">
        <v>7.97283499999999</v>
      </c>
      <c s="129" r="BE1653">
        <v>23.918506</v>
      </c>
      <c s="129" r="BF1653">
        <v>11.959253</v>
      </c>
      <c s="129" r="BG1653">
        <v>63.7826829999999</v>
      </c>
      <c s="129" r="BH1653">
        <v>87.701188</v>
      </c>
      <c s="129" r="BI1653">
        <v>19.932088</v>
      </c>
      <c s="129" r="BJ1653">
        <v>251.144312</v>
      </c>
      <c s="129" r="BK1653">
        <v>0.0</v>
      </c>
      <c s="129" r="BL1653">
        <v>7.97283499999999</v>
      </c>
      <c s="129" r="BM1653">
        <v>11.959253</v>
      </c>
      <c s="129" r="BN1653">
        <v>19.932088</v>
      </c>
      <c s="129" r="BO1653">
        <v>47.837012</v>
      </c>
      <c s="129" r="BP1653">
        <v>23.918506</v>
      </c>
      <c s="129" r="BQ1653">
        <v>91.687606</v>
      </c>
      <c s="129" r="BR1653">
        <v>47.837012</v>
      </c>
      <c s="129" r="BS1653">
        <v>43.850594</v>
      </c>
      <c s="129" r="BT1653">
        <v>0.0</v>
      </c>
      <c s="129" r="BU1653">
        <v>0.0</v>
      </c>
      <c s="129" r="BV1653">
        <v>0.0</v>
      </c>
      <c s="129" r="BW1653">
        <v>7.97283499999999</v>
      </c>
      <c s="129" r="BX1653">
        <v>3.986418</v>
      </c>
      <c s="129" r="BY1653">
        <v>7.97283499999999</v>
      </c>
      <c s="129" r="BZ1653">
        <v>0.0</v>
      </c>
      <c s="129" r="CA1653">
        <v>23.918506</v>
      </c>
      <c s="129" r="CB1653">
        <v>219.252971</v>
      </c>
      <c s="129" r="CC1653">
        <v>3.986418</v>
      </c>
      <c s="129" r="CD1653">
        <v>19.932088</v>
      </c>
      <c s="129" r="CE1653">
        <v>19.932088</v>
      </c>
      <c s="129" r="CF1653">
        <v>31.891341</v>
      </c>
      <c s="129" r="CG1653">
        <v>47.837012</v>
      </c>
      <c s="129" r="CH1653">
        <v>67.7690999999999</v>
      </c>
      <c s="129" r="CI1653">
        <v>0.0</v>
      </c>
      <c s="129" r="CJ1653">
        <v>27.904924</v>
      </c>
      <c s="129" r="CK1653">
        <v>227.225806</v>
      </c>
      <c s="129" r="CL1653">
        <v>0.0</v>
      </c>
      <c s="129" r="CM1653">
        <v>7.97283499999999</v>
      </c>
      <c s="129" r="CN1653">
        <v>0.0</v>
      </c>
      <c s="129" r="CO1653">
        <v>3.986418</v>
      </c>
      <c s="129" r="CP1653">
        <v>7.97283499999999</v>
      </c>
      <c s="129" r="CQ1653">
        <v>11.959253</v>
      </c>
      <c s="129" r="CR1653">
        <v>179.388794999999</v>
      </c>
      <c s="129" r="CS1653">
        <v>15.945671</v>
      </c>
    </row>
    <row customHeight="1" r="1654" ht="15.0">
      <c t="s" s="127" r="A1654">
        <v>14102</v>
      </c>
      <c t="s" s="127" r="B1654">
        <v>14103</v>
      </c>
      <c t="s" s="127" r="C1654">
        <v>14104</v>
      </c>
      <c t="s" s="127" r="D1654">
        <v>14105</v>
      </c>
      <c t="s" s="127" r="E1654">
        <v>14106</v>
      </c>
      <c t="s" s="127" r="F1654">
        <v>14107</v>
      </c>
      <c t="s" s="128" r="G1654">
        <v>14108</v>
      </c>
      <c t="s" s="127" r="H1654">
        <v>14109</v>
      </c>
      <c s="129" r="I1654">
        <v>457.0</v>
      </c>
      <c s="129" r="J1654">
        <v>75.242771</v>
      </c>
      <c s="129" r="K1654">
        <v>51.3727639999999</v>
      </c>
      <c s="129" r="L1654">
        <v>80.7357959999999</v>
      </c>
      <c s="129" r="M1654">
        <v>117.276172</v>
      </c>
      <c s="129" r="N1654">
        <v>88.089098</v>
      </c>
      <c s="129" r="O1654">
        <v>44.283399</v>
      </c>
      <c s="129" r="P1654">
        <v>66.0</v>
      </c>
      <c s="129" r="Q1654">
        <v>63.0</v>
      </c>
      <c s="129" r="R1654">
        <v>100.0</v>
      </c>
      <c s="129" r="S1654">
        <v>77.0</v>
      </c>
      <c s="129" r="T1654">
        <v>87.0</v>
      </c>
      <c s="129" r="U1654">
        <v>50.0</v>
      </c>
      <c s="129" r="V1654">
        <v>239.467148</v>
      </c>
      <c s="129" r="W1654">
        <v>44.044549</v>
      </c>
      <c s="129" r="X1654">
        <v>31.9398589999999</v>
      </c>
      <c s="129" r="Y1654">
        <v>37.0306199999999</v>
      </c>
      <c s="129" r="Z1654">
        <v>60.63669</v>
      </c>
      <c s="129" r="AA1654">
        <v>48.6325229999999</v>
      </c>
      <c s="129" r="AB1654">
        <v>17.182907</v>
      </c>
      <c s="129" r="AC1654">
        <v>0.0</v>
      </c>
      <c s="129" r="AD1654">
        <v>57.80847</v>
      </c>
      <c s="129" r="AE1654">
        <v>136.947926999999</v>
      </c>
      <c s="129" r="AF1654">
        <v>44.7107499999999</v>
      </c>
      <c s="129" r="AG1654">
        <v>217.532851999999</v>
      </c>
      <c s="129" r="AH1654">
        <v>31.198222</v>
      </c>
      <c s="129" r="AI1654">
        <v>19.432905</v>
      </c>
      <c s="129" r="AJ1654">
        <v>43.7051769999999</v>
      </c>
      <c s="129" r="AK1654">
        <v>56.639482</v>
      </c>
      <c s="129" r="AL1654">
        <v>39.456575</v>
      </c>
      <c s="129" r="AM1654">
        <v>21.9342949999999</v>
      </c>
      <c s="129" r="AN1654">
        <v>5.166196</v>
      </c>
      <c s="129" r="AO1654">
        <v>39.456575</v>
      </c>
      <c s="129" r="AP1654">
        <v>128.953510999999</v>
      </c>
      <c s="129" r="AQ1654">
        <v>49.1227659999999</v>
      </c>
      <c s="129" r="AR1654">
        <v>371.663686999999</v>
      </c>
      <c s="129" r="AS1654">
        <v>0.0</v>
      </c>
      <c s="129" r="AT1654">
        <v>29.363033</v>
      </c>
      <c s="129" r="AU1654">
        <v>14.681516</v>
      </c>
      <c s="129" r="AV1654">
        <v>47.714928</v>
      </c>
      <c s="129" r="AW1654">
        <v>44.044549</v>
      </c>
      <c s="129" r="AX1654">
        <v>65.362992</v>
      </c>
      <c s="129" r="AY1654">
        <v>130.122499</v>
      </c>
      <c s="129" r="AZ1654">
        <v>40.3741699999999</v>
      </c>
      <c s="129" r="BA1654">
        <v>188.496648999999</v>
      </c>
      <c s="129" r="BB1654">
        <v>0.0</v>
      </c>
      <c s="129" r="BC1654">
        <v>18.3518949999999</v>
      </c>
      <c s="129" r="BD1654">
        <v>3.670379</v>
      </c>
      <c s="129" r="BE1654">
        <v>22.0222739999999</v>
      </c>
      <c s="129" r="BF1654">
        <v>7.340758</v>
      </c>
      <c s="129" r="BG1654">
        <v>56.363002</v>
      </c>
      <c s="129" r="BH1654">
        <v>66.0668229999999</v>
      </c>
      <c s="129" r="BI1654">
        <v>14.681516</v>
      </c>
      <c s="129" r="BJ1654">
        <v>183.167037999999</v>
      </c>
      <c s="129" r="BK1654">
        <v>0.0</v>
      </c>
      <c s="129" r="BL1654">
        <v>11.011137</v>
      </c>
      <c s="129" r="BM1654">
        <v>11.011137</v>
      </c>
      <c s="129" r="BN1654">
        <v>25.692654</v>
      </c>
      <c s="129" r="BO1654">
        <v>36.703791</v>
      </c>
      <c s="129" r="BP1654">
        <v>8.99999</v>
      </c>
      <c s="129" r="BQ1654">
        <v>64.055676</v>
      </c>
      <c s="129" r="BR1654">
        <v>25.692654</v>
      </c>
      <c s="129" r="BS1654">
        <v>22.0222739999999</v>
      </c>
      <c s="129" r="BT1654">
        <v>0.0</v>
      </c>
      <c s="129" r="BU1654">
        <v>0.0</v>
      </c>
      <c s="129" r="BV1654">
        <v>0.0</v>
      </c>
      <c s="129" r="BW1654">
        <v>0.0</v>
      </c>
      <c s="129" r="BX1654">
        <v>0.0</v>
      </c>
      <c s="129" r="BY1654">
        <v>7.340758</v>
      </c>
      <c s="129" r="BZ1654">
        <v>0.0</v>
      </c>
      <c s="129" r="CA1654">
        <v>14.681516</v>
      </c>
      <c s="129" r="CB1654">
        <v>182.815122</v>
      </c>
      <c s="129" r="CC1654">
        <v>0.0</v>
      </c>
      <c s="129" r="CD1654">
        <v>22.0222739999999</v>
      </c>
      <c s="129" r="CE1654">
        <v>14.681516</v>
      </c>
      <c s="129" r="CF1654">
        <v>44.044549</v>
      </c>
      <c s="129" r="CG1654">
        <v>36.703791</v>
      </c>
      <c s="129" r="CH1654">
        <v>50.6814749999999</v>
      </c>
      <c s="129" r="CI1654">
        <v>0.0</v>
      </c>
      <c s="129" r="CJ1654">
        <v>14.681516</v>
      </c>
      <c s="129" r="CK1654">
        <v>166.82629</v>
      </c>
      <c s="129" r="CL1654">
        <v>0.0</v>
      </c>
      <c s="129" r="CM1654">
        <v>7.340758</v>
      </c>
      <c s="129" r="CN1654">
        <v>0.0</v>
      </c>
      <c s="129" r="CO1654">
        <v>3.670379</v>
      </c>
      <c s="129" r="CP1654">
        <v>7.340758</v>
      </c>
      <c s="129" r="CQ1654">
        <v>7.340758</v>
      </c>
      <c s="129" r="CR1654">
        <v>130.122499</v>
      </c>
      <c s="129" r="CS1654">
        <v>11.011137</v>
      </c>
    </row>
    <row customHeight="1" r="1655" ht="15.0">
      <c t="s" s="127" r="A1655">
        <v>14110</v>
      </c>
      <c t="s" s="127" r="B1655">
        <v>14111</v>
      </c>
      <c t="s" s="127" r="C1655">
        <v>14112</v>
      </c>
      <c t="s" s="127" r="D1655">
        <v>14113</v>
      </c>
      <c t="s" s="127" r="E1655">
        <v>14114</v>
      </c>
      <c t="s" s="127" r="F1655">
        <v>14115</v>
      </c>
      <c t="s" s="128" r="G1655">
        <v>14116</v>
      </c>
      <c t="s" s="127" r="H1655">
        <v>14117</v>
      </c>
      <c s="129" r="I1655">
        <v>240.0</v>
      </c>
      <c s="129" r="J1655">
        <v>30.5104289999999</v>
      </c>
      <c s="129" r="K1655">
        <v>25.425357</v>
      </c>
      <c s="129" r="L1655">
        <v>41.697586</v>
      </c>
      <c s="129" r="M1655">
        <v>47.784298</v>
      </c>
      <c s="129" r="N1655">
        <v>55.935786</v>
      </c>
      <c s="129" r="O1655">
        <v>38.646543</v>
      </c>
      <c s="129" r="P1655">
        <v>17.0</v>
      </c>
      <c s="129" r="Q1655">
        <v>31.0</v>
      </c>
      <c s="129" r="R1655">
        <v>35.0</v>
      </c>
      <c s="129" r="S1655">
        <v>44.0</v>
      </c>
      <c s="129" r="T1655">
        <v>59.0</v>
      </c>
      <c s="129" r="U1655">
        <v>30.0</v>
      </c>
      <c s="129" r="V1655">
        <v>119.992313</v>
      </c>
      <c s="129" r="W1655">
        <v>12.204172</v>
      </c>
      <c s="129" r="X1655">
        <v>15.255214</v>
      </c>
      <c s="129" r="Y1655">
        <v>21.3572999999999</v>
      </c>
      <c s="129" r="Z1655">
        <v>24.392969</v>
      </c>
      <c s="129" r="AA1655">
        <v>27.4593859999999</v>
      </c>
      <c s="129" r="AB1655">
        <v>17.2892429999999</v>
      </c>
      <c s="129" r="AC1655">
        <v>2.03402899999999</v>
      </c>
      <c s="129" r="AD1655">
        <v>18.3062569999999</v>
      </c>
      <c s="129" r="AE1655">
        <v>65.073541</v>
      </c>
      <c s="129" r="AF1655">
        <v>36.612515</v>
      </c>
      <c s="129" r="AG1655">
        <v>120.007687</v>
      </c>
      <c s="129" r="AH1655">
        <v>18.3062569999999</v>
      </c>
      <c s="129" r="AI1655">
        <v>10.1701429999999</v>
      </c>
      <c s="129" r="AJ1655">
        <v>20.3402859999999</v>
      </c>
      <c s="129" r="AK1655">
        <v>23.3913289999999</v>
      </c>
      <c s="129" r="AL1655">
        <v>28.4764</v>
      </c>
      <c s="129" r="AM1655">
        <v>19.3232719999999</v>
      </c>
      <c s="129" r="AN1655">
        <v>0.0</v>
      </c>
      <c s="129" r="AO1655">
        <v>23.3913289999999</v>
      </c>
      <c s="129" r="AP1655">
        <v>61.0208579999999</v>
      </c>
      <c s="129" r="AQ1655">
        <v>35.5955</v>
      </c>
      <c s="129" r="AR1655">
        <v>211.538973</v>
      </c>
      <c s="129" r="AS1655">
        <v>20.3402859999999</v>
      </c>
      <c s="129" r="AT1655">
        <v>20.3402859999999</v>
      </c>
      <c s="129" r="AU1655">
        <v>4.06805699999999</v>
      </c>
      <c s="129" r="AV1655">
        <v>8.13611399999999</v>
      </c>
      <c s="129" r="AW1655">
        <v>32.544457</v>
      </c>
      <c s="129" r="AX1655">
        <v>16.2722289999999</v>
      </c>
      <c s="129" r="AY1655">
        <v>89.497258</v>
      </c>
      <c s="129" r="AZ1655">
        <v>20.3402859999999</v>
      </c>
      <c s="129" r="BA1655">
        <v>101.70143</v>
      </c>
      <c s="129" r="BB1655">
        <v>8.13611399999999</v>
      </c>
      <c s="129" r="BC1655">
        <v>12.204172</v>
      </c>
      <c s="129" r="BD1655">
        <v>4.06805699999999</v>
      </c>
      <c s="129" r="BE1655">
        <v>8.13611399999999</v>
      </c>
      <c s="129" r="BF1655">
        <v>4.06805699999999</v>
      </c>
      <c s="129" r="BG1655">
        <v>16.2722289999999</v>
      </c>
      <c s="129" r="BH1655">
        <v>44.748629</v>
      </c>
      <c s="129" r="BI1655">
        <v>4.06805699999999</v>
      </c>
      <c s="129" r="BJ1655">
        <v>109.837543999999</v>
      </c>
      <c s="129" r="BK1655">
        <v>12.204172</v>
      </c>
      <c s="129" r="BL1655">
        <v>8.13611399999999</v>
      </c>
      <c s="129" r="BM1655">
        <v>0.0</v>
      </c>
      <c s="129" r="BN1655">
        <v>0.0</v>
      </c>
      <c s="129" r="BO1655">
        <v>28.4764</v>
      </c>
      <c s="129" r="BP1655">
        <v>0.0</v>
      </c>
      <c s="129" r="BQ1655">
        <v>44.748629</v>
      </c>
      <c s="129" r="BR1655">
        <v>16.2722289999999</v>
      </c>
      <c s="129" r="BS1655">
        <v>16.2722289999999</v>
      </c>
      <c s="129" r="BT1655">
        <v>0.0</v>
      </c>
      <c s="129" r="BU1655">
        <v>0.0</v>
      </c>
      <c s="129" r="BV1655">
        <v>0.0</v>
      </c>
      <c s="129" r="BW1655">
        <v>4.06805699999999</v>
      </c>
      <c s="129" r="BX1655">
        <v>0.0</v>
      </c>
      <c s="129" r="BY1655">
        <v>0.0</v>
      </c>
      <c s="129" r="BZ1655">
        <v>0.0</v>
      </c>
      <c s="129" r="CA1655">
        <v>12.204172</v>
      </c>
      <c s="129" r="CB1655">
        <v>77.293086</v>
      </c>
      <c s="129" r="CC1655">
        <v>8.13611399999999</v>
      </c>
      <c s="129" r="CD1655">
        <v>20.3402859999999</v>
      </c>
      <c s="129" r="CE1655">
        <v>4.06805699999999</v>
      </c>
      <c s="129" r="CF1655">
        <v>4.06805699999999</v>
      </c>
      <c s="129" r="CG1655">
        <v>24.4083429999999</v>
      </c>
      <c s="129" r="CH1655">
        <v>12.204172</v>
      </c>
      <c s="129" r="CI1655">
        <v>0.0</v>
      </c>
      <c s="129" r="CJ1655">
        <v>4.06805699999999</v>
      </c>
      <c s="129" r="CK1655">
        <v>117.973658</v>
      </c>
      <c s="129" r="CL1655">
        <v>12.204172</v>
      </c>
      <c s="129" r="CM1655">
        <v>0.0</v>
      </c>
      <c s="129" r="CN1655">
        <v>0.0</v>
      </c>
      <c s="129" r="CO1655">
        <v>0.0</v>
      </c>
      <c s="129" r="CP1655">
        <v>8.13611399999999</v>
      </c>
      <c s="129" r="CQ1655">
        <v>4.06805699999999</v>
      </c>
      <c s="129" r="CR1655">
        <v>89.497258</v>
      </c>
      <c s="129" r="CS1655">
        <v>4.06805699999999</v>
      </c>
    </row>
    <row customHeight="1" r="1656" ht="15.0">
      <c t="s" s="127" r="A1656">
        <v>14118</v>
      </c>
      <c t="s" s="127" r="B1656">
        <v>14119</v>
      </c>
      <c t="s" s="127" r="C1656">
        <v>14120</v>
      </c>
      <c t="s" s="127" r="D1656">
        <v>14121</v>
      </c>
      <c t="s" s="127" r="E1656">
        <v>14122</v>
      </c>
      <c t="s" s="127" r="F1656">
        <v>14123</v>
      </c>
      <c t="s" s="128" r="G1656">
        <v>14124</v>
      </c>
      <c t="s" s="127" r="H1656">
        <v>14125</v>
      </c>
      <c s="129" r="I1656">
        <v>147.0</v>
      </c>
      <c s="129" r="J1656">
        <v>19.470199</v>
      </c>
      <c s="129" r="K1656">
        <v>15.576159</v>
      </c>
      <c s="129" r="L1656">
        <v>23.364238</v>
      </c>
      <c s="129" r="M1656">
        <v>38.9403969999999</v>
      </c>
      <c s="129" r="N1656">
        <v>36.019868</v>
      </c>
      <c s="129" r="O1656">
        <v>13.629139</v>
      </c>
      <c s="129" r="P1656">
        <v>13.0</v>
      </c>
      <c s="129" r="Q1656">
        <v>24.0</v>
      </c>
      <c s="129" r="R1656">
        <v>24.0</v>
      </c>
      <c s="129" r="S1656">
        <v>27.0</v>
      </c>
      <c s="129" r="T1656">
        <v>50.0</v>
      </c>
      <c s="129" r="U1656">
        <v>16.0</v>
      </c>
      <c s="129" r="V1656">
        <v>84.6953639999999</v>
      </c>
      <c s="129" r="W1656">
        <v>13.629139</v>
      </c>
      <c s="129" r="X1656">
        <v>10.7086089999999</v>
      </c>
      <c s="129" r="Y1656">
        <v>11.682119</v>
      </c>
      <c s="129" r="Z1656">
        <v>22.3907279999999</v>
      </c>
      <c s="129" r="AA1656">
        <v>21.4172189999999</v>
      </c>
      <c s="129" r="AB1656">
        <v>4.86754999999999</v>
      </c>
      <c s="129" r="AC1656">
        <v>0.0</v>
      </c>
      <c s="129" r="AD1656">
        <v>17.5231789999999</v>
      </c>
      <c s="129" r="AE1656">
        <v>47.701987</v>
      </c>
      <c s="129" r="AF1656">
        <v>19.470199</v>
      </c>
      <c s="129" r="AG1656">
        <v>62.304636</v>
      </c>
      <c s="129" r="AH1656">
        <v>5.84105999999999</v>
      </c>
      <c s="129" r="AI1656">
        <v>4.86754999999999</v>
      </c>
      <c s="129" r="AJ1656">
        <v>11.682119</v>
      </c>
      <c s="129" r="AK1656">
        <v>16.549669</v>
      </c>
      <c s="129" r="AL1656">
        <v>14.602649</v>
      </c>
      <c s="129" r="AM1656">
        <v>7.78807899999999</v>
      </c>
      <c s="129" r="AN1656">
        <v>0.973509999999999</v>
      </c>
      <c s="129" r="AO1656">
        <v>7.78807899999999</v>
      </c>
      <c s="129" r="AP1656">
        <v>36.019868</v>
      </c>
      <c s="129" r="AQ1656">
        <v>18.496689</v>
      </c>
      <c s="129" r="AR1656">
        <v>120.715232</v>
      </c>
      <c s="129" r="AS1656">
        <v>15.576159</v>
      </c>
      <c s="129" r="AT1656">
        <v>11.682119</v>
      </c>
      <c s="129" r="AU1656">
        <v>3.89403999999999</v>
      </c>
      <c s="129" r="AV1656">
        <v>7.78807899999999</v>
      </c>
      <c s="129" r="AW1656">
        <v>15.576159</v>
      </c>
      <c s="129" r="AX1656">
        <v>27.258278</v>
      </c>
      <c s="129" r="AY1656">
        <v>35.0463579999999</v>
      </c>
      <c s="129" r="AZ1656">
        <v>3.89403999999999</v>
      </c>
      <c s="129" r="BA1656">
        <v>62.304636</v>
      </c>
      <c s="129" r="BB1656">
        <v>7.78807899999999</v>
      </c>
      <c s="129" r="BC1656">
        <v>7.78807899999999</v>
      </c>
      <c s="129" r="BD1656">
        <v>0.0</v>
      </c>
      <c s="129" r="BE1656">
        <v>3.89403999999999</v>
      </c>
      <c s="129" r="BF1656">
        <v>3.89403999999999</v>
      </c>
      <c s="129" r="BG1656">
        <v>15.576159</v>
      </c>
      <c s="129" r="BH1656">
        <v>19.470199</v>
      </c>
      <c s="129" r="BI1656">
        <v>3.89403999999999</v>
      </c>
      <c s="129" r="BJ1656">
        <v>58.4105959999999</v>
      </c>
      <c s="129" r="BK1656">
        <v>7.78807899999999</v>
      </c>
      <c s="129" r="BL1656">
        <v>3.89403999999999</v>
      </c>
      <c s="129" r="BM1656">
        <v>3.89403999999999</v>
      </c>
      <c s="129" r="BN1656">
        <v>3.89403999999999</v>
      </c>
      <c s="129" r="BO1656">
        <v>11.682119</v>
      </c>
      <c s="129" r="BP1656">
        <v>11.682119</v>
      </c>
      <c s="129" r="BQ1656">
        <v>15.576159</v>
      </c>
      <c s="129" r="BR1656">
        <v>0.0</v>
      </c>
      <c s="129" r="BS1656">
        <v>7.78807899999999</v>
      </c>
      <c s="129" r="BT1656">
        <v>0.0</v>
      </c>
      <c s="129" r="BU1656">
        <v>0.0</v>
      </c>
      <c s="129" r="BV1656">
        <v>0.0</v>
      </c>
      <c s="129" r="BW1656">
        <v>0.0</v>
      </c>
      <c s="129" r="BX1656">
        <v>0.0</v>
      </c>
      <c s="129" r="BY1656">
        <v>3.89403999999999</v>
      </c>
      <c s="129" r="BZ1656">
        <v>0.0</v>
      </c>
      <c s="129" r="CA1656">
        <v>3.89403999999999</v>
      </c>
      <c s="129" r="CB1656">
        <v>66.1986749999999</v>
      </c>
      <c s="129" r="CC1656">
        <v>15.576159</v>
      </c>
      <c s="129" r="CD1656">
        <v>11.682119</v>
      </c>
      <c s="129" r="CE1656">
        <v>3.89403999999999</v>
      </c>
      <c s="129" r="CF1656">
        <v>0.0</v>
      </c>
      <c s="129" r="CG1656">
        <v>11.682119</v>
      </c>
      <c s="129" r="CH1656">
        <v>23.364238</v>
      </c>
      <c s="129" r="CI1656">
        <v>0.0</v>
      </c>
      <c s="129" r="CJ1656">
        <v>0.0</v>
      </c>
      <c s="129" r="CK1656">
        <v>46.7284769999999</v>
      </c>
      <c s="129" r="CL1656">
        <v>0.0</v>
      </c>
      <c s="129" r="CM1656">
        <v>0.0</v>
      </c>
      <c s="129" r="CN1656">
        <v>0.0</v>
      </c>
      <c s="129" r="CO1656">
        <v>7.78807899999999</v>
      </c>
      <c s="129" r="CP1656">
        <v>3.89403999999999</v>
      </c>
      <c s="129" r="CQ1656">
        <v>0.0</v>
      </c>
      <c s="129" r="CR1656">
        <v>35.0463579999999</v>
      </c>
      <c s="129" r="CS1656">
        <v>0.0</v>
      </c>
    </row>
    <row customHeight="1" r="1657" ht="15.0">
      <c t="s" s="127" r="A1657">
        <v>14126</v>
      </c>
      <c t="s" s="127" r="B1657">
        <v>14127</v>
      </c>
      <c t="s" s="127" r="C1657">
        <v>14128</v>
      </c>
      <c t="s" s="127" r="D1657">
        <v>14129</v>
      </c>
      <c t="s" s="127" r="E1657">
        <v>14130</v>
      </c>
      <c t="s" s="127" r="F1657">
        <v>14131</v>
      </c>
      <c t="s" s="128" r="G1657">
        <v>14132</v>
      </c>
      <c t="s" s="127" r="H1657">
        <v>14133</v>
      </c>
      <c s="129" r="I1657">
        <v>1767.0</v>
      </c>
      <c s="129" r="J1657">
        <v>373.0</v>
      </c>
      <c s="129" r="K1657">
        <v>214.0</v>
      </c>
      <c s="129" r="L1657">
        <v>395.0</v>
      </c>
      <c s="129" r="M1657">
        <v>392.0</v>
      </c>
      <c s="129" r="N1657">
        <v>263.0</v>
      </c>
      <c s="129" r="O1657">
        <v>130.0</v>
      </c>
      <c s="129" r="P1657">
        <v>246.0</v>
      </c>
      <c s="129" r="Q1657">
        <v>198.0</v>
      </c>
      <c s="129" r="R1657">
        <v>296.0</v>
      </c>
      <c s="129" r="S1657">
        <v>244.0</v>
      </c>
      <c s="129" r="T1657">
        <v>156.0</v>
      </c>
      <c s="129" r="U1657">
        <v>57.0</v>
      </c>
      <c s="129" r="V1657">
        <v>846.0</v>
      </c>
      <c s="129" r="W1657">
        <v>185.0</v>
      </c>
      <c s="129" r="X1657">
        <v>113.0</v>
      </c>
      <c s="129" r="Y1657">
        <v>184.0</v>
      </c>
      <c s="129" r="Z1657">
        <v>178.0</v>
      </c>
      <c s="129" r="AA1657">
        <v>134.0</v>
      </c>
      <c s="129" r="AB1657">
        <v>49.0</v>
      </c>
      <c s="129" r="AC1657">
        <v>3.0</v>
      </c>
      <c s="129" r="AD1657">
        <v>238.0</v>
      </c>
      <c s="129" r="AE1657">
        <v>485.0</v>
      </c>
      <c s="129" r="AF1657">
        <v>123.0</v>
      </c>
      <c s="129" r="AG1657">
        <v>921.0</v>
      </c>
      <c s="129" r="AH1657">
        <v>188.0</v>
      </c>
      <c s="129" r="AI1657">
        <v>101.0</v>
      </c>
      <c s="129" r="AJ1657">
        <v>211.0</v>
      </c>
      <c s="129" r="AK1657">
        <v>214.0</v>
      </c>
      <c s="129" r="AL1657">
        <v>129.0</v>
      </c>
      <c s="129" r="AM1657">
        <v>71.0</v>
      </c>
      <c s="129" r="AN1657">
        <v>7.0</v>
      </c>
      <c s="129" r="AO1657">
        <v>232.0</v>
      </c>
      <c s="129" r="AP1657">
        <v>538.0</v>
      </c>
      <c s="129" r="AQ1657">
        <v>151.0</v>
      </c>
      <c s="129" r="AR1657">
        <v>1376.0</v>
      </c>
      <c s="129" r="AS1657">
        <v>16.0</v>
      </c>
      <c s="129" r="AT1657">
        <v>52.0</v>
      </c>
      <c s="129" r="AU1657">
        <v>108.0</v>
      </c>
      <c s="129" r="AV1657">
        <v>248.0</v>
      </c>
      <c s="129" r="AW1657">
        <v>244.0</v>
      </c>
      <c s="129" r="AX1657">
        <v>152.0</v>
      </c>
      <c s="129" r="AY1657">
        <v>408.0</v>
      </c>
      <c s="129" r="AZ1657">
        <v>148.0</v>
      </c>
      <c s="129" r="BA1657">
        <v>660.0</v>
      </c>
      <c s="129" r="BB1657">
        <v>12.0</v>
      </c>
      <c s="129" r="BC1657">
        <v>40.0</v>
      </c>
      <c s="129" r="BD1657">
        <v>64.0</v>
      </c>
      <c s="129" r="BE1657">
        <v>120.0</v>
      </c>
      <c s="129" r="BF1657">
        <v>60.0</v>
      </c>
      <c s="129" r="BG1657">
        <v>124.0</v>
      </c>
      <c s="129" r="BH1657">
        <v>208.0</v>
      </c>
      <c s="129" r="BI1657">
        <v>32.0</v>
      </c>
      <c s="129" r="BJ1657">
        <v>716.0</v>
      </c>
      <c s="129" r="BK1657">
        <v>4.0</v>
      </c>
      <c s="129" r="BL1657">
        <v>12.0</v>
      </c>
      <c s="129" r="BM1657">
        <v>44.0</v>
      </c>
      <c s="129" r="BN1657">
        <v>128.0</v>
      </c>
      <c s="129" r="BO1657">
        <v>184.0</v>
      </c>
      <c s="129" r="BP1657">
        <v>28.0</v>
      </c>
      <c s="129" r="BQ1657">
        <v>200.0</v>
      </c>
      <c s="129" r="BR1657">
        <v>116.0</v>
      </c>
      <c s="129" r="BS1657">
        <v>128.0</v>
      </c>
      <c s="129" r="BT1657">
        <v>0.0</v>
      </c>
      <c s="129" r="BU1657">
        <v>0.0</v>
      </c>
      <c s="129" r="BV1657">
        <v>0.0</v>
      </c>
      <c s="129" r="BW1657">
        <v>4.0</v>
      </c>
      <c s="129" r="BX1657">
        <v>32.0</v>
      </c>
      <c s="129" r="BY1657">
        <v>32.0</v>
      </c>
      <c s="129" r="BZ1657">
        <v>0.0</v>
      </c>
      <c s="129" r="CA1657">
        <v>60.0</v>
      </c>
      <c s="129" r="CB1657">
        <v>708.0</v>
      </c>
      <c s="129" r="CC1657">
        <v>8.0</v>
      </c>
      <c s="129" r="CD1657">
        <v>44.0</v>
      </c>
      <c s="129" r="CE1657">
        <v>80.0</v>
      </c>
      <c s="129" r="CF1657">
        <v>236.0</v>
      </c>
      <c s="129" r="CG1657">
        <v>188.0</v>
      </c>
      <c s="129" r="CH1657">
        <v>100.0</v>
      </c>
      <c s="129" r="CI1657">
        <v>8.0</v>
      </c>
      <c s="129" r="CJ1657">
        <v>44.0</v>
      </c>
      <c s="129" r="CK1657">
        <v>540.0</v>
      </c>
      <c s="129" r="CL1657">
        <v>8.0</v>
      </c>
      <c s="129" r="CM1657">
        <v>8.0</v>
      </c>
      <c s="129" r="CN1657">
        <v>28.0</v>
      </c>
      <c s="129" r="CO1657">
        <v>8.0</v>
      </c>
      <c s="129" r="CP1657">
        <v>24.0</v>
      </c>
      <c s="129" r="CQ1657">
        <v>20.0</v>
      </c>
      <c s="129" r="CR1657">
        <v>400.0</v>
      </c>
      <c s="129" r="CS1657">
        <v>44.0</v>
      </c>
    </row>
    <row customHeight="1" r="1658" ht="15.0">
      <c t="s" s="127" r="A1658">
        <v>14134</v>
      </c>
      <c t="s" s="127" r="B1658">
        <v>14135</v>
      </c>
      <c t="s" s="127" r="C1658">
        <v>14136</v>
      </c>
      <c t="s" s="127" r="D1658">
        <v>14137</v>
      </c>
      <c t="s" s="127" r="E1658">
        <v>14138</v>
      </c>
      <c t="s" s="127" r="F1658">
        <v>14139</v>
      </c>
      <c t="s" s="128" r="G1658">
        <v>14140</v>
      </c>
      <c t="s" s="127" r="H1658">
        <v>14141</v>
      </c>
      <c s="129" r="I1658">
        <v>553.0</v>
      </c>
      <c s="129" r="J1658">
        <v>69.3300789999999</v>
      </c>
      <c s="129" r="K1658">
        <v>69.3722209999999</v>
      </c>
      <c s="129" r="L1658">
        <v>89.7820119999999</v>
      </c>
      <c s="129" r="M1658">
        <v>116.335813</v>
      </c>
      <c s="129" r="N1658">
        <v>148.991479</v>
      </c>
      <c s="129" r="O1658">
        <v>59.1883959999999</v>
      </c>
      <c s="129" r="P1658">
        <v>77.0</v>
      </c>
      <c s="129" r="Q1658">
        <v>65.0</v>
      </c>
      <c s="129" r="R1658">
        <v>94.0</v>
      </c>
      <c s="129" r="S1658">
        <v>124.0</v>
      </c>
      <c s="129" r="T1658">
        <v>116.0</v>
      </c>
      <c s="129" r="U1658">
        <v>49.0</v>
      </c>
      <c s="129" r="V1658">
        <v>274.448485</v>
      </c>
      <c s="129" r="W1658">
        <v>34.654504</v>
      </c>
      <c s="129" r="X1658">
        <v>40.819583</v>
      </c>
      <c s="129" r="Y1658">
        <v>41.8190019999999</v>
      </c>
      <c s="129" r="Z1658">
        <v>60.208886</v>
      </c>
      <c s="129" r="AA1658">
        <v>74.4957399999999</v>
      </c>
      <c s="129" r="AB1658">
        <v>22.450771</v>
      </c>
      <c s="129" r="AC1658">
        <v>0.0</v>
      </c>
      <c s="129" r="AD1658">
        <v>50.982337</v>
      </c>
      <c s="129" r="AE1658">
        <v>157.134324999999</v>
      </c>
      <c s="129" r="AF1658">
        <v>66.331823</v>
      </c>
      <c s="129" r="AG1658">
        <v>278.551514999999</v>
      </c>
      <c s="129" r="AH1658">
        <v>34.675575</v>
      </c>
      <c s="129" r="AI1658">
        <v>28.552637</v>
      </c>
      <c s="129" r="AJ1658">
        <v>47.9630099999999</v>
      </c>
      <c s="129" r="AK1658">
        <v>56.126927</v>
      </c>
      <c s="129" r="AL1658">
        <v>74.4957399999999</v>
      </c>
      <c s="129" r="AM1658">
        <v>34.696646</v>
      </c>
      <c s="129" r="AN1658">
        <v>2.040979</v>
      </c>
      <c s="129" r="AO1658">
        <v>51.003408</v>
      </c>
      <c s="129" r="AP1658">
        <v>144.88845</v>
      </c>
      <c s="129" r="AQ1658">
        <v>82.6596559999999</v>
      </c>
      <c s="129" r="AR1658">
        <v>485.753042999999</v>
      </c>
      <c s="129" r="AS1658">
        <v>24.49175</v>
      </c>
      <c s="129" r="AT1658">
        <v>12.245875</v>
      </c>
      <c s="129" r="AU1658">
        <v>12.245875</v>
      </c>
      <c s="129" r="AV1658">
        <v>44.9015419999999</v>
      </c>
      <c s="129" r="AW1658">
        <v>44.9015419999999</v>
      </c>
      <c s="129" r="AX1658">
        <v>77.557208</v>
      </c>
      <c s="129" r="AY1658">
        <v>216.343792</v>
      </c>
      <c s="129" r="AZ1658">
        <v>53.065458</v>
      </c>
      <c s="129" r="BA1658">
        <v>232.671625</v>
      </c>
      <c s="129" r="BB1658">
        <v>12.245875</v>
      </c>
      <c s="129" r="BC1658">
        <v>8.16391699999999</v>
      </c>
      <c s="129" r="BD1658">
        <v>12.245875</v>
      </c>
      <c s="129" r="BE1658">
        <v>8.16391699999999</v>
      </c>
      <c s="129" r="BF1658">
        <v>16.3278329999999</v>
      </c>
      <c s="129" r="BG1658">
        <v>57.1474169999999</v>
      </c>
      <c s="129" r="BH1658">
        <v>102.048959</v>
      </c>
      <c s="129" r="BI1658">
        <v>16.3278329999999</v>
      </c>
      <c s="129" r="BJ1658">
        <v>253.081416999999</v>
      </c>
      <c s="129" r="BK1658">
        <v>12.245875</v>
      </c>
      <c s="129" r="BL1658">
        <v>4.081958</v>
      </c>
      <c s="129" r="BM1658">
        <v>0.0</v>
      </c>
      <c s="129" r="BN1658">
        <v>36.737625</v>
      </c>
      <c s="129" r="BO1658">
        <v>28.573708</v>
      </c>
      <c s="129" r="BP1658">
        <v>20.4097919999999</v>
      </c>
      <c s="129" r="BQ1658">
        <v>114.294833999999</v>
      </c>
      <c s="129" r="BR1658">
        <v>36.737625</v>
      </c>
      <c s="129" r="BS1658">
        <v>32.655667</v>
      </c>
      <c s="129" r="BT1658">
        <v>0.0</v>
      </c>
      <c s="129" r="BU1658">
        <v>0.0</v>
      </c>
      <c s="129" r="BV1658">
        <v>0.0</v>
      </c>
      <c s="129" r="BW1658">
        <v>8.16391699999999</v>
      </c>
      <c s="129" r="BX1658">
        <v>0.0</v>
      </c>
      <c s="129" r="BY1658">
        <v>0.0</v>
      </c>
      <c s="129" r="BZ1658">
        <v>0.0</v>
      </c>
      <c s="129" r="CA1658">
        <v>24.49175</v>
      </c>
      <c s="129" r="CB1658">
        <v>195.934</v>
      </c>
      <c s="129" r="CC1658">
        <v>20.4097919999999</v>
      </c>
      <c s="129" r="CD1658">
        <v>8.16391699999999</v>
      </c>
      <c s="129" r="CE1658">
        <v>12.245875</v>
      </c>
      <c s="129" r="CF1658">
        <v>32.655667</v>
      </c>
      <c s="129" r="CG1658">
        <v>40.819583</v>
      </c>
      <c s="129" r="CH1658">
        <v>69.393292</v>
      </c>
      <c s="129" r="CI1658">
        <v>0.0</v>
      </c>
      <c s="129" r="CJ1658">
        <v>12.245875</v>
      </c>
      <c s="129" r="CK1658">
        <v>257.163374999999</v>
      </c>
      <c s="129" r="CL1658">
        <v>4.081958</v>
      </c>
      <c s="129" r="CM1658">
        <v>4.081958</v>
      </c>
      <c s="129" r="CN1658">
        <v>0.0</v>
      </c>
      <c s="129" r="CO1658">
        <v>4.081958</v>
      </c>
      <c s="129" r="CP1658">
        <v>4.081958</v>
      </c>
      <c s="129" r="CQ1658">
        <v>8.16391699999999</v>
      </c>
      <c s="129" r="CR1658">
        <v>216.343792</v>
      </c>
      <c s="129" r="CS1658">
        <v>16.3278329999999</v>
      </c>
    </row>
    <row customHeight="1" r="1659" ht="15.0">
      <c t="s" s="127" r="A1659">
        <v>14142</v>
      </c>
      <c t="s" s="127" r="B1659">
        <v>14143</v>
      </c>
      <c t="s" s="127" r="C1659">
        <v>14144</v>
      </c>
      <c t="s" s="127" r="D1659">
        <v>14145</v>
      </c>
      <c t="s" s="127" r="E1659">
        <v>14146</v>
      </c>
      <c t="s" s="127" r="F1659">
        <v>14147</v>
      </c>
      <c t="s" s="128" r="G1659">
        <v>14148</v>
      </c>
      <c t="s" s="127" r="H1659">
        <v>14149</v>
      </c>
      <c s="129" r="I1659">
        <v>176.0</v>
      </c>
      <c s="129" r="J1659">
        <v>29.674419</v>
      </c>
      <c s="129" r="K1659">
        <v>16.372093</v>
      </c>
      <c s="129" r="L1659">
        <v>39.9069769999999</v>
      </c>
      <c s="129" r="M1659">
        <v>41.953488</v>
      </c>
      <c s="129" r="N1659">
        <v>26.604651</v>
      </c>
      <c s="129" r="O1659">
        <v>21.4883719999999</v>
      </c>
      <c s="130" r="P1659"/>
      <c s="130" r="Q1659"/>
      <c s="130" r="R1659"/>
      <c s="130" r="S1659"/>
      <c s="130" r="T1659"/>
      <c s="130" r="U1659"/>
      <c s="129" r="V1659">
        <v>93.116279</v>
      </c>
      <c s="129" r="W1659">
        <v>17.395349</v>
      </c>
      <c s="129" r="X1659">
        <v>7.162791</v>
      </c>
      <c s="129" r="Y1659">
        <v>19.4418599999999</v>
      </c>
      <c s="129" r="Z1659">
        <v>21.4883719999999</v>
      </c>
      <c s="129" r="AA1659">
        <v>15.348837</v>
      </c>
      <c s="129" r="AB1659">
        <v>11.255814</v>
      </c>
      <c s="129" r="AC1659">
        <v>1.02325599999999</v>
      </c>
      <c s="129" r="AD1659">
        <v>22.511628</v>
      </c>
      <c s="129" r="AE1659">
        <v>48.093023</v>
      </c>
      <c s="129" r="AF1659">
        <v>22.511628</v>
      </c>
      <c s="129" r="AG1659">
        <v>82.8837209999999</v>
      </c>
      <c s="129" r="AH1659">
        <v>12.27907</v>
      </c>
      <c s="129" r="AI1659">
        <v>9.20930199999999</v>
      </c>
      <c s="129" r="AJ1659">
        <v>20.4651159999999</v>
      </c>
      <c s="129" r="AK1659">
        <v>20.4651159999999</v>
      </c>
      <c s="129" r="AL1659">
        <v>11.255814</v>
      </c>
      <c s="129" r="AM1659">
        <v>9.20930199999999</v>
      </c>
      <c s="129" r="AN1659">
        <v>0.0</v>
      </c>
      <c s="129" r="AO1659">
        <v>17.395349</v>
      </c>
      <c s="129" r="AP1659">
        <v>47.0697669999999</v>
      </c>
      <c s="129" r="AQ1659">
        <v>18.4186049999999</v>
      </c>
      <c s="129" r="AR1659">
        <v>147.348837</v>
      </c>
      <c s="129" r="AS1659">
        <v>12.27907</v>
      </c>
      <c s="129" r="AT1659">
        <v>4.09302299999999</v>
      </c>
      <c s="129" r="AU1659">
        <v>0.0</v>
      </c>
      <c s="129" r="AV1659">
        <v>8.186047</v>
      </c>
      <c s="129" r="AW1659">
        <v>24.55814</v>
      </c>
      <c s="129" r="AX1659">
        <v>16.372093</v>
      </c>
      <c s="129" r="AY1659">
        <v>61.395349</v>
      </c>
      <c s="129" r="AZ1659">
        <v>20.4651159999999</v>
      </c>
      <c s="129" r="BA1659">
        <v>73.674419</v>
      </c>
      <c s="129" r="BB1659">
        <v>8.186047</v>
      </c>
      <c s="129" r="BC1659">
        <v>4.09302299999999</v>
      </c>
      <c s="129" r="BD1659">
        <v>0.0</v>
      </c>
      <c s="129" r="BE1659">
        <v>0.0</v>
      </c>
      <c s="129" r="BF1659">
        <v>4.09302299999999</v>
      </c>
      <c s="129" r="BG1659">
        <v>12.27907</v>
      </c>
      <c s="129" r="BH1659">
        <v>40.930233</v>
      </c>
      <c s="129" r="BI1659">
        <v>4.09302299999999</v>
      </c>
      <c s="129" r="BJ1659">
        <v>73.674419</v>
      </c>
      <c s="129" r="BK1659">
        <v>4.09302299999999</v>
      </c>
      <c s="129" r="BL1659">
        <v>0.0</v>
      </c>
      <c s="129" r="BM1659">
        <v>0.0</v>
      </c>
      <c s="129" r="BN1659">
        <v>8.186047</v>
      </c>
      <c s="129" r="BO1659">
        <v>20.4651159999999</v>
      </c>
      <c s="129" r="BP1659">
        <v>4.09302299999999</v>
      </c>
      <c s="129" r="BQ1659">
        <v>20.4651159999999</v>
      </c>
      <c s="129" r="BR1659">
        <v>16.372093</v>
      </c>
      <c s="129" r="BS1659">
        <v>20.4651159999999</v>
      </c>
      <c s="129" r="BT1659">
        <v>0.0</v>
      </c>
      <c s="129" r="BU1659">
        <v>0.0</v>
      </c>
      <c s="129" r="BV1659">
        <v>0.0</v>
      </c>
      <c s="129" r="BW1659">
        <v>0.0</v>
      </c>
      <c s="129" r="BX1659">
        <v>0.0</v>
      </c>
      <c s="129" r="BY1659">
        <v>8.186047</v>
      </c>
      <c s="129" r="BZ1659">
        <v>0.0</v>
      </c>
      <c s="129" r="CA1659">
        <v>12.27907</v>
      </c>
      <c s="129" r="CB1659">
        <v>45.023256</v>
      </c>
      <c s="129" r="CC1659">
        <v>4.09302299999999</v>
      </c>
      <c s="129" r="CD1659">
        <v>4.09302299999999</v>
      </c>
      <c s="129" r="CE1659">
        <v>0.0</v>
      </c>
      <c s="129" r="CF1659">
        <v>4.09302299999999</v>
      </c>
      <c s="129" r="CG1659">
        <v>16.372093</v>
      </c>
      <c s="129" r="CH1659">
        <v>8.186047</v>
      </c>
      <c s="129" r="CI1659">
        <v>0.0</v>
      </c>
      <c s="129" r="CJ1659">
        <v>8.186047</v>
      </c>
      <c s="129" r="CK1659">
        <v>81.860465</v>
      </c>
      <c s="129" r="CL1659">
        <v>8.186047</v>
      </c>
      <c s="129" r="CM1659">
        <v>0.0</v>
      </c>
      <c s="129" r="CN1659">
        <v>0.0</v>
      </c>
      <c s="129" r="CO1659">
        <v>4.09302299999999</v>
      </c>
      <c s="129" r="CP1659">
        <v>8.186047</v>
      </c>
      <c s="129" r="CQ1659">
        <v>0.0</v>
      </c>
      <c s="129" r="CR1659">
        <v>61.395349</v>
      </c>
      <c s="129" r="CS1659">
        <v>0.0</v>
      </c>
    </row>
    <row customHeight="1" r="1660" ht="15.0">
      <c t="s" s="127" r="A1660">
        <v>14150</v>
      </c>
      <c t="s" s="127" r="B1660">
        <v>14151</v>
      </c>
      <c t="s" s="127" r="C1660">
        <v>14152</v>
      </c>
      <c t="s" s="127" r="D1660">
        <v>14153</v>
      </c>
      <c t="s" s="127" r="E1660">
        <v>14154</v>
      </c>
      <c t="s" s="127" r="F1660">
        <v>14155</v>
      </c>
      <c t="s" s="128" r="G1660">
        <v>14156</v>
      </c>
      <c t="s" s="127" r="H1660">
        <v>14157</v>
      </c>
      <c s="129" r="I1660">
        <v>674.0</v>
      </c>
      <c s="129" r="J1660">
        <v>131.0</v>
      </c>
      <c s="129" r="K1660">
        <v>105.0</v>
      </c>
      <c s="129" r="L1660">
        <v>141.0</v>
      </c>
      <c s="129" r="M1660">
        <v>129.0</v>
      </c>
      <c s="129" r="N1660">
        <v>107.0</v>
      </c>
      <c s="129" r="O1660">
        <v>61.0</v>
      </c>
      <c s="129" r="P1660">
        <v>90.0</v>
      </c>
      <c s="129" r="Q1660">
        <v>97.0</v>
      </c>
      <c s="129" r="R1660">
        <v>119.0</v>
      </c>
      <c s="129" r="S1660">
        <v>116.0</v>
      </c>
      <c s="129" r="T1660">
        <v>86.0</v>
      </c>
      <c s="129" r="U1660">
        <v>48.0</v>
      </c>
      <c s="129" r="V1660">
        <v>330.0</v>
      </c>
      <c s="129" r="W1660">
        <v>72.0</v>
      </c>
      <c s="129" r="X1660">
        <v>54.0</v>
      </c>
      <c s="129" r="Y1660">
        <v>70.0</v>
      </c>
      <c s="129" r="Z1660">
        <v>56.0</v>
      </c>
      <c s="129" r="AA1660">
        <v>53.0</v>
      </c>
      <c s="129" r="AB1660">
        <v>21.0</v>
      </c>
      <c s="129" r="AC1660">
        <v>4.0</v>
      </c>
      <c s="129" r="AD1660">
        <v>89.0</v>
      </c>
      <c s="129" r="AE1660">
        <v>188.0</v>
      </c>
      <c s="129" r="AF1660">
        <v>53.0</v>
      </c>
      <c s="129" r="AG1660">
        <v>344.0</v>
      </c>
      <c s="129" r="AH1660">
        <v>59.0</v>
      </c>
      <c s="129" r="AI1660">
        <v>51.0</v>
      </c>
      <c s="129" r="AJ1660">
        <v>71.0</v>
      </c>
      <c s="129" r="AK1660">
        <v>73.0</v>
      </c>
      <c s="129" r="AL1660">
        <v>54.0</v>
      </c>
      <c s="129" r="AM1660">
        <v>34.0</v>
      </c>
      <c s="129" r="AN1660">
        <v>2.0</v>
      </c>
      <c s="129" r="AO1660">
        <v>78.0</v>
      </c>
      <c s="129" r="AP1660">
        <v>199.0</v>
      </c>
      <c s="129" r="AQ1660">
        <v>67.0</v>
      </c>
      <c s="129" r="AR1660">
        <v>564.0</v>
      </c>
      <c s="129" r="AS1660">
        <v>4.0</v>
      </c>
      <c s="129" r="AT1660">
        <v>44.0</v>
      </c>
      <c s="129" r="AU1660">
        <v>36.0</v>
      </c>
      <c s="129" r="AV1660">
        <v>84.0</v>
      </c>
      <c s="129" r="AW1660">
        <v>68.0</v>
      </c>
      <c s="129" r="AX1660">
        <v>60.0</v>
      </c>
      <c s="129" r="AY1660">
        <v>196.0</v>
      </c>
      <c s="129" r="AZ1660">
        <v>72.0</v>
      </c>
      <c s="129" r="BA1660">
        <v>264.0</v>
      </c>
      <c s="129" r="BB1660">
        <v>4.0</v>
      </c>
      <c s="129" r="BC1660">
        <v>32.0</v>
      </c>
      <c s="129" r="BD1660">
        <v>16.0</v>
      </c>
      <c s="129" r="BE1660">
        <v>40.0</v>
      </c>
      <c s="129" r="BF1660">
        <v>24.0</v>
      </c>
      <c s="129" r="BG1660">
        <v>48.0</v>
      </c>
      <c s="129" r="BH1660">
        <v>80.0</v>
      </c>
      <c s="129" r="BI1660">
        <v>20.0</v>
      </c>
      <c s="129" r="BJ1660">
        <v>300.0</v>
      </c>
      <c s="129" r="BK1660">
        <v>0.0</v>
      </c>
      <c s="129" r="BL1660">
        <v>12.0</v>
      </c>
      <c s="129" r="BM1660">
        <v>20.0</v>
      </c>
      <c s="129" r="BN1660">
        <v>44.0</v>
      </c>
      <c s="129" r="BO1660">
        <v>44.0</v>
      </c>
      <c s="129" r="BP1660">
        <v>12.0</v>
      </c>
      <c s="129" r="BQ1660">
        <v>116.0</v>
      </c>
      <c s="129" r="BR1660">
        <v>52.0</v>
      </c>
      <c s="129" r="BS1660">
        <v>64.0</v>
      </c>
      <c s="129" r="BT1660">
        <v>0.0</v>
      </c>
      <c s="129" r="BU1660">
        <v>0.0</v>
      </c>
      <c s="129" r="BV1660">
        <v>0.0</v>
      </c>
      <c s="129" r="BW1660">
        <v>8.0</v>
      </c>
      <c s="129" r="BX1660">
        <v>4.0</v>
      </c>
      <c s="129" r="BY1660">
        <v>8.0</v>
      </c>
      <c s="129" r="BZ1660">
        <v>0.0</v>
      </c>
      <c s="129" r="CA1660">
        <v>44.0</v>
      </c>
      <c s="129" r="CB1660">
        <v>264.0</v>
      </c>
      <c s="129" r="CC1660">
        <v>4.0</v>
      </c>
      <c s="129" r="CD1660">
        <v>36.0</v>
      </c>
      <c s="129" r="CE1660">
        <v>24.0</v>
      </c>
      <c s="129" r="CF1660">
        <v>72.0</v>
      </c>
      <c s="129" r="CG1660">
        <v>64.0</v>
      </c>
      <c s="129" r="CH1660">
        <v>48.0</v>
      </c>
      <c s="129" r="CI1660">
        <v>4.0</v>
      </c>
      <c s="129" r="CJ1660">
        <v>12.0</v>
      </c>
      <c s="129" r="CK1660">
        <v>236.0</v>
      </c>
      <c s="129" r="CL1660">
        <v>0.0</v>
      </c>
      <c s="129" r="CM1660">
        <v>8.0</v>
      </c>
      <c s="129" r="CN1660">
        <v>12.0</v>
      </c>
      <c s="129" r="CO1660">
        <v>4.0</v>
      </c>
      <c s="129" r="CP1660">
        <v>0.0</v>
      </c>
      <c s="129" r="CQ1660">
        <v>4.0</v>
      </c>
      <c s="129" r="CR1660">
        <v>192.0</v>
      </c>
      <c s="129" r="CS1660">
        <v>16.0</v>
      </c>
    </row>
    <row customHeight="1" r="1661" ht="15.0">
      <c t="s" s="127" r="A1661">
        <v>14158</v>
      </c>
      <c t="s" s="127" r="B1661">
        <v>14159</v>
      </c>
      <c t="s" s="127" r="C1661">
        <v>14160</v>
      </c>
      <c t="s" s="127" r="D1661">
        <v>14161</v>
      </c>
      <c t="s" s="127" r="E1661">
        <v>14162</v>
      </c>
      <c t="s" s="127" r="F1661">
        <v>14163</v>
      </c>
      <c t="s" s="128" r="G1661">
        <v>14164</v>
      </c>
      <c t="s" s="127" r="H1661">
        <v>14165</v>
      </c>
      <c s="129" r="I1661">
        <v>198.0</v>
      </c>
      <c s="129" r="J1661">
        <v>36.0</v>
      </c>
      <c s="129" r="K1661">
        <v>23.294118</v>
      </c>
      <c s="129" r="L1661">
        <v>39.1764709999999</v>
      </c>
      <c s="129" r="M1661">
        <v>46.5882349999999</v>
      </c>
      <c s="129" r="N1661">
        <v>29.6470589999999</v>
      </c>
      <c s="129" r="O1661">
        <v>23.294118</v>
      </c>
      <c s="129" r="P1661">
        <v>22.0</v>
      </c>
      <c s="129" r="Q1661">
        <v>26.0</v>
      </c>
      <c s="129" r="R1661">
        <v>34.0</v>
      </c>
      <c s="129" r="S1661">
        <v>29.0</v>
      </c>
      <c s="129" r="T1661">
        <v>37.0</v>
      </c>
      <c s="129" r="U1661">
        <v>22.0</v>
      </c>
      <c s="129" r="V1661">
        <v>98.470588</v>
      </c>
      <c s="129" r="W1661">
        <v>20.117647</v>
      </c>
      <c s="129" r="X1661">
        <v>6.352941</v>
      </c>
      <c s="129" r="Y1661">
        <v>20.117647</v>
      </c>
      <c s="129" r="Z1661">
        <v>22.235294</v>
      </c>
      <c s="129" r="AA1661">
        <v>18.0</v>
      </c>
      <c s="129" r="AB1661">
        <v>11.647059</v>
      </c>
      <c s="129" r="AC1661">
        <v>0.0</v>
      </c>
      <c s="129" r="AD1661">
        <v>20.117647</v>
      </c>
      <c s="129" r="AE1661">
        <v>59.2941179999999</v>
      </c>
      <c s="129" r="AF1661">
        <v>19.058824</v>
      </c>
      <c s="129" r="AG1661">
        <v>99.5294119999999</v>
      </c>
      <c s="129" r="AH1661">
        <v>15.882353</v>
      </c>
      <c s="129" r="AI1661">
        <v>16.9411759999999</v>
      </c>
      <c s="129" r="AJ1661">
        <v>19.058824</v>
      </c>
      <c s="129" r="AK1661">
        <v>24.352941</v>
      </c>
      <c s="129" r="AL1661">
        <v>11.647059</v>
      </c>
      <c s="129" r="AM1661">
        <v>11.647059</v>
      </c>
      <c s="129" r="AN1661">
        <v>0.0</v>
      </c>
      <c s="129" r="AO1661">
        <v>24.352941</v>
      </c>
      <c s="129" r="AP1661">
        <v>58.235294</v>
      </c>
      <c s="129" r="AQ1661">
        <v>16.9411759999999</v>
      </c>
      <c s="129" r="AR1661">
        <v>148.235294</v>
      </c>
      <c s="129" r="AS1661">
        <v>12.705882</v>
      </c>
      <c s="129" r="AT1661">
        <v>16.9411759999999</v>
      </c>
      <c s="129" r="AU1661">
        <v>0.0</v>
      </c>
      <c s="129" r="AV1661">
        <v>12.705882</v>
      </c>
      <c s="129" r="AW1661">
        <v>21.1764709999999</v>
      </c>
      <c s="129" r="AX1661">
        <v>25.4117649999999</v>
      </c>
      <c s="129" r="AY1661">
        <v>42.352941</v>
      </c>
      <c s="129" r="AZ1661">
        <v>16.9411759999999</v>
      </c>
      <c s="129" r="BA1661">
        <v>72.0</v>
      </c>
      <c s="129" r="BB1661">
        <v>8.47058799999999</v>
      </c>
      <c s="129" r="BC1661">
        <v>8.47058799999999</v>
      </c>
      <c s="129" r="BD1661">
        <v>0.0</v>
      </c>
      <c s="129" r="BE1661">
        <v>4.23529399999999</v>
      </c>
      <c s="129" r="BF1661">
        <v>4.23529399999999</v>
      </c>
      <c s="129" r="BG1661">
        <v>16.9411759999999</v>
      </c>
      <c s="129" r="BH1661">
        <v>25.4117649999999</v>
      </c>
      <c s="129" r="BI1661">
        <v>4.23529399999999</v>
      </c>
      <c s="129" r="BJ1661">
        <v>76.2352939999999</v>
      </c>
      <c s="129" r="BK1661">
        <v>4.23529399999999</v>
      </c>
      <c s="129" r="BL1661">
        <v>8.47058799999999</v>
      </c>
      <c s="129" r="BM1661">
        <v>0.0</v>
      </c>
      <c s="129" r="BN1661">
        <v>8.47058799999999</v>
      </c>
      <c s="129" r="BO1661">
        <v>16.9411759999999</v>
      </c>
      <c s="129" r="BP1661">
        <v>8.47058799999999</v>
      </c>
      <c s="129" r="BQ1661">
        <v>16.9411759999999</v>
      </c>
      <c s="129" r="BR1661">
        <v>12.705882</v>
      </c>
      <c s="129" r="BS1661">
        <v>12.705882</v>
      </c>
      <c s="129" r="BT1661">
        <v>0.0</v>
      </c>
      <c s="129" r="BU1661">
        <v>0.0</v>
      </c>
      <c s="129" r="BV1661">
        <v>0.0</v>
      </c>
      <c s="129" r="BW1661">
        <v>0.0</v>
      </c>
      <c s="129" r="BX1661">
        <v>4.23529399999999</v>
      </c>
      <c s="129" r="BY1661">
        <v>0.0</v>
      </c>
      <c s="129" r="BZ1661">
        <v>0.0</v>
      </c>
      <c s="129" r="CA1661">
        <v>8.47058799999999</v>
      </c>
      <c s="129" r="CB1661">
        <v>76.2352939999999</v>
      </c>
      <c s="129" r="CC1661">
        <v>8.47058799999999</v>
      </c>
      <c s="129" r="CD1661">
        <v>16.9411759999999</v>
      </c>
      <c s="129" r="CE1661">
        <v>0.0</v>
      </c>
      <c s="129" r="CF1661">
        <v>8.47058799999999</v>
      </c>
      <c s="129" r="CG1661">
        <v>16.9411759999999</v>
      </c>
      <c s="129" r="CH1661">
        <v>25.4117649999999</v>
      </c>
      <c s="129" r="CI1661">
        <v>0.0</v>
      </c>
      <c s="129" r="CJ1661">
        <v>0.0</v>
      </c>
      <c s="129" r="CK1661">
        <v>59.2941179999999</v>
      </c>
      <c s="129" r="CL1661">
        <v>4.23529399999999</v>
      </c>
      <c s="129" r="CM1661">
        <v>0.0</v>
      </c>
      <c s="129" r="CN1661">
        <v>0.0</v>
      </c>
      <c s="129" r="CO1661">
        <v>4.23529399999999</v>
      </c>
      <c s="129" r="CP1661">
        <v>0.0</v>
      </c>
      <c s="129" r="CQ1661">
        <v>0.0</v>
      </c>
      <c s="129" r="CR1661">
        <v>42.352941</v>
      </c>
      <c s="129" r="CS1661">
        <v>8.47058799999999</v>
      </c>
    </row>
    <row customHeight="1" r="1662" ht="15.0">
      <c t="s" s="127" r="A1662">
        <v>14166</v>
      </c>
      <c t="s" s="127" r="B1662">
        <v>14167</v>
      </c>
      <c t="s" s="127" r="C1662">
        <v>14168</v>
      </c>
      <c t="s" s="127" r="D1662">
        <v>14169</v>
      </c>
      <c t="s" s="127" r="E1662">
        <v>14170</v>
      </c>
      <c t="s" s="127" r="F1662">
        <v>14171</v>
      </c>
      <c t="s" s="128" r="G1662">
        <v>14172</v>
      </c>
      <c t="s" s="127" r="H1662">
        <v>14173</v>
      </c>
      <c s="129" r="I1662">
        <v>429.0</v>
      </c>
      <c s="129" r="J1662">
        <v>66.4647889999999</v>
      </c>
      <c s="129" r="K1662">
        <v>65.457746</v>
      </c>
      <c s="129" r="L1662">
        <v>72.5070419999999</v>
      </c>
      <c s="129" r="M1662">
        <v>86.6056339999999</v>
      </c>
      <c s="129" r="N1662">
        <v>86.6056339999999</v>
      </c>
      <c s="129" r="O1662">
        <v>51.359155</v>
      </c>
      <c s="129" r="P1662">
        <v>67.0</v>
      </c>
      <c s="129" r="Q1662">
        <v>65.0</v>
      </c>
      <c s="129" r="R1662">
        <v>83.0</v>
      </c>
      <c s="129" r="S1662">
        <v>78.0</v>
      </c>
      <c s="129" r="T1662">
        <v>90.0</v>
      </c>
      <c s="129" r="U1662">
        <v>37.0</v>
      </c>
      <c s="129" r="V1662">
        <v>214.5</v>
      </c>
      <c s="129" r="W1662">
        <v>40.2816899999999</v>
      </c>
      <c s="129" r="X1662">
        <v>35.246479</v>
      </c>
      <c s="129" r="Y1662">
        <v>34.239437</v>
      </c>
      <c s="129" r="Z1662">
        <v>42.2957749999999</v>
      </c>
      <c s="129" r="AA1662">
        <v>37.2605629999999</v>
      </c>
      <c s="129" r="AB1662">
        <v>24.169014</v>
      </c>
      <c s="129" r="AC1662">
        <v>1.007042</v>
      </c>
      <c s="129" r="AD1662">
        <v>53.3732389999999</v>
      </c>
      <c s="129" r="AE1662">
        <v>110.774648</v>
      </c>
      <c s="129" r="AF1662">
        <v>50.352113</v>
      </c>
      <c s="129" r="AG1662">
        <v>214.5</v>
      </c>
      <c s="129" r="AH1662">
        <v>26.1830989999999</v>
      </c>
      <c s="129" r="AI1662">
        <v>30.211268</v>
      </c>
      <c s="129" r="AJ1662">
        <v>38.267606</v>
      </c>
      <c s="129" r="AK1662">
        <v>44.309859</v>
      </c>
      <c s="129" r="AL1662">
        <v>49.34507</v>
      </c>
      <c s="129" r="AM1662">
        <v>23.1619719999999</v>
      </c>
      <c s="129" r="AN1662">
        <v>3.02112699999999</v>
      </c>
      <c s="129" r="AO1662">
        <v>38.267606</v>
      </c>
      <c s="129" r="AP1662">
        <v>111.78169</v>
      </c>
      <c s="129" r="AQ1662">
        <v>64.450704</v>
      </c>
      <c s="129" r="AR1662">
        <v>362.535211</v>
      </c>
      <c s="129" r="AS1662">
        <v>32.225352</v>
      </c>
      <c s="129" r="AT1662">
        <v>28.1971829999999</v>
      </c>
      <c s="129" r="AU1662">
        <v>12.084507</v>
      </c>
      <c s="129" r="AV1662">
        <v>24.169014</v>
      </c>
      <c s="129" r="AW1662">
        <v>36.2535209999999</v>
      </c>
      <c s="129" r="AX1662">
        <v>76.535211</v>
      </c>
      <c s="129" r="AY1662">
        <v>104.732394</v>
      </c>
      <c s="129" r="AZ1662">
        <v>48.338028</v>
      </c>
      <c s="129" r="BA1662">
        <v>181.267606</v>
      </c>
      <c s="129" r="BB1662">
        <v>16.112676</v>
      </c>
      <c s="129" r="BC1662">
        <v>24.169014</v>
      </c>
      <c s="129" r="BD1662">
        <v>12.084507</v>
      </c>
      <c s="129" r="BE1662">
        <v>8.056338</v>
      </c>
      <c s="129" r="BF1662">
        <v>4.028169</v>
      </c>
      <c s="129" r="BG1662">
        <v>52.366197</v>
      </c>
      <c s="129" r="BH1662">
        <v>48.338028</v>
      </c>
      <c s="129" r="BI1662">
        <v>16.112676</v>
      </c>
      <c s="129" r="BJ1662">
        <v>181.267606</v>
      </c>
      <c s="129" r="BK1662">
        <v>16.112676</v>
      </c>
      <c s="129" r="BL1662">
        <v>4.028169</v>
      </c>
      <c s="129" r="BM1662">
        <v>0.0</v>
      </c>
      <c s="129" r="BN1662">
        <v>16.112676</v>
      </c>
      <c s="129" r="BO1662">
        <v>32.225352</v>
      </c>
      <c s="129" r="BP1662">
        <v>24.169014</v>
      </c>
      <c s="129" r="BQ1662">
        <v>56.3943659999999</v>
      </c>
      <c s="129" r="BR1662">
        <v>32.225352</v>
      </c>
      <c s="129" r="BS1662">
        <v>40.2816899999999</v>
      </c>
      <c s="129" r="BT1662">
        <v>0.0</v>
      </c>
      <c s="129" r="BU1662">
        <v>0.0</v>
      </c>
      <c s="129" r="BV1662">
        <v>0.0</v>
      </c>
      <c s="129" r="BW1662">
        <v>4.028169</v>
      </c>
      <c s="129" r="BX1662">
        <v>0.0</v>
      </c>
      <c s="129" r="BY1662">
        <v>12.084507</v>
      </c>
      <c s="129" r="BZ1662">
        <v>0.0</v>
      </c>
      <c s="129" r="CA1662">
        <v>24.169014</v>
      </c>
      <c s="129" r="CB1662">
        <v>197.380281999999</v>
      </c>
      <c s="129" r="CC1662">
        <v>32.225352</v>
      </c>
      <c s="129" r="CD1662">
        <v>24.169014</v>
      </c>
      <c s="129" r="CE1662">
        <v>8.056338</v>
      </c>
      <c s="129" r="CF1662">
        <v>20.1408449999999</v>
      </c>
      <c s="129" r="CG1662">
        <v>36.2535209999999</v>
      </c>
      <c s="129" r="CH1662">
        <v>56.3943659999999</v>
      </c>
      <c s="129" r="CI1662">
        <v>4.028169</v>
      </c>
      <c s="129" r="CJ1662">
        <v>16.112676</v>
      </c>
      <c s="129" r="CK1662">
        <v>124.873239</v>
      </c>
      <c s="129" r="CL1662">
        <v>0.0</v>
      </c>
      <c s="129" r="CM1662">
        <v>4.028169</v>
      </c>
      <c s="129" r="CN1662">
        <v>4.028169</v>
      </c>
      <c s="129" r="CO1662">
        <v>0.0</v>
      </c>
      <c s="129" r="CP1662">
        <v>0.0</v>
      </c>
      <c s="129" r="CQ1662">
        <v>8.056338</v>
      </c>
      <c s="129" r="CR1662">
        <v>100.704224999999</v>
      </c>
      <c s="129" r="CS1662">
        <v>8.056338</v>
      </c>
    </row>
    <row customHeight="1" r="1663" ht="15.0">
      <c t="s" s="127" r="A1663">
        <v>14174</v>
      </c>
      <c t="s" s="127" r="B1663">
        <v>14175</v>
      </c>
      <c t="s" s="127" r="C1663">
        <v>14176</v>
      </c>
      <c t="s" s="127" r="D1663">
        <v>14177</v>
      </c>
      <c t="s" s="127" r="E1663">
        <v>14178</v>
      </c>
      <c t="s" s="127" r="F1663">
        <v>14179</v>
      </c>
      <c t="s" s="128" r="G1663">
        <v>14180</v>
      </c>
      <c t="s" s="127" r="H1663">
        <v>14181</v>
      </c>
      <c s="129" r="I1663">
        <v>167.0</v>
      </c>
      <c s="129" r="J1663">
        <v>26.641971</v>
      </c>
      <c s="129" r="K1663">
        <v>28.691354</v>
      </c>
      <c s="129" r="L1663">
        <v>26.641971</v>
      </c>
      <c s="129" r="M1663">
        <v>43.012365</v>
      </c>
      <c s="129" r="N1663">
        <v>26.641971</v>
      </c>
      <c s="129" r="O1663">
        <v>15.3703679999999</v>
      </c>
      <c s="129" r="P1663">
        <v>28.0</v>
      </c>
      <c s="129" r="Q1663">
        <v>22.0</v>
      </c>
      <c s="129" r="R1663">
        <v>28.0</v>
      </c>
      <c s="129" r="S1663">
        <v>31.0</v>
      </c>
      <c s="129" r="T1663">
        <v>21.0</v>
      </c>
      <c s="129" r="U1663">
        <v>22.0</v>
      </c>
      <c s="129" r="V1663">
        <v>81.95063</v>
      </c>
      <c s="129" r="W1663">
        <v>12.296294</v>
      </c>
      <c s="129" r="X1663">
        <v>14.345677</v>
      </c>
      <c s="129" r="Y1663">
        <v>14.345677</v>
      </c>
      <c s="129" r="Z1663">
        <v>20.469158</v>
      </c>
      <c s="129" r="AA1663">
        <v>14.345677</v>
      </c>
      <c s="129" r="AB1663">
        <v>5.123456</v>
      </c>
      <c s="129" r="AC1663">
        <v>1.024691</v>
      </c>
      <c s="129" r="AD1663">
        <v>18.4444419999999</v>
      </c>
      <c s="129" r="AE1663">
        <v>51.2098939999999</v>
      </c>
      <c s="129" r="AF1663">
        <v>12.296294</v>
      </c>
      <c s="129" r="AG1663">
        <v>85.0493699999999</v>
      </c>
      <c s="129" r="AH1663">
        <v>14.345677</v>
      </c>
      <c s="129" r="AI1663">
        <v>14.345677</v>
      </c>
      <c s="129" r="AJ1663">
        <v>12.296294</v>
      </c>
      <c s="129" r="AK1663">
        <v>22.543206</v>
      </c>
      <c s="129" r="AL1663">
        <v>12.296294</v>
      </c>
      <c s="129" r="AM1663">
        <v>8.19753</v>
      </c>
      <c s="129" r="AN1663">
        <v>1.024691</v>
      </c>
      <c s="129" r="AO1663">
        <v>19.4691329999999</v>
      </c>
      <c s="129" r="AP1663">
        <v>51.23456</v>
      </c>
      <c s="129" r="AQ1663">
        <v>14.345677</v>
      </c>
      <c s="129" r="AR1663">
        <v>147.45687</v>
      </c>
      <c s="129" r="AS1663">
        <v>8.19753</v>
      </c>
      <c s="129" r="AT1663">
        <v>12.1976309999999</v>
      </c>
      <c s="129" r="AU1663">
        <v>0.0</v>
      </c>
      <c s="129" r="AV1663">
        <v>20.493824</v>
      </c>
      <c s="129" r="AW1663">
        <v>12.296294</v>
      </c>
      <c s="129" r="AX1663">
        <v>49.185178</v>
      </c>
      <c s="129" r="AY1663">
        <v>36.888883</v>
      </c>
      <c s="129" r="AZ1663">
        <v>8.19753</v>
      </c>
      <c s="129" r="BA1663">
        <v>73.6791029999999</v>
      </c>
      <c s="129" r="BB1663">
        <v>8.19753</v>
      </c>
      <c s="129" r="BC1663">
        <v>8.09886599999999</v>
      </c>
      <c s="129" r="BD1663">
        <v>0.0</v>
      </c>
      <c s="129" r="BE1663">
        <v>8.19753</v>
      </c>
      <c s="129" r="BF1663">
        <v>0.0</v>
      </c>
      <c s="129" r="BG1663">
        <v>28.691354</v>
      </c>
      <c s="129" r="BH1663">
        <v>16.395059</v>
      </c>
      <c s="129" r="BI1663">
        <v>4.098765</v>
      </c>
      <c s="129" r="BJ1663">
        <v>73.7777669999999</v>
      </c>
      <c s="129" r="BK1663">
        <v>0.0</v>
      </c>
      <c s="129" r="BL1663">
        <v>4.098765</v>
      </c>
      <c s="129" r="BM1663">
        <v>0.0</v>
      </c>
      <c s="129" r="BN1663">
        <v>12.296294</v>
      </c>
      <c s="129" r="BO1663">
        <v>12.296294</v>
      </c>
      <c s="129" r="BP1663">
        <v>20.493824</v>
      </c>
      <c s="129" r="BQ1663">
        <v>20.493824</v>
      </c>
      <c s="129" r="BR1663">
        <v>4.098765</v>
      </c>
      <c s="129" r="BS1663">
        <v>24.592589</v>
      </c>
      <c s="129" r="BT1663">
        <v>0.0</v>
      </c>
      <c s="129" r="BU1663">
        <v>0.0</v>
      </c>
      <c s="129" r="BV1663">
        <v>0.0</v>
      </c>
      <c s="129" r="BW1663">
        <v>0.0</v>
      </c>
      <c s="129" r="BX1663">
        <v>0.0</v>
      </c>
      <c s="129" r="BY1663">
        <v>16.395059</v>
      </c>
      <c s="129" r="BZ1663">
        <v>0.0</v>
      </c>
      <c s="129" r="CA1663">
        <v>8.19753</v>
      </c>
      <c s="129" r="CB1663">
        <v>81.8766329999999</v>
      </c>
      <c s="129" r="CC1663">
        <v>8.19753</v>
      </c>
      <c s="129" r="CD1663">
        <v>12.1976309999999</v>
      </c>
      <c s="129" r="CE1663">
        <v>0.0</v>
      </c>
      <c s="129" r="CF1663">
        <v>20.493824</v>
      </c>
      <c s="129" r="CG1663">
        <v>8.19753</v>
      </c>
      <c s="129" r="CH1663">
        <v>28.691354</v>
      </c>
      <c s="129" r="CI1663">
        <v>4.098765</v>
      </c>
      <c s="129" r="CJ1663">
        <v>0.0</v>
      </c>
      <c s="129" r="CK1663">
        <v>40.987648</v>
      </c>
      <c s="129" r="CL1663">
        <v>0.0</v>
      </c>
      <c s="129" r="CM1663">
        <v>0.0</v>
      </c>
      <c s="129" r="CN1663">
        <v>0.0</v>
      </c>
      <c s="129" r="CO1663">
        <v>0.0</v>
      </c>
      <c s="129" r="CP1663">
        <v>4.098765</v>
      </c>
      <c s="129" r="CQ1663">
        <v>4.098765</v>
      </c>
      <c s="129" r="CR1663">
        <v>32.790118</v>
      </c>
      <c s="129" r="CS1663">
        <v>0.0</v>
      </c>
    </row>
    <row customHeight="1" r="1664" ht="15.0">
      <c t="s" s="127" r="A1664">
        <v>14182</v>
      </c>
      <c t="s" s="127" r="B1664">
        <v>14183</v>
      </c>
      <c t="s" s="127" r="C1664">
        <v>14184</v>
      </c>
      <c t="s" s="127" r="D1664">
        <v>14185</v>
      </c>
      <c t="s" s="127" r="E1664">
        <v>14186</v>
      </c>
      <c t="s" s="127" r="F1664">
        <v>14187</v>
      </c>
      <c t="s" s="128" r="G1664">
        <v>14188</v>
      </c>
      <c t="s" s="127" r="H1664">
        <v>14189</v>
      </c>
      <c s="129" r="I1664">
        <v>517.0</v>
      </c>
      <c s="129" r="J1664">
        <v>60.521825</v>
      </c>
      <c s="129" r="K1664">
        <v>61.5476189999999</v>
      </c>
      <c s="129" r="L1664">
        <v>95.3988099999999</v>
      </c>
      <c s="129" r="M1664">
        <v>116.940476</v>
      </c>
      <c s="129" r="N1664">
        <v>110.785714</v>
      </c>
      <c s="129" r="O1664">
        <v>71.8055559999999</v>
      </c>
      <c s="129" r="P1664">
        <v>61.0</v>
      </c>
      <c s="129" r="Q1664">
        <v>80.0</v>
      </c>
      <c s="129" r="R1664">
        <v>82.0</v>
      </c>
      <c s="129" r="S1664">
        <v>107.0</v>
      </c>
      <c s="129" r="T1664">
        <v>108.0</v>
      </c>
      <c s="129" r="U1664">
        <v>53.0</v>
      </c>
      <c s="129" r="V1664">
        <v>256.448413</v>
      </c>
      <c s="129" r="W1664">
        <v>30.77381</v>
      </c>
      <c s="129" r="X1664">
        <v>32.825397</v>
      </c>
      <c s="129" r="Y1664">
        <v>52.3154759999999</v>
      </c>
      <c s="129" r="Z1664">
        <v>53.34127</v>
      </c>
      <c s="129" r="AA1664">
        <v>57.4444439999999</v>
      </c>
      <c s="129" r="AB1664">
        <v>26.670635</v>
      </c>
      <c s="129" r="AC1664">
        <v>3.07738099999999</v>
      </c>
      <c s="129" r="AD1664">
        <v>40.005952</v>
      </c>
      <c s="129" r="AE1664">
        <v>151.81746</v>
      </c>
      <c s="129" r="AF1664">
        <v>64.625</v>
      </c>
      <c s="129" r="AG1664">
        <v>260.551586999999</v>
      </c>
      <c s="129" r="AH1664">
        <v>29.748016</v>
      </c>
      <c s="129" r="AI1664">
        <v>28.7222219999999</v>
      </c>
      <c s="129" r="AJ1664">
        <v>43.083333</v>
      </c>
      <c s="129" r="AK1664">
        <v>63.599206</v>
      </c>
      <c s="129" r="AL1664">
        <v>53.34127</v>
      </c>
      <c s="129" r="AM1664">
        <v>41.0317459999999</v>
      </c>
      <c s="129" r="AN1664">
        <v>1.025794</v>
      </c>
      <c s="129" r="AO1664">
        <v>35.9027779999999</v>
      </c>
      <c s="129" r="AP1664">
        <v>148.740079</v>
      </c>
      <c s="129" r="AQ1664">
        <v>75.90873</v>
      </c>
      <c s="129" r="AR1664">
        <v>463.658729999999</v>
      </c>
      <c s="129" r="AS1664">
        <v>0.0</v>
      </c>
      <c s="129" r="AT1664">
        <v>16.4126979999999</v>
      </c>
      <c s="129" r="AU1664">
        <v>16.4126979999999</v>
      </c>
      <c s="129" r="AV1664">
        <v>49.238095</v>
      </c>
      <c s="129" r="AW1664">
        <v>45.1349209999999</v>
      </c>
      <c s="129" r="AX1664">
        <v>73.8571429999999</v>
      </c>
      <c s="129" r="AY1664">
        <v>184.642856999999</v>
      </c>
      <c s="129" r="AZ1664">
        <v>77.960317</v>
      </c>
      <c s="129" r="BA1664">
        <v>233.880952</v>
      </c>
      <c s="129" r="BB1664">
        <v>0.0</v>
      </c>
      <c s="129" r="BC1664">
        <v>16.4126979999999</v>
      </c>
      <c s="129" r="BD1664">
        <v>12.309524</v>
      </c>
      <c s="129" r="BE1664">
        <v>28.7222219999999</v>
      </c>
      <c s="129" r="BF1664">
        <v>0.0</v>
      </c>
      <c s="129" r="BG1664">
        <v>53.34127</v>
      </c>
      <c s="129" r="BH1664">
        <v>94.373016</v>
      </c>
      <c s="129" r="BI1664">
        <v>28.7222219999999</v>
      </c>
      <c s="129" r="BJ1664">
        <v>229.777778</v>
      </c>
      <c s="129" r="BK1664">
        <v>0.0</v>
      </c>
      <c s="129" r="BL1664">
        <v>0.0</v>
      </c>
      <c s="129" r="BM1664">
        <v>4.103175</v>
      </c>
      <c s="129" r="BN1664">
        <v>20.5158729999999</v>
      </c>
      <c s="129" r="BO1664">
        <v>45.1349209999999</v>
      </c>
      <c s="129" r="BP1664">
        <v>20.5158729999999</v>
      </c>
      <c s="129" r="BQ1664">
        <v>90.269841</v>
      </c>
      <c s="129" r="BR1664">
        <v>49.238095</v>
      </c>
      <c s="129" r="BS1664">
        <v>45.1349209999999</v>
      </c>
      <c s="129" r="BT1664">
        <v>0.0</v>
      </c>
      <c s="129" r="BU1664">
        <v>0.0</v>
      </c>
      <c s="129" r="BV1664">
        <v>0.0</v>
      </c>
      <c s="129" r="BW1664">
        <v>0.0</v>
      </c>
      <c s="129" r="BX1664">
        <v>4.103175</v>
      </c>
      <c s="129" r="BY1664">
        <v>24.6190479999999</v>
      </c>
      <c s="129" r="BZ1664">
        <v>0.0</v>
      </c>
      <c s="129" r="CA1664">
        <v>16.4126979999999</v>
      </c>
      <c s="129" r="CB1664">
        <v>180.539683</v>
      </c>
      <c s="129" r="CC1664">
        <v>0.0</v>
      </c>
      <c s="129" r="CD1664">
        <v>12.309524</v>
      </c>
      <c s="129" r="CE1664">
        <v>12.309524</v>
      </c>
      <c s="129" r="CF1664">
        <v>45.1349209999999</v>
      </c>
      <c s="129" r="CG1664">
        <v>36.9285709999999</v>
      </c>
      <c s="129" r="CH1664">
        <v>49.238095</v>
      </c>
      <c s="129" r="CI1664">
        <v>0.0</v>
      </c>
      <c s="129" r="CJ1664">
        <v>24.6190479999999</v>
      </c>
      <c s="129" r="CK1664">
        <v>237.984127</v>
      </c>
      <c s="129" r="CL1664">
        <v>0.0</v>
      </c>
      <c s="129" r="CM1664">
        <v>4.103175</v>
      </c>
      <c s="129" r="CN1664">
        <v>4.103175</v>
      </c>
      <c s="129" r="CO1664">
        <v>4.103175</v>
      </c>
      <c s="129" r="CP1664">
        <v>4.103175</v>
      </c>
      <c s="129" r="CQ1664">
        <v>0.0</v>
      </c>
      <c s="129" r="CR1664">
        <v>184.642856999999</v>
      </c>
      <c s="129" r="CS1664">
        <v>36.9285709999999</v>
      </c>
    </row>
    <row customHeight="1" r="1665" ht="15.0">
      <c t="s" s="127" r="A1665">
        <v>14190</v>
      </c>
      <c t="s" s="127" r="B1665">
        <v>14191</v>
      </c>
      <c t="s" s="127" r="C1665">
        <v>14192</v>
      </c>
      <c t="s" s="127" r="D1665">
        <v>14193</v>
      </c>
      <c t="s" s="127" r="E1665">
        <v>14194</v>
      </c>
      <c t="s" s="127" r="F1665">
        <v>14195</v>
      </c>
      <c t="s" s="128" r="G1665">
        <v>14196</v>
      </c>
      <c t="s" s="127" r="H1665">
        <v>14197</v>
      </c>
      <c s="129" r="I1665">
        <v>3044.0</v>
      </c>
      <c s="129" r="J1665">
        <v>544.0</v>
      </c>
      <c s="129" r="K1665">
        <v>424.0</v>
      </c>
      <c s="129" r="L1665">
        <v>517.0</v>
      </c>
      <c s="129" r="M1665">
        <v>602.0</v>
      </c>
      <c s="129" r="N1665">
        <v>585.0</v>
      </c>
      <c s="129" r="O1665">
        <v>372.0</v>
      </c>
      <c s="129" r="P1665">
        <v>434.0</v>
      </c>
      <c s="129" r="Q1665">
        <v>428.0</v>
      </c>
      <c s="129" r="R1665">
        <v>535.0</v>
      </c>
      <c s="129" r="S1665">
        <v>560.0</v>
      </c>
      <c s="129" r="T1665">
        <v>467.0</v>
      </c>
      <c s="129" r="U1665">
        <v>232.0</v>
      </c>
      <c s="129" r="V1665">
        <v>1477.0</v>
      </c>
      <c s="129" r="W1665">
        <v>291.0</v>
      </c>
      <c s="129" r="X1665">
        <v>207.0</v>
      </c>
      <c s="129" r="Y1665">
        <v>247.0</v>
      </c>
      <c s="129" r="Z1665">
        <v>305.0</v>
      </c>
      <c s="129" r="AA1665">
        <v>273.0</v>
      </c>
      <c s="129" r="AB1665">
        <v>150.0</v>
      </c>
      <c s="129" r="AC1665">
        <v>4.0</v>
      </c>
      <c s="129" r="AD1665">
        <v>363.0</v>
      </c>
      <c s="129" r="AE1665">
        <v>798.0</v>
      </c>
      <c s="129" r="AF1665">
        <v>316.0</v>
      </c>
      <c s="129" r="AG1665">
        <v>1567.0</v>
      </c>
      <c s="129" r="AH1665">
        <v>253.0</v>
      </c>
      <c s="129" r="AI1665">
        <v>217.0</v>
      </c>
      <c s="129" r="AJ1665">
        <v>270.0</v>
      </c>
      <c s="129" r="AK1665">
        <v>297.0</v>
      </c>
      <c s="129" r="AL1665">
        <v>312.0</v>
      </c>
      <c s="129" r="AM1665">
        <v>203.0</v>
      </c>
      <c s="129" r="AN1665">
        <v>15.0</v>
      </c>
      <c s="129" r="AO1665">
        <v>334.0</v>
      </c>
      <c s="129" r="AP1665">
        <v>820.0</v>
      </c>
      <c s="129" r="AQ1665">
        <v>413.0</v>
      </c>
      <c s="129" r="AR1665">
        <v>2492.0</v>
      </c>
      <c s="129" r="AS1665">
        <v>40.0</v>
      </c>
      <c s="129" r="AT1665">
        <v>100.0</v>
      </c>
      <c s="129" r="AU1665">
        <v>108.0</v>
      </c>
      <c s="129" r="AV1665">
        <v>260.0</v>
      </c>
      <c s="129" r="AW1665">
        <v>372.0</v>
      </c>
      <c s="129" r="AX1665">
        <v>396.0</v>
      </c>
      <c s="129" r="AY1665">
        <v>876.0</v>
      </c>
      <c s="129" r="AZ1665">
        <v>340.0</v>
      </c>
      <c s="129" r="BA1665">
        <v>1200.0</v>
      </c>
      <c s="129" r="BB1665">
        <v>32.0</v>
      </c>
      <c s="129" r="BC1665">
        <v>68.0</v>
      </c>
      <c s="129" r="BD1665">
        <v>76.0</v>
      </c>
      <c s="129" r="BE1665">
        <v>160.0</v>
      </c>
      <c s="129" r="BF1665">
        <v>44.0</v>
      </c>
      <c s="129" r="BG1665">
        <v>316.0</v>
      </c>
      <c s="129" r="BH1665">
        <v>396.0</v>
      </c>
      <c s="129" r="BI1665">
        <v>108.0</v>
      </c>
      <c s="129" r="BJ1665">
        <v>1292.0</v>
      </c>
      <c s="129" r="BK1665">
        <v>8.0</v>
      </c>
      <c s="129" r="BL1665">
        <v>32.0</v>
      </c>
      <c s="129" r="BM1665">
        <v>32.0</v>
      </c>
      <c s="129" r="BN1665">
        <v>100.0</v>
      </c>
      <c s="129" r="BO1665">
        <v>328.0</v>
      </c>
      <c s="129" r="BP1665">
        <v>80.0</v>
      </c>
      <c s="129" r="BQ1665">
        <v>480.0</v>
      </c>
      <c s="129" r="BR1665">
        <v>232.0</v>
      </c>
      <c s="129" r="BS1665">
        <v>292.0</v>
      </c>
      <c s="129" r="BT1665">
        <v>0.0</v>
      </c>
      <c s="129" r="BU1665">
        <v>0.0</v>
      </c>
      <c s="129" r="BV1665">
        <v>4.0</v>
      </c>
      <c s="129" r="BW1665">
        <v>36.0</v>
      </c>
      <c s="129" r="BX1665">
        <v>48.0</v>
      </c>
      <c s="129" r="BY1665">
        <v>60.0</v>
      </c>
      <c s="129" r="BZ1665">
        <v>0.0</v>
      </c>
      <c s="129" r="CA1665">
        <v>144.0</v>
      </c>
      <c s="129" r="CB1665">
        <v>1084.0</v>
      </c>
      <c s="129" r="CC1665">
        <v>24.0</v>
      </c>
      <c s="129" r="CD1665">
        <v>80.0</v>
      </c>
      <c s="129" r="CE1665">
        <v>68.0</v>
      </c>
      <c s="129" r="CF1665">
        <v>204.0</v>
      </c>
      <c s="129" r="CG1665">
        <v>288.0</v>
      </c>
      <c s="129" r="CH1665">
        <v>304.0</v>
      </c>
      <c s="129" r="CI1665">
        <v>0.0</v>
      </c>
      <c s="129" r="CJ1665">
        <v>116.0</v>
      </c>
      <c s="129" r="CK1665">
        <v>1116.0</v>
      </c>
      <c s="129" r="CL1665">
        <v>16.0</v>
      </c>
      <c s="129" r="CM1665">
        <v>20.0</v>
      </c>
      <c s="129" r="CN1665">
        <v>36.0</v>
      </c>
      <c s="129" r="CO1665">
        <v>20.0</v>
      </c>
      <c s="129" r="CP1665">
        <v>36.0</v>
      </c>
      <c s="129" r="CQ1665">
        <v>32.0</v>
      </c>
      <c s="129" r="CR1665">
        <v>876.0</v>
      </c>
      <c s="129" r="CS1665">
        <v>80.0</v>
      </c>
    </row>
    <row customHeight="1" r="1666" ht="15.0">
      <c t="s" s="127" r="A1666">
        <v>14198</v>
      </c>
      <c t="s" s="127" r="B1666">
        <v>14199</v>
      </c>
      <c t="s" s="127" r="C1666">
        <v>14200</v>
      </c>
      <c t="s" s="127" r="D1666">
        <v>14201</v>
      </c>
      <c t="s" s="127" r="E1666">
        <v>14202</v>
      </c>
      <c t="s" s="127" r="F1666">
        <v>14203</v>
      </c>
      <c t="s" s="128" r="G1666">
        <v>14204</v>
      </c>
      <c t="s" s="127" r="H1666">
        <v>14205</v>
      </c>
      <c s="129" r="I1666">
        <v>602.0</v>
      </c>
      <c s="129" r="J1666">
        <v>134.099358999999</v>
      </c>
      <c s="129" r="K1666">
        <v>86.8269229999999</v>
      </c>
      <c s="129" r="L1666">
        <v>140.852564</v>
      </c>
      <c s="129" r="M1666">
        <v>137.958333</v>
      </c>
      <c s="129" r="N1666">
        <v>74.285256</v>
      </c>
      <c s="129" r="O1666">
        <v>27.977564</v>
      </c>
      <c s="129" r="P1666">
        <v>97.0</v>
      </c>
      <c s="129" r="Q1666">
        <v>82.0</v>
      </c>
      <c s="129" r="R1666">
        <v>113.0</v>
      </c>
      <c s="129" r="S1666">
        <v>97.0</v>
      </c>
      <c s="129" r="T1666">
        <v>61.0</v>
      </c>
      <c s="129" r="U1666">
        <v>26.0</v>
      </c>
      <c s="129" r="V1666">
        <v>302.929486999999</v>
      </c>
      <c s="129" r="W1666">
        <v>68.496795</v>
      </c>
      <c s="129" r="X1666">
        <v>47.2724359999999</v>
      </c>
      <c s="129" r="Y1666">
        <v>69.461538</v>
      </c>
      <c s="129" r="Z1666">
        <v>64.637821</v>
      </c>
      <c s="129" r="AA1666">
        <v>42.448718</v>
      </c>
      <c s="129" r="AB1666">
        <v>10.6121789999999</v>
      </c>
      <c s="129" r="AC1666">
        <v>0.0</v>
      </c>
      <c s="129" r="AD1666">
        <v>96.474359</v>
      </c>
      <c s="129" r="AE1666">
        <v>178.477564</v>
      </c>
      <c s="129" r="AF1666">
        <v>27.977564</v>
      </c>
      <c s="129" r="AG1666">
        <v>299.070513</v>
      </c>
      <c s="129" r="AH1666">
        <v>65.602564</v>
      </c>
      <c s="129" r="AI1666">
        <v>39.554487</v>
      </c>
      <c s="129" r="AJ1666">
        <v>71.3910259999999</v>
      </c>
      <c s="129" r="AK1666">
        <v>73.320513</v>
      </c>
      <c s="129" r="AL1666">
        <v>31.836538</v>
      </c>
      <c s="129" r="AM1666">
        <v>16.400641</v>
      </c>
      <c s="129" r="AN1666">
        <v>0.964744</v>
      </c>
      <c s="129" r="AO1666">
        <v>84.8974359999999</v>
      </c>
      <c s="129" r="AP1666">
        <v>186.195513</v>
      </c>
      <c s="129" r="AQ1666">
        <v>27.977564</v>
      </c>
      <c s="129" r="AR1666">
        <v>459.217948999999</v>
      </c>
      <c s="129" r="AS1666">
        <v>3.85897399999999</v>
      </c>
      <c s="129" r="AT1666">
        <v>15.435897</v>
      </c>
      <c s="129" r="AU1666">
        <v>27.0128209999999</v>
      </c>
      <c s="129" r="AV1666">
        <v>92.615385</v>
      </c>
      <c s="129" r="AW1666">
        <v>88.75641</v>
      </c>
      <c s="129" r="AX1666">
        <v>65.602564</v>
      </c>
      <c s="129" r="AY1666">
        <v>104.192308</v>
      </c>
      <c s="129" r="AZ1666">
        <v>61.7435899999999</v>
      </c>
      <c s="129" r="BA1666">
        <v>246.974358999999</v>
      </c>
      <c s="129" r="BB1666">
        <v>3.85897399999999</v>
      </c>
      <c s="129" r="BC1666">
        <v>15.435897</v>
      </c>
      <c s="129" r="BD1666">
        <v>7.71794899999999</v>
      </c>
      <c s="129" r="BE1666">
        <v>38.589744</v>
      </c>
      <c s="129" r="BF1666">
        <v>27.0128209999999</v>
      </c>
      <c s="129" r="BG1666">
        <v>61.7435899999999</v>
      </c>
      <c s="129" r="BH1666">
        <v>69.461538</v>
      </c>
      <c s="129" r="BI1666">
        <v>23.153846</v>
      </c>
      <c s="129" r="BJ1666">
        <v>212.24359</v>
      </c>
      <c s="129" r="BK1666">
        <v>0.0</v>
      </c>
      <c s="129" r="BL1666">
        <v>0.0</v>
      </c>
      <c s="129" r="BM1666">
        <v>19.294872</v>
      </c>
      <c s="129" r="BN1666">
        <v>54.025641</v>
      </c>
      <c s="129" r="BO1666">
        <v>61.7435899999999</v>
      </c>
      <c s="129" r="BP1666">
        <v>3.85897399999999</v>
      </c>
      <c s="129" r="BQ1666">
        <v>34.730769</v>
      </c>
      <c s="129" r="BR1666">
        <v>38.589744</v>
      </c>
      <c s="129" r="BS1666">
        <v>38.589744</v>
      </c>
      <c s="129" r="BT1666">
        <v>0.0</v>
      </c>
      <c s="129" r="BU1666">
        <v>0.0</v>
      </c>
      <c s="129" r="BV1666">
        <v>0.0</v>
      </c>
      <c s="129" r="BW1666">
        <v>0.0</v>
      </c>
      <c s="129" r="BX1666">
        <v>3.85897399999999</v>
      </c>
      <c s="129" r="BY1666">
        <v>3.85897399999999</v>
      </c>
      <c s="129" r="BZ1666">
        <v>0.0</v>
      </c>
      <c s="129" r="CA1666">
        <v>30.8717949999999</v>
      </c>
      <c s="129" r="CB1666">
        <v>270.128204999999</v>
      </c>
      <c s="129" r="CC1666">
        <v>3.85897399999999</v>
      </c>
      <c s="129" r="CD1666">
        <v>15.435897</v>
      </c>
      <c s="129" r="CE1666">
        <v>11.576923</v>
      </c>
      <c s="129" r="CF1666">
        <v>84.8974359999999</v>
      </c>
      <c s="129" r="CG1666">
        <v>69.461538</v>
      </c>
      <c s="129" r="CH1666">
        <v>57.8846149999999</v>
      </c>
      <c s="129" r="CI1666">
        <v>0.0</v>
      </c>
      <c s="129" r="CJ1666">
        <v>27.0128209999999</v>
      </c>
      <c s="129" r="CK1666">
        <v>150.5</v>
      </c>
      <c s="129" r="CL1666">
        <v>0.0</v>
      </c>
      <c s="129" r="CM1666">
        <v>0.0</v>
      </c>
      <c s="129" r="CN1666">
        <v>15.435897</v>
      </c>
      <c s="129" r="CO1666">
        <v>7.71794899999999</v>
      </c>
      <c s="129" r="CP1666">
        <v>15.435897</v>
      </c>
      <c s="129" r="CQ1666">
        <v>3.85897399999999</v>
      </c>
      <c s="129" r="CR1666">
        <v>104.192308</v>
      </c>
      <c s="129" r="CS1666">
        <v>3.85897399999999</v>
      </c>
    </row>
    <row customHeight="1" r="1667" ht="15.0">
      <c t="s" s="127" r="A1667">
        <v>14206</v>
      </c>
      <c t="s" s="127" r="B1667">
        <v>14207</v>
      </c>
      <c t="s" s="127" r="C1667">
        <v>14208</v>
      </c>
      <c t="s" s="127" r="D1667">
        <v>14209</v>
      </c>
      <c t="s" s="127" r="E1667">
        <v>14210</v>
      </c>
      <c t="s" s="127" r="F1667">
        <v>14211</v>
      </c>
      <c t="s" s="128" r="G1667">
        <v>14212</v>
      </c>
      <c t="s" s="127" r="H1667">
        <v>14213</v>
      </c>
      <c s="129" r="I1667">
        <v>502.0</v>
      </c>
      <c s="129" r="J1667">
        <v>77.913556</v>
      </c>
      <c s="129" r="K1667">
        <v>54.2436149999999</v>
      </c>
      <c s="129" r="L1667">
        <v>73.9685659999999</v>
      </c>
      <c s="129" r="M1667">
        <v>103.555992</v>
      </c>
      <c s="129" r="N1667">
        <v>121.308448</v>
      </c>
      <c s="129" r="O1667">
        <v>71.0098229999999</v>
      </c>
      <c s="129" r="P1667">
        <v>74.0</v>
      </c>
      <c s="129" r="Q1667">
        <v>55.0</v>
      </c>
      <c s="129" r="R1667">
        <v>72.0</v>
      </c>
      <c s="129" r="S1667">
        <v>89.0</v>
      </c>
      <c s="129" r="T1667">
        <v>99.0</v>
      </c>
      <c s="129" r="U1667">
        <v>45.0</v>
      </c>
      <c s="129" r="V1667">
        <v>251.493123999999</v>
      </c>
      <c s="129" r="W1667">
        <v>35.5049119999999</v>
      </c>
      <c s="129" r="X1667">
        <v>33.532417</v>
      </c>
      <c s="129" r="Y1667">
        <v>36.491159</v>
      </c>
      <c s="129" r="Z1667">
        <v>55.2298619999999</v>
      </c>
      <c s="129" r="AA1667">
        <v>63.119843</v>
      </c>
      <c s="129" r="AB1667">
        <v>26.628684</v>
      </c>
      <c s="129" r="AC1667">
        <v>0.986248</v>
      </c>
      <c s="129" r="AD1667">
        <v>53.257367</v>
      </c>
      <c s="129" r="AE1667">
        <v>130.184676</v>
      </c>
      <c s="129" r="AF1667">
        <v>68.0510809999999</v>
      </c>
      <c s="129" r="AG1667">
        <v>250.506876</v>
      </c>
      <c s="129" r="AH1667">
        <v>42.408644</v>
      </c>
      <c s="129" r="AI1667">
        <v>20.711198</v>
      </c>
      <c s="129" r="AJ1667">
        <v>37.4774069999999</v>
      </c>
      <c s="129" r="AK1667">
        <v>48.3261299999999</v>
      </c>
      <c s="129" r="AL1667">
        <v>58.188605</v>
      </c>
      <c s="129" r="AM1667">
        <v>39.449902</v>
      </c>
      <c s="129" r="AN1667">
        <v>3.94499</v>
      </c>
      <c s="129" r="AO1667">
        <v>51.284872</v>
      </c>
      <c s="129" r="AP1667">
        <v>125.253438</v>
      </c>
      <c s="129" r="AQ1667">
        <v>73.9685659999999</v>
      </c>
      <c s="129" r="AR1667">
        <v>398.444008</v>
      </c>
      <c s="129" r="AS1667">
        <v>19.724951</v>
      </c>
      <c s="129" r="AT1667">
        <v>31.5599209999999</v>
      </c>
      <c s="129" r="AU1667">
        <v>15.779961</v>
      </c>
      <c s="129" r="AV1667">
        <v>43.3948919999999</v>
      </c>
      <c s="129" r="AW1667">
        <v>47.339882</v>
      </c>
      <c s="129" r="AX1667">
        <v>27.6149309999999</v>
      </c>
      <c s="129" r="AY1667">
        <v>149.909627</v>
      </c>
      <c s="129" r="AZ1667">
        <v>63.119843</v>
      </c>
      <c s="129" r="BA1667">
        <v>169.634578</v>
      </c>
      <c s="129" r="BB1667">
        <v>7.88998</v>
      </c>
      <c s="129" r="BC1667">
        <v>23.669941</v>
      </c>
      <c s="129" r="BD1667">
        <v>11.8349709999999</v>
      </c>
      <c s="129" r="BE1667">
        <v>19.724951</v>
      </c>
      <c s="129" r="BF1667">
        <v>7.88998</v>
      </c>
      <c s="129" r="BG1667">
        <v>19.724951</v>
      </c>
      <c s="129" r="BH1667">
        <v>71.0098229999999</v>
      </c>
      <c s="129" r="BI1667">
        <v>7.88998</v>
      </c>
      <c s="129" r="BJ1667">
        <v>228.809429999999</v>
      </c>
      <c s="129" r="BK1667">
        <v>11.8349709999999</v>
      </c>
      <c s="129" r="BL1667">
        <v>7.88998</v>
      </c>
      <c s="129" r="BM1667">
        <v>3.94499</v>
      </c>
      <c s="129" r="BN1667">
        <v>23.669941</v>
      </c>
      <c s="129" r="BO1667">
        <v>39.449902</v>
      </c>
      <c s="129" r="BP1667">
        <v>7.88998</v>
      </c>
      <c s="129" r="BQ1667">
        <v>78.899804</v>
      </c>
      <c s="129" r="BR1667">
        <v>55.2298619999999</v>
      </c>
      <c s="129" r="BS1667">
        <v>15.779961</v>
      </c>
      <c s="129" r="BT1667">
        <v>0.0</v>
      </c>
      <c s="129" r="BU1667">
        <v>0.0</v>
      </c>
      <c s="129" r="BV1667">
        <v>0.0</v>
      </c>
      <c s="129" r="BW1667">
        <v>0.0</v>
      </c>
      <c s="129" r="BX1667">
        <v>0.0</v>
      </c>
      <c s="129" r="BY1667">
        <v>0.0</v>
      </c>
      <c s="129" r="BZ1667">
        <v>0.0</v>
      </c>
      <c s="129" r="CA1667">
        <v>15.779961</v>
      </c>
      <c s="129" r="CB1667">
        <v>145.964637</v>
      </c>
      <c s="129" r="CC1667">
        <v>7.88998</v>
      </c>
      <c s="129" r="CD1667">
        <v>15.779961</v>
      </c>
      <c s="129" r="CE1667">
        <v>3.94499</v>
      </c>
      <c s="129" r="CF1667">
        <v>35.5049119999999</v>
      </c>
      <c s="129" r="CG1667">
        <v>27.6149309999999</v>
      </c>
      <c s="129" r="CH1667">
        <v>27.6149309999999</v>
      </c>
      <c s="129" r="CI1667">
        <v>0.0</v>
      </c>
      <c s="129" r="CJ1667">
        <v>27.6149309999999</v>
      </c>
      <c s="129" r="CK1667">
        <v>236.699411</v>
      </c>
      <c s="129" r="CL1667">
        <v>11.8349709999999</v>
      </c>
      <c s="129" r="CM1667">
        <v>15.779961</v>
      </c>
      <c s="129" r="CN1667">
        <v>11.8349709999999</v>
      </c>
      <c s="129" r="CO1667">
        <v>7.88998</v>
      </c>
      <c s="129" r="CP1667">
        <v>19.724951</v>
      </c>
      <c s="129" r="CQ1667">
        <v>0.0</v>
      </c>
      <c s="129" r="CR1667">
        <v>149.909627</v>
      </c>
      <c s="129" r="CS1667">
        <v>19.724951</v>
      </c>
    </row>
    <row customHeight="1" r="1668" ht="15.0">
      <c t="s" s="127" r="A1668">
        <v>14214</v>
      </c>
      <c t="s" s="127" r="B1668">
        <v>14215</v>
      </c>
      <c t="s" s="127" r="C1668">
        <v>14216</v>
      </c>
      <c t="s" s="127" r="D1668">
        <v>14217</v>
      </c>
      <c t="s" s="127" r="E1668">
        <v>14218</v>
      </c>
      <c t="s" s="127" r="F1668">
        <v>14219</v>
      </c>
      <c t="s" s="128" r="G1668">
        <v>14220</v>
      </c>
      <c t="s" s="127" r="H1668">
        <v>14221</v>
      </c>
      <c s="129" r="I1668">
        <v>99.0</v>
      </c>
      <c s="129" r="J1668">
        <v>15.529412</v>
      </c>
      <c s="129" r="K1668">
        <v>6.794118</v>
      </c>
      <c s="129" r="L1668">
        <v>19.4117649999999</v>
      </c>
      <c s="129" r="M1668">
        <v>25.235294</v>
      </c>
      <c s="129" r="N1668">
        <v>25.235294</v>
      </c>
      <c s="129" r="O1668">
        <v>6.794118</v>
      </c>
      <c s="129" r="P1668">
        <v>8.0</v>
      </c>
      <c s="129" r="Q1668">
        <v>13.0</v>
      </c>
      <c s="129" r="R1668">
        <v>16.0</v>
      </c>
      <c s="129" r="S1668">
        <v>15.0</v>
      </c>
      <c s="129" r="T1668">
        <v>16.0</v>
      </c>
      <c s="129" r="U1668">
        <v>9.0</v>
      </c>
      <c s="129" r="V1668">
        <v>50.4705879999999</v>
      </c>
      <c s="129" r="W1668">
        <v>6.794118</v>
      </c>
      <c s="129" r="X1668">
        <v>2.91176499999999</v>
      </c>
      <c s="129" r="Y1668">
        <v>10.6764709999999</v>
      </c>
      <c s="129" r="Z1668">
        <v>14.558824</v>
      </c>
      <c s="129" r="AA1668">
        <v>12.617647</v>
      </c>
      <c s="129" r="AB1668">
        <v>1.941176</v>
      </c>
      <c s="129" r="AC1668">
        <v>0.970588</v>
      </c>
      <c s="129" r="AD1668">
        <v>6.794118</v>
      </c>
      <c s="129" r="AE1668">
        <v>33.0</v>
      </c>
      <c s="129" r="AF1668">
        <v>10.6764709999999</v>
      </c>
      <c s="129" r="AG1668">
        <v>48.529412</v>
      </c>
      <c s="129" r="AH1668">
        <v>8.73529399999999</v>
      </c>
      <c s="129" r="AI1668">
        <v>3.882353</v>
      </c>
      <c s="129" r="AJ1668">
        <v>8.73529399999999</v>
      </c>
      <c s="129" r="AK1668">
        <v>10.6764709999999</v>
      </c>
      <c s="129" r="AL1668">
        <v>12.617647</v>
      </c>
      <c s="129" r="AM1668">
        <v>2.91176499999999</v>
      </c>
      <c s="129" r="AN1668">
        <v>0.970588</v>
      </c>
      <c s="129" r="AO1668">
        <v>10.6764709999999</v>
      </c>
      <c s="129" r="AP1668">
        <v>25.235294</v>
      </c>
      <c s="129" r="AQ1668">
        <v>12.617647</v>
      </c>
      <c s="129" r="AR1668">
        <v>93.176471</v>
      </c>
      <c s="129" r="AS1668">
        <v>0.0</v>
      </c>
      <c s="129" r="AT1668">
        <v>0.0</v>
      </c>
      <c s="129" r="AU1668">
        <v>0.0</v>
      </c>
      <c s="129" r="AV1668">
        <v>0.0</v>
      </c>
      <c s="129" r="AW1668">
        <v>15.529412</v>
      </c>
      <c s="129" r="AX1668">
        <v>19.4117649999999</v>
      </c>
      <c s="129" r="AY1668">
        <v>46.5882349999999</v>
      </c>
      <c s="129" r="AZ1668">
        <v>11.647059</v>
      </c>
      <c s="129" r="BA1668">
        <v>54.352941</v>
      </c>
      <c s="129" r="BB1668">
        <v>0.0</v>
      </c>
      <c s="129" r="BC1668">
        <v>0.0</v>
      </c>
      <c s="129" r="BD1668">
        <v>0.0</v>
      </c>
      <c s="129" r="BE1668">
        <v>0.0</v>
      </c>
      <c s="129" r="BF1668">
        <v>0.0</v>
      </c>
      <c s="129" r="BG1668">
        <v>19.4117649999999</v>
      </c>
      <c s="129" r="BH1668">
        <v>27.1764709999999</v>
      </c>
      <c s="129" r="BI1668">
        <v>7.764706</v>
      </c>
      <c s="129" r="BJ1668">
        <v>38.823529</v>
      </c>
      <c s="129" r="BK1668">
        <v>0.0</v>
      </c>
      <c s="129" r="BL1668">
        <v>0.0</v>
      </c>
      <c s="129" r="BM1668">
        <v>0.0</v>
      </c>
      <c s="129" r="BN1668">
        <v>0.0</v>
      </c>
      <c s="129" r="BO1668">
        <v>15.529412</v>
      </c>
      <c s="129" r="BP1668">
        <v>0.0</v>
      </c>
      <c s="129" r="BQ1668">
        <v>19.4117649999999</v>
      </c>
      <c s="129" r="BR1668">
        <v>3.882353</v>
      </c>
      <c s="129" r="BS1668">
        <v>0.0</v>
      </c>
      <c s="129" r="BT1668">
        <v>0.0</v>
      </c>
      <c s="129" r="BU1668">
        <v>0.0</v>
      </c>
      <c s="129" r="BV1668">
        <v>0.0</v>
      </c>
      <c s="129" r="BW1668">
        <v>0.0</v>
      </c>
      <c s="129" r="BX1668">
        <v>0.0</v>
      </c>
      <c s="129" r="BY1668">
        <v>0.0</v>
      </c>
      <c s="129" r="BZ1668">
        <v>0.0</v>
      </c>
      <c s="129" r="CA1668">
        <v>0.0</v>
      </c>
      <c s="129" r="CB1668">
        <v>34.9411759999999</v>
      </c>
      <c s="129" r="CC1668">
        <v>0.0</v>
      </c>
      <c s="129" r="CD1668">
        <v>0.0</v>
      </c>
      <c s="129" r="CE1668">
        <v>0.0</v>
      </c>
      <c s="129" r="CF1668">
        <v>0.0</v>
      </c>
      <c s="129" r="CG1668">
        <v>7.764706</v>
      </c>
      <c s="129" r="CH1668">
        <v>19.4117649999999</v>
      </c>
      <c s="129" r="CI1668">
        <v>0.0</v>
      </c>
      <c s="129" r="CJ1668">
        <v>7.764706</v>
      </c>
      <c s="129" r="CK1668">
        <v>58.235294</v>
      </c>
      <c s="129" r="CL1668">
        <v>0.0</v>
      </c>
      <c s="129" r="CM1668">
        <v>0.0</v>
      </c>
      <c s="129" r="CN1668">
        <v>0.0</v>
      </c>
      <c s="129" r="CO1668">
        <v>0.0</v>
      </c>
      <c s="129" r="CP1668">
        <v>7.764706</v>
      </c>
      <c s="129" r="CQ1668">
        <v>0.0</v>
      </c>
      <c s="129" r="CR1668">
        <v>46.5882349999999</v>
      </c>
      <c s="129" r="CS1668">
        <v>3.882353</v>
      </c>
    </row>
    <row customHeight="1" r="1669" ht="15.0">
      <c t="s" s="127" r="A1669">
        <v>14222</v>
      </c>
      <c t="s" s="127" r="B1669">
        <v>14223</v>
      </c>
      <c t="s" s="127" r="C1669">
        <v>14224</v>
      </c>
      <c t="s" s="127" r="D1669">
        <v>14225</v>
      </c>
      <c t="s" s="127" r="E1669">
        <v>14226</v>
      </c>
      <c t="s" s="127" r="F1669">
        <v>14227</v>
      </c>
      <c t="s" s="128" r="G1669">
        <v>14228</v>
      </c>
      <c t="s" s="127" r="H1669">
        <v>14229</v>
      </c>
      <c s="129" r="I1669">
        <v>452.0</v>
      </c>
      <c s="129" r="J1669">
        <v>78.7795909999999</v>
      </c>
      <c s="129" r="K1669">
        <v>65.6952569999999</v>
      </c>
      <c s="129" r="L1669">
        <v>74.982984</v>
      </c>
      <c s="129" r="M1669">
        <v>113.898204</v>
      </c>
      <c s="129" r="N1669">
        <v>75.932136</v>
      </c>
      <c s="129" r="O1669">
        <v>42.711827</v>
      </c>
      <c s="129" r="P1669">
        <v>65.0</v>
      </c>
      <c s="129" r="Q1669">
        <v>39.0</v>
      </c>
      <c s="129" r="R1669">
        <v>79.0</v>
      </c>
      <c s="129" r="S1669">
        <v>72.0</v>
      </c>
      <c s="129" r="T1669">
        <v>62.0</v>
      </c>
      <c s="129" r="U1669">
        <v>37.0</v>
      </c>
      <c s="129" r="V1669">
        <v>220.30509</v>
      </c>
      <c s="129" r="W1669">
        <v>35.118613</v>
      </c>
      <c s="129" r="X1669">
        <v>32.3730529999999</v>
      </c>
      <c s="129" r="Y1669">
        <v>34.1694609999999</v>
      </c>
      <c s="129" r="Z1669">
        <v>55.0507989999999</v>
      </c>
      <c s="129" r="AA1669">
        <v>47.457585</v>
      </c>
      <c s="129" r="AB1669">
        <v>16.135579</v>
      </c>
      <c s="129" r="AC1669">
        <v>0.0</v>
      </c>
      <c s="129" r="AD1669">
        <v>45.6102289999999</v>
      </c>
      <c s="129" r="AE1669">
        <v>128.186427</v>
      </c>
      <c s="129" r="AF1669">
        <v>46.5084329999999</v>
      </c>
      <c s="129" r="AG1669">
        <v>231.694909999999</v>
      </c>
      <c s="129" r="AH1669">
        <v>43.660978</v>
      </c>
      <c s="129" r="AI1669">
        <v>33.3222039999999</v>
      </c>
      <c s="129" r="AJ1669">
        <v>40.813523</v>
      </c>
      <c s="129" r="AK1669">
        <v>58.8474059999999</v>
      </c>
      <c s="129" r="AL1669">
        <v>28.474551</v>
      </c>
      <c s="129" r="AM1669">
        <v>21.830489</v>
      </c>
      <c s="129" r="AN1669">
        <v>4.74575899999999</v>
      </c>
      <c s="129" r="AO1669">
        <v>60.8476039999999</v>
      </c>
      <c s="129" r="AP1669">
        <v>127.186328</v>
      </c>
      <c s="129" r="AQ1669">
        <v>43.660978</v>
      </c>
      <c s="129" r="AR1669">
        <v>375.864074</v>
      </c>
      <c s="129" r="AS1669">
        <v>15.186427</v>
      </c>
      <c s="129" r="AT1669">
        <v>15.186427</v>
      </c>
      <c s="129" r="AU1669">
        <v>41.762675</v>
      </c>
      <c s="129" r="AV1669">
        <v>37.966068</v>
      </c>
      <c s="129" r="AW1669">
        <v>68.3389229999999</v>
      </c>
      <c s="129" r="AX1669">
        <v>37.966068</v>
      </c>
      <c s="129" r="AY1669">
        <v>125.288025</v>
      </c>
      <c s="129" r="AZ1669">
        <v>34.1694609999999</v>
      </c>
      <c s="129" r="BA1669">
        <v>182.237126999999</v>
      </c>
      <c s="129" r="BB1669">
        <v>7.59321399999999</v>
      </c>
      <c s="129" r="BC1669">
        <v>11.38982</v>
      </c>
      <c s="129" r="BD1669">
        <v>22.779641</v>
      </c>
      <c s="129" r="BE1669">
        <v>15.186427</v>
      </c>
      <c s="129" r="BF1669">
        <v>18.983034</v>
      </c>
      <c s="129" r="BG1669">
        <v>34.1694609999999</v>
      </c>
      <c s="129" r="BH1669">
        <v>64.542316</v>
      </c>
      <c s="129" r="BI1669">
        <v>7.59321399999999</v>
      </c>
      <c s="129" r="BJ1669">
        <v>193.626947</v>
      </c>
      <c s="129" r="BK1669">
        <v>7.59321399999999</v>
      </c>
      <c s="129" r="BL1669">
        <v>3.79660699999999</v>
      </c>
      <c s="129" r="BM1669">
        <v>18.983034</v>
      </c>
      <c s="129" r="BN1669">
        <v>22.779641</v>
      </c>
      <c s="129" r="BO1669">
        <v>49.3558889999999</v>
      </c>
      <c s="129" r="BP1669">
        <v>3.79660699999999</v>
      </c>
      <c s="129" r="BQ1669">
        <v>60.7457089999999</v>
      </c>
      <c s="129" r="BR1669">
        <v>26.576248</v>
      </c>
      <c s="129" r="BS1669">
        <v>37.966068</v>
      </c>
      <c s="129" r="BT1669">
        <v>0.0</v>
      </c>
      <c s="129" r="BU1669">
        <v>0.0</v>
      </c>
      <c s="129" r="BV1669">
        <v>0.0</v>
      </c>
      <c s="129" r="BW1669">
        <v>0.0</v>
      </c>
      <c s="129" r="BX1669">
        <v>0.0</v>
      </c>
      <c s="129" r="BY1669">
        <v>11.38982</v>
      </c>
      <c s="129" r="BZ1669">
        <v>0.0</v>
      </c>
      <c s="129" r="CA1669">
        <v>26.576248</v>
      </c>
      <c s="129" r="CB1669">
        <v>151.864272</v>
      </c>
      <c s="129" r="CC1669">
        <v>0.0</v>
      </c>
      <c s="129" r="CD1669">
        <v>11.38982</v>
      </c>
      <c s="129" r="CE1669">
        <v>37.966068</v>
      </c>
      <c s="129" r="CF1669">
        <v>37.966068</v>
      </c>
      <c s="129" r="CG1669">
        <v>41.762675</v>
      </c>
      <c s="129" r="CH1669">
        <v>15.186427</v>
      </c>
      <c s="129" r="CI1669">
        <v>3.79660699999999</v>
      </c>
      <c s="129" r="CJ1669">
        <v>3.79660699999999</v>
      </c>
      <c s="129" r="CK1669">
        <v>186.033734</v>
      </c>
      <c s="129" r="CL1669">
        <v>15.186427</v>
      </c>
      <c s="129" r="CM1669">
        <v>3.79660699999999</v>
      </c>
      <c s="129" r="CN1669">
        <v>3.79660699999999</v>
      </c>
      <c s="129" r="CO1669">
        <v>0.0</v>
      </c>
      <c s="129" r="CP1669">
        <v>26.576248</v>
      </c>
      <c s="129" r="CQ1669">
        <v>11.38982</v>
      </c>
      <c s="129" r="CR1669">
        <v>121.491418</v>
      </c>
      <c s="129" r="CS1669">
        <v>3.79660699999999</v>
      </c>
    </row>
    <row customHeight="1" r="1670" ht="15.0">
      <c t="s" s="127" r="A1670">
        <v>14230</v>
      </c>
      <c t="s" s="127" r="B1670">
        <v>14231</v>
      </c>
      <c t="s" s="127" r="C1670">
        <v>14232</v>
      </c>
      <c t="s" s="127" r="D1670">
        <v>14233</v>
      </c>
      <c t="s" s="127" r="E1670">
        <v>14234</v>
      </c>
      <c t="s" s="127" r="F1670">
        <v>14235</v>
      </c>
      <c t="s" s="128" r="G1670">
        <v>14236</v>
      </c>
      <c t="s" s="127" r="H1670">
        <v>14237</v>
      </c>
      <c s="129" r="I1670">
        <v>1656.0</v>
      </c>
      <c s="129" r="J1670">
        <v>353.0</v>
      </c>
      <c s="129" r="K1670">
        <v>212.0</v>
      </c>
      <c s="129" r="L1670">
        <v>367.0</v>
      </c>
      <c s="129" r="M1670">
        <v>384.0</v>
      </c>
      <c s="129" r="N1670">
        <v>230.0</v>
      </c>
      <c s="129" r="O1670">
        <v>110.0</v>
      </c>
      <c s="129" r="P1670">
        <v>250.0</v>
      </c>
      <c s="129" r="Q1670">
        <v>204.0</v>
      </c>
      <c s="129" r="R1670">
        <v>293.0</v>
      </c>
      <c s="129" r="S1670">
        <v>316.0</v>
      </c>
      <c s="129" r="T1670">
        <v>194.0</v>
      </c>
      <c s="129" r="U1670">
        <v>88.0</v>
      </c>
      <c s="129" r="V1670">
        <v>820.0</v>
      </c>
      <c s="129" r="W1670">
        <v>174.0</v>
      </c>
      <c s="129" r="X1670">
        <v>112.0</v>
      </c>
      <c s="129" r="Y1670">
        <v>179.0</v>
      </c>
      <c s="129" r="Z1670">
        <v>194.0</v>
      </c>
      <c s="129" r="AA1670">
        <v>125.0</v>
      </c>
      <c s="129" r="AB1670">
        <v>35.0</v>
      </c>
      <c s="129" r="AC1670">
        <v>1.0</v>
      </c>
      <c s="129" r="AD1670">
        <v>219.0</v>
      </c>
      <c s="129" r="AE1670">
        <v>494.0</v>
      </c>
      <c s="129" r="AF1670">
        <v>107.0</v>
      </c>
      <c s="129" r="AG1670">
        <v>836.0</v>
      </c>
      <c s="129" r="AH1670">
        <v>179.0</v>
      </c>
      <c s="129" r="AI1670">
        <v>100.0</v>
      </c>
      <c s="129" r="AJ1670">
        <v>188.0</v>
      </c>
      <c s="129" r="AK1670">
        <v>190.0</v>
      </c>
      <c s="129" r="AL1670">
        <v>105.0</v>
      </c>
      <c s="129" r="AM1670">
        <v>64.0</v>
      </c>
      <c s="129" r="AN1670">
        <v>10.0</v>
      </c>
      <c s="129" r="AO1670">
        <v>223.0</v>
      </c>
      <c s="129" r="AP1670">
        <v>481.0</v>
      </c>
      <c s="129" r="AQ1670">
        <v>132.0</v>
      </c>
      <c s="129" r="AR1670">
        <v>1296.0</v>
      </c>
      <c s="129" r="AS1670">
        <v>32.0</v>
      </c>
      <c s="129" r="AT1670">
        <v>40.0</v>
      </c>
      <c s="129" r="AU1670">
        <v>108.0</v>
      </c>
      <c s="129" r="AV1670">
        <v>264.0</v>
      </c>
      <c s="129" r="AW1670">
        <v>180.0</v>
      </c>
      <c s="129" r="AX1670">
        <v>180.0</v>
      </c>
      <c s="129" r="AY1670">
        <v>352.0</v>
      </c>
      <c s="129" r="AZ1670">
        <v>140.0</v>
      </c>
      <c s="129" r="BA1670">
        <v>672.0</v>
      </c>
      <c s="129" r="BB1670">
        <v>28.0</v>
      </c>
      <c s="129" r="BC1670">
        <v>36.0</v>
      </c>
      <c s="129" r="BD1670">
        <v>56.0</v>
      </c>
      <c s="129" r="BE1670">
        <v>128.0</v>
      </c>
      <c s="129" r="BF1670">
        <v>44.0</v>
      </c>
      <c s="129" r="BG1670">
        <v>128.0</v>
      </c>
      <c s="129" r="BH1670">
        <v>188.0</v>
      </c>
      <c s="129" r="BI1670">
        <v>64.0</v>
      </c>
      <c s="129" r="BJ1670">
        <v>624.0</v>
      </c>
      <c s="129" r="BK1670">
        <v>4.0</v>
      </c>
      <c s="129" r="BL1670">
        <v>4.0</v>
      </c>
      <c s="129" r="BM1670">
        <v>52.0</v>
      </c>
      <c s="129" r="BN1670">
        <v>136.0</v>
      </c>
      <c s="129" r="BO1670">
        <v>136.0</v>
      </c>
      <c s="129" r="BP1670">
        <v>52.0</v>
      </c>
      <c s="129" r="BQ1670">
        <v>164.0</v>
      </c>
      <c s="129" r="BR1670">
        <v>76.0</v>
      </c>
      <c s="129" r="BS1670">
        <v>136.0</v>
      </c>
      <c s="129" r="BT1670">
        <v>0.0</v>
      </c>
      <c s="129" r="BU1670">
        <v>0.0</v>
      </c>
      <c s="129" r="BV1670">
        <v>0.0</v>
      </c>
      <c s="129" r="BW1670">
        <v>4.0</v>
      </c>
      <c s="129" r="BX1670">
        <v>20.0</v>
      </c>
      <c s="129" r="BY1670">
        <v>24.0</v>
      </c>
      <c s="129" r="BZ1670">
        <v>0.0</v>
      </c>
      <c s="129" r="CA1670">
        <v>88.0</v>
      </c>
      <c s="129" r="CB1670">
        <v>712.0</v>
      </c>
      <c s="129" r="CC1670">
        <v>24.0</v>
      </c>
      <c s="129" r="CD1670">
        <v>32.0</v>
      </c>
      <c s="129" r="CE1670">
        <v>84.0</v>
      </c>
      <c s="129" r="CF1670">
        <v>248.0</v>
      </c>
      <c s="129" r="CG1670">
        <v>140.0</v>
      </c>
      <c s="129" r="CH1670">
        <v>144.0</v>
      </c>
      <c s="129" r="CI1670">
        <v>4.0</v>
      </c>
      <c s="129" r="CJ1670">
        <v>36.0</v>
      </c>
      <c s="129" r="CK1670">
        <v>448.0</v>
      </c>
      <c s="129" r="CL1670">
        <v>8.0</v>
      </c>
      <c s="129" r="CM1670">
        <v>8.0</v>
      </c>
      <c s="129" r="CN1670">
        <v>24.0</v>
      </c>
      <c s="129" r="CO1670">
        <v>12.0</v>
      </c>
      <c s="129" r="CP1670">
        <v>20.0</v>
      </c>
      <c s="129" r="CQ1670">
        <v>12.0</v>
      </c>
      <c s="129" r="CR1670">
        <v>348.0</v>
      </c>
      <c s="129" r="CS1670">
        <v>16.0</v>
      </c>
    </row>
    <row customHeight="1" r="1671" ht="15.0">
      <c t="s" s="127" r="A1671">
        <v>14238</v>
      </c>
      <c t="s" s="127" r="B1671">
        <v>14239</v>
      </c>
      <c t="s" s="127" r="C1671">
        <v>14240</v>
      </c>
      <c t="s" s="127" r="D1671">
        <v>14241</v>
      </c>
      <c t="s" s="127" r="E1671">
        <v>14242</v>
      </c>
      <c t="s" s="127" r="F1671">
        <v>14243</v>
      </c>
      <c t="s" s="128" r="G1671">
        <v>14244</v>
      </c>
      <c t="s" s="127" r="H1671">
        <v>14245</v>
      </c>
      <c s="129" r="I1671">
        <v>843.0</v>
      </c>
      <c s="129" r="J1671">
        <v>173.260817</v>
      </c>
      <c s="129" r="K1671">
        <v>124.626202</v>
      </c>
      <c s="129" r="L1671">
        <v>182.379808</v>
      </c>
      <c s="129" r="M1671">
        <v>187.445912999999</v>
      </c>
      <c s="129" r="N1671">
        <v>110.441106</v>
      </c>
      <c s="129" r="O1671">
        <v>64.8461539999999</v>
      </c>
      <c s="129" r="P1671">
        <v>156.0</v>
      </c>
      <c s="129" r="Q1671">
        <v>131.0</v>
      </c>
      <c s="129" r="R1671">
        <v>170.0</v>
      </c>
      <c s="129" r="S1671">
        <v>132.0</v>
      </c>
      <c s="129" r="T1671">
        <v>107.0</v>
      </c>
      <c s="129" r="U1671">
        <v>36.0</v>
      </c>
      <c s="129" r="V1671">
        <v>418.460336999999</v>
      </c>
      <c s="129" r="W1671">
        <v>83.084135</v>
      </c>
      <c s="129" r="X1671">
        <v>63.8329329999999</v>
      </c>
      <c s="129" r="Y1671">
        <v>93.216346</v>
      </c>
      <c s="129" r="Z1671">
        <v>92.203125</v>
      </c>
      <c s="129" r="AA1671">
        <v>57.7536059999999</v>
      </c>
      <c s="129" r="AB1671">
        <v>28.3701919999999</v>
      </c>
      <c s="129" r="AC1671">
        <v>0.0</v>
      </c>
      <c s="129" r="AD1671">
        <v>119.560096</v>
      </c>
      <c s="129" r="AE1671">
        <v>237.09375</v>
      </c>
      <c s="129" r="AF1671">
        <v>61.8064899999999</v>
      </c>
      <c s="129" r="AG1671">
        <v>424.539663</v>
      </c>
      <c s="129" r="AH1671">
        <v>90.1766829999999</v>
      </c>
      <c s="129" r="AI1671">
        <v>60.793269</v>
      </c>
      <c s="129" r="AJ1671">
        <v>89.1634619999999</v>
      </c>
      <c s="129" r="AK1671">
        <v>95.242788</v>
      </c>
      <c s="129" r="AL1671">
        <v>52.6875</v>
      </c>
      <c s="129" r="AM1671">
        <v>35.4627399999999</v>
      </c>
      <c s="129" r="AN1671">
        <v>1.01322099999999</v>
      </c>
      <c s="129" r="AO1671">
        <v>111.454327</v>
      </c>
      <c s="129" r="AP1671">
        <v>247.225962</v>
      </c>
      <c s="129" r="AQ1671">
        <v>65.859375</v>
      </c>
      <c s="129" r="AR1671">
        <v>713.307691999999</v>
      </c>
      <c s="129" r="AS1671">
        <v>24.317308</v>
      </c>
      <c s="129" r="AT1671">
        <v>52.6875</v>
      </c>
      <c s="129" r="AU1671">
        <v>12.158654</v>
      </c>
      <c s="129" r="AV1671">
        <v>93.216346</v>
      </c>
      <c s="129" r="AW1671">
        <v>117.533654</v>
      </c>
      <c s="129" r="AX1671">
        <v>121.586538</v>
      </c>
      <c s="129" r="AY1671">
        <v>158.0625</v>
      </c>
      <c s="129" r="AZ1671">
        <v>133.745192</v>
      </c>
      <c s="129" r="BA1671">
        <v>368.8125</v>
      </c>
      <c s="129" r="BB1671">
        <v>20.264423</v>
      </c>
      <c s="129" r="BC1671">
        <v>36.475962</v>
      </c>
      <c s="129" r="BD1671">
        <v>12.158654</v>
      </c>
      <c s="129" r="BE1671">
        <v>48.6346149999999</v>
      </c>
      <c s="129" r="BF1671">
        <v>12.158654</v>
      </c>
      <c s="129" r="BG1671">
        <v>97.269231</v>
      </c>
      <c s="129" r="BH1671">
        <v>81.057692</v>
      </c>
      <c s="129" r="BI1671">
        <v>60.793269</v>
      </c>
      <c s="129" r="BJ1671">
        <v>344.495191999999</v>
      </c>
      <c s="129" r="BK1671">
        <v>4.05288499999999</v>
      </c>
      <c s="129" r="BL1671">
        <v>16.211538</v>
      </c>
      <c s="129" r="BM1671">
        <v>0.0</v>
      </c>
      <c s="129" r="BN1671">
        <v>44.5817309999999</v>
      </c>
      <c s="129" r="BO1671">
        <v>105.375</v>
      </c>
      <c s="129" r="BP1671">
        <v>24.317308</v>
      </c>
      <c s="129" r="BQ1671">
        <v>77.0048079999999</v>
      </c>
      <c s="129" r="BR1671">
        <v>72.9519229999999</v>
      </c>
      <c s="129" r="BS1671">
        <v>121.586538</v>
      </c>
      <c s="129" r="BT1671">
        <v>0.0</v>
      </c>
      <c s="129" r="BU1671">
        <v>0.0</v>
      </c>
      <c s="129" r="BV1671">
        <v>0.0</v>
      </c>
      <c s="129" r="BW1671">
        <v>0.0</v>
      </c>
      <c s="129" r="BX1671">
        <v>28.3701919999999</v>
      </c>
      <c s="129" r="BY1671">
        <v>28.3701919999999</v>
      </c>
      <c s="129" r="BZ1671">
        <v>0.0</v>
      </c>
      <c s="129" r="CA1671">
        <v>64.8461539999999</v>
      </c>
      <c s="129" r="CB1671">
        <v>364.759615</v>
      </c>
      <c s="129" r="CC1671">
        <v>20.264423</v>
      </c>
      <c s="129" r="CD1671">
        <v>48.6346149999999</v>
      </c>
      <c s="129" r="CE1671">
        <v>12.158654</v>
      </c>
      <c s="129" r="CF1671">
        <v>85.110577</v>
      </c>
      <c s="129" r="CG1671">
        <v>77.0048079999999</v>
      </c>
      <c s="129" r="CH1671">
        <v>85.110577</v>
      </c>
      <c s="129" r="CI1671">
        <v>0.0</v>
      </c>
      <c s="129" r="CJ1671">
        <v>36.475962</v>
      </c>
      <c s="129" r="CK1671">
        <v>226.961537999999</v>
      </c>
      <c s="129" r="CL1671">
        <v>4.05288499999999</v>
      </c>
      <c s="129" r="CM1671">
        <v>4.05288499999999</v>
      </c>
      <c s="129" r="CN1671">
        <v>0.0</v>
      </c>
      <c s="129" r="CO1671">
        <v>8.105769</v>
      </c>
      <c s="129" r="CP1671">
        <v>12.158654</v>
      </c>
      <c s="129" r="CQ1671">
        <v>8.105769</v>
      </c>
      <c s="129" r="CR1671">
        <v>158.0625</v>
      </c>
      <c s="129" r="CS1671">
        <v>32.4230769999999</v>
      </c>
    </row>
    <row customHeight="1" r="1672" ht="15.0">
      <c t="s" s="127" r="A1672">
        <v>14246</v>
      </c>
      <c t="s" s="127" r="B1672">
        <v>14247</v>
      </c>
      <c t="s" s="127" r="C1672">
        <v>14248</v>
      </c>
      <c t="s" s="127" r="D1672">
        <v>14249</v>
      </c>
      <c t="s" s="127" r="E1672">
        <v>14250</v>
      </c>
      <c t="s" s="127" r="F1672">
        <v>14251</v>
      </c>
      <c t="s" s="128" r="G1672">
        <v>14252</v>
      </c>
      <c t="s" s="127" r="H1672">
        <v>14253</v>
      </c>
      <c s="129" r="I1672">
        <v>292.0</v>
      </c>
      <c s="129" r="J1672">
        <v>51.0</v>
      </c>
      <c s="129" r="K1672">
        <v>33.0</v>
      </c>
      <c s="129" r="L1672">
        <v>61.0</v>
      </c>
      <c s="129" r="M1672">
        <v>61.0</v>
      </c>
      <c s="129" r="N1672">
        <v>56.0</v>
      </c>
      <c s="129" r="O1672">
        <v>30.0</v>
      </c>
      <c s="129" r="P1672">
        <v>57.0</v>
      </c>
      <c s="129" r="Q1672">
        <v>39.0</v>
      </c>
      <c s="129" r="R1672">
        <v>60.0</v>
      </c>
      <c s="129" r="S1672">
        <v>48.0</v>
      </c>
      <c s="129" r="T1672">
        <v>43.0</v>
      </c>
      <c s="129" r="U1672">
        <v>20.0</v>
      </c>
      <c s="129" r="V1672">
        <v>144.0</v>
      </c>
      <c s="129" r="W1672">
        <v>25.0</v>
      </c>
      <c s="129" r="X1672">
        <v>11.0</v>
      </c>
      <c s="129" r="Y1672">
        <v>34.0</v>
      </c>
      <c s="129" r="Z1672">
        <v>32.0</v>
      </c>
      <c s="129" r="AA1672">
        <v>26.0</v>
      </c>
      <c s="129" r="AB1672">
        <v>16.0</v>
      </c>
      <c s="129" r="AC1672">
        <v>0.0</v>
      </c>
      <c s="129" r="AD1672">
        <v>28.0</v>
      </c>
      <c s="129" r="AE1672">
        <v>84.0</v>
      </c>
      <c s="129" r="AF1672">
        <v>32.0</v>
      </c>
      <c s="129" r="AG1672">
        <v>148.0</v>
      </c>
      <c s="129" r="AH1672">
        <v>26.0</v>
      </c>
      <c s="129" r="AI1672">
        <v>22.0</v>
      </c>
      <c s="129" r="AJ1672">
        <v>27.0</v>
      </c>
      <c s="129" r="AK1672">
        <v>29.0</v>
      </c>
      <c s="129" r="AL1672">
        <v>30.0</v>
      </c>
      <c s="129" r="AM1672">
        <v>14.0</v>
      </c>
      <c s="129" r="AN1672">
        <v>0.0</v>
      </c>
      <c s="129" r="AO1672">
        <v>34.0</v>
      </c>
      <c s="129" r="AP1672">
        <v>81.0</v>
      </c>
      <c s="129" r="AQ1672">
        <v>33.0</v>
      </c>
      <c s="129" r="AR1672">
        <v>228.0</v>
      </c>
      <c s="129" r="AS1672">
        <v>16.0</v>
      </c>
      <c s="129" r="AT1672">
        <v>8.0</v>
      </c>
      <c s="129" r="AU1672">
        <v>12.0</v>
      </c>
      <c s="129" r="AV1672">
        <v>20.0</v>
      </c>
      <c s="129" r="AW1672">
        <v>28.0</v>
      </c>
      <c s="129" r="AX1672">
        <v>36.0</v>
      </c>
      <c s="129" r="AY1672">
        <v>84.0</v>
      </c>
      <c s="129" r="AZ1672">
        <v>24.0</v>
      </c>
      <c s="129" r="BA1672">
        <v>104.0</v>
      </c>
      <c s="129" r="BB1672">
        <v>12.0</v>
      </c>
      <c s="129" r="BC1672">
        <v>8.0</v>
      </c>
      <c s="129" r="BD1672">
        <v>4.0</v>
      </c>
      <c s="129" r="BE1672">
        <v>8.0</v>
      </c>
      <c s="129" r="BF1672">
        <v>4.0</v>
      </c>
      <c s="129" r="BG1672">
        <v>32.0</v>
      </c>
      <c s="129" r="BH1672">
        <v>36.0</v>
      </c>
      <c s="129" r="BI1672">
        <v>0.0</v>
      </c>
      <c s="129" r="BJ1672">
        <v>124.0</v>
      </c>
      <c s="129" r="BK1672">
        <v>4.0</v>
      </c>
      <c s="129" r="BL1672">
        <v>0.0</v>
      </c>
      <c s="129" r="BM1672">
        <v>8.0</v>
      </c>
      <c s="129" r="BN1672">
        <v>12.0</v>
      </c>
      <c s="129" r="BO1672">
        <v>24.0</v>
      </c>
      <c s="129" r="BP1672">
        <v>4.0</v>
      </c>
      <c s="129" r="BQ1672">
        <v>48.0</v>
      </c>
      <c s="129" r="BR1672">
        <v>24.0</v>
      </c>
      <c s="129" r="BS1672">
        <v>16.0</v>
      </c>
      <c s="129" r="BT1672">
        <v>0.0</v>
      </c>
      <c s="129" r="BU1672">
        <v>0.0</v>
      </c>
      <c s="129" r="BV1672">
        <v>0.0</v>
      </c>
      <c s="129" r="BW1672">
        <v>0.0</v>
      </c>
      <c s="129" r="BX1672">
        <v>4.0</v>
      </c>
      <c s="129" r="BY1672">
        <v>0.0</v>
      </c>
      <c s="129" r="BZ1672">
        <v>0.0</v>
      </c>
      <c s="129" r="CA1672">
        <v>12.0</v>
      </c>
      <c s="129" r="CB1672">
        <v>112.0</v>
      </c>
      <c s="129" r="CC1672">
        <v>16.0</v>
      </c>
      <c s="129" r="CD1672">
        <v>0.0</v>
      </c>
      <c s="129" r="CE1672">
        <v>12.0</v>
      </c>
      <c s="129" r="CF1672">
        <v>20.0</v>
      </c>
      <c s="129" r="CG1672">
        <v>20.0</v>
      </c>
      <c s="129" r="CH1672">
        <v>32.0</v>
      </c>
      <c s="129" r="CI1672">
        <v>4.0</v>
      </c>
      <c s="129" r="CJ1672">
        <v>8.0</v>
      </c>
      <c s="129" r="CK1672">
        <v>100.0</v>
      </c>
      <c s="129" r="CL1672">
        <v>0.0</v>
      </c>
      <c s="129" r="CM1672">
        <v>8.0</v>
      </c>
      <c s="129" r="CN1672">
        <v>0.0</v>
      </c>
      <c s="129" r="CO1672">
        <v>0.0</v>
      </c>
      <c s="129" r="CP1672">
        <v>4.0</v>
      </c>
      <c s="129" r="CQ1672">
        <v>4.0</v>
      </c>
      <c s="129" r="CR1672">
        <v>80.0</v>
      </c>
      <c s="129" r="CS1672">
        <v>4.0</v>
      </c>
    </row>
    <row customHeight="1" r="1673" ht="15.0">
      <c t="s" s="127" r="A1673">
        <v>14254</v>
      </c>
      <c t="s" s="127" r="B1673">
        <v>14255</v>
      </c>
      <c t="s" s="127" r="C1673">
        <v>14256</v>
      </c>
      <c t="s" s="127" r="D1673">
        <v>14257</v>
      </c>
      <c t="s" s="127" r="E1673">
        <v>14258</v>
      </c>
      <c t="s" s="127" r="F1673">
        <v>14259</v>
      </c>
      <c t="s" s="128" r="G1673">
        <v>14260</v>
      </c>
      <c t="s" s="127" r="H1673">
        <v>14261</v>
      </c>
      <c s="129" r="I1673">
        <v>694.0</v>
      </c>
      <c s="129" r="J1673">
        <v>130.026847</v>
      </c>
      <c s="129" r="K1673">
        <v>77.233356</v>
      </c>
      <c s="129" r="L1673">
        <v>130.043642</v>
      </c>
      <c s="129" r="M1673">
        <v>139.223286</v>
      </c>
      <c s="129" r="N1673">
        <v>139.223286</v>
      </c>
      <c s="129" r="O1673">
        <v>78.2495839999999</v>
      </c>
      <c s="129" r="P1673">
        <v>112.0</v>
      </c>
      <c s="129" r="Q1673">
        <v>67.0</v>
      </c>
      <c s="129" r="R1673">
        <v>121.0</v>
      </c>
      <c s="129" r="S1673">
        <v>119.0</v>
      </c>
      <c s="129" r="T1673">
        <v>118.0</v>
      </c>
      <c s="129" r="U1673">
        <v>72.0</v>
      </c>
      <c s="129" r="V1673">
        <v>363.759370999999</v>
      </c>
      <c s="129" r="W1673">
        <v>73.134853</v>
      </c>
      <c s="129" r="X1673">
        <v>41.6653629999999</v>
      </c>
      <c s="129" r="Y1673">
        <v>62.989364</v>
      </c>
      <c s="129" r="Z1673">
        <v>78.2495839999999</v>
      </c>
      <c s="129" r="AA1673">
        <v>71.135985</v>
      </c>
      <c s="129" r="AB1673">
        <v>33.535536</v>
      </c>
      <c s="129" r="AC1673">
        <v>3.04868499999999</v>
      </c>
      <c s="129" r="AD1673">
        <v>94.475649</v>
      </c>
      <c s="129" r="AE1673">
        <v>185.952996</v>
      </c>
      <c s="129" r="AF1673">
        <v>83.3307259999999</v>
      </c>
      <c s="129" r="AG1673">
        <v>330.240629</v>
      </c>
      <c s="129" r="AH1673">
        <v>56.8919939999999</v>
      </c>
      <c s="129" r="AI1673">
        <v>35.567993</v>
      </c>
      <c s="129" r="AJ1673">
        <v>67.0542779999999</v>
      </c>
      <c s="129" r="AK1673">
        <v>60.973702</v>
      </c>
      <c s="129" r="AL1673">
        <v>68.0872999999999</v>
      </c>
      <c s="129" r="AM1673">
        <v>36.5842209999999</v>
      </c>
      <c s="129" r="AN1673">
        <v>5.08114199999999</v>
      </c>
      <c s="129" r="AO1673">
        <v>74.167876</v>
      </c>
      <c s="129" r="AP1673">
        <v>175.790712</v>
      </c>
      <c s="129" r="AQ1673">
        <v>80.282041</v>
      </c>
      <c s="129" r="AR1673">
        <v>556.893143</v>
      </c>
      <c s="129" r="AS1673">
        <v>48.778961</v>
      </c>
      <c s="129" r="AT1673">
        <v>40.649135</v>
      </c>
      <c s="129" r="AU1673">
        <v>20.3245669999999</v>
      </c>
      <c s="129" r="AV1673">
        <v>28.454394</v>
      </c>
      <c s="129" r="AW1673">
        <v>65.0386149999999</v>
      </c>
      <c s="129" r="AX1673">
        <v>65.0386149999999</v>
      </c>
      <c s="129" r="AY1673">
        <v>223.57024</v>
      </c>
      <c s="129" r="AZ1673">
        <v>65.0386149999999</v>
      </c>
      <c s="129" r="BA1673">
        <v>272.349200999999</v>
      </c>
      <c s="129" r="BB1673">
        <v>32.519308</v>
      </c>
      <c s="129" r="BC1673">
        <v>32.519308</v>
      </c>
      <c s="129" r="BD1673">
        <v>12.1947399999999</v>
      </c>
      <c s="129" r="BE1673">
        <v>24.389481</v>
      </c>
      <c s="129" r="BF1673">
        <v>4.06491299999999</v>
      </c>
      <c s="129" r="BG1673">
        <v>52.8438749999999</v>
      </c>
      <c s="129" r="BH1673">
        <v>105.687749999999</v>
      </c>
      <c s="129" r="BI1673">
        <v>8.129827</v>
      </c>
      <c s="129" r="BJ1673">
        <v>284.543942</v>
      </c>
      <c s="129" r="BK1673">
        <v>16.259654</v>
      </c>
      <c s="129" r="BL1673">
        <v>8.129827</v>
      </c>
      <c s="129" r="BM1673">
        <v>8.129827</v>
      </c>
      <c s="129" r="BN1673">
        <v>4.06491299999999</v>
      </c>
      <c s="129" r="BO1673">
        <v>60.973702</v>
      </c>
      <c s="129" r="BP1673">
        <v>12.1947399999999</v>
      </c>
      <c s="129" r="BQ1673">
        <v>117.88249</v>
      </c>
      <c s="129" r="BR1673">
        <v>56.908788</v>
      </c>
      <c s="129" r="BS1673">
        <v>44.7140479999999</v>
      </c>
      <c s="129" r="BT1673">
        <v>4.06491299999999</v>
      </c>
      <c s="129" r="BU1673">
        <v>0.0</v>
      </c>
      <c s="129" r="BV1673">
        <v>0.0</v>
      </c>
      <c s="129" r="BW1673">
        <v>4.06491299999999</v>
      </c>
      <c s="129" r="BX1673">
        <v>0.0</v>
      </c>
      <c s="129" r="BY1673">
        <v>12.1947399999999</v>
      </c>
      <c s="129" r="BZ1673">
        <v>0.0</v>
      </c>
      <c s="129" r="CA1673">
        <v>24.389481</v>
      </c>
      <c s="129" r="CB1673">
        <v>256.089546999999</v>
      </c>
      <c s="129" r="CC1673">
        <v>28.454394</v>
      </c>
      <c s="129" r="CD1673">
        <v>40.649135</v>
      </c>
      <c s="129" r="CE1673">
        <v>16.259654</v>
      </c>
      <c s="129" r="CF1673">
        <v>20.3245669999999</v>
      </c>
      <c s="129" r="CG1673">
        <v>60.973702</v>
      </c>
      <c s="129" r="CH1673">
        <v>52.8438749999999</v>
      </c>
      <c s="129" r="CI1673">
        <v>8.129827</v>
      </c>
      <c s="129" r="CJ1673">
        <v>28.454394</v>
      </c>
      <c s="129" r="CK1673">
        <v>256.089546999999</v>
      </c>
      <c s="129" r="CL1673">
        <v>16.259654</v>
      </c>
      <c s="129" r="CM1673">
        <v>0.0</v>
      </c>
      <c s="129" r="CN1673">
        <v>4.06491299999999</v>
      </c>
      <c s="129" r="CO1673">
        <v>4.06491299999999</v>
      </c>
      <c s="129" r="CP1673">
        <v>4.06491299999999</v>
      </c>
      <c s="129" r="CQ1673">
        <v>0.0</v>
      </c>
      <c s="129" r="CR1673">
        <v>215.440413</v>
      </c>
      <c s="129" r="CS1673">
        <v>12.1947399999999</v>
      </c>
    </row>
    <row customHeight="1" r="1674" ht="15.0">
      <c t="s" s="127" r="A1674">
        <v>14262</v>
      </c>
      <c t="s" s="127" r="B1674">
        <v>14263</v>
      </c>
      <c t="s" s="127" r="C1674">
        <v>14264</v>
      </c>
      <c t="s" s="127" r="D1674">
        <v>14265</v>
      </c>
      <c t="s" s="127" r="E1674">
        <v>14266</v>
      </c>
      <c t="s" s="127" r="F1674">
        <v>14267</v>
      </c>
      <c t="s" s="128" r="G1674">
        <v>14268</v>
      </c>
      <c t="s" s="127" r="H1674">
        <v>14269</v>
      </c>
      <c s="129" r="I1674">
        <v>562.0</v>
      </c>
      <c s="129" r="J1674">
        <v>80.0035149999999</v>
      </c>
      <c s="129" r="K1674">
        <v>83.954306</v>
      </c>
      <c s="129" r="L1674">
        <v>102.720562</v>
      </c>
      <c s="129" r="M1674">
        <v>143.216169</v>
      </c>
      <c s="129" r="N1674">
        <v>87.9050969999999</v>
      </c>
      <c s="129" r="O1674">
        <v>64.2003509999999</v>
      </c>
      <c s="129" r="P1674">
        <v>106.0</v>
      </c>
      <c s="129" r="Q1674">
        <v>84.0</v>
      </c>
      <c s="129" r="R1674">
        <v>120.0</v>
      </c>
      <c s="129" r="S1674">
        <v>109.0</v>
      </c>
      <c s="129" r="T1674">
        <v>100.0</v>
      </c>
      <c s="129" r="U1674">
        <v>57.0</v>
      </c>
      <c s="129" r="V1674">
        <v>293.346221</v>
      </c>
      <c s="129" r="W1674">
        <v>44.4463969999999</v>
      </c>
      <c s="129" r="X1674">
        <v>45.4340949999999</v>
      </c>
      <c s="129" r="Y1674">
        <v>54.323374</v>
      </c>
      <c s="129" r="Z1674">
        <v>73.0896309999999</v>
      </c>
      <c s="129" r="AA1674">
        <v>44.4463969999999</v>
      </c>
      <c s="129" r="AB1674">
        <v>29.630931</v>
      </c>
      <c s="129" r="AC1674">
        <v>1.975395</v>
      </c>
      <c s="129" r="AD1674">
        <v>64.2003509999999</v>
      </c>
      <c s="129" r="AE1674">
        <v>170.871704999999</v>
      </c>
      <c s="129" r="AF1674">
        <v>58.274165</v>
      </c>
      <c s="129" r="AG1674">
        <v>268.653778999999</v>
      </c>
      <c s="129" r="AH1674">
        <v>35.557118</v>
      </c>
      <c s="129" r="AI1674">
        <v>38.520211</v>
      </c>
      <c s="129" r="AJ1674">
        <v>48.397188</v>
      </c>
      <c s="129" r="AK1674">
        <v>70.1265379999999</v>
      </c>
      <c s="129" r="AL1674">
        <v>43.458699</v>
      </c>
      <c s="129" r="AM1674">
        <v>31.606327</v>
      </c>
      <c s="129" r="AN1674">
        <v>0.987697999999999</v>
      </c>
      <c s="129" r="AO1674">
        <v>48.397188</v>
      </c>
      <c s="129" r="AP1674">
        <v>155.068541</v>
      </c>
      <c s="129" r="AQ1674">
        <v>65.188049</v>
      </c>
      <c s="129" r="AR1674">
        <v>493.848858</v>
      </c>
      <c s="129" r="AS1674">
        <v>15.803163</v>
      </c>
      <c s="129" r="AT1674">
        <v>19.753954</v>
      </c>
      <c s="129" r="AU1674">
        <v>23.7047449999999</v>
      </c>
      <c s="129" r="AV1674">
        <v>35.557118</v>
      </c>
      <c s="129" r="AW1674">
        <v>35.557118</v>
      </c>
      <c s="129" r="AX1674">
        <v>90.8681899999999</v>
      </c>
      <c s="129" r="AY1674">
        <v>181.73638</v>
      </c>
      <c s="129" r="AZ1674">
        <v>90.8681899999999</v>
      </c>
      <c s="129" r="BA1674">
        <v>240.998243</v>
      </c>
      <c s="129" r="BB1674">
        <v>7.901582</v>
      </c>
      <c s="129" r="BC1674">
        <v>19.753954</v>
      </c>
      <c s="129" r="BD1674">
        <v>7.901582</v>
      </c>
      <c s="129" r="BE1674">
        <v>15.803163</v>
      </c>
      <c s="129" r="BF1674">
        <v>3.950791</v>
      </c>
      <c s="129" r="BG1674">
        <v>63.212654</v>
      </c>
      <c s="129" r="BH1674">
        <v>86.917399</v>
      </c>
      <c s="129" r="BI1674">
        <v>35.557118</v>
      </c>
      <c s="129" r="BJ1674">
        <v>252.850615</v>
      </c>
      <c s="129" r="BK1674">
        <v>7.901582</v>
      </c>
      <c s="129" r="BL1674">
        <v>0.0</v>
      </c>
      <c s="129" r="BM1674">
        <v>15.803163</v>
      </c>
      <c s="129" r="BN1674">
        <v>19.753954</v>
      </c>
      <c s="129" r="BO1674">
        <v>31.606327</v>
      </c>
      <c s="129" r="BP1674">
        <v>27.655536</v>
      </c>
      <c s="129" r="BQ1674">
        <v>94.8189809999999</v>
      </c>
      <c s="129" r="BR1674">
        <v>55.311072</v>
      </c>
      <c s="129" r="BS1674">
        <v>47.4094899999999</v>
      </c>
      <c s="129" r="BT1674">
        <v>0.0</v>
      </c>
      <c s="129" r="BU1674">
        <v>0.0</v>
      </c>
      <c s="129" r="BV1674">
        <v>3.950791</v>
      </c>
      <c s="129" r="BW1674">
        <v>0.0</v>
      </c>
      <c s="129" r="BX1674">
        <v>0.0</v>
      </c>
      <c s="129" r="BY1674">
        <v>7.901582</v>
      </c>
      <c s="129" r="BZ1674">
        <v>0.0</v>
      </c>
      <c s="129" r="CA1674">
        <v>35.557118</v>
      </c>
      <c s="129" r="CB1674">
        <v>205.441125</v>
      </c>
      <c s="129" r="CC1674">
        <v>11.852373</v>
      </c>
      <c s="129" r="CD1674">
        <v>15.803163</v>
      </c>
      <c s="129" r="CE1674">
        <v>11.852373</v>
      </c>
      <c s="129" r="CF1674">
        <v>35.557118</v>
      </c>
      <c s="129" r="CG1674">
        <v>23.7047449999999</v>
      </c>
      <c s="129" r="CH1674">
        <v>67.1634449999999</v>
      </c>
      <c s="129" r="CI1674">
        <v>3.950791</v>
      </c>
      <c s="129" r="CJ1674">
        <v>35.557118</v>
      </c>
      <c s="129" r="CK1674">
        <v>240.998243</v>
      </c>
      <c s="129" r="CL1674">
        <v>3.950791</v>
      </c>
      <c s="129" r="CM1674">
        <v>3.950791</v>
      </c>
      <c s="129" r="CN1674">
        <v>7.901582</v>
      </c>
      <c s="129" r="CO1674">
        <v>0.0</v>
      </c>
      <c s="129" r="CP1674">
        <v>11.852373</v>
      </c>
      <c s="129" r="CQ1674">
        <v>15.803163</v>
      </c>
      <c s="129" r="CR1674">
        <v>177.785588999999</v>
      </c>
      <c s="129" r="CS1674">
        <v>19.753954</v>
      </c>
    </row>
    <row customHeight="1" r="1675" ht="15.0">
      <c t="s" s="127" r="A1675">
        <v>14270</v>
      </c>
      <c t="s" s="127" r="B1675">
        <v>14271</v>
      </c>
      <c t="s" s="127" r="C1675">
        <v>14272</v>
      </c>
      <c t="s" s="127" r="D1675">
        <v>14273</v>
      </c>
      <c t="s" s="127" r="E1675">
        <v>14274</v>
      </c>
      <c t="s" s="127" r="F1675">
        <v>14275</v>
      </c>
      <c t="s" s="128" r="G1675">
        <v>14276</v>
      </c>
      <c t="s" s="127" r="H1675">
        <v>14277</v>
      </c>
      <c s="129" r="I1675">
        <v>343.0</v>
      </c>
      <c s="129" r="J1675">
        <v>52.458824</v>
      </c>
      <c s="129" r="K1675">
        <v>65.5735289999999</v>
      </c>
      <c s="129" r="L1675">
        <v>65.5735289999999</v>
      </c>
      <c s="129" r="M1675">
        <v>79.6970589999999</v>
      </c>
      <c s="129" r="N1675">
        <v>49.4323529999999</v>
      </c>
      <c s="129" r="O1675">
        <v>30.264706</v>
      </c>
      <c s="129" r="P1675">
        <v>33.0</v>
      </c>
      <c s="129" r="Q1675">
        <v>61.0</v>
      </c>
      <c s="129" r="R1675">
        <v>57.0</v>
      </c>
      <c s="129" r="S1675">
        <v>65.0</v>
      </c>
      <c s="129" r="T1675">
        <v>42.0</v>
      </c>
      <c s="129" r="U1675">
        <v>21.0</v>
      </c>
      <c s="129" r="V1675">
        <v>169.482352999999</v>
      </c>
      <c s="129" r="W1675">
        <v>24.211765</v>
      </c>
      <c s="129" r="X1675">
        <v>34.2999999999999</v>
      </c>
      <c s="129" r="Y1675">
        <v>33.291176</v>
      </c>
      <c s="129" r="Z1675">
        <v>38.3352939999999</v>
      </c>
      <c s="129" r="AA1675">
        <v>26.229412</v>
      </c>
      <c s="129" r="AB1675">
        <v>13.114706</v>
      </c>
      <c s="129" r="AC1675">
        <v>0.0</v>
      </c>
      <c s="129" r="AD1675">
        <v>33.291176</v>
      </c>
      <c s="129" r="AE1675">
        <v>108.952941</v>
      </c>
      <c s="129" r="AF1675">
        <v>27.238235</v>
      </c>
      <c s="129" r="AG1675">
        <v>173.517647</v>
      </c>
      <c s="129" r="AH1675">
        <v>28.247059</v>
      </c>
      <c s="129" r="AI1675">
        <v>31.273529</v>
      </c>
      <c s="129" r="AJ1675">
        <v>32.282353</v>
      </c>
      <c s="129" r="AK1675">
        <v>41.3617649999999</v>
      </c>
      <c s="129" r="AL1675">
        <v>23.2029409999999</v>
      </c>
      <c s="129" r="AM1675">
        <v>17.1499999999999</v>
      </c>
      <c s="129" r="AN1675">
        <v>0.0</v>
      </c>
      <c s="129" r="AO1675">
        <v>32.282353</v>
      </c>
      <c s="129" r="AP1675">
        <v>112.988235</v>
      </c>
      <c s="129" r="AQ1675">
        <v>28.247059</v>
      </c>
      <c s="129" r="AR1675">
        <v>278.435294</v>
      </c>
      <c s="129" r="AS1675">
        <v>28.247059</v>
      </c>
      <c s="129" r="AT1675">
        <v>8.070588</v>
      </c>
      <c s="129" r="AU1675">
        <v>16.141176</v>
      </c>
      <c s="129" r="AV1675">
        <v>20.1764709999999</v>
      </c>
      <c s="129" r="AW1675">
        <v>44.388235</v>
      </c>
      <c s="129" r="AX1675">
        <v>56.494118</v>
      </c>
      <c s="129" r="AY1675">
        <v>80.705882</v>
      </c>
      <c s="129" r="AZ1675">
        <v>24.211765</v>
      </c>
      <c s="129" r="BA1675">
        <v>145.270588</v>
      </c>
      <c s="129" r="BB1675">
        <v>24.211765</v>
      </c>
      <c s="129" r="BC1675">
        <v>4.035294</v>
      </c>
      <c s="129" r="BD1675">
        <v>8.070588</v>
      </c>
      <c s="129" r="BE1675">
        <v>12.1058819999999</v>
      </c>
      <c s="129" r="BF1675">
        <v>4.035294</v>
      </c>
      <c s="129" r="BG1675">
        <v>36.317647</v>
      </c>
      <c s="129" r="BH1675">
        <v>40.352941</v>
      </c>
      <c s="129" r="BI1675">
        <v>16.141176</v>
      </c>
      <c s="129" r="BJ1675">
        <v>133.164706</v>
      </c>
      <c s="129" r="BK1675">
        <v>4.035294</v>
      </c>
      <c s="129" r="BL1675">
        <v>4.035294</v>
      </c>
      <c s="129" r="BM1675">
        <v>8.070588</v>
      </c>
      <c s="129" r="BN1675">
        <v>8.070588</v>
      </c>
      <c s="129" r="BO1675">
        <v>40.352941</v>
      </c>
      <c s="129" r="BP1675">
        <v>20.1764709999999</v>
      </c>
      <c s="129" r="BQ1675">
        <v>40.352941</v>
      </c>
      <c s="129" r="BR1675">
        <v>8.070588</v>
      </c>
      <c s="129" r="BS1675">
        <v>24.211765</v>
      </c>
      <c s="129" r="BT1675">
        <v>0.0</v>
      </c>
      <c s="129" r="BU1675">
        <v>0.0</v>
      </c>
      <c s="129" r="BV1675">
        <v>0.0</v>
      </c>
      <c s="129" r="BW1675">
        <v>0.0</v>
      </c>
      <c s="129" r="BX1675">
        <v>4.035294</v>
      </c>
      <c s="129" r="BY1675">
        <v>4.035294</v>
      </c>
      <c s="129" r="BZ1675">
        <v>0.0</v>
      </c>
      <c s="129" r="CA1675">
        <v>16.141176</v>
      </c>
      <c s="129" r="CB1675">
        <v>149.305882</v>
      </c>
      <c s="129" r="CC1675">
        <v>20.1764709999999</v>
      </c>
      <c s="129" r="CD1675">
        <v>8.070588</v>
      </c>
      <c s="129" r="CE1675">
        <v>12.1058819999999</v>
      </c>
      <c s="129" r="CF1675">
        <v>16.141176</v>
      </c>
      <c s="129" r="CG1675">
        <v>36.317647</v>
      </c>
      <c s="129" r="CH1675">
        <v>52.458824</v>
      </c>
      <c s="129" r="CI1675">
        <v>0.0</v>
      </c>
      <c s="129" r="CJ1675">
        <v>4.035294</v>
      </c>
      <c s="129" r="CK1675">
        <v>104.917647</v>
      </c>
      <c s="129" r="CL1675">
        <v>8.070588</v>
      </c>
      <c s="129" r="CM1675">
        <v>0.0</v>
      </c>
      <c s="129" r="CN1675">
        <v>4.035294</v>
      </c>
      <c s="129" r="CO1675">
        <v>4.035294</v>
      </c>
      <c s="129" r="CP1675">
        <v>4.035294</v>
      </c>
      <c s="129" r="CQ1675">
        <v>0.0</v>
      </c>
      <c s="129" r="CR1675">
        <v>80.705882</v>
      </c>
      <c s="129" r="CS1675">
        <v>4.035294</v>
      </c>
    </row>
    <row customHeight="1" r="1676" ht="15.0">
      <c t="s" s="127" r="A1676">
        <v>14278</v>
      </c>
      <c t="s" s="127" r="B1676">
        <v>14279</v>
      </c>
      <c t="s" s="127" r="C1676">
        <v>14280</v>
      </c>
      <c t="s" s="127" r="D1676">
        <v>14281</v>
      </c>
      <c t="s" s="127" r="E1676">
        <v>14282</v>
      </c>
      <c t="s" s="127" r="F1676">
        <v>14283</v>
      </c>
      <c t="s" s="128" r="G1676">
        <v>14284</v>
      </c>
      <c t="s" s="127" r="H1676">
        <v>14285</v>
      </c>
      <c s="129" r="I1676">
        <v>80.0</v>
      </c>
      <c s="129" r="J1676">
        <v>16.190476</v>
      </c>
      <c s="129" r="K1676">
        <v>14.285714</v>
      </c>
      <c s="129" r="L1676">
        <v>13.333333</v>
      </c>
      <c s="129" r="M1676">
        <v>19.047619</v>
      </c>
      <c s="129" r="N1676">
        <v>10.47619</v>
      </c>
      <c s="129" r="O1676">
        <v>6.666667</v>
      </c>
      <c s="129" r="P1676">
        <v>11.0</v>
      </c>
      <c s="129" r="Q1676">
        <v>7.0</v>
      </c>
      <c s="129" r="R1676">
        <v>11.0</v>
      </c>
      <c s="129" r="S1676">
        <v>13.0</v>
      </c>
      <c s="129" r="T1676">
        <v>14.0</v>
      </c>
      <c s="129" r="U1676">
        <v>10.0</v>
      </c>
      <c s="129" r="V1676">
        <v>40.952381</v>
      </c>
      <c s="129" r="W1676">
        <v>4.76190499999999</v>
      </c>
      <c s="129" r="X1676">
        <v>9.52380999999999</v>
      </c>
      <c s="129" r="Y1676">
        <v>7.619048</v>
      </c>
      <c s="129" r="Z1676">
        <v>10.47619</v>
      </c>
      <c s="129" r="AA1676">
        <v>5.714286</v>
      </c>
      <c s="129" r="AB1676">
        <v>2.857143</v>
      </c>
      <c s="129" r="AC1676">
        <v>0.0</v>
      </c>
      <c s="129" r="AD1676">
        <v>8.571429</v>
      </c>
      <c s="129" r="AE1676">
        <v>25.714286</v>
      </c>
      <c s="129" r="AF1676">
        <v>6.666667</v>
      </c>
      <c s="129" r="AG1676">
        <v>39.0476189999999</v>
      </c>
      <c s="129" r="AH1676">
        <v>11.428571</v>
      </c>
      <c s="129" r="AI1676">
        <v>4.76190499999999</v>
      </c>
      <c s="129" r="AJ1676">
        <v>5.714286</v>
      </c>
      <c s="129" r="AK1676">
        <v>8.571429</v>
      </c>
      <c s="129" r="AL1676">
        <v>4.76190499999999</v>
      </c>
      <c s="129" r="AM1676">
        <v>3.809524</v>
      </c>
      <c s="129" r="AN1676">
        <v>0.0</v>
      </c>
      <c s="129" r="AO1676">
        <v>14.285714</v>
      </c>
      <c s="129" r="AP1676">
        <v>17.1428569999999</v>
      </c>
      <c s="129" r="AQ1676">
        <v>7.619048</v>
      </c>
      <c s="129" r="AR1676">
        <v>60.952381</v>
      </c>
      <c s="129" r="AS1676">
        <v>3.809524</v>
      </c>
      <c s="129" r="AT1676">
        <v>0.0</v>
      </c>
      <c s="129" r="AU1676">
        <v>0.0</v>
      </c>
      <c s="129" r="AV1676">
        <v>3.809524</v>
      </c>
      <c s="129" r="AW1676">
        <v>3.809524</v>
      </c>
      <c s="129" r="AX1676">
        <v>7.619048</v>
      </c>
      <c s="129" r="AY1676">
        <v>26.666667</v>
      </c>
      <c s="129" r="AZ1676">
        <v>15.238095</v>
      </c>
      <c s="129" r="BA1676">
        <v>30.4761899999999</v>
      </c>
      <c s="129" r="BB1676">
        <v>3.809524</v>
      </c>
      <c s="129" r="BC1676">
        <v>0.0</v>
      </c>
      <c s="129" r="BD1676">
        <v>0.0</v>
      </c>
      <c s="129" r="BE1676">
        <v>0.0</v>
      </c>
      <c s="129" r="BF1676">
        <v>0.0</v>
      </c>
      <c s="129" r="BG1676">
        <v>7.619048</v>
      </c>
      <c s="129" r="BH1676">
        <v>11.428571</v>
      </c>
      <c s="129" r="BI1676">
        <v>7.619048</v>
      </c>
      <c s="129" r="BJ1676">
        <v>30.4761899999999</v>
      </c>
      <c s="129" r="BK1676">
        <v>0.0</v>
      </c>
      <c s="129" r="BL1676">
        <v>0.0</v>
      </c>
      <c s="129" r="BM1676">
        <v>0.0</v>
      </c>
      <c s="129" r="BN1676">
        <v>3.809524</v>
      </c>
      <c s="129" r="BO1676">
        <v>3.809524</v>
      </c>
      <c s="129" r="BP1676">
        <v>0.0</v>
      </c>
      <c s="129" r="BQ1676">
        <v>15.238095</v>
      </c>
      <c s="129" r="BR1676">
        <v>7.619048</v>
      </c>
      <c s="129" r="BS1676">
        <v>7.619048</v>
      </c>
      <c s="129" r="BT1676">
        <v>0.0</v>
      </c>
      <c s="129" r="BU1676">
        <v>0.0</v>
      </c>
      <c s="129" r="BV1676">
        <v>0.0</v>
      </c>
      <c s="129" r="BW1676">
        <v>0.0</v>
      </c>
      <c s="129" r="BX1676">
        <v>0.0</v>
      </c>
      <c s="129" r="BY1676">
        <v>0.0</v>
      </c>
      <c s="129" r="BZ1676">
        <v>0.0</v>
      </c>
      <c s="129" r="CA1676">
        <v>7.619048</v>
      </c>
      <c s="129" r="CB1676">
        <v>26.666667</v>
      </c>
      <c s="129" r="CC1676">
        <v>3.809524</v>
      </c>
      <c s="129" r="CD1676">
        <v>0.0</v>
      </c>
      <c s="129" r="CE1676">
        <v>0.0</v>
      </c>
      <c s="129" r="CF1676">
        <v>3.809524</v>
      </c>
      <c s="129" r="CG1676">
        <v>3.809524</v>
      </c>
      <c s="129" r="CH1676">
        <v>7.619048</v>
      </c>
      <c s="129" r="CI1676">
        <v>0.0</v>
      </c>
      <c s="129" r="CJ1676">
        <v>7.619048</v>
      </c>
      <c s="129" r="CK1676">
        <v>26.666667</v>
      </c>
      <c s="129" r="CL1676">
        <v>0.0</v>
      </c>
      <c s="129" r="CM1676">
        <v>0.0</v>
      </c>
      <c s="129" r="CN1676">
        <v>0.0</v>
      </c>
      <c s="129" r="CO1676">
        <v>0.0</v>
      </c>
      <c s="129" r="CP1676">
        <v>0.0</v>
      </c>
      <c s="129" r="CQ1676">
        <v>0.0</v>
      </c>
      <c s="129" r="CR1676">
        <v>26.666667</v>
      </c>
      <c s="129" r="CS1676">
        <v>0.0</v>
      </c>
    </row>
    <row customHeight="1" r="1677" ht="15.0">
      <c t="s" s="127" r="A1677">
        <v>14286</v>
      </c>
      <c t="s" s="127" r="B1677">
        <v>14287</v>
      </c>
      <c t="s" s="127" r="C1677">
        <v>14288</v>
      </c>
      <c t="s" s="127" r="D1677">
        <v>14289</v>
      </c>
      <c t="s" s="127" r="E1677">
        <v>14290</v>
      </c>
      <c t="s" s="127" r="F1677">
        <v>14291</v>
      </c>
      <c t="s" s="128" r="G1677">
        <v>14292</v>
      </c>
      <c t="s" s="127" r="H1677">
        <v>14293</v>
      </c>
      <c s="129" r="I1677">
        <v>1404.0</v>
      </c>
      <c s="129" r="J1677">
        <v>281.047772</v>
      </c>
      <c s="129" r="K1677">
        <v>170.672647</v>
      </c>
      <c s="129" r="L1677">
        <v>298.421633999999</v>
      </c>
      <c s="129" r="M1677">
        <v>322.949439999999</v>
      </c>
      <c s="129" r="N1677">
        <v>208.46466</v>
      </c>
      <c s="129" r="O1677">
        <v>122.443845999999</v>
      </c>
      <c s="129" r="P1677">
        <v>243.0</v>
      </c>
      <c s="129" r="Q1677">
        <v>211.0</v>
      </c>
      <c s="129" r="R1677">
        <v>298.0</v>
      </c>
      <c s="129" r="S1677">
        <v>264.0</v>
      </c>
      <c s="129" r="T1677">
        <v>185.0</v>
      </c>
      <c s="129" r="U1677">
        <v>99.0</v>
      </c>
      <c s="129" r="V1677">
        <v>683.669206</v>
      </c>
      <c s="129" r="W1677">
        <v>137.968906</v>
      </c>
      <c s="129" r="X1677">
        <v>91.9792709999999</v>
      </c>
      <c s="129" r="Y1677">
        <v>135.924923</v>
      </c>
      <c s="129" r="Z1677">
        <v>169.650655</v>
      </c>
      <c s="129" r="AA1677">
        <v>100.133519</v>
      </c>
      <c s="129" r="AB1677">
        <v>44.945957</v>
      </c>
      <c s="129" r="AC1677">
        <v>3.065976</v>
      </c>
      <c s="129" r="AD1677">
        <v>178.848581999999</v>
      </c>
      <c s="129" r="AE1677">
        <v>398.555154</v>
      </c>
      <c s="129" r="AF1677">
        <v>106.265471</v>
      </c>
      <c s="129" r="AG1677">
        <v>720.330793999999</v>
      </c>
      <c s="129" r="AH1677">
        <v>143.078866</v>
      </c>
      <c s="129" r="AI1677">
        <v>78.693376</v>
      </c>
      <c s="129" r="AJ1677">
        <v>162.496712</v>
      </c>
      <c s="129" r="AK1677">
        <v>153.298785</v>
      </c>
      <c s="129" r="AL1677">
        <v>108.331141</v>
      </c>
      <c s="129" r="AM1677">
        <v>66.2993519999999</v>
      </c>
      <c s="129" r="AN1677">
        <v>8.132561</v>
      </c>
      <c s="129" r="AO1677">
        <v>175.782607</v>
      </c>
      <c s="129" r="AP1677">
        <v>414.928711</v>
      </c>
      <c s="129" r="AQ1677">
        <v>129.619475999999</v>
      </c>
      <c s="129" r="AR1677">
        <v>1107.578976</v>
      </c>
      <c s="129" r="AS1677">
        <v>49.0556109999999</v>
      </c>
      <c s="129" r="AT1677">
        <v>69.4954489999999</v>
      </c>
      <c s="129" r="AU1677">
        <v>69.4954489999999</v>
      </c>
      <c s="129" r="AV1677">
        <v>167.606671</v>
      </c>
      <c s="129" r="AW1677">
        <v>183.958541999999</v>
      </c>
      <c s="129" r="AX1677">
        <v>151.254800999999</v>
      </c>
      <c s="129" r="AY1677">
        <v>298.161391999999</v>
      </c>
      <c s="129" r="AZ1677">
        <v>118.55106</v>
      </c>
      <c s="129" r="BA1677">
        <v>527.347819999999</v>
      </c>
      <c s="129" r="BB1677">
        <v>24.527806</v>
      </c>
      <c s="129" r="BC1677">
        <v>36.791708</v>
      </c>
      <c s="129" r="BD1677">
        <v>44.967644</v>
      </c>
      <c s="129" r="BE1677">
        <v>69.4954489999999</v>
      </c>
      <c s="129" r="BF1677">
        <v>36.791708</v>
      </c>
      <c s="129" r="BG1677">
        <v>138.990897999999</v>
      </c>
      <c s="129" r="BH1677">
        <v>134.902931</v>
      </c>
      <c s="129" r="BI1677">
        <v>40.879676</v>
      </c>
      <c s="129" r="BJ1677">
        <v>580.231156</v>
      </c>
      <c s="129" r="BK1677">
        <v>24.527806</v>
      </c>
      <c s="129" r="BL1677">
        <v>32.703741</v>
      </c>
      <c s="129" r="BM1677">
        <v>24.527806</v>
      </c>
      <c s="129" r="BN1677">
        <v>98.1112219999999</v>
      </c>
      <c s="129" r="BO1677">
        <v>147.166833</v>
      </c>
      <c s="129" r="BP1677">
        <v>12.263903</v>
      </c>
      <c s="129" r="BQ1677">
        <v>163.258461</v>
      </c>
      <c s="129" r="BR1677">
        <v>77.671384</v>
      </c>
      <c s="129" r="BS1677">
        <v>130.814963</v>
      </c>
      <c s="129" r="BT1677">
        <v>0.0</v>
      </c>
      <c s="129" r="BU1677">
        <v>0.0</v>
      </c>
      <c s="129" r="BV1677">
        <v>0.0</v>
      </c>
      <c s="129" r="BW1677">
        <v>8.175935</v>
      </c>
      <c s="129" r="BX1677">
        <v>28.615773</v>
      </c>
      <c s="129" r="BY1677">
        <v>28.615773</v>
      </c>
      <c s="129" r="BZ1677">
        <v>0.0</v>
      </c>
      <c s="129" r="CA1677">
        <v>65.407482</v>
      </c>
      <c s="129" r="CB1677">
        <v>555.963592999999</v>
      </c>
      <c s="129" r="CC1677">
        <v>28.615773</v>
      </c>
      <c s="129" r="CD1677">
        <v>57.231546</v>
      </c>
      <c s="129" r="CE1677">
        <v>57.231546</v>
      </c>
      <c s="129" r="CF1677">
        <v>138.990897999999</v>
      </c>
      <c s="129" r="CG1677">
        <v>118.55106</v>
      </c>
      <c s="129" r="CH1677">
        <v>110.375125</v>
      </c>
      <c s="129" r="CI1677">
        <v>4.087968</v>
      </c>
      <c s="129" r="CJ1677">
        <v>40.879676</v>
      </c>
      <c s="129" r="CK1677">
        <v>420.800419999999</v>
      </c>
      <c s="129" r="CL1677">
        <v>20.439838</v>
      </c>
      <c s="129" r="CM1677">
        <v>12.263903</v>
      </c>
      <c s="129" r="CN1677">
        <v>12.263903</v>
      </c>
      <c s="129" r="CO1677">
        <v>20.439838</v>
      </c>
      <c s="129" r="CP1677">
        <v>36.791708</v>
      </c>
      <c s="129" r="CQ1677">
        <v>12.263903</v>
      </c>
      <c s="129" r="CR1677">
        <v>294.073423999999</v>
      </c>
      <c s="129" r="CS1677">
        <v>12.263903</v>
      </c>
    </row>
    <row customHeight="1" r="1678" ht="15.0">
      <c t="s" s="127" r="A1678">
        <v>14294</v>
      </c>
      <c t="s" s="127" r="B1678">
        <v>14295</v>
      </c>
      <c t="s" s="127" r="C1678">
        <v>14296</v>
      </c>
      <c t="s" s="127" r="D1678">
        <v>14297</v>
      </c>
      <c t="s" s="127" r="E1678">
        <v>14298</v>
      </c>
      <c t="s" s="127" r="F1678">
        <v>14299</v>
      </c>
      <c t="s" s="128" r="G1678">
        <v>14300</v>
      </c>
      <c t="s" s="127" r="H1678">
        <v>14301</v>
      </c>
      <c s="129" r="I1678">
        <v>243.0</v>
      </c>
      <c s="129" r="J1678">
        <v>52.0</v>
      </c>
      <c s="129" r="K1678">
        <v>26.0</v>
      </c>
      <c s="129" r="L1678">
        <v>42.0</v>
      </c>
      <c s="129" r="M1678">
        <v>59.0</v>
      </c>
      <c s="129" r="N1678">
        <v>42.0</v>
      </c>
      <c s="129" r="O1678">
        <v>22.0</v>
      </c>
      <c s="129" r="P1678">
        <v>44.0</v>
      </c>
      <c s="129" r="Q1678">
        <v>28.0</v>
      </c>
      <c s="129" r="R1678">
        <v>53.0</v>
      </c>
      <c s="129" r="S1678">
        <v>40.0</v>
      </c>
      <c s="129" r="T1678">
        <v>38.0</v>
      </c>
      <c s="129" r="U1678">
        <v>23.0</v>
      </c>
      <c s="129" r="V1678">
        <v>124.0</v>
      </c>
      <c s="129" r="W1678">
        <v>23.0</v>
      </c>
      <c s="129" r="X1678">
        <v>13.0</v>
      </c>
      <c s="129" r="Y1678">
        <v>20.0</v>
      </c>
      <c s="129" r="Z1678">
        <v>35.0</v>
      </c>
      <c s="129" r="AA1678">
        <v>20.0</v>
      </c>
      <c s="129" r="AB1678">
        <v>12.0</v>
      </c>
      <c s="129" r="AC1678">
        <v>1.0</v>
      </c>
      <c s="129" r="AD1678">
        <v>28.0</v>
      </c>
      <c s="129" r="AE1678">
        <v>68.0</v>
      </c>
      <c s="129" r="AF1678">
        <v>28.0</v>
      </c>
      <c s="129" r="AG1678">
        <v>119.0</v>
      </c>
      <c s="129" r="AH1678">
        <v>29.0</v>
      </c>
      <c s="129" r="AI1678">
        <v>13.0</v>
      </c>
      <c s="129" r="AJ1678">
        <v>22.0</v>
      </c>
      <c s="129" r="AK1678">
        <v>24.0</v>
      </c>
      <c s="129" r="AL1678">
        <v>22.0</v>
      </c>
      <c s="129" r="AM1678">
        <v>8.0</v>
      </c>
      <c s="129" r="AN1678">
        <v>1.0</v>
      </c>
      <c s="129" r="AO1678">
        <v>35.0</v>
      </c>
      <c s="129" r="AP1678">
        <v>62.0</v>
      </c>
      <c s="129" r="AQ1678">
        <v>22.0</v>
      </c>
      <c s="129" r="AR1678">
        <v>200.0</v>
      </c>
      <c s="129" r="AS1678">
        <v>16.0</v>
      </c>
      <c s="129" r="AT1678">
        <v>16.0</v>
      </c>
      <c s="129" r="AU1678">
        <v>4.0</v>
      </c>
      <c s="129" r="AV1678">
        <v>8.0</v>
      </c>
      <c s="129" r="AW1678">
        <v>28.0</v>
      </c>
      <c s="129" r="AX1678">
        <v>28.0</v>
      </c>
      <c s="129" r="AY1678">
        <v>80.0</v>
      </c>
      <c s="129" r="AZ1678">
        <v>20.0</v>
      </c>
      <c s="129" r="BA1678">
        <v>108.0</v>
      </c>
      <c s="129" r="BB1678">
        <v>12.0</v>
      </c>
      <c s="129" r="BC1678">
        <v>8.0</v>
      </c>
      <c s="129" r="BD1678">
        <v>4.0</v>
      </c>
      <c s="129" r="BE1678">
        <v>0.0</v>
      </c>
      <c s="129" r="BF1678">
        <v>8.0</v>
      </c>
      <c s="129" r="BG1678">
        <v>20.0</v>
      </c>
      <c s="129" r="BH1678">
        <v>44.0</v>
      </c>
      <c s="129" r="BI1678">
        <v>12.0</v>
      </c>
      <c s="129" r="BJ1678">
        <v>92.0</v>
      </c>
      <c s="129" r="BK1678">
        <v>4.0</v>
      </c>
      <c s="129" r="BL1678">
        <v>8.0</v>
      </c>
      <c s="129" r="BM1678">
        <v>0.0</v>
      </c>
      <c s="129" r="BN1678">
        <v>8.0</v>
      </c>
      <c s="129" r="BO1678">
        <v>20.0</v>
      </c>
      <c s="129" r="BP1678">
        <v>8.0</v>
      </c>
      <c s="129" r="BQ1678">
        <v>36.0</v>
      </c>
      <c s="129" r="BR1678">
        <v>8.0</v>
      </c>
      <c s="129" r="BS1678">
        <v>20.0</v>
      </c>
      <c s="129" r="BT1678">
        <v>0.0</v>
      </c>
      <c s="129" r="BU1678">
        <v>0.0</v>
      </c>
      <c s="129" r="BV1678">
        <v>0.0</v>
      </c>
      <c s="129" r="BW1678">
        <v>4.0</v>
      </c>
      <c s="129" r="BX1678">
        <v>0.0</v>
      </c>
      <c s="129" r="BY1678">
        <v>8.0</v>
      </c>
      <c s="129" r="BZ1678">
        <v>0.0</v>
      </c>
      <c s="129" r="CA1678">
        <v>8.0</v>
      </c>
      <c s="129" r="CB1678">
        <v>84.0</v>
      </c>
      <c s="129" r="CC1678">
        <v>12.0</v>
      </c>
      <c s="129" r="CD1678">
        <v>12.0</v>
      </c>
      <c s="129" r="CE1678">
        <v>4.0</v>
      </c>
      <c s="129" r="CF1678">
        <v>0.0</v>
      </c>
      <c s="129" r="CG1678">
        <v>24.0</v>
      </c>
      <c s="129" r="CH1678">
        <v>20.0</v>
      </c>
      <c s="129" r="CI1678">
        <v>0.0</v>
      </c>
      <c s="129" r="CJ1678">
        <v>12.0</v>
      </c>
      <c s="129" r="CK1678">
        <v>96.0</v>
      </c>
      <c s="129" r="CL1678">
        <v>4.0</v>
      </c>
      <c s="129" r="CM1678">
        <v>4.0</v>
      </c>
      <c s="129" r="CN1678">
        <v>0.0</v>
      </c>
      <c s="129" r="CO1678">
        <v>4.0</v>
      </c>
      <c s="129" r="CP1678">
        <v>4.0</v>
      </c>
      <c s="129" r="CQ1678">
        <v>0.0</v>
      </c>
      <c s="129" r="CR1678">
        <v>80.0</v>
      </c>
      <c s="129" r="CS1678">
        <v>0.0</v>
      </c>
    </row>
    <row customHeight="1" r="1679" ht="15.0">
      <c t="s" s="127" r="A1679">
        <v>14302</v>
      </c>
      <c t="s" s="127" r="B1679">
        <v>14303</v>
      </c>
      <c t="s" s="127" r="C1679">
        <v>14304</v>
      </c>
      <c t="s" s="127" r="D1679">
        <v>14305</v>
      </c>
      <c t="s" s="127" r="E1679">
        <v>14306</v>
      </c>
      <c t="s" s="127" r="F1679">
        <v>14307</v>
      </c>
      <c t="s" s="128" r="G1679">
        <v>14308</v>
      </c>
      <c t="s" s="127" r="H1679">
        <v>14309</v>
      </c>
      <c s="129" r="I1679">
        <v>502.0</v>
      </c>
      <c s="129" r="J1679">
        <v>79.3675889999999</v>
      </c>
      <c s="129" r="K1679">
        <v>80.359684</v>
      </c>
      <c s="129" r="L1679">
        <v>88.2964429999999</v>
      </c>
      <c s="129" r="M1679">
        <v>136.909090999999</v>
      </c>
      <c s="129" r="N1679">
        <v>77.3833989999999</v>
      </c>
      <c s="129" r="O1679">
        <v>39.6837939999999</v>
      </c>
      <c s="129" r="P1679">
        <v>75.0</v>
      </c>
      <c s="129" r="Q1679">
        <v>66.0</v>
      </c>
      <c s="129" r="R1679">
        <v>109.0</v>
      </c>
      <c s="129" r="S1679">
        <v>84.0</v>
      </c>
      <c s="129" r="T1679">
        <v>55.0</v>
      </c>
      <c s="129" r="U1679">
        <v>19.0</v>
      </c>
      <c s="129" r="V1679">
        <v>252.98419</v>
      </c>
      <c s="129" r="W1679">
        <v>39.6837939999999</v>
      </c>
      <c s="129" r="X1679">
        <v>43.652174</v>
      </c>
      <c s="129" r="Y1679">
        <v>43.652174</v>
      </c>
      <c s="129" r="Z1679">
        <v>71.43083</v>
      </c>
      <c s="129" r="AA1679">
        <v>39.6837939999999</v>
      </c>
      <c s="129" r="AB1679">
        <v>14.881423</v>
      </c>
      <c s="129" r="AC1679">
        <v>0.0</v>
      </c>
      <c s="129" r="AD1679">
        <v>52.581028</v>
      </c>
      <c s="129" r="AE1679">
        <v>160.719368</v>
      </c>
      <c s="129" r="AF1679">
        <v>39.6837939999999</v>
      </c>
      <c s="129" r="AG1679">
        <v>249.015809999999</v>
      </c>
      <c s="129" r="AH1679">
        <v>39.6837939999999</v>
      </c>
      <c s="129" r="AI1679">
        <v>36.7075099999999</v>
      </c>
      <c s="129" r="AJ1679">
        <v>44.644269</v>
      </c>
      <c s="129" r="AK1679">
        <v>65.478261</v>
      </c>
      <c s="129" r="AL1679">
        <v>37.6996049999999</v>
      </c>
      <c s="129" r="AM1679">
        <v>23.8102769999999</v>
      </c>
      <c s="129" r="AN1679">
        <v>0.992094999999999</v>
      </c>
      <c s="129" r="AO1679">
        <v>57.541502</v>
      </c>
      <c s="129" r="AP1679">
        <v>149.806323999999</v>
      </c>
      <c s="129" r="AQ1679">
        <v>41.6679839999999</v>
      </c>
      <c s="129" r="AR1679">
        <v>400.806324</v>
      </c>
      <c s="129" r="AS1679">
        <v>0.0</v>
      </c>
      <c s="129" r="AT1679">
        <v>11.905138</v>
      </c>
      <c s="129" r="AU1679">
        <v>11.905138</v>
      </c>
      <c s="129" r="AV1679">
        <v>55.557312</v>
      </c>
      <c s="129" r="AW1679">
        <v>87.304348</v>
      </c>
      <c s="129" r="AX1679">
        <v>75.3992089999999</v>
      </c>
      <c s="129" r="AY1679">
        <v>119.051383</v>
      </c>
      <c s="129" r="AZ1679">
        <v>39.6837939999999</v>
      </c>
      <c s="129" r="BA1679">
        <v>194.450593</v>
      </c>
      <c s="129" r="BB1679">
        <v>0.0</v>
      </c>
      <c s="129" r="BC1679">
        <v>7.936759</v>
      </c>
      <c s="129" r="BD1679">
        <v>7.936759</v>
      </c>
      <c s="129" r="BE1679">
        <v>19.8418969999999</v>
      </c>
      <c s="129" r="BF1679">
        <v>23.8102769999999</v>
      </c>
      <c s="129" r="BG1679">
        <v>71.43083</v>
      </c>
      <c s="129" r="BH1679">
        <v>51.5889329999999</v>
      </c>
      <c s="129" r="BI1679">
        <v>11.905138</v>
      </c>
      <c s="129" r="BJ1679">
        <v>206.355730999999</v>
      </c>
      <c s="129" r="BK1679">
        <v>0.0</v>
      </c>
      <c s="129" r="BL1679">
        <v>3.968379</v>
      </c>
      <c s="129" r="BM1679">
        <v>3.968379</v>
      </c>
      <c s="129" r="BN1679">
        <v>35.715415</v>
      </c>
      <c s="129" r="BO1679">
        <v>63.4940709999999</v>
      </c>
      <c s="129" r="BP1679">
        <v>3.968379</v>
      </c>
      <c s="129" r="BQ1679">
        <v>67.462451</v>
      </c>
      <c s="129" r="BR1679">
        <v>27.778656</v>
      </c>
      <c s="129" r="BS1679">
        <v>47.620553</v>
      </c>
      <c s="129" r="BT1679">
        <v>0.0</v>
      </c>
      <c s="129" r="BU1679">
        <v>0.0</v>
      </c>
      <c s="129" r="BV1679">
        <v>0.0</v>
      </c>
      <c s="129" r="BW1679">
        <v>3.968379</v>
      </c>
      <c s="129" r="BX1679">
        <v>11.905138</v>
      </c>
      <c s="129" r="BY1679">
        <v>0.0</v>
      </c>
      <c s="129" r="BZ1679">
        <v>0.0</v>
      </c>
      <c s="129" r="CA1679">
        <v>31.747036</v>
      </c>
      <c s="129" r="CB1679">
        <v>174.608696</v>
      </c>
      <c s="129" r="CC1679">
        <v>0.0</v>
      </c>
      <c s="129" r="CD1679">
        <v>11.905138</v>
      </c>
      <c s="129" r="CE1679">
        <v>11.905138</v>
      </c>
      <c s="129" r="CF1679">
        <v>39.6837939999999</v>
      </c>
      <c s="129" r="CG1679">
        <v>51.5889329999999</v>
      </c>
      <c s="129" r="CH1679">
        <v>55.557312</v>
      </c>
      <c s="129" r="CI1679">
        <v>0.0</v>
      </c>
      <c s="129" r="CJ1679">
        <v>3.968379</v>
      </c>
      <c s="129" r="CK1679">
        <v>178.577075</v>
      </c>
      <c s="129" r="CL1679">
        <v>0.0</v>
      </c>
      <c s="129" r="CM1679">
        <v>0.0</v>
      </c>
      <c s="129" r="CN1679">
        <v>0.0</v>
      </c>
      <c s="129" r="CO1679">
        <v>11.905138</v>
      </c>
      <c s="129" r="CP1679">
        <v>23.8102769999999</v>
      </c>
      <c s="129" r="CQ1679">
        <v>19.8418969999999</v>
      </c>
      <c s="129" r="CR1679">
        <v>119.051383</v>
      </c>
      <c s="129" r="CS1679">
        <v>3.968379</v>
      </c>
    </row>
    <row customHeight="1" r="1680" ht="15.0">
      <c t="s" s="127" r="A1680">
        <v>14310</v>
      </c>
      <c t="s" s="127" r="B1680">
        <v>14311</v>
      </c>
      <c t="s" s="127" r="C1680">
        <v>14312</v>
      </c>
      <c t="s" s="127" r="D1680">
        <v>14313</v>
      </c>
      <c t="s" s="127" r="E1680">
        <v>14314</v>
      </c>
      <c t="s" s="127" r="F1680">
        <v>14315</v>
      </c>
      <c t="s" s="128" r="G1680">
        <v>14316</v>
      </c>
      <c t="s" s="127" r="H1680">
        <v>14317</v>
      </c>
      <c s="129" r="I1680">
        <v>486.0</v>
      </c>
      <c s="129" r="J1680">
        <v>81.4423989999999</v>
      </c>
      <c s="129" r="K1680">
        <v>84.136035</v>
      </c>
      <c s="129" r="L1680">
        <v>75.618532</v>
      </c>
      <c s="129" r="M1680">
        <v>102.345429</v>
      </c>
      <c s="129" r="N1680">
        <v>79.355579</v>
      </c>
      <c s="129" r="O1680">
        <v>63.102026</v>
      </c>
      <c s="129" r="P1680">
        <v>102.0</v>
      </c>
      <c s="129" r="Q1680">
        <v>82.0</v>
      </c>
      <c s="129" r="R1680">
        <v>91.0</v>
      </c>
      <c s="129" r="S1680">
        <v>100.0</v>
      </c>
      <c s="129" r="T1680">
        <v>77.0</v>
      </c>
      <c s="129" r="U1680">
        <v>51.0</v>
      </c>
      <c s="129" r="V1680">
        <v>237.241622</v>
      </c>
      <c s="129" r="W1680">
        <v>38.3309709999999</v>
      </c>
      <c s="129" r="X1680">
        <v>42.068018</v>
      </c>
      <c s="129" r="Y1680">
        <v>42.068018</v>
      </c>
      <c s="129" r="Z1680">
        <v>46.892133</v>
      </c>
      <c s="129" r="AA1680">
        <v>39.199744</v>
      </c>
      <c s="129" r="AB1680">
        <v>24.858374</v>
      </c>
      <c s="129" r="AC1680">
        <v>3.82436499999999</v>
      </c>
      <c s="129" r="AD1680">
        <v>49.804067</v>
      </c>
      <c s="129" r="AE1680">
        <v>138.676898999999</v>
      </c>
      <c s="129" r="AF1680">
        <v>48.760657</v>
      </c>
      <c s="129" r="AG1680">
        <v>248.758377999999</v>
      </c>
      <c s="129" r="AH1680">
        <v>43.1114279999999</v>
      </c>
      <c s="129" r="AI1680">
        <v>42.068018</v>
      </c>
      <c s="129" r="AJ1680">
        <v>33.550514</v>
      </c>
      <c s="129" r="AK1680">
        <v>55.453296</v>
      </c>
      <c s="129" r="AL1680">
        <v>40.155835</v>
      </c>
      <c s="129" r="AM1680">
        <v>30.594922</v>
      </c>
      <c s="129" r="AN1680">
        <v>3.82436499999999</v>
      </c>
      <c s="129" r="AO1680">
        <v>53.6284319999999</v>
      </c>
      <c s="129" r="AP1680">
        <v>140.632741</v>
      </c>
      <c s="129" r="AQ1680">
        <v>54.497205</v>
      </c>
      <c s="129" r="AR1680">
        <v>401.907624</v>
      </c>
      <c s="129" r="AS1680">
        <v>3.82436499999999</v>
      </c>
      <c s="129" r="AT1680">
        <v>3.82436499999999</v>
      </c>
      <c s="129" r="AU1680">
        <v>11.473096</v>
      </c>
      <c s="129" r="AV1680">
        <v>53.541113</v>
      </c>
      <c s="129" r="AW1680">
        <v>42.2426549999999</v>
      </c>
      <c s="129" r="AX1680">
        <v>103.432499</v>
      </c>
      <c s="129" r="AY1680">
        <v>114.730957</v>
      </c>
      <c s="129" r="AZ1680">
        <v>68.8385739999999</v>
      </c>
      <c s="129" r="BA1680">
        <v>187.568534</v>
      </c>
      <c s="129" r="BB1680">
        <v>3.82436499999999</v>
      </c>
      <c s="129" r="BC1680">
        <v>3.82436499999999</v>
      </c>
      <c s="129" r="BD1680">
        <v>3.82436499999999</v>
      </c>
      <c s="129" r="BE1680">
        <v>22.9461909999999</v>
      </c>
      <c s="129" r="BF1680">
        <v>0.0</v>
      </c>
      <c s="129" r="BG1680">
        <v>84.3106719999999</v>
      </c>
      <c s="129" r="BH1680">
        <v>49.716748</v>
      </c>
      <c s="129" r="BI1680">
        <v>19.1218259999999</v>
      </c>
      <c s="129" r="BJ1680">
        <v>214.33909</v>
      </c>
      <c s="129" r="BK1680">
        <v>0.0</v>
      </c>
      <c s="129" r="BL1680">
        <v>0.0</v>
      </c>
      <c s="129" r="BM1680">
        <v>7.64872999999999</v>
      </c>
      <c s="129" r="BN1680">
        <v>30.594922</v>
      </c>
      <c s="129" r="BO1680">
        <v>42.2426549999999</v>
      </c>
      <c s="129" r="BP1680">
        <v>19.1218259999999</v>
      </c>
      <c s="129" r="BQ1680">
        <v>65.0142089999999</v>
      </c>
      <c s="129" r="BR1680">
        <v>49.716748</v>
      </c>
      <c s="129" r="BS1680">
        <v>53.541113</v>
      </c>
      <c s="129" r="BT1680">
        <v>0.0</v>
      </c>
      <c s="129" r="BU1680">
        <v>0.0</v>
      </c>
      <c s="129" r="BV1680">
        <v>3.82436499999999</v>
      </c>
      <c s="129" r="BW1680">
        <v>3.82436499999999</v>
      </c>
      <c s="129" r="BX1680">
        <v>7.64872999999999</v>
      </c>
      <c s="129" r="BY1680">
        <v>15.297461</v>
      </c>
      <c s="129" r="BZ1680">
        <v>0.0</v>
      </c>
      <c s="129" r="CA1680">
        <v>22.9461909999999</v>
      </c>
      <c s="129" r="CB1680">
        <v>195.391901999999</v>
      </c>
      <c s="129" r="CC1680">
        <v>3.82436499999999</v>
      </c>
      <c s="129" r="CD1680">
        <v>3.82436499999999</v>
      </c>
      <c s="129" r="CE1680">
        <v>7.64872999999999</v>
      </c>
      <c s="129" r="CF1680">
        <v>49.716748</v>
      </c>
      <c s="129" r="CG1680">
        <v>30.769559</v>
      </c>
      <c s="129" r="CH1680">
        <v>72.8375769999999</v>
      </c>
      <c s="129" r="CI1680">
        <v>0.0</v>
      </c>
      <c s="129" r="CJ1680">
        <v>26.770557</v>
      </c>
      <c s="129" r="CK1680">
        <v>152.974608999999</v>
      </c>
      <c s="129" r="CL1680">
        <v>0.0</v>
      </c>
      <c s="129" r="CM1680">
        <v>0.0</v>
      </c>
      <c s="129" r="CN1680">
        <v>0.0</v>
      </c>
      <c s="129" r="CO1680">
        <v>0.0</v>
      </c>
      <c s="129" r="CP1680">
        <v>3.82436499999999</v>
      </c>
      <c s="129" r="CQ1680">
        <v>15.297461</v>
      </c>
      <c s="129" r="CR1680">
        <v>114.730957</v>
      </c>
      <c s="129" r="CS1680">
        <v>19.1218259999999</v>
      </c>
    </row>
    <row customHeight="1" r="1681" ht="15.0">
      <c t="s" s="127" r="A1681">
        <v>14318</v>
      </c>
      <c t="s" s="127" r="B1681">
        <v>14319</v>
      </c>
      <c t="s" s="127" r="C1681">
        <v>14320</v>
      </c>
      <c t="s" s="127" r="D1681">
        <v>14321</v>
      </c>
      <c t="s" s="127" r="E1681">
        <v>14322</v>
      </c>
      <c t="s" s="127" r="F1681">
        <v>14323</v>
      </c>
      <c t="s" s="128" r="G1681">
        <v>14324</v>
      </c>
      <c t="s" s="127" r="H1681">
        <v>14325</v>
      </c>
      <c s="129" r="I1681">
        <v>169.0</v>
      </c>
      <c s="129" r="J1681">
        <v>31.945122</v>
      </c>
      <c s="129" r="K1681">
        <v>22.670732</v>
      </c>
      <c s="129" r="L1681">
        <v>28.853659</v>
      </c>
      <c s="129" r="M1681">
        <v>35.036585</v>
      </c>
      <c s="129" r="N1681">
        <v>23.7012199999999</v>
      </c>
      <c s="129" r="O1681">
        <v>26.792683</v>
      </c>
      <c s="129" r="P1681">
        <v>36.0</v>
      </c>
      <c s="129" r="Q1681">
        <v>23.0</v>
      </c>
      <c s="129" r="R1681">
        <v>32.0</v>
      </c>
      <c s="129" r="S1681">
        <v>25.0</v>
      </c>
      <c s="129" r="T1681">
        <v>34.0</v>
      </c>
      <c s="129" r="U1681">
        <v>12.0</v>
      </c>
      <c s="129" r="V1681">
        <v>87.591463</v>
      </c>
      <c s="129" r="W1681">
        <v>14.426829</v>
      </c>
      <c s="129" r="X1681">
        <v>11.335366</v>
      </c>
      <c s="129" r="Y1681">
        <v>15.457317</v>
      </c>
      <c s="129" r="Z1681">
        <v>21.6402439999999</v>
      </c>
      <c s="129" r="AA1681">
        <v>12.365854</v>
      </c>
      <c s="129" r="AB1681">
        <v>12.365854</v>
      </c>
      <c s="129" r="AC1681">
        <v>0.0</v>
      </c>
      <c s="129" r="AD1681">
        <v>18.54878</v>
      </c>
      <c s="129" r="AE1681">
        <v>50.4939019999999</v>
      </c>
      <c s="129" r="AF1681">
        <v>18.54878</v>
      </c>
      <c s="129" r="AG1681">
        <v>81.4085369999999</v>
      </c>
      <c s="129" r="AH1681">
        <v>17.518293</v>
      </c>
      <c s="129" r="AI1681">
        <v>11.335366</v>
      </c>
      <c s="129" r="AJ1681">
        <v>13.396341</v>
      </c>
      <c s="129" r="AK1681">
        <v>13.396341</v>
      </c>
      <c s="129" r="AL1681">
        <v>11.335366</v>
      </c>
      <c s="129" r="AM1681">
        <v>14.426829</v>
      </c>
      <c s="129" r="AN1681">
        <v>0.0</v>
      </c>
      <c s="129" r="AO1681">
        <v>21.6402439999999</v>
      </c>
      <c s="129" r="AP1681">
        <v>38.1280489999999</v>
      </c>
      <c s="129" r="AQ1681">
        <v>21.6402439999999</v>
      </c>
      <c s="129" r="AR1681">
        <v>144.268293</v>
      </c>
      <c s="129" r="AS1681">
        <v>0.0</v>
      </c>
      <c s="129" r="AT1681">
        <v>4.121951</v>
      </c>
      <c s="129" r="AU1681">
        <v>0.0</v>
      </c>
      <c s="129" r="AV1681">
        <v>12.365854</v>
      </c>
      <c s="129" r="AW1681">
        <v>28.853659</v>
      </c>
      <c s="129" r="AX1681">
        <v>28.853659</v>
      </c>
      <c s="129" r="AY1681">
        <v>45.3414629999999</v>
      </c>
      <c s="129" r="AZ1681">
        <v>24.731707</v>
      </c>
      <c s="129" r="BA1681">
        <v>61.8292679999999</v>
      </c>
      <c s="129" r="BB1681">
        <v>0.0</v>
      </c>
      <c s="129" r="BC1681">
        <v>4.121951</v>
      </c>
      <c s="129" r="BD1681">
        <v>0.0</v>
      </c>
      <c s="129" r="BE1681">
        <v>4.121951</v>
      </c>
      <c s="129" r="BF1681">
        <v>4.121951</v>
      </c>
      <c s="129" r="BG1681">
        <v>24.731707</v>
      </c>
      <c s="129" r="BH1681">
        <v>16.487805</v>
      </c>
      <c s="129" r="BI1681">
        <v>8.243902</v>
      </c>
      <c s="129" r="BJ1681">
        <v>82.439024</v>
      </c>
      <c s="129" r="BK1681">
        <v>0.0</v>
      </c>
      <c s="129" r="BL1681">
        <v>0.0</v>
      </c>
      <c s="129" r="BM1681">
        <v>0.0</v>
      </c>
      <c s="129" r="BN1681">
        <v>8.243902</v>
      </c>
      <c s="129" r="BO1681">
        <v>24.731707</v>
      </c>
      <c s="129" r="BP1681">
        <v>4.121951</v>
      </c>
      <c s="129" r="BQ1681">
        <v>28.853659</v>
      </c>
      <c s="129" r="BR1681">
        <v>16.487805</v>
      </c>
      <c s="129" r="BS1681">
        <v>16.487805</v>
      </c>
      <c s="129" r="BT1681">
        <v>0.0</v>
      </c>
      <c s="129" r="BU1681">
        <v>0.0</v>
      </c>
      <c s="129" r="BV1681">
        <v>0.0</v>
      </c>
      <c s="129" r="BW1681">
        <v>0.0</v>
      </c>
      <c s="129" r="BX1681">
        <v>0.0</v>
      </c>
      <c s="129" r="BY1681">
        <v>4.121951</v>
      </c>
      <c s="129" r="BZ1681">
        <v>0.0</v>
      </c>
      <c s="129" r="CA1681">
        <v>12.365854</v>
      </c>
      <c s="129" r="CB1681">
        <v>61.8292679999999</v>
      </c>
      <c s="129" r="CC1681">
        <v>0.0</v>
      </c>
      <c s="129" r="CD1681">
        <v>0.0</v>
      </c>
      <c s="129" r="CE1681">
        <v>0.0</v>
      </c>
      <c s="129" r="CF1681">
        <v>12.365854</v>
      </c>
      <c s="129" r="CG1681">
        <v>24.731707</v>
      </c>
      <c s="129" r="CH1681">
        <v>20.609756</v>
      </c>
      <c s="129" r="CI1681">
        <v>0.0</v>
      </c>
      <c s="129" r="CJ1681">
        <v>4.121951</v>
      </c>
      <c s="129" r="CK1681">
        <v>65.95122</v>
      </c>
      <c s="129" r="CL1681">
        <v>0.0</v>
      </c>
      <c s="129" r="CM1681">
        <v>4.121951</v>
      </c>
      <c s="129" r="CN1681">
        <v>0.0</v>
      </c>
      <c s="129" r="CO1681">
        <v>0.0</v>
      </c>
      <c s="129" r="CP1681">
        <v>4.121951</v>
      </c>
      <c s="129" r="CQ1681">
        <v>4.121951</v>
      </c>
      <c s="129" r="CR1681">
        <v>45.3414629999999</v>
      </c>
      <c s="129" r="CS1681">
        <v>8.243902</v>
      </c>
    </row>
    <row customHeight="1" r="1682" ht="15.0">
      <c t="s" s="127" r="A1682">
        <v>14326</v>
      </c>
      <c t="s" s="127" r="B1682">
        <v>14327</v>
      </c>
      <c t="s" s="127" r="C1682">
        <v>14328</v>
      </c>
      <c t="s" s="127" r="D1682">
        <v>14329</v>
      </c>
      <c t="s" s="127" r="E1682">
        <v>14330</v>
      </c>
      <c t="s" s="127" r="F1682">
        <v>14331</v>
      </c>
      <c t="s" s="128" r="G1682">
        <v>14332</v>
      </c>
      <c t="s" s="127" r="H1682">
        <v>14333</v>
      </c>
      <c s="129" r="I1682">
        <v>298.0</v>
      </c>
      <c s="129" r="J1682">
        <v>39.219372</v>
      </c>
      <c s="129" r="K1682">
        <v>39.852452</v>
      </c>
      <c s="129" r="L1682">
        <v>54.299565</v>
      </c>
      <c s="129" r="M1682">
        <v>83.1091299999999</v>
      </c>
      <c s="129" r="N1682">
        <v>53.77895</v>
      </c>
      <c s="129" r="O1682">
        <v>27.740532</v>
      </c>
      <c s="129" r="P1682">
        <v>44.0</v>
      </c>
      <c s="129" r="Q1682">
        <v>48.0</v>
      </c>
      <c s="129" r="R1682">
        <v>60.0</v>
      </c>
      <c s="129" r="S1682">
        <v>54.0</v>
      </c>
      <c s="129" r="T1682">
        <v>36.0</v>
      </c>
      <c s="129" r="U1682">
        <v>16.0</v>
      </c>
      <c s="129" r="V1682">
        <v>156.863587</v>
      </c>
      <c s="129" r="W1682">
        <v>21.0445409999999</v>
      </c>
      <c s="129" r="X1682">
        <v>25.081848</v>
      </c>
      <c s="129" r="Y1682">
        <v>26.882524</v>
      </c>
      <c s="129" r="Z1682">
        <v>44.424275</v>
      </c>
      <c s="129" r="AA1682">
        <v>25.081848</v>
      </c>
      <c s="129" r="AB1682">
        <v>13.3919809999999</v>
      </c>
      <c s="129" r="AC1682">
        <v>0.95657</v>
      </c>
      <c s="129" r="AD1682">
        <v>27.740532</v>
      </c>
      <c s="129" r="AE1682">
        <v>97.5562429999999</v>
      </c>
      <c s="129" r="AF1682">
        <v>31.5668119999999</v>
      </c>
      <c s="129" r="AG1682">
        <v>141.136413</v>
      </c>
      <c s="129" r="AH1682">
        <v>18.174831</v>
      </c>
      <c s="129" r="AI1682">
        <v>14.770604</v>
      </c>
      <c s="129" r="AJ1682">
        <v>27.417041</v>
      </c>
      <c s="129" r="AK1682">
        <v>38.6848549999999</v>
      </c>
      <c s="129" r="AL1682">
        <v>28.697102</v>
      </c>
      <c s="129" r="AM1682">
        <v>12.435411</v>
      </c>
      <c s="129" r="AN1682">
        <v>0.95657</v>
      </c>
      <c s="129" r="AO1682">
        <v>22.957681</v>
      </c>
      <c s="129" r="AP1682">
        <v>89.4816299999999</v>
      </c>
      <c s="129" r="AQ1682">
        <v>28.697102</v>
      </c>
      <c s="129" r="AR1682">
        <v>259.737197999999</v>
      </c>
      <c s="129" r="AS1682">
        <v>7.65256</v>
      </c>
      <c s="129" r="AT1682">
        <v>19.131401</v>
      </c>
      <c s="129" r="AU1682">
        <v>11.4788409999999</v>
      </c>
      <c s="129" r="AV1682">
        <v>23.801787</v>
      </c>
      <c s="129" r="AW1682">
        <v>23.801787</v>
      </c>
      <c s="129" r="AX1682">
        <v>70.561256</v>
      </c>
      <c s="129" r="AY1682">
        <v>84.178165</v>
      </c>
      <c s="129" r="AZ1682">
        <v>19.131401</v>
      </c>
      <c s="129" r="BA1682">
        <v>143.26058</v>
      </c>
      <c s="129" r="BB1682">
        <v>7.65256</v>
      </c>
      <c s="129" r="BC1682">
        <v>7.65256</v>
      </c>
      <c s="129" r="BD1682">
        <v>0.0</v>
      </c>
      <c s="129" r="BE1682">
        <v>12.322946</v>
      </c>
      <c s="129" r="BF1682">
        <v>0.0</v>
      </c>
      <c s="129" r="BG1682">
        <v>62.0645889999999</v>
      </c>
      <c s="129" r="BH1682">
        <v>42.0890819999999</v>
      </c>
      <c s="129" r="BI1682">
        <v>11.4788409999999</v>
      </c>
      <c s="129" r="BJ1682">
        <v>116.476618</v>
      </c>
      <c s="129" r="BK1682">
        <v>0.0</v>
      </c>
      <c s="129" r="BL1682">
        <v>11.4788409999999</v>
      </c>
      <c s="129" r="BM1682">
        <v>11.4788409999999</v>
      </c>
      <c s="129" r="BN1682">
        <v>11.4788409999999</v>
      </c>
      <c s="129" r="BO1682">
        <v>23.801787</v>
      </c>
      <c s="129" r="BP1682">
        <v>8.49666599999999</v>
      </c>
      <c s="129" r="BQ1682">
        <v>42.0890819999999</v>
      </c>
      <c s="129" r="BR1682">
        <v>7.65256</v>
      </c>
      <c s="129" r="BS1682">
        <v>23.801787</v>
      </c>
      <c s="129" r="BT1682">
        <v>0.0</v>
      </c>
      <c s="129" r="BU1682">
        <v>0.0</v>
      </c>
      <c s="129" r="BV1682">
        <v>0.0</v>
      </c>
      <c s="129" r="BW1682">
        <v>0.0</v>
      </c>
      <c s="129" r="BX1682">
        <v>3.82628</v>
      </c>
      <c s="129" r="BY1682">
        <v>8.49666599999999</v>
      </c>
      <c s="129" r="BZ1682">
        <v>0.0</v>
      </c>
      <c s="129" r="CA1682">
        <v>11.4788409999999</v>
      </c>
      <c s="129" r="CB1682">
        <v>117.320724</v>
      </c>
      <c s="129" r="CC1682">
        <v>3.82628</v>
      </c>
      <c s="129" r="CD1682">
        <v>11.4788409999999</v>
      </c>
      <c s="129" r="CE1682">
        <v>3.82628</v>
      </c>
      <c s="129" r="CF1682">
        <v>23.801787</v>
      </c>
      <c s="129" r="CG1682">
        <v>12.322946</v>
      </c>
      <c s="129" r="CH1682">
        <v>54.4120289999999</v>
      </c>
      <c s="129" r="CI1682">
        <v>0.0</v>
      </c>
      <c s="129" r="CJ1682">
        <v>7.65256</v>
      </c>
      <c s="129" r="CK1682">
        <v>118.614687</v>
      </c>
      <c s="129" r="CL1682">
        <v>3.82628</v>
      </c>
      <c s="129" r="CM1682">
        <v>7.65256</v>
      </c>
      <c s="129" r="CN1682">
        <v>7.65256</v>
      </c>
      <c s="129" r="CO1682">
        <v>0.0</v>
      </c>
      <c s="129" r="CP1682">
        <v>7.65256</v>
      </c>
      <c s="129" r="CQ1682">
        <v>7.65256</v>
      </c>
      <c s="129" r="CR1682">
        <v>84.178165</v>
      </c>
      <c s="129" r="CS1682">
        <v>0.0</v>
      </c>
    </row>
    <row customHeight="1" r="1683" ht="15.0">
      <c t="s" s="127" r="A1683">
        <v>14334</v>
      </c>
      <c t="s" s="127" r="B1683">
        <v>14335</v>
      </c>
      <c t="s" s="127" r="C1683">
        <v>14336</v>
      </c>
      <c t="s" s="127" r="D1683">
        <v>14337</v>
      </c>
      <c t="s" s="127" r="E1683">
        <v>14338</v>
      </c>
      <c t="s" s="127" r="F1683">
        <v>14339</v>
      </c>
      <c t="s" s="128" r="G1683">
        <v>14340</v>
      </c>
      <c t="s" s="127" r="H1683">
        <v>14341</v>
      </c>
      <c s="129" r="I1683">
        <v>6290.0</v>
      </c>
      <c s="129" r="J1683">
        <v>1108.760835</v>
      </c>
      <c s="129" r="K1683">
        <v>933.04515</v>
      </c>
      <c s="129" r="L1683">
        <v>980.985421999999</v>
      </c>
      <c s="129" r="M1683">
        <v>1145.85692199999</v>
      </c>
      <c s="129" r="N1683">
        <v>1207.562249</v>
      </c>
      <c s="129" r="O1683">
        <v>913.789421999999</v>
      </c>
      <c s="129" r="P1683">
        <v>981.0</v>
      </c>
      <c s="129" r="Q1683">
        <v>1041.0</v>
      </c>
      <c s="129" r="R1683">
        <v>1089.0</v>
      </c>
      <c s="129" r="S1683">
        <v>1055.0</v>
      </c>
      <c s="129" r="T1683">
        <v>1067.0</v>
      </c>
      <c s="129" r="U1683">
        <v>633.0</v>
      </c>
      <c s="129" r="V1683">
        <v>2967.05121</v>
      </c>
      <c s="129" r="W1683">
        <v>560.563098999999</v>
      </c>
      <c s="129" r="X1683">
        <v>467.824895</v>
      </c>
      <c s="129" r="Y1683">
        <v>497.705839</v>
      </c>
      <c s="129" r="Z1683">
        <v>527.588798999999</v>
      </c>
      <c s="129" r="AA1683">
        <v>584.141890999999</v>
      </c>
      <c s="129" r="AB1683">
        <v>305.617523</v>
      </c>
      <c s="129" r="AC1683">
        <v>23.609164</v>
      </c>
      <c s="129" r="AD1683">
        <v>737.741463999999</v>
      </c>
      <c s="129" r="AE1683">
        <v>1543.66992699999</v>
      </c>
      <c s="129" r="AF1683">
        <v>685.639819999999</v>
      </c>
      <c s="129" r="AG1683">
        <v>3322.94878999999</v>
      </c>
      <c s="129" r="AH1683">
        <v>548.197735999999</v>
      </c>
      <c s="129" r="AI1683">
        <v>465.220255</v>
      </c>
      <c s="129" r="AJ1683">
        <v>483.279583</v>
      </c>
      <c s="129" r="AK1683">
        <v>618.268122999999</v>
      </c>
      <c s="129" r="AL1683">
        <v>623.420357999999</v>
      </c>
      <c s="129" r="AM1683">
        <v>508.008130999999</v>
      </c>
      <c s="129" r="AN1683">
        <v>76.5546039999999</v>
      </c>
      <c s="129" r="AO1683">
        <v>727.104132</v>
      </c>
      <c s="129" r="AP1683">
        <v>1630.016581</v>
      </c>
      <c s="129" r="AQ1683">
        <v>965.828078</v>
      </c>
      <c s="129" r="AR1683">
        <v>5192.727423</v>
      </c>
      <c s="129" r="AS1683">
        <v>78.313962</v>
      </c>
      <c s="129" r="AT1683">
        <v>144.262562</v>
      </c>
      <c s="129" r="AU1683">
        <v>94.801112</v>
      </c>
      <c s="129" r="AV1683">
        <v>391.569811</v>
      </c>
      <c s="129" r="AW1683">
        <v>671.851361</v>
      </c>
      <c s="129" r="AX1683">
        <v>881.698067</v>
      </c>
      <c s="129" r="AY1683">
        <v>2030.82638</v>
      </c>
      <c s="129" r="AZ1683">
        <v>899.404167</v>
      </c>
      <c s="129" r="BA1683">
        <v>2469.07523099999</v>
      </c>
      <c s="129" r="BB1683">
        <v>45.3396619999999</v>
      </c>
      <c s="129" r="BC1683">
        <v>107.166475</v>
      </c>
      <c s="129" r="BD1683">
        <v>61.8268119999999</v>
      </c>
      <c s="129" r="BE1683">
        <v>214.332949</v>
      </c>
      <c s="129" r="BF1683">
        <v>111.288262</v>
      </c>
      <c s="129" r="BG1683">
        <v>700.339418</v>
      </c>
      <c s="129" r="BH1683">
        <v>914.429396999999</v>
      </c>
      <c s="129" r="BI1683">
        <v>314.352256</v>
      </c>
      <c s="129" r="BJ1683">
        <v>2723.65219299999</v>
      </c>
      <c s="129" r="BK1683">
        <v>32.9742999999999</v>
      </c>
      <c s="129" r="BL1683">
        <v>37.0960869999999</v>
      </c>
      <c s="129" r="BM1683">
        <v>32.9742999999999</v>
      </c>
      <c s="129" r="BN1683">
        <v>177.236862</v>
      </c>
      <c s="129" r="BO1683">
        <v>560.563098999999</v>
      </c>
      <c s="129" r="BP1683">
        <v>181.35865</v>
      </c>
      <c s="129" r="BQ1683">
        <v>1116.396984</v>
      </c>
      <c s="129" r="BR1683">
        <v>585.051912</v>
      </c>
      <c s="129" r="BS1683">
        <v>615.851226999999</v>
      </c>
      <c s="129" r="BT1683">
        <v>0.0</v>
      </c>
      <c s="129" r="BU1683">
        <v>4.121787</v>
      </c>
      <c s="129" r="BV1683">
        <v>0.0</v>
      </c>
      <c s="129" r="BW1683">
        <v>28.852512</v>
      </c>
      <c s="129" r="BX1683">
        <v>86.5575369999999</v>
      </c>
      <c s="129" r="BY1683">
        <v>127.410957</v>
      </c>
      <c s="129" r="BZ1683">
        <v>0.0</v>
      </c>
      <c s="129" r="CA1683">
        <v>368.908433</v>
      </c>
      <c s="129" r="CB1683">
        <v>1978.33651</v>
      </c>
      <c s="129" r="CC1683">
        <v>37.0960869999999</v>
      </c>
      <c s="129" r="CD1683">
        <v>94.801112</v>
      </c>
      <c s="129" r="CE1683">
        <v>82.4357499999999</v>
      </c>
      <c s="129" r="CF1683">
        <v>305.012273999999</v>
      </c>
      <c s="129" r="CG1683">
        <v>494.614499</v>
      </c>
      <c s="129" r="CH1683">
        <v>601.780973</v>
      </c>
      <c s="129" r="CI1683">
        <v>12.3653619999999</v>
      </c>
      <c s="129" r="CJ1683">
        <v>350.230451</v>
      </c>
      <c s="129" r="CK1683">
        <v>2598.539687</v>
      </c>
      <c s="129" r="CL1683">
        <v>41.2178749999999</v>
      </c>
      <c s="129" r="CM1683">
        <v>45.3396619999999</v>
      </c>
      <c s="129" r="CN1683">
        <v>12.3653619999999</v>
      </c>
      <c s="129" r="CO1683">
        <v>57.7050249999999</v>
      </c>
      <c s="129" r="CP1683">
        <v>90.679325</v>
      </c>
      <c s="129" r="CQ1683">
        <v>152.506137</v>
      </c>
      <c s="129" r="CR1683">
        <v>2018.461018</v>
      </c>
      <c s="129" r="CS1683">
        <v>180.265283</v>
      </c>
    </row>
    <row customHeight="1" r="1684" ht="15.0">
      <c t="s" s="127" r="A1684">
        <v>14342</v>
      </c>
      <c t="s" s="127" r="B1684">
        <v>14343</v>
      </c>
      <c t="s" s="127" r="C1684">
        <v>14344</v>
      </c>
      <c t="s" s="127" r="D1684">
        <v>14345</v>
      </c>
      <c t="s" s="127" r="E1684">
        <v>14346</v>
      </c>
      <c t="s" s="127" r="F1684">
        <v>14347</v>
      </c>
      <c t="s" s="128" r="G1684">
        <v>14348</v>
      </c>
      <c t="s" s="127" r="H1684">
        <v>14349</v>
      </c>
      <c s="129" r="I1684">
        <v>498.0</v>
      </c>
      <c s="129" r="J1684">
        <v>93.6090229999999</v>
      </c>
      <c s="129" r="K1684">
        <v>77.6954889999999</v>
      </c>
      <c s="129" r="L1684">
        <v>95.4812029999999</v>
      </c>
      <c s="129" r="M1684">
        <v>128.244361</v>
      </c>
      <c s="129" r="N1684">
        <v>58.9736839999999</v>
      </c>
      <c s="129" r="O1684">
        <v>43.9962409999999</v>
      </c>
      <c s="129" r="P1684">
        <v>66.0</v>
      </c>
      <c s="129" r="Q1684">
        <v>52.0</v>
      </c>
      <c s="129" r="R1684">
        <v>100.0</v>
      </c>
      <c s="129" r="S1684">
        <v>63.0</v>
      </c>
      <c s="129" r="T1684">
        <v>69.0</v>
      </c>
      <c s="129" r="U1684">
        <v>32.0</v>
      </c>
      <c s="129" r="V1684">
        <v>261.169173</v>
      </c>
      <c s="129" r="W1684">
        <v>53.357143</v>
      </c>
      <c s="129" r="X1684">
        <v>40.25188</v>
      </c>
      <c s="129" r="Y1684">
        <v>50.548872</v>
      </c>
      <c s="129" r="Z1684">
        <v>63.6541349999999</v>
      </c>
      <c s="129" r="AA1684">
        <v>31.827068</v>
      </c>
      <c s="129" r="AB1684">
        <v>21.530075</v>
      </c>
      <c s="129" r="AC1684">
        <v>0.0</v>
      </c>
      <c s="129" r="AD1684">
        <v>66.462406</v>
      </c>
      <c s="129" r="AE1684">
        <v>157.263158</v>
      </c>
      <c s="129" r="AF1684">
        <v>37.443609</v>
      </c>
      <c s="129" r="AG1684">
        <v>236.830827</v>
      </c>
      <c s="129" r="AH1684">
        <v>40.25188</v>
      </c>
      <c s="129" r="AI1684">
        <v>37.443609</v>
      </c>
      <c s="129" r="AJ1684">
        <v>44.9323309999999</v>
      </c>
      <c s="129" r="AK1684">
        <v>64.590226</v>
      </c>
      <c s="129" r="AL1684">
        <v>27.1466169999999</v>
      </c>
      <c s="129" r="AM1684">
        <v>19.657895</v>
      </c>
      <c s="129" r="AN1684">
        <v>2.808271</v>
      </c>
      <c s="129" r="AO1684">
        <v>51.484962</v>
      </c>
      <c s="129" r="AP1684">
        <v>146.966164999999</v>
      </c>
      <c s="129" r="AQ1684">
        <v>38.379699</v>
      </c>
      <c s="129" r="AR1684">
        <v>389.413534</v>
      </c>
      <c s="129" r="AS1684">
        <v>7.488722</v>
      </c>
      <c s="129" r="AT1684">
        <v>7.488722</v>
      </c>
      <c s="129" r="AU1684">
        <v>37.443609</v>
      </c>
      <c s="129" r="AV1684">
        <v>59.9097739999999</v>
      </c>
      <c s="129" r="AW1684">
        <v>56.1654139999999</v>
      </c>
      <c s="129" r="AX1684">
        <v>56.1654139999999</v>
      </c>
      <c s="129" r="AY1684">
        <v>112.330827</v>
      </c>
      <c s="129" r="AZ1684">
        <v>52.421053</v>
      </c>
      <c s="129" r="BA1684">
        <v>194.706767</v>
      </c>
      <c s="129" r="BB1684">
        <v>3.744361</v>
      </c>
      <c s="129" r="BC1684">
        <v>7.488722</v>
      </c>
      <c s="129" r="BD1684">
        <v>18.721805</v>
      </c>
      <c s="129" r="BE1684">
        <v>41.18797</v>
      </c>
      <c s="129" r="BF1684">
        <v>3.744361</v>
      </c>
      <c s="129" r="BG1684">
        <v>41.18797</v>
      </c>
      <c s="129" r="BH1684">
        <v>59.9097739999999</v>
      </c>
      <c s="129" r="BI1684">
        <v>18.721805</v>
      </c>
      <c s="129" r="BJ1684">
        <v>194.706767</v>
      </c>
      <c s="129" r="BK1684">
        <v>3.744361</v>
      </c>
      <c s="129" r="BL1684">
        <v>0.0</v>
      </c>
      <c s="129" r="BM1684">
        <v>18.721805</v>
      </c>
      <c s="129" r="BN1684">
        <v>18.721805</v>
      </c>
      <c s="129" r="BO1684">
        <v>52.421053</v>
      </c>
      <c s="129" r="BP1684">
        <v>14.977444</v>
      </c>
      <c s="129" r="BQ1684">
        <v>52.421053</v>
      </c>
      <c s="129" r="BR1684">
        <v>33.6992479999999</v>
      </c>
      <c s="129" r="BS1684">
        <v>44.9323309999999</v>
      </c>
      <c s="129" r="BT1684">
        <v>0.0</v>
      </c>
      <c s="129" r="BU1684">
        <v>0.0</v>
      </c>
      <c s="129" r="BV1684">
        <v>0.0</v>
      </c>
      <c s="129" r="BW1684">
        <v>7.488722</v>
      </c>
      <c s="129" r="BX1684">
        <v>0.0</v>
      </c>
      <c s="129" r="BY1684">
        <v>7.488722</v>
      </c>
      <c s="129" r="BZ1684">
        <v>0.0</v>
      </c>
      <c s="129" r="CA1684">
        <v>29.9548869999999</v>
      </c>
      <c s="129" r="CB1684">
        <v>194.706767</v>
      </c>
      <c s="129" r="CC1684">
        <v>0.0</v>
      </c>
      <c s="129" r="CD1684">
        <v>7.488722</v>
      </c>
      <c s="129" r="CE1684">
        <v>33.6992479999999</v>
      </c>
      <c s="129" r="CF1684">
        <v>48.676692</v>
      </c>
      <c s="129" r="CG1684">
        <v>52.421053</v>
      </c>
      <c s="129" r="CH1684">
        <v>41.18797</v>
      </c>
      <c s="129" r="CI1684">
        <v>0.0</v>
      </c>
      <c s="129" r="CJ1684">
        <v>11.233083</v>
      </c>
      <c s="129" r="CK1684">
        <v>149.774436</v>
      </c>
      <c s="129" r="CL1684">
        <v>7.488722</v>
      </c>
      <c s="129" r="CM1684">
        <v>0.0</v>
      </c>
      <c s="129" r="CN1684">
        <v>3.744361</v>
      </c>
      <c s="129" r="CO1684">
        <v>3.744361</v>
      </c>
      <c s="129" r="CP1684">
        <v>3.744361</v>
      </c>
      <c s="129" r="CQ1684">
        <v>7.488722</v>
      </c>
      <c s="129" r="CR1684">
        <v>112.330827</v>
      </c>
      <c s="129" r="CS1684">
        <v>11.233083</v>
      </c>
    </row>
    <row customHeight="1" r="1685" ht="15.0">
      <c t="s" s="127" r="A1685">
        <v>14350</v>
      </c>
      <c t="s" s="127" r="B1685">
        <v>14351</v>
      </c>
      <c t="s" s="127" r="C1685">
        <v>14352</v>
      </c>
      <c t="s" s="127" r="D1685">
        <v>14353</v>
      </c>
      <c t="s" s="127" r="E1685">
        <v>14354</v>
      </c>
      <c t="s" s="127" r="F1685">
        <v>14355</v>
      </c>
      <c t="s" s="128" r="G1685">
        <v>14356</v>
      </c>
      <c t="s" s="127" r="H1685">
        <v>14357</v>
      </c>
      <c s="129" r="I1685">
        <v>298.0</v>
      </c>
      <c s="129" r="J1685">
        <v>43.0</v>
      </c>
      <c s="129" r="K1685">
        <v>27.0</v>
      </c>
      <c s="129" r="L1685">
        <v>52.0</v>
      </c>
      <c s="129" r="M1685">
        <v>81.0</v>
      </c>
      <c s="129" r="N1685">
        <v>60.0</v>
      </c>
      <c s="129" r="O1685">
        <v>35.0</v>
      </c>
      <c s="129" r="P1685">
        <v>46.0</v>
      </c>
      <c s="129" r="Q1685">
        <v>36.0</v>
      </c>
      <c s="129" r="R1685">
        <v>55.0</v>
      </c>
      <c s="129" r="S1685">
        <v>54.0</v>
      </c>
      <c s="129" r="T1685">
        <v>60.0</v>
      </c>
      <c s="129" r="U1685">
        <v>15.0</v>
      </c>
      <c s="129" r="V1685">
        <v>145.0</v>
      </c>
      <c s="129" r="W1685">
        <v>19.0</v>
      </c>
      <c s="129" r="X1685">
        <v>13.0</v>
      </c>
      <c s="129" r="Y1685">
        <v>29.0</v>
      </c>
      <c s="129" r="Z1685">
        <v>36.0</v>
      </c>
      <c s="129" r="AA1685">
        <v>28.0</v>
      </c>
      <c s="129" r="AB1685">
        <v>20.0</v>
      </c>
      <c s="129" r="AC1685">
        <v>0.0</v>
      </c>
      <c s="129" r="AD1685">
        <v>25.0</v>
      </c>
      <c s="129" r="AE1685">
        <v>85.0</v>
      </c>
      <c s="129" r="AF1685">
        <v>35.0</v>
      </c>
      <c s="129" r="AG1685">
        <v>153.0</v>
      </c>
      <c s="129" r="AH1685">
        <v>24.0</v>
      </c>
      <c s="129" r="AI1685">
        <v>14.0</v>
      </c>
      <c s="129" r="AJ1685">
        <v>23.0</v>
      </c>
      <c s="129" r="AK1685">
        <v>45.0</v>
      </c>
      <c s="129" r="AL1685">
        <v>32.0</v>
      </c>
      <c s="129" r="AM1685">
        <v>14.0</v>
      </c>
      <c s="129" r="AN1685">
        <v>1.0</v>
      </c>
      <c s="129" r="AO1685">
        <v>33.0</v>
      </c>
      <c s="129" r="AP1685">
        <v>88.0</v>
      </c>
      <c s="129" r="AQ1685">
        <v>32.0</v>
      </c>
      <c s="129" r="AR1685">
        <v>268.0</v>
      </c>
      <c s="129" r="AS1685">
        <v>8.0</v>
      </c>
      <c s="129" r="AT1685">
        <v>8.0</v>
      </c>
      <c s="129" r="AU1685">
        <v>16.0</v>
      </c>
      <c s="129" r="AV1685">
        <v>12.0</v>
      </c>
      <c s="129" r="AW1685">
        <v>36.0</v>
      </c>
      <c s="129" r="AX1685">
        <v>36.0</v>
      </c>
      <c s="129" r="AY1685">
        <v>92.0</v>
      </c>
      <c s="129" r="AZ1685">
        <v>60.0</v>
      </c>
      <c s="129" r="BA1685">
        <v>136.0</v>
      </c>
      <c s="129" r="BB1685">
        <v>4.0</v>
      </c>
      <c s="129" r="BC1685">
        <v>4.0</v>
      </c>
      <c s="129" r="BD1685">
        <v>12.0</v>
      </c>
      <c s="129" r="BE1685">
        <v>4.0</v>
      </c>
      <c s="129" r="BF1685">
        <v>8.0</v>
      </c>
      <c s="129" r="BG1685">
        <v>24.0</v>
      </c>
      <c s="129" r="BH1685">
        <v>48.0</v>
      </c>
      <c s="129" r="BI1685">
        <v>32.0</v>
      </c>
      <c s="129" r="BJ1685">
        <v>132.0</v>
      </c>
      <c s="129" r="BK1685">
        <v>4.0</v>
      </c>
      <c s="129" r="BL1685">
        <v>4.0</v>
      </c>
      <c s="129" r="BM1685">
        <v>4.0</v>
      </c>
      <c s="129" r="BN1685">
        <v>8.0</v>
      </c>
      <c s="129" r="BO1685">
        <v>28.0</v>
      </c>
      <c s="129" r="BP1685">
        <v>12.0</v>
      </c>
      <c s="129" r="BQ1685">
        <v>44.0</v>
      </c>
      <c s="129" r="BR1685">
        <v>28.0</v>
      </c>
      <c s="129" r="BS1685">
        <v>32.0</v>
      </c>
      <c s="129" r="BT1685">
        <v>0.0</v>
      </c>
      <c s="129" r="BU1685">
        <v>0.0</v>
      </c>
      <c s="129" r="BV1685">
        <v>0.0</v>
      </c>
      <c s="129" r="BW1685">
        <v>0.0</v>
      </c>
      <c s="129" r="BX1685">
        <v>4.0</v>
      </c>
      <c s="129" r="BY1685">
        <v>4.0</v>
      </c>
      <c s="129" r="BZ1685">
        <v>0.0</v>
      </c>
      <c s="129" r="CA1685">
        <v>24.0</v>
      </c>
      <c s="129" r="CB1685">
        <v>124.0</v>
      </c>
      <c s="129" r="CC1685">
        <v>0.0</v>
      </c>
      <c s="129" r="CD1685">
        <v>4.0</v>
      </c>
      <c s="129" r="CE1685">
        <v>16.0</v>
      </c>
      <c s="129" r="CF1685">
        <v>12.0</v>
      </c>
      <c s="129" r="CG1685">
        <v>32.0</v>
      </c>
      <c s="129" r="CH1685">
        <v>32.0</v>
      </c>
      <c s="129" r="CI1685">
        <v>8.0</v>
      </c>
      <c s="129" r="CJ1685">
        <v>20.0</v>
      </c>
      <c s="129" r="CK1685">
        <v>112.0</v>
      </c>
      <c s="129" r="CL1685">
        <v>8.0</v>
      </c>
      <c s="129" r="CM1685">
        <v>4.0</v>
      </c>
      <c s="129" r="CN1685">
        <v>0.0</v>
      </c>
      <c s="129" r="CO1685">
        <v>0.0</v>
      </c>
      <c s="129" r="CP1685">
        <v>0.0</v>
      </c>
      <c s="129" r="CQ1685">
        <v>0.0</v>
      </c>
      <c s="129" r="CR1685">
        <v>84.0</v>
      </c>
      <c s="129" r="CS1685">
        <v>16.0</v>
      </c>
    </row>
    <row customHeight="1" r="1686" ht="15.0">
      <c t="s" s="127" r="A1686">
        <v>14358</v>
      </c>
      <c t="s" s="127" r="B1686">
        <v>14359</v>
      </c>
      <c t="s" s="127" r="C1686">
        <v>14360</v>
      </c>
      <c t="s" s="127" r="D1686">
        <v>14361</v>
      </c>
      <c t="s" s="127" r="E1686">
        <v>14362</v>
      </c>
      <c t="s" s="127" r="F1686">
        <v>14363</v>
      </c>
      <c t="s" s="128" r="G1686">
        <v>14364</v>
      </c>
      <c t="s" s="127" r="H1686">
        <v>14365</v>
      </c>
      <c s="129" r="I1686">
        <v>173.0</v>
      </c>
      <c s="129" r="J1686">
        <v>32.4375</v>
      </c>
      <c s="129" r="K1686">
        <v>17.693182</v>
      </c>
      <c s="129" r="L1686">
        <v>32.4375</v>
      </c>
      <c s="129" r="M1686">
        <v>46.198864</v>
      </c>
      <c s="129" r="N1686">
        <v>31.454545</v>
      </c>
      <c s="129" r="O1686">
        <v>12.778409</v>
      </c>
      <c s="129" r="P1686">
        <v>14.0</v>
      </c>
      <c s="129" r="Q1686">
        <v>20.0</v>
      </c>
      <c s="129" r="R1686">
        <v>30.0</v>
      </c>
      <c s="129" r="S1686">
        <v>32.0</v>
      </c>
      <c s="129" r="T1686">
        <v>19.0</v>
      </c>
      <c s="129" r="U1686">
        <v>8.0</v>
      </c>
      <c s="129" r="V1686">
        <v>87.482955</v>
      </c>
      <c s="129" r="W1686">
        <v>15.727273</v>
      </c>
      <c s="129" r="X1686">
        <v>11.795455</v>
      </c>
      <c s="129" r="Y1686">
        <v>13.761364</v>
      </c>
      <c s="129" r="Z1686">
        <v>23.590909</v>
      </c>
      <c s="129" r="AA1686">
        <v>17.693182</v>
      </c>
      <c s="129" r="AB1686">
        <v>4.914773</v>
      </c>
      <c s="129" r="AC1686">
        <v>0.0</v>
      </c>
      <c s="129" r="AD1686">
        <v>18.676136</v>
      </c>
      <c s="129" r="AE1686">
        <v>52.0965909999999</v>
      </c>
      <c s="129" r="AF1686">
        <v>16.710227</v>
      </c>
      <c s="129" r="AG1686">
        <v>85.5170449999999</v>
      </c>
      <c s="129" r="AH1686">
        <v>16.710227</v>
      </c>
      <c s="129" r="AI1686">
        <v>5.89772699999999</v>
      </c>
      <c s="129" r="AJ1686">
        <v>18.676136</v>
      </c>
      <c s="129" r="AK1686">
        <v>22.607955</v>
      </c>
      <c s="129" r="AL1686">
        <v>13.761364</v>
      </c>
      <c s="129" r="AM1686">
        <v>7.86363599999999</v>
      </c>
      <c s="129" r="AN1686">
        <v>0.0</v>
      </c>
      <c s="129" r="AO1686">
        <v>18.676136</v>
      </c>
      <c s="129" r="AP1686">
        <v>51.113636</v>
      </c>
      <c s="129" r="AQ1686">
        <v>15.727273</v>
      </c>
      <c s="129" r="AR1686">
        <v>141.545455</v>
      </c>
      <c s="129" r="AS1686">
        <v>7.86363599999999</v>
      </c>
      <c s="129" r="AT1686">
        <v>0.0</v>
      </c>
      <c s="129" r="AU1686">
        <v>3.93181799999999</v>
      </c>
      <c s="129" r="AV1686">
        <v>7.86363599999999</v>
      </c>
      <c s="129" r="AW1686">
        <v>27.522727</v>
      </c>
      <c s="129" r="AX1686">
        <v>31.454545</v>
      </c>
      <c s="129" r="AY1686">
        <v>47.181818</v>
      </c>
      <c s="129" r="AZ1686">
        <v>15.727273</v>
      </c>
      <c s="129" r="BA1686">
        <v>74.7045449999999</v>
      </c>
      <c s="129" r="BB1686">
        <v>7.86363599999999</v>
      </c>
      <c s="129" r="BC1686">
        <v>0.0</v>
      </c>
      <c s="129" r="BD1686">
        <v>3.93181799999999</v>
      </c>
      <c s="129" r="BE1686">
        <v>7.86363599999999</v>
      </c>
      <c s="129" r="BF1686">
        <v>3.93181799999999</v>
      </c>
      <c s="129" r="BG1686">
        <v>23.590909</v>
      </c>
      <c s="129" r="BH1686">
        <v>19.659091</v>
      </c>
      <c s="129" r="BI1686">
        <v>7.86363599999999</v>
      </c>
      <c s="129" r="BJ1686">
        <v>66.8409089999999</v>
      </c>
      <c s="129" r="BK1686">
        <v>0.0</v>
      </c>
      <c s="129" r="BL1686">
        <v>0.0</v>
      </c>
      <c s="129" r="BM1686">
        <v>0.0</v>
      </c>
      <c s="129" r="BN1686">
        <v>0.0</v>
      </c>
      <c s="129" r="BO1686">
        <v>23.590909</v>
      </c>
      <c s="129" r="BP1686">
        <v>7.86363599999999</v>
      </c>
      <c s="129" r="BQ1686">
        <v>27.522727</v>
      </c>
      <c s="129" r="BR1686">
        <v>7.86363599999999</v>
      </c>
      <c s="129" r="BS1686">
        <v>7.86363599999999</v>
      </c>
      <c s="129" r="BT1686">
        <v>0.0</v>
      </c>
      <c s="129" r="BU1686">
        <v>0.0</v>
      </c>
      <c s="129" r="BV1686">
        <v>0.0</v>
      </c>
      <c s="129" r="BW1686">
        <v>0.0</v>
      </c>
      <c s="129" r="BX1686">
        <v>0.0</v>
      </c>
      <c s="129" r="BY1686">
        <v>3.93181799999999</v>
      </c>
      <c s="129" r="BZ1686">
        <v>0.0</v>
      </c>
      <c s="129" r="CA1686">
        <v>3.93181799999999</v>
      </c>
      <c s="129" r="CB1686">
        <v>66.8409089999999</v>
      </c>
      <c s="129" r="CC1686">
        <v>7.86363599999999</v>
      </c>
      <c s="129" r="CD1686">
        <v>0.0</v>
      </c>
      <c s="129" r="CE1686">
        <v>0.0</v>
      </c>
      <c s="129" r="CF1686">
        <v>3.93181799999999</v>
      </c>
      <c s="129" r="CG1686">
        <v>27.522727</v>
      </c>
      <c s="129" r="CH1686">
        <v>23.590909</v>
      </c>
      <c s="129" r="CI1686">
        <v>0.0</v>
      </c>
      <c s="129" r="CJ1686">
        <v>3.93181799999999</v>
      </c>
      <c s="129" r="CK1686">
        <v>66.8409089999999</v>
      </c>
      <c s="129" r="CL1686">
        <v>0.0</v>
      </c>
      <c s="129" r="CM1686">
        <v>0.0</v>
      </c>
      <c s="129" r="CN1686">
        <v>3.93181799999999</v>
      </c>
      <c s="129" r="CO1686">
        <v>3.93181799999999</v>
      </c>
      <c s="129" r="CP1686">
        <v>0.0</v>
      </c>
      <c s="129" r="CQ1686">
        <v>3.93181799999999</v>
      </c>
      <c s="129" r="CR1686">
        <v>47.181818</v>
      </c>
      <c s="129" r="CS1686">
        <v>7.86363599999999</v>
      </c>
    </row>
    <row customHeight="1" r="1687" ht="15.0">
      <c t="s" s="127" r="A1687">
        <v>14366</v>
      </c>
      <c t="s" s="127" r="B1687">
        <v>14367</v>
      </c>
      <c t="s" s="127" r="C1687">
        <v>14368</v>
      </c>
      <c t="s" s="127" r="D1687">
        <v>14369</v>
      </c>
      <c t="s" s="127" r="E1687">
        <v>14370</v>
      </c>
      <c t="s" s="127" r="F1687">
        <v>14371</v>
      </c>
      <c t="s" s="128" r="G1687">
        <v>14372</v>
      </c>
      <c t="s" s="127" r="H1687">
        <v>14373</v>
      </c>
      <c s="129" r="I1687">
        <v>126.0</v>
      </c>
      <c s="129" r="J1687">
        <v>20.487805</v>
      </c>
      <c s="129" r="K1687">
        <v>11.268293</v>
      </c>
      <c s="129" r="L1687">
        <v>20.487805</v>
      </c>
      <c s="129" r="M1687">
        <v>27.6585369999999</v>
      </c>
      <c s="129" r="N1687">
        <v>30.731707</v>
      </c>
      <c s="129" r="O1687">
        <v>15.365854</v>
      </c>
      <c s="129" r="P1687">
        <v>4.0</v>
      </c>
      <c s="129" r="Q1687">
        <v>14.0</v>
      </c>
      <c s="129" r="R1687">
        <v>16.0</v>
      </c>
      <c s="129" r="S1687">
        <v>27.0</v>
      </c>
      <c s="129" r="T1687">
        <v>21.0</v>
      </c>
      <c s="129" r="U1687">
        <v>11.0</v>
      </c>
      <c s="129" r="V1687">
        <v>59.414634</v>
      </c>
      <c s="129" r="W1687">
        <v>11.268293</v>
      </c>
      <c s="129" r="X1687">
        <v>4.09756099999999</v>
      </c>
      <c s="129" r="Y1687">
        <v>12.292683</v>
      </c>
      <c s="129" r="Z1687">
        <v>13.317073</v>
      </c>
      <c s="129" r="AA1687">
        <v>12.292683</v>
      </c>
      <c s="129" r="AB1687">
        <v>6.14634099999999</v>
      </c>
      <c s="129" r="AC1687">
        <v>0.0</v>
      </c>
      <c s="129" r="AD1687">
        <v>11.268293</v>
      </c>
      <c s="129" r="AE1687">
        <v>36.8780489999999</v>
      </c>
      <c s="129" r="AF1687">
        <v>11.268293</v>
      </c>
      <c s="129" r="AG1687">
        <v>66.5853659999999</v>
      </c>
      <c s="129" r="AH1687">
        <v>9.21951199999999</v>
      </c>
      <c s="129" r="AI1687">
        <v>7.170732</v>
      </c>
      <c s="129" r="AJ1687">
        <v>8.19512199999999</v>
      </c>
      <c s="129" r="AK1687">
        <v>14.3414629999999</v>
      </c>
      <c s="129" r="AL1687">
        <v>18.439024</v>
      </c>
      <c s="129" r="AM1687">
        <v>9.21951199999999</v>
      </c>
      <c s="129" r="AN1687">
        <v>0.0</v>
      </c>
      <c s="129" r="AO1687">
        <v>11.268293</v>
      </c>
      <c s="129" r="AP1687">
        <v>38.9268289999999</v>
      </c>
      <c s="129" r="AQ1687">
        <v>16.3902439999999</v>
      </c>
      <c s="129" r="AR1687">
        <v>102.439024</v>
      </c>
      <c s="129" r="AS1687">
        <v>8.19512199999999</v>
      </c>
      <c s="129" r="AT1687">
        <v>12.292683</v>
      </c>
      <c s="129" r="AU1687">
        <v>4.09756099999999</v>
      </c>
      <c s="129" r="AV1687">
        <v>4.09756099999999</v>
      </c>
      <c s="129" r="AW1687">
        <v>4.09756099999999</v>
      </c>
      <c s="129" r="AX1687">
        <v>8.19512199999999</v>
      </c>
      <c s="129" r="AY1687">
        <v>57.3658539999999</v>
      </c>
      <c s="129" r="AZ1687">
        <v>4.09756099999999</v>
      </c>
      <c s="129" r="BA1687">
        <v>45.073171</v>
      </c>
      <c s="129" r="BB1687">
        <v>4.09756099999999</v>
      </c>
      <c s="129" r="BC1687">
        <v>8.19512199999999</v>
      </c>
      <c s="129" r="BD1687">
        <v>0.0</v>
      </c>
      <c s="129" r="BE1687">
        <v>0.0</v>
      </c>
      <c s="129" r="BF1687">
        <v>0.0</v>
      </c>
      <c s="129" r="BG1687">
        <v>8.19512199999999</v>
      </c>
      <c s="129" r="BH1687">
        <v>24.585366</v>
      </c>
      <c s="129" r="BI1687">
        <v>0.0</v>
      </c>
      <c s="129" r="BJ1687">
        <v>57.3658539999999</v>
      </c>
      <c s="129" r="BK1687">
        <v>4.09756099999999</v>
      </c>
      <c s="129" r="BL1687">
        <v>4.09756099999999</v>
      </c>
      <c s="129" r="BM1687">
        <v>4.09756099999999</v>
      </c>
      <c s="129" r="BN1687">
        <v>4.09756099999999</v>
      </c>
      <c s="129" r="BO1687">
        <v>4.09756099999999</v>
      </c>
      <c s="129" r="BP1687">
        <v>0.0</v>
      </c>
      <c s="129" r="BQ1687">
        <v>32.7804879999999</v>
      </c>
      <c s="129" r="BR1687">
        <v>4.09756099999999</v>
      </c>
      <c s="129" r="BS1687">
        <v>8.19512199999999</v>
      </c>
      <c s="129" r="BT1687">
        <v>0.0</v>
      </c>
      <c s="129" r="BU1687">
        <v>0.0</v>
      </c>
      <c s="129" r="BV1687">
        <v>0.0</v>
      </c>
      <c s="129" r="BW1687">
        <v>4.09756099999999</v>
      </c>
      <c s="129" r="BX1687">
        <v>0.0</v>
      </c>
      <c s="129" r="BY1687">
        <v>4.09756099999999</v>
      </c>
      <c s="129" r="BZ1687">
        <v>0.0</v>
      </c>
      <c s="129" r="CA1687">
        <v>0.0</v>
      </c>
      <c s="129" r="CB1687">
        <v>36.8780489999999</v>
      </c>
      <c s="129" r="CC1687">
        <v>8.19512199999999</v>
      </c>
      <c s="129" r="CD1687">
        <v>12.292683</v>
      </c>
      <c s="129" r="CE1687">
        <v>4.09756099999999</v>
      </c>
      <c s="129" r="CF1687">
        <v>0.0</v>
      </c>
      <c s="129" r="CG1687">
        <v>4.09756099999999</v>
      </c>
      <c s="129" r="CH1687">
        <v>4.09756099999999</v>
      </c>
      <c s="129" r="CI1687">
        <v>0.0</v>
      </c>
      <c s="129" r="CJ1687">
        <v>4.09756099999999</v>
      </c>
      <c s="129" r="CK1687">
        <v>57.3658539999999</v>
      </c>
      <c s="129" r="CL1687">
        <v>0.0</v>
      </c>
      <c s="129" r="CM1687">
        <v>0.0</v>
      </c>
      <c s="129" r="CN1687">
        <v>0.0</v>
      </c>
      <c s="129" r="CO1687">
        <v>0.0</v>
      </c>
      <c s="129" r="CP1687">
        <v>0.0</v>
      </c>
      <c s="129" r="CQ1687">
        <v>0.0</v>
      </c>
      <c s="129" r="CR1687">
        <v>57.3658539999999</v>
      </c>
      <c s="129" r="CS1687">
        <v>0.0</v>
      </c>
    </row>
    <row customHeight="1" r="1688" ht="15.0">
      <c t="s" s="127" r="A1688">
        <v>14374</v>
      </c>
      <c t="s" s="127" r="B1688">
        <v>14375</v>
      </c>
      <c t="s" s="127" r="C1688">
        <v>14376</v>
      </c>
      <c t="s" s="127" r="D1688">
        <v>14377</v>
      </c>
      <c t="s" s="127" r="E1688">
        <v>14378</v>
      </c>
      <c t="s" s="127" r="F1688">
        <v>14379</v>
      </c>
      <c t="s" s="128" r="G1688">
        <v>14380</v>
      </c>
      <c t="s" s="127" r="H1688">
        <v>14381</v>
      </c>
      <c s="129" r="I1688">
        <v>433.0</v>
      </c>
      <c s="129" r="J1688">
        <v>78.7272729999999</v>
      </c>
      <c s="129" r="K1688">
        <v>45.5789469999999</v>
      </c>
      <c s="129" r="L1688">
        <v>94.26555</v>
      </c>
      <c s="129" r="M1688">
        <v>100.480861</v>
      </c>
      <c s="129" r="N1688">
        <v>80.7990429999999</v>
      </c>
      <c s="129" r="O1688">
        <v>33.148325</v>
      </c>
      <c s="129" r="P1688">
        <v>67.0</v>
      </c>
      <c s="129" r="Q1688">
        <v>36.0</v>
      </c>
      <c s="129" r="R1688">
        <v>91.0</v>
      </c>
      <c s="129" r="S1688">
        <v>72.0</v>
      </c>
      <c s="129" r="T1688">
        <v>64.0</v>
      </c>
      <c s="129" r="U1688">
        <v>27.0</v>
      </c>
      <c s="129" r="V1688">
        <v>236.181817999999</v>
      </c>
      <c s="129" r="W1688">
        <v>48.6866029999999</v>
      </c>
      <c s="129" r="X1688">
        <v>30.0406699999999</v>
      </c>
      <c s="129" r="Y1688">
        <v>43.5071769999999</v>
      </c>
      <c s="129" r="Z1688">
        <v>53.8660289999999</v>
      </c>
      <c s="129" r="AA1688">
        <v>42.4712919999999</v>
      </c>
      <c s="129" r="AB1688">
        <v>17.6100479999999</v>
      </c>
      <c s="129" r="AC1688">
        <v>0.0</v>
      </c>
      <c s="129" r="AD1688">
        <v>59.0454549999999</v>
      </c>
      <c s="129" r="AE1688">
        <v>136.736842</v>
      </c>
      <c s="129" r="AF1688">
        <v>40.3995219999999</v>
      </c>
      <c s="129" r="AG1688">
        <v>196.818182</v>
      </c>
      <c s="129" r="AH1688">
        <v>30.0406699999999</v>
      </c>
      <c s="129" r="AI1688">
        <v>15.538278</v>
      </c>
      <c s="129" r="AJ1688">
        <v>50.7583729999999</v>
      </c>
      <c s="129" r="AK1688">
        <v>46.6148329999999</v>
      </c>
      <c s="129" r="AL1688">
        <v>38.3277509999999</v>
      </c>
      <c s="129" r="AM1688">
        <v>15.538278</v>
      </c>
      <c s="129" r="AN1688">
        <v>0.0</v>
      </c>
      <c s="129" r="AO1688">
        <v>35.2200959999999</v>
      </c>
      <c s="129" r="AP1688">
        <v>125.342105</v>
      </c>
      <c s="129" r="AQ1688">
        <v>36.2559809999999</v>
      </c>
      <c s="129" r="AR1688">
        <v>343.913876</v>
      </c>
      <c s="129" r="AS1688">
        <v>8.287081</v>
      </c>
      <c s="129" r="AT1688">
        <v>20.717703</v>
      </c>
      <c s="129" r="AU1688">
        <v>20.717703</v>
      </c>
      <c s="129" r="AV1688">
        <v>53.8660289999999</v>
      </c>
      <c s="129" r="AW1688">
        <v>45.5789469999999</v>
      </c>
      <c s="129" r="AX1688">
        <v>91.1578949999999</v>
      </c>
      <c s="129" r="AY1688">
        <v>62.1531099999999</v>
      </c>
      <c s="129" r="AZ1688">
        <v>41.4354069999999</v>
      </c>
      <c s="129" r="BA1688">
        <v>186.459329999999</v>
      </c>
      <c s="129" r="BB1688">
        <v>4.14354099999999</v>
      </c>
      <c s="129" r="BC1688">
        <v>4.14354099999999</v>
      </c>
      <c s="129" r="BD1688">
        <v>12.430622</v>
      </c>
      <c s="129" r="BE1688">
        <v>33.148325</v>
      </c>
      <c s="129" r="BF1688">
        <v>12.430622</v>
      </c>
      <c s="129" r="BG1688">
        <v>66.2966509999999</v>
      </c>
      <c s="129" r="BH1688">
        <v>41.4354069999999</v>
      </c>
      <c s="129" r="BI1688">
        <v>12.430622</v>
      </c>
      <c s="129" r="BJ1688">
        <v>157.454545</v>
      </c>
      <c s="129" r="BK1688">
        <v>4.14354099999999</v>
      </c>
      <c s="129" r="BL1688">
        <v>16.5741629999999</v>
      </c>
      <c s="129" r="BM1688">
        <v>8.287081</v>
      </c>
      <c s="129" r="BN1688">
        <v>20.717703</v>
      </c>
      <c s="129" r="BO1688">
        <v>33.148325</v>
      </c>
      <c s="129" r="BP1688">
        <v>24.8612439999999</v>
      </c>
      <c s="129" r="BQ1688">
        <v>20.717703</v>
      </c>
      <c s="129" r="BR1688">
        <v>29.0047849999999</v>
      </c>
      <c s="129" r="BS1688">
        <v>37.2918659999999</v>
      </c>
      <c s="129" r="BT1688">
        <v>0.0</v>
      </c>
      <c s="129" r="BU1688">
        <v>0.0</v>
      </c>
      <c s="129" r="BV1688">
        <v>4.14354099999999</v>
      </c>
      <c s="129" r="BW1688">
        <v>0.0</v>
      </c>
      <c s="129" r="BX1688">
        <v>8.287081</v>
      </c>
      <c s="129" r="BY1688">
        <v>12.430622</v>
      </c>
      <c s="129" r="BZ1688">
        <v>0.0</v>
      </c>
      <c s="129" r="CA1688">
        <v>12.430622</v>
      </c>
      <c s="129" r="CB1688">
        <v>215.464114999999</v>
      </c>
      <c s="129" r="CC1688">
        <v>4.14354099999999</v>
      </c>
      <c s="129" r="CD1688">
        <v>16.5741629999999</v>
      </c>
      <c s="129" r="CE1688">
        <v>16.5741629999999</v>
      </c>
      <c s="129" r="CF1688">
        <v>49.7224879999999</v>
      </c>
      <c s="129" r="CG1688">
        <v>33.148325</v>
      </c>
      <c s="129" r="CH1688">
        <v>74.5837319999999</v>
      </c>
      <c s="129" r="CI1688">
        <v>0.0</v>
      </c>
      <c s="129" r="CJ1688">
        <v>20.717703</v>
      </c>
      <c s="129" r="CK1688">
        <v>91.1578949999999</v>
      </c>
      <c s="129" r="CL1688">
        <v>4.14354099999999</v>
      </c>
      <c s="129" r="CM1688">
        <v>4.14354099999999</v>
      </c>
      <c s="129" r="CN1688">
        <v>0.0</v>
      </c>
      <c s="129" r="CO1688">
        <v>4.14354099999999</v>
      </c>
      <c s="129" r="CP1688">
        <v>4.14354099999999</v>
      </c>
      <c s="129" r="CQ1688">
        <v>4.14354099999999</v>
      </c>
      <c s="129" r="CR1688">
        <v>62.1531099999999</v>
      </c>
      <c s="129" r="CS1688">
        <v>8.287081</v>
      </c>
    </row>
    <row customHeight="1" r="1689" ht="15.0">
      <c t="s" s="127" r="A1689">
        <v>14382</v>
      </c>
      <c t="s" s="127" r="B1689">
        <v>14383</v>
      </c>
      <c t="s" s="127" r="C1689">
        <v>14384</v>
      </c>
      <c t="s" s="127" r="D1689">
        <v>14385</v>
      </c>
      <c t="s" s="127" r="E1689">
        <v>14386</v>
      </c>
      <c t="s" s="127" r="F1689">
        <v>14387</v>
      </c>
      <c t="s" s="128" r="G1689">
        <v>14388</v>
      </c>
      <c t="s" s="127" r="H1689">
        <v>14389</v>
      </c>
      <c s="129" r="I1689">
        <v>337.0</v>
      </c>
      <c s="129" r="J1689">
        <v>55.328358</v>
      </c>
      <c s="129" r="K1689">
        <v>32.191045</v>
      </c>
      <c s="129" r="L1689">
        <v>55.328358</v>
      </c>
      <c s="129" r="M1689">
        <v>69.41194</v>
      </c>
      <c s="129" r="N1689">
        <v>82.489552</v>
      </c>
      <c s="129" r="O1689">
        <v>42.2507459999999</v>
      </c>
      <c s="129" r="P1689">
        <v>40.0</v>
      </c>
      <c s="129" r="Q1689">
        <v>48.0</v>
      </c>
      <c s="129" r="R1689">
        <v>61.0</v>
      </c>
      <c s="129" r="S1689">
        <v>66.0</v>
      </c>
      <c s="129" r="T1689">
        <v>77.0</v>
      </c>
      <c s="129" r="U1689">
        <v>34.0</v>
      </c>
      <c s="129" r="V1689">
        <v>165.985074999999</v>
      </c>
      <c s="129" r="W1689">
        <v>27.1611939999999</v>
      </c>
      <c s="129" r="X1689">
        <v>11.0656719999999</v>
      </c>
      <c s="129" r="Y1689">
        <v>23.1373129999999</v>
      </c>
      <c s="129" r="Z1689">
        <v>39.2328359999999</v>
      </c>
      <c s="129" r="AA1689">
        <v>44.262687</v>
      </c>
      <c s="129" r="AB1689">
        <v>21.125373</v>
      </c>
      <c s="129" r="AC1689">
        <v>0.0</v>
      </c>
      <c s="129" r="AD1689">
        <v>31.185075</v>
      </c>
      <c s="129" r="AE1689">
        <v>94.561194</v>
      </c>
      <c s="129" r="AF1689">
        <v>40.2388059999999</v>
      </c>
      <c s="129" r="AG1689">
        <v>171.014925</v>
      </c>
      <c s="129" r="AH1689">
        <v>28.167164</v>
      </c>
      <c s="129" r="AI1689">
        <v>21.125373</v>
      </c>
      <c s="129" r="AJ1689">
        <v>32.191045</v>
      </c>
      <c s="129" r="AK1689">
        <v>30.1791039999999</v>
      </c>
      <c s="129" r="AL1689">
        <v>38.226866</v>
      </c>
      <c s="129" r="AM1689">
        <v>18.1074629999999</v>
      </c>
      <c s="129" r="AN1689">
        <v>3.01791</v>
      </c>
      <c s="129" r="AO1689">
        <v>36.214925</v>
      </c>
      <c s="129" r="AP1689">
        <v>93.5552239999999</v>
      </c>
      <c s="129" r="AQ1689">
        <v>41.244776</v>
      </c>
      <c s="129" r="AR1689">
        <v>269.6</v>
      </c>
      <c s="129" r="AS1689">
        <v>32.191045</v>
      </c>
      <c s="129" r="AT1689">
        <v>12.071642</v>
      </c>
      <c s="129" r="AU1689">
        <v>0.0</v>
      </c>
      <c s="129" r="AV1689">
        <v>28.167164</v>
      </c>
      <c s="129" r="AW1689">
        <v>32.191045</v>
      </c>
      <c s="129" r="AX1689">
        <v>48.2865669999999</v>
      </c>
      <c s="129" r="AY1689">
        <v>92.549254</v>
      </c>
      <c s="129" r="AZ1689">
        <v>24.143284</v>
      </c>
      <c s="129" r="BA1689">
        <v>136.811939999999</v>
      </c>
      <c s="129" r="BB1689">
        <v>20.1194029999999</v>
      </c>
      <c s="129" r="BC1689">
        <v>8.04776099999999</v>
      </c>
      <c s="129" r="BD1689">
        <v>0.0</v>
      </c>
      <c s="129" r="BE1689">
        <v>20.1194029999999</v>
      </c>
      <c s="129" r="BF1689">
        <v>0.0</v>
      </c>
      <c s="129" r="BG1689">
        <v>24.143284</v>
      </c>
      <c s="129" r="BH1689">
        <v>56.3343279999999</v>
      </c>
      <c s="129" r="BI1689">
        <v>8.04776099999999</v>
      </c>
      <c s="129" r="BJ1689">
        <v>132.78806</v>
      </c>
      <c s="129" r="BK1689">
        <v>12.071642</v>
      </c>
      <c s="129" r="BL1689">
        <v>4.023881</v>
      </c>
      <c s="129" r="BM1689">
        <v>0.0</v>
      </c>
      <c s="129" r="BN1689">
        <v>8.04776099999999</v>
      </c>
      <c s="129" r="BO1689">
        <v>32.191045</v>
      </c>
      <c s="129" r="BP1689">
        <v>24.143284</v>
      </c>
      <c s="129" r="BQ1689">
        <v>36.214925</v>
      </c>
      <c s="129" r="BR1689">
        <v>16.0955219999999</v>
      </c>
      <c s="129" r="BS1689">
        <v>16.0955219999999</v>
      </c>
      <c s="129" r="BT1689">
        <v>0.0</v>
      </c>
      <c s="129" r="BU1689">
        <v>0.0</v>
      </c>
      <c s="129" r="BV1689">
        <v>0.0</v>
      </c>
      <c s="129" r="BW1689">
        <v>4.023881</v>
      </c>
      <c s="129" r="BX1689">
        <v>0.0</v>
      </c>
      <c s="129" r="BY1689">
        <v>8.04776099999999</v>
      </c>
      <c s="129" r="BZ1689">
        <v>0.0</v>
      </c>
      <c s="129" r="CA1689">
        <v>4.023881</v>
      </c>
      <c s="129" r="CB1689">
        <v>132.78806</v>
      </c>
      <c s="129" r="CC1689">
        <v>28.167164</v>
      </c>
      <c s="129" r="CD1689">
        <v>12.071642</v>
      </c>
      <c s="129" r="CE1689">
        <v>0.0</v>
      </c>
      <c s="129" r="CF1689">
        <v>20.1194029999999</v>
      </c>
      <c s="129" r="CG1689">
        <v>28.167164</v>
      </c>
      <c s="129" r="CH1689">
        <v>32.191045</v>
      </c>
      <c s="129" r="CI1689">
        <v>0.0</v>
      </c>
      <c s="129" r="CJ1689">
        <v>12.071642</v>
      </c>
      <c s="129" r="CK1689">
        <v>120.716418</v>
      </c>
      <c s="129" r="CL1689">
        <v>4.023881</v>
      </c>
      <c s="129" r="CM1689">
        <v>0.0</v>
      </c>
      <c s="129" r="CN1689">
        <v>0.0</v>
      </c>
      <c s="129" r="CO1689">
        <v>4.023881</v>
      </c>
      <c s="129" r="CP1689">
        <v>4.023881</v>
      </c>
      <c s="129" r="CQ1689">
        <v>8.04776099999999</v>
      </c>
      <c s="129" r="CR1689">
        <v>92.549254</v>
      </c>
      <c s="129" r="CS1689">
        <v>8.04776099999999</v>
      </c>
    </row>
    <row customHeight="1" r="1690" ht="15.0">
      <c t="s" s="127" r="A1690">
        <v>14390</v>
      </c>
      <c t="s" s="127" r="B1690">
        <v>14391</v>
      </c>
      <c t="s" s="127" r="C1690">
        <v>14392</v>
      </c>
      <c t="s" s="127" r="D1690">
        <v>14393</v>
      </c>
      <c t="s" s="127" r="E1690">
        <v>14394</v>
      </c>
      <c t="s" s="127" r="F1690">
        <v>14395</v>
      </c>
      <c t="s" s="128" r="G1690">
        <v>14396</v>
      </c>
      <c t="s" s="127" r="H1690">
        <v>14397</v>
      </c>
      <c s="129" r="I1690">
        <v>112.0</v>
      </c>
      <c s="129" r="J1690">
        <v>23.851852</v>
      </c>
      <c s="129" r="K1690">
        <v>16.592593</v>
      </c>
      <c s="129" r="L1690">
        <v>20.740741</v>
      </c>
      <c s="129" r="M1690">
        <v>28.0</v>
      </c>
      <c s="129" r="N1690">
        <v>14.518519</v>
      </c>
      <c s="129" r="O1690">
        <v>8.29629599999999</v>
      </c>
      <c s="129" r="P1690">
        <v>18.0</v>
      </c>
      <c s="129" r="Q1690">
        <v>13.0</v>
      </c>
      <c s="129" r="R1690">
        <v>22.0</v>
      </c>
      <c s="129" r="S1690">
        <v>23.0</v>
      </c>
      <c s="129" r="T1690">
        <v>17.0</v>
      </c>
      <c s="129" r="U1690">
        <v>9.0</v>
      </c>
      <c s="129" r="V1690">
        <v>57.0370369999999</v>
      </c>
      <c s="129" r="W1690">
        <v>10.3703699999999</v>
      </c>
      <c s="129" r="X1690">
        <v>8.29629599999999</v>
      </c>
      <c s="129" r="Y1690">
        <v>10.3703699999999</v>
      </c>
      <c s="129" r="Z1690">
        <v>15.5555559999999</v>
      </c>
      <c s="129" r="AA1690">
        <v>8.29629599999999</v>
      </c>
      <c s="129" r="AB1690">
        <v>4.14814799999999</v>
      </c>
      <c s="129" r="AC1690">
        <v>0.0</v>
      </c>
      <c s="129" r="AD1690">
        <v>13.481481</v>
      </c>
      <c s="129" r="AE1690">
        <v>33.1851849999999</v>
      </c>
      <c s="129" r="AF1690">
        <v>10.3703699999999</v>
      </c>
      <c s="129" r="AG1690">
        <v>54.962963</v>
      </c>
      <c s="129" r="AH1690">
        <v>13.481481</v>
      </c>
      <c s="129" r="AI1690">
        <v>8.29629599999999</v>
      </c>
      <c s="129" r="AJ1690">
        <v>10.3703699999999</v>
      </c>
      <c s="129" r="AK1690">
        <v>12.444444</v>
      </c>
      <c s="129" r="AL1690">
        <v>6.222222</v>
      </c>
      <c s="129" r="AM1690">
        <v>4.14814799999999</v>
      </c>
      <c s="129" r="AN1690">
        <v>0.0</v>
      </c>
      <c s="129" r="AO1690">
        <v>18.666667</v>
      </c>
      <c s="129" r="AP1690">
        <v>29.037037</v>
      </c>
      <c s="129" r="AQ1690">
        <v>7.259259</v>
      </c>
      <c s="129" r="AR1690">
        <v>87.1111109999999</v>
      </c>
      <c s="129" r="AS1690">
        <v>0.0</v>
      </c>
      <c s="129" r="AT1690">
        <v>12.444444</v>
      </c>
      <c s="129" r="AU1690">
        <v>0.0</v>
      </c>
      <c s="129" r="AV1690">
        <v>8.29629599999999</v>
      </c>
      <c s="129" r="AW1690">
        <v>12.444444</v>
      </c>
      <c s="129" r="AX1690">
        <v>8.29629599999999</v>
      </c>
      <c s="129" r="AY1690">
        <v>29.037037</v>
      </c>
      <c s="129" r="AZ1690">
        <v>16.592593</v>
      </c>
      <c s="129" r="BA1690">
        <v>45.6296299999999</v>
      </c>
      <c s="129" r="BB1690">
        <v>0.0</v>
      </c>
      <c s="129" r="BC1690">
        <v>12.444444</v>
      </c>
      <c s="129" r="BD1690">
        <v>0.0</v>
      </c>
      <c s="129" r="BE1690">
        <v>8.29629599999999</v>
      </c>
      <c s="129" r="BF1690">
        <v>0.0</v>
      </c>
      <c s="129" r="BG1690">
        <v>4.14814799999999</v>
      </c>
      <c s="129" r="BH1690">
        <v>16.592593</v>
      </c>
      <c s="129" r="BI1690">
        <v>4.14814799999999</v>
      </c>
      <c s="129" r="BJ1690">
        <v>41.481481</v>
      </c>
      <c s="129" r="BK1690">
        <v>0.0</v>
      </c>
      <c s="129" r="BL1690">
        <v>0.0</v>
      </c>
      <c s="129" r="BM1690">
        <v>0.0</v>
      </c>
      <c s="129" r="BN1690">
        <v>0.0</v>
      </c>
      <c s="129" r="BO1690">
        <v>12.444444</v>
      </c>
      <c s="129" r="BP1690">
        <v>4.14814799999999</v>
      </c>
      <c s="129" r="BQ1690">
        <v>12.444444</v>
      </c>
      <c s="129" r="BR1690">
        <v>12.444444</v>
      </c>
      <c s="129" r="BS1690">
        <v>8.29629599999999</v>
      </c>
      <c s="129" r="BT1690">
        <v>0.0</v>
      </c>
      <c s="129" r="BU1690">
        <v>0.0</v>
      </c>
      <c s="129" r="BV1690">
        <v>0.0</v>
      </c>
      <c s="129" r="BW1690">
        <v>0.0</v>
      </c>
      <c s="129" r="BX1690">
        <v>0.0</v>
      </c>
      <c s="129" r="BY1690">
        <v>0.0</v>
      </c>
      <c s="129" r="BZ1690">
        <v>0.0</v>
      </c>
      <c s="129" r="CA1690">
        <v>8.29629599999999</v>
      </c>
      <c s="129" r="CB1690">
        <v>37.333333</v>
      </c>
      <c s="129" r="CC1690">
        <v>0.0</v>
      </c>
      <c s="129" r="CD1690">
        <v>8.29629599999999</v>
      </c>
      <c s="129" r="CE1690">
        <v>0.0</v>
      </c>
      <c s="129" r="CF1690">
        <v>8.29629599999999</v>
      </c>
      <c s="129" r="CG1690">
        <v>12.444444</v>
      </c>
      <c s="129" r="CH1690">
        <v>8.29629599999999</v>
      </c>
      <c s="129" r="CI1690">
        <v>0.0</v>
      </c>
      <c s="129" r="CJ1690">
        <v>0.0</v>
      </c>
      <c s="129" r="CK1690">
        <v>41.481481</v>
      </c>
      <c s="129" r="CL1690">
        <v>0.0</v>
      </c>
      <c s="129" r="CM1690">
        <v>4.14814799999999</v>
      </c>
      <c s="129" r="CN1690">
        <v>0.0</v>
      </c>
      <c s="129" r="CO1690">
        <v>0.0</v>
      </c>
      <c s="129" r="CP1690">
        <v>0.0</v>
      </c>
      <c s="129" r="CQ1690">
        <v>0.0</v>
      </c>
      <c s="129" r="CR1690">
        <v>29.037037</v>
      </c>
      <c s="129" r="CS1690">
        <v>8.29629599999999</v>
      </c>
    </row>
    <row customHeight="1" r="1691" ht="15.0">
      <c t="s" s="127" r="A1691">
        <v>14398</v>
      </c>
      <c t="s" s="127" r="B1691">
        <v>14399</v>
      </c>
      <c t="s" s="127" r="C1691">
        <v>14400</v>
      </c>
      <c t="s" s="127" r="D1691">
        <v>14401</v>
      </c>
      <c t="s" s="127" r="E1691">
        <v>14402</v>
      </c>
      <c t="s" s="127" r="F1691">
        <v>14403</v>
      </c>
      <c t="s" s="128" r="G1691">
        <v>14404</v>
      </c>
      <c t="s" s="127" r="H1691">
        <v>14405</v>
      </c>
      <c s="129" r="I1691">
        <v>465.0</v>
      </c>
      <c s="129" r="J1691">
        <v>80.0</v>
      </c>
      <c s="129" r="K1691">
        <v>59.0</v>
      </c>
      <c s="129" r="L1691">
        <v>73.0</v>
      </c>
      <c s="129" r="M1691">
        <v>106.0</v>
      </c>
      <c s="129" r="N1691">
        <v>92.0</v>
      </c>
      <c s="129" r="O1691">
        <v>55.0</v>
      </c>
      <c s="129" r="P1691">
        <v>84.0</v>
      </c>
      <c s="129" r="Q1691">
        <v>56.0</v>
      </c>
      <c s="129" r="R1691">
        <v>93.0</v>
      </c>
      <c s="129" r="S1691">
        <v>83.0</v>
      </c>
      <c s="129" r="T1691">
        <v>95.0</v>
      </c>
      <c s="129" r="U1691">
        <v>38.0</v>
      </c>
      <c s="129" r="V1691">
        <v>234.0</v>
      </c>
      <c s="129" r="W1691">
        <v>45.0</v>
      </c>
      <c s="129" r="X1691">
        <v>26.0</v>
      </c>
      <c s="129" r="Y1691">
        <v>37.0</v>
      </c>
      <c s="129" r="Z1691">
        <v>52.0</v>
      </c>
      <c s="129" r="AA1691">
        <v>47.0</v>
      </c>
      <c s="129" r="AB1691">
        <v>26.0</v>
      </c>
      <c s="129" r="AC1691">
        <v>1.0</v>
      </c>
      <c s="129" r="AD1691">
        <v>55.0</v>
      </c>
      <c s="129" r="AE1691">
        <v>127.0</v>
      </c>
      <c s="129" r="AF1691">
        <v>52.0</v>
      </c>
      <c s="129" r="AG1691">
        <v>231.0</v>
      </c>
      <c s="129" r="AH1691">
        <v>35.0</v>
      </c>
      <c s="129" r="AI1691">
        <v>33.0</v>
      </c>
      <c s="129" r="AJ1691">
        <v>36.0</v>
      </c>
      <c s="129" r="AK1691">
        <v>54.0</v>
      </c>
      <c s="129" r="AL1691">
        <v>45.0</v>
      </c>
      <c s="129" r="AM1691">
        <v>27.0</v>
      </c>
      <c s="129" r="AN1691">
        <v>1.0</v>
      </c>
      <c s="129" r="AO1691">
        <v>47.0</v>
      </c>
      <c s="129" r="AP1691">
        <v>128.0</v>
      </c>
      <c s="129" r="AQ1691">
        <v>56.0</v>
      </c>
      <c s="129" r="AR1691">
        <v>384.0</v>
      </c>
      <c s="129" r="AS1691">
        <v>20.0</v>
      </c>
      <c s="129" r="AT1691">
        <v>12.0</v>
      </c>
      <c s="129" r="AU1691">
        <v>4.0</v>
      </c>
      <c s="129" r="AV1691">
        <v>28.0</v>
      </c>
      <c s="129" r="AW1691">
        <v>44.0</v>
      </c>
      <c s="129" r="AX1691">
        <v>56.0</v>
      </c>
      <c s="129" r="AY1691">
        <v>184.0</v>
      </c>
      <c s="129" r="AZ1691">
        <v>36.0</v>
      </c>
      <c s="129" r="BA1691">
        <v>196.0</v>
      </c>
      <c s="129" r="BB1691">
        <v>16.0</v>
      </c>
      <c s="129" r="BC1691">
        <v>8.0</v>
      </c>
      <c s="129" r="BD1691">
        <v>4.0</v>
      </c>
      <c s="129" r="BE1691">
        <v>24.0</v>
      </c>
      <c s="129" r="BF1691">
        <v>4.0</v>
      </c>
      <c s="129" r="BG1691">
        <v>36.0</v>
      </c>
      <c s="129" r="BH1691">
        <v>92.0</v>
      </c>
      <c s="129" r="BI1691">
        <v>12.0</v>
      </c>
      <c s="129" r="BJ1691">
        <v>188.0</v>
      </c>
      <c s="129" r="BK1691">
        <v>4.0</v>
      </c>
      <c s="129" r="BL1691">
        <v>4.0</v>
      </c>
      <c s="129" r="BM1691">
        <v>0.0</v>
      </c>
      <c s="129" r="BN1691">
        <v>4.0</v>
      </c>
      <c s="129" r="BO1691">
        <v>40.0</v>
      </c>
      <c s="129" r="BP1691">
        <v>20.0</v>
      </c>
      <c s="129" r="BQ1691">
        <v>92.0</v>
      </c>
      <c s="129" r="BR1691">
        <v>24.0</v>
      </c>
      <c s="129" r="BS1691">
        <v>36.0</v>
      </c>
      <c s="129" r="BT1691">
        <v>0.0</v>
      </c>
      <c s="129" r="BU1691">
        <v>0.0</v>
      </c>
      <c s="129" r="BV1691">
        <v>0.0</v>
      </c>
      <c s="129" r="BW1691">
        <v>0.0</v>
      </c>
      <c s="129" r="BX1691">
        <v>4.0</v>
      </c>
      <c s="129" r="BY1691">
        <v>12.0</v>
      </c>
      <c s="129" r="BZ1691">
        <v>0.0</v>
      </c>
      <c s="129" r="CA1691">
        <v>20.0</v>
      </c>
      <c s="129" r="CB1691">
        <v>136.0</v>
      </c>
      <c s="129" r="CC1691">
        <v>12.0</v>
      </c>
      <c s="129" r="CD1691">
        <v>12.0</v>
      </c>
      <c s="129" r="CE1691">
        <v>0.0</v>
      </c>
      <c s="129" r="CF1691">
        <v>28.0</v>
      </c>
      <c s="129" r="CG1691">
        <v>36.0</v>
      </c>
      <c s="129" r="CH1691">
        <v>40.0</v>
      </c>
      <c s="129" r="CI1691">
        <v>0.0</v>
      </c>
      <c s="129" r="CJ1691">
        <v>8.0</v>
      </c>
      <c s="129" r="CK1691">
        <v>212.0</v>
      </c>
      <c s="129" r="CL1691">
        <v>8.0</v>
      </c>
      <c s="129" r="CM1691">
        <v>0.0</v>
      </c>
      <c s="129" r="CN1691">
        <v>4.0</v>
      </c>
      <c s="129" r="CO1691">
        <v>0.0</v>
      </c>
      <c s="129" r="CP1691">
        <v>4.0</v>
      </c>
      <c s="129" r="CQ1691">
        <v>4.0</v>
      </c>
      <c s="129" r="CR1691">
        <v>184.0</v>
      </c>
      <c s="129" r="CS1691">
        <v>8.0</v>
      </c>
    </row>
    <row customHeight="1" r="1692" ht="15.0">
      <c t="s" s="127" r="A1692">
        <v>14406</v>
      </c>
      <c t="s" s="127" r="B1692">
        <v>14407</v>
      </c>
      <c t="s" s="127" r="C1692">
        <v>14408</v>
      </c>
      <c t="s" s="127" r="D1692">
        <v>14409</v>
      </c>
      <c t="s" s="127" r="E1692">
        <v>14410</v>
      </c>
      <c t="s" s="127" r="F1692">
        <v>14411</v>
      </c>
      <c t="s" s="128" r="G1692">
        <v>14412</v>
      </c>
      <c t="s" s="127" r="H1692">
        <v>14413</v>
      </c>
      <c s="129" r="I1692">
        <v>397.0</v>
      </c>
      <c s="129" r="J1692">
        <v>68.0281329999999</v>
      </c>
      <c s="129" r="K1692">
        <v>50.767263</v>
      </c>
      <c s="129" r="L1692">
        <v>94.4271099999999</v>
      </c>
      <c s="129" r="M1692">
        <v>87.319693</v>
      </c>
      <c s="129" r="N1692">
        <v>68.0281329999999</v>
      </c>
      <c s="129" r="O1692">
        <v>28.4296679999999</v>
      </c>
      <c s="129" r="P1692">
        <v>52.0</v>
      </c>
      <c s="129" r="Q1692">
        <v>61.0</v>
      </c>
      <c s="129" r="R1692">
        <v>78.0</v>
      </c>
      <c s="129" r="S1692">
        <v>85.0</v>
      </c>
      <c s="129" r="T1692">
        <v>58.0</v>
      </c>
      <c s="129" r="U1692">
        <v>20.0</v>
      </c>
      <c s="129" r="V1692">
        <v>208.14578</v>
      </c>
      <c s="129" r="W1692">
        <v>36.55243</v>
      </c>
      <c s="129" r="X1692">
        <v>20.306905</v>
      </c>
      <c s="129" r="Y1692">
        <v>52.7979539999999</v>
      </c>
      <c s="129" r="Z1692">
        <v>48.736573</v>
      </c>
      <c s="129" r="AA1692">
        <v>35.537084</v>
      </c>
      <c s="129" r="AB1692">
        <v>14.214834</v>
      </c>
      <c s="129" r="AC1692">
        <v>0.0</v>
      </c>
      <c s="129" r="AD1692">
        <v>46.705882</v>
      </c>
      <c s="129" r="AE1692">
        <v>134.025575</v>
      </c>
      <c s="129" r="AF1692">
        <v>27.4143219999999</v>
      </c>
      <c s="129" r="AG1692">
        <v>188.85422</v>
      </c>
      <c s="129" r="AH1692">
        <v>31.4757029999999</v>
      </c>
      <c s="129" r="AI1692">
        <v>30.4603579999999</v>
      </c>
      <c s="129" r="AJ1692">
        <v>41.629156</v>
      </c>
      <c s="129" r="AK1692">
        <v>38.58312</v>
      </c>
      <c s="129" r="AL1692">
        <v>32.4910489999999</v>
      </c>
      <c s="129" r="AM1692">
        <v>13.199488</v>
      </c>
      <c s="129" r="AN1692">
        <v>1.01534499999999</v>
      </c>
      <c s="129" r="AO1692">
        <v>43.6598469999999</v>
      </c>
      <c s="129" r="AP1692">
        <v>113.71867</v>
      </c>
      <c s="129" r="AQ1692">
        <v>31.4757029999999</v>
      </c>
      <c s="129" r="AR1692">
        <v>320.849105</v>
      </c>
      <c s="129" r="AS1692">
        <v>16.245524</v>
      </c>
      <c s="129" r="AT1692">
        <v>12.184143</v>
      </c>
      <c s="129" r="AU1692">
        <v>20.306905</v>
      </c>
      <c s="129" r="AV1692">
        <v>28.4296679999999</v>
      </c>
      <c s="129" r="AW1692">
        <v>52.7979539999999</v>
      </c>
      <c s="129" r="AX1692">
        <v>77.16624</v>
      </c>
      <c s="129" r="AY1692">
        <v>77.16624</v>
      </c>
      <c s="129" r="AZ1692">
        <v>36.55243</v>
      </c>
      <c s="129" r="BA1692">
        <v>162.455243</v>
      </c>
      <c s="129" r="BB1692">
        <v>16.245524</v>
      </c>
      <c s="129" r="BC1692">
        <v>12.184143</v>
      </c>
      <c s="129" r="BD1692">
        <v>12.184143</v>
      </c>
      <c s="129" r="BE1692">
        <v>16.245524</v>
      </c>
      <c s="129" r="BF1692">
        <v>0.0</v>
      </c>
      <c s="129" r="BG1692">
        <v>60.9207159999999</v>
      </c>
      <c s="129" r="BH1692">
        <v>28.4296679999999</v>
      </c>
      <c s="129" r="BI1692">
        <v>16.245524</v>
      </c>
      <c s="129" r="BJ1692">
        <v>158.393862</v>
      </c>
      <c s="129" r="BK1692">
        <v>0.0</v>
      </c>
      <c s="129" r="BL1692">
        <v>0.0</v>
      </c>
      <c s="129" r="BM1692">
        <v>8.12276199999999</v>
      </c>
      <c s="129" r="BN1692">
        <v>12.184143</v>
      </c>
      <c s="129" r="BO1692">
        <v>52.7979539999999</v>
      </c>
      <c s="129" r="BP1692">
        <v>16.245524</v>
      </c>
      <c s="129" r="BQ1692">
        <v>48.736573</v>
      </c>
      <c s="129" r="BR1692">
        <v>20.306905</v>
      </c>
      <c s="129" r="BS1692">
        <v>28.4296679999999</v>
      </c>
      <c s="129" r="BT1692">
        <v>0.0</v>
      </c>
      <c s="129" r="BU1692">
        <v>4.06138099999999</v>
      </c>
      <c s="129" r="BV1692">
        <v>0.0</v>
      </c>
      <c s="129" r="BW1692">
        <v>0.0</v>
      </c>
      <c s="129" r="BX1692">
        <v>4.06138099999999</v>
      </c>
      <c s="129" r="BY1692">
        <v>8.12276199999999</v>
      </c>
      <c s="129" r="BZ1692">
        <v>0.0</v>
      </c>
      <c s="129" r="CA1692">
        <v>12.184143</v>
      </c>
      <c s="129" r="CB1692">
        <v>186.823529</v>
      </c>
      <c s="129" r="CC1692">
        <v>16.245524</v>
      </c>
      <c s="129" r="CD1692">
        <v>8.12276199999999</v>
      </c>
      <c s="129" r="CE1692">
        <v>20.306905</v>
      </c>
      <c s="129" r="CF1692">
        <v>24.368286</v>
      </c>
      <c s="129" r="CG1692">
        <v>40.6138109999999</v>
      </c>
      <c s="129" r="CH1692">
        <v>60.9207159999999</v>
      </c>
      <c s="129" r="CI1692">
        <v>0.0</v>
      </c>
      <c s="129" r="CJ1692">
        <v>16.245524</v>
      </c>
      <c s="129" r="CK1692">
        <v>105.595907999999</v>
      </c>
      <c s="129" r="CL1692">
        <v>0.0</v>
      </c>
      <c s="129" r="CM1692">
        <v>0.0</v>
      </c>
      <c s="129" r="CN1692">
        <v>0.0</v>
      </c>
      <c s="129" r="CO1692">
        <v>4.06138099999999</v>
      </c>
      <c s="129" r="CP1692">
        <v>8.12276199999999</v>
      </c>
      <c s="129" r="CQ1692">
        <v>8.12276199999999</v>
      </c>
      <c s="129" r="CR1692">
        <v>77.16624</v>
      </c>
      <c s="129" r="CS1692">
        <v>8.12276199999999</v>
      </c>
    </row>
    <row customHeight="1" r="1693" ht="15.0">
      <c t="s" s="127" r="A1693">
        <v>14414</v>
      </c>
      <c t="s" s="127" r="B1693">
        <v>14415</v>
      </c>
      <c t="s" s="127" r="C1693">
        <v>14416</v>
      </c>
      <c t="s" s="127" r="D1693">
        <v>14417</v>
      </c>
      <c t="s" s="127" r="E1693">
        <v>14418</v>
      </c>
      <c t="s" s="127" r="F1693">
        <v>14419</v>
      </c>
      <c t="s" s="128" r="G1693">
        <v>14420</v>
      </c>
      <c t="s" s="127" r="H1693">
        <v>14421</v>
      </c>
      <c s="129" r="I1693">
        <v>591.0</v>
      </c>
      <c s="129" r="J1693">
        <v>98.84604</v>
      </c>
      <c s="129" r="K1693">
        <v>69.2750419999999</v>
      </c>
      <c s="129" r="L1693">
        <v>127.359829</v>
      </c>
      <c s="129" r="M1693">
        <v>169.159201999999</v>
      </c>
      <c s="129" r="N1693">
        <v>87.636695</v>
      </c>
      <c s="129" r="O1693">
        <v>38.723191</v>
      </c>
      <c s="129" r="P1693">
        <v>115.0</v>
      </c>
      <c s="129" r="Q1693">
        <v>100.0</v>
      </c>
      <c s="129" r="R1693">
        <v>154.0</v>
      </c>
      <c s="129" r="S1693">
        <v>112.0</v>
      </c>
      <c s="129" r="T1693">
        <v>65.0</v>
      </c>
      <c s="129" r="U1693">
        <v>30.0</v>
      </c>
      <c s="129" r="V1693">
        <v>300.595156999999</v>
      </c>
      <c s="129" r="W1693">
        <v>52.9896299999999</v>
      </c>
      <c s="129" r="X1693">
        <v>39.7422219999999</v>
      </c>
      <c s="129" r="Y1693">
        <v>63.160854</v>
      </c>
      <c s="129" r="Z1693">
        <v>85.598633</v>
      </c>
      <c s="129" r="AA1693">
        <v>42.7993159999999</v>
      </c>
      <c s="129" r="AB1693">
        <v>16.3045009999999</v>
      </c>
      <c s="129" r="AC1693">
        <v>0.0</v>
      </c>
      <c s="129" r="AD1693">
        <v>71.332194</v>
      </c>
      <c s="129" r="AE1693">
        <v>190.539772</v>
      </c>
      <c s="129" r="AF1693">
        <v>38.723191</v>
      </c>
      <c s="129" r="AG1693">
        <v>290.404843</v>
      </c>
      <c s="129" r="AH1693">
        <v>45.8564099999999</v>
      </c>
      <c s="129" r="AI1693">
        <v>29.53282</v>
      </c>
      <c s="129" r="AJ1693">
        <v>64.198974</v>
      </c>
      <c s="129" r="AK1693">
        <v>83.5605699999999</v>
      </c>
      <c s="129" r="AL1693">
        <v>44.8373789999999</v>
      </c>
      <c s="129" r="AM1693">
        <v>22.418689</v>
      </c>
      <c s="129" r="AN1693">
        <v>0.0</v>
      </c>
      <c s="129" r="AO1693">
        <v>61.14188</v>
      </c>
      <c s="129" r="AP1693">
        <v>179.330426999999</v>
      </c>
      <c s="129" r="AQ1693">
        <v>49.9325359999999</v>
      </c>
      <c s="129" r="AR1693">
        <v>485.058918</v>
      </c>
      <c s="129" r="AS1693">
        <v>20.380627</v>
      </c>
      <c s="129" r="AT1693">
        <v>12.228376</v>
      </c>
      <c s="129" r="AU1693">
        <v>4.076125</v>
      </c>
      <c s="129" r="AV1693">
        <v>65.218006</v>
      </c>
      <c s="129" r="AW1693">
        <v>73.3702569999999</v>
      </c>
      <c s="129" r="AX1693">
        <v>101.903133999999</v>
      </c>
      <c s="129" r="AY1693">
        <v>122.283761</v>
      </c>
      <c s="129" r="AZ1693">
        <v>85.598633</v>
      </c>
      <c s="129" r="BA1693">
        <v>252.719772</v>
      </c>
      <c s="129" r="BB1693">
        <v>12.228376</v>
      </c>
      <c s="129" r="BC1693">
        <v>12.228376</v>
      </c>
      <c s="129" r="BD1693">
        <v>4.076125</v>
      </c>
      <c s="129" r="BE1693">
        <v>36.6851279999999</v>
      </c>
      <c s="129" r="BF1693">
        <v>0.0</v>
      </c>
      <c s="129" r="BG1693">
        <v>81.522507</v>
      </c>
      <c s="129" r="BH1693">
        <v>65.218006</v>
      </c>
      <c s="129" r="BI1693">
        <v>40.761254</v>
      </c>
      <c s="129" r="BJ1693">
        <v>232.339146</v>
      </c>
      <c s="129" r="BK1693">
        <v>8.15225099999999</v>
      </c>
      <c s="129" r="BL1693">
        <v>0.0</v>
      </c>
      <c s="129" r="BM1693">
        <v>0.0</v>
      </c>
      <c s="129" r="BN1693">
        <v>28.532878</v>
      </c>
      <c s="129" r="BO1693">
        <v>73.3702569999999</v>
      </c>
      <c s="129" r="BP1693">
        <v>20.380627</v>
      </c>
      <c s="129" r="BQ1693">
        <v>57.065755</v>
      </c>
      <c s="129" r="BR1693">
        <v>44.8373789999999</v>
      </c>
      <c s="129" r="BS1693">
        <v>61.14188</v>
      </c>
      <c s="129" r="BT1693">
        <v>0.0</v>
      </c>
      <c s="129" r="BU1693">
        <v>0.0</v>
      </c>
      <c s="129" r="BV1693">
        <v>0.0</v>
      </c>
      <c s="129" r="BW1693">
        <v>0.0</v>
      </c>
      <c s="129" r="BX1693">
        <v>0.0</v>
      </c>
      <c s="129" r="BY1693">
        <v>20.380627</v>
      </c>
      <c s="129" r="BZ1693">
        <v>0.0</v>
      </c>
      <c s="129" r="CA1693">
        <v>40.761254</v>
      </c>
      <c s="129" r="CB1693">
        <v>264.948148</v>
      </c>
      <c s="129" r="CC1693">
        <v>8.15225099999999</v>
      </c>
      <c s="129" r="CD1693">
        <v>12.228376</v>
      </c>
      <c s="129" r="CE1693">
        <v>4.076125</v>
      </c>
      <c s="129" r="CF1693">
        <v>65.218006</v>
      </c>
      <c s="129" r="CG1693">
        <v>69.2941309999999</v>
      </c>
      <c s="129" r="CH1693">
        <v>73.3702569999999</v>
      </c>
      <c s="129" r="CI1693">
        <v>4.076125</v>
      </c>
      <c s="129" r="CJ1693">
        <v>28.532878</v>
      </c>
      <c s="129" r="CK1693">
        <v>158.968888999999</v>
      </c>
      <c s="129" r="CL1693">
        <v>12.228376</v>
      </c>
      <c s="129" r="CM1693">
        <v>0.0</v>
      </c>
      <c s="129" r="CN1693">
        <v>0.0</v>
      </c>
      <c s="129" r="CO1693">
        <v>0.0</v>
      </c>
      <c s="129" r="CP1693">
        <v>4.076125</v>
      </c>
      <c s="129" r="CQ1693">
        <v>8.15225099999999</v>
      </c>
      <c s="129" r="CR1693">
        <v>118.207635</v>
      </c>
      <c s="129" r="CS1693">
        <v>16.3045009999999</v>
      </c>
    </row>
    <row customHeight="1" r="1694" ht="15.0">
      <c t="s" s="127" r="A1694">
        <v>14422</v>
      </c>
      <c t="s" s="127" r="B1694">
        <v>14423</v>
      </c>
      <c t="s" s="127" r="C1694">
        <v>14424</v>
      </c>
      <c t="s" s="127" r="D1694">
        <v>14425</v>
      </c>
      <c t="s" s="127" r="E1694">
        <v>14426</v>
      </c>
      <c t="s" s="127" r="F1694">
        <v>14427</v>
      </c>
      <c t="s" s="128" r="G1694">
        <v>14428</v>
      </c>
      <c t="s" s="127" r="H1694">
        <v>14429</v>
      </c>
      <c s="129" r="I1694">
        <v>1183.0</v>
      </c>
      <c s="129" r="J1694">
        <v>137.0</v>
      </c>
      <c s="129" r="K1694">
        <v>111.0</v>
      </c>
      <c s="129" r="L1694">
        <v>137.0</v>
      </c>
      <c s="129" r="M1694">
        <v>224.0</v>
      </c>
      <c s="129" r="N1694">
        <v>316.0</v>
      </c>
      <c s="129" r="O1694">
        <v>258.0</v>
      </c>
      <c s="129" r="P1694">
        <v>138.0</v>
      </c>
      <c s="129" r="Q1694">
        <v>150.0</v>
      </c>
      <c s="129" r="R1694">
        <v>176.0</v>
      </c>
      <c s="129" r="S1694">
        <v>252.0</v>
      </c>
      <c s="129" r="T1694">
        <v>333.0</v>
      </c>
      <c s="129" r="U1694">
        <v>168.0</v>
      </c>
      <c s="129" r="V1694">
        <v>566.0</v>
      </c>
      <c s="129" r="W1694">
        <v>64.0</v>
      </c>
      <c s="129" r="X1694">
        <v>65.0</v>
      </c>
      <c s="129" r="Y1694">
        <v>72.0</v>
      </c>
      <c s="129" r="Z1694">
        <v>110.0</v>
      </c>
      <c s="129" r="AA1694">
        <v>145.0</v>
      </c>
      <c s="129" r="AB1694">
        <v>102.0</v>
      </c>
      <c s="129" r="AC1694">
        <v>8.0</v>
      </c>
      <c s="129" r="AD1694">
        <v>89.0</v>
      </c>
      <c s="129" r="AE1694">
        <v>263.0</v>
      </c>
      <c s="129" r="AF1694">
        <v>214.0</v>
      </c>
      <c s="129" r="AG1694">
        <v>617.0</v>
      </c>
      <c s="129" r="AH1694">
        <v>73.0</v>
      </c>
      <c s="129" r="AI1694">
        <v>46.0</v>
      </c>
      <c s="129" r="AJ1694">
        <v>65.0</v>
      </c>
      <c s="129" r="AK1694">
        <v>114.0</v>
      </c>
      <c s="129" r="AL1694">
        <v>171.0</v>
      </c>
      <c s="129" r="AM1694">
        <v>141.0</v>
      </c>
      <c s="129" r="AN1694">
        <v>7.0</v>
      </c>
      <c s="129" r="AO1694">
        <v>93.0</v>
      </c>
      <c s="129" r="AP1694">
        <v>256.0</v>
      </c>
      <c s="129" r="AQ1694">
        <v>268.0</v>
      </c>
      <c s="129" r="AR1694">
        <v>1036.0</v>
      </c>
      <c s="129" r="AS1694">
        <v>12.0</v>
      </c>
      <c s="129" r="AT1694">
        <v>36.0</v>
      </c>
      <c s="129" r="AU1694">
        <v>16.0</v>
      </c>
      <c s="129" r="AV1694">
        <v>80.0</v>
      </c>
      <c s="129" r="AW1694">
        <v>96.0</v>
      </c>
      <c s="129" r="AX1694">
        <v>104.0</v>
      </c>
      <c s="129" r="AY1694">
        <v>584.0</v>
      </c>
      <c s="129" r="AZ1694">
        <v>108.0</v>
      </c>
      <c s="129" r="BA1694">
        <v>460.0</v>
      </c>
      <c s="129" r="BB1694">
        <v>8.0</v>
      </c>
      <c s="129" r="BC1694">
        <v>24.0</v>
      </c>
      <c s="129" r="BD1694">
        <v>8.0</v>
      </c>
      <c s="129" r="BE1694">
        <v>40.0</v>
      </c>
      <c s="129" r="BF1694">
        <v>16.0</v>
      </c>
      <c s="129" r="BG1694">
        <v>88.0</v>
      </c>
      <c s="129" r="BH1694">
        <v>248.0</v>
      </c>
      <c s="129" r="BI1694">
        <v>28.0</v>
      </c>
      <c s="129" r="BJ1694">
        <v>576.0</v>
      </c>
      <c s="129" r="BK1694">
        <v>4.0</v>
      </c>
      <c s="129" r="BL1694">
        <v>12.0</v>
      </c>
      <c s="129" r="BM1694">
        <v>8.0</v>
      </c>
      <c s="129" r="BN1694">
        <v>40.0</v>
      </c>
      <c s="129" r="BO1694">
        <v>80.0</v>
      </c>
      <c s="129" r="BP1694">
        <v>16.0</v>
      </c>
      <c s="129" r="BQ1694">
        <v>336.0</v>
      </c>
      <c s="129" r="BR1694">
        <v>80.0</v>
      </c>
      <c s="129" r="BS1694">
        <v>64.0</v>
      </c>
      <c s="129" r="BT1694">
        <v>4.0</v>
      </c>
      <c s="129" r="BU1694">
        <v>4.0</v>
      </c>
      <c s="129" r="BV1694">
        <v>0.0</v>
      </c>
      <c s="129" r="BW1694">
        <v>12.0</v>
      </c>
      <c s="129" r="BX1694">
        <v>0.0</v>
      </c>
      <c s="129" r="BY1694">
        <v>8.0</v>
      </c>
      <c s="129" r="BZ1694">
        <v>0.0</v>
      </c>
      <c s="129" r="CA1694">
        <v>36.0</v>
      </c>
      <c s="129" r="CB1694">
        <v>288.0</v>
      </c>
      <c s="129" r="CC1694">
        <v>0.0</v>
      </c>
      <c s="129" r="CD1694">
        <v>20.0</v>
      </c>
      <c s="129" r="CE1694">
        <v>16.0</v>
      </c>
      <c s="129" r="CF1694">
        <v>60.0</v>
      </c>
      <c s="129" r="CG1694">
        <v>80.0</v>
      </c>
      <c s="129" r="CH1694">
        <v>80.0</v>
      </c>
      <c s="129" r="CI1694">
        <v>0.0</v>
      </c>
      <c s="129" r="CJ1694">
        <v>32.0</v>
      </c>
      <c s="129" r="CK1694">
        <v>684.0</v>
      </c>
      <c s="129" r="CL1694">
        <v>8.0</v>
      </c>
      <c s="129" r="CM1694">
        <v>12.0</v>
      </c>
      <c s="129" r="CN1694">
        <v>0.0</v>
      </c>
      <c s="129" r="CO1694">
        <v>8.0</v>
      </c>
      <c s="129" r="CP1694">
        <v>16.0</v>
      </c>
      <c s="129" r="CQ1694">
        <v>16.0</v>
      </c>
      <c s="129" r="CR1694">
        <v>584.0</v>
      </c>
      <c s="129" r="CS1694">
        <v>40.0</v>
      </c>
    </row>
    <row customHeight="1" r="1695" ht="15.0">
      <c t="s" s="127" r="A1695">
        <v>14430</v>
      </c>
      <c t="s" s="127" r="B1695">
        <v>14431</v>
      </c>
      <c t="s" s="127" r="C1695">
        <v>14432</v>
      </c>
      <c t="s" s="127" r="D1695">
        <v>14433</v>
      </c>
      <c t="s" s="127" r="E1695">
        <v>14434</v>
      </c>
      <c t="s" s="127" r="F1695">
        <v>14435</v>
      </c>
      <c t="s" s="128" r="G1695">
        <v>14436</v>
      </c>
      <c t="s" s="127" r="H1695">
        <v>14437</v>
      </c>
      <c s="129" r="I1695">
        <v>393.0</v>
      </c>
      <c s="129" r="J1695">
        <v>95.3024999999999</v>
      </c>
      <c s="129" r="K1695">
        <v>50.1075</v>
      </c>
      <c s="129" r="L1695">
        <v>74.67</v>
      </c>
      <c s="129" r="M1695">
        <v>77.6175</v>
      </c>
      <c s="129" r="N1695">
        <v>62.88</v>
      </c>
      <c s="129" r="O1695">
        <v>32.4224999999999</v>
      </c>
      <c s="129" r="P1695">
        <v>77.0</v>
      </c>
      <c s="129" r="Q1695">
        <v>49.0</v>
      </c>
      <c s="129" r="R1695">
        <v>83.0</v>
      </c>
      <c s="129" r="S1695">
        <v>67.0</v>
      </c>
      <c s="129" r="T1695">
        <v>56.0</v>
      </c>
      <c s="129" r="U1695">
        <v>29.0</v>
      </c>
      <c s="129" r="V1695">
        <v>198.465</v>
      </c>
      <c s="129" r="W1695">
        <v>56.9849999999999</v>
      </c>
      <c s="129" r="X1695">
        <v>23.58</v>
      </c>
      <c s="129" r="Y1695">
        <v>40.2824999999999</v>
      </c>
      <c s="129" r="Z1695">
        <v>36.3524999999999</v>
      </c>
      <c s="129" r="AA1695">
        <v>26.5275</v>
      </c>
      <c s="129" r="AB1695">
        <v>14.7375</v>
      </c>
      <c s="129" r="AC1695">
        <v>0.0</v>
      </c>
      <c s="129" r="AD1695">
        <v>61.8975</v>
      </c>
      <c s="129" r="AE1695">
        <v>107.0925</v>
      </c>
      <c s="129" r="AF1695">
        <v>29.475</v>
      </c>
      <c s="129" r="AG1695">
        <v>194.535</v>
      </c>
      <c s="129" r="AH1695">
        <v>38.3175</v>
      </c>
      <c s="129" r="AI1695">
        <v>26.5275</v>
      </c>
      <c s="129" r="AJ1695">
        <v>34.3875</v>
      </c>
      <c s="129" r="AK1695">
        <v>41.265</v>
      </c>
      <c s="129" r="AL1695">
        <v>36.3524999999999</v>
      </c>
      <c s="129" r="AM1695">
        <v>15.72</v>
      </c>
      <c s="129" r="AN1695">
        <v>1.965</v>
      </c>
      <c s="129" r="AO1695">
        <v>50.1075</v>
      </c>
      <c s="129" r="AP1695">
        <v>106.11</v>
      </c>
      <c s="129" r="AQ1695">
        <v>38.3175</v>
      </c>
      <c s="129" r="AR1695">
        <v>294.75</v>
      </c>
      <c s="129" r="AS1695">
        <v>15.72</v>
      </c>
      <c s="129" r="AT1695">
        <v>11.79</v>
      </c>
      <c s="129" r="AU1695">
        <v>7.86</v>
      </c>
      <c s="129" r="AV1695">
        <v>35.3699999999999</v>
      </c>
      <c s="129" r="AW1695">
        <v>51.09</v>
      </c>
      <c s="129" r="AX1695">
        <v>62.88</v>
      </c>
      <c s="129" r="AY1695">
        <v>74.67</v>
      </c>
      <c s="129" r="AZ1695">
        <v>35.3699999999999</v>
      </c>
      <c s="129" r="BA1695">
        <v>145.41</v>
      </c>
      <c s="129" r="BB1695">
        <v>11.79</v>
      </c>
      <c s="129" r="BC1695">
        <v>11.79</v>
      </c>
      <c s="129" r="BD1695">
        <v>3.93</v>
      </c>
      <c s="129" r="BE1695">
        <v>15.72</v>
      </c>
      <c s="129" r="BF1695">
        <v>3.93</v>
      </c>
      <c s="129" r="BG1695">
        <v>55.02</v>
      </c>
      <c s="129" r="BH1695">
        <v>35.3699999999999</v>
      </c>
      <c s="129" r="BI1695">
        <v>7.86</v>
      </c>
      <c s="129" r="BJ1695">
        <v>149.34</v>
      </c>
      <c s="129" r="BK1695">
        <v>3.93</v>
      </c>
      <c s="129" r="BL1695">
        <v>0.0</v>
      </c>
      <c s="129" r="BM1695">
        <v>3.93</v>
      </c>
      <c s="129" r="BN1695">
        <v>19.6499999999999</v>
      </c>
      <c s="129" r="BO1695">
        <v>47.16</v>
      </c>
      <c s="129" r="BP1695">
        <v>7.86</v>
      </c>
      <c s="129" r="BQ1695">
        <v>39.2999999999999</v>
      </c>
      <c s="129" r="BR1695">
        <v>27.51</v>
      </c>
      <c s="129" r="BS1695">
        <v>35.3699999999999</v>
      </c>
      <c s="129" r="BT1695">
        <v>0.0</v>
      </c>
      <c s="129" r="BU1695">
        <v>0.0</v>
      </c>
      <c s="129" r="BV1695">
        <v>0.0</v>
      </c>
      <c s="129" r="BW1695">
        <v>3.93</v>
      </c>
      <c s="129" r="BX1695">
        <v>7.86</v>
      </c>
      <c s="129" r="BY1695">
        <v>11.79</v>
      </c>
      <c s="129" r="BZ1695">
        <v>0.0</v>
      </c>
      <c s="129" r="CA1695">
        <v>11.79</v>
      </c>
      <c s="129" r="CB1695">
        <v>121.83</v>
      </c>
      <c s="129" r="CC1695">
        <v>11.79</v>
      </c>
      <c s="129" r="CD1695">
        <v>3.93</v>
      </c>
      <c s="129" r="CE1695">
        <v>3.93</v>
      </c>
      <c s="129" r="CF1695">
        <v>19.6499999999999</v>
      </c>
      <c s="129" r="CG1695">
        <v>27.51</v>
      </c>
      <c s="129" r="CH1695">
        <v>43.23</v>
      </c>
      <c s="129" r="CI1695">
        <v>0.0</v>
      </c>
      <c s="129" r="CJ1695">
        <v>11.79</v>
      </c>
      <c s="129" r="CK1695">
        <v>137.55</v>
      </c>
      <c s="129" r="CL1695">
        <v>3.93</v>
      </c>
      <c s="129" r="CM1695">
        <v>7.86</v>
      </c>
      <c s="129" r="CN1695">
        <v>3.93</v>
      </c>
      <c s="129" r="CO1695">
        <v>11.79</v>
      </c>
      <c s="129" r="CP1695">
        <v>15.72</v>
      </c>
      <c s="129" r="CQ1695">
        <v>7.86</v>
      </c>
      <c s="129" r="CR1695">
        <v>74.67</v>
      </c>
      <c s="129" r="CS1695">
        <v>11.79</v>
      </c>
    </row>
    <row customHeight="1" r="1696" ht="15.0">
      <c t="s" s="127" r="A1696">
        <v>14438</v>
      </c>
      <c t="s" s="127" r="B1696">
        <v>14439</v>
      </c>
      <c t="s" s="127" r="C1696">
        <v>14440</v>
      </c>
      <c t="s" s="127" r="D1696">
        <v>14441</v>
      </c>
      <c t="s" s="127" r="E1696">
        <v>14442</v>
      </c>
      <c t="s" s="127" r="F1696">
        <v>14443</v>
      </c>
      <c t="s" s="128" r="G1696">
        <v>14444</v>
      </c>
      <c t="s" s="127" r="H1696">
        <v>14445</v>
      </c>
      <c s="129" r="I1696">
        <v>222.0</v>
      </c>
      <c s="129" r="J1696">
        <v>34.0</v>
      </c>
      <c s="129" r="K1696">
        <v>24.0</v>
      </c>
      <c s="129" r="L1696">
        <v>32.0</v>
      </c>
      <c s="129" r="M1696">
        <v>46.0</v>
      </c>
      <c s="129" r="N1696">
        <v>59.0</v>
      </c>
      <c s="129" r="O1696">
        <v>27.0</v>
      </c>
      <c s="129" r="P1696">
        <v>25.0</v>
      </c>
      <c s="129" r="Q1696">
        <v>19.0</v>
      </c>
      <c s="129" r="R1696">
        <v>37.0</v>
      </c>
      <c s="129" r="S1696">
        <v>58.0</v>
      </c>
      <c s="129" r="T1696">
        <v>41.0</v>
      </c>
      <c s="129" r="U1696">
        <v>30.0</v>
      </c>
      <c s="129" r="V1696">
        <v>108.0</v>
      </c>
      <c s="129" r="W1696">
        <v>14.0</v>
      </c>
      <c s="129" r="X1696">
        <v>16.0</v>
      </c>
      <c s="129" r="Y1696">
        <v>13.0</v>
      </c>
      <c s="129" r="Z1696">
        <v>22.0</v>
      </c>
      <c s="129" r="AA1696">
        <v>30.0</v>
      </c>
      <c s="129" r="AB1696">
        <v>12.0</v>
      </c>
      <c s="129" r="AC1696">
        <v>1.0</v>
      </c>
      <c s="129" r="AD1696">
        <v>22.0</v>
      </c>
      <c s="129" r="AE1696">
        <v>61.0</v>
      </c>
      <c s="129" r="AF1696">
        <v>25.0</v>
      </c>
      <c s="129" r="AG1696">
        <v>114.0</v>
      </c>
      <c s="129" r="AH1696">
        <v>20.0</v>
      </c>
      <c s="129" r="AI1696">
        <v>8.0</v>
      </c>
      <c s="129" r="AJ1696">
        <v>19.0</v>
      </c>
      <c s="129" r="AK1696">
        <v>24.0</v>
      </c>
      <c s="129" r="AL1696">
        <v>29.0</v>
      </c>
      <c s="129" r="AM1696">
        <v>13.0</v>
      </c>
      <c s="129" r="AN1696">
        <v>1.0</v>
      </c>
      <c s="129" r="AO1696">
        <v>24.0</v>
      </c>
      <c s="129" r="AP1696">
        <v>60.0</v>
      </c>
      <c s="129" r="AQ1696">
        <v>30.0</v>
      </c>
      <c s="129" r="AR1696">
        <v>180.0</v>
      </c>
      <c s="129" r="AS1696">
        <v>8.0</v>
      </c>
      <c s="129" r="AT1696">
        <v>24.0</v>
      </c>
      <c s="129" r="AU1696">
        <v>0.0</v>
      </c>
      <c s="129" r="AV1696">
        <v>12.0</v>
      </c>
      <c s="129" r="AW1696">
        <v>24.0</v>
      </c>
      <c s="129" r="AX1696">
        <v>24.0</v>
      </c>
      <c s="129" r="AY1696">
        <v>64.0</v>
      </c>
      <c s="129" r="AZ1696">
        <v>24.0</v>
      </c>
      <c s="129" r="BA1696">
        <v>96.0</v>
      </c>
      <c s="129" r="BB1696">
        <v>8.0</v>
      </c>
      <c s="129" r="BC1696">
        <v>16.0</v>
      </c>
      <c s="129" r="BD1696">
        <v>0.0</v>
      </c>
      <c s="129" r="BE1696">
        <v>0.0</v>
      </c>
      <c s="129" r="BF1696">
        <v>4.0</v>
      </c>
      <c s="129" r="BG1696">
        <v>20.0</v>
      </c>
      <c s="129" r="BH1696">
        <v>32.0</v>
      </c>
      <c s="129" r="BI1696">
        <v>16.0</v>
      </c>
      <c s="129" r="BJ1696">
        <v>84.0</v>
      </c>
      <c s="129" r="BK1696">
        <v>0.0</v>
      </c>
      <c s="129" r="BL1696">
        <v>8.0</v>
      </c>
      <c s="129" r="BM1696">
        <v>0.0</v>
      </c>
      <c s="129" r="BN1696">
        <v>12.0</v>
      </c>
      <c s="129" r="BO1696">
        <v>20.0</v>
      </c>
      <c s="129" r="BP1696">
        <v>4.0</v>
      </c>
      <c s="129" r="BQ1696">
        <v>32.0</v>
      </c>
      <c s="129" r="BR1696">
        <v>8.0</v>
      </c>
      <c s="129" r="BS1696">
        <v>20.0</v>
      </c>
      <c s="129" r="BT1696">
        <v>0.0</v>
      </c>
      <c s="129" r="BU1696">
        <v>0.0</v>
      </c>
      <c s="129" r="BV1696">
        <v>0.0</v>
      </c>
      <c s="129" r="BW1696">
        <v>0.0</v>
      </c>
      <c s="129" r="BX1696">
        <v>8.0</v>
      </c>
      <c s="129" r="BY1696">
        <v>4.0</v>
      </c>
      <c s="129" r="BZ1696">
        <v>0.0</v>
      </c>
      <c s="129" r="CA1696">
        <v>8.0</v>
      </c>
      <c s="129" r="CB1696">
        <v>60.0</v>
      </c>
      <c s="129" r="CC1696">
        <v>4.0</v>
      </c>
      <c s="129" r="CD1696">
        <v>20.0</v>
      </c>
      <c s="129" r="CE1696">
        <v>0.0</v>
      </c>
      <c s="129" r="CF1696">
        <v>8.0</v>
      </c>
      <c s="129" r="CG1696">
        <v>8.0</v>
      </c>
      <c s="129" r="CH1696">
        <v>12.0</v>
      </c>
      <c s="129" r="CI1696">
        <v>0.0</v>
      </c>
      <c s="129" r="CJ1696">
        <v>8.0</v>
      </c>
      <c s="129" r="CK1696">
        <v>100.0</v>
      </c>
      <c s="129" r="CL1696">
        <v>4.0</v>
      </c>
      <c s="129" r="CM1696">
        <v>4.0</v>
      </c>
      <c s="129" r="CN1696">
        <v>0.0</v>
      </c>
      <c s="129" r="CO1696">
        <v>4.0</v>
      </c>
      <c s="129" r="CP1696">
        <v>8.0</v>
      </c>
      <c s="129" r="CQ1696">
        <v>8.0</v>
      </c>
      <c s="129" r="CR1696">
        <v>64.0</v>
      </c>
      <c s="129" r="CS1696">
        <v>8.0</v>
      </c>
    </row>
    <row customHeight="1" r="1697" ht="15.0">
      <c t="s" s="127" r="A1697">
        <v>14446</v>
      </c>
      <c t="s" s="127" r="B1697">
        <v>14447</v>
      </c>
      <c t="s" s="127" r="C1697">
        <v>14448</v>
      </c>
      <c t="s" s="127" r="D1697">
        <v>14449</v>
      </c>
      <c t="s" s="127" r="E1697">
        <v>14450</v>
      </c>
      <c t="s" s="127" r="F1697">
        <v>14451</v>
      </c>
      <c t="s" s="128" r="G1697">
        <v>14452</v>
      </c>
      <c t="s" s="127" r="H1697">
        <v>14453</v>
      </c>
      <c s="129" r="I1697">
        <v>270.0</v>
      </c>
      <c s="129" r="J1697">
        <v>45.3146849999999</v>
      </c>
      <c s="129" r="K1697">
        <v>43.4265729999999</v>
      </c>
      <c s="129" r="L1697">
        <v>50.034965</v>
      </c>
      <c s="129" r="M1697">
        <v>67.027972</v>
      </c>
      <c s="129" r="N1697">
        <v>33.041958</v>
      </c>
      <c s="129" r="O1697">
        <v>31.153846</v>
      </c>
      <c s="129" r="P1697">
        <v>30.0</v>
      </c>
      <c s="129" r="Q1697">
        <v>34.0</v>
      </c>
      <c s="129" r="R1697">
        <v>53.0</v>
      </c>
      <c s="129" r="S1697">
        <v>32.0</v>
      </c>
      <c s="129" r="T1697">
        <v>53.0</v>
      </c>
      <c s="129" r="U1697">
        <v>16.0</v>
      </c>
      <c s="129" r="V1697">
        <v>141.608392</v>
      </c>
      <c s="129" r="W1697">
        <v>21.713287</v>
      </c>
      <c s="129" r="X1697">
        <v>26.4335659999999</v>
      </c>
      <c s="129" r="Y1697">
        <v>29.2657339999999</v>
      </c>
      <c s="129" r="Z1697">
        <v>34.93007</v>
      </c>
      <c s="129" r="AA1697">
        <v>15.104895</v>
      </c>
      <c s="129" r="AB1697">
        <v>14.1608389999999</v>
      </c>
      <c s="129" r="AC1697">
        <v>0.0</v>
      </c>
      <c s="129" r="AD1697">
        <v>28.3216779999999</v>
      </c>
      <c s="129" r="AE1697">
        <v>92.5174829999999</v>
      </c>
      <c s="129" r="AF1697">
        <v>20.769231</v>
      </c>
      <c s="129" r="AG1697">
        <v>128.391607999999</v>
      </c>
      <c s="129" r="AH1697">
        <v>23.601399</v>
      </c>
      <c s="129" r="AI1697">
        <v>16.9930069999999</v>
      </c>
      <c s="129" r="AJ1697">
        <v>20.769231</v>
      </c>
      <c s="129" r="AK1697">
        <v>32.0979019999999</v>
      </c>
      <c s="129" r="AL1697">
        <v>17.9370629999999</v>
      </c>
      <c s="129" r="AM1697">
        <v>16.9930069999999</v>
      </c>
      <c s="129" r="AN1697">
        <v>0.0</v>
      </c>
      <c s="129" r="AO1697">
        <v>28.3216779999999</v>
      </c>
      <c s="129" r="AP1697">
        <v>72.6923079999999</v>
      </c>
      <c s="129" r="AQ1697">
        <v>27.3776219999999</v>
      </c>
      <c s="129" r="AR1697">
        <v>211.468531</v>
      </c>
      <c s="129" r="AS1697">
        <v>3.776224</v>
      </c>
      <c s="129" r="AT1697">
        <v>7.552448</v>
      </c>
      <c s="129" r="AU1697">
        <v>3.776224</v>
      </c>
      <c s="129" r="AV1697">
        <v>18.881119</v>
      </c>
      <c s="129" r="AW1697">
        <v>33.9860139999999</v>
      </c>
      <c s="129" r="AX1697">
        <v>64.1958039999999</v>
      </c>
      <c s="129" r="AY1697">
        <v>52.867133</v>
      </c>
      <c s="129" r="AZ1697">
        <v>26.4335659999999</v>
      </c>
      <c s="129" r="BA1697">
        <v>113.286713</v>
      </c>
      <c s="129" r="BB1697">
        <v>3.776224</v>
      </c>
      <c s="129" r="BC1697">
        <v>3.776224</v>
      </c>
      <c s="129" r="BD1697">
        <v>3.776224</v>
      </c>
      <c s="129" r="BE1697">
        <v>7.552448</v>
      </c>
      <c s="129" r="BF1697">
        <v>3.776224</v>
      </c>
      <c s="129" r="BG1697">
        <v>52.867133</v>
      </c>
      <c s="129" r="BH1697">
        <v>26.4335659999999</v>
      </c>
      <c s="129" r="BI1697">
        <v>11.328671</v>
      </c>
      <c s="129" r="BJ1697">
        <v>98.181818</v>
      </c>
      <c s="129" r="BK1697">
        <v>0.0</v>
      </c>
      <c s="129" r="BL1697">
        <v>3.776224</v>
      </c>
      <c s="129" r="BM1697">
        <v>0.0</v>
      </c>
      <c s="129" r="BN1697">
        <v>11.328671</v>
      </c>
      <c s="129" r="BO1697">
        <v>30.20979</v>
      </c>
      <c s="129" r="BP1697">
        <v>11.328671</v>
      </c>
      <c s="129" r="BQ1697">
        <v>26.4335659999999</v>
      </c>
      <c s="129" r="BR1697">
        <v>15.104895</v>
      </c>
      <c s="129" r="BS1697">
        <v>30.20979</v>
      </c>
      <c s="129" r="BT1697">
        <v>0.0</v>
      </c>
      <c s="129" r="BU1697">
        <v>0.0</v>
      </c>
      <c s="129" r="BV1697">
        <v>0.0</v>
      </c>
      <c s="129" r="BW1697">
        <v>0.0</v>
      </c>
      <c s="129" r="BX1697">
        <v>0.0</v>
      </c>
      <c s="129" r="BY1697">
        <v>18.881119</v>
      </c>
      <c s="129" r="BZ1697">
        <v>0.0</v>
      </c>
      <c s="129" r="CA1697">
        <v>11.328671</v>
      </c>
      <c s="129" r="CB1697">
        <v>113.286713</v>
      </c>
      <c s="129" r="CC1697">
        <v>3.776224</v>
      </c>
      <c s="129" r="CD1697">
        <v>3.776224</v>
      </c>
      <c s="129" r="CE1697">
        <v>3.776224</v>
      </c>
      <c s="129" r="CF1697">
        <v>18.881119</v>
      </c>
      <c s="129" r="CG1697">
        <v>26.4335659999999</v>
      </c>
      <c s="129" r="CH1697">
        <v>45.3146849999999</v>
      </c>
      <c s="129" r="CI1697">
        <v>0.0</v>
      </c>
      <c s="129" r="CJ1697">
        <v>11.328671</v>
      </c>
      <c s="129" r="CK1697">
        <v>67.9720279999999</v>
      </c>
      <c s="129" r="CL1697">
        <v>0.0</v>
      </c>
      <c s="129" r="CM1697">
        <v>3.776224</v>
      </c>
      <c s="129" r="CN1697">
        <v>0.0</v>
      </c>
      <c s="129" r="CO1697">
        <v>0.0</v>
      </c>
      <c s="129" r="CP1697">
        <v>7.552448</v>
      </c>
      <c s="129" r="CQ1697">
        <v>0.0</v>
      </c>
      <c s="129" r="CR1697">
        <v>52.867133</v>
      </c>
      <c s="129" r="CS1697">
        <v>3.776224</v>
      </c>
    </row>
    <row customHeight="1" r="1698" ht="15.0">
      <c t="s" s="127" r="A1698">
        <v>14454</v>
      </c>
      <c t="s" s="127" r="B1698">
        <v>14455</v>
      </c>
      <c t="s" s="127" r="C1698">
        <v>14456</v>
      </c>
      <c t="s" s="127" r="D1698">
        <v>14457</v>
      </c>
      <c t="s" s="127" r="E1698">
        <v>14458</v>
      </c>
      <c t="s" s="127" r="F1698">
        <v>14459</v>
      </c>
      <c t="s" s="128" r="G1698">
        <v>14460</v>
      </c>
      <c t="s" s="127" r="H1698">
        <v>14461</v>
      </c>
      <c s="129" r="I1698">
        <v>831.0</v>
      </c>
      <c s="129" r="J1698">
        <v>162.191014</v>
      </c>
      <c s="129" r="K1698">
        <v>103.746104</v>
      </c>
      <c s="129" r="L1698">
        <v>189.343200999999</v>
      </c>
      <c s="129" r="M1698">
        <v>197.410306999999</v>
      </c>
      <c s="129" r="N1698">
        <v>120.887711999999</v>
      </c>
      <c s="129" r="O1698">
        <v>57.421663</v>
      </c>
      <c s="129" r="P1698">
        <v>132.0</v>
      </c>
      <c s="129" r="Q1698">
        <v>111.0</v>
      </c>
      <c s="129" r="R1698">
        <v>168.0</v>
      </c>
      <c s="129" r="S1698">
        <v>150.0</v>
      </c>
      <c s="129" r="T1698">
        <v>114.0</v>
      </c>
      <c s="129" r="U1698">
        <v>46.0</v>
      </c>
      <c s="129" r="V1698">
        <v>415.952188999999</v>
      </c>
      <c s="129" r="W1698">
        <v>80.591808</v>
      </c>
      <c s="129" r="X1698">
        <v>54.3836209999999</v>
      </c>
      <c s="129" r="Y1698">
        <v>91.625634</v>
      </c>
      <c s="129" r="Z1698">
        <v>98.685342</v>
      </c>
      <c s="129" r="AA1698">
        <v>62.458651</v>
      </c>
      <c s="129" r="AB1698">
        <v>27.199735</v>
      </c>
      <c s="129" r="AC1698">
        <v>1.007398</v>
      </c>
      <c s="129" r="AD1698">
        <v>100.73976</v>
      </c>
      <c s="129" r="AE1698">
        <v>252.753778</v>
      </c>
      <c s="129" r="AF1698">
        <v>62.458651</v>
      </c>
      <c s="129" r="AG1698">
        <v>415.047811</v>
      </c>
      <c s="129" r="AH1698">
        <v>81.5992059999999</v>
      </c>
      <c s="129" r="AI1698">
        <v>49.362482</v>
      </c>
      <c s="129" r="AJ1698">
        <v>97.717567</v>
      </c>
      <c s="129" r="AK1698">
        <v>98.7249649999999</v>
      </c>
      <c s="129" r="AL1698">
        <v>58.4290609999999</v>
      </c>
      <c s="129" r="AM1698">
        <v>28.2071329999999</v>
      </c>
      <c s="129" r="AN1698">
        <v>1.007398</v>
      </c>
      <c s="129" r="AO1698">
        <v>104.76935</v>
      </c>
      <c s="129" r="AP1698">
        <v>244.797617</v>
      </c>
      <c s="129" r="AQ1698">
        <v>65.480844</v>
      </c>
      <c s="129" r="AR1698">
        <v>664.787321</v>
      </c>
      <c s="129" r="AS1698">
        <v>16.118362</v>
      </c>
      <c s="129" r="AT1698">
        <v>40.295904</v>
      </c>
      <c s="129" r="AU1698">
        <v>48.355085</v>
      </c>
      <c s="129" r="AV1698">
        <v>88.6509889999999</v>
      </c>
      <c s="129" r="AW1698">
        <v>104.76935</v>
      </c>
      <c s="129" r="AX1698">
        <v>104.674255</v>
      </c>
      <c s="129" r="AY1698">
        <v>185.361157999999</v>
      </c>
      <c s="129" r="AZ1698">
        <v>76.562218</v>
      </c>
      <c s="129" r="BA1698">
        <v>342.420089</v>
      </c>
      <c s="129" r="BB1698">
        <v>8.059181</v>
      </c>
      <c s="129" r="BC1698">
        <v>28.2071329999999</v>
      </c>
      <c s="129" r="BD1698">
        <v>28.2071329999999</v>
      </c>
      <c s="129" r="BE1698">
        <v>44.3254939999999</v>
      </c>
      <c s="129" r="BF1698">
        <v>12.0887709999999</v>
      </c>
      <c s="129" r="BG1698">
        <v>84.5263029999999</v>
      </c>
      <c s="129" r="BH1698">
        <v>100.73976</v>
      </c>
      <c s="129" r="BI1698">
        <v>36.266314</v>
      </c>
      <c s="129" r="BJ1698">
        <v>322.367232</v>
      </c>
      <c s="129" r="BK1698">
        <v>8.059181</v>
      </c>
      <c s="129" r="BL1698">
        <v>12.0887709999999</v>
      </c>
      <c s="129" r="BM1698">
        <v>20.147952</v>
      </c>
      <c s="129" r="BN1698">
        <v>44.3254939999999</v>
      </c>
      <c s="129" r="BO1698">
        <v>92.6805789999999</v>
      </c>
      <c s="129" r="BP1698">
        <v>20.147952</v>
      </c>
      <c s="129" r="BQ1698">
        <v>84.6213979999999</v>
      </c>
      <c s="129" r="BR1698">
        <v>40.295904</v>
      </c>
      <c s="129" r="BS1698">
        <v>56.382567</v>
      </c>
      <c s="129" r="BT1698">
        <v>0.0</v>
      </c>
      <c s="129" r="BU1698">
        <v>0.0</v>
      </c>
      <c s="129" r="BV1698">
        <v>0.0</v>
      </c>
      <c s="129" r="BW1698">
        <v>0.0</v>
      </c>
      <c s="129" r="BX1698">
        <v>0.0</v>
      </c>
      <c s="129" r="BY1698">
        <v>12.057073</v>
      </c>
      <c s="129" r="BZ1698">
        <v>0.0</v>
      </c>
      <c s="129" r="CA1698">
        <v>44.3254939999999</v>
      </c>
      <c s="129" r="CB1698">
        <v>358.570149</v>
      </c>
      <c s="129" r="CC1698">
        <v>12.0887709999999</v>
      </c>
      <c s="129" r="CD1698">
        <v>36.266314</v>
      </c>
      <c s="129" r="CE1698">
        <v>36.266314</v>
      </c>
      <c s="129" r="CF1698">
        <v>84.6213979999999</v>
      </c>
      <c s="129" r="CG1698">
        <v>92.6805789999999</v>
      </c>
      <c s="129" r="CH1698">
        <v>84.558002</v>
      </c>
      <c s="129" r="CI1698">
        <v>0.0</v>
      </c>
      <c s="129" r="CJ1698">
        <v>12.0887709999999</v>
      </c>
      <c s="129" r="CK1698">
        <v>249.834605</v>
      </c>
      <c s="129" r="CL1698">
        <v>4.02958999999999</v>
      </c>
      <c s="129" r="CM1698">
        <v>4.02958999999999</v>
      </c>
      <c s="129" r="CN1698">
        <v>12.0887709999999</v>
      </c>
      <c s="129" r="CO1698">
        <v>4.02958999999999</v>
      </c>
      <c s="129" r="CP1698">
        <v>12.0887709999999</v>
      </c>
      <c s="129" r="CQ1698">
        <v>8.059181</v>
      </c>
      <c s="129" r="CR1698">
        <v>185.361157999999</v>
      </c>
      <c s="129" r="CS1698">
        <v>20.147952</v>
      </c>
    </row>
    <row customHeight="1" r="1699" ht="15.0">
      <c t="s" s="127" r="A1699">
        <v>14462</v>
      </c>
      <c t="s" s="127" r="B1699">
        <v>14463</v>
      </c>
      <c t="s" s="127" r="C1699">
        <v>14464</v>
      </c>
      <c t="s" s="127" r="D1699">
        <v>14465</v>
      </c>
      <c t="s" s="127" r="E1699">
        <v>14466</v>
      </c>
      <c t="s" s="127" r="F1699">
        <v>14467</v>
      </c>
      <c t="s" s="128" r="G1699">
        <v>14468</v>
      </c>
      <c t="s" s="127" r="H1699">
        <v>14469</v>
      </c>
      <c s="129" r="I1699">
        <v>278.0</v>
      </c>
      <c s="129" r="J1699">
        <v>44.771151</v>
      </c>
      <c s="129" r="K1699">
        <v>32.4007859999999</v>
      </c>
      <c s="129" r="L1699">
        <v>45.722717</v>
      </c>
      <c s="129" r="M1699">
        <v>74.2221899999999</v>
      </c>
      <c s="129" r="N1699">
        <v>48.5298939999999</v>
      </c>
      <c s="129" r="O1699">
        <v>32.353262</v>
      </c>
      <c s="129" r="P1699">
        <v>31.0</v>
      </c>
      <c s="129" r="Q1699">
        <v>29.0</v>
      </c>
      <c s="129" r="R1699">
        <v>42.0</v>
      </c>
      <c s="129" r="S1699">
        <v>46.0</v>
      </c>
      <c s="129" r="T1699">
        <v>55.0</v>
      </c>
      <c s="129" r="U1699">
        <v>23.0</v>
      </c>
      <c s="129" r="V1699">
        <v>140.879371999999</v>
      </c>
      <c s="129" r="W1699">
        <v>21.88603</v>
      </c>
      <c s="129" r="X1699">
        <v>15.225065</v>
      </c>
      <c s="129" r="Y1699">
        <v>24.788253</v>
      </c>
      <c s="129" r="Z1699">
        <v>40.917361</v>
      </c>
      <c s="129" r="AA1699">
        <v>24.7407299999999</v>
      </c>
      <c s="129" r="AB1699">
        <v>13.321932</v>
      </c>
      <c s="129" r="AC1699">
        <v>0.0</v>
      </c>
      <c s="129" r="AD1699">
        <v>25.692297</v>
      </c>
      <c s="129" r="AE1699">
        <v>88.5432119999999</v>
      </c>
      <c s="129" r="AF1699">
        <v>26.643863</v>
      </c>
      <c s="129" r="AG1699">
        <v>137.120628</v>
      </c>
      <c s="129" r="AH1699">
        <v>22.88512</v>
      </c>
      <c s="129" r="AI1699">
        <v>17.1757209999999</v>
      </c>
      <c s="129" r="AJ1699">
        <v>20.9344639999999</v>
      </c>
      <c s="129" r="AK1699">
        <v>33.3048289999999</v>
      </c>
      <c s="129" r="AL1699">
        <v>23.789164</v>
      </c>
      <c s="129" r="AM1699">
        <v>16.176631</v>
      </c>
      <c s="129" r="AN1699">
        <v>2.85469999999999</v>
      </c>
      <c s="129" r="AO1699">
        <v>26.691386</v>
      </c>
      <c s="129" r="AP1699">
        <v>76.172847</v>
      </c>
      <c s="129" r="AQ1699">
        <v>34.256396</v>
      </c>
      <c s="129" r="AR1699">
        <v>224.569704</v>
      </c>
      <c s="129" r="AS1699">
        <v>15.225065</v>
      </c>
      <c s="129" r="AT1699">
        <v>3.80626599999999</v>
      </c>
      <c s="129" r="AU1699">
        <v>3.80626599999999</v>
      </c>
      <c s="129" r="AV1699">
        <v>26.643863</v>
      </c>
      <c s="129" r="AW1699">
        <v>26.643863</v>
      </c>
      <c s="129" r="AX1699">
        <v>34.256396</v>
      </c>
      <c s="129" r="AY1699">
        <v>106.575453</v>
      </c>
      <c s="129" r="AZ1699">
        <v>7.61253199999999</v>
      </c>
      <c s="129" r="BA1699">
        <v>110.381719</v>
      </c>
      <c s="129" r="BB1699">
        <v>15.225065</v>
      </c>
      <c s="129" r="BC1699">
        <v>3.80626599999999</v>
      </c>
      <c s="129" r="BD1699">
        <v>3.80626599999999</v>
      </c>
      <c s="129" r="BE1699">
        <v>7.61253199999999</v>
      </c>
      <c s="129" r="BF1699">
        <v>11.418799</v>
      </c>
      <c s="129" r="BG1699">
        <v>30.450129</v>
      </c>
      <c s="129" r="BH1699">
        <v>34.256396</v>
      </c>
      <c s="129" r="BI1699">
        <v>3.80626599999999</v>
      </c>
      <c s="129" r="BJ1699">
        <v>114.187985</v>
      </c>
      <c s="129" r="BK1699">
        <v>0.0</v>
      </c>
      <c s="129" r="BL1699">
        <v>0.0</v>
      </c>
      <c s="129" r="BM1699">
        <v>0.0</v>
      </c>
      <c s="129" r="BN1699">
        <v>19.031331</v>
      </c>
      <c s="129" r="BO1699">
        <v>15.225065</v>
      </c>
      <c s="129" r="BP1699">
        <v>3.80626599999999</v>
      </c>
      <c s="129" r="BQ1699">
        <v>72.319057</v>
      </c>
      <c s="129" r="BR1699">
        <v>3.80626599999999</v>
      </c>
      <c s="129" r="BS1699">
        <v>15.225065</v>
      </c>
      <c s="129" r="BT1699">
        <v>3.80626599999999</v>
      </c>
      <c s="129" r="BU1699">
        <v>3.80626599999999</v>
      </c>
      <c s="129" r="BV1699">
        <v>0.0</v>
      </c>
      <c s="129" r="BW1699">
        <v>3.80626599999999</v>
      </c>
      <c s="129" r="BX1699">
        <v>3.80626599999999</v>
      </c>
      <c s="129" r="BY1699">
        <v>0.0</v>
      </c>
      <c s="129" r="BZ1699">
        <v>0.0</v>
      </c>
      <c s="129" r="CA1699">
        <v>0.0</v>
      </c>
      <c s="129" r="CB1699">
        <v>68.512791</v>
      </c>
      <c s="129" r="CC1699">
        <v>0.0</v>
      </c>
      <c s="129" r="CD1699">
        <v>0.0</v>
      </c>
      <c s="129" r="CE1699">
        <v>0.0</v>
      </c>
      <c s="129" r="CF1699">
        <v>19.031331</v>
      </c>
      <c s="129" r="CG1699">
        <v>22.8375969999999</v>
      </c>
      <c s="129" r="CH1699">
        <v>22.8375969999999</v>
      </c>
      <c s="129" r="CI1699">
        <v>0.0</v>
      </c>
      <c s="129" r="CJ1699">
        <v>3.80626599999999</v>
      </c>
      <c s="129" r="CK1699">
        <v>140.831848</v>
      </c>
      <c s="129" r="CL1699">
        <v>11.418799</v>
      </c>
      <c s="129" r="CM1699">
        <v>0.0</v>
      </c>
      <c s="129" r="CN1699">
        <v>3.80626599999999</v>
      </c>
      <c s="129" r="CO1699">
        <v>3.80626599999999</v>
      </c>
      <c s="129" r="CP1699">
        <v>0.0</v>
      </c>
      <c s="129" r="CQ1699">
        <v>11.418799</v>
      </c>
      <c s="129" r="CR1699">
        <v>106.575453</v>
      </c>
      <c s="129" r="CS1699">
        <v>3.80626599999999</v>
      </c>
    </row>
    <row customHeight="1" r="1700" ht="15.0">
      <c t="s" s="127" r="A1700">
        <v>14470</v>
      </c>
      <c t="s" s="127" r="B1700">
        <v>14471</v>
      </c>
      <c t="s" s="127" r="C1700">
        <v>14472</v>
      </c>
      <c t="s" s="127" r="D1700">
        <v>14473</v>
      </c>
      <c t="s" s="127" r="E1700">
        <v>14474</v>
      </c>
      <c t="s" s="127" r="F1700">
        <v>14475</v>
      </c>
      <c t="s" s="128" r="G1700">
        <v>14476</v>
      </c>
      <c t="s" s="127" r="H1700">
        <v>14477</v>
      </c>
      <c s="129" r="I1700">
        <v>174.0</v>
      </c>
      <c s="129" r="J1700">
        <v>37.746032</v>
      </c>
      <c s="129" r="K1700">
        <v>17.492063</v>
      </c>
      <c s="129" r="L1700">
        <v>30.380952</v>
      </c>
      <c s="129" r="M1700">
        <v>34.0634919999999</v>
      </c>
      <c s="129" r="N1700">
        <v>30.380952</v>
      </c>
      <c s="129" r="O1700">
        <v>23.936508</v>
      </c>
      <c s="129" r="P1700">
        <v>27.0</v>
      </c>
      <c s="129" r="Q1700">
        <v>25.0</v>
      </c>
      <c s="129" r="R1700">
        <v>32.0</v>
      </c>
      <c s="129" r="S1700">
        <v>30.0</v>
      </c>
      <c s="129" r="T1700">
        <v>38.0</v>
      </c>
      <c s="129" r="U1700">
        <v>23.0</v>
      </c>
      <c s="129" r="V1700">
        <v>82.8571429999999</v>
      </c>
      <c s="129" r="W1700">
        <v>19.333333</v>
      </c>
      <c s="129" r="X1700">
        <v>6.44444399999999</v>
      </c>
      <c s="129" r="Y1700">
        <v>11.968254</v>
      </c>
      <c s="129" r="Z1700">
        <v>19.333333</v>
      </c>
      <c s="129" r="AA1700">
        <v>15.6507939999999</v>
      </c>
      <c s="129" r="AB1700">
        <v>10.126984</v>
      </c>
      <c s="129" r="AC1700">
        <v>0.0</v>
      </c>
      <c s="129" r="AD1700">
        <v>23.0158729999999</v>
      </c>
      <c s="129" r="AE1700">
        <v>44.1904759999999</v>
      </c>
      <c s="129" r="AF1700">
        <v>15.6507939999999</v>
      </c>
      <c s="129" r="AG1700">
        <v>91.142857</v>
      </c>
      <c s="129" r="AH1700">
        <v>18.4126979999999</v>
      </c>
      <c s="129" r="AI1700">
        <v>11.0476189999999</v>
      </c>
      <c s="129" r="AJ1700">
        <v>18.4126979999999</v>
      </c>
      <c s="129" r="AK1700">
        <v>14.730159</v>
      </c>
      <c s="129" r="AL1700">
        <v>14.730159</v>
      </c>
      <c s="129" r="AM1700">
        <v>12.888889</v>
      </c>
      <c s="129" r="AN1700">
        <v>0.920634999999999</v>
      </c>
      <c s="129" r="AO1700">
        <v>21.174603</v>
      </c>
      <c s="129" r="AP1700">
        <v>48.7936509999999</v>
      </c>
      <c s="129" r="AQ1700">
        <v>21.174603</v>
      </c>
      <c s="129" r="AR1700">
        <v>125.206349</v>
      </c>
      <c s="129" r="AS1700">
        <v>3.68253999999999</v>
      </c>
      <c s="129" r="AT1700">
        <v>0.0</v>
      </c>
      <c s="129" r="AU1700">
        <v>11.0476189999999</v>
      </c>
      <c s="129" r="AV1700">
        <v>14.730159</v>
      </c>
      <c s="129" r="AW1700">
        <v>11.0476189999999</v>
      </c>
      <c s="129" r="AX1700">
        <v>11.0476189999999</v>
      </c>
      <c s="129" r="AY1700">
        <v>62.603175</v>
      </c>
      <c s="129" r="AZ1700">
        <v>11.0476189999999</v>
      </c>
      <c s="129" r="BA1700">
        <v>58.9206349999999</v>
      </c>
      <c s="129" r="BB1700">
        <v>0.0</v>
      </c>
      <c s="129" r="BC1700">
        <v>0.0</v>
      </c>
      <c s="129" r="BD1700">
        <v>7.36507899999999</v>
      </c>
      <c s="129" r="BE1700">
        <v>3.68253999999999</v>
      </c>
      <c s="129" r="BF1700">
        <v>7.36507899999999</v>
      </c>
      <c s="129" r="BG1700">
        <v>7.36507899999999</v>
      </c>
      <c s="129" r="BH1700">
        <v>29.460317</v>
      </c>
      <c s="129" r="BI1700">
        <v>3.68253999999999</v>
      </c>
      <c s="129" r="BJ1700">
        <v>66.2857139999999</v>
      </c>
      <c s="129" r="BK1700">
        <v>3.68253999999999</v>
      </c>
      <c s="129" r="BL1700">
        <v>0.0</v>
      </c>
      <c s="129" r="BM1700">
        <v>3.68253999999999</v>
      </c>
      <c s="129" r="BN1700">
        <v>11.0476189999999</v>
      </c>
      <c s="129" r="BO1700">
        <v>3.68253999999999</v>
      </c>
      <c s="129" r="BP1700">
        <v>3.68253999999999</v>
      </c>
      <c s="129" r="BQ1700">
        <v>33.1428569999999</v>
      </c>
      <c s="129" r="BR1700">
        <v>7.36507899999999</v>
      </c>
      <c s="129" r="BS1700">
        <v>3.68253999999999</v>
      </c>
      <c s="129" r="BT1700">
        <v>0.0</v>
      </c>
      <c s="129" r="BU1700">
        <v>0.0</v>
      </c>
      <c s="129" r="BV1700">
        <v>0.0</v>
      </c>
      <c s="129" r="BW1700">
        <v>0.0</v>
      </c>
      <c s="129" r="BX1700">
        <v>0.0</v>
      </c>
      <c s="129" r="BY1700">
        <v>0.0</v>
      </c>
      <c s="129" r="BZ1700">
        <v>0.0</v>
      </c>
      <c s="129" r="CA1700">
        <v>3.68253999999999</v>
      </c>
      <c s="129" r="CB1700">
        <v>47.873016</v>
      </c>
      <c s="129" r="CC1700">
        <v>3.68253999999999</v>
      </c>
      <c s="129" r="CD1700">
        <v>0.0</v>
      </c>
      <c s="129" r="CE1700">
        <v>11.0476189999999</v>
      </c>
      <c s="129" r="CF1700">
        <v>14.730159</v>
      </c>
      <c s="129" r="CG1700">
        <v>11.0476189999999</v>
      </c>
      <c s="129" r="CH1700">
        <v>7.36507899999999</v>
      </c>
      <c s="129" r="CI1700">
        <v>0.0</v>
      </c>
      <c s="129" r="CJ1700">
        <v>0.0</v>
      </c>
      <c s="129" r="CK1700">
        <v>73.650794</v>
      </c>
      <c s="129" r="CL1700">
        <v>0.0</v>
      </c>
      <c s="129" r="CM1700">
        <v>0.0</v>
      </c>
      <c s="129" r="CN1700">
        <v>0.0</v>
      </c>
      <c s="129" r="CO1700">
        <v>0.0</v>
      </c>
      <c s="129" r="CP1700">
        <v>0.0</v>
      </c>
      <c s="129" r="CQ1700">
        <v>3.68253999999999</v>
      </c>
      <c s="129" r="CR1700">
        <v>62.603175</v>
      </c>
      <c s="129" r="CS1700">
        <v>7.36507899999999</v>
      </c>
    </row>
    <row customHeight="1" r="1701" ht="15.0">
      <c t="s" s="127" r="A1701">
        <v>14478</v>
      </c>
      <c t="s" s="127" r="B1701">
        <v>14479</v>
      </c>
      <c t="s" s="127" r="C1701">
        <v>14480</v>
      </c>
      <c t="s" s="127" r="D1701">
        <v>14481</v>
      </c>
      <c t="s" s="127" r="E1701">
        <v>14482</v>
      </c>
      <c t="s" s="127" r="F1701">
        <v>14483</v>
      </c>
      <c t="s" s="128" r="G1701">
        <v>14484</v>
      </c>
      <c t="s" s="127" r="H1701">
        <v>14485</v>
      </c>
      <c s="129" r="I1701">
        <v>188.0</v>
      </c>
      <c s="129" r="J1701">
        <v>34.0</v>
      </c>
      <c s="129" r="K1701">
        <v>25.0</v>
      </c>
      <c s="129" r="L1701">
        <v>38.0</v>
      </c>
      <c s="129" r="M1701">
        <v>44.0</v>
      </c>
      <c s="129" r="N1701">
        <v>25.0</v>
      </c>
      <c s="129" r="O1701">
        <v>22.0</v>
      </c>
      <c s="129" r="P1701">
        <v>35.0</v>
      </c>
      <c s="129" r="Q1701">
        <v>34.0</v>
      </c>
      <c s="129" r="R1701">
        <v>37.0</v>
      </c>
      <c s="129" r="S1701">
        <v>31.0</v>
      </c>
      <c s="129" r="T1701">
        <v>29.0</v>
      </c>
      <c s="129" r="U1701">
        <v>9.0</v>
      </c>
      <c s="129" r="V1701">
        <v>92.0</v>
      </c>
      <c s="129" r="W1701">
        <v>13.0</v>
      </c>
      <c s="129" r="X1701">
        <v>12.0</v>
      </c>
      <c s="129" r="Y1701">
        <v>21.0</v>
      </c>
      <c s="129" r="Z1701">
        <v>22.0</v>
      </c>
      <c s="129" r="AA1701">
        <v>16.0</v>
      </c>
      <c s="129" r="AB1701">
        <v>8.0</v>
      </c>
      <c s="129" r="AC1701">
        <v>0.0</v>
      </c>
      <c s="129" r="AD1701">
        <v>20.0</v>
      </c>
      <c s="129" r="AE1701">
        <v>52.0</v>
      </c>
      <c s="129" r="AF1701">
        <v>20.0</v>
      </c>
      <c s="129" r="AG1701">
        <v>96.0</v>
      </c>
      <c s="129" r="AH1701">
        <v>21.0</v>
      </c>
      <c s="129" r="AI1701">
        <v>13.0</v>
      </c>
      <c s="129" r="AJ1701">
        <v>17.0</v>
      </c>
      <c s="129" r="AK1701">
        <v>22.0</v>
      </c>
      <c s="129" r="AL1701">
        <v>9.0</v>
      </c>
      <c s="129" r="AM1701">
        <v>14.0</v>
      </c>
      <c s="129" r="AN1701">
        <v>0.0</v>
      </c>
      <c s="129" r="AO1701">
        <v>23.0</v>
      </c>
      <c s="129" r="AP1701">
        <v>52.0</v>
      </c>
      <c s="129" r="AQ1701">
        <v>21.0</v>
      </c>
      <c s="129" r="AR1701">
        <v>160.0</v>
      </c>
      <c s="129" r="AS1701">
        <v>12.0</v>
      </c>
      <c s="129" r="AT1701">
        <v>0.0</v>
      </c>
      <c s="129" r="AU1701">
        <v>0.0</v>
      </c>
      <c s="129" r="AV1701">
        <v>48.0</v>
      </c>
      <c s="129" r="AW1701">
        <v>16.0</v>
      </c>
      <c s="129" r="AX1701">
        <v>16.0</v>
      </c>
      <c s="129" r="AY1701">
        <v>48.0</v>
      </c>
      <c s="129" r="AZ1701">
        <v>20.0</v>
      </c>
      <c s="129" r="BA1701">
        <v>80.0</v>
      </c>
      <c s="129" r="BB1701">
        <v>8.0</v>
      </c>
      <c s="129" r="BC1701">
        <v>0.0</v>
      </c>
      <c s="129" r="BD1701">
        <v>0.0</v>
      </c>
      <c s="129" r="BE1701">
        <v>20.0</v>
      </c>
      <c s="129" r="BF1701">
        <v>4.0</v>
      </c>
      <c s="129" r="BG1701">
        <v>16.0</v>
      </c>
      <c s="129" r="BH1701">
        <v>20.0</v>
      </c>
      <c s="129" r="BI1701">
        <v>12.0</v>
      </c>
      <c s="129" r="BJ1701">
        <v>80.0</v>
      </c>
      <c s="129" r="BK1701">
        <v>4.0</v>
      </c>
      <c s="129" r="BL1701">
        <v>0.0</v>
      </c>
      <c s="129" r="BM1701">
        <v>0.0</v>
      </c>
      <c s="129" r="BN1701">
        <v>28.0</v>
      </c>
      <c s="129" r="BO1701">
        <v>12.0</v>
      </c>
      <c s="129" r="BP1701">
        <v>0.0</v>
      </c>
      <c s="129" r="BQ1701">
        <v>28.0</v>
      </c>
      <c s="129" r="BR1701">
        <v>8.0</v>
      </c>
      <c s="129" r="BS1701">
        <v>20.0</v>
      </c>
      <c s="129" r="BT1701">
        <v>0.0</v>
      </c>
      <c s="129" r="BU1701">
        <v>0.0</v>
      </c>
      <c s="129" r="BV1701">
        <v>0.0</v>
      </c>
      <c s="129" r="BW1701">
        <v>4.0</v>
      </c>
      <c s="129" r="BX1701">
        <v>0.0</v>
      </c>
      <c s="129" r="BY1701">
        <v>0.0</v>
      </c>
      <c s="129" r="BZ1701">
        <v>0.0</v>
      </c>
      <c s="129" r="CA1701">
        <v>16.0</v>
      </c>
      <c s="129" r="CB1701">
        <v>88.0</v>
      </c>
      <c s="129" r="CC1701">
        <v>12.0</v>
      </c>
      <c s="129" r="CD1701">
        <v>0.0</v>
      </c>
      <c s="129" r="CE1701">
        <v>0.0</v>
      </c>
      <c s="129" r="CF1701">
        <v>40.0</v>
      </c>
      <c s="129" r="CG1701">
        <v>16.0</v>
      </c>
      <c s="129" r="CH1701">
        <v>16.0</v>
      </c>
      <c s="129" r="CI1701">
        <v>0.0</v>
      </c>
      <c s="129" r="CJ1701">
        <v>4.0</v>
      </c>
      <c s="129" r="CK1701">
        <v>52.0</v>
      </c>
      <c s="129" r="CL1701">
        <v>0.0</v>
      </c>
      <c s="129" r="CM1701">
        <v>0.0</v>
      </c>
      <c s="129" r="CN1701">
        <v>0.0</v>
      </c>
      <c s="129" r="CO1701">
        <v>4.0</v>
      </c>
      <c s="129" r="CP1701">
        <v>0.0</v>
      </c>
      <c s="129" r="CQ1701">
        <v>0.0</v>
      </c>
      <c s="129" r="CR1701">
        <v>48.0</v>
      </c>
      <c s="129" r="CS1701">
        <v>0.0</v>
      </c>
    </row>
    <row customHeight="1" r="1702" ht="15.0">
      <c t="s" s="127" r="A1702">
        <v>14486</v>
      </c>
      <c t="s" s="127" r="B1702">
        <v>14487</v>
      </c>
      <c t="s" s="127" r="C1702">
        <v>14488</v>
      </c>
      <c t="s" s="127" r="D1702">
        <v>14489</v>
      </c>
      <c t="s" s="127" r="E1702">
        <v>14490</v>
      </c>
      <c t="s" s="127" r="F1702">
        <v>14491</v>
      </c>
      <c t="s" s="128" r="G1702">
        <v>14492</v>
      </c>
      <c t="s" s="127" r="H1702">
        <v>14493</v>
      </c>
      <c s="129" r="I1702">
        <v>394.0</v>
      </c>
      <c s="129" r="J1702">
        <v>64.8639009999999</v>
      </c>
      <c s="129" r="K1702">
        <v>57.988405</v>
      </c>
      <c s="129" r="L1702">
        <v>72.7216119999999</v>
      </c>
      <c s="129" r="M1702">
        <v>130.65333</v>
      </c>
      <c s="129" r="N1702">
        <v>43.217407</v>
      </c>
      <c s="129" r="O1702">
        <v>24.5553449999999</v>
      </c>
      <c s="129" r="P1702">
        <v>91.0</v>
      </c>
      <c s="129" r="Q1702">
        <v>70.0</v>
      </c>
      <c s="129" r="R1702">
        <v>108.0</v>
      </c>
      <c s="129" r="S1702">
        <v>85.0</v>
      </c>
      <c s="129" r="T1702">
        <v>45.0</v>
      </c>
      <c s="129" r="U1702">
        <v>17.0</v>
      </c>
      <c s="129" r="V1702">
        <v>212.214866</v>
      </c>
      <c s="129" r="W1702">
        <v>43.236302</v>
      </c>
      <c s="129" r="X1702">
        <v>30.4486279999999</v>
      </c>
      <c s="129" r="Y1702">
        <v>39.307447</v>
      </c>
      <c s="129" r="Z1702">
        <v>64.8450059999999</v>
      </c>
      <c s="129" r="AA1702">
        <v>25.537559</v>
      </c>
      <c s="129" r="AB1702">
        <v>8.83992399999999</v>
      </c>
      <c s="129" r="AC1702">
        <v>0.0</v>
      </c>
      <c s="129" r="AD1702">
        <v>59.933937</v>
      </c>
      <c s="129" r="AE1702">
        <v>127.725584</v>
      </c>
      <c s="129" r="AF1702">
        <v>24.5553449999999</v>
      </c>
      <c s="129" r="AG1702">
        <v>181.785134</v>
      </c>
      <c s="129" r="AH1702">
        <v>21.627599</v>
      </c>
      <c s="129" r="AI1702">
        <v>27.539777</v>
      </c>
      <c s="129" r="AJ1702">
        <v>33.414164</v>
      </c>
      <c s="129" r="AK1702">
        <v>65.8083239999999</v>
      </c>
      <c s="129" r="AL1702">
        <v>17.679848</v>
      </c>
      <c s="129" r="AM1702">
        <v>15.7154209999999</v>
      </c>
      <c s="129" r="AN1702">
        <v>0.0</v>
      </c>
      <c s="129" r="AO1702">
        <v>35.416383</v>
      </c>
      <c s="129" r="AP1702">
        <v>119.848979</v>
      </c>
      <c s="129" r="AQ1702">
        <v>26.519772</v>
      </c>
      <c s="129" r="AR1702">
        <v>318.23727</v>
      </c>
      <c s="129" r="AS1702">
        <v>7.85771</v>
      </c>
      <c s="129" r="AT1702">
        <v>19.644276</v>
      </c>
      <c s="129" r="AU1702">
        <v>7.85771</v>
      </c>
      <c s="129" r="AV1702">
        <v>43.217407</v>
      </c>
      <c s="129" r="AW1702">
        <v>70.7193929999999</v>
      </c>
      <c s="129" r="AX1702">
        <v>51.0751169999999</v>
      </c>
      <c s="129" r="AY1702">
        <v>58.932828</v>
      </c>
      <c s="129" r="AZ1702">
        <v>58.932828</v>
      </c>
      <c s="129" r="BA1702">
        <v>168.940773</v>
      </c>
      <c s="129" r="BB1702">
        <v>3.928855</v>
      </c>
      <c s="129" r="BC1702">
        <v>11.786566</v>
      </c>
      <c s="129" r="BD1702">
        <v>7.85771</v>
      </c>
      <c s="129" r="BE1702">
        <v>15.7154209999999</v>
      </c>
      <c s="129" r="BF1702">
        <v>15.7154209999999</v>
      </c>
      <c s="129" r="BG1702">
        <v>51.0751169999999</v>
      </c>
      <c s="129" r="BH1702">
        <v>39.288552</v>
      </c>
      <c s="129" r="BI1702">
        <v>23.573131</v>
      </c>
      <c s="129" r="BJ1702">
        <v>149.296496999999</v>
      </c>
      <c s="129" r="BK1702">
        <v>3.928855</v>
      </c>
      <c s="129" r="BL1702">
        <v>7.85771</v>
      </c>
      <c s="129" r="BM1702">
        <v>0.0</v>
      </c>
      <c s="129" r="BN1702">
        <v>27.5019859999999</v>
      </c>
      <c s="129" r="BO1702">
        <v>55.003973</v>
      </c>
      <c s="129" r="BP1702">
        <v>0.0</v>
      </c>
      <c s="129" r="BQ1702">
        <v>19.644276</v>
      </c>
      <c s="129" r="BR1702">
        <v>35.3596969999999</v>
      </c>
      <c s="129" r="BS1702">
        <v>35.3596969999999</v>
      </c>
      <c s="129" r="BT1702">
        <v>0.0</v>
      </c>
      <c s="129" r="BU1702">
        <v>0.0</v>
      </c>
      <c s="129" r="BV1702">
        <v>0.0</v>
      </c>
      <c s="129" r="BW1702">
        <v>0.0</v>
      </c>
      <c s="129" r="BX1702">
        <v>3.928855</v>
      </c>
      <c s="129" r="BY1702">
        <v>7.85771</v>
      </c>
      <c s="129" r="BZ1702">
        <v>0.0</v>
      </c>
      <c s="129" r="CA1702">
        <v>23.573131</v>
      </c>
      <c s="129" r="CB1702">
        <v>188.585049</v>
      </c>
      <c s="129" r="CC1702">
        <v>3.928855</v>
      </c>
      <c s="129" r="CD1702">
        <v>15.7154209999999</v>
      </c>
      <c s="129" r="CE1702">
        <v>7.85771</v>
      </c>
      <c s="129" r="CF1702">
        <v>35.3596969999999</v>
      </c>
      <c s="129" r="CG1702">
        <v>55.003973</v>
      </c>
      <c s="129" r="CH1702">
        <v>35.3596969999999</v>
      </c>
      <c s="129" r="CI1702">
        <v>3.928855</v>
      </c>
      <c s="129" r="CJ1702">
        <v>31.430841</v>
      </c>
      <c s="129" r="CK1702">
        <v>94.292524</v>
      </c>
      <c s="129" r="CL1702">
        <v>3.928855</v>
      </c>
      <c s="129" r="CM1702">
        <v>3.928855</v>
      </c>
      <c s="129" r="CN1702">
        <v>0.0</v>
      </c>
      <c s="129" r="CO1702">
        <v>7.85771</v>
      </c>
      <c s="129" r="CP1702">
        <v>11.786566</v>
      </c>
      <c s="129" r="CQ1702">
        <v>7.85771</v>
      </c>
      <c s="129" r="CR1702">
        <v>55.003973</v>
      </c>
      <c s="129" r="CS1702">
        <v>3.928855</v>
      </c>
    </row>
    <row customHeight="1" r="1703" ht="15.0">
      <c t="s" s="127" r="A1703">
        <v>14494</v>
      </c>
      <c t="s" s="127" r="B1703">
        <v>14495</v>
      </c>
      <c t="s" s="127" r="C1703">
        <v>14496</v>
      </c>
      <c t="s" s="127" r="D1703">
        <v>14497</v>
      </c>
      <c t="s" s="127" r="E1703">
        <v>14498</v>
      </c>
      <c t="s" s="127" r="F1703">
        <v>14499</v>
      </c>
      <c t="s" s="128" r="G1703">
        <v>14500</v>
      </c>
      <c t="s" s="127" r="H1703">
        <v>14501</v>
      </c>
      <c s="129" r="I1703">
        <v>176.0</v>
      </c>
      <c s="129" r="J1703">
        <v>34.0</v>
      </c>
      <c s="129" r="K1703">
        <v>16.0</v>
      </c>
      <c s="129" r="L1703">
        <v>39.0</v>
      </c>
      <c s="129" r="M1703">
        <v>37.0</v>
      </c>
      <c s="129" r="N1703">
        <v>37.0</v>
      </c>
      <c s="129" r="O1703">
        <v>13.0</v>
      </c>
      <c s="129" r="P1703">
        <v>32.0</v>
      </c>
      <c s="129" r="Q1703">
        <v>31.0</v>
      </c>
      <c s="129" r="R1703">
        <v>39.0</v>
      </c>
      <c s="129" r="S1703">
        <v>41.0</v>
      </c>
      <c s="129" r="T1703">
        <v>31.0</v>
      </c>
      <c s="129" r="U1703">
        <v>13.0</v>
      </c>
      <c s="129" r="V1703">
        <v>88.0</v>
      </c>
      <c s="129" r="W1703">
        <v>16.0</v>
      </c>
      <c s="129" r="X1703">
        <v>7.0</v>
      </c>
      <c s="129" r="Y1703">
        <v>18.0</v>
      </c>
      <c s="129" r="Z1703">
        <v>21.0</v>
      </c>
      <c s="129" r="AA1703">
        <v>18.0</v>
      </c>
      <c s="129" r="AB1703">
        <v>8.0</v>
      </c>
      <c s="129" r="AC1703">
        <v>0.0</v>
      </c>
      <c s="129" r="AD1703">
        <v>17.0</v>
      </c>
      <c s="129" r="AE1703">
        <v>54.0</v>
      </c>
      <c s="129" r="AF1703">
        <v>17.0</v>
      </c>
      <c s="129" r="AG1703">
        <v>88.0</v>
      </c>
      <c s="129" r="AH1703">
        <v>18.0</v>
      </c>
      <c s="129" r="AI1703">
        <v>9.0</v>
      </c>
      <c s="129" r="AJ1703">
        <v>21.0</v>
      </c>
      <c s="129" r="AK1703">
        <v>16.0</v>
      </c>
      <c s="129" r="AL1703">
        <v>19.0</v>
      </c>
      <c s="129" r="AM1703">
        <v>5.0</v>
      </c>
      <c s="129" r="AN1703">
        <v>0.0</v>
      </c>
      <c s="129" r="AO1703">
        <v>20.0</v>
      </c>
      <c s="129" r="AP1703">
        <v>55.0</v>
      </c>
      <c s="129" r="AQ1703">
        <v>13.0</v>
      </c>
      <c s="129" r="AR1703">
        <v>136.0</v>
      </c>
      <c s="129" r="AS1703">
        <v>20.0</v>
      </c>
      <c s="129" r="AT1703">
        <v>12.0</v>
      </c>
      <c s="129" r="AU1703">
        <v>0.0</v>
      </c>
      <c s="129" r="AV1703">
        <v>8.0</v>
      </c>
      <c s="129" r="AW1703">
        <v>16.0</v>
      </c>
      <c s="129" r="AX1703">
        <v>16.0</v>
      </c>
      <c s="129" r="AY1703">
        <v>52.0</v>
      </c>
      <c s="129" r="AZ1703">
        <v>12.0</v>
      </c>
      <c s="129" r="BA1703">
        <v>72.0</v>
      </c>
      <c s="129" r="BB1703">
        <v>12.0</v>
      </c>
      <c s="129" r="BC1703">
        <v>8.0</v>
      </c>
      <c s="129" r="BD1703">
        <v>0.0</v>
      </c>
      <c s="129" r="BE1703">
        <v>4.0</v>
      </c>
      <c s="129" r="BF1703">
        <v>0.0</v>
      </c>
      <c s="129" r="BG1703">
        <v>16.0</v>
      </c>
      <c s="129" r="BH1703">
        <v>32.0</v>
      </c>
      <c s="129" r="BI1703">
        <v>0.0</v>
      </c>
      <c s="129" r="BJ1703">
        <v>64.0</v>
      </c>
      <c s="129" r="BK1703">
        <v>8.0</v>
      </c>
      <c s="129" r="BL1703">
        <v>4.0</v>
      </c>
      <c s="129" r="BM1703">
        <v>0.0</v>
      </c>
      <c s="129" r="BN1703">
        <v>4.0</v>
      </c>
      <c s="129" r="BO1703">
        <v>16.0</v>
      </c>
      <c s="129" r="BP1703">
        <v>0.0</v>
      </c>
      <c s="129" r="BQ1703">
        <v>20.0</v>
      </c>
      <c s="129" r="BR1703">
        <v>12.0</v>
      </c>
      <c s="129" r="BS1703">
        <v>8.0</v>
      </c>
      <c s="129" r="BT1703">
        <v>0.0</v>
      </c>
      <c s="129" r="BU1703">
        <v>0.0</v>
      </c>
      <c s="129" r="BV1703">
        <v>0.0</v>
      </c>
      <c s="129" r="BW1703">
        <v>0.0</v>
      </c>
      <c s="129" r="BX1703">
        <v>0.0</v>
      </c>
      <c s="129" r="BY1703">
        <v>4.0</v>
      </c>
      <c s="129" r="BZ1703">
        <v>0.0</v>
      </c>
      <c s="129" r="CA1703">
        <v>4.0</v>
      </c>
      <c s="129" r="CB1703">
        <v>64.0</v>
      </c>
      <c s="129" r="CC1703">
        <v>16.0</v>
      </c>
      <c s="129" r="CD1703">
        <v>12.0</v>
      </c>
      <c s="129" r="CE1703">
        <v>0.0</v>
      </c>
      <c s="129" r="CF1703">
        <v>8.0</v>
      </c>
      <c s="129" r="CG1703">
        <v>12.0</v>
      </c>
      <c s="129" r="CH1703">
        <v>8.0</v>
      </c>
      <c s="129" r="CI1703">
        <v>4.0</v>
      </c>
      <c s="129" r="CJ1703">
        <v>4.0</v>
      </c>
      <c s="129" r="CK1703">
        <v>64.0</v>
      </c>
      <c s="129" r="CL1703">
        <v>4.0</v>
      </c>
      <c s="129" r="CM1703">
        <v>0.0</v>
      </c>
      <c s="129" r="CN1703">
        <v>0.0</v>
      </c>
      <c s="129" r="CO1703">
        <v>0.0</v>
      </c>
      <c s="129" r="CP1703">
        <v>4.0</v>
      </c>
      <c s="129" r="CQ1703">
        <v>4.0</v>
      </c>
      <c s="129" r="CR1703">
        <v>48.0</v>
      </c>
      <c s="129" r="CS1703">
        <v>4.0</v>
      </c>
    </row>
    <row customHeight="1" r="1704" ht="15.0">
      <c t="s" s="127" r="A1704">
        <v>14502</v>
      </c>
      <c t="s" s="127" r="B1704">
        <v>14503</v>
      </c>
      <c t="s" s="127" r="C1704">
        <v>14504</v>
      </c>
      <c t="s" s="127" r="D1704">
        <v>14505</v>
      </c>
      <c t="s" s="127" r="E1704">
        <v>14506</v>
      </c>
      <c t="s" s="127" r="F1704">
        <v>14507</v>
      </c>
      <c t="s" s="128" r="G1704">
        <v>14508</v>
      </c>
      <c t="s" s="127" r="H1704">
        <v>14509</v>
      </c>
      <c s="129" r="I1704">
        <v>334.0</v>
      </c>
      <c s="129" r="J1704">
        <v>63.783956</v>
      </c>
      <c s="129" r="K1704">
        <v>41.709778</v>
      </c>
      <c s="129" r="L1704">
        <v>59.237029</v>
      </c>
      <c s="129" r="M1704">
        <v>69.6602469999999</v>
      </c>
      <c s="129" r="N1704">
        <v>68.5510349999999</v>
      </c>
      <c s="129" r="O1704">
        <v>31.057955</v>
      </c>
      <c s="129" r="P1704">
        <v>29.0</v>
      </c>
      <c s="129" r="Q1704">
        <v>45.0</v>
      </c>
      <c s="129" r="R1704">
        <v>36.0</v>
      </c>
      <c s="129" r="S1704">
        <v>56.0</v>
      </c>
      <c s="129" r="T1704">
        <v>56.0</v>
      </c>
      <c s="129" r="U1704">
        <v>20.0</v>
      </c>
      <c s="129" r="V1704">
        <v>155.628457</v>
      </c>
      <c s="129" r="W1704">
        <v>27.620241</v>
      </c>
      <c s="129" r="X1704">
        <v>15.4189019999999</v>
      </c>
      <c s="129" r="Y1704">
        <v>34.055365</v>
      </c>
      <c s="129" r="Z1704">
        <v>32.0570919999999</v>
      </c>
      <c s="129" r="AA1704">
        <v>34.275517</v>
      </c>
      <c s="129" r="AB1704">
        <v>12.20134</v>
      </c>
      <c s="129" r="AC1704">
        <v>0.0</v>
      </c>
      <c s="129" r="AD1704">
        <v>29.838667</v>
      </c>
      <c s="129" r="AE1704">
        <v>94.731835</v>
      </c>
      <c s="129" r="AF1704">
        <v>31.057955</v>
      </c>
      <c s="129" r="AG1704">
        <v>178.371543</v>
      </c>
      <c s="129" r="AH1704">
        <v>36.1637139999999</v>
      </c>
      <c s="129" r="AI1704">
        <v>26.290876</v>
      </c>
      <c s="129" r="AJ1704">
        <v>25.181664</v>
      </c>
      <c s="129" r="AK1704">
        <v>37.603155</v>
      </c>
      <c s="129" r="AL1704">
        <v>34.275517</v>
      </c>
      <c s="129" r="AM1704">
        <v>14.419765</v>
      </c>
      <c s="129" r="AN1704">
        <v>4.43685099999999</v>
      </c>
      <c s="129" r="AO1704">
        <v>43.8181269999999</v>
      </c>
      <c s="129" r="AP1704">
        <v>100.167822</v>
      </c>
      <c s="129" r="AQ1704">
        <v>34.385593</v>
      </c>
      <c s="129" r="AR1704">
        <v>260.453282</v>
      </c>
      <c s="129" r="AS1704">
        <v>13.3105519999999</v>
      </c>
      <c s="129" r="AT1704">
        <v>30.177347</v>
      </c>
      <c s="129" r="AU1704">
        <v>8.87370199999999</v>
      </c>
      <c s="129" r="AV1704">
        <v>31.057955</v>
      </c>
      <c s="129" r="AW1704">
        <v>31.057955</v>
      </c>
      <c s="129" r="AX1704">
        <v>31.057955</v>
      </c>
      <c s="129" r="AY1704">
        <v>92.733562</v>
      </c>
      <c s="129" r="AZ1704">
        <v>22.1842539999999</v>
      </c>
      <c s="129" r="BA1704">
        <v>123.351213</v>
      </c>
      <c s="129" r="BB1704">
        <v>8.87370199999999</v>
      </c>
      <c s="129" r="BC1704">
        <v>30.177347</v>
      </c>
      <c s="129" r="BD1704">
        <v>4.43685099999999</v>
      </c>
      <c s="129" r="BE1704">
        <v>4.43685099999999</v>
      </c>
      <c s="129" r="BF1704">
        <v>8.87370199999999</v>
      </c>
      <c s="129" r="BG1704">
        <v>17.7474029999999</v>
      </c>
      <c s="129" r="BH1704">
        <v>39.931657</v>
      </c>
      <c s="129" r="BI1704">
        <v>8.87370199999999</v>
      </c>
      <c s="129" r="BJ1704">
        <v>137.102069</v>
      </c>
      <c s="129" r="BK1704">
        <v>4.43685099999999</v>
      </c>
      <c s="129" r="BL1704">
        <v>0.0</v>
      </c>
      <c s="129" r="BM1704">
        <v>4.43685099999999</v>
      </c>
      <c s="129" r="BN1704">
        <v>26.621105</v>
      </c>
      <c s="129" r="BO1704">
        <v>22.1842539999999</v>
      </c>
      <c s="129" r="BP1704">
        <v>13.3105519999999</v>
      </c>
      <c s="129" r="BQ1704">
        <v>52.8019049999999</v>
      </c>
      <c s="129" r="BR1704">
        <v>13.3105519999999</v>
      </c>
      <c s="129" r="BS1704">
        <v>13.3105519999999</v>
      </c>
      <c s="129" r="BT1704">
        <v>0.0</v>
      </c>
      <c s="129" r="BU1704">
        <v>0.0</v>
      </c>
      <c s="129" r="BV1704">
        <v>0.0</v>
      </c>
      <c s="129" r="BW1704">
        <v>0.0</v>
      </c>
      <c s="129" r="BX1704">
        <v>0.0</v>
      </c>
      <c s="129" r="BY1704">
        <v>0.0</v>
      </c>
      <c s="129" r="BZ1704">
        <v>0.0</v>
      </c>
      <c s="129" r="CA1704">
        <v>13.3105519999999</v>
      </c>
      <c s="129" r="CB1704">
        <v>114.917816</v>
      </c>
      <c s="129" r="CC1704">
        <v>4.43685099999999</v>
      </c>
      <c s="129" r="CD1704">
        <v>26.1808</v>
      </c>
      <c s="129" r="CE1704">
        <v>8.87370199999999</v>
      </c>
      <c s="129" r="CF1704">
        <v>31.057955</v>
      </c>
      <c s="129" r="CG1704">
        <v>22.1842539999999</v>
      </c>
      <c s="129" r="CH1704">
        <v>22.1842539999999</v>
      </c>
      <c s="129" r="CI1704">
        <v>0.0</v>
      </c>
      <c s="129" r="CJ1704">
        <v>0.0</v>
      </c>
      <c s="129" r="CK1704">
        <v>132.224914</v>
      </c>
      <c s="129" r="CL1704">
        <v>8.87370199999999</v>
      </c>
      <c s="129" r="CM1704">
        <v>3.99654599999999</v>
      </c>
      <c s="129" r="CN1704">
        <v>0.0</v>
      </c>
      <c s="129" r="CO1704">
        <v>0.0</v>
      </c>
      <c s="129" r="CP1704">
        <v>8.87370199999999</v>
      </c>
      <c s="129" r="CQ1704">
        <v>8.87370199999999</v>
      </c>
      <c s="129" r="CR1704">
        <v>92.733562</v>
      </c>
      <c s="129" r="CS1704">
        <v>8.87370199999999</v>
      </c>
    </row>
    <row customHeight="1" r="1705" ht="15.0">
      <c t="s" s="127" r="A1705">
        <v>14510</v>
      </c>
      <c t="s" s="127" r="B1705">
        <v>14511</v>
      </c>
      <c t="s" s="127" r="C1705">
        <v>14512</v>
      </c>
      <c t="s" s="127" r="D1705">
        <v>14513</v>
      </c>
      <c t="s" s="127" r="E1705">
        <v>14514</v>
      </c>
      <c t="s" s="127" r="F1705">
        <v>14515</v>
      </c>
      <c t="s" s="128" r="G1705">
        <v>14516</v>
      </c>
      <c t="s" s="127" r="H1705">
        <v>14517</v>
      </c>
      <c s="129" r="I1705">
        <v>314.0</v>
      </c>
      <c s="129" r="J1705">
        <v>66.2117279999999</v>
      </c>
      <c s="129" r="K1705">
        <v>30.09624</v>
      </c>
      <c s="129" r="L1705">
        <v>72.22687</v>
      </c>
      <c s="129" r="M1705">
        <v>61.1956879999999</v>
      </c>
      <c s="129" r="N1705">
        <v>49.157192</v>
      </c>
      <c s="129" r="O1705">
        <v>35.1122799999999</v>
      </c>
      <c s="129" r="P1705">
        <v>29.0</v>
      </c>
      <c s="129" r="Q1705">
        <v>42.0</v>
      </c>
      <c s="129" r="R1705">
        <v>44.0</v>
      </c>
      <c s="129" r="S1705">
        <v>51.0</v>
      </c>
      <c s="129" r="T1705">
        <v>56.0</v>
      </c>
      <c s="129" r="U1705">
        <v>23.0</v>
      </c>
      <c s="129" r="V1705">
        <v>151.480302999999</v>
      </c>
      <c s="129" r="W1705">
        <v>28.089824</v>
      </c>
      <c s="129" r="X1705">
        <v>16.051328</v>
      </c>
      <c s="129" r="Y1705">
        <v>33.1017579999999</v>
      </c>
      <c s="129" r="Z1705">
        <v>31.0994479999999</v>
      </c>
      <c s="129" r="AA1705">
        <v>23.073784</v>
      </c>
      <c s="129" r="AB1705">
        <v>20.06416</v>
      </c>
      <c s="129" r="AC1705">
        <v>0.0</v>
      </c>
      <c s="129" r="AD1705">
        <v>32.102656</v>
      </c>
      <c s="129" r="AE1705">
        <v>85.268574</v>
      </c>
      <c s="129" r="AF1705">
        <v>34.1090719999999</v>
      </c>
      <c s="129" r="AG1705">
        <v>162.519697</v>
      </c>
      <c s="129" r="AH1705">
        <v>38.121904</v>
      </c>
      <c s="129" r="AI1705">
        <v>14.044912</v>
      </c>
      <c s="129" r="AJ1705">
        <v>39.125112</v>
      </c>
      <c s="129" r="AK1705">
        <v>30.09624</v>
      </c>
      <c s="129" r="AL1705">
        <v>26.0834079999999</v>
      </c>
      <c s="129" r="AM1705">
        <v>13.0417039999999</v>
      </c>
      <c s="129" r="AN1705">
        <v>2.006416</v>
      </c>
      <c s="129" r="AO1705">
        <v>44.1411519999999</v>
      </c>
      <c s="129" r="AP1705">
        <v>85.272681</v>
      </c>
      <c s="129" r="AQ1705">
        <v>33.1058639999999</v>
      </c>
      <c s="129" r="AR1705">
        <v>236.75709</v>
      </c>
      <c s="129" r="AS1705">
        <v>20.06416</v>
      </c>
      <c s="129" r="AT1705">
        <v>12.038496</v>
      </c>
      <c s="129" r="AU1705">
        <v>4.012832</v>
      </c>
      <c s="129" r="AV1705">
        <v>44.1411519999999</v>
      </c>
      <c s="129" r="AW1705">
        <v>40.12832</v>
      </c>
      <c s="129" r="AX1705">
        <v>36.1154879999999</v>
      </c>
      <c s="129" r="AY1705">
        <v>64.205312</v>
      </c>
      <c s="129" r="AZ1705">
        <v>16.051328</v>
      </c>
      <c s="129" r="BA1705">
        <v>120.384961</v>
      </c>
      <c s="129" r="BB1705">
        <v>16.051328</v>
      </c>
      <c s="129" r="BC1705">
        <v>8.025664</v>
      </c>
      <c s="129" r="BD1705">
        <v>0.0</v>
      </c>
      <c s="129" r="BE1705">
        <v>20.06416</v>
      </c>
      <c s="129" r="BF1705">
        <v>8.025664</v>
      </c>
      <c s="129" r="BG1705">
        <v>32.102656</v>
      </c>
      <c s="129" r="BH1705">
        <v>32.102656</v>
      </c>
      <c s="129" r="BI1705">
        <v>4.012832</v>
      </c>
      <c s="129" r="BJ1705">
        <v>116.372129</v>
      </c>
      <c s="129" r="BK1705">
        <v>4.012832</v>
      </c>
      <c s="129" r="BL1705">
        <v>4.012832</v>
      </c>
      <c s="129" r="BM1705">
        <v>4.012832</v>
      </c>
      <c s="129" r="BN1705">
        <v>24.076992</v>
      </c>
      <c s="129" r="BO1705">
        <v>32.102656</v>
      </c>
      <c s="129" r="BP1705">
        <v>4.012832</v>
      </c>
      <c s="129" r="BQ1705">
        <v>32.102656</v>
      </c>
      <c s="129" r="BR1705">
        <v>12.038496</v>
      </c>
      <c s="129" r="BS1705">
        <v>12.038496</v>
      </c>
      <c s="129" r="BT1705">
        <v>4.012832</v>
      </c>
      <c s="129" r="BU1705">
        <v>0.0</v>
      </c>
      <c s="129" r="BV1705">
        <v>0.0</v>
      </c>
      <c s="129" r="BW1705">
        <v>0.0</v>
      </c>
      <c s="129" r="BX1705">
        <v>4.012832</v>
      </c>
      <c s="129" r="BY1705">
        <v>4.012832</v>
      </c>
      <c s="129" r="BZ1705">
        <v>0.0</v>
      </c>
      <c s="129" r="CA1705">
        <v>0.0</v>
      </c>
      <c s="129" r="CB1705">
        <v>132.423457</v>
      </c>
      <c s="129" r="CC1705">
        <v>4.012832</v>
      </c>
      <c s="129" r="CD1705">
        <v>12.038496</v>
      </c>
      <c s="129" r="CE1705">
        <v>4.012832</v>
      </c>
      <c s="129" r="CF1705">
        <v>44.1411519999999</v>
      </c>
      <c s="129" r="CG1705">
        <v>32.102656</v>
      </c>
      <c s="129" r="CH1705">
        <v>32.102656</v>
      </c>
      <c s="129" r="CI1705">
        <v>0.0</v>
      </c>
      <c s="129" r="CJ1705">
        <v>4.012832</v>
      </c>
      <c s="129" r="CK1705">
        <v>92.2951369999999</v>
      </c>
      <c s="129" r="CL1705">
        <v>12.038496</v>
      </c>
      <c s="129" r="CM1705">
        <v>0.0</v>
      </c>
      <c s="129" r="CN1705">
        <v>0.0</v>
      </c>
      <c s="129" r="CO1705">
        <v>0.0</v>
      </c>
      <c s="129" r="CP1705">
        <v>4.012832</v>
      </c>
      <c s="129" r="CQ1705">
        <v>0.0</v>
      </c>
      <c s="129" r="CR1705">
        <v>64.205312</v>
      </c>
      <c s="129" r="CS1705">
        <v>12.038496</v>
      </c>
    </row>
    <row customHeight="1" r="1706" ht="15.0">
      <c t="s" s="127" r="A1706">
        <v>14518</v>
      </c>
      <c t="s" s="127" r="B1706">
        <v>14519</v>
      </c>
      <c t="s" s="127" r="C1706">
        <v>14520</v>
      </c>
      <c t="s" s="127" r="D1706">
        <v>14521</v>
      </c>
      <c t="s" s="127" r="E1706">
        <v>14522</v>
      </c>
      <c t="s" s="127" r="F1706">
        <v>14523</v>
      </c>
      <c t="s" s="128" r="G1706">
        <v>14524</v>
      </c>
      <c t="s" s="127" r="H1706">
        <v>14525</v>
      </c>
      <c s="129" r="I1706">
        <v>429.0</v>
      </c>
      <c s="129" r="J1706">
        <v>75.770356</v>
      </c>
      <c s="129" r="K1706">
        <v>54.267958</v>
      </c>
      <c s="129" r="L1706">
        <v>78.842127</v>
      </c>
      <c s="129" r="M1706">
        <v>80.889975</v>
      </c>
      <c s="129" r="N1706">
        <v>100.320482</v>
      </c>
      <c s="129" r="O1706">
        <v>38.9091019999999</v>
      </c>
      <c s="129" r="P1706">
        <v>73.0</v>
      </c>
      <c s="129" r="Q1706">
        <v>51.0</v>
      </c>
      <c s="129" r="R1706">
        <v>85.0</v>
      </c>
      <c s="129" r="S1706">
        <v>85.0</v>
      </c>
      <c s="129" r="T1706">
        <v>59.0</v>
      </c>
      <c s="129" r="U1706">
        <v>43.0</v>
      </c>
      <c s="129" r="V1706">
        <v>216.047908</v>
      </c>
      <c s="129" r="W1706">
        <v>38.9091019999999</v>
      </c>
      <c s="129" r="X1706">
        <v>23.550246</v>
      </c>
      <c s="129" r="Y1706">
        <v>40.956949</v>
      </c>
      <c s="129" r="Z1706">
        <v>37.885178</v>
      </c>
      <c s="129" r="AA1706">
        <v>55.291882</v>
      </c>
      <c s="129" r="AB1706">
        <v>19.4545509999999</v>
      </c>
      <c s="129" r="AC1706">
        <v>0.0</v>
      </c>
      <c s="129" r="AD1706">
        <v>44.0287209999999</v>
      </c>
      <c s="129" r="AE1706">
        <v>121.846924</v>
      </c>
      <c s="129" r="AF1706">
        <v>50.172263</v>
      </c>
      <c s="129" r="AG1706">
        <v>212.952091999999</v>
      </c>
      <c s="129" r="AH1706">
        <v>36.861254</v>
      </c>
      <c s="129" r="AI1706">
        <v>30.7177119999999</v>
      </c>
      <c s="129" r="AJ1706">
        <v>37.885178</v>
      </c>
      <c s="129" r="AK1706">
        <v>43.004797</v>
      </c>
      <c s="129" r="AL1706">
        <v>45.0285999999999</v>
      </c>
      <c s="129" r="AM1706">
        <v>17.406703</v>
      </c>
      <c s="129" r="AN1706">
        <v>2.047847</v>
      </c>
      <c s="129" r="AO1706">
        <v>48.1244149999999</v>
      </c>
      <c s="129" r="AP1706">
        <v>122.846804</v>
      </c>
      <c s="129" r="AQ1706">
        <v>41.980873</v>
      </c>
      <c s="129" r="AR1706">
        <v>360.324977999999</v>
      </c>
      <c s="129" r="AS1706">
        <v>36.861254</v>
      </c>
      <c s="129" r="AT1706">
        <v>12.2870849999999</v>
      </c>
      <c s="129" r="AU1706">
        <v>8.19139</v>
      </c>
      <c s="129" r="AV1706">
        <v>36.861254</v>
      </c>
      <c s="129" r="AW1706">
        <v>36.861254</v>
      </c>
      <c s="129" r="AX1706">
        <v>57.3397289999999</v>
      </c>
      <c s="129" r="AY1706">
        <v>147.348841999999</v>
      </c>
      <c s="129" r="AZ1706">
        <v>24.5741699999999</v>
      </c>
      <c s="129" r="BA1706">
        <v>172.019186999999</v>
      </c>
      <c s="129" r="BB1706">
        <v>28.669865</v>
      </c>
      <c s="129" r="BC1706">
        <v>12.2870849999999</v>
      </c>
      <c s="129" r="BD1706">
        <v>8.19139</v>
      </c>
      <c s="129" r="BE1706">
        <v>8.19139</v>
      </c>
      <c s="129" r="BF1706">
        <v>4.095695</v>
      </c>
      <c s="129" r="BG1706">
        <v>40.956949</v>
      </c>
      <c s="129" r="BH1706">
        <v>69.6268139999999</v>
      </c>
      <c s="129" r="BI1706">
        <v>0.0</v>
      </c>
      <c s="129" r="BJ1706">
        <v>188.305791</v>
      </c>
      <c s="129" r="BK1706">
        <v>8.19139</v>
      </c>
      <c s="129" r="BL1706">
        <v>0.0</v>
      </c>
      <c s="129" r="BM1706">
        <v>0.0</v>
      </c>
      <c s="129" r="BN1706">
        <v>28.669865</v>
      </c>
      <c s="129" r="BO1706">
        <v>32.765559</v>
      </c>
      <c s="129" r="BP1706">
        <v>16.38278</v>
      </c>
      <c s="129" r="BQ1706">
        <v>77.7220279999999</v>
      </c>
      <c s="129" r="BR1706">
        <v>24.5741699999999</v>
      </c>
      <c s="129" r="BS1706">
        <v>32.765559</v>
      </c>
      <c s="129" r="BT1706">
        <v>0.0</v>
      </c>
      <c s="129" r="BU1706">
        <v>0.0</v>
      </c>
      <c s="129" r="BV1706">
        <v>0.0</v>
      </c>
      <c s="129" r="BW1706">
        <v>0.0</v>
      </c>
      <c s="129" r="BX1706">
        <v>4.095695</v>
      </c>
      <c s="129" r="BY1706">
        <v>8.19139</v>
      </c>
      <c s="129" r="BZ1706">
        <v>0.0</v>
      </c>
      <c s="129" r="CA1706">
        <v>20.478475</v>
      </c>
      <c s="129" r="CB1706">
        <v>159.732102</v>
      </c>
      <c s="129" r="CC1706">
        <v>28.669865</v>
      </c>
      <c s="129" r="CD1706">
        <v>8.19139</v>
      </c>
      <c s="129" r="CE1706">
        <v>4.095695</v>
      </c>
      <c s="129" r="CF1706">
        <v>28.669865</v>
      </c>
      <c s="129" r="CG1706">
        <v>28.669865</v>
      </c>
      <c s="129" r="CH1706">
        <v>49.148339</v>
      </c>
      <c s="129" r="CI1706">
        <v>8.19139</v>
      </c>
      <c s="129" r="CJ1706">
        <v>4.095695</v>
      </c>
      <c s="129" r="CK1706">
        <v>167.827316</v>
      </c>
      <c s="129" r="CL1706">
        <v>8.19139</v>
      </c>
      <c s="129" r="CM1706">
        <v>4.095695</v>
      </c>
      <c s="129" r="CN1706">
        <v>4.095695</v>
      </c>
      <c s="129" r="CO1706">
        <v>8.19139</v>
      </c>
      <c s="129" r="CP1706">
        <v>4.095695</v>
      </c>
      <c s="129" r="CQ1706">
        <v>0.0</v>
      </c>
      <c s="129" r="CR1706">
        <v>139.157452</v>
      </c>
      <c s="129" r="CS1706">
        <v>0.0</v>
      </c>
    </row>
    <row customHeight="1" r="1707" ht="15.0">
      <c t="s" s="127" r="A1707">
        <v>14526</v>
      </c>
      <c t="s" s="127" r="B1707">
        <v>14527</v>
      </c>
      <c t="s" s="127" r="C1707">
        <v>14528</v>
      </c>
      <c t="s" s="127" r="D1707">
        <v>14529</v>
      </c>
      <c t="s" s="127" r="E1707">
        <v>14530</v>
      </c>
      <c t="s" s="127" r="F1707">
        <v>14531</v>
      </c>
      <c t="s" s="128" r="G1707">
        <v>14532</v>
      </c>
      <c t="s" s="127" r="H1707">
        <v>14533</v>
      </c>
      <c s="129" r="I1707">
        <v>329.0</v>
      </c>
      <c s="129" r="J1707">
        <v>62.326087</v>
      </c>
      <c s="129" r="K1707">
        <v>45.978261</v>
      </c>
      <c s="129" r="L1707">
        <v>71.5217389999999</v>
      </c>
      <c s="129" r="M1707">
        <v>68.456522</v>
      </c>
      <c s="129" r="N1707">
        <v>44.956522</v>
      </c>
      <c s="129" r="O1707">
        <v>35.7608699999999</v>
      </c>
      <c s="129" r="P1707">
        <v>56.0</v>
      </c>
      <c s="129" r="Q1707">
        <v>31.0</v>
      </c>
      <c s="129" r="R1707">
        <v>70.0</v>
      </c>
      <c s="129" r="S1707">
        <v>41.0</v>
      </c>
      <c s="129" r="T1707">
        <v>48.0</v>
      </c>
      <c s="129" r="U1707">
        <v>36.0</v>
      </c>
      <c s="129" r="V1707">
        <v>172.673913</v>
      </c>
      <c s="129" r="W1707">
        <v>36.782609</v>
      </c>
      <c s="129" r="X1707">
        <v>26.565217</v>
      </c>
      <c s="129" r="Y1707">
        <v>35.7608699999999</v>
      </c>
      <c s="129" r="Z1707">
        <v>34.73913</v>
      </c>
      <c s="129" r="AA1707">
        <v>20.4347829999999</v>
      </c>
      <c s="129" r="AB1707">
        <v>18.391304</v>
      </c>
      <c s="129" r="AC1707">
        <v>0.0</v>
      </c>
      <c s="129" r="AD1707">
        <v>53.1304349999999</v>
      </c>
      <c s="129" r="AE1707">
        <v>88.891304</v>
      </c>
      <c s="129" r="AF1707">
        <v>30.6521739999999</v>
      </c>
      <c s="129" r="AG1707">
        <v>156.326087</v>
      </c>
      <c s="129" r="AH1707">
        <v>25.543478</v>
      </c>
      <c s="129" r="AI1707">
        <v>19.4130429999999</v>
      </c>
      <c s="129" r="AJ1707">
        <v>35.7608699999999</v>
      </c>
      <c s="129" r="AK1707">
        <v>33.7173909999999</v>
      </c>
      <c s="129" r="AL1707">
        <v>24.521739</v>
      </c>
      <c s="129" r="AM1707">
        <v>16.347826</v>
      </c>
      <c s="129" r="AN1707">
        <v>1.021739</v>
      </c>
      <c s="129" r="AO1707">
        <v>33.7173909999999</v>
      </c>
      <c s="129" r="AP1707">
        <v>92.978261</v>
      </c>
      <c s="129" r="AQ1707">
        <v>29.6304349999999</v>
      </c>
      <c s="129" r="AR1707">
        <v>261.565217</v>
      </c>
      <c s="129" r="AS1707">
        <v>4.086957</v>
      </c>
      <c s="129" r="AT1707">
        <v>4.086957</v>
      </c>
      <c s="129" r="AU1707">
        <v>12.26087</v>
      </c>
      <c s="129" r="AV1707">
        <v>36.782609</v>
      </c>
      <c s="129" r="AW1707">
        <v>28.6086959999999</v>
      </c>
      <c s="129" r="AX1707">
        <v>61.3043479999999</v>
      </c>
      <c s="129" r="AY1707">
        <v>61.3043479999999</v>
      </c>
      <c s="129" r="AZ1707">
        <v>53.1304349999999</v>
      </c>
      <c s="129" r="BA1707">
        <v>130.782609</v>
      </c>
      <c s="129" r="BB1707">
        <v>4.086957</v>
      </c>
      <c s="129" r="BC1707">
        <v>0.0</v>
      </c>
      <c s="129" r="BD1707">
        <v>4.086957</v>
      </c>
      <c s="129" r="BE1707">
        <v>16.347826</v>
      </c>
      <c s="129" r="BF1707">
        <v>4.086957</v>
      </c>
      <c s="129" r="BG1707">
        <v>49.043478</v>
      </c>
      <c s="129" r="BH1707">
        <v>36.782609</v>
      </c>
      <c s="129" r="BI1707">
        <v>16.347826</v>
      </c>
      <c s="129" r="BJ1707">
        <v>130.782609</v>
      </c>
      <c s="129" r="BK1707">
        <v>0.0</v>
      </c>
      <c s="129" r="BL1707">
        <v>4.086957</v>
      </c>
      <c s="129" r="BM1707">
        <v>8.173913</v>
      </c>
      <c s="129" r="BN1707">
        <v>20.4347829999999</v>
      </c>
      <c s="129" r="BO1707">
        <v>24.521739</v>
      </c>
      <c s="129" r="BP1707">
        <v>12.26087</v>
      </c>
      <c s="129" r="BQ1707">
        <v>24.521739</v>
      </c>
      <c s="129" r="BR1707">
        <v>36.782609</v>
      </c>
      <c s="129" r="BS1707">
        <v>40.869565</v>
      </c>
      <c s="129" r="BT1707">
        <v>4.086957</v>
      </c>
      <c s="129" r="BU1707">
        <v>0.0</v>
      </c>
      <c s="129" r="BV1707">
        <v>0.0</v>
      </c>
      <c s="129" r="BW1707">
        <v>0.0</v>
      </c>
      <c s="129" r="BX1707">
        <v>12.26087</v>
      </c>
      <c s="129" r="BY1707">
        <v>12.26087</v>
      </c>
      <c s="129" r="BZ1707">
        <v>0.0</v>
      </c>
      <c s="129" r="CA1707">
        <v>12.26087</v>
      </c>
      <c s="129" r="CB1707">
        <v>138.956522</v>
      </c>
      <c s="129" r="CC1707">
        <v>0.0</v>
      </c>
      <c s="129" r="CD1707">
        <v>4.086957</v>
      </c>
      <c s="129" r="CE1707">
        <v>12.26087</v>
      </c>
      <c s="129" r="CF1707">
        <v>36.782609</v>
      </c>
      <c s="129" r="CG1707">
        <v>16.347826</v>
      </c>
      <c s="129" r="CH1707">
        <v>44.956522</v>
      </c>
      <c s="129" r="CI1707">
        <v>0.0</v>
      </c>
      <c s="129" r="CJ1707">
        <v>24.521739</v>
      </c>
      <c s="129" r="CK1707">
        <v>81.73913</v>
      </c>
      <c s="129" r="CL1707">
        <v>0.0</v>
      </c>
      <c s="129" r="CM1707">
        <v>0.0</v>
      </c>
      <c s="129" r="CN1707">
        <v>0.0</v>
      </c>
      <c s="129" r="CO1707">
        <v>0.0</v>
      </c>
      <c s="129" r="CP1707">
        <v>0.0</v>
      </c>
      <c s="129" r="CQ1707">
        <v>4.086957</v>
      </c>
      <c s="129" r="CR1707">
        <v>61.3043479999999</v>
      </c>
      <c s="129" r="CS1707">
        <v>16.347826</v>
      </c>
    </row>
    <row customHeight="1" r="1708" ht="15.0">
      <c t="s" s="127" r="A1708">
        <v>14534</v>
      </c>
      <c t="s" s="127" r="B1708">
        <v>14535</v>
      </c>
      <c t="s" s="127" r="C1708">
        <v>14536</v>
      </c>
      <c t="s" s="127" r="D1708">
        <v>14537</v>
      </c>
      <c t="s" s="127" r="E1708">
        <v>14538</v>
      </c>
      <c t="s" s="127" r="F1708">
        <v>14539</v>
      </c>
      <c t="s" s="128" r="G1708">
        <v>14540</v>
      </c>
      <c t="s" s="127" r="H1708">
        <v>14541</v>
      </c>
      <c s="129" r="I1708">
        <v>2269.0</v>
      </c>
      <c s="129" r="J1708">
        <v>376.584236999999</v>
      </c>
      <c s="129" r="K1708">
        <v>273.759783</v>
      </c>
      <c s="129" r="L1708">
        <v>335.047482</v>
      </c>
      <c s="129" r="M1708">
        <v>409.098875</v>
      </c>
      <c s="129" r="N1708">
        <v>474.303947999999</v>
      </c>
      <c s="129" r="O1708">
        <v>400.205675999999</v>
      </c>
      <c s="129" r="P1708">
        <v>303.0</v>
      </c>
      <c s="129" r="Q1708">
        <v>296.0</v>
      </c>
      <c s="129" r="R1708">
        <v>354.0</v>
      </c>
      <c s="129" r="S1708">
        <v>360.0</v>
      </c>
      <c s="129" r="T1708">
        <v>455.0</v>
      </c>
      <c s="129" r="U1708">
        <v>294.0</v>
      </c>
      <c s="129" r="V1708">
        <v>1070.2772</v>
      </c>
      <c s="129" r="W1708">
        <v>193.732710999999</v>
      </c>
      <c s="129" r="X1708">
        <v>145.279023999999</v>
      </c>
      <c s="129" r="Y1708">
        <v>155.172076</v>
      </c>
      <c s="129" r="Z1708">
        <v>193.685832</v>
      </c>
      <c s="129" r="AA1708">
        <v>221.341842</v>
      </c>
      <c s="129" r="AB1708">
        <v>151.184383</v>
      </c>
      <c s="129" r="AC1708">
        <v>9.881332</v>
      </c>
      <c s="129" r="AD1708">
        <v>252.032571999999</v>
      </c>
      <c s="129" r="AE1708">
        <v>522.792794999999</v>
      </c>
      <c s="129" r="AF1708">
        <v>295.451834</v>
      </c>
      <c s="129" r="AG1708">
        <v>1198.7228</v>
      </c>
      <c s="129" r="AH1708">
        <v>182.851526</v>
      </c>
      <c s="129" r="AI1708">
        <v>128.480759</v>
      </c>
      <c s="129" r="AJ1708">
        <v>179.875406</v>
      </c>
      <c s="129" r="AK1708">
        <v>215.413042999999</v>
      </c>
      <c s="129" r="AL1708">
        <v>252.962105</v>
      </c>
      <c s="129" r="AM1708">
        <v>219.377296</v>
      </c>
      <c s="129" r="AN1708">
        <v>19.762664</v>
      </c>
      <c s="129" r="AO1708">
        <v>220.400589</v>
      </c>
      <c s="129" r="AP1708">
        <v>577.128402</v>
      </c>
      <c s="129" r="AQ1708">
        <v>401.193808999999</v>
      </c>
      <c s="129" r="AR1708">
        <v>1877.687523</v>
      </c>
      <c s="129" r="AS1708">
        <v>51.382928</v>
      </c>
      <c s="129" r="AT1708">
        <v>79.0506579999999</v>
      </c>
      <c s="129" r="AU1708">
        <v>67.193059</v>
      </c>
      <c s="129" r="AV1708">
        <v>213.483656</v>
      </c>
      <c s="129" r="AW1708">
        <v>268.819116</v>
      </c>
      <c s="129" r="AX1708">
        <v>205.62547</v>
      </c>
      <c s="129" r="AY1708">
        <v>810.269243999999</v>
      </c>
      <c s="129" r="AZ1708">
        <v>181.863393</v>
      </c>
      <c s="129" r="BA1708">
        <v>849.935210999999</v>
      </c>
      <c s="129" r="BB1708">
        <v>35.5727959999999</v>
      </c>
      <c s="129" r="BC1708">
        <v>47.4303949999999</v>
      </c>
      <c s="129" r="BD1708">
        <v>43.477862</v>
      </c>
      <c s="129" r="BE1708">
        <v>87.0026029999999</v>
      </c>
      <c s="129" r="BF1708">
        <v>51.4298069999999</v>
      </c>
      <c s="129" r="BG1708">
        <v>162.100728</v>
      </c>
      <c s="129" r="BH1708">
        <v>363.633025999999</v>
      </c>
      <c s="129" r="BI1708">
        <v>59.287993</v>
      </c>
      <c s="129" r="BJ1708">
        <v>1027.752312</v>
      </c>
      <c s="129" r="BK1708">
        <v>15.8101319999999</v>
      </c>
      <c s="129" r="BL1708">
        <v>31.620263</v>
      </c>
      <c s="129" r="BM1708">
        <v>23.715197</v>
      </c>
      <c s="129" r="BN1708">
        <v>126.481053</v>
      </c>
      <c s="129" r="BO1708">
        <v>217.389309</v>
      </c>
      <c s="129" r="BP1708">
        <v>43.5247409999999</v>
      </c>
      <c s="129" r="BQ1708">
        <v>446.636216999999</v>
      </c>
      <c s="129" r="BR1708">
        <v>122.575399</v>
      </c>
      <c s="129" r="BS1708">
        <v>189.768459</v>
      </c>
      <c s="129" r="BT1708">
        <v>0.0</v>
      </c>
      <c s="129" r="BU1708">
        <v>0.0</v>
      </c>
      <c s="129" r="BV1708">
        <v>0.0</v>
      </c>
      <c s="129" r="BW1708">
        <v>3.95253299999999</v>
      </c>
      <c s="129" r="BX1708">
        <v>27.6677299999999</v>
      </c>
      <c s="129" r="BY1708">
        <v>63.2874059999999</v>
      </c>
      <c s="129" r="BZ1708">
        <v>0.0</v>
      </c>
      <c s="129" r="CA1708">
        <v>94.8607899999999</v>
      </c>
      <c s="129" r="CB1708">
        <v>731.406104</v>
      </c>
      <c s="129" r="CC1708">
        <v>43.477862</v>
      </c>
      <c s="129" r="CD1708">
        <v>59.287993</v>
      </c>
      <c s="129" r="CE1708">
        <v>59.287993</v>
      </c>
      <c s="129" r="CF1708">
        <v>170.005794</v>
      </c>
      <c s="129" r="CG1708">
        <v>205.578589999999</v>
      </c>
      <c s="129" r="CH1708">
        <v>122.575399</v>
      </c>
      <c s="129" r="CI1708">
        <v>11.857599</v>
      </c>
      <c s="129" r="CJ1708">
        <v>59.334873</v>
      </c>
      <c s="129" r="CK1708">
        <v>956.512961</v>
      </c>
      <c s="129" r="CL1708">
        <v>7.90506599999999</v>
      </c>
      <c s="129" r="CM1708">
        <v>19.762664</v>
      </c>
      <c s="129" r="CN1708">
        <v>7.90506599999999</v>
      </c>
      <c s="129" r="CO1708">
        <v>39.5253289999999</v>
      </c>
      <c s="129" r="CP1708">
        <v>35.5727959999999</v>
      </c>
      <c s="129" r="CQ1708">
        <v>19.762664</v>
      </c>
      <c s="129" r="CR1708">
        <v>798.411645</v>
      </c>
      <c s="129" r="CS1708">
        <v>27.6677299999999</v>
      </c>
    </row>
    <row customHeight="1" r="1709" ht="15.0">
      <c t="s" s="127" r="A1709">
        <v>14542</v>
      </c>
      <c t="s" s="127" r="B1709">
        <v>14543</v>
      </c>
      <c t="s" s="127" r="C1709">
        <v>14544</v>
      </c>
      <c t="s" s="127" r="D1709">
        <v>14545</v>
      </c>
      <c t="s" s="127" r="E1709">
        <v>14546</v>
      </c>
      <c t="s" s="127" r="F1709">
        <v>14547</v>
      </c>
      <c t="s" s="128" r="G1709">
        <v>14548</v>
      </c>
      <c t="s" s="127" r="H1709">
        <v>14549</v>
      </c>
      <c s="129" r="I1709">
        <v>230.0</v>
      </c>
      <c s="129" r="J1709">
        <v>41.3596489999999</v>
      </c>
      <c s="129" r="K1709">
        <v>31.27193</v>
      </c>
      <c s="129" r="L1709">
        <v>41.3596489999999</v>
      </c>
      <c s="129" r="M1709">
        <v>76.666667</v>
      </c>
      <c s="129" r="N1709">
        <v>26.2280699999999</v>
      </c>
      <c s="129" r="O1709">
        <v>13.1140349999999</v>
      </c>
      <c s="129" r="P1709">
        <v>35.0</v>
      </c>
      <c s="129" r="Q1709">
        <v>19.0</v>
      </c>
      <c s="129" r="R1709">
        <v>42.0</v>
      </c>
      <c s="129" r="S1709">
        <v>29.0</v>
      </c>
      <c s="129" r="T1709">
        <v>22.0</v>
      </c>
      <c s="129" r="U1709">
        <v>14.0</v>
      </c>
      <c s="129" r="V1709">
        <v>110.964912</v>
      </c>
      <c s="129" r="W1709">
        <v>21.184211</v>
      </c>
      <c s="129" r="X1709">
        <v>12.105263</v>
      </c>
      <c s="129" r="Y1709">
        <v>18.157895</v>
      </c>
      <c s="129" r="Z1709">
        <v>42.3684209999999</v>
      </c>
      <c s="129" r="AA1709">
        <v>13.1140349999999</v>
      </c>
      <c s="129" r="AB1709">
        <v>4.035088</v>
      </c>
      <c s="129" r="AC1709">
        <v>0.0</v>
      </c>
      <c s="129" r="AD1709">
        <v>24.210526</v>
      </c>
      <c s="129" r="AE1709">
        <v>73.6403509999999</v>
      </c>
      <c s="129" r="AF1709">
        <v>13.1140349999999</v>
      </c>
      <c s="129" r="AG1709">
        <v>119.035088</v>
      </c>
      <c s="129" r="AH1709">
        <v>20.175439</v>
      </c>
      <c s="129" r="AI1709">
        <v>19.166667</v>
      </c>
      <c s="129" r="AJ1709">
        <v>23.201754</v>
      </c>
      <c s="129" r="AK1709">
        <v>34.2982459999999</v>
      </c>
      <c s="129" r="AL1709">
        <v>13.1140349999999</v>
      </c>
      <c s="129" r="AM1709">
        <v>5.04385999999999</v>
      </c>
      <c s="129" r="AN1709">
        <v>4.035088</v>
      </c>
      <c s="129" r="AO1709">
        <v>27.2368419999999</v>
      </c>
      <c s="129" r="AP1709">
        <v>77.6754389999999</v>
      </c>
      <c s="129" r="AQ1709">
        <v>14.122807</v>
      </c>
      <c s="129" r="AR1709">
        <v>189.649123</v>
      </c>
      <c s="129" r="AS1709">
        <v>16.1403509999999</v>
      </c>
      <c s="129" r="AT1709">
        <v>8.070175</v>
      </c>
      <c s="129" r="AU1709">
        <v>8.070175</v>
      </c>
      <c s="129" r="AV1709">
        <v>28.245614</v>
      </c>
      <c s="129" r="AW1709">
        <v>32.2807019999999</v>
      </c>
      <c s="129" r="AX1709">
        <v>20.175439</v>
      </c>
      <c s="129" r="AY1709">
        <v>56.491228</v>
      </c>
      <c s="129" r="AZ1709">
        <v>20.175439</v>
      </c>
      <c s="129" r="BA1709">
        <v>88.7719299999999</v>
      </c>
      <c s="129" r="BB1709">
        <v>8.070175</v>
      </c>
      <c s="129" r="BC1709">
        <v>8.070175</v>
      </c>
      <c s="129" r="BD1709">
        <v>4.035088</v>
      </c>
      <c s="129" r="BE1709">
        <v>20.175439</v>
      </c>
      <c s="129" r="BF1709">
        <v>4.035088</v>
      </c>
      <c s="129" r="BG1709">
        <v>16.1403509999999</v>
      </c>
      <c s="129" r="BH1709">
        <v>24.210526</v>
      </c>
      <c s="129" r="BI1709">
        <v>4.035088</v>
      </c>
      <c s="129" r="BJ1709">
        <v>100.877193</v>
      </c>
      <c s="129" r="BK1709">
        <v>8.070175</v>
      </c>
      <c s="129" r="BL1709">
        <v>0.0</v>
      </c>
      <c s="129" r="BM1709">
        <v>4.035088</v>
      </c>
      <c s="129" r="BN1709">
        <v>8.070175</v>
      </c>
      <c s="129" r="BO1709">
        <v>28.245614</v>
      </c>
      <c s="129" r="BP1709">
        <v>4.035088</v>
      </c>
      <c s="129" r="BQ1709">
        <v>32.2807019999999</v>
      </c>
      <c s="129" r="BR1709">
        <v>16.1403509999999</v>
      </c>
      <c s="129" r="BS1709">
        <v>24.210526</v>
      </c>
      <c s="129" r="BT1709">
        <v>0.0</v>
      </c>
      <c s="129" r="BU1709">
        <v>0.0</v>
      </c>
      <c s="129" r="BV1709">
        <v>0.0</v>
      </c>
      <c s="129" r="BW1709">
        <v>0.0</v>
      </c>
      <c s="129" r="BX1709">
        <v>4.035088</v>
      </c>
      <c s="129" r="BY1709">
        <v>8.070175</v>
      </c>
      <c s="129" r="BZ1709">
        <v>0.0</v>
      </c>
      <c s="129" r="CA1709">
        <v>12.105263</v>
      </c>
      <c s="129" r="CB1709">
        <v>88.7719299999999</v>
      </c>
      <c s="129" r="CC1709">
        <v>8.070175</v>
      </c>
      <c s="129" r="CD1709">
        <v>4.035088</v>
      </c>
      <c s="129" r="CE1709">
        <v>4.035088</v>
      </c>
      <c s="129" r="CF1709">
        <v>28.245614</v>
      </c>
      <c s="129" r="CG1709">
        <v>24.210526</v>
      </c>
      <c s="129" r="CH1709">
        <v>12.105263</v>
      </c>
      <c s="129" r="CI1709">
        <v>0.0</v>
      </c>
      <c s="129" r="CJ1709">
        <v>8.070175</v>
      </c>
      <c s="129" r="CK1709">
        <v>76.666667</v>
      </c>
      <c s="129" r="CL1709">
        <v>8.070175</v>
      </c>
      <c s="129" r="CM1709">
        <v>4.035088</v>
      </c>
      <c s="129" r="CN1709">
        <v>4.035088</v>
      </c>
      <c s="129" r="CO1709">
        <v>0.0</v>
      </c>
      <c s="129" r="CP1709">
        <v>4.035088</v>
      </c>
      <c s="129" r="CQ1709">
        <v>0.0</v>
      </c>
      <c s="129" r="CR1709">
        <v>56.491228</v>
      </c>
      <c s="129" r="CS1709">
        <v>0.0</v>
      </c>
    </row>
    <row customHeight="1" r="1710" ht="15.0">
      <c t="s" s="127" r="A1710">
        <v>14550</v>
      </c>
      <c t="s" s="127" r="B1710">
        <v>14551</v>
      </c>
      <c t="s" s="127" r="C1710">
        <v>14552</v>
      </c>
      <c t="s" s="127" r="D1710">
        <v>14553</v>
      </c>
      <c t="s" s="127" r="E1710">
        <v>14554</v>
      </c>
      <c t="s" s="127" r="F1710">
        <v>14555</v>
      </c>
      <c t="s" s="128" r="G1710">
        <v>14556</v>
      </c>
      <c t="s" s="127" r="H1710">
        <v>14557</v>
      </c>
      <c s="129" r="I1710">
        <v>257.0</v>
      </c>
      <c s="129" r="J1710">
        <v>51.191057</v>
      </c>
      <c s="129" r="K1710">
        <v>30.296748</v>
      </c>
      <c s="129" r="L1710">
        <v>63.727642</v>
      </c>
      <c s="129" r="M1710">
        <v>52.2357719999999</v>
      </c>
      <c s="129" r="N1710">
        <v>33.430894</v>
      </c>
      <c s="129" r="O1710">
        <v>26.1178859999999</v>
      </c>
      <c s="129" r="P1710">
        <v>30.0</v>
      </c>
      <c s="129" r="Q1710">
        <v>34.0</v>
      </c>
      <c s="129" r="R1710">
        <v>44.0</v>
      </c>
      <c s="129" r="S1710">
        <v>33.0</v>
      </c>
      <c s="129" r="T1710">
        <v>42.0</v>
      </c>
      <c s="129" r="U1710">
        <v>14.0</v>
      </c>
      <c s="129" r="V1710">
        <v>138.947154</v>
      </c>
      <c s="129" r="W1710">
        <v>30.296748</v>
      </c>
      <c s="129" r="X1710">
        <v>19.8495929999999</v>
      </c>
      <c s="129" r="Y1710">
        <v>33.430894</v>
      </c>
      <c s="129" r="Z1710">
        <v>28.207317</v>
      </c>
      <c s="129" r="AA1710">
        <v>13.581301</v>
      </c>
      <c s="129" r="AB1710">
        <v>13.581301</v>
      </c>
      <c s="129" r="AC1710">
        <v>0.0</v>
      </c>
      <c s="129" r="AD1710">
        <v>37.6097559999999</v>
      </c>
      <c s="129" r="AE1710">
        <v>79.398374</v>
      </c>
      <c s="129" r="AF1710">
        <v>21.939024</v>
      </c>
      <c s="129" r="AG1710">
        <v>118.052846</v>
      </c>
      <c s="129" r="AH1710">
        <v>20.894309</v>
      </c>
      <c s="129" r="AI1710">
        <v>10.4471539999999</v>
      </c>
      <c s="129" r="AJ1710">
        <v>30.296748</v>
      </c>
      <c s="129" r="AK1710">
        <v>24.028455</v>
      </c>
      <c s="129" r="AL1710">
        <v>19.8495929999999</v>
      </c>
      <c s="129" r="AM1710">
        <v>11.49187</v>
      </c>
      <c s="129" r="AN1710">
        <v>1.044715</v>
      </c>
      <c s="129" r="AO1710">
        <v>22.98374</v>
      </c>
      <c s="129" r="AP1710">
        <v>67.9065039999999</v>
      </c>
      <c s="129" r="AQ1710">
        <v>27.162602</v>
      </c>
      <c s="129" r="AR1710">
        <v>217.300813</v>
      </c>
      <c s="129" r="AS1710">
        <v>29.252033</v>
      </c>
      <c s="129" r="AT1710">
        <v>8.35772399999999</v>
      </c>
      <c s="129" r="AU1710">
        <v>8.35772399999999</v>
      </c>
      <c s="129" r="AV1710">
        <v>33.430894</v>
      </c>
      <c s="129" r="AW1710">
        <v>20.894309</v>
      </c>
      <c s="129" r="AX1710">
        <v>37.6097559999999</v>
      </c>
      <c s="129" r="AY1710">
        <v>62.6829269999999</v>
      </c>
      <c s="129" r="AZ1710">
        <v>16.715447</v>
      </c>
      <c s="129" r="BA1710">
        <v>121.186992</v>
      </c>
      <c s="129" r="BB1710">
        <v>12.536585</v>
      </c>
      <c s="129" r="BC1710">
        <v>8.35772399999999</v>
      </c>
      <c s="129" r="BD1710">
        <v>4.17886199999999</v>
      </c>
      <c s="129" r="BE1710">
        <v>12.536585</v>
      </c>
      <c s="129" r="BF1710">
        <v>8.35772399999999</v>
      </c>
      <c s="129" r="BG1710">
        <v>29.252033</v>
      </c>
      <c s="129" r="BH1710">
        <v>37.6097559999999</v>
      </c>
      <c s="129" r="BI1710">
        <v>8.35772399999999</v>
      </c>
      <c s="129" r="BJ1710">
        <v>96.113821</v>
      </c>
      <c s="129" r="BK1710">
        <v>16.715447</v>
      </c>
      <c s="129" r="BL1710">
        <v>0.0</v>
      </c>
      <c s="129" r="BM1710">
        <v>4.17886199999999</v>
      </c>
      <c s="129" r="BN1710">
        <v>20.894309</v>
      </c>
      <c s="129" r="BO1710">
        <v>12.536585</v>
      </c>
      <c s="129" r="BP1710">
        <v>8.35772399999999</v>
      </c>
      <c s="129" r="BQ1710">
        <v>25.0731709999999</v>
      </c>
      <c s="129" r="BR1710">
        <v>8.35772399999999</v>
      </c>
      <c s="129" r="BS1710">
        <v>25.0731709999999</v>
      </c>
      <c s="129" r="BT1710">
        <v>0.0</v>
      </c>
      <c s="129" r="BU1710">
        <v>0.0</v>
      </c>
      <c s="129" r="BV1710">
        <v>0.0</v>
      </c>
      <c s="129" r="BW1710">
        <v>4.17886199999999</v>
      </c>
      <c s="129" r="BX1710">
        <v>0.0</v>
      </c>
      <c s="129" r="BY1710">
        <v>8.35772399999999</v>
      </c>
      <c s="129" r="BZ1710">
        <v>0.0</v>
      </c>
      <c s="129" r="CA1710">
        <v>12.536585</v>
      </c>
      <c s="129" r="CB1710">
        <v>112.829268</v>
      </c>
      <c s="129" r="CC1710">
        <v>20.894309</v>
      </c>
      <c s="129" r="CD1710">
        <v>8.35772399999999</v>
      </c>
      <c s="129" r="CE1710">
        <v>8.35772399999999</v>
      </c>
      <c s="129" r="CF1710">
        <v>29.252033</v>
      </c>
      <c s="129" r="CG1710">
        <v>16.715447</v>
      </c>
      <c s="129" r="CH1710">
        <v>29.252033</v>
      </c>
      <c s="129" r="CI1710">
        <v>0.0</v>
      </c>
      <c s="129" r="CJ1710">
        <v>0.0</v>
      </c>
      <c s="129" r="CK1710">
        <v>79.398374</v>
      </c>
      <c s="129" r="CL1710">
        <v>8.35772399999999</v>
      </c>
      <c s="129" r="CM1710">
        <v>0.0</v>
      </c>
      <c s="129" r="CN1710">
        <v>0.0</v>
      </c>
      <c s="129" r="CO1710">
        <v>0.0</v>
      </c>
      <c s="129" r="CP1710">
        <v>4.17886199999999</v>
      </c>
      <c s="129" r="CQ1710">
        <v>0.0</v>
      </c>
      <c s="129" r="CR1710">
        <v>62.6829269999999</v>
      </c>
      <c s="129" r="CS1710">
        <v>4.17886199999999</v>
      </c>
    </row>
    <row customHeight="1" r="1711" ht="15.0">
      <c t="s" s="127" r="A1711">
        <v>14558</v>
      </c>
      <c t="s" s="127" r="B1711">
        <v>14559</v>
      </c>
      <c t="s" s="127" r="C1711">
        <v>14560</v>
      </c>
      <c t="s" s="127" r="D1711">
        <v>14561</v>
      </c>
      <c t="s" s="127" r="E1711">
        <v>14562</v>
      </c>
      <c t="s" s="127" r="F1711">
        <v>14563</v>
      </c>
      <c t="s" s="128" r="G1711">
        <v>14564</v>
      </c>
      <c t="s" s="127" r="H1711">
        <v>14565</v>
      </c>
      <c s="129" r="I1711">
        <v>1219.0</v>
      </c>
      <c s="129" r="J1711">
        <v>229.0</v>
      </c>
      <c s="129" r="K1711">
        <v>158.0</v>
      </c>
      <c s="129" r="L1711">
        <v>229.0</v>
      </c>
      <c s="129" r="M1711">
        <v>230.0</v>
      </c>
      <c s="129" r="N1711">
        <v>224.0</v>
      </c>
      <c s="129" r="O1711">
        <v>149.0</v>
      </c>
      <c s="129" r="P1711">
        <v>227.0</v>
      </c>
      <c s="129" r="Q1711">
        <v>262.0</v>
      </c>
      <c s="129" r="R1711">
        <v>199.0</v>
      </c>
      <c s="129" r="S1711">
        <v>230.0</v>
      </c>
      <c s="129" r="T1711">
        <v>216.0</v>
      </c>
      <c s="129" r="U1711">
        <v>96.0</v>
      </c>
      <c s="129" r="V1711">
        <v>609.0</v>
      </c>
      <c s="129" r="W1711">
        <v>121.0</v>
      </c>
      <c s="129" r="X1711">
        <v>83.0</v>
      </c>
      <c s="129" r="Y1711">
        <v>120.0</v>
      </c>
      <c s="129" r="Z1711">
        <v>93.0</v>
      </c>
      <c s="129" r="AA1711">
        <v>121.0</v>
      </c>
      <c s="129" r="AB1711">
        <v>67.0</v>
      </c>
      <c s="129" r="AC1711">
        <v>4.0</v>
      </c>
      <c s="129" r="AD1711">
        <v>160.0</v>
      </c>
      <c s="129" r="AE1711">
        <v>318.0</v>
      </c>
      <c s="129" r="AF1711">
        <v>131.0</v>
      </c>
      <c s="129" r="AG1711">
        <v>610.0</v>
      </c>
      <c s="129" r="AH1711">
        <v>108.0</v>
      </c>
      <c s="129" r="AI1711">
        <v>75.0</v>
      </c>
      <c s="129" r="AJ1711">
        <v>109.0</v>
      </c>
      <c s="129" r="AK1711">
        <v>137.0</v>
      </c>
      <c s="129" r="AL1711">
        <v>103.0</v>
      </c>
      <c s="129" r="AM1711">
        <v>73.0</v>
      </c>
      <c s="129" r="AN1711">
        <v>5.0</v>
      </c>
      <c s="129" r="AO1711">
        <v>140.0</v>
      </c>
      <c s="129" r="AP1711">
        <v>328.0</v>
      </c>
      <c s="129" r="AQ1711">
        <v>142.0</v>
      </c>
      <c s="129" r="AR1711">
        <v>972.0</v>
      </c>
      <c s="129" r="AS1711">
        <v>4.0</v>
      </c>
      <c s="129" r="AT1711">
        <v>36.0</v>
      </c>
      <c s="129" r="AU1711">
        <v>24.0</v>
      </c>
      <c s="129" r="AV1711">
        <v>72.0</v>
      </c>
      <c s="129" r="AW1711">
        <v>128.0</v>
      </c>
      <c s="129" r="AX1711">
        <v>168.0</v>
      </c>
      <c s="129" r="AY1711">
        <v>364.0</v>
      </c>
      <c s="129" r="AZ1711">
        <v>176.0</v>
      </c>
      <c s="129" r="BA1711">
        <v>460.0</v>
      </c>
      <c s="129" r="BB1711">
        <v>0.0</v>
      </c>
      <c s="129" r="BC1711">
        <v>24.0</v>
      </c>
      <c s="129" r="BD1711">
        <v>16.0</v>
      </c>
      <c s="129" r="BE1711">
        <v>40.0</v>
      </c>
      <c s="129" r="BF1711">
        <v>16.0</v>
      </c>
      <c s="129" r="BG1711">
        <v>124.0</v>
      </c>
      <c s="129" r="BH1711">
        <v>216.0</v>
      </c>
      <c s="129" r="BI1711">
        <v>24.0</v>
      </c>
      <c s="129" r="BJ1711">
        <v>512.0</v>
      </c>
      <c s="129" r="BK1711">
        <v>4.0</v>
      </c>
      <c s="129" r="BL1711">
        <v>12.0</v>
      </c>
      <c s="129" r="BM1711">
        <v>8.0</v>
      </c>
      <c s="129" r="BN1711">
        <v>32.0</v>
      </c>
      <c s="129" r="BO1711">
        <v>112.0</v>
      </c>
      <c s="129" r="BP1711">
        <v>44.0</v>
      </c>
      <c s="129" r="BQ1711">
        <v>148.0</v>
      </c>
      <c s="129" r="BR1711">
        <v>152.0</v>
      </c>
      <c s="129" r="BS1711">
        <v>88.0</v>
      </c>
      <c s="129" r="BT1711">
        <v>0.0</v>
      </c>
      <c s="129" r="BU1711">
        <v>0.0</v>
      </c>
      <c s="129" r="BV1711">
        <v>0.0</v>
      </c>
      <c s="129" r="BW1711">
        <v>0.0</v>
      </c>
      <c s="129" r="BX1711">
        <v>12.0</v>
      </c>
      <c s="129" r="BY1711">
        <v>36.0</v>
      </c>
      <c s="129" r="BZ1711">
        <v>0.0</v>
      </c>
      <c s="129" r="CA1711">
        <v>40.0</v>
      </c>
      <c s="129" r="CB1711">
        <v>388.0</v>
      </c>
      <c s="129" r="CC1711">
        <v>0.0</v>
      </c>
      <c s="129" r="CD1711">
        <v>32.0</v>
      </c>
      <c s="129" r="CE1711">
        <v>16.0</v>
      </c>
      <c s="129" r="CF1711">
        <v>72.0</v>
      </c>
      <c s="129" r="CG1711">
        <v>104.0</v>
      </c>
      <c s="129" r="CH1711">
        <v>112.0</v>
      </c>
      <c s="129" r="CI1711">
        <v>12.0</v>
      </c>
      <c s="129" r="CJ1711">
        <v>40.0</v>
      </c>
      <c s="129" r="CK1711">
        <v>496.0</v>
      </c>
      <c s="129" r="CL1711">
        <v>4.0</v>
      </c>
      <c s="129" r="CM1711">
        <v>4.0</v>
      </c>
      <c s="129" r="CN1711">
        <v>8.0</v>
      </c>
      <c s="129" r="CO1711">
        <v>0.0</v>
      </c>
      <c s="129" r="CP1711">
        <v>12.0</v>
      </c>
      <c s="129" r="CQ1711">
        <v>20.0</v>
      </c>
      <c s="129" r="CR1711">
        <v>352.0</v>
      </c>
      <c s="129" r="CS1711">
        <v>96.0</v>
      </c>
    </row>
    <row customHeight="1" r="1712" ht="15.0">
      <c t="s" s="127" r="A1712">
        <v>14566</v>
      </c>
      <c t="s" s="127" r="B1712">
        <v>14567</v>
      </c>
      <c t="s" s="127" r="C1712">
        <v>14568</v>
      </c>
      <c t="s" s="127" r="D1712">
        <v>14569</v>
      </c>
      <c t="s" s="127" r="E1712">
        <v>14570</v>
      </c>
      <c t="s" s="127" r="F1712">
        <v>14571</v>
      </c>
      <c t="s" s="128" r="G1712">
        <v>14572</v>
      </c>
      <c t="s" s="127" r="H1712">
        <v>14573</v>
      </c>
      <c s="129" r="I1712">
        <v>318.0</v>
      </c>
      <c s="129" r="J1712">
        <v>59.115385</v>
      </c>
      <c s="129" r="K1712">
        <v>30.576923</v>
      </c>
      <c s="129" r="L1712">
        <v>64.211538</v>
      </c>
      <c s="129" r="M1712">
        <v>64.211538</v>
      </c>
      <c s="129" r="N1712">
        <v>66.25</v>
      </c>
      <c s="129" r="O1712">
        <v>33.6346149999999</v>
      </c>
      <c s="129" r="P1712">
        <v>37.0</v>
      </c>
      <c s="129" r="Q1712">
        <v>32.0</v>
      </c>
      <c s="129" r="R1712">
        <v>50.0</v>
      </c>
      <c s="129" r="S1712">
        <v>57.0</v>
      </c>
      <c s="129" r="T1712">
        <v>53.0</v>
      </c>
      <c s="129" r="U1712">
        <v>28.0</v>
      </c>
      <c s="129" r="V1712">
        <v>163.076922999999</v>
      </c>
      <c s="129" r="W1712">
        <v>30.576923</v>
      </c>
      <c s="129" r="X1712">
        <v>17.326923</v>
      </c>
      <c s="129" r="Y1712">
        <v>28.5384619999999</v>
      </c>
      <c s="129" r="Z1712">
        <v>34.653846</v>
      </c>
      <c s="129" r="AA1712">
        <v>35.6730769999999</v>
      </c>
      <c s="129" r="AB1712">
        <v>13.25</v>
      </c>
      <c s="129" r="AC1712">
        <v>3.05769199999999</v>
      </c>
      <c s="129" r="AD1712">
        <v>40.7692309999999</v>
      </c>
      <c s="129" r="AE1712">
        <v>80.519231</v>
      </c>
      <c s="129" r="AF1712">
        <v>41.788462</v>
      </c>
      <c s="129" r="AG1712">
        <v>154.923077</v>
      </c>
      <c s="129" r="AH1712">
        <v>28.5384619999999</v>
      </c>
      <c s="129" r="AI1712">
        <v>13.25</v>
      </c>
      <c s="129" r="AJ1712">
        <v>35.6730769999999</v>
      </c>
      <c s="129" r="AK1712">
        <v>29.5576919999999</v>
      </c>
      <c s="129" r="AL1712">
        <v>30.576923</v>
      </c>
      <c s="129" r="AM1712">
        <v>15.288462</v>
      </c>
      <c s="129" r="AN1712">
        <v>2.038462</v>
      </c>
      <c s="129" r="AO1712">
        <v>37.7115379999999</v>
      </c>
      <c s="129" r="AP1712">
        <v>82.557692</v>
      </c>
      <c s="129" r="AQ1712">
        <v>34.653846</v>
      </c>
      <c s="129" r="AR1712">
        <v>256.846154</v>
      </c>
      <c s="129" r="AS1712">
        <v>12.230769</v>
      </c>
      <c s="129" r="AT1712">
        <v>8.15384599999999</v>
      </c>
      <c s="129" r="AU1712">
        <v>12.230769</v>
      </c>
      <c s="129" r="AV1712">
        <v>24.461538</v>
      </c>
      <c s="129" r="AW1712">
        <v>40.7692309999999</v>
      </c>
      <c s="129" r="AX1712">
        <v>28.5384619999999</v>
      </c>
      <c s="129" r="AY1712">
        <v>93.769231</v>
      </c>
      <c s="129" r="AZ1712">
        <v>36.6923079999999</v>
      </c>
      <c s="129" r="BA1712">
        <v>130.461537999999</v>
      </c>
      <c s="129" r="BB1712">
        <v>12.230769</v>
      </c>
      <c s="129" r="BC1712">
        <v>8.15384599999999</v>
      </c>
      <c s="129" r="BD1712">
        <v>8.15384599999999</v>
      </c>
      <c s="129" r="BE1712">
        <v>12.230769</v>
      </c>
      <c s="129" r="BF1712">
        <v>4.07692299999999</v>
      </c>
      <c s="129" r="BG1712">
        <v>16.3076919999999</v>
      </c>
      <c s="129" r="BH1712">
        <v>61.153846</v>
      </c>
      <c s="129" r="BI1712">
        <v>8.15384599999999</v>
      </c>
      <c s="129" r="BJ1712">
        <v>126.384615</v>
      </c>
      <c s="129" r="BK1712">
        <v>0.0</v>
      </c>
      <c s="129" r="BL1712">
        <v>0.0</v>
      </c>
      <c s="129" r="BM1712">
        <v>4.07692299999999</v>
      </c>
      <c s="129" r="BN1712">
        <v>12.230769</v>
      </c>
      <c s="129" r="BO1712">
        <v>36.6923079999999</v>
      </c>
      <c s="129" r="BP1712">
        <v>12.230769</v>
      </c>
      <c s="129" r="BQ1712">
        <v>32.615385</v>
      </c>
      <c s="129" r="BR1712">
        <v>28.5384619999999</v>
      </c>
      <c s="129" r="BS1712">
        <v>16.3076919999999</v>
      </c>
      <c s="129" r="BT1712">
        <v>0.0</v>
      </c>
      <c s="129" r="BU1712">
        <v>0.0</v>
      </c>
      <c s="129" r="BV1712">
        <v>0.0</v>
      </c>
      <c s="129" r="BW1712">
        <v>0.0</v>
      </c>
      <c s="129" r="BX1712">
        <v>0.0</v>
      </c>
      <c s="129" r="BY1712">
        <v>0.0</v>
      </c>
      <c s="129" r="BZ1712">
        <v>0.0</v>
      </c>
      <c s="129" r="CA1712">
        <v>16.3076919999999</v>
      </c>
      <c s="129" r="CB1712">
        <v>126.384615</v>
      </c>
      <c s="129" r="CC1712">
        <v>8.15384599999999</v>
      </c>
      <c s="129" r="CD1712">
        <v>8.15384599999999</v>
      </c>
      <c s="129" r="CE1712">
        <v>12.230769</v>
      </c>
      <c s="129" r="CF1712">
        <v>24.461538</v>
      </c>
      <c s="129" r="CG1712">
        <v>32.615385</v>
      </c>
      <c s="129" r="CH1712">
        <v>24.461538</v>
      </c>
      <c s="129" r="CI1712">
        <v>8.15384599999999</v>
      </c>
      <c s="129" r="CJ1712">
        <v>8.15384599999999</v>
      </c>
      <c s="129" r="CK1712">
        <v>114.153846</v>
      </c>
      <c s="129" r="CL1712">
        <v>4.07692299999999</v>
      </c>
      <c s="129" r="CM1712">
        <v>0.0</v>
      </c>
      <c s="129" r="CN1712">
        <v>0.0</v>
      </c>
      <c s="129" r="CO1712">
        <v>0.0</v>
      </c>
      <c s="129" r="CP1712">
        <v>8.15384599999999</v>
      </c>
      <c s="129" r="CQ1712">
        <v>4.07692299999999</v>
      </c>
      <c s="129" r="CR1712">
        <v>85.615385</v>
      </c>
      <c s="129" r="CS1712">
        <v>12.230769</v>
      </c>
    </row>
    <row customHeight="1" r="1713" ht="15.0">
      <c t="s" s="127" r="A1713">
        <v>14574</v>
      </c>
      <c t="s" s="127" r="B1713">
        <v>14575</v>
      </c>
      <c t="s" s="127" r="C1713">
        <v>14576</v>
      </c>
      <c t="s" s="127" r="D1713">
        <v>14577</v>
      </c>
      <c t="s" s="127" r="E1713">
        <v>14578</v>
      </c>
      <c t="s" s="127" r="F1713">
        <v>14579</v>
      </c>
      <c t="s" s="128" r="G1713">
        <v>14580</v>
      </c>
      <c t="s" s="127" r="H1713">
        <v>14581</v>
      </c>
      <c s="129" r="I1713">
        <v>852.0</v>
      </c>
      <c s="129" r="J1713">
        <v>153.245155</v>
      </c>
      <c s="129" r="K1713">
        <v>76.622577</v>
      </c>
      <c s="129" r="L1713">
        <v>169.376223</v>
      </c>
      <c s="129" r="M1713">
        <v>148.585919999999</v>
      </c>
      <c s="129" r="N1713">
        <v>153.499638</v>
      </c>
      <c s="129" r="O1713">
        <v>150.670487</v>
      </c>
      <c s="129" r="P1713">
        <v>117.0</v>
      </c>
      <c s="129" r="Q1713">
        <v>110.0</v>
      </c>
      <c s="129" r="R1713">
        <v>142.0</v>
      </c>
      <c s="129" r="S1713">
        <v>145.0</v>
      </c>
      <c s="129" r="T1713">
        <v>127.0</v>
      </c>
      <c s="129" r="U1713">
        <v>107.0</v>
      </c>
      <c s="129" r="V1713">
        <v>410.353545999999</v>
      </c>
      <c s="129" r="W1713">
        <v>78.6389609999999</v>
      </c>
      <c s="129" r="X1713">
        <v>39.3194799999999</v>
      </c>
      <c s="129" r="Y1713">
        <v>79.647153</v>
      </c>
      <c s="129" r="Z1713">
        <v>79.774394</v>
      </c>
      <c s="129" r="AA1713">
        <v>78.766202</v>
      </c>
      <c s="129" r="AB1713">
        <v>46.386564</v>
      </c>
      <c s="129" r="AC1713">
        <v>7.820792</v>
      </c>
      <c s="129" r="AD1713">
        <v>100.819181</v>
      </c>
      <c s="129" r="AE1713">
        <v>212.855713</v>
      </c>
      <c s="129" r="AF1713">
        <v>96.6786529999999</v>
      </c>
      <c s="129" r="AG1713">
        <v>441.646454</v>
      </c>
      <c s="129" r="AH1713">
        <v>74.606194</v>
      </c>
      <c s="129" r="AI1713">
        <v>37.303097</v>
      </c>
      <c s="129" r="AJ1713">
        <v>89.729071</v>
      </c>
      <c s="129" r="AK1713">
        <v>68.811526</v>
      </c>
      <c s="129" r="AL1713">
        <v>74.733435</v>
      </c>
      <c s="129" r="AM1713">
        <v>71.6108399999999</v>
      </c>
      <c s="129" r="AN1713">
        <v>24.8522919999999</v>
      </c>
      <c s="129" r="AO1713">
        <v>94.77003</v>
      </c>
      <c s="129" r="AP1713">
        <v>212.982954</v>
      </c>
      <c s="129" r="AQ1713">
        <v>133.89347</v>
      </c>
      <c s="129" r="AR1713">
        <v>697.746654</v>
      </c>
      <c s="129" r="AS1713">
        <v>20.163836</v>
      </c>
      <c s="129" r="AT1713">
        <v>24.196603</v>
      </c>
      <c s="129" r="AU1713">
        <v>40.327672</v>
      </c>
      <c s="129" r="AV1713">
        <v>92.753646</v>
      </c>
      <c s="129" r="AW1713">
        <v>64.524276</v>
      </c>
      <c s="129" r="AX1713">
        <v>88.7208789999999</v>
      </c>
      <c s="129" r="AY1713">
        <v>243.492932</v>
      </c>
      <c s="129" r="AZ1713">
        <v>123.566809</v>
      </c>
      <c s="129" r="BA1713">
        <v>320.115508999999</v>
      </c>
      <c s="129" r="BB1713">
        <v>12.098302</v>
      </c>
      <c s="129" r="BC1713">
        <v>16.131069</v>
      </c>
      <c s="129" r="BD1713">
        <v>24.196603</v>
      </c>
      <c s="129" r="BE1713">
        <v>32.262138</v>
      </c>
      <c s="129" r="BF1713">
        <v>8.06553399999999</v>
      </c>
      <c s="129" r="BG1713">
        <v>72.58981</v>
      </c>
      <c s="129" r="BH1713">
        <v>134.608217</v>
      </c>
      <c s="129" r="BI1713">
        <v>20.163836</v>
      </c>
      <c s="129" r="BJ1713">
        <v>377.631144</v>
      </c>
      <c s="129" r="BK1713">
        <v>8.06553399999999</v>
      </c>
      <c s="129" r="BL1713">
        <v>8.06553399999999</v>
      </c>
      <c s="129" r="BM1713">
        <v>16.131069</v>
      </c>
      <c s="129" r="BN1713">
        <v>60.491508</v>
      </c>
      <c s="129" r="BO1713">
        <v>56.458741</v>
      </c>
      <c s="129" r="BP1713">
        <v>16.131069</v>
      </c>
      <c s="129" r="BQ1713">
        <v>108.884715</v>
      </c>
      <c s="129" r="BR1713">
        <v>103.402973</v>
      </c>
      <c s="129" r="BS1713">
        <v>60.491508</v>
      </c>
      <c s="129" r="BT1713">
        <v>0.0</v>
      </c>
      <c s="129" r="BU1713">
        <v>0.0</v>
      </c>
      <c s="129" r="BV1713">
        <v>4.03276699999999</v>
      </c>
      <c s="129" r="BW1713">
        <v>0.0</v>
      </c>
      <c s="129" r="BX1713">
        <v>8.06553399999999</v>
      </c>
      <c s="129" r="BY1713">
        <v>16.131069</v>
      </c>
      <c s="129" r="BZ1713">
        <v>0.0</v>
      </c>
      <c s="129" r="CA1713">
        <v>32.262138</v>
      </c>
      <c s="129" r="CB1713">
        <v>290.35924</v>
      </c>
      <c s="129" r="CC1713">
        <v>12.098302</v>
      </c>
      <c s="129" r="CD1713">
        <v>24.196603</v>
      </c>
      <c s="129" r="CE1713">
        <v>32.262138</v>
      </c>
      <c s="129" r="CF1713">
        <v>76.622577</v>
      </c>
      <c s="129" r="CG1713">
        <v>56.458741</v>
      </c>
      <c s="129" r="CH1713">
        <v>68.5570429999999</v>
      </c>
      <c s="129" r="CI1713">
        <v>0.0</v>
      </c>
      <c s="129" r="CJ1713">
        <v>20.163836</v>
      </c>
      <c s="129" r="CK1713">
        <v>346.895905</v>
      </c>
      <c s="129" r="CL1713">
        <v>8.06553399999999</v>
      </c>
      <c s="129" r="CM1713">
        <v>0.0</v>
      </c>
      <c s="129" r="CN1713">
        <v>4.03276699999999</v>
      </c>
      <c s="129" r="CO1713">
        <v>16.131069</v>
      </c>
      <c s="129" r="CP1713">
        <v>0.0</v>
      </c>
      <c s="129" r="CQ1713">
        <v>4.03276699999999</v>
      </c>
      <c s="129" r="CR1713">
        <v>243.492932</v>
      </c>
      <c s="129" r="CS1713">
        <v>71.1408349999999</v>
      </c>
    </row>
    <row customHeight="1" r="1714" ht="15.0">
      <c t="s" s="127" r="A1714">
        <v>14582</v>
      </c>
      <c t="s" s="127" r="B1714">
        <v>14583</v>
      </c>
      <c t="s" s="127" r="C1714">
        <v>14584</v>
      </c>
      <c t="s" s="127" r="D1714">
        <v>14585</v>
      </c>
      <c t="s" s="127" r="E1714">
        <v>14586</v>
      </c>
      <c t="s" s="127" r="F1714">
        <v>14587</v>
      </c>
      <c t="s" s="128" r="G1714">
        <v>14588</v>
      </c>
      <c t="s" s="127" r="H1714">
        <v>14589</v>
      </c>
      <c s="129" r="I1714">
        <v>80.0</v>
      </c>
      <c s="129" r="J1714">
        <v>14.1795089999999</v>
      </c>
      <c s="129" r="K1714">
        <v>6.06399</v>
      </c>
      <c s="129" r="L1714">
        <v>18.2307969999999</v>
      </c>
      <c s="129" r="M1714">
        <v>24.3077289999999</v>
      </c>
      <c s="129" r="N1714">
        <v>11.141043</v>
      </c>
      <c s="129" r="O1714">
        <v>6.076932</v>
      </c>
      <c s="129" r="P1714">
        <v>9.0</v>
      </c>
      <c s="129" r="Q1714">
        <v>19.0</v>
      </c>
      <c s="129" r="R1714">
        <v>12.0</v>
      </c>
      <c s="129" r="S1714">
        <v>16.0</v>
      </c>
      <c s="129" r="T1714">
        <v>7.0</v>
      </c>
      <c s="129" r="U1714">
        <v>5.0</v>
      </c>
      <c s="129" r="V1714">
        <v>37.461474</v>
      </c>
      <c s="129" r="W1714">
        <v>8.10257599999999</v>
      </c>
      <c s="129" r="X1714">
        <v>2.012702</v>
      </c>
      <c s="129" r="Y1714">
        <v>7.089754</v>
      </c>
      <c s="129" r="Z1714">
        <v>13.166687</v>
      </c>
      <c s="129" r="AA1714">
        <v>4.05128799999999</v>
      </c>
      <c s="129" r="AB1714">
        <v>3.038466</v>
      </c>
      <c s="129" r="AC1714">
        <v>0.0</v>
      </c>
      <c s="129" r="AD1714">
        <v>9.115398</v>
      </c>
      <c s="129" r="AE1714">
        <v>25.3076089999999</v>
      </c>
      <c s="129" r="AF1714">
        <v>3.038466</v>
      </c>
      <c s="129" r="AG1714">
        <v>42.5385259999999</v>
      </c>
      <c s="129" r="AH1714">
        <v>6.076932</v>
      </c>
      <c s="129" r="AI1714">
        <v>4.05128799999999</v>
      </c>
      <c s="129" r="AJ1714">
        <v>11.141043</v>
      </c>
      <c s="129" r="AK1714">
        <v>11.141043</v>
      </c>
      <c s="129" r="AL1714">
        <v>7.089754</v>
      </c>
      <c s="129" r="AM1714">
        <v>3.038466</v>
      </c>
      <c s="129" r="AN1714">
        <v>0.0</v>
      </c>
      <c s="129" r="AO1714">
        <v>7.089754</v>
      </c>
      <c s="129" r="AP1714">
        <v>29.371839</v>
      </c>
      <c s="129" r="AQ1714">
        <v>6.076932</v>
      </c>
      <c s="129" r="AR1714">
        <v>72.9231879999999</v>
      </c>
      <c s="129" r="AS1714">
        <v>0.0</v>
      </c>
      <c s="129" r="AT1714">
        <v>4.05128799999999</v>
      </c>
      <c s="129" r="AU1714">
        <v>0.0</v>
      </c>
      <c s="129" r="AV1714">
        <v>20.2564409999999</v>
      </c>
      <c s="129" r="AW1714">
        <v>8.10257599999999</v>
      </c>
      <c s="129" r="AX1714">
        <v>4.05128799999999</v>
      </c>
      <c s="129" r="AY1714">
        <v>20.2564409999999</v>
      </c>
      <c s="129" r="AZ1714">
        <v>16.2051529999999</v>
      </c>
      <c s="129" r="BA1714">
        <v>20.2564409999999</v>
      </c>
      <c s="129" r="BB1714">
        <v>0.0</v>
      </c>
      <c s="129" r="BC1714">
        <v>0.0</v>
      </c>
      <c s="129" r="BD1714">
        <v>0.0</v>
      </c>
      <c s="129" r="BE1714">
        <v>8.10257599999999</v>
      </c>
      <c s="129" r="BF1714">
        <v>0.0</v>
      </c>
      <c s="129" r="BG1714">
        <v>4.05128799999999</v>
      </c>
      <c s="129" r="BH1714">
        <v>8.10257599999999</v>
      </c>
      <c s="129" r="BI1714">
        <v>0.0</v>
      </c>
      <c s="129" r="BJ1714">
        <v>52.666747</v>
      </c>
      <c s="129" r="BK1714">
        <v>0.0</v>
      </c>
      <c s="129" r="BL1714">
        <v>4.05128799999999</v>
      </c>
      <c s="129" r="BM1714">
        <v>0.0</v>
      </c>
      <c s="129" r="BN1714">
        <v>12.153865</v>
      </c>
      <c s="129" r="BO1714">
        <v>8.10257599999999</v>
      </c>
      <c s="129" r="BP1714">
        <v>0.0</v>
      </c>
      <c s="129" r="BQ1714">
        <v>12.153865</v>
      </c>
      <c s="129" r="BR1714">
        <v>16.2051529999999</v>
      </c>
      <c s="129" r="BS1714">
        <v>4.05128799999999</v>
      </c>
      <c s="129" r="BT1714">
        <v>0.0</v>
      </c>
      <c s="129" r="BU1714">
        <v>0.0</v>
      </c>
      <c s="129" r="BV1714">
        <v>0.0</v>
      </c>
      <c s="129" r="BW1714">
        <v>0.0</v>
      </c>
      <c s="129" r="BX1714">
        <v>0.0</v>
      </c>
      <c s="129" r="BY1714">
        <v>0.0</v>
      </c>
      <c s="129" r="BZ1714">
        <v>0.0</v>
      </c>
      <c s="129" r="CA1714">
        <v>4.05128799999999</v>
      </c>
      <c s="129" r="CB1714">
        <v>36.4615939999999</v>
      </c>
      <c s="129" r="CC1714">
        <v>0.0</v>
      </c>
      <c s="129" r="CD1714">
        <v>0.0</v>
      </c>
      <c s="129" r="CE1714">
        <v>0.0</v>
      </c>
      <c s="129" r="CF1714">
        <v>12.153865</v>
      </c>
      <c s="129" r="CG1714">
        <v>8.10257599999999</v>
      </c>
      <c s="129" r="CH1714">
        <v>4.05128799999999</v>
      </c>
      <c s="129" r="CI1714">
        <v>0.0</v>
      </c>
      <c s="129" r="CJ1714">
        <v>12.153865</v>
      </c>
      <c s="129" r="CK1714">
        <v>32.4103059999999</v>
      </c>
      <c s="129" r="CL1714">
        <v>0.0</v>
      </c>
      <c s="129" r="CM1714">
        <v>4.05128799999999</v>
      </c>
      <c s="129" r="CN1714">
        <v>0.0</v>
      </c>
      <c s="129" r="CO1714">
        <v>8.10257599999999</v>
      </c>
      <c s="129" r="CP1714">
        <v>0.0</v>
      </c>
      <c s="129" r="CQ1714">
        <v>0.0</v>
      </c>
      <c s="129" r="CR1714">
        <v>20.2564409999999</v>
      </c>
      <c s="129" r="CS1714">
        <v>0.0</v>
      </c>
    </row>
    <row customHeight="1" r="1715" ht="15.0">
      <c t="s" s="127" r="A1715">
        <v>14590</v>
      </c>
      <c t="s" s="127" r="B1715">
        <v>14591</v>
      </c>
      <c t="s" s="127" r="C1715">
        <v>14592</v>
      </c>
      <c t="s" s="127" r="D1715">
        <v>14593</v>
      </c>
      <c t="s" s="127" r="E1715">
        <v>14594</v>
      </c>
      <c t="s" s="127" r="F1715">
        <v>14595</v>
      </c>
      <c t="s" s="128" r="G1715">
        <v>14596</v>
      </c>
      <c t="s" s="127" r="H1715">
        <v>14597</v>
      </c>
      <c s="129" r="I1715">
        <v>235.0</v>
      </c>
      <c s="129" r="J1715">
        <v>48.7977429999999</v>
      </c>
      <c s="129" r="K1715">
        <v>17.567188</v>
      </c>
      <c s="129" r="L1715">
        <v>50.749653</v>
      </c>
      <c s="129" r="M1715">
        <v>41.7792889999999</v>
      </c>
      <c s="129" r="N1715">
        <v>37.0862849999999</v>
      </c>
      <c s="129" r="O1715">
        <v>39.0198419999999</v>
      </c>
      <c s="129" r="P1715">
        <v>22.0</v>
      </c>
      <c s="129" r="Q1715">
        <v>19.0</v>
      </c>
      <c s="129" r="R1715">
        <v>22.0</v>
      </c>
      <c s="129" r="S1715">
        <v>38.0</v>
      </c>
      <c s="129" r="T1715">
        <v>23.0</v>
      </c>
      <c s="129" r="U1715">
        <v>34.0</v>
      </c>
      <c s="129" r="V1715">
        <v>113.855284</v>
      </c>
      <c s="129" r="W1715">
        <v>20.495052</v>
      </c>
      <c s="129" r="X1715">
        <v>5.855729</v>
      </c>
      <c s="129" r="Y1715">
        <v>26.350781</v>
      </c>
      <c s="129" r="Z1715">
        <v>23.422917</v>
      </c>
      <c s="129" r="AA1715">
        <v>19.5190969999999</v>
      </c>
      <c s="129" r="AB1715">
        <v>15.8441519999999</v>
      </c>
      <c s="129" r="AC1715">
        <v>2.367554</v>
      </c>
      <c s="129" r="AD1715">
        <v>21.471007</v>
      </c>
      <c s="129" r="AE1715">
        <v>66.3649309999999</v>
      </c>
      <c s="129" r="AF1715">
        <v>26.019345</v>
      </c>
      <c s="129" r="AG1715">
        <v>121.144716</v>
      </c>
      <c s="129" r="AH1715">
        <v>28.3026909999999</v>
      </c>
      <c s="129" r="AI1715">
        <v>11.711458</v>
      </c>
      <c s="129" r="AJ1715">
        <v>24.398872</v>
      </c>
      <c s="129" r="AK1715">
        <v>18.356372</v>
      </c>
      <c s="129" r="AL1715">
        <v>17.567188</v>
      </c>
      <c s="129" r="AM1715">
        <v>13.1451619999999</v>
      </c>
      <c s="129" r="AN1715">
        <v>7.662973</v>
      </c>
      <c s="129" r="AO1715">
        <v>32.2065109999999</v>
      </c>
      <c s="129" r="AP1715">
        <v>60.3224319999999</v>
      </c>
      <c s="129" r="AQ1715">
        <v>28.6157739999999</v>
      </c>
      <c s="129" r="AR1715">
        <v>171.189393</v>
      </c>
      <c s="129" r="AS1715">
        <v>3.90381899999999</v>
      </c>
      <c s="129" r="AT1715">
        <v>7.807639</v>
      </c>
      <c s="129" r="AU1715">
        <v>11.711458</v>
      </c>
      <c s="129" r="AV1715">
        <v>23.422917</v>
      </c>
      <c s="129" r="AW1715">
        <v>19.5190969999999</v>
      </c>
      <c s="129" r="AX1715">
        <v>31.230556</v>
      </c>
      <c s="129" r="AY1715">
        <v>69.690087</v>
      </c>
      <c s="129" r="AZ1715">
        <v>3.90381899999999</v>
      </c>
      <c s="129" r="BA1715">
        <v>87.5466059999999</v>
      </c>
      <c s="129" r="BB1715">
        <v>0.0</v>
      </c>
      <c s="129" r="BC1715">
        <v>7.807639</v>
      </c>
      <c s="129" r="BD1715">
        <v>3.90381899999999</v>
      </c>
      <c s="129" r="BE1715">
        <v>7.807639</v>
      </c>
      <c s="129" r="BF1715">
        <v>7.807639</v>
      </c>
      <c s="129" r="BG1715">
        <v>23.422917</v>
      </c>
      <c s="129" r="BH1715">
        <v>36.796953</v>
      </c>
      <c s="129" r="BI1715">
        <v>0.0</v>
      </c>
      <c s="129" r="BJ1715">
        <v>83.6427869999999</v>
      </c>
      <c s="129" r="BK1715">
        <v>3.90381899999999</v>
      </c>
      <c s="129" r="BL1715">
        <v>0.0</v>
      </c>
      <c s="129" r="BM1715">
        <v>7.807639</v>
      </c>
      <c s="129" r="BN1715">
        <v>15.615278</v>
      </c>
      <c s="129" r="BO1715">
        <v>11.711458</v>
      </c>
      <c s="129" r="BP1715">
        <v>7.807639</v>
      </c>
      <c s="129" r="BQ1715">
        <v>32.893134</v>
      </c>
      <c s="129" r="BR1715">
        <v>3.90381899999999</v>
      </c>
      <c s="129" r="BS1715">
        <v>7.807639</v>
      </c>
      <c s="129" r="BT1715">
        <v>0.0</v>
      </c>
      <c s="129" r="BU1715">
        <v>0.0</v>
      </c>
      <c s="129" r="BV1715">
        <v>0.0</v>
      </c>
      <c s="129" r="BW1715">
        <v>3.90381899999999</v>
      </c>
      <c s="129" r="BX1715">
        <v>0.0</v>
      </c>
      <c s="129" r="BY1715">
        <v>0.0</v>
      </c>
      <c s="129" r="BZ1715">
        <v>0.0</v>
      </c>
      <c s="129" r="CA1715">
        <v>3.90381899999999</v>
      </c>
      <c s="129" r="CB1715">
        <v>81.980209</v>
      </c>
      <c s="129" r="CC1715">
        <v>0.0</v>
      </c>
      <c s="129" r="CD1715">
        <v>3.90381899999999</v>
      </c>
      <c s="129" r="CE1715">
        <v>11.711458</v>
      </c>
      <c s="129" r="CF1715">
        <v>19.5190969999999</v>
      </c>
      <c s="129" r="CG1715">
        <v>19.5190969999999</v>
      </c>
      <c s="129" r="CH1715">
        <v>27.326736</v>
      </c>
      <c s="129" r="CI1715">
        <v>0.0</v>
      </c>
      <c s="129" r="CJ1715">
        <v>0.0</v>
      </c>
      <c s="129" r="CK1715">
        <v>81.4015449999999</v>
      </c>
      <c s="129" r="CL1715">
        <v>3.90381899999999</v>
      </c>
      <c s="129" r="CM1715">
        <v>3.90381899999999</v>
      </c>
      <c s="129" r="CN1715">
        <v>0.0</v>
      </c>
      <c s="129" r="CO1715">
        <v>0.0</v>
      </c>
      <c s="129" r="CP1715">
        <v>0.0</v>
      </c>
      <c s="129" r="CQ1715">
        <v>3.90381899999999</v>
      </c>
      <c s="129" r="CR1715">
        <v>69.690087</v>
      </c>
      <c s="129" r="CS1715">
        <v>0.0</v>
      </c>
    </row>
    <row customHeight="1" r="1716" ht="15.0">
      <c t="s" s="127" r="A1716">
        <v>14598</v>
      </c>
      <c t="s" s="127" r="B1716">
        <v>14599</v>
      </c>
      <c t="s" s="127" r="C1716">
        <v>14600</v>
      </c>
      <c t="s" s="127" r="D1716">
        <v>14601</v>
      </c>
      <c t="s" s="127" r="E1716">
        <v>14602</v>
      </c>
      <c t="s" s="127" r="F1716">
        <v>14603</v>
      </c>
      <c t="s" s="128" r="G1716">
        <v>14604</v>
      </c>
      <c t="s" s="127" r="H1716">
        <v>14605</v>
      </c>
      <c s="129" r="I1716">
        <v>471.0</v>
      </c>
      <c s="129" r="J1716">
        <v>83.4813999999999</v>
      </c>
      <c s="129" r="K1716">
        <v>63.8993439999999</v>
      </c>
      <c s="129" r="L1716">
        <v>90.6958419999999</v>
      </c>
      <c s="129" r="M1716">
        <v>120.584245</v>
      </c>
      <c s="129" r="N1716">
        <v>71.113786</v>
      </c>
      <c s="129" r="O1716">
        <v>41.225383</v>
      </c>
      <c s="129" r="P1716">
        <v>73.0</v>
      </c>
      <c s="129" r="Q1716">
        <v>82.0</v>
      </c>
      <c s="129" r="R1716">
        <v>98.0</v>
      </c>
      <c s="129" r="S1716">
        <v>85.0</v>
      </c>
      <c s="129" r="T1716">
        <v>48.0</v>
      </c>
      <c s="129" r="U1716">
        <v>31.0</v>
      </c>
      <c s="129" r="V1716">
        <v>240.137856</v>
      </c>
      <c s="129" r="W1716">
        <v>32.9803059999999</v>
      </c>
      <c s="129" r="X1716">
        <v>39.1641139999999</v>
      </c>
      <c s="129" r="Y1716">
        <v>43.2866519999999</v>
      </c>
      <c s="129" r="Z1716">
        <v>65.9606129999999</v>
      </c>
      <c s="129" r="AA1716">
        <v>38.133479</v>
      </c>
      <c s="129" r="AB1716">
        <v>19.5820569999999</v>
      </c>
      <c s="129" r="AC1716">
        <v>1.030635</v>
      </c>
      <c s="129" r="AD1716">
        <v>47.40919</v>
      </c>
      <c s="129" r="AE1716">
        <v>151.503282</v>
      </c>
      <c s="129" r="AF1716">
        <v>41.225383</v>
      </c>
      <c s="129" r="AG1716">
        <v>230.862144</v>
      </c>
      <c s="129" r="AH1716">
        <v>50.501094</v>
      </c>
      <c s="129" r="AI1716">
        <v>24.73523</v>
      </c>
      <c s="129" r="AJ1716">
        <v>47.40919</v>
      </c>
      <c s="129" r="AK1716">
        <v>54.623632</v>
      </c>
      <c s="129" r="AL1716">
        <v>32.9803059999999</v>
      </c>
      <c s="129" r="AM1716">
        <v>17.520788</v>
      </c>
      <c s="129" r="AN1716">
        <v>3.091904</v>
      </c>
      <c s="129" r="AO1716">
        <v>59.776805</v>
      </c>
      <c s="129" r="AP1716">
        <v>133.982495</v>
      </c>
      <c s="129" r="AQ1716">
        <v>37.102845</v>
      </c>
      <c s="129" r="AR1716">
        <v>395.763675999999</v>
      </c>
      <c s="129" r="AS1716">
        <v>37.102845</v>
      </c>
      <c s="129" r="AT1716">
        <v>20.612691</v>
      </c>
      <c s="129" r="AU1716">
        <v>24.73523</v>
      </c>
      <c s="129" r="AV1716">
        <v>57.715536</v>
      </c>
      <c s="129" r="AW1716">
        <v>53.592998</v>
      </c>
      <c s="129" r="AX1716">
        <v>41.225383</v>
      </c>
      <c s="129" r="AY1716">
        <v>119.553611</v>
      </c>
      <c s="129" r="AZ1716">
        <v>41.225383</v>
      </c>
      <c s="129" r="BA1716">
        <v>230.862144</v>
      </c>
      <c s="129" r="BB1716">
        <v>24.73523</v>
      </c>
      <c s="129" r="BC1716">
        <v>20.612691</v>
      </c>
      <c s="129" r="BD1716">
        <v>12.367615</v>
      </c>
      <c s="129" r="BE1716">
        <v>24.73523</v>
      </c>
      <c s="129" r="BF1716">
        <v>16.4901529999999</v>
      </c>
      <c s="129" r="BG1716">
        <v>41.225383</v>
      </c>
      <c s="129" r="BH1716">
        <v>65.9606129999999</v>
      </c>
      <c s="129" r="BI1716">
        <v>24.73523</v>
      </c>
      <c s="129" r="BJ1716">
        <v>164.901532</v>
      </c>
      <c s="129" r="BK1716">
        <v>12.367615</v>
      </c>
      <c s="129" r="BL1716">
        <v>0.0</v>
      </c>
      <c s="129" r="BM1716">
        <v>12.367615</v>
      </c>
      <c s="129" r="BN1716">
        <v>32.9803059999999</v>
      </c>
      <c s="129" r="BO1716">
        <v>37.102845</v>
      </c>
      <c s="129" r="BP1716">
        <v>0.0</v>
      </c>
      <c s="129" r="BQ1716">
        <v>53.592998</v>
      </c>
      <c s="129" r="BR1716">
        <v>16.4901529999999</v>
      </c>
      <c s="129" r="BS1716">
        <v>65.9606129999999</v>
      </c>
      <c s="129" r="BT1716">
        <v>0.0</v>
      </c>
      <c s="129" r="BU1716">
        <v>0.0</v>
      </c>
      <c s="129" r="BV1716">
        <v>0.0</v>
      </c>
      <c s="129" r="BW1716">
        <v>8.245077</v>
      </c>
      <c s="129" r="BX1716">
        <v>16.4901529999999</v>
      </c>
      <c s="129" r="BY1716">
        <v>12.367615</v>
      </c>
      <c s="129" r="BZ1716">
        <v>0.0</v>
      </c>
      <c s="129" r="CA1716">
        <v>28.857768</v>
      </c>
      <c s="129" r="CB1716">
        <v>206.126915</v>
      </c>
      <c s="129" r="CC1716">
        <v>32.9803059999999</v>
      </c>
      <c s="129" r="CD1716">
        <v>20.612691</v>
      </c>
      <c s="129" r="CE1716">
        <v>20.612691</v>
      </c>
      <c s="129" r="CF1716">
        <v>49.47046</v>
      </c>
      <c s="129" r="CG1716">
        <v>37.102845</v>
      </c>
      <c s="129" r="CH1716">
        <v>28.857768</v>
      </c>
      <c s="129" r="CI1716">
        <v>8.245077</v>
      </c>
      <c s="129" r="CJ1716">
        <v>8.245077</v>
      </c>
      <c s="129" r="CK1716">
        <v>123.676149</v>
      </c>
      <c s="129" r="CL1716">
        <v>4.12253799999999</v>
      </c>
      <c s="129" r="CM1716">
        <v>0.0</v>
      </c>
      <c s="129" r="CN1716">
        <v>4.12253799999999</v>
      </c>
      <c s="129" r="CO1716">
        <v>0.0</v>
      </c>
      <c s="129" r="CP1716">
        <v>0.0</v>
      </c>
      <c s="129" r="CQ1716">
        <v>0.0</v>
      </c>
      <c s="129" r="CR1716">
        <v>111.308533999999</v>
      </c>
      <c s="129" r="CS1716">
        <v>4.12253799999999</v>
      </c>
    </row>
    <row customHeight="1" r="1717" ht="15.0">
      <c t="s" s="127" r="A1717">
        <v>14606</v>
      </c>
      <c t="s" s="127" r="B1717">
        <v>14607</v>
      </c>
      <c t="s" s="127" r="C1717">
        <v>14608</v>
      </c>
      <c t="s" s="127" r="D1717">
        <v>14609</v>
      </c>
      <c t="s" s="127" r="E1717">
        <v>14610</v>
      </c>
      <c t="s" s="127" r="F1717">
        <v>14611</v>
      </c>
      <c t="s" s="128" r="G1717">
        <v>14612</v>
      </c>
      <c t="s" s="127" r="H1717">
        <v>14613</v>
      </c>
      <c s="129" r="I1717">
        <v>527.0</v>
      </c>
      <c s="129" r="J1717">
        <v>135.430168</v>
      </c>
      <c s="129" r="K1717">
        <v>74.5847299999999</v>
      </c>
      <c s="129" r="L1717">
        <v>125.616387</v>
      </c>
      <c s="129" r="M1717">
        <v>97.1564249999999</v>
      </c>
      <c s="129" r="N1717">
        <v>53.975791</v>
      </c>
      <c s="129" r="O1717">
        <v>40.236499</v>
      </c>
      <c s="129" r="P1717">
        <v>61.0</v>
      </c>
      <c s="129" r="Q1717">
        <v>51.0</v>
      </c>
      <c s="129" r="R1717">
        <v>91.0</v>
      </c>
      <c s="129" r="S1717">
        <v>51.0</v>
      </c>
      <c s="129" r="T1717">
        <v>63.0</v>
      </c>
      <c s="129" r="U1717">
        <v>32.0</v>
      </c>
      <c s="129" r="V1717">
        <v>262.027933</v>
      </c>
      <c s="129" r="W1717">
        <v>69.67784</v>
      </c>
      <c s="129" r="X1717">
        <v>35.3296089999999</v>
      </c>
      <c s="129" r="Y1717">
        <v>58.882682</v>
      </c>
      <c s="129" r="Z1717">
        <v>54.957169</v>
      </c>
      <c s="129" r="AA1717">
        <v>24.534451</v>
      </c>
      <c s="129" r="AB1717">
        <v>16.683426</v>
      </c>
      <c s="129" r="AC1717">
        <v>1.96275599999999</v>
      </c>
      <c s="129" r="AD1717">
        <v>83.4171319999999</v>
      </c>
      <c s="129" r="AE1717">
        <v>152.113594</v>
      </c>
      <c s="129" r="AF1717">
        <v>26.497207</v>
      </c>
      <c s="129" r="AG1717">
        <v>264.972066999999</v>
      </c>
      <c s="129" r="AH1717">
        <v>65.752328</v>
      </c>
      <c s="129" r="AI1717">
        <v>39.255121</v>
      </c>
      <c s="129" r="AJ1717">
        <v>66.7337059999999</v>
      </c>
      <c s="129" r="AK1717">
        <v>42.199255</v>
      </c>
      <c s="129" r="AL1717">
        <v>29.441341</v>
      </c>
      <c s="129" r="AM1717">
        <v>20.6089389999999</v>
      </c>
      <c s="129" r="AN1717">
        <v>0.981377999999999</v>
      </c>
      <c s="129" r="AO1717">
        <v>82.435754</v>
      </c>
      <c s="129" r="AP1717">
        <v>149.169459999999</v>
      </c>
      <c s="129" r="AQ1717">
        <v>33.3668529999999</v>
      </c>
      <c s="129" r="AR1717">
        <v>388.625698</v>
      </c>
      <c s="129" r="AS1717">
        <v>19.627561</v>
      </c>
      <c s="129" r="AT1717">
        <v>15.702048</v>
      </c>
      <c s="129" r="AU1717">
        <v>19.627561</v>
      </c>
      <c s="129" r="AV1717">
        <v>54.957169</v>
      </c>
      <c s="129" r="AW1717">
        <v>70.6592179999999</v>
      </c>
      <c s="129" r="AX1717">
        <v>47.1061449999999</v>
      </c>
      <c s="129" r="AY1717">
        <v>113.839851</v>
      </c>
      <c s="129" r="AZ1717">
        <v>47.1061449999999</v>
      </c>
      <c s="129" r="BA1717">
        <v>204.126629</v>
      </c>
      <c s="129" r="BB1717">
        <v>15.702048</v>
      </c>
      <c s="129" r="BC1717">
        <v>3.92551199999999</v>
      </c>
      <c s="129" r="BD1717">
        <v>15.702048</v>
      </c>
      <c s="129" r="BE1717">
        <v>27.4785849999999</v>
      </c>
      <c s="129" r="BF1717">
        <v>31.404097</v>
      </c>
      <c s="129" r="BG1717">
        <v>43.180633</v>
      </c>
      <c s="129" r="BH1717">
        <v>47.1061449999999</v>
      </c>
      <c s="129" r="BI1717">
        <v>19.627561</v>
      </c>
      <c s="129" r="BJ1717">
        <v>184.499068999999</v>
      </c>
      <c s="129" r="BK1717">
        <v>3.92551199999999</v>
      </c>
      <c s="129" r="BL1717">
        <v>11.776536</v>
      </c>
      <c s="129" r="BM1717">
        <v>3.92551199999999</v>
      </c>
      <c s="129" r="BN1717">
        <v>27.4785849999999</v>
      </c>
      <c s="129" r="BO1717">
        <v>39.255121</v>
      </c>
      <c s="129" r="BP1717">
        <v>3.92551199999999</v>
      </c>
      <c s="129" r="BQ1717">
        <v>66.7337059999999</v>
      </c>
      <c s="129" r="BR1717">
        <v>27.4785849999999</v>
      </c>
      <c s="129" r="BS1717">
        <v>35.3296089999999</v>
      </c>
      <c s="129" r="BT1717">
        <v>0.0</v>
      </c>
      <c s="129" r="BU1717">
        <v>0.0</v>
      </c>
      <c s="129" r="BV1717">
        <v>0.0</v>
      </c>
      <c s="129" r="BW1717">
        <v>3.92551199999999</v>
      </c>
      <c s="129" r="BX1717">
        <v>0.0</v>
      </c>
      <c s="129" r="BY1717">
        <v>11.776536</v>
      </c>
      <c s="129" r="BZ1717">
        <v>0.0</v>
      </c>
      <c s="129" r="CA1717">
        <v>19.627561</v>
      </c>
      <c s="129" r="CB1717">
        <v>208.052142</v>
      </c>
      <c s="129" r="CC1717">
        <v>15.702048</v>
      </c>
      <c s="129" r="CD1717">
        <v>15.702048</v>
      </c>
      <c s="129" r="CE1717">
        <v>11.776536</v>
      </c>
      <c s="129" r="CF1717">
        <v>35.3296089999999</v>
      </c>
      <c s="129" r="CG1717">
        <v>58.882682</v>
      </c>
      <c s="129" r="CH1717">
        <v>35.3296089999999</v>
      </c>
      <c s="129" r="CI1717">
        <v>7.85102399999999</v>
      </c>
      <c s="129" r="CJ1717">
        <v>27.4785849999999</v>
      </c>
      <c s="129" r="CK1717">
        <v>145.243947999999</v>
      </c>
      <c s="129" r="CL1717">
        <v>3.92551199999999</v>
      </c>
      <c s="129" r="CM1717">
        <v>0.0</v>
      </c>
      <c s="129" r="CN1717">
        <v>7.85102399999999</v>
      </c>
      <c s="129" r="CO1717">
        <v>15.702048</v>
      </c>
      <c s="129" r="CP1717">
        <v>11.776536</v>
      </c>
      <c s="129" r="CQ1717">
        <v>0.0</v>
      </c>
      <c s="129" r="CR1717">
        <v>105.988827</v>
      </c>
      <c s="129" r="CS1717">
        <v>0.0</v>
      </c>
    </row>
    <row customHeight="1" r="1718" ht="15.0">
      <c t="s" s="127" r="A1718">
        <v>14614</v>
      </c>
      <c t="s" s="127" r="B1718">
        <v>14615</v>
      </c>
      <c t="s" s="127" r="C1718">
        <v>14616</v>
      </c>
      <c t="s" s="127" r="D1718">
        <v>14617</v>
      </c>
      <c t="s" s="127" r="E1718">
        <v>14618</v>
      </c>
      <c t="s" s="127" r="F1718">
        <v>14619</v>
      </c>
      <c t="s" s="128" r="G1718">
        <v>14620</v>
      </c>
      <c t="s" s="127" r="H1718">
        <v>14621</v>
      </c>
      <c s="129" r="I1718">
        <v>566.0</v>
      </c>
      <c s="129" r="J1718">
        <v>88.0</v>
      </c>
      <c s="129" r="K1718">
        <v>71.0</v>
      </c>
      <c s="129" r="L1718">
        <v>96.0</v>
      </c>
      <c s="129" r="M1718">
        <v>141.0</v>
      </c>
      <c s="129" r="N1718">
        <v>115.0</v>
      </c>
      <c s="129" r="O1718">
        <v>55.0</v>
      </c>
      <c s="129" r="P1718">
        <v>60.0</v>
      </c>
      <c s="129" r="Q1718">
        <v>71.0</v>
      </c>
      <c s="129" r="R1718">
        <v>90.0</v>
      </c>
      <c s="129" r="S1718">
        <v>101.0</v>
      </c>
      <c s="129" r="T1718">
        <v>94.0</v>
      </c>
      <c s="129" r="U1718">
        <v>49.0</v>
      </c>
      <c s="129" r="V1718">
        <v>289.0</v>
      </c>
      <c s="129" r="W1718">
        <v>48.0</v>
      </c>
      <c s="129" r="X1718">
        <v>36.0</v>
      </c>
      <c s="129" r="Y1718">
        <v>52.0</v>
      </c>
      <c s="129" r="Z1718">
        <v>74.0</v>
      </c>
      <c s="129" r="AA1718">
        <v>56.0</v>
      </c>
      <c s="129" r="AB1718">
        <v>22.0</v>
      </c>
      <c s="129" r="AC1718">
        <v>1.0</v>
      </c>
      <c s="129" r="AD1718">
        <v>64.0</v>
      </c>
      <c s="129" r="AE1718">
        <v>168.0</v>
      </c>
      <c s="129" r="AF1718">
        <v>57.0</v>
      </c>
      <c s="129" r="AG1718">
        <v>277.0</v>
      </c>
      <c s="129" r="AH1718">
        <v>40.0</v>
      </c>
      <c s="129" r="AI1718">
        <v>35.0</v>
      </c>
      <c s="129" r="AJ1718">
        <v>44.0</v>
      </c>
      <c s="129" r="AK1718">
        <v>67.0</v>
      </c>
      <c s="129" r="AL1718">
        <v>59.0</v>
      </c>
      <c s="129" r="AM1718">
        <v>32.0</v>
      </c>
      <c s="129" r="AN1718">
        <v>0.0</v>
      </c>
      <c s="129" r="AO1718">
        <v>49.0</v>
      </c>
      <c s="129" r="AP1718">
        <v>160.0</v>
      </c>
      <c s="129" r="AQ1718">
        <v>68.0</v>
      </c>
      <c s="129" r="AR1718">
        <v>488.0</v>
      </c>
      <c s="129" r="AS1718">
        <v>16.0</v>
      </c>
      <c s="129" r="AT1718">
        <v>56.0</v>
      </c>
      <c s="129" r="AU1718">
        <v>32.0</v>
      </c>
      <c s="129" r="AV1718">
        <v>32.0</v>
      </c>
      <c s="129" r="AW1718">
        <v>40.0</v>
      </c>
      <c s="129" r="AX1718">
        <v>100.0</v>
      </c>
      <c s="129" r="AY1718">
        <v>160.0</v>
      </c>
      <c s="129" r="AZ1718">
        <v>52.0</v>
      </c>
      <c s="129" r="BA1718">
        <v>224.0</v>
      </c>
      <c s="129" r="BB1718">
        <v>12.0</v>
      </c>
      <c s="129" r="BC1718">
        <v>32.0</v>
      </c>
      <c s="129" r="BD1718">
        <v>12.0</v>
      </c>
      <c s="129" r="BE1718">
        <v>4.0</v>
      </c>
      <c s="129" r="BF1718">
        <v>8.0</v>
      </c>
      <c s="129" r="BG1718">
        <v>68.0</v>
      </c>
      <c s="129" r="BH1718">
        <v>72.0</v>
      </c>
      <c s="129" r="BI1718">
        <v>16.0</v>
      </c>
      <c s="129" r="BJ1718">
        <v>264.0</v>
      </c>
      <c s="129" r="BK1718">
        <v>4.0</v>
      </c>
      <c s="129" r="BL1718">
        <v>24.0</v>
      </c>
      <c s="129" r="BM1718">
        <v>20.0</v>
      </c>
      <c s="129" r="BN1718">
        <v>28.0</v>
      </c>
      <c s="129" r="BO1718">
        <v>32.0</v>
      </c>
      <c s="129" r="BP1718">
        <v>32.0</v>
      </c>
      <c s="129" r="BQ1718">
        <v>88.0</v>
      </c>
      <c s="129" r="BR1718">
        <v>36.0</v>
      </c>
      <c s="129" r="BS1718">
        <v>56.0</v>
      </c>
      <c s="129" r="BT1718">
        <v>8.0</v>
      </c>
      <c s="129" r="BU1718">
        <v>4.0</v>
      </c>
      <c s="129" r="BV1718">
        <v>0.0</v>
      </c>
      <c s="129" r="BW1718">
        <v>4.0</v>
      </c>
      <c s="129" r="BX1718">
        <v>4.0</v>
      </c>
      <c s="129" r="BY1718">
        <v>8.0</v>
      </c>
      <c s="129" r="BZ1718">
        <v>0.0</v>
      </c>
      <c s="129" r="CA1718">
        <v>28.0</v>
      </c>
      <c s="129" r="CB1718">
        <v>228.0</v>
      </c>
      <c s="129" r="CC1718">
        <v>8.0</v>
      </c>
      <c s="129" r="CD1718">
        <v>36.0</v>
      </c>
      <c s="129" r="CE1718">
        <v>28.0</v>
      </c>
      <c s="129" r="CF1718">
        <v>24.0</v>
      </c>
      <c s="129" r="CG1718">
        <v>32.0</v>
      </c>
      <c s="129" r="CH1718">
        <v>88.0</v>
      </c>
      <c s="129" r="CI1718">
        <v>0.0</v>
      </c>
      <c s="129" r="CJ1718">
        <v>12.0</v>
      </c>
      <c s="129" r="CK1718">
        <v>204.0</v>
      </c>
      <c s="129" r="CL1718">
        <v>0.0</v>
      </c>
      <c s="129" r="CM1718">
        <v>16.0</v>
      </c>
      <c s="129" r="CN1718">
        <v>4.0</v>
      </c>
      <c s="129" r="CO1718">
        <v>4.0</v>
      </c>
      <c s="129" r="CP1718">
        <v>4.0</v>
      </c>
      <c s="129" r="CQ1718">
        <v>4.0</v>
      </c>
      <c s="129" r="CR1718">
        <v>160.0</v>
      </c>
      <c s="129" r="CS1718">
        <v>12.0</v>
      </c>
    </row>
    <row customHeight="1" r="1719" ht="15.0">
      <c t="s" s="127" r="A1719">
        <v>14622</v>
      </c>
      <c t="s" s="127" r="B1719">
        <v>14623</v>
      </c>
      <c t="s" s="127" r="C1719">
        <v>14624</v>
      </c>
      <c t="s" s="127" r="D1719">
        <v>14625</v>
      </c>
      <c t="s" s="127" r="E1719">
        <v>14626</v>
      </c>
      <c t="s" s="127" r="F1719">
        <v>14627</v>
      </c>
      <c t="s" s="128" r="G1719">
        <v>14628</v>
      </c>
      <c t="s" s="127" r="H1719">
        <v>14629</v>
      </c>
      <c s="129" r="I1719">
        <v>646.0</v>
      </c>
      <c s="129" r="J1719">
        <v>167.302394999999</v>
      </c>
      <c s="129" r="K1719">
        <v>101.541916</v>
      </c>
      <c s="129" r="L1719">
        <v>134.422156</v>
      </c>
      <c s="129" r="M1719">
        <v>131.520958</v>
      </c>
      <c s="129" r="N1719">
        <v>72.5299399999999</v>
      </c>
      <c s="129" r="O1719">
        <v>38.6826349999999</v>
      </c>
      <c s="129" r="P1719">
        <v>113.0</v>
      </c>
      <c s="129" r="Q1719">
        <v>58.0</v>
      </c>
      <c s="129" r="R1719">
        <v>109.0</v>
      </c>
      <c s="129" r="S1719">
        <v>73.0</v>
      </c>
      <c s="129" r="T1719">
        <v>67.0</v>
      </c>
      <c s="129" r="U1719">
        <v>32.0</v>
      </c>
      <c s="129" r="V1719">
        <v>324.934131999999</v>
      </c>
      <c s="129" r="W1719">
        <v>86.0688619999999</v>
      </c>
      <c s="129" r="X1719">
        <v>52.2215569999999</v>
      </c>
      <c s="129" r="Y1719">
        <v>61.8922159999999</v>
      </c>
      <c s="129" r="Z1719">
        <v>70.595808</v>
      </c>
      <c s="129" r="AA1719">
        <v>38.6826349999999</v>
      </c>
      <c s="129" r="AB1719">
        <v>14.505988</v>
      </c>
      <c s="129" r="AC1719">
        <v>0.967065999999999</v>
      </c>
      <c s="129" r="AD1719">
        <v>108.311376999999</v>
      </c>
      <c s="129" r="AE1719">
        <v>175.038922</v>
      </c>
      <c s="129" r="AF1719">
        <v>41.583832</v>
      </c>
      <c s="129" r="AG1719">
        <v>321.065868</v>
      </c>
      <c s="129" r="AH1719">
        <v>81.2335329999999</v>
      </c>
      <c s="129" r="AI1719">
        <v>49.320359</v>
      </c>
      <c s="129" r="AJ1719">
        <v>72.5299399999999</v>
      </c>
      <c s="129" r="AK1719">
        <v>60.92515</v>
      </c>
      <c s="129" r="AL1719">
        <v>33.8473049999999</v>
      </c>
      <c s="129" r="AM1719">
        <v>20.3083829999999</v>
      </c>
      <c s="129" r="AN1719">
        <v>2.90119799999999</v>
      </c>
      <c s="129" r="AO1719">
        <v>100.57485</v>
      </c>
      <c s="129" r="AP1719">
        <v>175.038922</v>
      </c>
      <c s="129" r="AQ1719">
        <v>45.4520959999999</v>
      </c>
      <c s="129" r="AR1719">
        <v>487.401198</v>
      </c>
      <c s="129" r="AS1719">
        <v>34.814371</v>
      </c>
      <c s="129" r="AT1719">
        <v>11.6047899999999</v>
      </c>
      <c s="129" r="AU1719">
        <v>11.6047899999999</v>
      </c>
      <c s="129" r="AV1719">
        <v>104.443113999999</v>
      </c>
      <c s="129" r="AW1719">
        <v>88.97006</v>
      </c>
      <c s="129" r="AX1719">
        <v>73.4970059999999</v>
      </c>
      <c s="129" r="AY1719">
        <v>85.1017959999999</v>
      </c>
      <c s="129" r="AZ1719">
        <v>77.3652689999999</v>
      </c>
      <c s="129" r="BA1719">
        <v>239.832335</v>
      </c>
      <c s="129" r="BB1719">
        <v>27.0778439999999</v>
      </c>
      <c s="129" r="BC1719">
        <v>0.0</v>
      </c>
      <c s="129" r="BD1719">
        <v>11.6047899999999</v>
      </c>
      <c s="129" r="BE1719">
        <v>50.2874249999999</v>
      </c>
      <c s="129" r="BF1719">
        <v>15.4730539999999</v>
      </c>
      <c s="129" r="BG1719">
        <v>61.8922159999999</v>
      </c>
      <c s="129" r="BH1719">
        <v>38.6826349999999</v>
      </c>
      <c s="129" r="BI1719">
        <v>34.814371</v>
      </c>
      <c s="129" r="BJ1719">
        <v>247.568862</v>
      </c>
      <c s="129" r="BK1719">
        <v>7.73652699999999</v>
      </c>
      <c s="129" r="BL1719">
        <v>11.6047899999999</v>
      </c>
      <c s="129" r="BM1719">
        <v>0.0</v>
      </c>
      <c s="129" r="BN1719">
        <v>54.155689</v>
      </c>
      <c s="129" r="BO1719">
        <v>73.4970059999999</v>
      </c>
      <c s="129" r="BP1719">
        <v>11.6047899999999</v>
      </c>
      <c s="129" r="BQ1719">
        <v>46.419162</v>
      </c>
      <c s="129" r="BR1719">
        <v>42.5508979999999</v>
      </c>
      <c s="129" r="BS1719">
        <v>73.4970059999999</v>
      </c>
      <c s="129" r="BT1719">
        <v>0.0</v>
      </c>
      <c s="129" r="BU1719">
        <v>0.0</v>
      </c>
      <c s="129" r="BV1719">
        <v>0.0</v>
      </c>
      <c s="129" r="BW1719">
        <v>3.86826299999999</v>
      </c>
      <c s="129" r="BX1719">
        <v>7.73652699999999</v>
      </c>
      <c s="129" r="BY1719">
        <v>7.73652699999999</v>
      </c>
      <c s="129" r="BZ1719">
        <v>0.0</v>
      </c>
      <c s="129" r="CA1719">
        <v>54.155689</v>
      </c>
      <c s="129" r="CB1719">
        <v>293.988024</v>
      </c>
      <c s="129" r="CC1719">
        <v>27.0778439999999</v>
      </c>
      <c s="129" r="CD1719">
        <v>11.6047899999999</v>
      </c>
      <c s="129" r="CE1719">
        <v>11.6047899999999</v>
      </c>
      <c s="129" r="CF1719">
        <v>88.97006</v>
      </c>
      <c s="129" r="CG1719">
        <v>73.4970059999999</v>
      </c>
      <c s="129" r="CH1719">
        <v>65.760479</v>
      </c>
      <c s="129" r="CI1719">
        <v>3.86826299999999</v>
      </c>
      <c s="129" r="CJ1719">
        <v>11.6047899999999</v>
      </c>
      <c s="129" r="CK1719">
        <v>119.916168</v>
      </c>
      <c s="129" r="CL1719">
        <v>7.73652699999999</v>
      </c>
      <c s="129" r="CM1719">
        <v>0.0</v>
      </c>
      <c s="129" r="CN1719">
        <v>0.0</v>
      </c>
      <c s="129" r="CO1719">
        <v>11.6047899999999</v>
      </c>
      <c s="129" r="CP1719">
        <v>7.73652699999999</v>
      </c>
      <c s="129" r="CQ1719">
        <v>0.0</v>
      </c>
      <c s="129" r="CR1719">
        <v>81.2335329999999</v>
      </c>
      <c s="129" r="CS1719">
        <v>11.6047899999999</v>
      </c>
    </row>
    <row customHeight="1" r="1720" ht="15.0">
      <c t="s" s="127" r="A1720">
        <v>14630</v>
      </c>
      <c t="s" s="127" r="B1720">
        <v>14631</v>
      </c>
      <c t="s" s="127" r="C1720">
        <v>14632</v>
      </c>
      <c t="s" s="127" r="D1720">
        <v>14633</v>
      </c>
      <c t="s" s="127" r="E1720">
        <v>14634</v>
      </c>
      <c t="s" s="127" r="F1720">
        <v>14635</v>
      </c>
      <c t="s" s="128" r="G1720">
        <v>14636</v>
      </c>
      <c t="s" s="127" r="H1720">
        <v>14637</v>
      </c>
      <c s="129" r="I1720">
        <v>586.0</v>
      </c>
      <c s="129" r="J1720">
        <v>91.843271</v>
      </c>
      <c s="129" r="K1720">
        <v>50.9131179999999</v>
      </c>
      <c s="129" r="L1720">
        <v>89.8466779999999</v>
      </c>
      <c s="129" r="M1720">
        <v>139.761498999999</v>
      </c>
      <c s="129" r="N1720">
        <v>124.787053</v>
      </c>
      <c s="129" r="O1720">
        <v>88.848382</v>
      </c>
      <c s="129" r="P1720">
        <v>80.0</v>
      </c>
      <c s="129" r="Q1720">
        <v>86.0</v>
      </c>
      <c s="129" r="R1720">
        <v>124.0</v>
      </c>
      <c s="129" r="S1720">
        <v>121.0</v>
      </c>
      <c s="129" r="T1720">
        <v>143.0</v>
      </c>
      <c s="129" r="U1720">
        <v>69.0</v>
      </c>
      <c s="129" r="V1720">
        <v>294.497445</v>
      </c>
      <c s="129" r="W1720">
        <v>52.9097099999999</v>
      </c>
      <c s="129" r="X1720">
        <v>22.960818</v>
      </c>
      <c s="129" r="Y1720">
        <v>44.9233389999999</v>
      </c>
      <c s="129" r="Z1720">
        <v>72.875639</v>
      </c>
      <c s="129" r="AA1720">
        <v>64.889267</v>
      </c>
      <c s="129" r="AB1720">
        <v>34.940375</v>
      </c>
      <c s="129" r="AC1720">
        <v>0.998295999999999</v>
      </c>
      <c s="129" r="AD1720">
        <v>64.889267</v>
      </c>
      <c s="129" r="AE1720">
        <v>147.747871</v>
      </c>
      <c s="129" r="AF1720">
        <v>81.860307</v>
      </c>
      <c s="129" r="AG1720">
        <v>291.502554999999</v>
      </c>
      <c s="129" r="AH1720">
        <v>38.93356</v>
      </c>
      <c s="129" r="AI1720">
        <v>27.9523</v>
      </c>
      <c s="129" r="AJ1720">
        <v>44.9233389999999</v>
      </c>
      <c s="129" r="AK1720">
        <v>66.8858599999999</v>
      </c>
      <c s="129" r="AL1720">
        <v>59.8977849999999</v>
      </c>
      <c s="129" r="AM1720">
        <v>51.911414</v>
      </c>
      <c s="129" r="AN1720">
        <v>0.998295999999999</v>
      </c>
      <c s="129" r="AO1720">
        <v>50.9131179999999</v>
      </c>
      <c s="129" r="AP1720">
        <v>150.74276</v>
      </c>
      <c s="129" r="AQ1720">
        <v>89.8466779999999</v>
      </c>
      <c s="129" r="AR1720">
        <v>475.189097</v>
      </c>
      <c s="129" r="AS1720">
        <v>15.9727429999999</v>
      </c>
      <c s="129" r="AT1720">
        <v>23.959114</v>
      </c>
      <c s="129" r="AU1720">
        <v>0.0</v>
      </c>
      <c s="129" r="AV1720">
        <v>15.9727429999999</v>
      </c>
      <c s="129" r="AW1720">
        <v>31.9454859999999</v>
      </c>
      <c s="129" r="AX1720">
        <v>71.8773419999999</v>
      </c>
      <c s="129" r="AY1720">
        <v>227.611583999999</v>
      </c>
      <c s="129" r="AZ1720">
        <v>87.850085</v>
      </c>
      <c s="129" r="BA1720">
        <v>235.597956</v>
      </c>
      <c s="129" r="BB1720">
        <v>11.979557</v>
      </c>
      <c s="129" r="BC1720">
        <v>19.965928</v>
      </c>
      <c s="129" r="BD1720">
        <v>0.0</v>
      </c>
      <c s="129" r="BE1720">
        <v>7.986371</v>
      </c>
      <c s="129" r="BF1720">
        <v>3.993186</v>
      </c>
      <c s="129" r="BG1720">
        <v>47.9182279999999</v>
      </c>
      <c s="129" r="BH1720">
        <v>103.822828</v>
      </c>
      <c s="129" r="BI1720">
        <v>39.931857</v>
      </c>
      <c s="129" r="BJ1720">
        <v>239.591140999999</v>
      </c>
      <c s="129" r="BK1720">
        <v>3.993186</v>
      </c>
      <c s="129" r="BL1720">
        <v>3.993186</v>
      </c>
      <c s="129" r="BM1720">
        <v>0.0</v>
      </c>
      <c s="129" r="BN1720">
        <v>7.986371</v>
      </c>
      <c s="129" r="BO1720">
        <v>27.9523</v>
      </c>
      <c s="129" r="BP1720">
        <v>23.959114</v>
      </c>
      <c s="129" r="BQ1720">
        <v>123.788756</v>
      </c>
      <c s="129" r="BR1720">
        <v>47.9182279999999</v>
      </c>
      <c s="129" r="BS1720">
        <v>31.9454859999999</v>
      </c>
      <c s="129" r="BT1720">
        <v>0.0</v>
      </c>
      <c s="129" r="BU1720">
        <v>0.0</v>
      </c>
      <c s="129" r="BV1720">
        <v>0.0</v>
      </c>
      <c s="129" r="BW1720">
        <v>0.0</v>
      </c>
      <c s="129" r="BX1720">
        <v>3.993186</v>
      </c>
      <c s="129" r="BY1720">
        <v>3.993186</v>
      </c>
      <c s="129" r="BZ1720">
        <v>0.0</v>
      </c>
      <c s="129" r="CA1720">
        <v>23.959114</v>
      </c>
      <c s="129" r="CB1720">
        <v>163.720612999999</v>
      </c>
      <c s="129" r="CC1720">
        <v>0.0</v>
      </c>
      <c s="129" r="CD1720">
        <v>19.965928</v>
      </c>
      <c s="129" r="CE1720">
        <v>0.0</v>
      </c>
      <c s="129" r="CF1720">
        <v>11.979557</v>
      </c>
      <c s="129" r="CG1720">
        <v>27.9523</v>
      </c>
      <c s="129" r="CH1720">
        <v>63.890971</v>
      </c>
      <c s="129" r="CI1720">
        <v>3.993186</v>
      </c>
      <c s="129" r="CJ1720">
        <v>35.9386709999999</v>
      </c>
      <c s="129" r="CK1720">
        <v>279.522997999999</v>
      </c>
      <c s="129" r="CL1720">
        <v>15.9727429999999</v>
      </c>
      <c s="129" r="CM1720">
        <v>3.993186</v>
      </c>
      <c s="129" r="CN1720">
        <v>0.0</v>
      </c>
      <c s="129" r="CO1720">
        <v>3.993186</v>
      </c>
      <c s="129" r="CP1720">
        <v>0.0</v>
      </c>
      <c s="129" r="CQ1720">
        <v>3.993186</v>
      </c>
      <c s="129" r="CR1720">
        <v>223.618399</v>
      </c>
      <c s="129" r="CS1720">
        <v>27.9523</v>
      </c>
    </row>
    <row customHeight="1" r="1721" ht="15.0">
      <c t="s" s="127" r="A1721">
        <v>14638</v>
      </c>
      <c t="s" s="127" r="B1721">
        <v>14639</v>
      </c>
      <c t="s" s="127" r="C1721">
        <v>14640</v>
      </c>
      <c t="s" s="127" r="D1721">
        <v>14641</v>
      </c>
      <c t="s" s="127" r="E1721">
        <v>14642</v>
      </c>
      <c t="s" s="127" r="F1721">
        <v>14643</v>
      </c>
      <c t="s" s="128" r="G1721">
        <v>14644</v>
      </c>
      <c t="s" s="127" r="H1721">
        <v>14645</v>
      </c>
      <c s="129" r="I1721">
        <v>450.0</v>
      </c>
      <c s="129" r="J1721">
        <v>86.498856</v>
      </c>
      <c s="129" r="K1721">
        <v>50.457666</v>
      </c>
      <c s="129" r="L1721">
        <v>95.7665899999999</v>
      </c>
      <c s="129" r="M1721">
        <v>89.5881009999999</v>
      </c>
      <c s="129" r="N1721">
        <v>77.231121</v>
      </c>
      <c s="129" r="O1721">
        <v>50.457666</v>
      </c>
      <c s="129" r="P1721">
        <v>81.0</v>
      </c>
      <c s="129" r="Q1721">
        <v>64.0</v>
      </c>
      <c s="129" r="R1721">
        <v>98.0</v>
      </c>
      <c s="129" r="S1721">
        <v>80.0</v>
      </c>
      <c s="129" r="T1721">
        <v>64.0</v>
      </c>
      <c s="129" r="U1721">
        <v>34.0</v>
      </c>
      <c s="129" r="V1721">
        <v>223.455378</v>
      </c>
      <c s="129" r="W1721">
        <v>42.2196799999999</v>
      </c>
      <c s="129" r="X1721">
        <v>29.8627</v>
      </c>
      <c s="129" r="Y1721">
        <v>43.249428</v>
      </c>
      <c s="129" r="Z1721">
        <v>50.457666</v>
      </c>
      <c s="129" r="AA1721">
        <v>35.011442</v>
      </c>
      <c s="129" r="AB1721">
        <v>21.624714</v>
      </c>
      <c s="129" r="AC1721">
        <v>1.029748</v>
      </c>
      <c s="129" r="AD1721">
        <v>58.695652</v>
      </c>
      <c s="129" r="AE1721">
        <v>123.569794</v>
      </c>
      <c s="129" r="AF1721">
        <v>41.189931</v>
      </c>
      <c s="129" r="AG1721">
        <v>226.544622</v>
      </c>
      <c s="129" r="AH1721">
        <v>44.279176</v>
      </c>
      <c s="129" r="AI1721">
        <v>20.5949659999999</v>
      </c>
      <c s="129" r="AJ1721">
        <v>52.5171619999999</v>
      </c>
      <c s="129" r="AK1721">
        <v>39.1304349999999</v>
      </c>
      <c s="129" r="AL1721">
        <v>42.2196799999999</v>
      </c>
      <c s="129" r="AM1721">
        <v>24.7139589999999</v>
      </c>
      <c s="129" r="AN1721">
        <v>3.089245</v>
      </c>
      <c s="129" r="AO1721">
        <v>54.5766589999999</v>
      </c>
      <c s="129" r="AP1721">
        <v>115.331808</v>
      </c>
      <c s="129" r="AQ1721">
        <v>56.636156</v>
      </c>
      <c s="129" r="AR1721">
        <v>362.471396</v>
      </c>
      <c s="129" r="AS1721">
        <v>8.23798599999999</v>
      </c>
      <c s="129" r="AT1721">
        <v>12.356979</v>
      </c>
      <c s="129" r="AU1721">
        <v>8.23798599999999</v>
      </c>
      <c s="129" r="AV1721">
        <v>41.189931</v>
      </c>
      <c s="129" r="AW1721">
        <v>53.546911</v>
      </c>
      <c s="129" r="AX1721">
        <v>70.0228829999999</v>
      </c>
      <c s="129" r="AY1721">
        <v>102.974828</v>
      </c>
      <c s="129" r="AZ1721">
        <v>65.90389</v>
      </c>
      <c s="129" r="BA1721">
        <v>193.592677</v>
      </c>
      <c s="129" r="BB1721">
        <v>4.11899299999999</v>
      </c>
      <c s="129" r="BC1721">
        <v>8.23798599999999</v>
      </c>
      <c s="129" r="BD1721">
        <v>4.11899299999999</v>
      </c>
      <c s="129" r="BE1721">
        <v>20.5949659999999</v>
      </c>
      <c s="129" r="BF1721">
        <v>12.356979</v>
      </c>
      <c s="129" r="BG1721">
        <v>65.90389</v>
      </c>
      <c s="129" r="BH1721">
        <v>37.0709379999999</v>
      </c>
      <c s="129" r="BI1721">
        <v>41.189931</v>
      </c>
      <c s="129" r="BJ1721">
        <v>168.878718999999</v>
      </c>
      <c s="129" r="BK1721">
        <v>4.11899299999999</v>
      </c>
      <c s="129" r="BL1721">
        <v>4.11899299999999</v>
      </c>
      <c s="129" r="BM1721">
        <v>4.11899299999999</v>
      </c>
      <c s="129" r="BN1721">
        <v>20.5949659999999</v>
      </c>
      <c s="129" r="BO1721">
        <v>41.189931</v>
      </c>
      <c s="129" r="BP1721">
        <v>4.11899299999999</v>
      </c>
      <c s="129" r="BQ1721">
        <v>65.90389</v>
      </c>
      <c s="129" r="BR1721">
        <v>24.7139589999999</v>
      </c>
      <c s="129" r="BS1721">
        <v>53.546911</v>
      </c>
      <c s="129" r="BT1721">
        <v>0.0</v>
      </c>
      <c s="129" r="BU1721">
        <v>0.0</v>
      </c>
      <c s="129" r="BV1721">
        <v>0.0</v>
      </c>
      <c s="129" r="BW1721">
        <v>0.0</v>
      </c>
      <c s="129" r="BX1721">
        <v>0.0</v>
      </c>
      <c s="129" r="BY1721">
        <v>16.475973</v>
      </c>
      <c s="129" r="BZ1721">
        <v>0.0</v>
      </c>
      <c s="129" r="CA1721">
        <v>37.0709379999999</v>
      </c>
      <c s="129" r="CB1721">
        <v>177.116705</v>
      </c>
      <c s="129" r="CC1721">
        <v>4.11899299999999</v>
      </c>
      <c s="129" r="CD1721">
        <v>12.356979</v>
      </c>
      <c s="129" r="CE1721">
        <v>4.11899299999999</v>
      </c>
      <c s="129" r="CF1721">
        <v>28.8329519999999</v>
      </c>
      <c s="129" r="CG1721">
        <v>45.3089239999999</v>
      </c>
      <c s="129" r="CH1721">
        <v>53.546911</v>
      </c>
      <c s="129" r="CI1721">
        <v>4.11899299999999</v>
      </c>
      <c s="129" r="CJ1721">
        <v>24.7139589999999</v>
      </c>
      <c s="129" r="CK1721">
        <v>131.80778</v>
      </c>
      <c s="129" r="CL1721">
        <v>4.11899299999999</v>
      </c>
      <c s="129" r="CM1721">
        <v>0.0</v>
      </c>
      <c s="129" r="CN1721">
        <v>4.11899299999999</v>
      </c>
      <c s="129" r="CO1721">
        <v>12.356979</v>
      </c>
      <c s="129" r="CP1721">
        <v>8.23798599999999</v>
      </c>
      <c s="129" r="CQ1721">
        <v>0.0</v>
      </c>
      <c s="129" r="CR1721">
        <v>98.8558349999999</v>
      </c>
      <c s="129" r="CS1721">
        <v>4.11899299999999</v>
      </c>
    </row>
    <row customHeight="1" r="1722" ht="15.0">
      <c t="s" s="127" r="A1722">
        <v>14646</v>
      </c>
      <c t="s" s="127" r="B1722">
        <v>14647</v>
      </c>
      <c t="s" s="127" r="C1722">
        <v>14648</v>
      </c>
      <c t="s" s="127" r="D1722">
        <v>14649</v>
      </c>
      <c t="s" s="127" r="E1722">
        <v>14650</v>
      </c>
      <c t="s" s="127" r="F1722">
        <v>14651</v>
      </c>
      <c t="s" s="128" r="G1722">
        <v>14652</v>
      </c>
      <c t="s" s="127" r="H1722">
        <v>14653</v>
      </c>
      <c s="129" r="I1722">
        <v>227.0</v>
      </c>
      <c s="129" r="J1722">
        <v>41.6331879999999</v>
      </c>
      <c s="129" r="K1722">
        <v>26.764192</v>
      </c>
      <c s="129" r="L1722">
        <v>42.624454</v>
      </c>
      <c s="129" r="M1722">
        <v>54.519651</v>
      </c>
      <c s="129" r="N1722">
        <v>38.6593889999999</v>
      </c>
      <c s="129" r="O1722">
        <v>22.7991269999999</v>
      </c>
      <c s="129" r="P1722">
        <v>42.0</v>
      </c>
      <c s="129" r="Q1722">
        <v>31.0</v>
      </c>
      <c s="129" r="R1722">
        <v>51.0</v>
      </c>
      <c s="129" r="S1722">
        <v>42.0</v>
      </c>
      <c s="129" r="T1722">
        <v>38.0</v>
      </c>
      <c s="129" r="U1722">
        <v>13.0</v>
      </c>
      <c s="129" r="V1722">
        <v>113.995633</v>
      </c>
      <c s="129" r="W1722">
        <v>22.7991269999999</v>
      </c>
      <c s="129" r="X1722">
        <v>13.877729</v>
      </c>
      <c s="129" r="Y1722">
        <v>23.790393</v>
      </c>
      <c s="129" r="Z1722">
        <v>22.7991269999999</v>
      </c>
      <c s="129" r="AA1722">
        <v>21.80786</v>
      </c>
      <c s="129" r="AB1722">
        <v>7.930131</v>
      </c>
      <c s="129" r="AC1722">
        <v>0.991265999999999</v>
      </c>
      <c s="129" r="AD1722">
        <v>24.781659</v>
      </c>
      <c s="129" r="AE1722">
        <v>73.353712</v>
      </c>
      <c s="129" r="AF1722">
        <v>15.860262</v>
      </c>
      <c s="129" r="AG1722">
        <v>113.004367</v>
      </c>
      <c s="129" r="AH1722">
        <v>18.8340609999999</v>
      </c>
      <c s="129" r="AI1722">
        <v>12.8864629999999</v>
      </c>
      <c s="129" r="AJ1722">
        <v>18.8340609999999</v>
      </c>
      <c s="129" r="AK1722">
        <v>31.720524</v>
      </c>
      <c s="129" r="AL1722">
        <v>16.8515279999999</v>
      </c>
      <c s="129" r="AM1722">
        <v>13.877729</v>
      </c>
      <c s="129" r="AN1722">
        <v>0.0</v>
      </c>
      <c s="129" r="AO1722">
        <v>20.8165939999999</v>
      </c>
      <c s="129" r="AP1722">
        <v>66.4148469999999</v>
      </c>
      <c s="129" r="AQ1722">
        <v>25.7729259999999</v>
      </c>
      <c s="129" r="AR1722">
        <v>178.427947999999</v>
      </c>
      <c s="129" r="AS1722">
        <v>23.790393</v>
      </c>
      <c s="129" r="AT1722">
        <v>7.930131</v>
      </c>
      <c s="129" r="AU1722">
        <v>3.965066</v>
      </c>
      <c s="129" r="AV1722">
        <v>23.790393</v>
      </c>
      <c s="129" r="AW1722">
        <v>27.7554589999999</v>
      </c>
      <c s="129" r="AX1722">
        <v>23.790393</v>
      </c>
      <c s="129" r="AY1722">
        <v>51.5458519999999</v>
      </c>
      <c s="129" r="AZ1722">
        <v>15.860262</v>
      </c>
      <c s="129" r="BA1722">
        <v>83.2663759999999</v>
      </c>
      <c s="129" r="BB1722">
        <v>23.790393</v>
      </c>
      <c s="129" r="BC1722">
        <v>7.930131</v>
      </c>
      <c s="129" r="BD1722">
        <v>3.965066</v>
      </c>
      <c s="129" r="BE1722">
        <v>7.930131</v>
      </c>
      <c s="129" r="BF1722">
        <v>0.0</v>
      </c>
      <c s="129" r="BG1722">
        <v>15.860262</v>
      </c>
      <c s="129" r="BH1722">
        <v>19.8253279999999</v>
      </c>
      <c s="129" r="BI1722">
        <v>3.965066</v>
      </c>
      <c s="129" r="BJ1722">
        <v>95.161572</v>
      </c>
      <c s="129" r="BK1722">
        <v>0.0</v>
      </c>
      <c s="129" r="BL1722">
        <v>0.0</v>
      </c>
      <c s="129" r="BM1722">
        <v>0.0</v>
      </c>
      <c s="129" r="BN1722">
        <v>15.860262</v>
      </c>
      <c s="129" r="BO1722">
        <v>27.7554589999999</v>
      </c>
      <c s="129" r="BP1722">
        <v>7.930131</v>
      </c>
      <c s="129" r="BQ1722">
        <v>31.720524</v>
      </c>
      <c s="129" r="BR1722">
        <v>11.895197</v>
      </c>
      <c s="129" r="BS1722">
        <v>15.860262</v>
      </c>
      <c s="129" r="BT1722">
        <v>0.0</v>
      </c>
      <c s="129" r="BU1722">
        <v>0.0</v>
      </c>
      <c s="129" r="BV1722">
        <v>0.0</v>
      </c>
      <c s="129" r="BW1722">
        <v>0.0</v>
      </c>
      <c s="129" r="BX1722">
        <v>3.965066</v>
      </c>
      <c s="129" r="BY1722">
        <v>7.930131</v>
      </c>
      <c s="129" r="BZ1722">
        <v>0.0</v>
      </c>
      <c s="129" r="CA1722">
        <v>3.965066</v>
      </c>
      <c s="129" r="CB1722">
        <v>91.1965069999999</v>
      </c>
      <c s="129" r="CC1722">
        <v>23.790393</v>
      </c>
      <c s="129" r="CD1722">
        <v>7.930131</v>
      </c>
      <c s="129" r="CE1722">
        <v>3.965066</v>
      </c>
      <c s="129" r="CF1722">
        <v>23.790393</v>
      </c>
      <c s="129" r="CG1722">
        <v>23.790393</v>
      </c>
      <c s="129" r="CH1722">
        <v>3.965066</v>
      </c>
      <c s="129" r="CI1722">
        <v>0.0</v>
      </c>
      <c s="129" r="CJ1722">
        <v>3.965066</v>
      </c>
      <c s="129" r="CK1722">
        <v>71.3711789999999</v>
      </c>
      <c s="129" r="CL1722">
        <v>0.0</v>
      </c>
      <c s="129" r="CM1722">
        <v>0.0</v>
      </c>
      <c s="129" r="CN1722">
        <v>0.0</v>
      </c>
      <c s="129" r="CO1722">
        <v>0.0</v>
      </c>
      <c s="129" r="CP1722">
        <v>0.0</v>
      </c>
      <c s="129" r="CQ1722">
        <v>11.895197</v>
      </c>
      <c s="129" r="CR1722">
        <v>51.5458519999999</v>
      </c>
      <c s="129" r="CS1722">
        <v>7.930131</v>
      </c>
    </row>
    <row customHeight="1" r="1723" ht="15.0">
      <c t="s" s="127" r="A1723">
        <v>14654</v>
      </c>
      <c t="s" s="127" r="B1723">
        <v>14655</v>
      </c>
      <c t="s" s="127" r="C1723">
        <v>14656</v>
      </c>
      <c t="s" s="127" r="D1723">
        <v>14657</v>
      </c>
      <c t="s" s="127" r="E1723">
        <v>14658</v>
      </c>
      <c t="s" s="127" r="F1723">
        <v>14659</v>
      </c>
      <c t="s" s="128" r="G1723">
        <v>14660</v>
      </c>
      <c t="s" s="127" r="H1723">
        <v>14661</v>
      </c>
      <c s="129" r="I1723">
        <v>279.0</v>
      </c>
      <c s="129" r="J1723">
        <v>49.182692</v>
      </c>
      <c s="129" r="K1723">
        <v>40.240385</v>
      </c>
      <c s="129" r="L1723">
        <v>51.865385</v>
      </c>
      <c s="129" r="M1723">
        <v>59.0192309999999</v>
      </c>
      <c s="129" r="N1723">
        <v>51.865385</v>
      </c>
      <c s="129" r="O1723">
        <v>26.826923</v>
      </c>
      <c s="129" r="P1723">
        <v>42.0</v>
      </c>
      <c s="129" r="Q1723">
        <v>40.0</v>
      </c>
      <c s="129" r="R1723">
        <v>57.0</v>
      </c>
      <c s="129" r="S1723">
        <v>47.0</v>
      </c>
      <c s="129" r="T1723">
        <v>60.0</v>
      </c>
      <c s="129" r="U1723">
        <v>27.0</v>
      </c>
      <c s="129" r="V1723">
        <v>133.240385</v>
      </c>
      <c s="129" r="W1723">
        <v>19.6730769999999</v>
      </c>
      <c s="129" r="X1723">
        <v>19.6730769999999</v>
      </c>
      <c s="129" r="Y1723">
        <v>27.7211539999999</v>
      </c>
      <c s="129" r="Z1723">
        <v>27.7211539999999</v>
      </c>
      <c s="129" r="AA1723">
        <v>26.826923</v>
      </c>
      <c s="129" r="AB1723">
        <v>11.625</v>
      </c>
      <c s="129" r="AC1723">
        <v>0.0</v>
      </c>
      <c s="129" r="AD1723">
        <v>22.3557689999999</v>
      </c>
      <c s="129" r="AE1723">
        <v>84.9519229999999</v>
      </c>
      <c s="129" r="AF1723">
        <v>25.9326919999999</v>
      </c>
      <c s="129" r="AG1723">
        <v>145.759615</v>
      </c>
      <c s="129" r="AH1723">
        <v>29.509615</v>
      </c>
      <c s="129" r="AI1723">
        <v>20.567308</v>
      </c>
      <c s="129" r="AJ1723">
        <v>24.144231</v>
      </c>
      <c s="129" r="AK1723">
        <v>31.2980769999999</v>
      </c>
      <c s="129" r="AL1723">
        <v>25.0384619999999</v>
      </c>
      <c s="129" r="AM1723">
        <v>14.3076919999999</v>
      </c>
      <c s="129" r="AN1723">
        <v>0.894231</v>
      </c>
      <c s="129" r="AO1723">
        <v>34.875</v>
      </c>
      <c s="129" r="AP1723">
        <v>81.375</v>
      </c>
      <c s="129" r="AQ1723">
        <v>29.509615</v>
      </c>
      <c s="129" r="AR1723">
        <v>232.5</v>
      </c>
      <c s="129" r="AS1723">
        <v>0.0</v>
      </c>
      <c s="129" r="AT1723">
        <v>3.57692299999999</v>
      </c>
      <c s="129" r="AU1723">
        <v>10.730769</v>
      </c>
      <c s="129" r="AV1723">
        <v>28.615385</v>
      </c>
      <c s="129" r="AW1723">
        <v>35.7692309999999</v>
      </c>
      <c s="129" r="AX1723">
        <v>39.3461539999999</v>
      </c>
      <c s="129" r="AY1723">
        <v>96.5769229999999</v>
      </c>
      <c s="129" r="AZ1723">
        <v>17.884615</v>
      </c>
      <c s="129" r="BA1723">
        <v>118.038462</v>
      </c>
      <c s="129" r="BB1723">
        <v>0.0</v>
      </c>
      <c s="129" r="BC1723">
        <v>3.57692299999999</v>
      </c>
      <c s="129" r="BD1723">
        <v>3.57692299999999</v>
      </c>
      <c s="129" r="BE1723">
        <v>3.57692299999999</v>
      </c>
      <c s="129" r="BF1723">
        <v>10.730769</v>
      </c>
      <c s="129" r="BG1723">
        <v>39.3461539999999</v>
      </c>
      <c s="129" r="BH1723">
        <v>50.076923</v>
      </c>
      <c s="129" r="BI1723">
        <v>7.15384599999999</v>
      </c>
      <c s="129" r="BJ1723">
        <v>114.461538</v>
      </c>
      <c s="129" r="BK1723">
        <v>0.0</v>
      </c>
      <c s="129" r="BL1723">
        <v>0.0</v>
      </c>
      <c s="129" r="BM1723">
        <v>7.15384599999999</v>
      </c>
      <c s="129" r="BN1723">
        <v>25.0384619999999</v>
      </c>
      <c s="129" r="BO1723">
        <v>25.0384619999999</v>
      </c>
      <c s="129" r="BP1723">
        <v>0.0</v>
      </c>
      <c s="129" r="BQ1723">
        <v>46.5</v>
      </c>
      <c s="129" r="BR1723">
        <v>10.730769</v>
      </c>
      <c s="129" r="BS1723">
        <v>21.461538</v>
      </c>
      <c s="129" r="BT1723">
        <v>0.0</v>
      </c>
      <c s="129" r="BU1723">
        <v>3.57692299999999</v>
      </c>
      <c s="129" r="BV1723">
        <v>0.0</v>
      </c>
      <c s="129" r="BW1723">
        <v>0.0</v>
      </c>
      <c s="129" r="BX1723">
        <v>3.57692299999999</v>
      </c>
      <c s="129" r="BY1723">
        <v>7.15384599999999</v>
      </c>
      <c s="129" r="BZ1723">
        <v>0.0</v>
      </c>
      <c s="129" r="CA1723">
        <v>7.15384599999999</v>
      </c>
      <c s="129" r="CB1723">
        <v>93.0</v>
      </c>
      <c s="129" r="CC1723">
        <v>0.0</v>
      </c>
      <c s="129" r="CD1723">
        <v>0.0</v>
      </c>
      <c s="129" r="CE1723">
        <v>7.15384599999999</v>
      </c>
      <c s="129" r="CF1723">
        <v>25.0384619999999</v>
      </c>
      <c s="129" r="CG1723">
        <v>25.0384619999999</v>
      </c>
      <c s="129" r="CH1723">
        <v>32.1923079999999</v>
      </c>
      <c s="129" r="CI1723">
        <v>0.0</v>
      </c>
      <c s="129" r="CJ1723">
        <v>3.57692299999999</v>
      </c>
      <c s="129" r="CK1723">
        <v>118.038462</v>
      </c>
      <c s="129" r="CL1723">
        <v>0.0</v>
      </c>
      <c s="129" r="CM1723">
        <v>0.0</v>
      </c>
      <c s="129" r="CN1723">
        <v>3.57692299999999</v>
      </c>
      <c s="129" r="CO1723">
        <v>3.57692299999999</v>
      </c>
      <c s="129" r="CP1723">
        <v>7.15384599999999</v>
      </c>
      <c s="129" r="CQ1723">
        <v>0.0</v>
      </c>
      <c s="129" r="CR1723">
        <v>96.5769229999999</v>
      </c>
      <c s="129" r="CS1723">
        <v>7.15384599999999</v>
      </c>
    </row>
    <row customHeight="1" r="1724" ht="15.0">
      <c t="s" s="127" r="A1724">
        <v>14662</v>
      </c>
      <c t="s" s="127" r="B1724">
        <v>14663</v>
      </c>
      <c t="s" s="127" r="C1724">
        <v>14664</v>
      </c>
      <c t="s" s="127" r="D1724">
        <v>14665</v>
      </c>
      <c t="s" s="127" r="E1724">
        <v>14666</v>
      </c>
      <c t="s" s="127" r="F1724">
        <v>14667</v>
      </c>
      <c t="s" s="128" r="G1724">
        <v>14668</v>
      </c>
      <c t="s" s="127" r="H1724">
        <v>14669</v>
      </c>
      <c s="129" r="I1724">
        <v>167.0</v>
      </c>
      <c s="129" r="J1724">
        <v>17.0</v>
      </c>
      <c s="129" r="K1724">
        <v>21.0</v>
      </c>
      <c s="129" r="L1724">
        <v>24.0</v>
      </c>
      <c s="129" r="M1724">
        <v>37.0</v>
      </c>
      <c s="129" r="N1724">
        <v>43.0</v>
      </c>
      <c s="129" r="O1724">
        <v>25.0</v>
      </c>
      <c s="129" r="P1724">
        <v>24.0</v>
      </c>
      <c s="129" r="Q1724">
        <v>14.0</v>
      </c>
      <c s="129" r="R1724">
        <v>36.0</v>
      </c>
      <c s="129" r="S1724">
        <v>33.0</v>
      </c>
      <c s="129" r="T1724">
        <v>46.0</v>
      </c>
      <c s="129" r="U1724">
        <v>16.0</v>
      </c>
      <c s="129" r="V1724">
        <v>79.0</v>
      </c>
      <c s="129" r="W1724">
        <v>10.0</v>
      </c>
      <c s="129" r="X1724">
        <v>8.0</v>
      </c>
      <c s="129" r="Y1724">
        <v>12.0</v>
      </c>
      <c s="129" r="Z1724">
        <v>17.0</v>
      </c>
      <c s="129" r="AA1724">
        <v>22.0</v>
      </c>
      <c s="129" r="AB1724">
        <v>10.0</v>
      </c>
      <c s="129" r="AC1724">
        <v>0.0</v>
      </c>
      <c s="129" r="AD1724">
        <v>15.0</v>
      </c>
      <c s="129" r="AE1724">
        <v>39.0</v>
      </c>
      <c s="129" r="AF1724">
        <v>25.0</v>
      </c>
      <c s="129" r="AG1724">
        <v>88.0</v>
      </c>
      <c s="129" r="AH1724">
        <v>7.0</v>
      </c>
      <c s="129" r="AI1724">
        <v>13.0</v>
      </c>
      <c s="129" r="AJ1724">
        <v>12.0</v>
      </c>
      <c s="129" r="AK1724">
        <v>20.0</v>
      </c>
      <c s="129" r="AL1724">
        <v>21.0</v>
      </c>
      <c s="129" r="AM1724">
        <v>15.0</v>
      </c>
      <c s="129" r="AN1724">
        <v>0.0</v>
      </c>
      <c s="129" r="AO1724">
        <v>14.0</v>
      </c>
      <c s="129" r="AP1724">
        <v>47.0</v>
      </c>
      <c s="129" r="AQ1724">
        <v>27.0</v>
      </c>
      <c s="129" r="AR1724">
        <v>152.0</v>
      </c>
      <c s="129" r="AS1724">
        <v>12.0</v>
      </c>
      <c s="129" r="AT1724">
        <v>4.0</v>
      </c>
      <c s="129" r="AU1724">
        <v>12.0</v>
      </c>
      <c s="129" r="AV1724">
        <v>4.0</v>
      </c>
      <c s="129" r="AW1724">
        <v>8.0</v>
      </c>
      <c s="129" r="AX1724">
        <v>16.0</v>
      </c>
      <c s="129" r="AY1724">
        <v>72.0</v>
      </c>
      <c s="129" r="AZ1724">
        <v>24.0</v>
      </c>
      <c s="129" r="BA1724">
        <v>76.0</v>
      </c>
      <c s="129" r="BB1724">
        <v>12.0</v>
      </c>
      <c s="129" r="BC1724">
        <v>0.0</v>
      </c>
      <c s="129" r="BD1724">
        <v>4.0</v>
      </c>
      <c s="129" r="BE1724">
        <v>0.0</v>
      </c>
      <c s="129" r="BF1724">
        <v>0.0</v>
      </c>
      <c s="129" r="BG1724">
        <v>12.0</v>
      </c>
      <c s="129" r="BH1724">
        <v>36.0</v>
      </c>
      <c s="129" r="BI1724">
        <v>12.0</v>
      </c>
      <c s="129" r="BJ1724">
        <v>76.0</v>
      </c>
      <c s="129" r="BK1724">
        <v>0.0</v>
      </c>
      <c s="129" r="BL1724">
        <v>4.0</v>
      </c>
      <c s="129" r="BM1724">
        <v>8.0</v>
      </c>
      <c s="129" r="BN1724">
        <v>4.0</v>
      </c>
      <c s="129" r="BO1724">
        <v>8.0</v>
      </c>
      <c s="129" r="BP1724">
        <v>4.0</v>
      </c>
      <c s="129" r="BQ1724">
        <v>36.0</v>
      </c>
      <c s="129" r="BR1724">
        <v>12.0</v>
      </c>
      <c s="129" r="BS1724">
        <v>12.0</v>
      </c>
      <c s="129" r="BT1724">
        <v>0.0</v>
      </c>
      <c s="129" r="BU1724">
        <v>0.0</v>
      </c>
      <c s="129" r="BV1724">
        <v>0.0</v>
      </c>
      <c s="129" r="BW1724">
        <v>0.0</v>
      </c>
      <c s="129" r="BX1724">
        <v>0.0</v>
      </c>
      <c s="129" r="BY1724">
        <v>4.0</v>
      </c>
      <c s="129" r="BZ1724">
        <v>0.0</v>
      </c>
      <c s="129" r="CA1724">
        <v>8.0</v>
      </c>
      <c s="129" r="CB1724">
        <v>56.0</v>
      </c>
      <c s="129" r="CC1724">
        <v>8.0</v>
      </c>
      <c s="129" r="CD1724">
        <v>4.0</v>
      </c>
      <c s="129" r="CE1724">
        <v>12.0</v>
      </c>
      <c s="129" r="CF1724">
        <v>0.0</v>
      </c>
      <c s="129" r="CG1724">
        <v>8.0</v>
      </c>
      <c s="129" r="CH1724">
        <v>12.0</v>
      </c>
      <c s="129" r="CI1724">
        <v>4.0</v>
      </c>
      <c s="129" r="CJ1724">
        <v>8.0</v>
      </c>
      <c s="129" r="CK1724">
        <v>84.0</v>
      </c>
      <c s="129" r="CL1724">
        <v>4.0</v>
      </c>
      <c s="129" r="CM1724">
        <v>0.0</v>
      </c>
      <c s="129" r="CN1724">
        <v>0.0</v>
      </c>
      <c s="129" r="CO1724">
        <v>4.0</v>
      </c>
      <c s="129" r="CP1724">
        <v>0.0</v>
      </c>
      <c s="129" r="CQ1724">
        <v>0.0</v>
      </c>
      <c s="129" r="CR1724">
        <v>68.0</v>
      </c>
      <c s="129" r="CS1724">
        <v>8.0</v>
      </c>
    </row>
    <row customHeight="1" r="1725" ht="15.0">
      <c t="s" s="127" r="A1725">
        <v>14670</v>
      </c>
      <c t="s" s="127" r="B1725">
        <v>14671</v>
      </c>
      <c t="s" s="127" r="C1725">
        <v>14672</v>
      </c>
      <c t="s" s="127" r="D1725">
        <v>14673</v>
      </c>
      <c t="s" s="127" r="E1725">
        <v>14674</v>
      </c>
      <c t="s" s="127" r="F1725">
        <v>14675</v>
      </c>
      <c t="s" s="128" r="G1725">
        <v>14676</v>
      </c>
      <c t="s" s="127" r="H1725">
        <v>14677</v>
      </c>
      <c s="129" r="I1725">
        <v>134.0</v>
      </c>
      <c s="129" r="J1725">
        <v>18.7412589999999</v>
      </c>
      <c s="129" r="K1725">
        <v>14.055944</v>
      </c>
      <c s="129" r="L1725">
        <v>26.237762</v>
      </c>
      <c s="129" r="M1725">
        <v>35.608392</v>
      </c>
      <c s="129" r="N1725">
        <v>26.237762</v>
      </c>
      <c s="129" r="O1725">
        <v>13.118881</v>
      </c>
      <c s="129" r="P1725">
        <v>25.0</v>
      </c>
      <c s="129" r="Q1725">
        <v>25.0</v>
      </c>
      <c s="129" r="R1725">
        <v>31.0</v>
      </c>
      <c s="129" r="S1725">
        <v>32.0</v>
      </c>
      <c s="129" r="T1725">
        <v>23.0</v>
      </c>
      <c s="129" r="U1725">
        <v>13.0</v>
      </c>
      <c s="129" r="V1725">
        <v>68.4055939999999</v>
      </c>
      <c s="129" r="W1725">
        <v>12.181818</v>
      </c>
      <c s="129" r="X1725">
        <v>5.622378</v>
      </c>
      <c s="129" r="Y1725">
        <v>14.993007</v>
      </c>
      <c s="129" r="Z1725">
        <v>14.993007</v>
      </c>
      <c s="129" r="AA1725">
        <v>15.93007</v>
      </c>
      <c s="129" r="AB1725">
        <v>4.685315</v>
      </c>
      <c s="129" r="AC1725">
        <v>0.0</v>
      </c>
      <c s="129" r="AD1725">
        <v>14.993007</v>
      </c>
      <c s="129" r="AE1725">
        <v>37.482517</v>
      </c>
      <c s="129" r="AF1725">
        <v>15.93007</v>
      </c>
      <c s="129" r="AG1725">
        <v>65.594406</v>
      </c>
      <c s="129" r="AH1725">
        <v>6.55944099999999</v>
      </c>
      <c s="129" r="AI1725">
        <v>8.433566</v>
      </c>
      <c s="129" r="AJ1725">
        <v>11.244755</v>
      </c>
      <c s="129" r="AK1725">
        <v>20.615385</v>
      </c>
      <c s="129" r="AL1725">
        <v>10.3076919999999</v>
      </c>
      <c s="129" r="AM1725">
        <v>6.55944099999999</v>
      </c>
      <c s="129" r="AN1725">
        <v>1.874126</v>
      </c>
      <c s="129" r="AO1725">
        <v>9.37062899999999</v>
      </c>
      <c s="129" r="AP1725">
        <v>43.1048949999999</v>
      </c>
      <c s="129" r="AQ1725">
        <v>13.118881</v>
      </c>
      <c s="129" r="AR1725">
        <v>108.699301</v>
      </c>
      <c s="129" r="AS1725">
        <v>11.244755</v>
      </c>
      <c s="129" r="AT1725">
        <v>7.49650299999999</v>
      </c>
      <c s="129" r="AU1725">
        <v>7.49650299999999</v>
      </c>
      <c s="129" r="AV1725">
        <v>26.237762</v>
      </c>
      <c s="129" r="AW1725">
        <v>11.244755</v>
      </c>
      <c s="129" r="AX1725">
        <v>7.49650299999999</v>
      </c>
      <c s="129" r="AY1725">
        <v>29.986014</v>
      </c>
      <c s="129" r="AZ1725">
        <v>7.49650299999999</v>
      </c>
      <c s="129" r="BA1725">
        <v>59.972028</v>
      </c>
      <c s="129" r="BB1725">
        <v>11.244755</v>
      </c>
      <c s="129" r="BC1725">
        <v>3.74825199999999</v>
      </c>
      <c s="129" r="BD1725">
        <v>7.49650299999999</v>
      </c>
      <c s="129" r="BE1725">
        <v>7.49650299999999</v>
      </c>
      <c s="129" r="BF1725">
        <v>3.74825199999999</v>
      </c>
      <c s="129" r="BG1725">
        <v>7.49650299999999</v>
      </c>
      <c s="129" r="BH1725">
        <v>18.7412589999999</v>
      </c>
      <c s="129" r="BI1725">
        <v>0.0</v>
      </c>
      <c s="129" r="BJ1725">
        <v>48.7272729999999</v>
      </c>
      <c s="129" r="BK1725">
        <v>0.0</v>
      </c>
      <c s="129" r="BL1725">
        <v>3.74825199999999</v>
      </c>
      <c s="129" r="BM1725">
        <v>0.0</v>
      </c>
      <c s="129" r="BN1725">
        <v>18.7412589999999</v>
      </c>
      <c s="129" r="BO1725">
        <v>7.49650299999999</v>
      </c>
      <c s="129" r="BP1725">
        <v>0.0</v>
      </c>
      <c s="129" r="BQ1725">
        <v>11.244755</v>
      </c>
      <c s="129" r="BR1725">
        <v>7.49650299999999</v>
      </c>
      <c s="129" r="BS1725">
        <v>3.74825199999999</v>
      </c>
      <c s="129" r="BT1725">
        <v>0.0</v>
      </c>
      <c s="129" r="BU1725">
        <v>0.0</v>
      </c>
      <c s="129" r="BV1725">
        <v>0.0</v>
      </c>
      <c s="129" r="BW1725">
        <v>3.74825199999999</v>
      </c>
      <c s="129" r="BX1725">
        <v>0.0</v>
      </c>
      <c s="129" r="BY1725">
        <v>0.0</v>
      </c>
      <c s="129" r="BZ1725">
        <v>0.0</v>
      </c>
      <c s="129" r="CA1725">
        <v>0.0</v>
      </c>
      <c s="129" r="CB1725">
        <v>48.7272729999999</v>
      </c>
      <c s="129" r="CC1725">
        <v>3.74825199999999</v>
      </c>
      <c s="129" r="CD1725">
        <v>7.49650299999999</v>
      </c>
      <c s="129" r="CE1725">
        <v>3.74825199999999</v>
      </c>
      <c s="129" r="CF1725">
        <v>11.244755</v>
      </c>
      <c s="129" r="CG1725">
        <v>11.244755</v>
      </c>
      <c s="129" r="CH1725">
        <v>7.49650299999999</v>
      </c>
      <c s="129" r="CI1725">
        <v>0.0</v>
      </c>
      <c s="129" r="CJ1725">
        <v>3.74825199999999</v>
      </c>
      <c s="129" r="CK1725">
        <v>56.223776</v>
      </c>
      <c s="129" r="CL1725">
        <v>7.49650299999999</v>
      </c>
      <c s="129" r="CM1725">
        <v>0.0</v>
      </c>
      <c s="129" r="CN1725">
        <v>3.74825199999999</v>
      </c>
      <c s="129" r="CO1725">
        <v>11.244755</v>
      </c>
      <c s="129" r="CP1725">
        <v>0.0</v>
      </c>
      <c s="129" r="CQ1725">
        <v>0.0</v>
      </c>
      <c s="129" r="CR1725">
        <v>29.986014</v>
      </c>
      <c s="129" r="CS1725">
        <v>3.74825199999999</v>
      </c>
    </row>
    <row customHeight="1" r="1726" ht="15.0">
      <c t="s" s="127" r="A1726">
        <v>14678</v>
      </c>
      <c t="s" s="127" r="B1726">
        <v>14679</v>
      </c>
      <c t="s" s="127" r="C1726">
        <v>14680</v>
      </c>
      <c t="s" s="127" r="D1726">
        <v>14681</v>
      </c>
      <c t="s" s="127" r="E1726">
        <v>14682</v>
      </c>
      <c t="s" s="127" r="F1726">
        <v>14683</v>
      </c>
      <c t="s" s="128" r="G1726">
        <v>14684</v>
      </c>
      <c t="s" s="127" r="H1726">
        <v>14685</v>
      </c>
      <c s="129" r="I1726">
        <v>201.0</v>
      </c>
      <c s="129" r="J1726">
        <v>32.356098</v>
      </c>
      <c s="129" r="K1726">
        <v>22.55122</v>
      </c>
      <c s="129" r="L1726">
        <v>32.356098</v>
      </c>
      <c s="129" r="M1726">
        <v>49.0243899999999</v>
      </c>
      <c s="129" r="N1726">
        <v>39.219512</v>
      </c>
      <c s="129" r="O1726">
        <v>25.492683</v>
      </c>
      <c s="129" r="P1726">
        <v>19.0</v>
      </c>
      <c s="129" r="Q1726">
        <v>36.0</v>
      </c>
      <c s="129" r="R1726">
        <v>37.0</v>
      </c>
      <c s="129" r="S1726">
        <v>42.0</v>
      </c>
      <c s="129" r="T1726">
        <v>45.0</v>
      </c>
      <c s="129" r="U1726">
        <v>21.0</v>
      </c>
      <c s="129" r="V1726">
        <v>102.95122</v>
      </c>
      <c s="129" r="W1726">
        <v>16.6682929999999</v>
      </c>
      <c s="129" r="X1726">
        <v>15.687805</v>
      </c>
      <c s="129" r="Y1726">
        <v>14.707317</v>
      </c>
      <c s="129" r="Z1726">
        <v>21.570732</v>
      </c>
      <c s="129" r="AA1726">
        <v>23.531707</v>
      </c>
      <c s="129" r="AB1726">
        <v>9.804878</v>
      </c>
      <c s="129" r="AC1726">
        <v>0.980488</v>
      </c>
      <c s="129" r="AD1726">
        <v>25.492683</v>
      </c>
      <c s="129" r="AE1726">
        <v>54.9073169999999</v>
      </c>
      <c s="129" r="AF1726">
        <v>22.55122</v>
      </c>
      <c s="129" r="AG1726">
        <v>98.0487799999999</v>
      </c>
      <c s="129" r="AH1726">
        <v>15.687805</v>
      </c>
      <c s="129" r="AI1726">
        <v>6.86341499999999</v>
      </c>
      <c s="129" r="AJ1726">
        <v>17.6487799999999</v>
      </c>
      <c s="129" r="AK1726">
        <v>27.4536589999999</v>
      </c>
      <c s="129" r="AL1726">
        <v>15.687805</v>
      </c>
      <c s="129" r="AM1726">
        <v>14.707317</v>
      </c>
      <c s="129" r="AN1726">
        <v>0.0</v>
      </c>
      <c s="129" r="AO1726">
        <v>18.629268</v>
      </c>
      <c s="129" r="AP1726">
        <v>56.868293</v>
      </c>
      <c s="129" r="AQ1726">
        <v>22.55122</v>
      </c>
      <c s="129" r="AR1726">
        <v>172.565854</v>
      </c>
      <c s="129" r="AS1726">
        <v>15.687805</v>
      </c>
      <c s="129" r="AT1726">
        <v>11.7658539999999</v>
      </c>
      <c s="129" r="AU1726">
        <v>0.0</v>
      </c>
      <c s="129" r="AV1726">
        <v>19.609756</v>
      </c>
      <c s="129" r="AW1726">
        <v>23.531707</v>
      </c>
      <c s="129" r="AX1726">
        <v>31.37561</v>
      </c>
      <c s="129" r="AY1726">
        <v>43.141463</v>
      </c>
      <c s="129" r="AZ1726">
        <v>27.4536589999999</v>
      </c>
      <c s="129" r="BA1726">
        <v>90.2048779999999</v>
      </c>
      <c s="129" r="BB1726">
        <v>11.7658539999999</v>
      </c>
      <c s="129" r="BC1726">
        <v>11.7658539999999</v>
      </c>
      <c s="129" r="BD1726">
        <v>0.0</v>
      </c>
      <c s="129" r="BE1726">
        <v>3.921951</v>
      </c>
      <c s="129" r="BF1726">
        <v>3.921951</v>
      </c>
      <c s="129" r="BG1726">
        <v>23.531707</v>
      </c>
      <c s="129" r="BH1726">
        <v>31.37561</v>
      </c>
      <c s="129" r="BI1726">
        <v>3.921951</v>
      </c>
      <c s="129" r="BJ1726">
        <v>82.3609759999999</v>
      </c>
      <c s="129" r="BK1726">
        <v>3.921951</v>
      </c>
      <c s="129" r="BL1726">
        <v>0.0</v>
      </c>
      <c s="129" r="BM1726">
        <v>0.0</v>
      </c>
      <c s="129" r="BN1726">
        <v>15.687805</v>
      </c>
      <c s="129" r="BO1726">
        <v>19.609756</v>
      </c>
      <c s="129" r="BP1726">
        <v>7.84390199999999</v>
      </c>
      <c s="129" r="BQ1726">
        <v>11.7658539999999</v>
      </c>
      <c s="129" r="BR1726">
        <v>23.531707</v>
      </c>
      <c s="129" r="BS1726">
        <v>19.609756</v>
      </c>
      <c s="129" r="BT1726">
        <v>0.0</v>
      </c>
      <c s="129" r="BU1726">
        <v>0.0</v>
      </c>
      <c s="129" r="BV1726">
        <v>0.0</v>
      </c>
      <c s="129" r="BW1726">
        <v>3.921951</v>
      </c>
      <c s="129" r="BX1726">
        <v>3.921951</v>
      </c>
      <c s="129" r="BY1726">
        <v>0.0</v>
      </c>
      <c s="129" r="BZ1726">
        <v>0.0</v>
      </c>
      <c s="129" r="CA1726">
        <v>11.7658539999999</v>
      </c>
      <c s="129" r="CB1726">
        <v>82.3609759999999</v>
      </c>
      <c s="129" r="CC1726">
        <v>11.7658539999999</v>
      </c>
      <c s="129" r="CD1726">
        <v>11.7658539999999</v>
      </c>
      <c s="129" r="CE1726">
        <v>0.0</v>
      </c>
      <c s="129" r="CF1726">
        <v>15.687805</v>
      </c>
      <c s="129" r="CG1726">
        <v>11.7658539999999</v>
      </c>
      <c s="129" r="CH1726">
        <v>23.531707</v>
      </c>
      <c s="129" r="CI1726">
        <v>0.0</v>
      </c>
      <c s="129" r="CJ1726">
        <v>7.84390199999999</v>
      </c>
      <c s="129" r="CK1726">
        <v>70.595122</v>
      </c>
      <c s="129" r="CL1726">
        <v>3.921951</v>
      </c>
      <c s="129" r="CM1726">
        <v>0.0</v>
      </c>
      <c s="129" r="CN1726">
        <v>0.0</v>
      </c>
      <c s="129" r="CO1726">
        <v>0.0</v>
      </c>
      <c s="129" r="CP1726">
        <v>7.84390199999999</v>
      </c>
      <c s="129" r="CQ1726">
        <v>7.84390199999999</v>
      </c>
      <c s="129" r="CR1726">
        <v>43.141463</v>
      </c>
      <c s="129" r="CS1726">
        <v>7.84390199999999</v>
      </c>
    </row>
    <row customHeight="1" r="1727" ht="15.0">
      <c t="s" s="127" r="A1727">
        <v>14686</v>
      </c>
      <c t="s" s="127" r="B1727">
        <v>14687</v>
      </c>
      <c t="s" s="127" r="C1727">
        <v>14688</v>
      </c>
      <c t="s" s="127" r="D1727">
        <v>14689</v>
      </c>
      <c t="s" s="127" r="E1727">
        <v>14690</v>
      </c>
      <c t="s" s="127" r="F1727">
        <v>14691</v>
      </c>
      <c t="s" s="128" r="G1727">
        <v>14692</v>
      </c>
      <c t="s" s="127" r="H1727">
        <v>14693</v>
      </c>
      <c s="129" r="I1727">
        <v>175.0</v>
      </c>
      <c s="129" r="J1727">
        <v>26.846591</v>
      </c>
      <c s="129" r="K1727">
        <v>16.903409</v>
      </c>
      <c s="129" r="L1727">
        <v>28.835227</v>
      </c>
      <c s="129" r="M1727">
        <v>43.75</v>
      </c>
      <c s="129" r="N1727">
        <v>36.7897729999999</v>
      </c>
      <c s="129" r="O1727">
        <v>21.875</v>
      </c>
      <c s="129" r="P1727">
        <v>23.0</v>
      </c>
      <c s="129" r="Q1727">
        <v>17.0</v>
      </c>
      <c s="129" r="R1727">
        <v>32.0</v>
      </c>
      <c s="129" r="S1727">
        <v>31.0</v>
      </c>
      <c s="129" r="T1727">
        <v>44.0</v>
      </c>
      <c s="129" r="U1727">
        <v>22.0</v>
      </c>
      <c s="129" r="V1727">
        <v>82.5284089999999</v>
      </c>
      <c s="129" r="W1727">
        <v>10.9375</v>
      </c>
      <c s="129" r="X1727">
        <v>5.96590899999999</v>
      </c>
      <c s="129" r="Y1727">
        <v>15.909091</v>
      </c>
      <c s="129" r="Z1727">
        <v>21.875</v>
      </c>
      <c s="129" r="AA1727">
        <v>19.886364</v>
      </c>
      <c s="129" r="AB1727">
        <v>7.954545</v>
      </c>
      <c s="129" r="AC1727">
        <v>0.0</v>
      </c>
      <c s="129" r="AD1727">
        <v>13.920455</v>
      </c>
      <c s="129" r="AE1727">
        <v>48.7215909999999</v>
      </c>
      <c s="129" r="AF1727">
        <v>19.886364</v>
      </c>
      <c s="129" r="AG1727">
        <v>92.471591</v>
      </c>
      <c s="129" r="AH1727">
        <v>15.909091</v>
      </c>
      <c s="129" r="AI1727">
        <v>10.9375</v>
      </c>
      <c s="129" r="AJ1727">
        <v>12.926136</v>
      </c>
      <c s="129" r="AK1727">
        <v>21.875</v>
      </c>
      <c s="129" r="AL1727">
        <v>16.903409</v>
      </c>
      <c s="129" r="AM1727">
        <v>12.926136</v>
      </c>
      <c s="129" r="AN1727">
        <v>0.994318</v>
      </c>
      <c s="129" r="AO1727">
        <v>21.875</v>
      </c>
      <c s="129" r="AP1727">
        <v>46.7329549999999</v>
      </c>
      <c s="129" r="AQ1727">
        <v>23.863636</v>
      </c>
      <c s="129" r="AR1727">
        <v>159.090909</v>
      </c>
      <c s="129" r="AS1727">
        <v>35.7954549999999</v>
      </c>
      <c s="129" r="AT1727">
        <v>7.954545</v>
      </c>
      <c s="129" r="AU1727">
        <v>0.0</v>
      </c>
      <c s="129" r="AV1727">
        <v>19.886364</v>
      </c>
      <c s="129" r="AW1727">
        <v>3.97727299999999</v>
      </c>
      <c s="129" r="AX1727">
        <v>3.97727299999999</v>
      </c>
      <c s="129" r="AY1727">
        <v>59.6590909999999</v>
      </c>
      <c s="129" r="AZ1727">
        <v>27.840909</v>
      </c>
      <c s="129" r="BA1727">
        <v>71.5909089999999</v>
      </c>
      <c s="129" r="BB1727">
        <v>23.863636</v>
      </c>
      <c s="129" r="BC1727">
        <v>7.954545</v>
      </c>
      <c s="129" r="BD1727">
        <v>0.0</v>
      </c>
      <c s="129" r="BE1727">
        <v>7.954545</v>
      </c>
      <c s="129" r="BF1727">
        <v>0.0</v>
      </c>
      <c s="129" r="BG1727">
        <v>0.0</v>
      </c>
      <c s="129" r="BH1727">
        <v>23.863636</v>
      </c>
      <c s="129" r="BI1727">
        <v>7.954545</v>
      </c>
      <c s="129" r="BJ1727">
        <v>87.5</v>
      </c>
      <c s="129" r="BK1727">
        <v>11.931818</v>
      </c>
      <c s="129" r="BL1727">
        <v>0.0</v>
      </c>
      <c s="129" r="BM1727">
        <v>0.0</v>
      </c>
      <c s="129" r="BN1727">
        <v>11.931818</v>
      </c>
      <c s="129" r="BO1727">
        <v>3.97727299999999</v>
      </c>
      <c s="129" r="BP1727">
        <v>3.97727299999999</v>
      </c>
      <c s="129" r="BQ1727">
        <v>35.7954549999999</v>
      </c>
      <c s="129" r="BR1727">
        <v>19.886364</v>
      </c>
      <c s="129" r="BS1727">
        <v>15.909091</v>
      </c>
      <c s="129" r="BT1727">
        <v>0.0</v>
      </c>
      <c s="129" r="BU1727">
        <v>0.0</v>
      </c>
      <c s="129" r="BV1727">
        <v>0.0</v>
      </c>
      <c s="129" r="BW1727">
        <v>0.0</v>
      </c>
      <c s="129" r="BX1727">
        <v>0.0</v>
      </c>
      <c s="129" r="BY1727">
        <v>0.0</v>
      </c>
      <c s="129" r="BZ1727">
        <v>0.0</v>
      </c>
      <c s="129" r="CA1727">
        <v>15.909091</v>
      </c>
      <c s="129" r="CB1727">
        <v>67.613636</v>
      </c>
      <c s="129" r="CC1727">
        <v>23.863636</v>
      </c>
      <c s="129" r="CD1727">
        <v>7.954545</v>
      </c>
      <c s="129" r="CE1727">
        <v>0.0</v>
      </c>
      <c s="129" r="CF1727">
        <v>19.886364</v>
      </c>
      <c s="129" r="CG1727">
        <v>0.0</v>
      </c>
      <c s="129" r="CH1727">
        <v>3.97727299999999</v>
      </c>
      <c s="129" r="CI1727">
        <v>0.0</v>
      </c>
      <c s="129" r="CJ1727">
        <v>11.931818</v>
      </c>
      <c s="129" r="CK1727">
        <v>75.5681819999999</v>
      </c>
      <c s="129" r="CL1727">
        <v>11.931818</v>
      </c>
      <c s="129" r="CM1727">
        <v>0.0</v>
      </c>
      <c s="129" r="CN1727">
        <v>0.0</v>
      </c>
      <c s="129" r="CO1727">
        <v>0.0</v>
      </c>
      <c s="129" r="CP1727">
        <v>3.97727299999999</v>
      </c>
      <c s="129" r="CQ1727">
        <v>0.0</v>
      </c>
      <c s="129" r="CR1727">
        <v>59.6590909999999</v>
      </c>
      <c s="129" r="CS1727">
        <v>0.0</v>
      </c>
    </row>
    <row customHeight="1" r="1728" ht="15.0">
      <c t="s" s="127" r="A1728">
        <v>14694</v>
      </c>
      <c t="s" s="127" r="B1728">
        <v>14695</v>
      </c>
      <c t="s" s="127" r="C1728">
        <v>14696</v>
      </c>
      <c t="s" s="127" r="D1728">
        <v>14697</v>
      </c>
      <c t="s" s="127" r="E1728">
        <v>14698</v>
      </c>
      <c t="s" s="127" r="F1728">
        <v>14699</v>
      </c>
      <c t="s" s="128" r="G1728">
        <v>14700</v>
      </c>
      <c t="s" s="127" r="H1728">
        <v>14701</v>
      </c>
      <c s="129" r="I1728">
        <v>1122.0</v>
      </c>
      <c s="129" r="J1728">
        <v>226.557692</v>
      </c>
      <c s="129" r="K1728">
        <v>176.538462</v>
      </c>
      <c s="129" r="L1728">
        <v>220.673077</v>
      </c>
      <c s="129" r="M1728">
        <v>230.480769</v>
      </c>
      <c s="129" r="N1728">
        <v>135.346154</v>
      </c>
      <c s="129" r="O1728">
        <v>132.403845999999</v>
      </c>
      <c s="129" r="P1728">
        <v>155.0</v>
      </c>
      <c s="129" r="Q1728">
        <v>128.0</v>
      </c>
      <c s="129" r="R1728">
        <v>169.0</v>
      </c>
      <c s="129" r="S1728">
        <v>164.0</v>
      </c>
      <c s="129" r="T1728">
        <v>148.0</v>
      </c>
      <c s="129" r="U1728">
        <v>104.0</v>
      </c>
      <c s="129" r="V1728">
        <v>558.057691999999</v>
      </c>
      <c s="129" r="W1728">
        <v>113.769231</v>
      </c>
      <c s="129" r="X1728">
        <v>85.3269229999999</v>
      </c>
      <c s="129" r="Y1728">
        <v>105.923077</v>
      </c>
      <c s="129" r="Z1728">
        <v>121.615385</v>
      </c>
      <c s="129" r="AA1728">
        <v>73.557692</v>
      </c>
      <c s="129" r="AB1728">
        <v>52.9615379999999</v>
      </c>
      <c s="129" r="AC1728">
        <v>4.90384599999999</v>
      </c>
      <c s="129" r="AD1728">
        <v>144.173077</v>
      </c>
      <c s="129" r="AE1728">
        <v>311.884615</v>
      </c>
      <c s="129" r="AF1728">
        <v>102.0</v>
      </c>
      <c s="129" r="AG1728">
        <v>563.942308</v>
      </c>
      <c s="129" r="AH1728">
        <v>112.788462</v>
      </c>
      <c s="129" r="AI1728">
        <v>91.211538</v>
      </c>
      <c s="129" r="AJ1728">
        <v>114.75</v>
      </c>
      <c s="129" r="AK1728">
        <v>108.865385</v>
      </c>
      <c s="129" r="AL1728">
        <v>61.788462</v>
      </c>
      <c s="129" r="AM1728">
        <v>65.711538</v>
      </c>
      <c s="129" r="AN1728">
        <v>8.826923</v>
      </c>
      <c s="129" r="AO1728">
        <v>146.134615</v>
      </c>
      <c s="129" r="AP1728">
        <v>309.923076999999</v>
      </c>
      <c s="129" r="AQ1728">
        <v>107.884615</v>
      </c>
      <c s="129" r="AR1728">
        <v>878.769230999999</v>
      </c>
      <c s="129" r="AS1728">
        <v>23.5384619999999</v>
      </c>
      <c s="129" r="AT1728">
        <v>47.076923</v>
      </c>
      <c s="129" r="AU1728">
        <v>51.0</v>
      </c>
      <c s="129" r="AV1728">
        <v>137.307692</v>
      </c>
      <c s="129" r="AW1728">
        <v>153.0</v>
      </c>
      <c s="129" r="AX1728">
        <v>168.692308</v>
      </c>
      <c s="129" r="AY1728">
        <v>231.461537999999</v>
      </c>
      <c s="129" r="AZ1728">
        <v>66.6923079999999</v>
      </c>
      <c s="129" r="BA1728">
        <v>431.538461999999</v>
      </c>
      <c s="129" r="BB1728">
        <v>11.769231</v>
      </c>
      <c s="129" r="BC1728">
        <v>39.230769</v>
      </c>
      <c s="129" r="BD1728">
        <v>27.461538</v>
      </c>
      <c s="129" r="BE1728">
        <v>51.0</v>
      </c>
      <c s="129" r="BF1728">
        <v>39.230769</v>
      </c>
      <c s="129" r="BG1728">
        <v>137.307692</v>
      </c>
      <c s="129" r="BH1728">
        <v>109.846154</v>
      </c>
      <c s="129" r="BI1728">
        <v>15.692308</v>
      </c>
      <c s="129" r="BJ1728">
        <v>447.230769</v>
      </c>
      <c s="129" r="BK1728">
        <v>11.769231</v>
      </c>
      <c s="129" r="BL1728">
        <v>7.846154</v>
      </c>
      <c s="129" r="BM1728">
        <v>23.5384619999999</v>
      </c>
      <c s="129" r="BN1728">
        <v>86.307692</v>
      </c>
      <c s="129" r="BO1728">
        <v>113.769231</v>
      </c>
      <c s="129" r="BP1728">
        <v>31.384615</v>
      </c>
      <c s="129" r="BQ1728">
        <v>121.615385</v>
      </c>
      <c s="129" r="BR1728">
        <v>51.0</v>
      </c>
      <c s="129" r="BS1728">
        <v>86.307692</v>
      </c>
      <c s="129" r="BT1728">
        <v>0.0</v>
      </c>
      <c s="129" r="BU1728">
        <v>0.0</v>
      </c>
      <c s="129" r="BV1728">
        <v>0.0</v>
      </c>
      <c s="129" r="BW1728">
        <v>3.923077</v>
      </c>
      <c s="129" r="BX1728">
        <v>19.615385</v>
      </c>
      <c s="129" r="BY1728">
        <v>19.615385</v>
      </c>
      <c s="129" r="BZ1728">
        <v>0.0</v>
      </c>
      <c s="129" r="CA1728">
        <v>43.153846</v>
      </c>
      <c s="129" r="CB1728">
        <v>447.230769</v>
      </c>
      <c s="129" r="CC1728">
        <v>15.692308</v>
      </c>
      <c s="129" r="CD1728">
        <v>35.307692</v>
      </c>
      <c s="129" r="CE1728">
        <v>31.384615</v>
      </c>
      <c s="129" r="CF1728">
        <v>113.769231</v>
      </c>
      <c s="129" r="CG1728">
        <v>113.769231</v>
      </c>
      <c s="129" r="CH1728">
        <v>125.538462</v>
      </c>
      <c s="129" r="CI1728">
        <v>0.0</v>
      </c>
      <c s="129" r="CJ1728">
        <v>11.769231</v>
      </c>
      <c s="129" r="CK1728">
        <v>345.230769</v>
      </c>
      <c s="129" r="CL1728">
        <v>7.846154</v>
      </c>
      <c s="129" r="CM1728">
        <v>11.769231</v>
      </c>
      <c s="129" r="CN1728">
        <v>19.615385</v>
      </c>
      <c s="129" r="CO1728">
        <v>19.615385</v>
      </c>
      <c s="129" r="CP1728">
        <v>19.615385</v>
      </c>
      <c s="129" r="CQ1728">
        <v>23.5384619999999</v>
      </c>
      <c s="129" r="CR1728">
        <v>231.461537999999</v>
      </c>
      <c s="129" r="CS1728">
        <v>11.769231</v>
      </c>
    </row>
    <row customHeight="1" r="1729" ht="15.0">
      <c t="s" s="127" r="A1729">
        <v>14702</v>
      </c>
      <c t="s" s="127" r="B1729">
        <v>14703</v>
      </c>
      <c t="s" s="127" r="C1729">
        <v>14704</v>
      </c>
      <c t="s" s="127" r="D1729">
        <v>14705</v>
      </c>
      <c t="s" s="127" r="E1729">
        <v>14706</v>
      </c>
      <c t="s" s="127" r="F1729">
        <v>14707</v>
      </c>
      <c t="s" s="128" r="G1729">
        <v>14708</v>
      </c>
      <c t="s" s="127" r="H1729">
        <v>14709</v>
      </c>
      <c s="129" r="I1729">
        <v>1017.0</v>
      </c>
      <c s="129" r="J1729">
        <v>158.140149</v>
      </c>
      <c s="129" r="K1729">
        <v>159.022387</v>
      </c>
      <c s="129" r="L1729">
        <v>196.587549</v>
      </c>
      <c s="129" r="M1729">
        <v>212.972158</v>
      </c>
      <c s="129" r="N1729">
        <v>164.671105</v>
      </c>
      <c s="129" r="O1729">
        <v>125.606651</v>
      </c>
      <c s="129" r="P1729">
        <v>126.0</v>
      </c>
      <c s="129" r="Q1729">
        <v>131.0</v>
      </c>
      <c s="129" r="R1729">
        <v>175.0</v>
      </c>
      <c s="129" r="S1729">
        <v>180.0</v>
      </c>
      <c s="129" r="T1729">
        <v>163.0</v>
      </c>
      <c s="129" r="U1729">
        <v>93.0</v>
      </c>
      <c s="129" r="V1729">
        <v>492.512313</v>
      </c>
      <c s="129" r="W1729">
        <v>80.0701719999999</v>
      </c>
      <c s="129" r="X1729">
        <v>82.070368</v>
      </c>
      <c s="129" r="Y1729">
        <v>98.8085559999999</v>
      </c>
      <c s="129" r="Z1729">
        <v>105.98603</v>
      </c>
      <c s="129" r="AA1729">
        <v>74.099051</v>
      </c>
      <c s="129" r="AB1729">
        <v>48.389448</v>
      </c>
      <c s="129" r="AC1729">
        <v>3.08868799999999</v>
      </c>
      <c s="129" r="AD1729">
        <v>104.720748</v>
      </c>
      <c s="129" r="AE1729">
        <v>287.953446999999</v>
      </c>
      <c s="129" r="AF1729">
        <v>99.838119</v>
      </c>
      <c s="129" r="AG1729">
        <v>524.487687</v>
      </c>
      <c s="129" r="AH1729">
        <v>78.0699769999999</v>
      </c>
      <c s="129" r="AI1729">
        <v>76.952019</v>
      </c>
      <c s="129" r="AJ1729">
        <v>97.778993</v>
      </c>
      <c s="129" r="AK1729">
        <v>106.986127999999</v>
      </c>
      <c s="129" r="AL1729">
        <v>90.5720539999999</v>
      </c>
      <c s="129" r="AM1729">
        <v>70.010265</v>
      </c>
      <c s="129" r="AN1729">
        <v>4.11825099999999</v>
      </c>
      <c s="129" r="AO1729">
        <v>94.54298</v>
      </c>
      <c s="129" r="AP1729">
        <v>294.071892999999</v>
      </c>
      <c s="129" r="AQ1729">
        <v>135.872814</v>
      </c>
      <c s="129" r="AR1729">
        <v>868.243775</v>
      </c>
      <c s="129" r="AS1729">
        <v>32.946007</v>
      </c>
      <c s="129" r="AT1729">
        <v>61.655903</v>
      </c>
      <c s="129" r="AU1729">
        <v>24.709505</v>
      </c>
      <c s="129" r="AV1729">
        <v>45.3007599999999</v>
      </c>
      <c s="129" r="AW1729">
        <v>107.074523</v>
      </c>
      <c s="129" r="AX1729">
        <v>148.139172</v>
      </c>
      <c s="129" r="AY1729">
        <v>341.579102999999</v>
      </c>
      <c s="129" r="AZ1729">
        <v>106.838803</v>
      </c>
      <c s="129" r="BA1729">
        <v>432.062762</v>
      </c>
      <c s="129" r="BB1729">
        <v>24.709505</v>
      </c>
      <c s="129" r="BC1729">
        <v>41.064649</v>
      </c>
      <c s="129" r="BD1729">
        <v>16.4730029999999</v>
      </c>
      <c s="129" r="BE1729">
        <v>24.709505</v>
      </c>
      <c s="129" r="BF1729">
        <v>0.0</v>
      </c>
      <c s="129" r="BG1729">
        <v>119.311415</v>
      </c>
      <c s="129" r="BH1729">
        <v>152.257421999999</v>
      </c>
      <c s="129" r="BI1729">
        <v>53.537261</v>
      </c>
      <c s="129" r="BJ1729">
        <v>436.181013</v>
      </c>
      <c s="129" r="BK1729">
        <v>8.23650199999999</v>
      </c>
      <c s="129" r="BL1729">
        <v>20.5912539999999</v>
      </c>
      <c s="129" r="BM1729">
        <v>8.23650199999999</v>
      </c>
      <c s="129" r="BN1729">
        <v>20.5912539999999</v>
      </c>
      <c s="129" r="BO1729">
        <v>107.074523</v>
      </c>
      <c s="129" r="BP1729">
        <v>28.827756</v>
      </c>
      <c s="129" r="BQ1729">
        <v>189.321679999999</v>
      </c>
      <c s="129" r="BR1729">
        <v>53.3015419999999</v>
      </c>
      <c s="129" r="BS1729">
        <v>110.957054</v>
      </c>
      <c s="129" r="BT1729">
        <v>0.0</v>
      </c>
      <c s="129" r="BU1729">
        <v>4.11825099999999</v>
      </c>
      <c s="129" r="BV1729">
        <v>0.0</v>
      </c>
      <c s="129" r="BW1729">
        <v>12.354753</v>
      </c>
      <c s="129" r="BX1729">
        <v>8.23650199999999</v>
      </c>
      <c s="129" r="BY1729">
        <v>24.591645</v>
      </c>
      <c s="129" r="BZ1729">
        <v>0.0</v>
      </c>
      <c s="129" r="CA1729">
        <v>61.655903</v>
      </c>
      <c s="129" r="CB1729">
        <v>386.879862</v>
      </c>
      <c s="129" r="CC1729">
        <v>28.827756</v>
      </c>
      <c s="129" r="CD1729">
        <v>57.537652</v>
      </c>
      <c s="129" r="CE1729">
        <v>20.5912539999999</v>
      </c>
      <c s="129" r="CF1729">
        <v>28.827756</v>
      </c>
      <c s="129" r="CG1729">
        <v>90.6015189999999</v>
      </c>
      <c s="129" r="CH1729">
        <v>115.311024</v>
      </c>
      <c s="129" r="CI1729">
        <v>8.23650199999999</v>
      </c>
      <c s="129" r="CJ1729">
        <v>36.946398</v>
      </c>
      <c s="129" r="CK1729">
        <v>370.406859</v>
      </c>
      <c s="129" r="CL1729">
        <v>4.11825099999999</v>
      </c>
      <c s="129" r="CM1729">
        <v>0.0</v>
      </c>
      <c s="129" r="CN1729">
        <v>4.11825099999999</v>
      </c>
      <c s="129" r="CO1729">
        <v>4.11825099999999</v>
      </c>
      <c s="129" r="CP1729">
        <v>8.23650199999999</v>
      </c>
      <c s="129" r="CQ1729">
        <v>8.23650199999999</v>
      </c>
      <c s="129" r="CR1729">
        <v>333.342601</v>
      </c>
      <c s="129" r="CS1729">
        <v>8.23650199999999</v>
      </c>
    </row>
    <row customHeight="1" r="1730" ht="15.0">
      <c t="s" s="127" r="A1730">
        <v>14710</v>
      </c>
      <c t="s" s="127" r="B1730">
        <v>14711</v>
      </c>
      <c t="s" s="127" r="C1730">
        <v>14712</v>
      </c>
      <c t="s" s="127" r="D1730">
        <v>14713</v>
      </c>
      <c t="s" s="127" r="E1730">
        <v>14714</v>
      </c>
      <c t="s" s="127" r="F1730">
        <v>14715</v>
      </c>
      <c t="s" s="128" r="G1730">
        <v>14716</v>
      </c>
      <c t="s" s="127" r="H1730">
        <v>14717</v>
      </c>
      <c s="129" r="I1730">
        <v>713.0</v>
      </c>
      <c s="129" r="J1730">
        <v>80.6203859999999</v>
      </c>
      <c s="129" r="K1730">
        <v>45.348967</v>
      </c>
      <c s="129" r="L1730">
        <v>90.697934</v>
      </c>
      <c s="129" r="M1730">
        <v>162.248526</v>
      </c>
      <c s="129" r="N1730">
        <v>153.077268</v>
      </c>
      <c s="129" r="O1730">
        <v>181.006919</v>
      </c>
      <c s="129" r="P1730">
        <v>70.0</v>
      </c>
      <c s="129" r="Q1730">
        <v>52.0</v>
      </c>
      <c s="129" r="R1730">
        <v>97.0</v>
      </c>
      <c s="129" r="S1730">
        <v>114.0</v>
      </c>
      <c s="129" r="T1730">
        <v>178.0</v>
      </c>
      <c s="129" r="U1730">
        <v>132.0</v>
      </c>
      <c s="129" r="V1730">
        <v>335.447069</v>
      </c>
      <c s="129" r="W1730">
        <v>39.302438</v>
      </c>
      <c s="129" r="X1730">
        <v>24.1861159999999</v>
      </c>
      <c s="129" r="Y1730">
        <v>44.3412119999999</v>
      </c>
      <c s="129" r="Z1730">
        <v>74.573857</v>
      </c>
      <c s="129" r="AA1730">
        <v>86.624638</v>
      </c>
      <c s="129" r="AB1730">
        <v>62.396245</v>
      </c>
      <c s="129" r="AC1730">
        <v>4.022564</v>
      </c>
      <c s="129" r="AD1730">
        <v>47.364477</v>
      </c>
      <c s="129" r="AE1730">
        <v>174.324672999999</v>
      </c>
      <c s="129" r="AF1730">
        <v>113.757919</v>
      </c>
      <c s="129" r="AG1730">
        <v>377.552931</v>
      </c>
      <c s="129" r="AH1730">
        <v>41.317948</v>
      </c>
      <c s="129" r="AI1730">
        <v>21.162851</v>
      </c>
      <c s="129" r="AJ1730">
        <v>46.3567219999999</v>
      </c>
      <c s="129" r="AK1730">
        <v>87.67467</v>
      </c>
      <c s="129" r="AL1730">
        <v>66.4526299999999</v>
      </c>
      <c s="129" r="AM1730">
        <v>98.5824089999999</v>
      </c>
      <c s="129" r="AN1730">
        <v>16.0057009999999</v>
      </c>
      <c s="129" r="AO1730">
        <v>50.3877409999999</v>
      </c>
      <c s="129" r="AP1730">
        <v>172.309164</v>
      </c>
      <c s="129" r="AQ1730">
        <v>154.856026</v>
      </c>
      <c s="129" r="AR1730">
        <v>640.458564</v>
      </c>
      <c s="129" r="AS1730">
        <v>40.3101929999999</v>
      </c>
      <c s="129" r="AT1730">
        <v>12.0930579999999</v>
      </c>
      <c s="129" r="AU1730">
        <v>4.03101899999999</v>
      </c>
      <c s="129" r="AV1730">
        <v>52.4032509999999</v>
      </c>
      <c s="129" r="AW1730">
        <v>64.4963089999999</v>
      </c>
      <c s="129" r="AX1730">
        <v>56.4342699999999</v>
      </c>
      <c s="129" r="AY1730">
        <v>346.194156</v>
      </c>
      <c s="129" r="AZ1730">
        <v>64.4963089999999</v>
      </c>
      <c s="129" r="BA1730">
        <v>306.188357999999</v>
      </c>
      <c s="129" r="BB1730">
        <v>24.1861159999999</v>
      </c>
      <c s="129" r="BC1730">
        <v>12.0930579999999</v>
      </c>
      <c s="129" r="BD1730">
        <v>4.03101899999999</v>
      </c>
      <c s="129" r="BE1730">
        <v>24.1861159999999</v>
      </c>
      <c s="129" r="BF1730">
        <v>8.062039</v>
      </c>
      <c s="129" r="BG1730">
        <v>52.4032509999999</v>
      </c>
      <c s="129" r="BH1730">
        <v>173.164720999999</v>
      </c>
      <c s="129" r="BI1730">
        <v>8.062039</v>
      </c>
      <c s="129" r="BJ1730">
        <v>334.270205999999</v>
      </c>
      <c s="129" r="BK1730">
        <v>16.124077</v>
      </c>
      <c s="129" r="BL1730">
        <v>0.0</v>
      </c>
      <c s="129" r="BM1730">
        <v>0.0</v>
      </c>
      <c s="129" r="BN1730">
        <v>28.2171349999999</v>
      </c>
      <c s="129" r="BO1730">
        <v>56.4342699999999</v>
      </c>
      <c s="129" r="BP1730">
        <v>4.03101899999999</v>
      </c>
      <c s="129" r="BQ1730">
        <v>173.029434</v>
      </c>
      <c s="129" r="BR1730">
        <v>56.4342699999999</v>
      </c>
      <c s="129" r="BS1730">
        <v>24.1861159999999</v>
      </c>
      <c s="129" r="BT1730">
        <v>0.0</v>
      </c>
      <c s="129" r="BU1730">
        <v>0.0</v>
      </c>
      <c s="129" r="BV1730">
        <v>0.0</v>
      </c>
      <c s="129" r="BW1730">
        <v>4.03101899999999</v>
      </c>
      <c s="129" r="BX1730">
        <v>0.0</v>
      </c>
      <c s="129" r="BY1730">
        <v>8.062039</v>
      </c>
      <c s="129" r="BZ1730">
        <v>0.0</v>
      </c>
      <c s="129" r="CA1730">
        <v>12.0930579999999</v>
      </c>
      <c s="129" r="CB1730">
        <v>169.302809999999</v>
      </c>
      <c s="129" r="CC1730">
        <v>16.124077</v>
      </c>
      <c s="129" r="CD1730">
        <v>4.03101899999999</v>
      </c>
      <c s="129" r="CE1730">
        <v>4.03101899999999</v>
      </c>
      <c s="129" r="CF1730">
        <v>36.2791739999999</v>
      </c>
      <c s="129" r="CG1730">
        <v>44.3412119999999</v>
      </c>
      <c s="129" r="CH1730">
        <v>36.2791739999999</v>
      </c>
      <c s="129" r="CI1730">
        <v>8.062039</v>
      </c>
      <c s="129" r="CJ1730">
        <v>20.155096</v>
      </c>
      <c s="129" r="CK1730">
        <v>446.969637999999</v>
      </c>
      <c s="129" r="CL1730">
        <v>24.1861159999999</v>
      </c>
      <c s="129" r="CM1730">
        <v>8.062039</v>
      </c>
      <c s="129" r="CN1730">
        <v>0.0</v>
      </c>
      <c s="129" r="CO1730">
        <v>12.0930579999999</v>
      </c>
      <c s="129" r="CP1730">
        <v>20.155096</v>
      </c>
      <c s="129" r="CQ1730">
        <v>12.0930579999999</v>
      </c>
      <c s="129" r="CR1730">
        <v>338.132116999999</v>
      </c>
      <c s="129" r="CS1730">
        <v>32.248154</v>
      </c>
    </row>
    <row customHeight="1" r="1731" ht="15.0">
      <c t="s" s="127" r="A1731">
        <v>14718</v>
      </c>
      <c t="s" s="127" r="B1731">
        <v>14719</v>
      </c>
      <c t="s" s="127" r="C1731">
        <v>14720</v>
      </c>
      <c t="s" s="127" r="D1731">
        <v>14721</v>
      </c>
      <c t="s" s="127" r="E1731">
        <v>14722</v>
      </c>
      <c t="s" s="127" r="F1731">
        <v>14723</v>
      </c>
      <c t="s" s="128" r="G1731">
        <v>14724</v>
      </c>
      <c t="s" s="127" r="H1731">
        <v>14725</v>
      </c>
      <c s="129" r="I1731">
        <v>244.0</v>
      </c>
      <c s="129" r="J1731">
        <v>31.739837</v>
      </c>
      <c s="129" r="K1731">
        <v>37.691057</v>
      </c>
      <c s="129" r="L1731">
        <v>39.6747969999999</v>
      </c>
      <c s="129" r="M1731">
        <v>65.4634149999999</v>
      </c>
      <c s="129" r="N1731">
        <v>43.642276</v>
      </c>
      <c s="129" r="O1731">
        <v>25.788618</v>
      </c>
      <c s="129" r="P1731">
        <v>33.0</v>
      </c>
      <c s="129" r="Q1731">
        <v>28.0</v>
      </c>
      <c s="129" r="R1731">
        <v>51.0</v>
      </c>
      <c s="129" r="S1731">
        <v>39.0</v>
      </c>
      <c s="129" r="T1731">
        <v>43.0</v>
      </c>
      <c s="129" r="U1731">
        <v>21.0</v>
      </c>
      <c s="129" r="V1731">
        <v>120.01626</v>
      </c>
      <c s="129" r="W1731">
        <v>12.894309</v>
      </c>
      <c s="129" r="X1731">
        <v>22.813008</v>
      </c>
      <c s="129" r="Y1731">
        <v>17.853659</v>
      </c>
      <c s="129" r="Z1731">
        <v>37.691057</v>
      </c>
      <c s="129" r="AA1731">
        <v>20.8292679999999</v>
      </c>
      <c s="129" r="AB1731">
        <v>7.934959</v>
      </c>
      <c s="129" r="AC1731">
        <v>0.0</v>
      </c>
      <c s="129" r="AD1731">
        <v>19.837398</v>
      </c>
      <c s="129" r="AE1731">
        <v>78.357724</v>
      </c>
      <c s="129" r="AF1731">
        <v>21.821138</v>
      </c>
      <c s="129" r="AG1731">
        <v>123.98374</v>
      </c>
      <c s="129" r="AH1731">
        <v>18.845528</v>
      </c>
      <c s="129" r="AI1731">
        <v>14.878049</v>
      </c>
      <c s="129" r="AJ1731">
        <v>21.821138</v>
      </c>
      <c s="129" r="AK1731">
        <v>27.772358</v>
      </c>
      <c s="129" r="AL1731">
        <v>22.813008</v>
      </c>
      <c s="129" r="AM1731">
        <v>17.853659</v>
      </c>
      <c s="129" r="AN1731">
        <v>0.0</v>
      </c>
      <c s="129" r="AO1731">
        <v>21.821138</v>
      </c>
      <c s="129" r="AP1731">
        <v>73.398374</v>
      </c>
      <c s="129" r="AQ1731">
        <v>28.7642279999999</v>
      </c>
      <c s="129" r="AR1731">
        <v>234.081301</v>
      </c>
      <c s="129" r="AS1731">
        <v>15.8699189999999</v>
      </c>
      <c s="129" r="AT1731">
        <v>15.8699189999999</v>
      </c>
      <c s="129" r="AU1731">
        <v>0.0</v>
      </c>
      <c s="129" r="AV1731">
        <v>39.6747969999999</v>
      </c>
      <c s="129" r="AW1731">
        <v>19.837398</v>
      </c>
      <c s="129" r="AX1731">
        <v>23.8048779999999</v>
      </c>
      <c s="129" r="AY1731">
        <v>67.4471539999999</v>
      </c>
      <c s="129" r="AZ1731">
        <v>51.5772359999999</v>
      </c>
      <c s="129" r="BA1731">
        <v>122.99187</v>
      </c>
      <c s="129" r="BB1731">
        <v>11.9024389999999</v>
      </c>
      <c s="129" r="BC1731">
        <v>15.8699189999999</v>
      </c>
      <c s="129" r="BD1731">
        <v>0.0</v>
      </c>
      <c s="129" r="BE1731">
        <v>19.837398</v>
      </c>
      <c s="129" r="BF1731">
        <v>3.96748</v>
      </c>
      <c s="129" r="BG1731">
        <v>15.8699189999999</v>
      </c>
      <c s="129" r="BH1731">
        <v>23.8048779999999</v>
      </c>
      <c s="129" r="BI1731">
        <v>31.739837</v>
      </c>
      <c s="129" r="BJ1731">
        <v>111.089431</v>
      </c>
      <c s="129" r="BK1731">
        <v>3.96748</v>
      </c>
      <c s="129" r="BL1731">
        <v>0.0</v>
      </c>
      <c s="129" r="BM1731">
        <v>0.0</v>
      </c>
      <c s="129" r="BN1731">
        <v>19.837398</v>
      </c>
      <c s="129" r="BO1731">
        <v>15.8699189999999</v>
      </c>
      <c s="129" r="BP1731">
        <v>7.934959</v>
      </c>
      <c s="129" r="BQ1731">
        <v>43.642276</v>
      </c>
      <c s="129" r="BR1731">
        <v>19.837398</v>
      </c>
      <c s="129" r="BS1731">
        <v>47.6097559999999</v>
      </c>
      <c s="129" r="BT1731">
        <v>0.0</v>
      </c>
      <c s="129" r="BU1731">
        <v>3.96748</v>
      </c>
      <c s="129" r="BV1731">
        <v>0.0</v>
      </c>
      <c s="129" r="BW1731">
        <v>7.934959</v>
      </c>
      <c s="129" r="BX1731">
        <v>3.96748</v>
      </c>
      <c s="129" r="BY1731">
        <v>3.96748</v>
      </c>
      <c s="129" r="BZ1731">
        <v>0.0</v>
      </c>
      <c s="129" r="CA1731">
        <v>27.772358</v>
      </c>
      <c s="129" r="CB1731">
        <v>91.2520329999999</v>
      </c>
      <c s="129" r="CC1731">
        <v>11.9024389999999</v>
      </c>
      <c s="129" r="CD1731">
        <v>11.9024389999999</v>
      </c>
      <c s="129" r="CE1731">
        <v>0.0</v>
      </c>
      <c s="129" r="CF1731">
        <v>19.837398</v>
      </c>
      <c s="129" r="CG1731">
        <v>15.8699189999999</v>
      </c>
      <c s="129" r="CH1731">
        <v>15.8699189999999</v>
      </c>
      <c s="129" r="CI1731">
        <v>0.0</v>
      </c>
      <c s="129" r="CJ1731">
        <v>15.8699189999999</v>
      </c>
      <c s="129" r="CK1731">
        <v>95.2195119999999</v>
      </c>
      <c s="129" r="CL1731">
        <v>3.96748</v>
      </c>
      <c s="129" r="CM1731">
        <v>0.0</v>
      </c>
      <c s="129" r="CN1731">
        <v>0.0</v>
      </c>
      <c s="129" r="CO1731">
        <v>11.9024389999999</v>
      </c>
      <c s="129" r="CP1731">
        <v>0.0</v>
      </c>
      <c s="129" r="CQ1731">
        <v>3.96748</v>
      </c>
      <c s="129" r="CR1731">
        <v>67.4471539999999</v>
      </c>
      <c s="129" r="CS1731">
        <v>7.934959</v>
      </c>
    </row>
    <row customHeight="1" r="1732" ht="15.0">
      <c t="s" s="127" r="A1732">
        <v>14726</v>
      </c>
      <c t="s" s="127" r="B1732">
        <v>14727</v>
      </c>
      <c t="s" s="127" r="C1732">
        <v>14728</v>
      </c>
      <c t="s" s="127" r="D1732">
        <v>14729</v>
      </c>
      <c t="s" s="127" r="E1732">
        <v>14730</v>
      </c>
      <c t="s" s="127" r="F1732">
        <v>14731</v>
      </c>
      <c t="s" s="128" r="G1732">
        <v>14732</v>
      </c>
      <c t="s" s="127" r="H1732">
        <v>14733</v>
      </c>
      <c s="129" r="I1732">
        <v>85.0</v>
      </c>
      <c s="129" r="J1732">
        <v>12.75</v>
      </c>
      <c s="129" r="K1732">
        <v>10.625</v>
      </c>
      <c s="129" r="L1732">
        <v>15.9375</v>
      </c>
      <c s="129" r="M1732">
        <v>22.3125</v>
      </c>
      <c s="129" r="N1732">
        <v>15.9375</v>
      </c>
      <c s="129" r="O1732">
        <v>7.4375</v>
      </c>
      <c s="129" r="P1732">
        <v>21.0</v>
      </c>
      <c s="129" r="Q1732">
        <v>13.0</v>
      </c>
      <c s="129" r="R1732">
        <v>19.0</v>
      </c>
      <c s="129" r="S1732">
        <v>17.0</v>
      </c>
      <c s="129" r="T1732">
        <v>16.0</v>
      </c>
      <c s="129" r="U1732">
        <v>6.0</v>
      </c>
      <c s="129" r="V1732">
        <v>45.6875</v>
      </c>
      <c s="129" r="W1732">
        <v>8.5</v>
      </c>
      <c s="129" r="X1732">
        <v>3.1875</v>
      </c>
      <c s="129" r="Y1732">
        <v>8.5</v>
      </c>
      <c s="129" r="Z1732">
        <v>11.6875</v>
      </c>
      <c s="129" r="AA1732">
        <v>9.5625</v>
      </c>
      <c s="129" r="AB1732">
        <v>4.25</v>
      </c>
      <c s="129" r="AC1732">
        <v>0.0</v>
      </c>
      <c s="129" r="AD1732">
        <v>11.6875</v>
      </c>
      <c s="129" r="AE1732">
        <v>22.3125</v>
      </c>
      <c s="129" r="AF1732">
        <v>11.6875</v>
      </c>
      <c s="129" r="AG1732">
        <v>39.3125</v>
      </c>
      <c s="129" r="AH1732">
        <v>4.25</v>
      </c>
      <c s="129" r="AI1732">
        <v>7.4375</v>
      </c>
      <c s="129" r="AJ1732">
        <v>7.4375</v>
      </c>
      <c s="129" r="AK1732">
        <v>10.625</v>
      </c>
      <c s="129" r="AL1732">
        <v>6.375</v>
      </c>
      <c s="129" r="AM1732">
        <v>3.1875</v>
      </c>
      <c s="129" r="AN1732">
        <v>0.0</v>
      </c>
      <c s="129" r="AO1732">
        <v>8.5</v>
      </c>
      <c s="129" r="AP1732">
        <v>23.375</v>
      </c>
      <c s="129" r="AQ1732">
        <v>7.4375</v>
      </c>
      <c s="129" r="AR1732">
        <v>72.25</v>
      </c>
      <c s="129" r="AS1732">
        <v>12.75</v>
      </c>
      <c s="129" r="AT1732">
        <v>4.25</v>
      </c>
      <c s="129" r="AU1732">
        <v>0.0</v>
      </c>
      <c s="129" r="AV1732">
        <v>8.5</v>
      </c>
      <c s="129" r="AW1732">
        <v>8.5</v>
      </c>
      <c s="129" r="AX1732">
        <v>17.0</v>
      </c>
      <c s="129" r="AY1732">
        <v>21.25</v>
      </c>
      <c s="129" r="AZ1732">
        <v>0.0</v>
      </c>
      <c s="129" r="BA1732">
        <v>46.75</v>
      </c>
      <c s="129" r="BB1732">
        <v>8.5</v>
      </c>
      <c s="129" r="BC1732">
        <v>4.25</v>
      </c>
      <c s="129" r="BD1732">
        <v>0.0</v>
      </c>
      <c s="129" r="BE1732">
        <v>4.25</v>
      </c>
      <c s="129" r="BF1732">
        <v>0.0</v>
      </c>
      <c s="129" r="BG1732">
        <v>12.75</v>
      </c>
      <c s="129" r="BH1732">
        <v>17.0</v>
      </c>
      <c s="129" r="BI1732">
        <v>0.0</v>
      </c>
      <c s="129" r="BJ1732">
        <v>25.5</v>
      </c>
      <c s="129" r="BK1732">
        <v>4.25</v>
      </c>
      <c s="129" r="BL1732">
        <v>0.0</v>
      </c>
      <c s="129" r="BM1732">
        <v>0.0</v>
      </c>
      <c s="129" r="BN1732">
        <v>4.25</v>
      </c>
      <c s="129" r="BO1732">
        <v>8.5</v>
      </c>
      <c s="129" r="BP1732">
        <v>4.25</v>
      </c>
      <c s="129" r="BQ1732">
        <v>4.25</v>
      </c>
      <c s="129" r="BR1732">
        <v>0.0</v>
      </c>
      <c s="129" r="BS1732">
        <v>8.5</v>
      </c>
      <c s="129" r="BT1732">
        <v>0.0</v>
      </c>
      <c s="129" r="BU1732">
        <v>0.0</v>
      </c>
      <c s="129" r="BV1732">
        <v>0.0</v>
      </c>
      <c s="129" r="BW1732">
        <v>0.0</v>
      </c>
      <c s="129" r="BX1732">
        <v>0.0</v>
      </c>
      <c s="129" r="BY1732">
        <v>8.5</v>
      </c>
      <c s="129" r="BZ1732">
        <v>0.0</v>
      </c>
      <c s="129" r="CA1732">
        <v>0.0</v>
      </c>
      <c s="129" r="CB1732">
        <v>34.0</v>
      </c>
      <c s="129" r="CC1732">
        <v>12.75</v>
      </c>
      <c s="129" r="CD1732">
        <v>4.25</v>
      </c>
      <c s="129" r="CE1732">
        <v>0.0</v>
      </c>
      <c s="129" r="CF1732">
        <v>8.5</v>
      </c>
      <c s="129" r="CG1732">
        <v>4.25</v>
      </c>
      <c s="129" r="CH1732">
        <v>4.25</v>
      </c>
      <c s="129" r="CI1732">
        <v>0.0</v>
      </c>
      <c s="129" r="CJ1732">
        <v>0.0</v>
      </c>
      <c s="129" r="CK1732">
        <v>29.75</v>
      </c>
      <c s="129" r="CL1732">
        <v>0.0</v>
      </c>
      <c s="129" r="CM1732">
        <v>0.0</v>
      </c>
      <c s="129" r="CN1732">
        <v>0.0</v>
      </c>
      <c s="129" r="CO1732">
        <v>0.0</v>
      </c>
      <c s="129" r="CP1732">
        <v>4.25</v>
      </c>
      <c s="129" r="CQ1732">
        <v>4.25</v>
      </c>
      <c s="129" r="CR1732">
        <v>21.25</v>
      </c>
      <c s="129" r="CS1732">
        <v>0.0</v>
      </c>
    </row>
    <row customHeight="1" r="1733" ht="15.0">
      <c t="s" s="127" r="A1733">
        <v>14734</v>
      </c>
      <c t="s" s="127" r="B1733">
        <v>14735</v>
      </c>
      <c t="s" s="127" r="C1733">
        <v>14736</v>
      </c>
      <c t="s" s="127" r="D1733">
        <v>14737</v>
      </c>
      <c t="s" s="127" r="E1733">
        <v>14738</v>
      </c>
      <c t="s" s="127" r="F1733">
        <v>14739</v>
      </c>
      <c t="s" s="128" r="G1733">
        <v>14740</v>
      </c>
      <c t="s" s="127" r="H1733">
        <v>14741</v>
      </c>
      <c s="129" r="I1733">
        <v>329.0</v>
      </c>
      <c s="129" r="J1733">
        <v>56.9423079999999</v>
      </c>
      <c s="129" r="K1733">
        <v>34.7980769999999</v>
      </c>
      <c s="129" r="L1733">
        <v>74.8685899999999</v>
      </c>
      <c s="129" r="M1733">
        <v>80.1410259999999</v>
      </c>
      <c s="129" r="N1733">
        <v>54.833333</v>
      </c>
      <c s="129" r="O1733">
        <v>27.416667</v>
      </c>
      <c s="129" r="P1733">
        <v>61.0</v>
      </c>
      <c s="129" r="Q1733">
        <v>51.0</v>
      </c>
      <c s="129" r="R1733">
        <v>88.0</v>
      </c>
      <c s="129" r="S1733">
        <v>48.0</v>
      </c>
      <c s="129" r="T1733">
        <v>46.0</v>
      </c>
      <c s="129" r="U1733">
        <v>26.0</v>
      </c>
      <c s="129" r="V1733">
        <v>164.5</v>
      </c>
      <c s="129" r="W1733">
        <v>26.362179</v>
      </c>
      <c s="129" r="X1733">
        <v>16.8717949999999</v>
      </c>
      <c s="129" r="Y1733">
        <v>39.0160259999999</v>
      </c>
      <c s="129" r="Z1733">
        <v>37.9615379999999</v>
      </c>
      <c s="129" r="AA1733">
        <v>31.634615</v>
      </c>
      <c s="129" r="AB1733">
        <v>10.544872</v>
      </c>
      <c s="129" r="AC1733">
        <v>2.10897399999999</v>
      </c>
      <c s="129" r="AD1733">
        <v>33.7435899999999</v>
      </c>
      <c s="129" r="AE1733">
        <v>101.230769</v>
      </c>
      <c s="129" r="AF1733">
        <v>29.525641</v>
      </c>
      <c s="129" r="AG1733">
        <v>164.5</v>
      </c>
      <c s="129" r="AH1733">
        <v>30.5801279999999</v>
      </c>
      <c s="129" r="AI1733">
        <v>17.926282</v>
      </c>
      <c s="129" r="AJ1733">
        <v>35.852564</v>
      </c>
      <c s="129" r="AK1733">
        <v>42.179487</v>
      </c>
      <c s="129" r="AL1733">
        <v>23.198718</v>
      </c>
      <c s="129" r="AM1733">
        <v>12.653846</v>
      </c>
      <c s="129" r="AN1733">
        <v>2.10897399999999</v>
      </c>
      <c s="129" r="AO1733">
        <v>37.9615379999999</v>
      </c>
      <c s="129" r="AP1733">
        <v>99.121795</v>
      </c>
      <c s="129" r="AQ1733">
        <v>27.416667</v>
      </c>
      <c s="129" r="AR1733">
        <v>282.602563999999</v>
      </c>
      <c s="129" r="AS1733">
        <v>16.8717949999999</v>
      </c>
      <c s="129" r="AT1733">
        <v>8.435897</v>
      </c>
      <c s="129" r="AU1733">
        <v>4.21794899999999</v>
      </c>
      <c s="129" r="AV1733">
        <v>21.089744</v>
      </c>
      <c s="129" r="AW1733">
        <v>42.179487</v>
      </c>
      <c s="129" r="AX1733">
        <v>42.179487</v>
      </c>
      <c s="129" r="AY1733">
        <v>109.666667</v>
      </c>
      <c s="129" r="AZ1733">
        <v>37.9615379999999</v>
      </c>
      <c s="129" r="BA1733">
        <v>143.410256</v>
      </c>
      <c s="129" r="BB1733">
        <v>12.653846</v>
      </c>
      <c s="129" r="BC1733">
        <v>8.435897</v>
      </c>
      <c s="129" r="BD1733">
        <v>4.21794899999999</v>
      </c>
      <c s="129" r="BE1733">
        <v>4.21794899999999</v>
      </c>
      <c s="129" r="BF1733">
        <v>8.435897</v>
      </c>
      <c s="129" r="BG1733">
        <v>25.3076919999999</v>
      </c>
      <c s="129" r="BH1733">
        <v>63.2692309999999</v>
      </c>
      <c s="129" r="BI1733">
        <v>16.8717949999999</v>
      </c>
      <c s="129" r="BJ1733">
        <v>139.192308</v>
      </c>
      <c s="129" r="BK1733">
        <v>4.21794899999999</v>
      </c>
      <c s="129" r="BL1733">
        <v>0.0</v>
      </c>
      <c s="129" r="BM1733">
        <v>0.0</v>
      </c>
      <c s="129" r="BN1733">
        <v>16.8717949999999</v>
      </c>
      <c s="129" r="BO1733">
        <v>33.7435899999999</v>
      </c>
      <c s="129" r="BP1733">
        <v>16.8717949999999</v>
      </c>
      <c s="129" r="BQ1733">
        <v>46.3974359999999</v>
      </c>
      <c s="129" r="BR1733">
        <v>21.089744</v>
      </c>
      <c s="129" r="BS1733">
        <v>33.7435899999999</v>
      </c>
      <c s="129" r="BT1733">
        <v>0.0</v>
      </c>
      <c s="129" r="BU1733">
        <v>4.21794899999999</v>
      </c>
      <c s="129" r="BV1733">
        <v>0.0</v>
      </c>
      <c s="129" r="BW1733">
        <v>0.0</v>
      </c>
      <c s="129" r="BX1733">
        <v>0.0</v>
      </c>
      <c s="129" r="BY1733">
        <v>8.435897</v>
      </c>
      <c s="129" r="BZ1733">
        <v>0.0</v>
      </c>
      <c s="129" r="CA1733">
        <v>21.089744</v>
      </c>
      <c s="129" r="CB1733">
        <v>118.102564</v>
      </c>
      <c s="129" r="CC1733">
        <v>16.8717949999999</v>
      </c>
      <c s="129" r="CD1733">
        <v>4.21794899999999</v>
      </c>
      <c s="129" r="CE1733">
        <v>4.21794899999999</v>
      </c>
      <c s="129" r="CF1733">
        <v>21.089744</v>
      </c>
      <c s="129" r="CG1733">
        <v>29.525641</v>
      </c>
      <c s="129" r="CH1733">
        <v>33.7435899999999</v>
      </c>
      <c s="129" r="CI1733">
        <v>0.0</v>
      </c>
      <c s="129" r="CJ1733">
        <v>8.435897</v>
      </c>
      <c s="129" r="CK1733">
        <v>130.756409999999</v>
      </c>
      <c s="129" r="CL1733">
        <v>0.0</v>
      </c>
      <c s="129" r="CM1733">
        <v>0.0</v>
      </c>
      <c s="129" r="CN1733">
        <v>0.0</v>
      </c>
      <c s="129" r="CO1733">
        <v>0.0</v>
      </c>
      <c s="129" r="CP1733">
        <v>12.653846</v>
      </c>
      <c s="129" r="CQ1733">
        <v>0.0</v>
      </c>
      <c s="129" r="CR1733">
        <v>109.666667</v>
      </c>
      <c s="129" r="CS1733">
        <v>8.435897</v>
      </c>
    </row>
    <row customHeight="1" r="1734" ht="15.0">
      <c t="s" s="127" r="A1734">
        <v>14742</v>
      </c>
      <c t="s" s="127" r="B1734">
        <v>14743</v>
      </c>
      <c t="s" s="127" r="C1734">
        <v>14744</v>
      </c>
      <c t="s" s="127" r="D1734">
        <v>14745</v>
      </c>
      <c t="s" s="127" r="E1734">
        <v>14746</v>
      </c>
      <c t="s" s="127" r="F1734">
        <v>14747</v>
      </c>
      <c t="s" s="128" r="G1734">
        <v>14748</v>
      </c>
      <c t="s" s="127" r="H1734">
        <v>14749</v>
      </c>
      <c s="129" r="I1734">
        <v>971.0</v>
      </c>
      <c s="129" r="J1734">
        <v>160.834239</v>
      </c>
      <c s="129" r="K1734">
        <v>136.858948</v>
      </c>
      <c s="129" r="L1734">
        <v>155.839386999999</v>
      </c>
      <c s="129" r="M1734">
        <v>219.773494</v>
      </c>
      <c s="129" r="N1734">
        <v>177.817480999999</v>
      </c>
      <c s="129" r="O1734">
        <v>119.876451</v>
      </c>
      <c s="129" r="P1734">
        <v>177.0</v>
      </c>
      <c s="129" r="Q1734">
        <v>145.0</v>
      </c>
      <c s="129" r="R1734">
        <v>211.0</v>
      </c>
      <c s="129" r="S1734">
        <v>167.0</v>
      </c>
      <c s="129" r="T1734">
        <v>184.0</v>
      </c>
      <c s="129" r="U1734">
        <v>85.0</v>
      </c>
      <c s="129" r="V1734">
        <v>476.508894</v>
      </c>
      <c s="129" r="W1734">
        <v>78.918664</v>
      </c>
      <c s="129" r="X1734">
        <v>69.92793</v>
      </c>
      <c s="129" r="Y1734">
        <v>75.9217519999999</v>
      </c>
      <c s="129" r="Z1734">
        <v>105.890865</v>
      </c>
      <c s="129" r="AA1734">
        <v>85.9114569999999</v>
      </c>
      <c s="129" r="AB1734">
        <v>55.9423439999999</v>
      </c>
      <c s="129" r="AC1734">
        <v>3.99588199999999</v>
      </c>
      <c s="129" r="AD1734">
        <v>108.887777</v>
      </c>
      <c s="129" r="AE1734">
        <v>246.745695</v>
      </c>
      <c s="129" r="AF1734">
        <v>120.875422</v>
      </c>
      <c s="129" r="AG1734">
        <v>494.491106</v>
      </c>
      <c s="129" r="AH1734">
        <v>81.915575</v>
      </c>
      <c s="129" r="AI1734">
        <v>66.931019</v>
      </c>
      <c s="129" r="AJ1734">
        <v>79.917634</v>
      </c>
      <c s="129" r="AK1734">
        <v>113.882628999999</v>
      </c>
      <c s="129" r="AL1734">
        <v>91.906024</v>
      </c>
      <c s="129" r="AM1734">
        <v>56.9413139999999</v>
      </c>
      <c s="129" r="AN1734">
        <v>2.99691099999999</v>
      </c>
      <c s="129" r="AO1734">
        <v>101.894983999999</v>
      </c>
      <c s="129" r="AP1734">
        <v>266.725848999999</v>
      </c>
      <c s="129" r="AQ1734">
        <v>125.870273999999</v>
      </c>
      <c s="129" r="AR1734">
        <v>823.151631999999</v>
      </c>
      <c s="129" r="AS1734">
        <v>23.97529</v>
      </c>
      <c s="129" r="AT1734">
        <v>51.9464619999999</v>
      </c>
      <c s="129" r="AU1734">
        <v>47.95058</v>
      </c>
      <c s="129" r="AV1734">
        <v>59.938226</v>
      </c>
      <c s="129" r="AW1734">
        <v>123.872333</v>
      </c>
      <c s="129" r="AX1734">
        <v>123.872333</v>
      </c>
      <c s="129" r="AY1734">
        <v>303.687009999999</v>
      </c>
      <c s="129" r="AZ1734">
        <v>87.9093979999999</v>
      </c>
      <c s="129" r="BA1734">
        <v>391.596407</v>
      </c>
      <c s="129" r="BB1734">
        <v>15.983527</v>
      </c>
      <c s="129" r="BC1734">
        <v>39.958817</v>
      </c>
      <c s="129" r="BD1734">
        <v>27.9711719999999</v>
      </c>
      <c s="129" r="BE1734">
        <v>27.9711719999999</v>
      </c>
      <c s="129" r="BF1734">
        <v>11.987645</v>
      </c>
      <c s="129" r="BG1734">
        <v>99.8970429999999</v>
      </c>
      <c s="129" r="BH1734">
        <v>147.847623</v>
      </c>
      <c s="129" r="BI1734">
        <v>19.979409</v>
      </c>
      <c s="129" r="BJ1734">
        <v>431.555224</v>
      </c>
      <c s="129" r="BK1734">
        <v>7.99176299999999</v>
      </c>
      <c s="129" r="BL1734">
        <v>11.987645</v>
      </c>
      <c s="129" r="BM1734">
        <v>19.979409</v>
      </c>
      <c s="129" r="BN1734">
        <v>31.967054</v>
      </c>
      <c s="129" r="BO1734">
        <v>111.884688</v>
      </c>
      <c s="129" r="BP1734">
        <v>23.97529</v>
      </c>
      <c s="129" r="BQ1734">
        <v>155.839386999999</v>
      </c>
      <c s="129" r="BR1734">
        <v>67.929989</v>
      </c>
      <c s="129" r="BS1734">
        <v>103.892923999999</v>
      </c>
      <c s="129" r="BT1734">
        <v>0.0</v>
      </c>
      <c s="129" r="BU1734">
        <v>3.99588199999999</v>
      </c>
      <c s="129" r="BV1734">
        <v>0.0</v>
      </c>
      <c s="129" r="BW1734">
        <v>7.99176299999999</v>
      </c>
      <c s="129" r="BX1734">
        <v>11.987645</v>
      </c>
      <c s="129" r="BY1734">
        <v>35.962935</v>
      </c>
      <c s="129" r="BZ1734">
        <v>0.0</v>
      </c>
      <c s="129" r="CA1734">
        <v>43.9546989999999</v>
      </c>
      <c s="129" r="CB1734">
        <v>355.633471999999</v>
      </c>
      <c s="129" r="CC1734">
        <v>15.983527</v>
      </c>
      <c s="129" r="CD1734">
        <v>27.9711719999999</v>
      </c>
      <c s="129" r="CE1734">
        <v>43.9546989999999</v>
      </c>
      <c s="129" r="CF1734">
        <v>51.9464619999999</v>
      </c>
      <c s="129" r="CG1734">
        <v>95.901161</v>
      </c>
      <c s="129" r="CH1734">
        <v>71.925871</v>
      </c>
      <c s="129" r="CI1734">
        <v>7.99176299999999</v>
      </c>
      <c s="129" r="CJ1734">
        <v>39.958817</v>
      </c>
      <c s="129" r="CK1734">
        <v>363.625234999999</v>
      </c>
      <c s="129" r="CL1734">
        <v>7.99176299999999</v>
      </c>
      <c s="129" r="CM1734">
        <v>19.979409</v>
      </c>
      <c s="129" r="CN1734">
        <v>3.99588199999999</v>
      </c>
      <c s="129" r="CO1734">
        <v>0.0</v>
      </c>
      <c s="129" r="CP1734">
        <v>15.983527</v>
      </c>
      <c s="129" r="CQ1734">
        <v>15.983527</v>
      </c>
      <c s="129" r="CR1734">
        <v>295.695246</v>
      </c>
      <c s="129" r="CS1734">
        <v>3.99588199999999</v>
      </c>
    </row>
    <row customHeight="1" r="1735" ht="15.0">
      <c t="s" s="127" r="A1735">
        <v>14750</v>
      </c>
      <c t="s" s="127" r="B1735">
        <v>14751</v>
      </c>
      <c t="s" s="127" r="C1735">
        <v>14752</v>
      </c>
      <c t="s" s="127" r="D1735">
        <v>14753</v>
      </c>
      <c t="s" s="127" r="E1735">
        <v>14754</v>
      </c>
      <c t="s" s="127" r="F1735">
        <v>14755</v>
      </c>
      <c t="s" s="128" r="G1735">
        <v>14756</v>
      </c>
      <c t="s" s="127" r="H1735">
        <v>14757</v>
      </c>
      <c s="129" r="I1735">
        <v>196.0</v>
      </c>
      <c s="129" r="J1735">
        <v>25.021277</v>
      </c>
      <c s="129" r="K1735">
        <v>11.468085</v>
      </c>
      <c s="129" r="L1735">
        <v>33.361702</v>
      </c>
      <c s="129" r="M1735">
        <v>45.87234</v>
      </c>
      <c s="129" r="N1735">
        <v>60.468085</v>
      </c>
      <c s="129" r="O1735">
        <v>19.8085109999999</v>
      </c>
      <c s="129" r="P1735">
        <v>20.0</v>
      </c>
      <c s="129" r="Q1735">
        <v>17.0</v>
      </c>
      <c s="129" r="R1735">
        <v>22.0</v>
      </c>
      <c s="129" r="S1735">
        <v>46.0</v>
      </c>
      <c s="129" r="T1735">
        <v>41.0</v>
      </c>
      <c s="129" r="U1735">
        <v>16.0</v>
      </c>
      <c s="129" r="V1735">
        <v>100.085106</v>
      </c>
      <c s="129" r="W1735">
        <v>13.553191</v>
      </c>
      <c s="129" r="X1735">
        <v>8.340426</v>
      </c>
      <c s="129" r="Y1735">
        <v>14.595745</v>
      </c>
      <c s="129" r="Z1735">
        <v>20.851064</v>
      </c>
      <c s="129" r="AA1735">
        <v>30.234043</v>
      </c>
      <c s="129" r="AB1735">
        <v>11.468085</v>
      </c>
      <c s="129" r="AC1735">
        <v>1.042553</v>
      </c>
      <c s="129" r="AD1735">
        <v>15.638298</v>
      </c>
      <c s="129" r="AE1735">
        <v>59.4255319999999</v>
      </c>
      <c s="129" r="AF1735">
        <v>25.021277</v>
      </c>
      <c s="129" r="AG1735">
        <v>95.914894</v>
      </c>
      <c s="129" r="AH1735">
        <v>11.468085</v>
      </c>
      <c s="129" r="AI1735">
        <v>3.12766</v>
      </c>
      <c s="129" r="AJ1735">
        <v>18.765957</v>
      </c>
      <c s="129" r="AK1735">
        <v>25.021277</v>
      </c>
      <c s="129" r="AL1735">
        <v>30.234043</v>
      </c>
      <c s="129" r="AM1735">
        <v>5.212766</v>
      </c>
      <c s="129" r="AN1735">
        <v>2.085106</v>
      </c>
      <c s="129" r="AO1735">
        <v>14.595745</v>
      </c>
      <c s="129" r="AP1735">
        <v>59.4255319999999</v>
      </c>
      <c s="129" r="AQ1735">
        <v>21.8936169999999</v>
      </c>
      <c s="129" r="AR1735">
        <v>179.319149</v>
      </c>
      <c s="129" r="AS1735">
        <v>0.0</v>
      </c>
      <c s="129" r="AT1735">
        <v>8.340426</v>
      </c>
      <c s="129" r="AU1735">
        <v>4.170213</v>
      </c>
      <c s="129" r="AV1735">
        <v>20.851064</v>
      </c>
      <c s="129" r="AW1735">
        <v>25.021277</v>
      </c>
      <c s="129" r="AX1735">
        <v>8.340426</v>
      </c>
      <c s="129" r="AY1735">
        <v>87.5744679999999</v>
      </c>
      <c s="129" r="AZ1735">
        <v>25.021277</v>
      </c>
      <c s="129" r="BA1735">
        <v>91.744681</v>
      </c>
      <c s="129" r="BB1735">
        <v>0.0</v>
      </c>
      <c s="129" r="BC1735">
        <v>0.0</v>
      </c>
      <c s="129" r="BD1735">
        <v>4.170213</v>
      </c>
      <c s="129" r="BE1735">
        <v>12.510638</v>
      </c>
      <c s="129" r="BF1735">
        <v>0.0</v>
      </c>
      <c s="129" r="BG1735">
        <v>8.340426</v>
      </c>
      <c s="129" r="BH1735">
        <v>58.3829789999999</v>
      </c>
      <c s="129" r="BI1735">
        <v>8.340426</v>
      </c>
      <c s="129" r="BJ1735">
        <v>87.5744679999999</v>
      </c>
      <c s="129" r="BK1735">
        <v>0.0</v>
      </c>
      <c s="129" r="BL1735">
        <v>8.340426</v>
      </c>
      <c s="129" r="BM1735">
        <v>0.0</v>
      </c>
      <c s="129" r="BN1735">
        <v>8.340426</v>
      </c>
      <c s="129" r="BO1735">
        <v>25.021277</v>
      </c>
      <c s="129" r="BP1735">
        <v>0.0</v>
      </c>
      <c s="129" r="BQ1735">
        <v>29.191489</v>
      </c>
      <c s="129" r="BR1735">
        <v>16.680851</v>
      </c>
      <c s="129" r="BS1735">
        <v>8.340426</v>
      </c>
      <c s="129" r="BT1735">
        <v>0.0</v>
      </c>
      <c s="129" r="BU1735">
        <v>0.0</v>
      </c>
      <c s="129" r="BV1735">
        <v>0.0</v>
      </c>
      <c s="129" r="BW1735">
        <v>0.0</v>
      </c>
      <c s="129" r="BX1735">
        <v>0.0</v>
      </c>
      <c s="129" r="BY1735">
        <v>0.0</v>
      </c>
      <c s="129" r="BZ1735">
        <v>0.0</v>
      </c>
      <c s="129" r="CA1735">
        <v>8.340426</v>
      </c>
      <c s="129" r="CB1735">
        <v>54.212766</v>
      </c>
      <c s="129" r="CC1735">
        <v>0.0</v>
      </c>
      <c s="129" r="CD1735">
        <v>4.170213</v>
      </c>
      <c s="129" r="CE1735">
        <v>0.0</v>
      </c>
      <c s="129" r="CF1735">
        <v>20.851064</v>
      </c>
      <c s="129" r="CG1735">
        <v>12.510638</v>
      </c>
      <c s="129" r="CH1735">
        <v>8.340426</v>
      </c>
      <c s="129" r="CI1735">
        <v>0.0</v>
      </c>
      <c s="129" r="CJ1735">
        <v>8.340426</v>
      </c>
      <c s="129" r="CK1735">
        <v>116.765957</v>
      </c>
      <c s="129" r="CL1735">
        <v>0.0</v>
      </c>
      <c s="129" r="CM1735">
        <v>4.170213</v>
      </c>
      <c s="129" r="CN1735">
        <v>4.170213</v>
      </c>
      <c s="129" r="CO1735">
        <v>0.0</v>
      </c>
      <c s="129" r="CP1735">
        <v>12.510638</v>
      </c>
      <c s="129" r="CQ1735">
        <v>0.0</v>
      </c>
      <c s="129" r="CR1735">
        <v>87.5744679999999</v>
      </c>
      <c s="129" r="CS1735">
        <v>8.340426</v>
      </c>
    </row>
    <row customHeight="1" r="1736" ht="15.0">
      <c t="s" s="127" r="A1736">
        <v>14758</v>
      </c>
      <c t="s" s="127" r="B1736">
        <v>14759</v>
      </c>
      <c t="s" s="127" r="C1736">
        <v>14760</v>
      </c>
      <c t="s" s="127" r="D1736">
        <v>14761</v>
      </c>
      <c t="s" s="127" r="E1736">
        <v>14762</v>
      </c>
      <c t="s" s="127" r="F1736">
        <v>14763</v>
      </c>
      <c t="s" s="128" r="G1736">
        <v>14764</v>
      </c>
      <c t="s" s="127" r="H1736">
        <v>14765</v>
      </c>
      <c s="129" r="I1736">
        <v>210.0</v>
      </c>
      <c s="129" r="J1736">
        <v>24.517766</v>
      </c>
      <c s="129" r="K1736">
        <v>31.979695</v>
      </c>
      <c s="129" r="L1736">
        <v>39.4416239999999</v>
      </c>
      <c s="129" r="M1736">
        <v>45.837563</v>
      </c>
      <c s="129" r="N1736">
        <v>41.573604</v>
      </c>
      <c s="129" r="O1736">
        <v>26.649746</v>
      </c>
      <c s="129" r="P1736">
        <v>25.0</v>
      </c>
      <c s="129" r="Q1736">
        <v>27.0</v>
      </c>
      <c s="129" r="R1736">
        <v>34.0</v>
      </c>
      <c s="129" r="S1736">
        <v>30.0</v>
      </c>
      <c s="129" r="T1736">
        <v>40.0</v>
      </c>
      <c s="129" r="U1736">
        <v>23.0</v>
      </c>
      <c s="129" r="V1736">
        <v>107.664975</v>
      </c>
      <c s="129" r="W1736">
        <v>14.9238579999999</v>
      </c>
      <c s="129" r="X1736">
        <v>18.121827</v>
      </c>
      <c s="129" r="Y1736">
        <v>18.121827</v>
      </c>
      <c s="129" r="Z1736">
        <v>25.583756</v>
      </c>
      <c s="129" r="AA1736">
        <v>15.989848</v>
      </c>
      <c s="129" r="AB1736">
        <v>13.857868</v>
      </c>
      <c s="129" r="AC1736">
        <v>1.06599</v>
      </c>
      <c s="129" r="AD1736">
        <v>23.451777</v>
      </c>
      <c s="129" r="AE1736">
        <v>59.6954309999999</v>
      </c>
      <c s="129" r="AF1736">
        <v>24.517766</v>
      </c>
      <c s="129" r="AG1736">
        <v>102.335025</v>
      </c>
      <c s="129" r="AH1736">
        <v>9.593909</v>
      </c>
      <c s="129" r="AI1736">
        <v>13.857868</v>
      </c>
      <c s="129" r="AJ1736">
        <v>21.319797</v>
      </c>
      <c s="129" r="AK1736">
        <v>20.2538069999999</v>
      </c>
      <c s="129" r="AL1736">
        <v>25.583756</v>
      </c>
      <c s="129" r="AM1736">
        <v>10.659898</v>
      </c>
      <c s="129" r="AN1736">
        <v>1.06599</v>
      </c>
      <c s="129" r="AO1736">
        <v>14.9238579999999</v>
      </c>
      <c s="129" r="AP1736">
        <v>58.6294419999999</v>
      </c>
      <c s="129" r="AQ1736">
        <v>28.7817259999999</v>
      </c>
      <c s="129" r="AR1736">
        <v>179.086294</v>
      </c>
      <c s="129" r="AS1736">
        <v>4.26395899999999</v>
      </c>
      <c s="129" r="AT1736">
        <v>4.26395899999999</v>
      </c>
      <c s="129" r="AU1736">
        <v>0.0</v>
      </c>
      <c s="129" r="AV1736">
        <v>8.527919</v>
      </c>
      <c s="129" r="AW1736">
        <v>21.319797</v>
      </c>
      <c s="129" r="AX1736">
        <v>29.8477159999999</v>
      </c>
      <c s="129" r="AY1736">
        <v>81.0152279999999</v>
      </c>
      <c s="129" r="AZ1736">
        <v>29.8477159999999</v>
      </c>
      <c s="129" r="BA1736">
        <v>102.335025</v>
      </c>
      <c s="129" r="BB1736">
        <v>4.26395899999999</v>
      </c>
      <c s="129" r="BC1736">
        <v>4.26395899999999</v>
      </c>
      <c s="129" r="BD1736">
        <v>0.0</v>
      </c>
      <c s="129" r="BE1736">
        <v>4.26395899999999</v>
      </c>
      <c s="129" r="BF1736">
        <v>4.26395899999999</v>
      </c>
      <c s="129" r="BG1736">
        <v>29.8477159999999</v>
      </c>
      <c s="129" r="BH1736">
        <v>46.903553</v>
      </c>
      <c s="129" r="BI1736">
        <v>8.527919</v>
      </c>
      <c s="129" r="BJ1736">
        <v>76.7512689999999</v>
      </c>
      <c s="129" r="BK1736">
        <v>0.0</v>
      </c>
      <c s="129" r="BL1736">
        <v>0.0</v>
      </c>
      <c s="129" r="BM1736">
        <v>0.0</v>
      </c>
      <c s="129" r="BN1736">
        <v>4.26395899999999</v>
      </c>
      <c s="129" r="BO1736">
        <v>17.055838</v>
      </c>
      <c s="129" r="BP1736">
        <v>0.0</v>
      </c>
      <c s="129" r="BQ1736">
        <v>34.1116749999999</v>
      </c>
      <c s="129" r="BR1736">
        <v>21.319797</v>
      </c>
      <c s="129" r="BS1736">
        <v>4.26395899999999</v>
      </c>
      <c s="129" r="BT1736">
        <v>0.0</v>
      </c>
      <c s="129" r="BU1736">
        <v>0.0</v>
      </c>
      <c s="129" r="BV1736">
        <v>0.0</v>
      </c>
      <c s="129" r="BW1736">
        <v>0.0</v>
      </c>
      <c s="129" r="BX1736">
        <v>4.26395899999999</v>
      </c>
      <c s="129" r="BY1736">
        <v>0.0</v>
      </c>
      <c s="129" r="BZ1736">
        <v>0.0</v>
      </c>
      <c s="129" r="CA1736">
        <v>0.0</v>
      </c>
      <c s="129" r="CB1736">
        <v>68.2233499999999</v>
      </c>
      <c s="129" r="CC1736">
        <v>4.26395899999999</v>
      </c>
      <c s="129" r="CD1736">
        <v>4.26395899999999</v>
      </c>
      <c s="129" r="CE1736">
        <v>0.0</v>
      </c>
      <c s="129" r="CF1736">
        <v>8.527919</v>
      </c>
      <c s="129" r="CG1736">
        <v>17.055838</v>
      </c>
      <c s="129" r="CH1736">
        <v>25.583756</v>
      </c>
      <c s="129" r="CI1736">
        <v>0.0</v>
      </c>
      <c s="129" r="CJ1736">
        <v>8.527919</v>
      </c>
      <c s="129" r="CK1736">
        <v>106.598985</v>
      </c>
      <c s="129" r="CL1736">
        <v>0.0</v>
      </c>
      <c s="129" r="CM1736">
        <v>0.0</v>
      </c>
      <c s="129" r="CN1736">
        <v>0.0</v>
      </c>
      <c s="129" r="CO1736">
        <v>0.0</v>
      </c>
      <c s="129" r="CP1736">
        <v>0.0</v>
      </c>
      <c s="129" r="CQ1736">
        <v>4.26395899999999</v>
      </c>
      <c s="129" r="CR1736">
        <v>81.0152279999999</v>
      </c>
      <c s="129" r="CS1736">
        <v>21.319797</v>
      </c>
    </row>
    <row customHeight="1" r="1737" ht="15.0">
      <c t="s" s="127" r="A1737">
        <v>14766</v>
      </c>
      <c t="s" s="127" r="B1737">
        <v>14767</v>
      </c>
      <c t="s" s="127" r="C1737">
        <v>14768</v>
      </c>
      <c t="s" s="127" r="D1737">
        <v>14769</v>
      </c>
      <c t="s" s="127" r="E1737">
        <v>14770</v>
      </c>
      <c t="s" s="127" r="F1737">
        <v>14771</v>
      </c>
      <c t="s" s="128" r="G1737">
        <v>14772</v>
      </c>
      <c t="s" s="127" r="H1737">
        <v>14773</v>
      </c>
      <c s="129" r="I1737">
        <v>453.0</v>
      </c>
      <c s="129" r="J1737">
        <v>68.8231289999999</v>
      </c>
      <c s="129" r="K1737">
        <v>80.122449</v>
      </c>
      <c s="129" r="L1737">
        <v>73.9591839999999</v>
      </c>
      <c s="129" r="M1737">
        <v>89.3673469999999</v>
      </c>
      <c s="129" r="N1737">
        <v>74.986395</v>
      </c>
      <c s="129" r="O1737">
        <v>65.7414969999999</v>
      </c>
      <c s="129" r="P1737">
        <v>60.0</v>
      </c>
      <c s="129" r="Q1737">
        <v>62.0</v>
      </c>
      <c s="129" r="R1737">
        <v>85.0</v>
      </c>
      <c s="129" r="S1737">
        <v>65.0</v>
      </c>
      <c s="129" r="T1737">
        <v>104.0</v>
      </c>
      <c s="129" r="U1737">
        <v>48.0</v>
      </c>
      <c s="129" r="V1737">
        <v>233.176871</v>
      </c>
      <c s="129" r="W1737">
        <v>30.816327</v>
      </c>
      <c s="129" r="X1737">
        <v>48.2789119999999</v>
      </c>
      <c s="129" r="Y1737">
        <v>36.9795919999999</v>
      </c>
      <c s="129" r="Z1737">
        <v>46.22449</v>
      </c>
      <c s="129" r="AA1737">
        <v>38.0068029999999</v>
      </c>
      <c s="129" r="AB1737">
        <v>31.843537</v>
      </c>
      <c s="129" r="AC1737">
        <v>1.027211</v>
      </c>
      <c s="129" r="AD1737">
        <v>45.197279</v>
      </c>
      <c s="129" r="AE1737">
        <v>133.537415</v>
      </c>
      <c s="129" r="AF1737">
        <v>54.442177</v>
      </c>
      <c s="129" r="AG1737">
        <v>219.823128999999</v>
      </c>
      <c s="129" r="AH1737">
        <v>38.0068029999999</v>
      </c>
      <c s="129" r="AI1737">
        <v>31.843537</v>
      </c>
      <c s="129" r="AJ1737">
        <v>36.9795919999999</v>
      </c>
      <c s="129" r="AK1737">
        <v>43.1428569999999</v>
      </c>
      <c s="129" r="AL1737">
        <v>36.9795919999999</v>
      </c>
      <c s="129" r="AM1737">
        <v>30.816327</v>
      </c>
      <c s="129" r="AN1737">
        <v>2.054422</v>
      </c>
      <c s="129" r="AO1737">
        <v>45.197279</v>
      </c>
      <c s="129" r="AP1737">
        <v>121.210883999999</v>
      </c>
      <c s="129" r="AQ1737">
        <v>53.414966</v>
      </c>
      <c s="129" r="AR1737">
        <v>357.469387999999</v>
      </c>
      <c s="129" r="AS1737">
        <v>8.21768699999999</v>
      </c>
      <c s="129" r="AT1737">
        <v>4.108844</v>
      </c>
      <c s="129" r="AU1737">
        <v>16.4353739999999</v>
      </c>
      <c s="129" r="AV1737">
        <v>41.0884349999999</v>
      </c>
      <c s="129" r="AW1737">
        <v>28.7619049999999</v>
      </c>
      <c s="129" r="AX1737">
        <v>90.394558</v>
      </c>
      <c s="129" r="AY1737">
        <v>123.265306</v>
      </c>
      <c s="129" r="AZ1737">
        <v>45.197279</v>
      </c>
      <c s="129" r="BA1737">
        <v>180.789116</v>
      </c>
      <c s="129" r="BB1737">
        <v>4.108844</v>
      </c>
      <c s="129" r="BC1737">
        <v>4.108844</v>
      </c>
      <c s="129" r="BD1737">
        <v>12.3265309999999</v>
      </c>
      <c s="129" r="BE1737">
        <v>16.4353739999999</v>
      </c>
      <c s="129" r="BF1737">
        <v>4.108844</v>
      </c>
      <c s="129" r="BG1737">
        <v>61.6326529999999</v>
      </c>
      <c s="129" r="BH1737">
        <v>65.7414969999999</v>
      </c>
      <c s="129" r="BI1737">
        <v>12.3265309999999</v>
      </c>
      <c s="129" r="BJ1737">
        <v>176.680272</v>
      </c>
      <c s="129" r="BK1737">
        <v>4.108844</v>
      </c>
      <c s="129" r="BL1737">
        <v>0.0</v>
      </c>
      <c s="129" r="BM1737">
        <v>4.108844</v>
      </c>
      <c s="129" r="BN1737">
        <v>24.653061</v>
      </c>
      <c s="129" r="BO1737">
        <v>24.653061</v>
      </c>
      <c s="129" r="BP1737">
        <v>28.7619049999999</v>
      </c>
      <c s="129" r="BQ1737">
        <v>57.5238099999999</v>
      </c>
      <c s="129" r="BR1737">
        <v>32.8707479999999</v>
      </c>
      <c s="129" r="BS1737">
        <v>45.197279</v>
      </c>
      <c s="129" r="BT1737">
        <v>0.0</v>
      </c>
      <c s="129" r="BU1737">
        <v>0.0</v>
      </c>
      <c s="129" r="BV1737">
        <v>0.0</v>
      </c>
      <c s="129" r="BW1737">
        <v>12.3265309999999</v>
      </c>
      <c s="129" r="BX1737">
        <v>8.21768699999999</v>
      </c>
      <c s="129" r="BY1737">
        <v>20.544218</v>
      </c>
      <c s="129" r="BZ1737">
        <v>0.0</v>
      </c>
      <c s="129" r="CA1737">
        <v>4.108844</v>
      </c>
      <c s="129" r="CB1737">
        <v>168.462584999999</v>
      </c>
      <c s="129" r="CC1737">
        <v>0.0</v>
      </c>
      <c s="129" r="CD1737">
        <v>4.108844</v>
      </c>
      <c s="129" r="CE1737">
        <v>16.4353739999999</v>
      </c>
      <c s="129" r="CF1737">
        <v>24.653061</v>
      </c>
      <c s="129" r="CG1737">
        <v>20.544218</v>
      </c>
      <c s="129" r="CH1737">
        <v>65.7414969999999</v>
      </c>
      <c s="129" r="CI1737">
        <v>4.108844</v>
      </c>
      <c s="129" r="CJ1737">
        <v>32.8707479999999</v>
      </c>
      <c s="129" r="CK1737">
        <v>143.809524</v>
      </c>
      <c s="129" r="CL1737">
        <v>8.21768699999999</v>
      </c>
      <c s="129" r="CM1737">
        <v>0.0</v>
      </c>
      <c s="129" r="CN1737">
        <v>0.0</v>
      </c>
      <c s="129" r="CO1737">
        <v>4.108844</v>
      </c>
      <c s="129" r="CP1737">
        <v>0.0</v>
      </c>
      <c s="129" r="CQ1737">
        <v>4.108844</v>
      </c>
      <c s="129" r="CR1737">
        <v>119.156463</v>
      </c>
      <c s="129" r="CS1737">
        <v>8.21768699999999</v>
      </c>
    </row>
    <row customHeight="1" r="1738" ht="15.0">
      <c t="s" s="127" r="A1738">
        <v>14774</v>
      </c>
      <c t="s" s="127" r="B1738">
        <v>14775</v>
      </c>
      <c t="s" s="127" r="C1738">
        <v>14776</v>
      </c>
      <c t="s" s="127" r="D1738">
        <v>14777</v>
      </c>
      <c t="s" s="127" r="E1738">
        <v>14778</v>
      </c>
      <c t="s" s="127" r="F1738">
        <v>14779</v>
      </c>
      <c t="s" s="128" r="G1738">
        <v>14780</v>
      </c>
      <c t="s" s="127" r="H1738">
        <v>14781</v>
      </c>
      <c s="129" r="I1738">
        <v>8965.0</v>
      </c>
      <c s="129" r="J1738">
        <v>1460.322364</v>
      </c>
      <c s="129" r="K1738">
        <v>1322.39484199999</v>
      </c>
      <c s="129" r="L1738">
        <v>1355.82045999999</v>
      </c>
      <c s="129" r="M1738">
        <v>1782.024118</v>
      </c>
      <c s="129" r="N1738">
        <v>1707.480121</v>
      </c>
      <c s="129" r="O1738">
        <v>1336.958095</v>
      </c>
      <c s="129" r="P1738">
        <v>1354.0</v>
      </c>
      <c s="129" r="Q1738">
        <v>1513.0</v>
      </c>
      <c s="129" r="R1738">
        <v>1624.0</v>
      </c>
      <c s="129" r="S1738">
        <v>1846.0</v>
      </c>
      <c s="129" r="T1738">
        <v>1675.0</v>
      </c>
      <c s="129" r="U1738">
        <v>1029.0</v>
      </c>
      <c s="129" r="V1738">
        <v>4148.46373099999</v>
      </c>
      <c s="129" r="W1738">
        <v>719.109994</v>
      </c>
      <c s="129" r="X1738">
        <v>663.023779999999</v>
      </c>
      <c s="129" r="Y1738">
        <v>651.187491</v>
      </c>
      <c s="129" r="Z1738">
        <v>817.830202999999</v>
      </c>
      <c s="129" r="AA1738">
        <v>797.733206</v>
      </c>
      <c s="129" r="AB1738">
        <v>470.353418999999</v>
      </c>
      <c s="129" r="AC1738">
        <v>29.2256369999999</v>
      </c>
      <c s="129" r="AD1738">
        <v>1006.551433</v>
      </c>
      <c s="129" r="AE1738">
        <v>2206.139716</v>
      </c>
      <c s="129" r="AF1738">
        <v>935.772580999999</v>
      </c>
      <c s="129" r="AG1738">
        <v>4816.536269</v>
      </c>
      <c s="129" r="AH1738">
        <v>741.212369999999</v>
      </c>
      <c s="129" r="AI1738">
        <v>659.371062</v>
      </c>
      <c s="129" r="AJ1738">
        <v>704.632969</v>
      </c>
      <c s="129" r="AK1738">
        <v>964.193915999999</v>
      </c>
      <c s="129" r="AL1738">
        <v>909.746914999999</v>
      </c>
      <c s="129" r="AM1738">
        <v>740.740967999999</v>
      </c>
      <c s="129" r="AN1738">
        <v>96.6380709999999</v>
      </c>
      <c s="129" r="AO1738">
        <v>986.305937999999</v>
      </c>
      <c s="129" r="AP1738">
        <v>2464.775786</v>
      </c>
      <c s="129" r="AQ1738">
        <v>1365.454545</v>
      </c>
      <c s="129" r="AR1738">
        <v>7552.419066</v>
      </c>
      <c s="129" r="AS1738">
        <v>28.274481</v>
      </c>
      <c s="129" r="AT1738">
        <v>290.823234</v>
      </c>
      <c s="129" r="AU1738">
        <v>214.078214</v>
      </c>
      <c s="129" r="AV1738">
        <v>525.097504999999</v>
      </c>
      <c s="129" r="AW1738">
        <v>1072.312014</v>
      </c>
      <c s="129" r="AX1738">
        <v>1264.922863</v>
      </c>
      <c s="129" r="AY1738">
        <v>2919.58941</v>
      </c>
      <c s="129" r="AZ1738">
        <v>1237.32134599999</v>
      </c>
      <c s="129" r="BA1738">
        <v>3404.491692</v>
      </c>
      <c s="129" r="BB1738">
        <v>16.156846</v>
      </c>
      <c s="129" r="BC1738">
        <v>205.999790999999</v>
      </c>
      <c s="129" r="BD1738">
        <v>145.411617</v>
      </c>
      <c s="129" r="BE1738">
        <v>238.313482999999</v>
      </c>
      <c s="129" r="BF1738">
        <v>121.196511</v>
      </c>
      <c s="129" r="BG1738">
        <v>961.981993999999</v>
      </c>
      <c s="129" r="BH1738">
        <v>1239.80459799999</v>
      </c>
      <c s="129" r="BI1738">
        <v>475.626852999999</v>
      </c>
      <c s="129" r="BJ1738">
        <v>4147.92737399999</v>
      </c>
      <c s="129" r="BK1738">
        <v>12.117635</v>
      </c>
      <c s="129" r="BL1738">
        <v>84.8234429999999</v>
      </c>
      <c s="129" r="BM1738">
        <v>68.6665969999999</v>
      </c>
      <c s="129" r="BN1738">
        <v>286.784021999999</v>
      </c>
      <c s="129" r="BO1738">
        <v>951.115503999999</v>
      </c>
      <c s="129" r="BP1738">
        <v>302.940868</v>
      </c>
      <c s="129" r="BQ1738">
        <v>1679.784813</v>
      </c>
      <c s="129" r="BR1738">
        <v>761.694491999999</v>
      </c>
      <c s="129" r="BS1738">
        <v>954.247246</v>
      </c>
      <c s="129" r="BT1738">
        <v>0.0</v>
      </c>
      <c s="129" r="BU1738">
        <v>12.117635</v>
      </c>
      <c s="129" r="BV1738">
        <v>0.0</v>
      </c>
      <c s="129" r="BW1738">
        <v>44.431327</v>
      </c>
      <c s="129" r="BX1738">
        <v>127.116341</v>
      </c>
      <c s="129" r="BY1738">
        <v>226.923682</v>
      </c>
      <c s="129" r="BZ1738">
        <v>0.0</v>
      </c>
      <c s="129" r="CA1738">
        <v>543.65826</v>
      </c>
      <c s="129" r="CB1738">
        <v>2883.188216</v>
      </c>
      <c s="129" r="CC1738">
        <v>16.156846</v>
      </c>
      <c s="129" r="CD1738">
        <v>173.686097999999</v>
      </c>
      <c s="129" r="CE1738">
        <v>153.490039999999</v>
      </c>
      <c s="129" r="CF1738">
        <v>395.842735</v>
      </c>
      <c s="129" r="CG1738">
        <v>771.509575</v>
      </c>
      <c s="129" r="CH1738">
        <v>904.705198</v>
      </c>
      <c s="129" r="CI1738">
        <v>20.196058</v>
      </c>
      <c s="129" r="CJ1738">
        <v>447.601666</v>
      </c>
      <c s="129" r="CK1738">
        <v>3714.983604</v>
      </c>
      <c s="129" r="CL1738">
        <v>12.117635</v>
      </c>
      <c s="129" r="CM1738">
        <v>105.019501</v>
      </c>
      <c s="129" r="CN1738">
        <v>60.588174</v>
      </c>
      <c s="129" r="CO1738">
        <v>84.8234429999999</v>
      </c>
      <c s="129" r="CP1738">
        <v>173.686097999999</v>
      </c>
      <c s="129" r="CQ1738">
        <v>133.293982</v>
      </c>
      <c s="129" r="CR1738">
        <v>2899.393352</v>
      </c>
      <c s="129" r="CS1738">
        <v>246.061419</v>
      </c>
    </row>
    <row customHeight="1" r="1739" ht="15.0">
      <c t="s" s="127" r="A1739">
        <v>14782</v>
      </c>
      <c t="s" s="127" r="B1739">
        <v>14783</v>
      </c>
      <c t="s" s="127" r="C1739">
        <v>14784</v>
      </c>
      <c t="s" s="127" r="D1739">
        <v>14785</v>
      </c>
      <c t="s" s="127" r="E1739">
        <v>14786</v>
      </c>
      <c t="s" s="127" r="F1739">
        <v>14787</v>
      </c>
      <c t="s" s="128" r="G1739">
        <v>14788</v>
      </c>
      <c t="s" s="127" r="H1739">
        <v>14789</v>
      </c>
      <c s="129" r="I1739">
        <v>146.0</v>
      </c>
      <c s="129" r="J1739">
        <v>40.174497</v>
      </c>
      <c s="129" r="K1739">
        <v>17.637584</v>
      </c>
      <c s="129" r="L1739">
        <v>32.3355699999999</v>
      </c>
      <c s="129" r="M1739">
        <v>22.5369129999999</v>
      </c>
      <c s="129" r="N1739">
        <v>27.436242</v>
      </c>
      <c s="129" r="O1739">
        <v>5.879195</v>
      </c>
      <c s="129" r="P1739">
        <v>18.0</v>
      </c>
      <c s="129" r="Q1739">
        <v>16.0</v>
      </c>
      <c s="129" r="R1739">
        <v>10.0</v>
      </c>
      <c s="129" r="S1739">
        <v>21.0</v>
      </c>
      <c s="129" r="T1739">
        <v>22.0</v>
      </c>
      <c s="129" r="U1739">
        <v>10.0</v>
      </c>
      <c s="129" r="V1739">
        <v>71.530201</v>
      </c>
      <c s="129" r="W1739">
        <v>21.557047</v>
      </c>
      <c s="129" r="X1739">
        <v>6.85906</v>
      </c>
      <c s="129" r="Y1739">
        <v>13.718121</v>
      </c>
      <c s="129" r="Z1739">
        <v>10.778523</v>
      </c>
      <c s="129" r="AA1739">
        <v>15.677852</v>
      </c>
      <c s="129" r="AB1739">
        <v>2.939597</v>
      </c>
      <c s="129" r="AC1739">
        <v>0.0</v>
      </c>
      <c s="129" r="AD1739">
        <v>22.5369129999999</v>
      </c>
      <c s="129" r="AE1739">
        <v>33.3154359999999</v>
      </c>
      <c s="129" r="AF1739">
        <v>15.677852</v>
      </c>
      <c s="129" r="AG1739">
        <v>74.4697989999999</v>
      </c>
      <c s="129" r="AH1739">
        <v>18.61745</v>
      </c>
      <c s="129" r="AI1739">
        <v>10.778523</v>
      </c>
      <c s="129" r="AJ1739">
        <v>18.61745</v>
      </c>
      <c s="129" r="AK1739">
        <v>11.7583889999999</v>
      </c>
      <c s="129" r="AL1739">
        <v>11.7583889999999</v>
      </c>
      <c s="129" r="AM1739">
        <v>2.939597</v>
      </c>
      <c s="129" r="AN1739">
        <v>0.0</v>
      </c>
      <c s="129" r="AO1739">
        <v>22.5369129999999</v>
      </c>
      <c s="129" r="AP1739">
        <v>43.114094</v>
      </c>
      <c s="129" r="AQ1739">
        <v>8.818792</v>
      </c>
      <c s="129" r="AR1739">
        <v>97.9865769999999</v>
      </c>
      <c s="129" r="AS1739">
        <v>7.83892599999999</v>
      </c>
      <c s="129" r="AT1739">
        <v>7.83892599999999</v>
      </c>
      <c s="129" r="AU1739">
        <v>3.91946299999999</v>
      </c>
      <c s="129" r="AV1739">
        <v>11.7583889999999</v>
      </c>
      <c s="129" r="AW1739">
        <v>23.516779</v>
      </c>
      <c s="129" r="AX1739">
        <v>11.7583889999999</v>
      </c>
      <c s="129" r="AY1739">
        <v>19.5973149999999</v>
      </c>
      <c s="129" r="AZ1739">
        <v>11.7583889999999</v>
      </c>
      <c s="129" r="BA1739">
        <v>43.114094</v>
      </c>
      <c s="129" r="BB1739">
        <v>7.83892599999999</v>
      </c>
      <c s="129" r="BC1739">
        <v>7.83892599999999</v>
      </c>
      <c s="129" r="BD1739">
        <v>0.0</v>
      </c>
      <c s="129" r="BE1739">
        <v>7.83892599999999</v>
      </c>
      <c s="129" r="BF1739">
        <v>3.91946299999999</v>
      </c>
      <c s="129" r="BG1739">
        <v>7.83892599999999</v>
      </c>
      <c s="129" r="BH1739">
        <v>7.83892599999999</v>
      </c>
      <c s="129" r="BI1739">
        <v>0.0</v>
      </c>
      <c s="129" r="BJ1739">
        <v>54.872483</v>
      </c>
      <c s="129" r="BK1739">
        <v>0.0</v>
      </c>
      <c s="129" r="BL1739">
        <v>0.0</v>
      </c>
      <c s="129" r="BM1739">
        <v>3.91946299999999</v>
      </c>
      <c s="129" r="BN1739">
        <v>3.91946299999999</v>
      </c>
      <c s="129" r="BO1739">
        <v>19.5973149999999</v>
      </c>
      <c s="129" r="BP1739">
        <v>3.91946299999999</v>
      </c>
      <c s="129" r="BQ1739">
        <v>11.7583889999999</v>
      </c>
      <c s="129" r="BR1739">
        <v>11.7583889999999</v>
      </c>
      <c s="129" r="BS1739">
        <v>15.677852</v>
      </c>
      <c s="129" r="BT1739">
        <v>0.0</v>
      </c>
      <c s="129" r="BU1739">
        <v>0.0</v>
      </c>
      <c s="129" r="BV1739">
        <v>0.0</v>
      </c>
      <c s="129" r="BW1739">
        <v>0.0</v>
      </c>
      <c s="129" r="BX1739">
        <v>7.83892599999999</v>
      </c>
      <c s="129" r="BY1739">
        <v>0.0</v>
      </c>
      <c s="129" r="BZ1739">
        <v>0.0</v>
      </c>
      <c s="129" r="CA1739">
        <v>7.83892599999999</v>
      </c>
      <c s="129" r="CB1739">
        <v>62.711409</v>
      </c>
      <c s="129" r="CC1739">
        <v>7.83892599999999</v>
      </c>
      <c s="129" r="CD1739">
        <v>7.83892599999999</v>
      </c>
      <c s="129" r="CE1739">
        <v>3.91946299999999</v>
      </c>
      <c s="129" r="CF1739">
        <v>11.7583889999999</v>
      </c>
      <c s="129" r="CG1739">
        <v>15.677852</v>
      </c>
      <c s="129" r="CH1739">
        <v>11.7583889999999</v>
      </c>
      <c s="129" r="CI1739">
        <v>0.0</v>
      </c>
      <c s="129" r="CJ1739">
        <v>3.91946299999999</v>
      </c>
      <c s="129" r="CK1739">
        <v>19.5973149999999</v>
      </c>
      <c s="129" r="CL1739">
        <v>0.0</v>
      </c>
      <c s="129" r="CM1739">
        <v>0.0</v>
      </c>
      <c s="129" r="CN1739">
        <v>0.0</v>
      </c>
      <c s="129" r="CO1739">
        <v>0.0</v>
      </c>
      <c s="129" r="CP1739">
        <v>0.0</v>
      </c>
      <c s="129" r="CQ1739">
        <v>0.0</v>
      </c>
      <c s="129" r="CR1739">
        <v>19.5973149999999</v>
      </c>
      <c s="129" r="CS1739">
        <v>0.0</v>
      </c>
    </row>
    <row customHeight="1" r="1740" ht="15.0">
      <c t="s" s="127" r="A1740">
        <v>14790</v>
      </c>
      <c t="s" s="127" r="B1740">
        <v>14791</v>
      </c>
      <c t="s" s="127" r="C1740">
        <v>14792</v>
      </c>
      <c t="s" s="127" r="D1740">
        <v>14793</v>
      </c>
      <c t="s" s="127" r="E1740">
        <v>14794</v>
      </c>
      <c t="s" s="127" r="F1740">
        <v>14795</v>
      </c>
      <c t="s" s="128" r="G1740">
        <v>14796</v>
      </c>
      <c t="s" s="127" r="H1740">
        <v>14797</v>
      </c>
      <c s="129" r="I1740">
        <v>771.0</v>
      </c>
      <c s="129" r="J1740">
        <v>69.6035289999999</v>
      </c>
      <c s="129" r="K1740">
        <v>98.8973529999999</v>
      </c>
      <c s="129" r="L1740">
        <v>111.976415</v>
      </c>
      <c s="129" r="M1740">
        <v>187.467659</v>
      </c>
      <c s="129" r="N1740">
        <v>137.457426</v>
      </c>
      <c s="129" r="O1740">
        <v>165.597618</v>
      </c>
      <c s="129" r="P1740">
        <v>99.0</v>
      </c>
      <c s="129" r="Q1740">
        <v>72.0</v>
      </c>
      <c s="129" r="R1740">
        <v>170.0</v>
      </c>
      <c s="129" r="S1740">
        <v>123.0</v>
      </c>
      <c s="129" r="T1740">
        <v>177.0</v>
      </c>
      <c s="129" r="U1740">
        <v>112.0</v>
      </c>
      <c s="129" r="V1740">
        <v>348.598895</v>
      </c>
      <c s="129" r="W1740">
        <v>36.4589909999999</v>
      </c>
      <c s="129" r="X1740">
        <v>53.03126</v>
      </c>
      <c s="129" r="Y1740">
        <v>59.6601679999999</v>
      </c>
      <c s="129" r="Z1740">
        <v>77.993789</v>
      </c>
      <c s="129" r="AA1740">
        <v>61.779026</v>
      </c>
      <c s="129" r="AB1740">
        <v>55.52872</v>
      </c>
      <c s="129" r="AC1740">
        <v>4.146941</v>
      </c>
      <c s="129" r="AD1740">
        <v>51.926442</v>
      </c>
      <c s="129" r="AE1740">
        <v>202.747435999999</v>
      </c>
      <c s="129" r="AF1740">
        <v>93.9250159999999</v>
      </c>
      <c s="129" r="AG1740">
        <v>422.401104999999</v>
      </c>
      <c s="129" r="AH1740">
        <v>33.1445379999999</v>
      </c>
      <c s="129" r="AI1740">
        <v>45.8660929999999</v>
      </c>
      <c s="129" r="AJ1740">
        <v>52.3162469999999</v>
      </c>
      <c s="129" r="AK1740">
        <v>109.47387</v>
      </c>
      <c s="129" r="AL1740">
        <v>75.6783999999999</v>
      </c>
      <c s="129" r="AM1740">
        <v>79.663165</v>
      </c>
      <c s="129" r="AN1740">
        <v>26.258792</v>
      </c>
      <c s="129" r="AO1740">
        <v>41.9830809999999</v>
      </c>
      <c s="129" r="AP1740">
        <v>222.482733</v>
      </c>
      <c s="129" r="AQ1740">
        <v>157.935291</v>
      </c>
      <c s="129" r="AR1740">
        <v>704.710924999999</v>
      </c>
      <c s="129" r="AS1740">
        <v>30.934902</v>
      </c>
      <c s="129" r="AT1740">
        <v>30.934902</v>
      </c>
      <c s="129" r="AU1740">
        <v>61.8698029999999</v>
      </c>
      <c s="129" r="AV1740">
        <v>53.03126</v>
      </c>
      <c s="129" r="AW1740">
        <v>123.739607</v>
      </c>
      <c s="129" r="AX1740">
        <v>44.192717</v>
      </c>
      <c s="129" r="AY1740">
        <v>214.310099</v>
      </c>
      <c s="129" r="AZ1740">
        <v>145.697635999999</v>
      </c>
      <c s="129" r="BA1740">
        <v>307.533476</v>
      </c>
      <c s="129" r="BB1740">
        <v>26.51563</v>
      </c>
      <c s="129" r="BC1740">
        <v>13.257815</v>
      </c>
      <c s="129" r="BD1740">
        <v>48.6119879999999</v>
      </c>
      <c s="129" r="BE1740">
        <v>22.0963579999999</v>
      </c>
      <c s="129" r="BF1740">
        <v>26.51563</v>
      </c>
      <c s="129" r="BG1740">
        <v>35.354173</v>
      </c>
      <c s="129" r="BH1740">
        <v>108.666251</v>
      </c>
      <c s="129" r="BI1740">
        <v>26.51563</v>
      </c>
      <c s="129" r="BJ1740">
        <v>397.177449</v>
      </c>
      <c s="129" r="BK1740">
        <v>4.419272</v>
      </c>
      <c s="129" r="BL1740">
        <v>17.677087</v>
      </c>
      <c s="129" r="BM1740">
        <v>13.257815</v>
      </c>
      <c s="129" r="BN1740">
        <v>30.934902</v>
      </c>
      <c s="129" r="BO1740">
        <v>97.223977</v>
      </c>
      <c s="129" r="BP1740">
        <v>8.83854299999999</v>
      </c>
      <c s="129" r="BQ1740">
        <v>105.643848</v>
      </c>
      <c s="129" r="BR1740">
        <v>119.182006</v>
      </c>
      <c s="129" r="BS1740">
        <v>53.03126</v>
      </c>
      <c s="129" r="BT1740">
        <v>0.0</v>
      </c>
      <c s="129" r="BU1740">
        <v>0.0</v>
      </c>
      <c s="129" r="BV1740">
        <v>0.0</v>
      </c>
      <c s="129" r="BW1740">
        <v>4.419272</v>
      </c>
      <c s="129" r="BX1740">
        <v>13.257815</v>
      </c>
      <c s="129" r="BY1740">
        <v>8.83854299999999</v>
      </c>
      <c s="129" r="BZ1740">
        <v>0.0</v>
      </c>
      <c s="129" r="CA1740">
        <v>26.51563</v>
      </c>
      <c s="129" r="CB1740">
        <v>314.612496</v>
      </c>
      <c s="129" r="CC1740">
        <v>22.0963579999999</v>
      </c>
      <c s="129" r="CD1740">
        <v>30.934902</v>
      </c>
      <c s="129" r="CE1740">
        <v>39.773445</v>
      </c>
      <c s="129" r="CF1740">
        <v>39.773445</v>
      </c>
      <c s="129" r="CG1740">
        <v>92.8047049999999</v>
      </c>
      <c s="129" r="CH1740">
        <v>35.354173</v>
      </c>
      <c s="129" r="CI1740">
        <v>4.419272</v>
      </c>
      <c s="129" r="CJ1740">
        <v>49.4561959999999</v>
      </c>
      <c s="129" r="CK1740">
        <v>337.067167999999</v>
      </c>
      <c s="129" r="CL1740">
        <v>8.83854299999999</v>
      </c>
      <c s="129" r="CM1740">
        <v>0.0</v>
      </c>
      <c s="129" r="CN1740">
        <v>22.0963579999999</v>
      </c>
      <c s="129" r="CO1740">
        <v>8.83854299999999</v>
      </c>
      <c s="129" r="CP1740">
        <v>17.677087</v>
      </c>
      <c s="129" r="CQ1740">
        <v>0.0</v>
      </c>
      <c s="129" r="CR1740">
        <v>209.890827</v>
      </c>
      <c s="129" r="CS1740">
        <v>69.7258099999999</v>
      </c>
    </row>
    <row customHeight="1" r="1741" ht="15.0">
      <c t="s" s="127" r="A1741">
        <v>14798</v>
      </c>
      <c t="s" s="127" r="B1741">
        <v>14799</v>
      </c>
      <c t="s" s="127" r="C1741">
        <v>14800</v>
      </c>
      <c t="s" s="127" r="D1741">
        <v>14801</v>
      </c>
      <c t="s" s="127" r="E1741">
        <v>14802</v>
      </c>
      <c t="s" s="127" r="F1741">
        <v>14803</v>
      </c>
      <c t="s" s="128" r="G1741">
        <v>14804</v>
      </c>
      <c t="s" s="127" r="H1741">
        <v>14805</v>
      </c>
      <c s="129" r="I1741">
        <v>142.0</v>
      </c>
      <c s="129" r="J1741">
        <v>23.0</v>
      </c>
      <c s="129" r="K1741">
        <v>21.0</v>
      </c>
      <c s="129" r="L1741">
        <v>28.0</v>
      </c>
      <c s="129" r="M1741">
        <v>26.0</v>
      </c>
      <c s="129" r="N1741">
        <v>28.0</v>
      </c>
      <c s="129" r="O1741">
        <v>16.0</v>
      </c>
      <c s="129" r="P1741">
        <v>15.0</v>
      </c>
      <c s="129" r="Q1741">
        <v>21.0</v>
      </c>
      <c s="129" r="R1741">
        <v>21.0</v>
      </c>
      <c s="129" r="S1741">
        <v>31.0</v>
      </c>
      <c s="129" r="T1741">
        <v>23.0</v>
      </c>
      <c s="129" r="U1741">
        <v>10.0</v>
      </c>
      <c s="129" r="V1741">
        <v>67.0</v>
      </c>
      <c s="129" r="W1741">
        <v>9.0</v>
      </c>
      <c s="129" r="X1741">
        <v>9.0</v>
      </c>
      <c s="129" r="Y1741">
        <v>13.0</v>
      </c>
      <c s="129" r="Z1741">
        <v>15.0</v>
      </c>
      <c s="129" r="AA1741">
        <v>14.0</v>
      </c>
      <c s="129" r="AB1741">
        <v>7.0</v>
      </c>
      <c s="129" r="AC1741">
        <v>0.0</v>
      </c>
      <c s="129" r="AD1741">
        <v>10.0</v>
      </c>
      <c s="129" r="AE1741">
        <v>41.0</v>
      </c>
      <c s="129" r="AF1741">
        <v>16.0</v>
      </c>
      <c s="129" r="AG1741">
        <v>75.0</v>
      </c>
      <c s="129" r="AH1741">
        <v>14.0</v>
      </c>
      <c s="129" r="AI1741">
        <v>12.0</v>
      </c>
      <c s="129" r="AJ1741">
        <v>15.0</v>
      </c>
      <c s="129" r="AK1741">
        <v>11.0</v>
      </c>
      <c s="129" r="AL1741">
        <v>14.0</v>
      </c>
      <c s="129" r="AM1741">
        <v>9.0</v>
      </c>
      <c s="129" r="AN1741">
        <v>0.0</v>
      </c>
      <c s="129" r="AO1741">
        <v>17.0</v>
      </c>
      <c s="129" r="AP1741">
        <v>41.0</v>
      </c>
      <c s="129" r="AQ1741">
        <v>17.0</v>
      </c>
      <c s="129" r="AR1741">
        <v>128.0</v>
      </c>
      <c s="129" r="AS1741">
        <v>4.0</v>
      </c>
      <c s="129" r="AT1741">
        <v>0.0</v>
      </c>
      <c s="129" r="AU1741">
        <v>0.0</v>
      </c>
      <c s="129" r="AV1741">
        <v>4.0</v>
      </c>
      <c s="129" r="AW1741">
        <v>44.0</v>
      </c>
      <c s="129" r="AX1741">
        <v>28.0</v>
      </c>
      <c s="129" r="AY1741">
        <v>44.0</v>
      </c>
      <c s="129" r="AZ1741">
        <v>4.0</v>
      </c>
      <c s="129" r="BA1741">
        <v>64.0</v>
      </c>
      <c s="129" r="BB1741">
        <v>4.0</v>
      </c>
      <c s="129" r="BC1741">
        <v>0.0</v>
      </c>
      <c s="129" r="BD1741">
        <v>0.0</v>
      </c>
      <c s="129" r="BE1741">
        <v>0.0</v>
      </c>
      <c s="129" r="BF1741">
        <v>8.0</v>
      </c>
      <c s="129" r="BG1741">
        <v>24.0</v>
      </c>
      <c s="129" r="BH1741">
        <v>28.0</v>
      </c>
      <c s="129" r="BI1741">
        <v>0.0</v>
      </c>
      <c s="129" r="BJ1741">
        <v>64.0</v>
      </c>
      <c s="129" r="BK1741">
        <v>0.0</v>
      </c>
      <c s="129" r="BL1741">
        <v>0.0</v>
      </c>
      <c s="129" r="BM1741">
        <v>0.0</v>
      </c>
      <c s="129" r="BN1741">
        <v>4.0</v>
      </c>
      <c s="129" r="BO1741">
        <v>36.0</v>
      </c>
      <c s="129" r="BP1741">
        <v>4.0</v>
      </c>
      <c s="129" r="BQ1741">
        <v>16.0</v>
      </c>
      <c s="129" r="BR1741">
        <v>4.0</v>
      </c>
      <c s="129" r="BS1741">
        <v>16.0</v>
      </c>
      <c s="129" r="BT1741">
        <v>0.0</v>
      </c>
      <c s="129" r="BU1741">
        <v>0.0</v>
      </c>
      <c s="129" r="BV1741">
        <v>0.0</v>
      </c>
      <c s="129" r="BW1741">
        <v>0.0</v>
      </c>
      <c s="129" r="BX1741">
        <v>12.0</v>
      </c>
      <c s="129" r="BY1741">
        <v>0.0</v>
      </c>
      <c s="129" r="BZ1741">
        <v>0.0</v>
      </c>
      <c s="129" r="CA1741">
        <v>4.0</v>
      </c>
      <c s="129" r="CB1741">
        <v>56.0</v>
      </c>
      <c s="129" r="CC1741">
        <v>4.0</v>
      </c>
      <c s="129" r="CD1741">
        <v>0.0</v>
      </c>
      <c s="129" r="CE1741">
        <v>0.0</v>
      </c>
      <c s="129" r="CF1741">
        <v>0.0</v>
      </c>
      <c s="129" r="CG1741">
        <v>28.0</v>
      </c>
      <c s="129" r="CH1741">
        <v>24.0</v>
      </c>
      <c s="129" r="CI1741">
        <v>0.0</v>
      </c>
      <c s="129" r="CJ1741">
        <v>0.0</v>
      </c>
      <c s="129" r="CK1741">
        <v>56.0</v>
      </c>
      <c s="129" r="CL1741">
        <v>0.0</v>
      </c>
      <c s="129" r="CM1741">
        <v>0.0</v>
      </c>
      <c s="129" r="CN1741">
        <v>0.0</v>
      </c>
      <c s="129" r="CO1741">
        <v>4.0</v>
      </c>
      <c s="129" r="CP1741">
        <v>4.0</v>
      </c>
      <c s="129" r="CQ1741">
        <v>4.0</v>
      </c>
      <c s="129" r="CR1741">
        <v>44.0</v>
      </c>
      <c s="129" r="CS1741">
        <v>0.0</v>
      </c>
    </row>
    <row customHeight="1" r="1742" ht="15.0">
      <c t="s" s="127" r="A1742">
        <v>14806</v>
      </c>
      <c t="s" s="127" r="B1742">
        <v>14807</v>
      </c>
      <c t="s" s="127" r="C1742">
        <v>14808</v>
      </c>
      <c t="s" s="127" r="D1742">
        <v>14809</v>
      </c>
      <c t="s" s="127" r="E1742">
        <v>14810</v>
      </c>
      <c t="s" s="127" r="F1742">
        <v>14811</v>
      </c>
      <c t="s" s="128" r="G1742">
        <v>14812</v>
      </c>
      <c t="s" s="127" r="H1742">
        <v>14813</v>
      </c>
      <c s="129" r="I1742">
        <v>377.0</v>
      </c>
      <c s="129" r="J1742">
        <v>66.2857139999999</v>
      </c>
      <c s="129" r="K1742">
        <v>64.214286</v>
      </c>
      <c s="129" r="L1742">
        <v>77.678571</v>
      </c>
      <c s="129" r="M1742">
        <v>80.7857139999999</v>
      </c>
      <c s="129" r="N1742">
        <v>53.857143</v>
      </c>
      <c s="129" r="O1742">
        <v>34.1785709999999</v>
      </c>
      <c s="129" r="P1742">
        <v>66.0</v>
      </c>
      <c s="129" r="Q1742">
        <v>49.0</v>
      </c>
      <c s="129" r="R1742">
        <v>87.0</v>
      </c>
      <c s="129" r="S1742">
        <v>49.0</v>
      </c>
      <c s="129" r="T1742">
        <v>63.0</v>
      </c>
      <c s="129" r="U1742">
        <v>26.0</v>
      </c>
      <c s="129" r="V1742">
        <v>195.75</v>
      </c>
      <c s="129" r="W1742">
        <v>34.1785709999999</v>
      </c>
      <c s="129" r="X1742">
        <v>32.107143</v>
      </c>
      <c s="129" r="Y1742">
        <v>37.2857139999999</v>
      </c>
      <c s="129" r="Z1742">
        <v>47.6428569999999</v>
      </c>
      <c s="129" r="AA1742">
        <v>29.0</v>
      </c>
      <c s="129" r="AB1742">
        <v>14.5</v>
      </c>
      <c s="129" r="AC1742">
        <v>1.035714</v>
      </c>
      <c s="129" r="AD1742">
        <v>46.607143</v>
      </c>
      <c s="129" r="AE1742">
        <v>118.071428999999</v>
      </c>
      <c s="129" r="AF1742">
        <v>31.0714289999999</v>
      </c>
      <c s="129" r="AG1742">
        <v>181.25</v>
      </c>
      <c s="129" r="AH1742">
        <v>32.107143</v>
      </c>
      <c s="129" r="AI1742">
        <v>32.107143</v>
      </c>
      <c s="129" r="AJ1742">
        <v>40.3928569999999</v>
      </c>
      <c s="129" r="AK1742">
        <v>33.1428569999999</v>
      </c>
      <c s="129" r="AL1742">
        <v>24.857143</v>
      </c>
      <c s="129" r="AM1742">
        <v>18.6428569999999</v>
      </c>
      <c s="129" r="AN1742">
        <v>0.0</v>
      </c>
      <c s="129" r="AO1742">
        <v>36.25</v>
      </c>
      <c s="129" r="AP1742">
        <v>112.892857</v>
      </c>
      <c s="129" r="AQ1742">
        <v>32.107143</v>
      </c>
      <c s="129" r="AR1742">
        <v>302.428570999999</v>
      </c>
      <c s="129" r="AS1742">
        <v>29.0</v>
      </c>
      <c s="129" r="AT1742">
        <v>16.5714289999999</v>
      </c>
      <c s="129" r="AU1742">
        <v>8.285714</v>
      </c>
      <c s="129" r="AV1742">
        <v>20.714286</v>
      </c>
      <c s="129" r="AW1742">
        <v>45.571429</v>
      </c>
      <c s="129" r="AX1742">
        <v>29.0</v>
      </c>
      <c s="129" r="AY1742">
        <v>116.0</v>
      </c>
      <c s="129" r="AZ1742">
        <v>37.2857139999999</v>
      </c>
      <c s="129" r="BA1742">
        <v>161.571428999999</v>
      </c>
      <c s="129" r="BB1742">
        <v>20.714286</v>
      </c>
      <c s="129" r="BC1742">
        <v>12.428571</v>
      </c>
      <c s="129" r="BD1742">
        <v>4.142857</v>
      </c>
      <c s="129" r="BE1742">
        <v>8.285714</v>
      </c>
      <c s="129" r="BF1742">
        <v>8.285714</v>
      </c>
      <c s="129" r="BG1742">
        <v>29.0</v>
      </c>
      <c s="129" r="BH1742">
        <v>62.1428569999999</v>
      </c>
      <c s="129" r="BI1742">
        <v>16.5714289999999</v>
      </c>
      <c s="129" r="BJ1742">
        <v>140.857143</v>
      </c>
      <c s="129" r="BK1742">
        <v>8.285714</v>
      </c>
      <c s="129" r="BL1742">
        <v>4.142857</v>
      </c>
      <c s="129" r="BM1742">
        <v>4.142857</v>
      </c>
      <c s="129" r="BN1742">
        <v>12.428571</v>
      </c>
      <c s="129" r="BO1742">
        <v>37.2857139999999</v>
      </c>
      <c s="129" r="BP1742">
        <v>0.0</v>
      </c>
      <c s="129" r="BQ1742">
        <v>53.857143</v>
      </c>
      <c s="129" r="BR1742">
        <v>20.714286</v>
      </c>
      <c s="129" r="BS1742">
        <v>29.0</v>
      </c>
      <c s="129" r="BT1742">
        <v>0.0</v>
      </c>
      <c s="129" r="BU1742">
        <v>0.0</v>
      </c>
      <c s="129" r="BV1742">
        <v>0.0</v>
      </c>
      <c s="129" r="BW1742">
        <v>4.142857</v>
      </c>
      <c s="129" r="BX1742">
        <v>0.0</v>
      </c>
      <c s="129" r="BY1742">
        <v>4.142857</v>
      </c>
      <c s="129" r="BZ1742">
        <v>0.0</v>
      </c>
      <c s="129" r="CA1742">
        <v>20.714286</v>
      </c>
      <c s="129" r="CB1742">
        <v>140.857143</v>
      </c>
      <c s="129" r="CC1742">
        <v>24.857143</v>
      </c>
      <c s="129" r="CD1742">
        <v>16.5714289999999</v>
      </c>
      <c s="129" r="CE1742">
        <v>4.142857</v>
      </c>
      <c s="129" r="CF1742">
        <v>16.5714289999999</v>
      </c>
      <c s="129" r="CG1742">
        <v>37.2857139999999</v>
      </c>
      <c s="129" r="CH1742">
        <v>24.857143</v>
      </c>
      <c s="129" r="CI1742">
        <v>0.0</v>
      </c>
      <c s="129" r="CJ1742">
        <v>16.5714289999999</v>
      </c>
      <c s="129" r="CK1742">
        <v>132.571428999999</v>
      </c>
      <c s="129" r="CL1742">
        <v>4.142857</v>
      </c>
      <c s="129" r="CM1742">
        <v>0.0</v>
      </c>
      <c s="129" r="CN1742">
        <v>4.142857</v>
      </c>
      <c s="129" r="CO1742">
        <v>0.0</v>
      </c>
      <c s="129" r="CP1742">
        <v>8.285714</v>
      </c>
      <c s="129" r="CQ1742">
        <v>0.0</v>
      </c>
      <c s="129" r="CR1742">
        <v>116.0</v>
      </c>
      <c s="129" r="CS1742">
        <v>0.0</v>
      </c>
    </row>
    <row customHeight="1" r="1743" ht="15.0">
      <c t="s" s="127" r="A1743">
        <v>14814</v>
      </c>
      <c t="s" s="127" r="B1743">
        <v>14815</v>
      </c>
      <c t="s" s="127" r="C1743">
        <v>14816</v>
      </c>
      <c t="s" s="127" r="D1743">
        <v>14817</v>
      </c>
      <c t="s" s="127" r="E1743">
        <v>14818</v>
      </c>
      <c t="s" s="127" r="F1743">
        <v>14819</v>
      </c>
      <c t="s" s="128" r="G1743">
        <v>14820</v>
      </c>
      <c t="s" s="127" r="H1743">
        <v>14821</v>
      </c>
      <c s="129" r="I1743">
        <v>820.0</v>
      </c>
      <c s="129" r="J1743">
        <v>132.4847</v>
      </c>
      <c s="129" r="K1743">
        <v>115.422276999999</v>
      </c>
      <c s="129" r="L1743">
        <v>159.583843</v>
      </c>
      <c s="129" r="M1743">
        <v>181.664627</v>
      </c>
      <c s="129" r="N1743">
        <v>126.462667999999</v>
      </c>
      <c s="129" r="O1743">
        <v>104.381885</v>
      </c>
      <c s="129" r="P1743">
        <v>145.0</v>
      </c>
      <c s="129" r="Q1743">
        <v>91.0</v>
      </c>
      <c s="129" r="R1743">
        <v>176.0</v>
      </c>
      <c s="129" r="S1743">
        <v>150.0</v>
      </c>
      <c s="129" r="T1743">
        <v>166.0</v>
      </c>
      <c s="129" r="U1743">
        <v>97.0</v>
      </c>
      <c s="129" r="V1743">
        <v>420.538556</v>
      </c>
      <c s="129" r="W1743">
        <v>78.2864139999999</v>
      </c>
      <c s="129" r="X1743">
        <v>70.2570379999999</v>
      </c>
      <c s="129" r="Y1743">
        <v>80.2937579999999</v>
      </c>
      <c s="129" r="Z1743">
        <v>88.3231329999999</v>
      </c>
      <c s="129" r="AA1743">
        <v>64.2350059999999</v>
      </c>
      <c s="129" r="AB1743">
        <v>38.139535</v>
      </c>
      <c s="129" r="AC1743">
        <v>1.00367199999999</v>
      </c>
      <c s="129" r="AD1743">
        <v>104.381885</v>
      </c>
      <c s="129" r="AE1743">
        <v>238.873929</v>
      </c>
      <c s="129" r="AF1743">
        <v>77.2827419999999</v>
      </c>
      <c s="129" r="AG1743">
        <v>399.461443999999</v>
      </c>
      <c s="129" r="AH1743">
        <v>54.198286</v>
      </c>
      <c s="129" r="AI1743">
        <v>45.165239</v>
      </c>
      <c s="129" r="AJ1743">
        <v>79.290086</v>
      </c>
      <c s="129" r="AK1743">
        <v>93.341493</v>
      </c>
      <c s="129" r="AL1743">
        <v>62.227662</v>
      </c>
      <c s="129" r="AM1743">
        <v>58.212974</v>
      </c>
      <c s="129" r="AN1743">
        <v>7.025704</v>
      </c>
      <c s="129" r="AO1743">
        <v>71.26071</v>
      </c>
      <c s="129" r="AP1743">
        <v>222.815177</v>
      </c>
      <c s="129" r="AQ1743">
        <v>105.385557</v>
      </c>
      <c s="129" r="AR1743">
        <v>682.49694</v>
      </c>
      <c s="129" r="AS1743">
        <v>32.1175029999999</v>
      </c>
      <c s="129" r="AT1743">
        <v>52.190942</v>
      </c>
      <c s="129" r="AU1743">
        <v>16.0587519999999</v>
      </c>
      <c s="129" r="AV1743">
        <v>76.27907</v>
      </c>
      <c s="129" r="AW1743">
        <v>124.455324</v>
      </c>
      <c s="129" r="AX1743">
        <v>108.396573</v>
      </c>
      <c s="129" r="AY1743">
        <v>200.734394</v>
      </c>
      <c s="129" r="AZ1743">
        <v>72.2643819999999</v>
      </c>
      <c s="129" r="BA1743">
        <v>365.336596999999</v>
      </c>
      <c s="129" r="BB1743">
        <v>20.073439</v>
      </c>
      <c s="129" r="BC1743">
        <v>36.1321909999999</v>
      </c>
      <c s="129" r="BD1743">
        <v>8.02937599999999</v>
      </c>
      <c s="129" r="BE1743">
        <v>44.1615669999999</v>
      </c>
      <c s="129" r="BF1743">
        <v>20.073439</v>
      </c>
      <c s="129" r="BG1743">
        <v>92.337821</v>
      </c>
      <c s="129" r="BH1743">
        <v>112.411261</v>
      </c>
      <c s="129" r="BI1743">
        <v>32.1175029999999</v>
      </c>
      <c s="129" r="BJ1743">
        <v>317.160343</v>
      </c>
      <c s="129" r="BK1743">
        <v>12.044064</v>
      </c>
      <c s="129" r="BL1743">
        <v>16.0587519999999</v>
      </c>
      <c s="129" r="BM1743">
        <v>8.02937599999999</v>
      </c>
      <c s="129" r="BN1743">
        <v>32.1175029999999</v>
      </c>
      <c s="129" r="BO1743">
        <v>104.381885</v>
      </c>
      <c s="129" r="BP1743">
        <v>16.0587519999999</v>
      </c>
      <c s="129" r="BQ1743">
        <v>88.3231329999999</v>
      </c>
      <c s="129" r="BR1743">
        <v>40.1468789999999</v>
      </c>
      <c s="129" r="BS1743">
        <v>76.27907</v>
      </c>
      <c s="129" r="BT1743">
        <v>0.0</v>
      </c>
      <c s="129" r="BU1743">
        <v>4.01468799999999</v>
      </c>
      <c s="129" r="BV1743">
        <v>0.0</v>
      </c>
      <c s="129" r="BW1743">
        <v>8.02937599999999</v>
      </c>
      <c s="129" r="BX1743">
        <v>8.02937599999999</v>
      </c>
      <c s="129" r="BY1743">
        <v>24.088127</v>
      </c>
      <c s="129" r="BZ1743">
        <v>0.0</v>
      </c>
      <c s="129" r="CA1743">
        <v>32.1175029999999</v>
      </c>
      <c s="129" r="CB1743">
        <v>329.204406</v>
      </c>
      <c s="129" r="CC1743">
        <v>16.0587519999999</v>
      </c>
      <c s="129" r="CD1743">
        <v>40.1468789999999</v>
      </c>
      <c s="129" r="CE1743">
        <v>8.02937599999999</v>
      </c>
      <c s="129" r="CF1743">
        <v>56.2056299999999</v>
      </c>
      <c s="129" r="CG1743">
        <v>108.396573</v>
      </c>
      <c s="129" r="CH1743">
        <v>84.308446</v>
      </c>
      <c s="129" r="CI1743">
        <v>0.0</v>
      </c>
      <c s="129" r="CJ1743">
        <v>16.0587519999999</v>
      </c>
      <c s="129" r="CK1743">
        <v>277.013464</v>
      </c>
      <c s="129" r="CL1743">
        <v>16.0587519999999</v>
      </c>
      <c s="129" r="CM1743">
        <v>8.02937599999999</v>
      </c>
      <c s="129" r="CN1743">
        <v>8.02937599999999</v>
      </c>
      <c s="129" r="CO1743">
        <v>12.044064</v>
      </c>
      <c s="129" r="CP1743">
        <v>8.02937599999999</v>
      </c>
      <c s="129" r="CQ1743">
        <v>0.0</v>
      </c>
      <c s="129" r="CR1743">
        <v>200.734394</v>
      </c>
      <c s="129" r="CS1743">
        <v>24.088127</v>
      </c>
    </row>
    <row customHeight="1" r="1744" ht="15.0">
      <c t="s" s="127" r="A1744">
        <v>14822</v>
      </c>
      <c t="s" s="127" r="B1744">
        <v>14823</v>
      </c>
      <c t="s" s="127" r="C1744">
        <v>14824</v>
      </c>
      <c t="s" s="127" r="D1744">
        <v>14825</v>
      </c>
      <c t="s" s="127" r="E1744">
        <v>14826</v>
      </c>
      <c t="s" s="127" r="F1744">
        <v>14827</v>
      </c>
      <c t="s" s="128" r="G1744">
        <v>14828</v>
      </c>
      <c t="s" s="127" r="H1744">
        <v>14829</v>
      </c>
      <c s="129" r="I1744">
        <v>647.0</v>
      </c>
      <c s="129" r="J1744">
        <v>94.451734</v>
      </c>
      <c s="129" r="K1744">
        <v>85.277797</v>
      </c>
      <c s="129" r="L1744">
        <v>113.754555999999</v>
      </c>
      <c s="129" r="M1744">
        <v>160.487700999999</v>
      </c>
      <c s="129" r="N1744">
        <v>145.279126999999</v>
      </c>
      <c s="129" r="O1744">
        <v>47.749084</v>
      </c>
      <c s="129" r="P1744">
        <v>127.0</v>
      </c>
      <c s="129" r="Q1744">
        <v>125.0</v>
      </c>
      <c s="129" r="R1744">
        <v>151.0</v>
      </c>
      <c s="129" r="S1744">
        <v>171.0</v>
      </c>
      <c s="129" r="T1744">
        <v>86.0</v>
      </c>
      <c s="129" r="U1744">
        <v>31.0</v>
      </c>
      <c s="129" r="V1744">
        <v>329.087658999999</v>
      </c>
      <c s="129" r="W1744">
        <v>44.70127</v>
      </c>
      <c s="129" r="X1744">
        <v>51.767093</v>
      </c>
      <c s="129" r="Y1744">
        <v>60.9410299999999</v>
      </c>
      <c s="129" r="Z1744">
        <v>75.1641609999999</v>
      </c>
      <c s="129" r="AA1744">
        <v>78.2272219999999</v>
      </c>
      <c s="129" r="AB1744">
        <v>16.2550069999999</v>
      </c>
      <c s="129" r="AC1744">
        <v>2.031876</v>
      </c>
      <c s="129" r="AD1744">
        <v>63.973596</v>
      </c>
      <c s="129" r="AE1744">
        <v>210.253412999999</v>
      </c>
      <c s="129" r="AF1744">
        <v>54.86065</v>
      </c>
      <c s="129" r="AG1744">
        <v>317.912341</v>
      </c>
      <c s="129" r="AH1744">
        <v>49.750464</v>
      </c>
      <c s="129" r="AI1744">
        <v>33.510705</v>
      </c>
      <c s="129" r="AJ1744">
        <v>52.813526</v>
      </c>
      <c s="129" r="AK1744">
        <v>85.3235399999999</v>
      </c>
      <c s="129" r="AL1744">
        <v>67.051905</v>
      </c>
      <c s="129" r="AM1744">
        <v>26.414387</v>
      </c>
      <c s="129" r="AN1744">
        <v>3.04781399999999</v>
      </c>
      <c s="129" r="AO1744">
        <v>61.9417199999999</v>
      </c>
      <c s="129" r="AP1744">
        <v>189.934653999999</v>
      </c>
      <c s="129" r="AQ1744">
        <v>66.0359669999999</v>
      </c>
      <c s="129" r="AR1744">
        <v>564.861502999999</v>
      </c>
      <c s="129" r="AS1744">
        <v>32.510015</v>
      </c>
      <c s="129" r="AT1744">
        <v>24.382511</v>
      </c>
      <c s="129" r="AU1744">
        <v>4.063752</v>
      </c>
      <c s="129" r="AV1744">
        <v>48.765022</v>
      </c>
      <c s="129" r="AW1744">
        <v>85.3387879999999</v>
      </c>
      <c s="129" r="AX1744">
        <v>85.3387879999999</v>
      </c>
      <c s="129" r="AY1744">
        <v>215.378846</v>
      </c>
      <c s="129" r="AZ1744">
        <v>69.083781</v>
      </c>
      <c s="129" r="BA1744">
        <v>288.526379</v>
      </c>
      <c s="129" r="BB1744">
        <v>16.2550069999999</v>
      </c>
      <c s="129" r="BC1744">
        <v>20.318759</v>
      </c>
      <c s="129" r="BD1744">
        <v>4.063752</v>
      </c>
      <c s="129" r="BE1744">
        <v>20.318759</v>
      </c>
      <c s="129" r="BF1744">
        <v>12.191255</v>
      </c>
      <c s="129" r="BG1744">
        <v>65.0200289999999</v>
      </c>
      <c s="129" r="BH1744">
        <v>117.848803</v>
      </c>
      <c s="129" r="BI1744">
        <v>32.510015</v>
      </c>
      <c s="129" r="BJ1744">
        <v>276.335124</v>
      </c>
      <c s="129" r="BK1744">
        <v>16.2550069999999</v>
      </c>
      <c s="129" r="BL1744">
        <v>4.063752</v>
      </c>
      <c s="129" r="BM1744">
        <v>0.0</v>
      </c>
      <c s="129" r="BN1744">
        <v>28.4462629999999</v>
      </c>
      <c s="129" r="BO1744">
        <v>73.1475329999999</v>
      </c>
      <c s="129" r="BP1744">
        <v>20.318759</v>
      </c>
      <c s="129" r="BQ1744">
        <v>97.530044</v>
      </c>
      <c s="129" r="BR1744">
        <v>36.5737659999999</v>
      </c>
      <c s="129" r="BS1744">
        <v>60.956277</v>
      </c>
      <c s="129" r="BT1744">
        <v>0.0</v>
      </c>
      <c s="129" r="BU1744">
        <v>0.0</v>
      </c>
      <c s="129" r="BV1744">
        <v>0.0</v>
      </c>
      <c s="129" r="BW1744">
        <v>4.063752</v>
      </c>
      <c s="129" r="BX1744">
        <v>0.0</v>
      </c>
      <c s="129" r="BY1744">
        <v>12.191255</v>
      </c>
      <c s="129" r="BZ1744">
        <v>0.0</v>
      </c>
      <c s="129" r="CA1744">
        <v>44.70127</v>
      </c>
      <c s="129" r="CB1744">
        <v>215.378846</v>
      </c>
      <c s="129" r="CC1744">
        <v>28.4462629999999</v>
      </c>
      <c s="129" r="CD1744">
        <v>16.2550069999999</v>
      </c>
      <c s="129" r="CE1744">
        <v>0.0</v>
      </c>
      <c s="129" r="CF1744">
        <v>32.510015</v>
      </c>
      <c s="129" r="CG1744">
        <v>65.0200289999999</v>
      </c>
      <c s="129" r="CH1744">
        <v>56.8925249999999</v>
      </c>
      <c s="129" r="CI1744">
        <v>0.0</v>
      </c>
      <c s="129" r="CJ1744">
        <v>16.2550069999999</v>
      </c>
      <c s="129" r="CK1744">
        <v>288.526379</v>
      </c>
      <c s="129" r="CL1744">
        <v>4.063752</v>
      </c>
      <c s="129" r="CM1744">
        <v>8.127504</v>
      </c>
      <c s="129" r="CN1744">
        <v>4.063752</v>
      </c>
      <c s="129" r="CO1744">
        <v>12.191255</v>
      </c>
      <c s="129" r="CP1744">
        <v>20.318759</v>
      </c>
      <c s="129" r="CQ1744">
        <v>16.2550069999999</v>
      </c>
      <c s="129" r="CR1744">
        <v>215.378846</v>
      </c>
      <c s="129" r="CS1744">
        <v>8.127504</v>
      </c>
    </row>
    <row customHeight="1" r="1745" ht="15.0">
      <c t="s" s="127" r="A1745">
        <v>14830</v>
      </c>
      <c t="s" s="127" r="B1745">
        <v>14831</v>
      </c>
      <c t="s" s="127" r="C1745">
        <v>14832</v>
      </c>
      <c t="s" s="127" r="D1745">
        <v>14833</v>
      </c>
      <c t="s" s="127" r="E1745">
        <v>14834</v>
      </c>
      <c t="s" s="127" r="F1745">
        <v>14835</v>
      </c>
      <c t="s" s="128" r="G1745">
        <v>14836</v>
      </c>
      <c t="s" s="127" r="H1745">
        <v>14837</v>
      </c>
      <c s="129" r="I1745">
        <v>558.0</v>
      </c>
      <c s="129" r="J1745">
        <v>83.0</v>
      </c>
      <c s="129" r="K1745">
        <v>75.0</v>
      </c>
      <c s="129" r="L1745">
        <v>91.0</v>
      </c>
      <c s="129" r="M1745">
        <v>115.0</v>
      </c>
      <c s="129" r="N1745">
        <v>86.0</v>
      </c>
      <c s="129" r="O1745">
        <v>108.0</v>
      </c>
      <c s="129" r="P1745">
        <v>88.0</v>
      </c>
      <c s="129" r="Q1745">
        <v>79.0</v>
      </c>
      <c s="129" r="R1745">
        <v>105.0</v>
      </c>
      <c s="129" r="S1745">
        <v>65.0</v>
      </c>
      <c s="129" r="T1745">
        <v>115.0</v>
      </c>
      <c s="129" r="U1745">
        <v>92.0</v>
      </c>
      <c s="129" r="V1745">
        <v>275.0</v>
      </c>
      <c s="129" r="W1745">
        <v>42.0</v>
      </c>
      <c s="129" r="X1745">
        <v>37.0</v>
      </c>
      <c s="129" r="Y1745">
        <v>49.0</v>
      </c>
      <c s="129" r="Z1745">
        <v>60.0</v>
      </c>
      <c s="129" r="AA1745">
        <v>46.0</v>
      </c>
      <c s="129" r="AB1745">
        <v>38.0</v>
      </c>
      <c s="129" r="AC1745">
        <v>3.0</v>
      </c>
      <c s="129" r="AD1745">
        <v>58.0</v>
      </c>
      <c s="129" r="AE1745">
        <v>147.0</v>
      </c>
      <c s="129" r="AF1745">
        <v>70.0</v>
      </c>
      <c s="129" r="AG1745">
        <v>283.0</v>
      </c>
      <c s="129" r="AH1745">
        <v>41.0</v>
      </c>
      <c s="129" r="AI1745">
        <v>38.0</v>
      </c>
      <c s="129" r="AJ1745">
        <v>42.0</v>
      </c>
      <c s="129" r="AK1745">
        <v>55.0</v>
      </c>
      <c s="129" r="AL1745">
        <v>40.0</v>
      </c>
      <c s="129" r="AM1745">
        <v>55.0</v>
      </c>
      <c s="129" r="AN1745">
        <v>12.0</v>
      </c>
      <c s="129" r="AO1745">
        <v>51.0</v>
      </c>
      <c s="129" r="AP1745">
        <v>141.0</v>
      </c>
      <c s="129" r="AQ1745">
        <v>91.0</v>
      </c>
      <c s="129" r="AR1745">
        <v>440.0</v>
      </c>
      <c s="129" r="AS1745">
        <v>20.0</v>
      </c>
      <c s="129" r="AT1745">
        <v>0.0</v>
      </c>
      <c s="129" r="AU1745">
        <v>16.0</v>
      </c>
      <c s="129" r="AV1745">
        <v>52.0</v>
      </c>
      <c s="129" r="AW1745">
        <v>76.0</v>
      </c>
      <c s="129" r="AX1745">
        <v>80.0</v>
      </c>
      <c s="129" r="AY1745">
        <v>164.0</v>
      </c>
      <c s="129" r="AZ1745">
        <v>32.0</v>
      </c>
      <c s="129" r="BA1745">
        <v>216.0</v>
      </c>
      <c s="129" r="BB1745">
        <v>16.0</v>
      </c>
      <c s="129" r="BC1745">
        <v>0.0</v>
      </c>
      <c s="129" r="BD1745">
        <v>8.0</v>
      </c>
      <c s="129" r="BE1745">
        <v>28.0</v>
      </c>
      <c s="129" r="BF1745">
        <v>16.0</v>
      </c>
      <c s="129" r="BG1745">
        <v>60.0</v>
      </c>
      <c s="129" r="BH1745">
        <v>76.0</v>
      </c>
      <c s="129" r="BI1745">
        <v>12.0</v>
      </c>
      <c s="129" r="BJ1745">
        <v>224.0</v>
      </c>
      <c s="129" r="BK1745">
        <v>4.0</v>
      </c>
      <c s="129" r="BL1745">
        <v>0.0</v>
      </c>
      <c s="129" r="BM1745">
        <v>8.0</v>
      </c>
      <c s="129" r="BN1745">
        <v>24.0</v>
      </c>
      <c s="129" r="BO1745">
        <v>60.0</v>
      </c>
      <c s="129" r="BP1745">
        <v>20.0</v>
      </c>
      <c s="129" r="BQ1745">
        <v>88.0</v>
      </c>
      <c s="129" r="BR1745">
        <v>20.0</v>
      </c>
      <c s="129" r="BS1745">
        <v>24.0</v>
      </c>
      <c s="129" r="BT1745">
        <v>0.0</v>
      </c>
      <c s="129" r="BU1745">
        <v>0.0</v>
      </c>
      <c s="129" r="BV1745">
        <v>0.0</v>
      </c>
      <c s="129" r="BW1745">
        <v>4.0</v>
      </c>
      <c s="129" r="BX1745">
        <v>4.0</v>
      </c>
      <c s="129" r="BY1745">
        <v>4.0</v>
      </c>
      <c s="129" r="BZ1745">
        <v>0.0</v>
      </c>
      <c s="129" r="CA1745">
        <v>12.0</v>
      </c>
      <c s="129" r="CB1745">
        <v>204.0</v>
      </c>
      <c s="129" r="CC1745">
        <v>12.0</v>
      </c>
      <c s="129" r="CD1745">
        <v>0.0</v>
      </c>
      <c s="129" r="CE1745">
        <v>4.0</v>
      </c>
      <c s="129" r="CF1745">
        <v>40.0</v>
      </c>
      <c s="129" r="CG1745">
        <v>64.0</v>
      </c>
      <c s="129" r="CH1745">
        <v>76.0</v>
      </c>
      <c s="129" r="CI1745">
        <v>4.0</v>
      </c>
      <c s="129" r="CJ1745">
        <v>4.0</v>
      </c>
      <c s="129" r="CK1745">
        <v>212.0</v>
      </c>
      <c s="129" r="CL1745">
        <v>8.0</v>
      </c>
      <c s="129" r="CM1745">
        <v>0.0</v>
      </c>
      <c s="129" r="CN1745">
        <v>12.0</v>
      </c>
      <c s="129" r="CO1745">
        <v>8.0</v>
      </c>
      <c s="129" r="CP1745">
        <v>8.0</v>
      </c>
      <c s="129" r="CQ1745">
        <v>0.0</v>
      </c>
      <c s="129" r="CR1745">
        <v>160.0</v>
      </c>
      <c s="129" r="CS1745">
        <v>16.0</v>
      </c>
    </row>
    <row customHeight="1" r="1746" ht="15.0">
      <c t="s" s="127" r="A1746">
        <v>14838</v>
      </c>
      <c t="s" s="127" r="B1746">
        <v>14839</v>
      </c>
      <c t="s" s="127" r="C1746">
        <v>14840</v>
      </c>
      <c t="s" s="127" r="D1746">
        <v>14841</v>
      </c>
      <c t="s" s="127" r="E1746">
        <v>14842</v>
      </c>
      <c t="s" s="127" r="F1746">
        <v>14843</v>
      </c>
      <c t="s" s="128" r="G1746">
        <v>14844</v>
      </c>
      <c t="s" s="127" r="H1746">
        <v>14845</v>
      </c>
      <c s="129" r="I1746">
        <v>1128.0</v>
      </c>
      <c s="129" r="J1746">
        <v>164.516221</v>
      </c>
      <c s="129" r="K1746">
        <v>160.575713</v>
      </c>
      <c s="129" r="L1746">
        <v>200.965923</v>
      </c>
      <c s="129" r="M1746">
        <v>272.894949999999</v>
      </c>
      <c s="129" r="N1746">
        <v>199.995546999999</v>
      </c>
      <c s="129" r="O1746">
        <v>129.051647</v>
      </c>
      <c s="129" r="P1746">
        <v>213.0</v>
      </c>
      <c s="129" r="Q1746">
        <v>229.0</v>
      </c>
      <c s="129" r="R1746">
        <v>248.0</v>
      </c>
      <c s="129" r="S1746">
        <v>241.0</v>
      </c>
      <c s="129" r="T1746">
        <v>182.0</v>
      </c>
      <c s="129" r="U1746">
        <v>111.0</v>
      </c>
      <c s="129" r="V1746">
        <v>556.611546999999</v>
      </c>
      <c s="129" r="W1746">
        <v>83.7358009999999</v>
      </c>
      <c s="129" r="X1746">
        <v>89.6465639999999</v>
      </c>
      <c s="129" r="Y1746">
        <v>95.557326</v>
      </c>
      <c s="129" r="Z1746">
        <v>139.888044</v>
      </c>
      <c s="129" r="AA1746">
        <v>100.497712</v>
      </c>
      <c s="129" r="AB1746">
        <v>42.360464</v>
      </c>
      <c s="129" r="AC1746">
        <v>4.92563499999999</v>
      </c>
      <c s="129" r="AD1746">
        <v>117.230121999999</v>
      </c>
      <c s="129" r="AE1746">
        <v>328.062066</v>
      </c>
      <c s="129" r="AF1746">
        <v>111.319359</v>
      </c>
      <c s="129" r="AG1746">
        <v>571.388453</v>
      </c>
      <c s="129" r="AH1746">
        <v>80.78042</v>
      </c>
      <c s="129" r="AI1746">
        <v>70.9291489999999</v>
      </c>
      <c s="129" r="AJ1746">
        <v>105.408597</v>
      </c>
      <c s="129" r="AK1746">
        <v>133.006905999999</v>
      </c>
      <c s="129" r="AL1746">
        <v>99.4978339999999</v>
      </c>
      <c s="129" r="AM1746">
        <v>76.8399119999999</v>
      </c>
      <c s="129" r="AN1746">
        <v>4.92563499999999</v>
      </c>
      <c s="129" r="AO1746">
        <v>110.334232</v>
      </c>
      <c s="129" r="AP1746">
        <v>320.181048999999</v>
      </c>
      <c s="129" r="AQ1746">
        <v>140.873171</v>
      </c>
      <c s="129" r="AR1746">
        <v>1016.65113899999</v>
      </c>
      <c s="129" r="AS1746">
        <v>31.524066</v>
      </c>
      <c s="129" r="AT1746">
        <v>31.524066</v>
      </c>
      <c s="129" r="AU1746">
        <v>23.6430499999999</v>
      </c>
      <c s="129" r="AV1746">
        <v>82.750674</v>
      </c>
      <c s="129" r="AW1746">
        <v>106.393724</v>
      </c>
      <c s="129" r="AX1746">
        <v>252.192531</v>
      </c>
      <c s="129" r="AY1746">
        <v>319.181172</v>
      </c>
      <c s="129" r="AZ1746">
        <v>169.441857</v>
      </c>
      <c s="129" r="BA1746">
        <v>476.801503</v>
      </c>
      <c s="129" r="BB1746">
        <v>15.762033</v>
      </c>
      <c s="129" r="BC1746">
        <v>23.6430499999999</v>
      </c>
      <c s="129" r="BD1746">
        <v>11.8215249999999</v>
      </c>
      <c s="129" r="BE1746">
        <v>27.583558</v>
      </c>
      <c s="129" r="BF1746">
        <v>19.702541</v>
      </c>
      <c s="129" r="BG1746">
        <v>165.501348</v>
      </c>
      <c s="129" r="BH1746">
        <v>149.739315</v>
      </c>
      <c s="129" r="BI1746">
        <v>63.048133</v>
      </c>
      <c s="129" r="BJ1746">
        <v>539.849636</v>
      </c>
      <c s="129" r="BK1746">
        <v>15.762033</v>
      </c>
      <c s="129" r="BL1746">
        <v>7.88101699999999</v>
      </c>
      <c s="129" r="BM1746">
        <v>11.8215249999999</v>
      </c>
      <c s="129" r="BN1746">
        <v>55.167116</v>
      </c>
      <c s="129" r="BO1746">
        <v>86.6911819999999</v>
      </c>
      <c s="129" r="BP1746">
        <v>86.6911819999999</v>
      </c>
      <c s="129" r="BQ1746">
        <v>169.441857</v>
      </c>
      <c s="129" r="BR1746">
        <v>106.393724</v>
      </c>
      <c s="129" r="BS1746">
        <v>141.858297999999</v>
      </c>
      <c s="129" r="BT1746">
        <v>0.0</v>
      </c>
      <c s="129" r="BU1746">
        <v>0.0</v>
      </c>
      <c s="129" r="BV1746">
        <v>0.0</v>
      </c>
      <c s="129" r="BW1746">
        <v>15.762033</v>
      </c>
      <c s="129" r="BX1746">
        <v>19.702541</v>
      </c>
      <c s="129" r="BY1746">
        <v>27.583558</v>
      </c>
      <c s="129" r="BZ1746">
        <v>0.0</v>
      </c>
      <c s="129" r="CA1746">
        <v>78.8101659999999</v>
      </c>
      <c s="129" r="CB1746">
        <v>433.455912</v>
      </c>
      <c s="129" r="CC1746">
        <v>15.762033</v>
      </c>
      <c s="129" r="CD1746">
        <v>27.583558</v>
      </c>
      <c s="129" r="CE1746">
        <v>15.762033</v>
      </c>
      <c s="129" r="CF1746">
        <v>66.988641</v>
      </c>
      <c s="129" r="CG1746">
        <v>66.988641</v>
      </c>
      <c s="129" r="CH1746">
        <v>197.025415</v>
      </c>
      <c s="129" r="CI1746">
        <v>0.0</v>
      </c>
      <c s="129" r="CJ1746">
        <v>43.3455909999999</v>
      </c>
      <c s="129" r="CK1746">
        <v>441.336929</v>
      </c>
      <c s="129" r="CL1746">
        <v>15.762033</v>
      </c>
      <c s="129" r="CM1746">
        <v>3.94050799999999</v>
      </c>
      <c s="129" r="CN1746">
        <v>7.88101699999999</v>
      </c>
      <c s="129" r="CO1746">
        <v>0.0</v>
      </c>
      <c s="129" r="CP1746">
        <v>19.702541</v>
      </c>
      <c s="129" r="CQ1746">
        <v>27.583558</v>
      </c>
      <c s="129" r="CR1746">
        <v>319.181172</v>
      </c>
      <c s="129" r="CS1746">
        <v>47.286099</v>
      </c>
    </row>
    <row customHeight="1" r="1747" ht="15.0">
      <c t="s" s="127" r="A1747">
        <v>14846</v>
      </c>
      <c t="s" s="127" r="B1747">
        <v>14847</v>
      </c>
      <c t="s" s="127" r="C1747">
        <v>14848</v>
      </c>
      <c t="s" s="127" r="D1747">
        <v>14849</v>
      </c>
      <c t="s" s="127" r="E1747">
        <v>14850</v>
      </c>
      <c t="s" s="127" r="F1747">
        <v>14851</v>
      </c>
      <c t="s" s="128" r="G1747">
        <v>14852</v>
      </c>
      <c t="s" s="127" r="H1747">
        <v>14853</v>
      </c>
      <c s="129" r="I1747">
        <v>103.0</v>
      </c>
      <c s="129" r="J1747">
        <v>15.0</v>
      </c>
      <c s="129" r="K1747">
        <v>18.0</v>
      </c>
      <c s="129" r="L1747">
        <v>14.0</v>
      </c>
      <c s="129" r="M1747">
        <v>22.0</v>
      </c>
      <c s="129" r="N1747">
        <v>23.0</v>
      </c>
      <c s="129" r="O1747">
        <v>11.0</v>
      </c>
      <c s="129" r="P1747">
        <v>16.0</v>
      </c>
      <c s="129" r="Q1747">
        <v>13.0</v>
      </c>
      <c s="129" r="R1747">
        <v>19.0</v>
      </c>
      <c s="129" r="S1747">
        <v>20.0</v>
      </c>
      <c s="129" r="T1747">
        <v>20.0</v>
      </c>
      <c s="129" r="U1747">
        <v>8.0</v>
      </c>
      <c s="129" r="V1747">
        <v>57.0</v>
      </c>
      <c s="129" r="W1747">
        <v>11.0</v>
      </c>
      <c s="129" r="X1747">
        <v>9.0</v>
      </c>
      <c s="129" r="Y1747">
        <v>7.0</v>
      </c>
      <c s="129" r="Z1747">
        <v>11.0</v>
      </c>
      <c s="129" r="AA1747">
        <v>14.0</v>
      </c>
      <c s="129" r="AB1747">
        <v>5.0</v>
      </c>
      <c s="129" r="AC1747">
        <v>0.0</v>
      </c>
      <c s="129" r="AD1747">
        <v>15.0</v>
      </c>
      <c s="129" r="AE1747">
        <v>26.0</v>
      </c>
      <c s="129" r="AF1747">
        <v>16.0</v>
      </c>
      <c s="129" r="AG1747">
        <v>46.0</v>
      </c>
      <c s="129" r="AH1747">
        <v>4.0</v>
      </c>
      <c s="129" r="AI1747">
        <v>9.0</v>
      </c>
      <c s="129" r="AJ1747">
        <v>7.0</v>
      </c>
      <c s="129" r="AK1747">
        <v>11.0</v>
      </c>
      <c s="129" r="AL1747">
        <v>9.0</v>
      </c>
      <c s="129" r="AM1747">
        <v>6.0</v>
      </c>
      <c s="129" r="AN1747">
        <v>0.0</v>
      </c>
      <c s="129" r="AO1747">
        <v>7.0</v>
      </c>
      <c s="129" r="AP1747">
        <v>30.0</v>
      </c>
      <c s="129" r="AQ1747">
        <v>9.0</v>
      </c>
      <c s="129" r="AR1747">
        <v>88.0</v>
      </c>
      <c s="129" r="AS1747">
        <v>20.0</v>
      </c>
      <c s="129" r="AT1747">
        <v>4.0</v>
      </c>
      <c s="129" r="AU1747">
        <v>8.0</v>
      </c>
      <c s="129" r="AV1747">
        <v>12.0</v>
      </c>
      <c s="129" r="AW1747">
        <v>4.0</v>
      </c>
      <c s="129" r="AX1747">
        <v>4.0</v>
      </c>
      <c s="129" r="AY1747">
        <v>32.0</v>
      </c>
      <c s="129" r="AZ1747">
        <v>4.0</v>
      </c>
      <c s="129" r="BA1747">
        <v>52.0</v>
      </c>
      <c s="129" r="BB1747">
        <v>16.0</v>
      </c>
      <c s="129" r="BC1747">
        <v>4.0</v>
      </c>
      <c s="129" r="BD1747">
        <v>4.0</v>
      </c>
      <c s="129" r="BE1747">
        <v>4.0</v>
      </c>
      <c s="129" r="BF1747">
        <v>0.0</v>
      </c>
      <c s="129" r="BG1747">
        <v>4.0</v>
      </c>
      <c s="129" r="BH1747">
        <v>16.0</v>
      </c>
      <c s="129" r="BI1747">
        <v>4.0</v>
      </c>
      <c s="129" r="BJ1747">
        <v>36.0</v>
      </c>
      <c s="129" r="BK1747">
        <v>4.0</v>
      </c>
      <c s="129" r="BL1747">
        <v>0.0</v>
      </c>
      <c s="129" r="BM1747">
        <v>4.0</v>
      </c>
      <c s="129" r="BN1747">
        <v>8.0</v>
      </c>
      <c s="129" r="BO1747">
        <v>4.0</v>
      </c>
      <c s="129" r="BP1747">
        <v>0.0</v>
      </c>
      <c s="129" r="BQ1747">
        <v>16.0</v>
      </c>
      <c s="129" r="BR1747">
        <v>0.0</v>
      </c>
      <c s="129" r="BS1747">
        <v>8.0</v>
      </c>
      <c s="129" r="BT1747">
        <v>0.0</v>
      </c>
      <c s="129" r="BU1747">
        <v>0.0</v>
      </c>
      <c s="129" r="BV1747">
        <v>0.0</v>
      </c>
      <c s="129" r="BW1747">
        <v>0.0</v>
      </c>
      <c s="129" r="BX1747">
        <v>0.0</v>
      </c>
      <c s="129" r="BY1747">
        <v>4.0</v>
      </c>
      <c s="129" r="BZ1747">
        <v>0.0</v>
      </c>
      <c s="129" r="CA1747">
        <v>4.0</v>
      </c>
      <c s="129" r="CB1747">
        <v>36.0</v>
      </c>
      <c s="129" r="CC1747">
        <v>12.0</v>
      </c>
      <c s="129" r="CD1747">
        <v>4.0</v>
      </c>
      <c s="129" r="CE1747">
        <v>8.0</v>
      </c>
      <c s="129" r="CF1747">
        <v>4.0</v>
      </c>
      <c s="129" r="CG1747">
        <v>4.0</v>
      </c>
      <c s="129" r="CH1747">
        <v>0.0</v>
      </c>
      <c s="129" r="CI1747">
        <v>4.0</v>
      </c>
      <c s="129" r="CJ1747">
        <v>0.0</v>
      </c>
      <c s="129" r="CK1747">
        <v>44.0</v>
      </c>
      <c s="129" r="CL1747">
        <v>8.0</v>
      </c>
      <c s="129" r="CM1747">
        <v>0.0</v>
      </c>
      <c s="129" r="CN1747">
        <v>0.0</v>
      </c>
      <c s="129" r="CO1747">
        <v>8.0</v>
      </c>
      <c s="129" r="CP1747">
        <v>0.0</v>
      </c>
      <c s="129" r="CQ1747">
        <v>0.0</v>
      </c>
      <c s="129" r="CR1747">
        <v>28.0</v>
      </c>
      <c s="129" r="CS1747">
        <v>0.0</v>
      </c>
    </row>
    <row customHeight="1" r="1748" ht="15.0">
      <c t="s" s="127" r="A1748">
        <v>14854</v>
      </c>
      <c t="s" s="127" r="B1748">
        <v>14855</v>
      </c>
      <c t="s" s="127" r="C1748">
        <v>14856</v>
      </c>
      <c t="s" s="127" r="D1748">
        <v>14857</v>
      </c>
      <c t="s" s="127" r="E1748">
        <v>14858</v>
      </c>
      <c t="s" s="127" r="F1748">
        <v>14859</v>
      </c>
      <c t="s" s="128" r="G1748">
        <v>14860</v>
      </c>
      <c t="s" s="127" r="H1748">
        <v>14861</v>
      </c>
      <c s="129" r="I1748">
        <v>405.0</v>
      </c>
      <c s="129" r="J1748">
        <v>67.5</v>
      </c>
      <c s="129" r="K1748">
        <v>64.5220589999999</v>
      </c>
      <c s="129" r="L1748">
        <v>57.573529</v>
      </c>
      <c s="129" r="M1748">
        <v>86.3602939999999</v>
      </c>
      <c s="129" r="N1748">
        <v>76.433824</v>
      </c>
      <c s="129" r="O1748">
        <v>52.610294</v>
      </c>
      <c s="129" r="P1748">
        <v>64.0</v>
      </c>
      <c s="129" r="Q1748">
        <v>50.0</v>
      </c>
      <c s="129" r="R1748">
        <v>78.0</v>
      </c>
      <c s="129" r="S1748">
        <v>69.0</v>
      </c>
      <c s="129" r="T1748">
        <v>70.0</v>
      </c>
      <c s="129" r="U1748">
        <v>29.0</v>
      </c>
      <c s="129" r="V1748">
        <v>205.477940999999</v>
      </c>
      <c s="129" r="W1748">
        <v>29.779412</v>
      </c>
      <c s="129" r="X1748">
        <v>31.764706</v>
      </c>
      <c s="129" r="Y1748">
        <v>29.779412</v>
      </c>
      <c s="129" r="Z1748">
        <v>47.6470589999999</v>
      </c>
      <c s="129" r="AA1748">
        <v>45.661765</v>
      </c>
      <c s="129" r="AB1748">
        <v>18.860294</v>
      </c>
      <c s="129" r="AC1748">
        <v>1.98529399999999</v>
      </c>
      <c s="129" r="AD1748">
        <v>39.705882</v>
      </c>
      <c s="129" r="AE1748">
        <v>121.102941</v>
      </c>
      <c s="129" r="AF1748">
        <v>44.6691179999999</v>
      </c>
      <c s="129" r="AG1748">
        <v>199.522059</v>
      </c>
      <c s="129" r="AH1748">
        <v>37.7205879999999</v>
      </c>
      <c s="129" r="AI1748">
        <v>32.757353</v>
      </c>
      <c s="129" r="AJ1748">
        <v>27.794118</v>
      </c>
      <c s="129" r="AK1748">
        <v>38.7132349999999</v>
      </c>
      <c s="129" r="AL1748">
        <v>30.7720589999999</v>
      </c>
      <c s="129" r="AM1748">
        <v>29.779412</v>
      </c>
      <c s="129" r="AN1748">
        <v>1.98529399999999</v>
      </c>
      <c s="129" r="AO1748">
        <v>49.632353</v>
      </c>
      <c s="129" r="AP1748">
        <v>98.2720589999999</v>
      </c>
      <c s="129" r="AQ1748">
        <v>51.6176469999999</v>
      </c>
      <c s="129" r="AR1748">
        <v>337.5</v>
      </c>
      <c s="129" r="AS1748">
        <v>19.852941</v>
      </c>
      <c s="129" r="AT1748">
        <v>15.882353</v>
      </c>
      <c s="129" r="AU1748">
        <v>15.882353</v>
      </c>
      <c s="129" r="AV1748">
        <v>23.823529</v>
      </c>
      <c s="129" r="AW1748">
        <v>35.735294</v>
      </c>
      <c s="129" r="AX1748">
        <v>59.558824</v>
      </c>
      <c s="129" r="AY1748">
        <v>107.205882</v>
      </c>
      <c s="129" r="AZ1748">
        <v>59.558824</v>
      </c>
      <c s="129" r="BA1748">
        <v>178.676470999999</v>
      </c>
      <c s="129" r="BB1748">
        <v>11.911765</v>
      </c>
      <c s="129" r="BC1748">
        <v>7.94117599999999</v>
      </c>
      <c s="129" r="BD1748">
        <v>11.911765</v>
      </c>
      <c s="129" r="BE1748">
        <v>15.882353</v>
      </c>
      <c s="129" r="BF1748">
        <v>3.97058799999999</v>
      </c>
      <c s="129" r="BG1748">
        <v>47.6470589999999</v>
      </c>
      <c s="129" r="BH1748">
        <v>55.5882349999999</v>
      </c>
      <c s="129" r="BI1748">
        <v>23.823529</v>
      </c>
      <c s="129" r="BJ1748">
        <v>158.823529</v>
      </c>
      <c s="129" r="BK1748">
        <v>7.94117599999999</v>
      </c>
      <c s="129" r="BL1748">
        <v>7.94117599999999</v>
      </c>
      <c s="129" r="BM1748">
        <v>3.97058799999999</v>
      </c>
      <c s="129" r="BN1748">
        <v>7.94117599999999</v>
      </c>
      <c s="129" r="BO1748">
        <v>31.764706</v>
      </c>
      <c s="129" r="BP1748">
        <v>11.911765</v>
      </c>
      <c s="129" r="BQ1748">
        <v>51.6176469999999</v>
      </c>
      <c s="129" r="BR1748">
        <v>35.735294</v>
      </c>
      <c s="129" r="BS1748">
        <v>31.764706</v>
      </c>
      <c s="129" r="BT1748">
        <v>0.0</v>
      </c>
      <c s="129" r="BU1748">
        <v>0.0</v>
      </c>
      <c s="129" r="BV1748">
        <v>0.0</v>
      </c>
      <c s="129" r="BW1748">
        <v>0.0</v>
      </c>
      <c s="129" r="BX1748">
        <v>3.97058799999999</v>
      </c>
      <c s="129" r="BY1748">
        <v>7.94117599999999</v>
      </c>
      <c s="129" r="BZ1748">
        <v>0.0</v>
      </c>
      <c s="129" r="CA1748">
        <v>19.852941</v>
      </c>
      <c s="129" r="CB1748">
        <v>146.911765</v>
      </c>
      <c s="129" r="CC1748">
        <v>11.911765</v>
      </c>
      <c s="129" r="CD1748">
        <v>15.882353</v>
      </c>
      <c s="129" r="CE1748">
        <v>0.0</v>
      </c>
      <c s="129" r="CF1748">
        <v>15.882353</v>
      </c>
      <c s="129" r="CG1748">
        <v>27.794118</v>
      </c>
      <c s="129" r="CH1748">
        <v>51.6176469999999</v>
      </c>
      <c s="129" r="CI1748">
        <v>0.0</v>
      </c>
      <c s="129" r="CJ1748">
        <v>23.823529</v>
      </c>
      <c s="129" r="CK1748">
        <v>158.823529</v>
      </c>
      <c s="129" r="CL1748">
        <v>7.94117599999999</v>
      </c>
      <c s="129" r="CM1748">
        <v>0.0</v>
      </c>
      <c s="129" r="CN1748">
        <v>15.882353</v>
      </c>
      <c s="129" r="CO1748">
        <v>7.94117599999999</v>
      </c>
      <c s="129" r="CP1748">
        <v>3.97058799999999</v>
      </c>
      <c s="129" r="CQ1748">
        <v>0.0</v>
      </c>
      <c s="129" r="CR1748">
        <v>107.205882</v>
      </c>
      <c s="129" r="CS1748">
        <v>15.882353</v>
      </c>
    </row>
    <row customHeight="1" r="1749" ht="15.0">
      <c t="s" s="127" r="A1749">
        <v>14862</v>
      </c>
      <c t="s" s="127" r="B1749">
        <v>14863</v>
      </c>
      <c t="s" s="127" r="C1749">
        <v>14864</v>
      </c>
      <c t="s" s="127" r="D1749">
        <v>14865</v>
      </c>
      <c t="s" s="127" r="E1749">
        <v>14866</v>
      </c>
      <c t="s" s="127" r="F1749">
        <v>14867</v>
      </c>
      <c t="s" s="128" r="G1749">
        <v>14868</v>
      </c>
      <c t="s" s="127" r="H1749">
        <v>14869</v>
      </c>
      <c s="129" r="I1749">
        <v>317.0</v>
      </c>
      <c s="129" r="J1749">
        <v>60.332258</v>
      </c>
      <c s="129" r="K1749">
        <v>39.880645</v>
      </c>
      <c s="129" r="L1749">
        <v>69.5354839999999</v>
      </c>
      <c s="129" r="M1749">
        <v>62.377419</v>
      </c>
      <c s="129" r="N1749">
        <v>57.264516</v>
      </c>
      <c s="129" r="O1749">
        <v>27.609677</v>
      </c>
      <c s="129" r="P1749">
        <v>32.0</v>
      </c>
      <c s="129" r="Q1749">
        <v>40.0</v>
      </c>
      <c s="129" r="R1749">
        <v>57.0</v>
      </c>
      <c s="129" r="S1749">
        <v>50.0</v>
      </c>
      <c s="129" r="T1749">
        <v>52.0</v>
      </c>
      <c s="129" r="U1749">
        <v>23.0</v>
      </c>
      <c s="129" r="V1749">
        <v>167.703226</v>
      </c>
      <c s="129" r="W1749">
        <v>33.745161</v>
      </c>
      <c s="129" r="X1749">
        <v>24.5419349999999</v>
      </c>
      <c s="129" r="Y1749">
        <v>33.745161</v>
      </c>
      <c s="129" r="Z1749">
        <v>31.7</v>
      </c>
      <c s="129" r="AA1749">
        <v>31.7</v>
      </c>
      <c s="129" r="AB1749">
        <v>12.270968</v>
      </c>
      <c s="129" r="AC1749">
        <v>0.0</v>
      </c>
      <c s="129" r="AD1749">
        <v>44.9935479999999</v>
      </c>
      <c s="129" r="AE1749">
        <v>92.0322579999999</v>
      </c>
      <c s="129" r="AF1749">
        <v>30.677419</v>
      </c>
      <c s="129" r="AG1749">
        <v>149.296774</v>
      </c>
      <c s="129" r="AH1749">
        <v>26.587097</v>
      </c>
      <c s="129" r="AI1749">
        <v>15.33871</v>
      </c>
      <c s="129" r="AJ1749">
        <v>35.790323</v>
      </c>
      <c s="129" r="AK1749">
        <v>30.677419</v>
      </c>
      <c s="129" r="AL1749">
        <v>25.564516</v>
      </c>
      <c s="129" r="AM1749">
        <v>14.316129</v>
      </c>
      <c s="129" r="AN1749">
        <v>1.022581</v>
      </c>
      <c s="129" r="AO1749">
        <v>29.6548389999999</v>
      </c>
      <c s="129" r="AP1749">
        <v>91.0096769999999</v>
      </c>
      <c s="129" r="AQ1749">
        <v>28.632258</v>
      </c>
      <c s="129" r="AR1749">
        <v>253.6</v>
      </c>
      <c s="129" r="AS1749">
        <v>24.5419349999999</v>
      </c>
      <c s="129" r="AT1749">
        <v>32.7225809999999</v>
      </c>
      <c s="129" r="AU1749">
        <v>8.180645</v>
      </c>
      <c s="129" r="AV1749">
        <v>8.180645</v>
      </c>
      <c s="129" r="AW1749">
        <v>28.632258</v>
      </c>
      <c s="129" r="AX1749">
        <v>40.9032259999999</v>
      </c>
      <c s="129" r="AY1749">
        <v>77.7161289999999</v>
      </c>
      <c s="129" r="AZ1749">
        <v>32.7225809999999</v>
      </c>
      <c s="129" r="BA1749">
        <v>134.980645</v>
      </c>
      <c s="129" r="BB1749">
        <v>16.36129</v>
      </c>
      <c s="129" r="BC1749">
        <v>16.36129</v>
      </c>
      <c s="129" r="BD1749">
        <v>8.180645</v>
      </c>
      <c s="129" r="BE1749">
        <v>8.180645</v>
      </c>
      <c s="129" r="BF1749">
        <v>4.09032299999999</v>
      </c>
      <c s="129" r="BG1749">
        <v>28.632258</v>
      </c>
      <c s="129" r="BH1749">
        <v>36.8129029999999</v>
      </c>
      <c s="129" r="BI1749">
        <v>16.36129</v>
      </c>
      <c s="129" r="BJ1749">
        <v>118.619355</v>
      </c>
      <c s="129" r="BK1749">
        <v>8.180645</v>
      </c>
      <c s="129" r="BL1749">
        <v>16.36129</v>
      </c>
      <c s="129" r="BM1749">
        <v>0.0</v>
      </c>
      <c s="129" r="BN1749">
        <v>0.0</v>
      </c>
      <c s="129" r="BO1749">
        <v>24.5419349999999</v>
      </c>
      <c s="129" r="BP1749">
        <v>12.270968</v>
      </c>
      <c s="129" r="BQ1749">
        <v>40.9032259999999</v>
      </c>
      <c s="129" r="BR1749">
        <v>16.36129</v>
      </c>
      <c s="129" r="BS1749">
        <v>16.36129</v>
      </c>
      <c s="129" r="BT1749">
        <v>0.0</v>
      </c>
      <c s="129" r="BU1749">
        <v>0.0</v>
      </c>
      <c s="129" r="BV1749">
        <v>0.0</v>
      </c>
      <c s="129" r="BW1749">
        <v>0.0</v>
      </c>
      <c s="129" r="BX1749">
        <v>0.0</v>
      </c>
      <c s="129" r="BY1749">
        <v>0.0</v>
      </c>
      <c s="129" r="BZ1749">
        <v>0.0</v>
      </c>
      <c s="129" r="CA1749">
        <v>16.36129</v>
      </c>
      <c s="129" r="CB1749">
        <v>130.890323</v>
      </c>
      <c s="129" r="CC1749">
        <v>16.36129</v>
      </c>
      <c s="129" r="CD1749">
        <v>24.5419349999999</v>
      </c>
      <c s="129" r="CE1749">
        <v>4.09032299999999</v>
      </c>
      <c s="129" r="CF1749">
        <v>8.180645</v>
      </c>
      <c s="129" r="CG1749">
        <v>28.632258</v>
      </c>
      <c s="129" r="CH1749">
        <v>36.8129029999999</v>
      </c>
      <c s="129" r="CI1749">
        <v>0.0</v>
      </c>
      <c s="129" r="CJ1749">
        <v>12.270968</v>
      </c>
      <c s="129" r="CK1749">
        <v>106.348387</v>
      </c>
      <c s="129" r="CL1749">
        <v>8.180645</v>
      </c>
      <c s="129" r="CM1749">
        <v>8.180645</v>
      </c>
      <c s="129" r="CN1749">
        <v>4.09032299999999</v>
      </c>
      <c s="129" r="CO1749">
        <v>0.0</v>
      </c>
      <c s="129" r="CP1749">
        <v>0.0</v>
      </c>
      <c s="129" r="CQ1749">
        <v>4.09032299999999</v>
      </c>
      <c s="129" r="CR1749">
        <v>77.7161289999999</v>
      </c>
      <c s="129" r="CS1749">
        <v>4.09032299999999</v>
      </c>
    </row>
    <row customHeight="1" r="1750" ht="15.0">
      <c t="s" s="127" r="A1750">
        <v>14870</v>
      </c>
      <c t="s" s="127" r="B1750">
        <v>14871</v>
      </c>
      <c t="s" s="127" r="C1750">
        <v>14872</v>
      </c>
      <c t="s" s="127" r="D1750">
        <v>14873</v>
      </c>
      <c t="s" s="127" r="E1750">
        <v>14874</v>
      </c>
      <c t="s" s="127" r="F1750">
        <v>14875</v>
      </c>
      <c t="s" s="128" r="G1750">
        <v>14876</v>
      </c>
      <c t="s" s="127" r="H1750">
        <v>14877</v>
      </c>
      <c s="129" r="I1750">
        <v>23513.0</v>
      </c>
      <c s="129" r="J1750">
        <v>3711.16714099999</v>
      </c>
      <c s="129" r="K1750">
        <v>3689.52471699999</v>
      </c>
      <c s="129" r="L1750">
        <v>3944.641391</v>
      </c>
      <c s="129" r="M1750">
        <v>4535.97187899999</v>
      </c>
      <c s="129" r="N1750">
        <v>4215.04892</v>
      </c>
      <c s="129" r="O1750">
        <v>3416.645954</v>
      </c>
      <c s="129" r="P1750">
        <v>3629.0</v>
      </c>
      <c s="129" r="Q1750">
        <v>4069.0</v>
      </c>
      <c s="129" r="R1750">
        <v>4202.0</v>
      </c>
      <c s="129" r="S1750">
        <v>4087.0</v>
      </c>
      <c s="129" r="T1750">
        <v>4125.0</v>
      </c>
      <c s="129" r="U1750">
        <v>2689.0</v>
      </c>
      <c s="129" r="V1750">
        <v>11096.0799229999</v>
      </c>
      <c s="129" r="W1750">
        <v>2024.609553</v>
      </c>
      <c s="129" r="X1750">
        <v>1922.830572</v>
      </c>
      <c s="129" r="Y1750">
        <v>1975.015732</v>
      </c>
      <c s="129" r="Z1750">
        <v>2024.21889</v>
      </c>
      <c s="129" r="AA1750">
        <v>1868.126438</v>
      </c>
      <c s="129" r="AB1750">
        <v>1218.727744</v>
      </c>
      <c s="129" r="AC1750">
        <v>62.5509929999999</v>
      </c>
      <c s="129" r="AD1750">
        <v>2686.75994799999</v>
      </c>
      <c s="129" r="AE1750">
        <v>6062.07996699999</v>
      </c>
      <c s="129" r="AF1750">
        <v>2347.240008</v>
      </c>
      <c s="129" r="AG1750">
        <v>12416.920077</v>
      </c>
      <c s="129" r="AH1750">
        <v>1686.557587</v>
      </c>
      <c s="129" r="AI1750">
        <v>1766.69414499999</v>
      </c>
      <c s="129" r="AJ1750">
        <v>1969.62565799999</v>
      </c>
      <c s="129" r="AK1750">
        <v>2511.752988</v>
      </c>
      <c s="129" r="AL1750">
        <v>2346.92248199999</v>
      </c>
      <c s="129" r="AM1750">
        <v>1917.78654</v>
      </c>
      <c s="129" r="AN1750">
        <v>217.580676</v>
      </c>
      <c s="129" r="AO1750">
        <v>2278.68785699999</v>
      </c>
      <c s="129" r="AP1750">
        <v>6547.627411</v>
      </c>
      <c s="129" r="AQ1750">
        <v>3590.60480899999</v>
      </c>
      <c s="129" r="AR1750">
        <v>19789.934751</v>
      </c>
      <c s="129" r="AS1750">
        <v>94.128106</v>
      </c>
      <c s="129" r="AT1750">
        <v>874.566989</v>
      </c>
      <c s="129" r="AU1750">
        <v>838.523286999999</v>
      </c>
      <c s="129" r="AV1750">
        <v>1898.34404799999</v>
      </c>
      <c s="129" r="AW1750">
        <v>3127.162392</v>
      </c>
      <c s="129" r="AX1750">
        <v>2564.751874</v>
      </c>
      <c s="129" r="AY1750">
        <v>7264.57035999999</v>
      </c>
      <c s="129" r="AZ1750">
        <v>3127.887694</v>
      </c>
      <c s="129" r="BA1750">
        <v>9079.211089</v>
      </c>
      <c s="129" r="BB1750">
        <v>65.5430719999999</v>
      </c>
      <c s="129" r="BC1750">
        <v>580.163231</v>
      </c>
      <c s="129" r="BD1750">
        <v>471.296674999999</v>
      </c>
      <c s="129" r="BE1750">
        <v>865.453894999999</v>
      </c>
      <c s="129" r="BF1750">
        <v>723.021928</v>
      </c>
      <c s="129" r="BG1750">
        <v>2047.009697</v>
      </c>
      <c s="129" r="BH1750">
        <v>3093.442039</v>
      </c>
      <c s="129" r="BI1750">
        <v>1233.28055199999</v>
      </c>
      <c s="129" r="BJ1750">
        <v>10710.723662</v>
      </c>
      <c s="129" r="BK1750">
        <v>28.5850329999999</v>
      </c>
      <c s="129" r="BL1750">
        <v>294.403758999999</v>
      </c>
      <c s="129" r="BM1750">
        <v>367.226612999999</v>
      </c>
      <c s="129" r="BN1750">
        <v>1032.890153</v>
      </c>
      <c s="129" r="BO1750">
        <v>2404.140464</v>
      </c>
      <c s="129" r="BP1750">
        <v>517.742177999999</v>
      </c>
      <c s="129" r="BQ1750">
        <v>4171.128321</v>
      </c>
      <c s="129" r="BR1750">
        <v>1894.607141</v>
      </c>
      <c s="129" r="BS1750">
        <v>2424.62506799999</v>
      </c>
      <c s="129" r="BT1750">
        <v>3.126678</v>
      </c>
      <c s="129" r="BU1750">
        <v>36.8141609999999</v>
      </c>
      <c s="129" r="BV1750">
        <v>16.156862</v>
      </c>
      <c s="129" r="BW1750">
        <v>141.467248</v>
      </c>
      <c s="129" r="BX1750">
        <v>462.220560999999</v>
      </c>
      <c s="129" r="BY1750">
        <v>451.22617</v>
      </c>
      <c s="129" r="BZ1750">
        <v>0.0</v>
      </c>
      <c s="129" r="CA1750">
        <v>1313.613388</v>
      </c>
      <c s="129" r="CB1750">
        <v>8083.944924</v>
      </c>
      <c s="129" r="CC1750">
        <v>70.1023229999999</v>
      </c>
      <c s="129" r="CD1750">
        <v>616.862707</v>
      </c>
      <c s="129" r="CE1750">
        <v>602.740461999999</v>
      </c>
      <c s="129" r="CF1750">
        <v>1478.24147399999</v>
      </c>
      <c s="129" r="CG1750">
        <v>2279.36682999999</v>
      </c>
      <c s="129" r="CH1750">
        <v>1844.67734399999</v>
      </c>
      <c s="129" r="CI1750">
        <v>49.392149</v>
      </c>
      <c s="129" r="CJ1750">
        <v>1142.56163399999</v>
      </c>
      <c s="129" r="CK1750">
        <v>9281.36475799999</v>
      </c>
      <c s="129" r="CL1750">
        <v>20.8991049999999</v>
      </c>
      <c s="129" r="CM1750">
        <v>220.890121999999</v>
      </c>
      <c s="129" r="CN1750">
        <v>219.625963</v>
      </c>
      <c s="129" r="CO1750">
        <v>278.635326</v>
      </c>
      <c s="129" r="CP1750">
        <v>385.575000999999</v>
      </c>
      <c s="129" r="CQ1750">
        <v>268.84836</v>
      </c>
      <c s="129" r="CR1750">
        <v>7215.178211</v>
      </c>
      <c s="129" r="CS1750">
        <v>671.712671</v>
      </c>
    </row>
    <row customHeight="1" r="1751" ht="15.0">
      <c t="s" s="127" r="A1751">
        <v>14878</v>
      </c>
      <c t="s" s="127" r="B1751">
        <v>14879</v>
      </c>
      <c t="s" s="127" r="C1751">
        <v>14880</v>
      </c>
      <c t="s" s="127" r="D1751">
        <v>14881</v>
      </c>
      <c t="s" s="127" r="E1751">
        <v>14882</v>
      </c>
      <c t="s" s="127" r="F1751">
        <v>14883</v>
      </c>
      <c t="s" s="128" r="G1751">
        <v>14884</v>
      </c>
      <c t="s" s="127" r="H1751">
        <v>14885</v>
      </c>
      <c s="129" r="I1751">
        <v>1314.0</v>
      </c>
      <c s="129" r="J1751">
        <v>128.0</v>
      </c>
      <c s="129" r="K1751">
        <v>120.0</v>
      </c>
      <c s="129" r="L1751">
        <v>156.0</v>
      </c>
      <c s="129" r="M1751">
        <v>227.0</v>
      </c>
      <c s="129" r="N1751">
        <v>299.0</v>
      </c>
      <c s="129" r="O1751">
        <v>384.0</v>
      </c>
      <c s="129" r="P1751">
        <v>126.0</v>
      </c>
      <c s="129" r="Q1751">
        <v>147.0</v>
      </c>
      <c s="129" r="R1751">
        <v>186.0</v>
      </c>
      <c s="129" r="S1751">
        <v>171.0</v>
      </c>
      <c s="129" r="T1751">
        <v>306.0</v>
      </c>
      <c s="129" r="U1751">
        <v>250.0</v>
      </c>
      <c s="129" r="V1751">
        <v>589.0</v>
      </c>
      <c s="129" r="W1751">
        <v>70.0</v>
      </c>
      <c s="129" r="X1751">
        <v>62.0</v>
      </c>
      <c s="129" r="Y1751">
        <v>72.0</v>
      </c>
      <c s="129" r="Z1751">
        <v>113.0</v>
      </c>
      <c s="129" r="AA1751">
        <v>133.0</v>
      </c>
      <c s="129" r="AB1751">
        <v>123.0</v>
      </c>
      <c s="129" r="AC1751">
        <v>16.0</v>
      </c>
      <c s="129" r="AD1751">
        <v>96.0</v>
      </c>
      <c s="129" r="AE1751">
        <v>275.0</v>
      </c>
      <c s="129" r="AF1751">
        <v>218.0</v>
      </c>
      <c s="129" r="AG1751">
        <v>725.0</v>
      </c>
      <c s="129" r="AH1751">
        <v>58.0</v>
      </c>
      <c s="129" r="AI1751">
        <v>58.0</v>
      </c>
      <c s="129" r="AJ1751">
        <v>84.0</v>
      </c>
      <c s="129" r="AK1751">
        <v>114.0</v>
      </c>
      <c s="129" r="AL1751">
        <v>166.0</v>
      </c>
      <c s="129" r="AM1751">
        <v>219.0</v>
      </c>
      <c s="129" r="AN1751">
        <v>26.0</v>
      </c>
      <c s="129" r="AO1751">
        <v>80.0</v>
      </c>
      <c s="129" r="AP1751">
        <v>282.0</v>
      </c>
      <c s="129" r="AQ1751">
        <v>363.0</v>
      </c>
      <c s="129" r="AR1751">
        <v>1220.0</v>
      </c>
      <c s="129" r="AS1751">
        <v>36.0</v>
      </c>
      <c s="129" r="AT1751">
        <v>68.0</v>
      </c>
      <c s="129" r="AU1751">
        <v>32.0</v>
      </c>
      <c s="129" r="AV1751">
        <v>96.0</v>
      </c>
      <c s="129" r="AW1751">
        <v>120.0</v>
      </c>
      <c s="129" r="AX1751">
        <v>112.0</v>
      </c>
      <c s="129" r="AY1751">
        <v>672.0</v>
      </c>
      <c s="129" r="AZ1751">
        <v>84.0</v>
      </c>
      <c s="129" r="BA1751">
        <v>532.0</v>
      </c>
      <c s="129" r="BB1751">
        <v>24.0</v>
      </c>
      <c s="129" r="BC1751">
        <v>36.0</v>
      </c>
      <c s="129" r="BD1751">
        <v>28.0</v>
      </c>
      <c s="129" r="BE1751">
        <v>36.0</v>
      </c>
      <c s="129" r="BF1751">
        <v>20.0</v>
      </c>
      <c s="129" r="BG1751">
        <v>92.0</v>
      </c>
      <c s="129" r="BH1751">
        <v>276.0</v>
      </c>
      <c s="129" r="BI1751">
        <v>20.0</v>
      </c>
      <c s="129" r="BJ1751">
        <v>688.0</v>
      </c>
      <c s="129" r="BK1751">
        <v>12.0</v>
      </c>
      <c s="129" r="BL1751">
        <v>32.0</v>
      </c>
      <c s="129" r="BM1751">
        <v>4.0</v>
      </c>
      <c s="129" r="BN1751">
        <v>60.0</v>
      </c>
      <c s="129" r="BO1751">
        <v>100.0</v>
      </c>
      <c s="129" r="BP1751">
        <v>20.0</v>
      </c>
      <c s="129" r="BQ1751">
        <v>396.0</v>
      </c>
      <c s="129" r="BR1751">
        <v>64.0</v>
      </c>
      <c s="129" r="BS1751">
        <v>104.0</v>
      </c>
      <c s="129" r="BT1751">
        <v>0.0</v>
      </c>
      <c s="129" r="BU1751">
        <v>0.0</v>
      </c>
      <c s="129" r="BV1751">
        <v>4.0</v>
      </c>
      <c s="129" r="BW1751">
        <v>12.0</v>
      </c>
      <c s="129" r="BX1751">
        <v>12.0</v>
      </c>
      <c s="129" r="BY1751">
        <v>32.0</v>
      </c>
      <c s="129" r="BZ1751">
        <v>0.0</v>
      </c>
      <c s="129" r="CA1751">
        <v>44.0</v>
      </c>
      <c s="129" r="CB1751">
        <v>320.0</v>
      </c>
      <c s="129" r="CC1751">
        <v>32.0</v>
      </c>
      <c s="129" r="CD1751">
        <v>52.0</v>
      </c>
      <c s="129" r="CE1751">
        <v>12.0</v>
      </c>
      <c s="129" r="CF1751">
        <v>52.0</v>
      </c>
      <c s="129" r="CG1751">
        <v>80.0</v>
      </c>
      <c s="129" r="CH1751">
        <v>68.0</v>
      </c>
      <c s="129" r="CI1751">
        <v>0.0</v>
      </c>
      <c s="129" r="CJ1751">
        <v>24.0</v>
      </c>
      <c s="129" r="CK1751">
        <v>796.0</v>
      </c>
      <c s="129" r="CL1751">
        <v>4.0</v>
      </c>
      <c s="129" r="CM1751">
        <v>16.0</v>
      </c>
      <c s="129" r="CN1751">
        <v>16.0</v>
      </c>
      <c s="129" r="CO1751">
        <v>32.0</v>
      </c>
      <c s="129" r="CP1751">
        <v>28.0</v>
      </c>
      <c s="129" r="CQ1751">
        <v>12.0</v>
      </c>
      <c s="129" r="CR1751">
        <v>672.0</v>
      </c>
      <c s="129" r="CS1751">
        <v>16.0</v>
      </c>
    </row>
    <row customHeight="1" r="1752" ht="15.0">
      <c t="s" s="127" r="A1752">
        <v>14886</v>
      </c>
      <c t="s" s="127" r="B1752">
        <v>14887</v>
      </c>
      <c t="s" s="127" r="C1752">
        <v>14888</v>
      </c>
      <c t="s" s="127" r="D1752">
        <v>14889</v>
      </c>
      <c t="s" s="127" r="E1752">
        <v>14890</v>
      </c>
      <c t="s" s="127" r="F1752">
        <v>14891</v>
      </c>
      <c t="s" s="128" r="G1752">
        <v>14892</v>
      </c>
      <c t="s" s="127" r="H1752">
        <v>14893</v>
      </c>
      <c s="129" r="I1752">
        <v>527.0</v>
      </c>
      <c s="129" r="J1752">
        <v>73.077551</v>
      </c>
      <c s="129" r="K1752">
        <v>82.220088</v>
      </c>
      <c s="129" r="L1752">
        <v>105.584346</v>
      </c>
      <c s="129" r="M1752">
        <v>138.12251</v>
      </c>
      <c s="129" r="N1752">
        <v>79.235313</v>
      </c>
      <c s="129" r="O1752">
        <v>48.760192</v>
      </c>
      <c s="129" r="P1752">
        <v>111.0</v>
      </c>
      <c s="129" r="Q1752">
        <v>63.0</v>
      </c>
      <c s="129" r="R1752">
        <v>115.0</v>
      </c>
      <c s="129" r="S1752">
        <v>99.0</v>
      </c>
      <c s="129" r="T1752">
        <v>96.0</v>
      </c>
      <c s="129" r="U1752">
        <v>35.0</v>
      </c>
      <c s="129" r="V1752">
        <v>257.897209999999</v>
      </c>
      <c s="129" r="W1752">
        <v>33.475579</v>
      </c>
      <c s="129" r="X1752">
        <v>44.665474</v>
      </c>
      <c s="129" r="Y1752">
        <v>53.808011</v>
      </c>
      <c s="129" r="Z1752">
        <v>74.1404419999999</v>
      </c>
      <c s="129" r="AA1752">
        <v>31.4909579999999</v>
      </c>
      <c s="129" r="AB1752">
        <v>20.3167469999999</v>
      </c>
      <c s="129" r="AC1752">
        <v>0.0</v>
      </c>
      <c s="129" r="AD1752">
        <v>53.776642</v>
      </c>
      <c s="129" r="AE1752">
        <v>160.439562999999</v>
      </c>
      <c s="129" r="AF1752">
        <v>43.6810059999999</v>
      </c>
      <c s="129" r="AG1752">
        <v>269.10279</v>
      </c>
      <c s="129" r="AH1752">
        <v>39.601972</v>
      </c>
      <c s="129" r="AI1752">
        <v>37.554613</v>
      </c>
      <c s="129" r="AJ1752">
        <v>51.776336</v>
      </c>
      <c s="129" r="AK1752">
        <v>63.9820679999999</v>
      </c>
      <c s="129" r="AL1752">
        <v>47.7443549999999</v>
      </c>
      <c s="129" r="AM1752">
        <v>27.4276079999999</v>
      </c>
      <c s="129" r="AN1752">
        <v>1.015837</v>
      </c>
      <c s="129" r="AO1752">
        <v>56.8555229999999</v>
      </c>
      <c s="129" r="AP1752">
        <v>148.249515</v>
      </c>
      <c s="129" r="AQ1752">
        <v>63.9977519999999</v>
      </c>
      <c s="129" r="AR1752">
        <v>430.589558</v>
      </c>
      <c s="129" r="AS1752">
        <v>8.126699</v>
      </c>
      <c s="129" r="AT1752">
        <v>24.317359</v>
      </c>
      <c s="129" r="AU1752">
        <v>4.06334899999999</v>
      </c>
      <c s="129" r="AV1752">
        <v>44.696843</v>
      </c>
      <c s="129" r="AW1752">
        <v>36.5701439999999</v>
      </c>
      <c s="129" r="AX1752">
        <v>113.773782</v>
      </c>
      <c s="129" r="AY1752">
        <v>150.343926</v>
      </c>
      <c s="129" r="AZ1752">
        <v>48.6974549999999</v>
      </c>
      <c s="129" r="BA1752">
        <v>207.16808</v>
      </c>
      <c s="129" r="BB1752">
        <v>4.06334899999999</v>
      </c>
      <c s="129" r="BC1752">
        <v>12.127311</v>
      </c>
      <c s="129" r="BD1752">
        <v>4.06334899999999</v>
      </c>
      <c s="129" r="BE1752">
        <v>12.190048</v>
      </c>
      <c s="129" r="BF1752">
        <v>4.06334899999999</v>
      </c>
      <c s="129" r="BG1752">
        <v>85.330337</v>
      </c>
      <c s="129" r="BH1752">
        <v>69.0769389999999</v>
      </c>
      <c s="129" r="BI1752">
        <v>16.253397</v>
      </c>
      <c s="129" r="BJ1752">
        <v>223.421478</v>
      </c>
      <c s="129" r="BK1752">
        <v>4.06334899999999</v>
      </c>
      <c s="129" r="BL1752">
        <v>12.190048</v>
      </c>
      <c s="129" r="BM1752">
        <v>0.0</v>
      </c>
      <c s="129" r="BN1752">
        <v>32.5067949999999</v>
      </c>
      <c s="129" r="BO1752">
        <v>32.5067949999999</v>
      </c>
      <c s="129" r="BP1752">
        <v>28.443446</v>
      </c>
      <c s="129" r="BQ1752">
        <v>81.266987</v>
      </c>
      <c s="129" r="BR1752">
        <v>32.4440579999999</v>
      </c>
      <c s="129" r="BS1752">
        <v>56.761417</v>
      </c>
      <c s="129" r="BT1752">
        <v>0.0</v>
      </c>
      <c s="129" r="BU1752">
        <v>8.063962</v>
      </c>
      <c s="129" r="BV1752">
        <v>0.0</v>
      </c>
      <c s="129" r="BW1752">
        <v>8.126699</v>
      </c>
      <c s="129" r="BX1752">
        <v>0.0</v>
      </c>
      <c s="129" r="BY1752">
        <v>8.126699</v>
      </c>
      <c s="129" r="BZ1752">
        <v>0.0</v>
      </c>
      <c s="129" r="CA1752">
        <v>32.4440579999999</v>
      </c>
      <c s="129" r="CB1752">
        <v>219.420865999999</v>
      </c>
      <c s="129" r="CC1752">
        <v>8.126699</v>
      </c>
      <c s="129" r="CD1752">
        <v>16.253397</v>
      </c>
      <c s="129" r="CE1752">
        <v>4.06334899999999</v>
      </c>
      <c s="129" r="CF1752">
        <v>36.5701439999999</v>
      </c>
      <c s="129" r="CG1752">
        <v>36.5701439999999</v>
      </c>
      <c s="129" r="CH1752">
        <v>101.583734</v>
      </c>
      <c s="129" r="CI1752">
        <v>4.06334899999999</v>
      </c>
      <c s="129" r="CJ1752">
        <v>12.190048</v>
      </c>
      <c s="129" r="CK1752">
        <v>154.407276</v>
      </c>
      <c s="129" r="CL1752">
        <v>0.0</v>
      </c>
      <c s="129" r="CM1752">
        <v>0.0</v>
      </c>
      <c s="129" r="CN1752">
        <v>0.0</v>
      </c>
      <c s="129" r="CO1752">
        <v>0.0</v>
      </c>
      <c s="129" r="CP1752">
        <v>0.0</v>
      </c>
      <c s="129" r="CQ1752">
        <v>4.06334899999999</v>
      </c>
      <c s="129" r="CR1752">
        <v>146.280576999999</v>
      </c>
      <c s="129" r="CS1752">
        <v>4.06334899999999</v>
      </c>
    </row>
    <row customHeight="1" r="1753" ht="15.0">
      <c t="s" s="127" r="A1753">
        <v>14894</v>
      </c>
      <c t="s" s="127" r="B1753">
        <v>14895</v>
      </c>
      <c t="s" s="127" r="C1753">
        <v>14896</v>
      </c>
      <c t="s" s="127" r="D1753">
        <v>14897</v>
      </c>
      <c t="s" s="127" r="E1753">
        <v>14898</v>
      </c>
      <c t="s" s="127" r="F1753">
        <v>14899</v>
      </c>
      <c t="s" s="128" r="G1753">
        <v>14900</v>
      </c>
      <c t="s" s="127" r="H1753">
        <v>14901</v>
      </c>
      <c s="129" r="I1753">
        <v>1669.0</v>
      </c>
      <c s="129" r="J1753">
        <v>220.413749</v>
      </c>
      <c s="129" r="K1753">
        <v>213.398435</v>
      </c>
      <c s="129" r="L1753">
        <v>303.531172</v>
      </c>
      <c s="129" r="M1753">
        <v>445.791783</v>
      </c>
      <c s="129" r="N1753">
        <v>342.60237</v>
      </c>
      <c s="129" r="O1753">
        <v>143.262491</v>
      </c>
      <c s="129" r="P1753">
        <v>286.0</v>
      </c>
      <c s="129" r="Q1753">
        <v>240.0</v>
      </c>
      <c s="129" r="R1753">
        <v>378.0</v>
      </c>
      <c s="129" r="S1753">
        <v>377.0</v>
      </c>
      <c s="129" r="T1753">
        <v>197.0</v>
      </c>
      <c s="129" r="U1753">
        <v>108.0</v>
      </c>
      <c s="129" r="V1753">
        <v>830.483882999999</v>
      </c>
      <c s="129" r="W1753">
        <v>112.210635999999</v>
      </c>
      <c s="129" r="X1753">
        <v>109.204994</v>
      </c>
      <c s="129" r="Y1753">
        <v>154.265991</v>
      </c>
      <c s="129" r="Z1753">
        <v>217.388769999999</v>
      </c>
      <c s="129" r="AA1753">
        <v>170.289636</v>
      </c>
      <c s="129" r="AB1753">
        <v>64.118215</v>
      </c>
      <c s="129" r="AC1753">
        <v>3.00564199999999</v>
      </c>
      <c s="129" r="AD1753">
        <v>154.289624</v>
      </c>
      <c s="129" r="AE1753">
        <v>513.908925999999</v>
      </c>
      <c s="129" r="AF1753">
        <v>162.285333</v>
      </c>
      <c s="129" r="AG1753">
        <v>838.516117</v>
      </c>
      <c s="129" r="AH1753">
        <v>108.203113</v>
      </c>
      <c s="129" r="AI1753">
        <v>104.193442</v>
      </c>
      <c s="129" r="AJ1753">
        <v>149.265181</v>
      </c>
      <c s="129" r="AK1753">
        <v>228.403011999999</v>
      </c>
      <c s="129" r="AL1753">
        <v>172.312734</v>
      </c>
      <c s="129" r="AM1753">
        <v>72.131112</v>
      </c>
      <c s="129" r="AN1753">
        <v>4.00752299999999</v>
      </c>
      <c s="129" r="AO1753">
        <v>156.293385</v>
      </c>
      <c s="129" r="AP1753">
        <v>519.930953</v>
      </c>
      <c s="129" r="AQ1753">
        <v>162.291778999999</v>
      </c>
      <c s="129" r="AR1753">
        <v>1478.64696899999</v>
      </c>
      <c s="129" r="AS1753">
        <v>16.0300909999999</v>
      </c>
      <c s="129" r="AT1753">
        <v>68.127886</v>
      </c>
      <c s="129" r="AU1753">
        <v>72.1354089999999</v>
      </c>
      <c s="129" r="AV1753">
        <v>248.457814</v>
      </c>
      <c s="129" r="AW1753">
        <v>200.350353</v>
      </c>
      <c s="129" r="AX1753">
        <v>192.335308</v>
      </c>
      <c s="129" r="AY1753">
        <v>520.943576</v>
      </c>
      <c s="129" r="AZ1753">
        <v>160.266533</v>
      </c>
      <c s="129" r="BA1753">
        <v>745.339065</v>
      </c>
      <c s="129" r="BB1753">
        <v>16.0300909999999</v>
      </c>
      <c s="129" r="BC1753">
        <v>52.0977949999999</v>
      </c>
      <c s="129" r="BD1753">
        <v>44.0827499999999</v>
      </c>
      <c s="129" r="BE1753">
        <v>136.247177999999</v>
      </c>
      <c s="129" r="BF1753">
        <v>24.0451359999999</v>
      </c>
      <c s="129" r="BG1753">
        <v>164.291243</v>
      </c>
      <c s="129" r="BH1753">
        <v>252.448149</v>
      </c>
      <c s="129" r="BI1753">
        <v>56.096724</v>
      </c>
      <c s="129" r="BJ1753">
        <v>733.307903</v>
      </c>
      <c s="129" r="BK1753">
        <v>0.0</v>
      </c>
      <c s="129" r="BL1753">
        <v>16.0300909999999</v>
      </c>
      <c s="129" r="BM1753">
        <v>28.0526589999999</v>
      </c>
      <c s="129" r="BN1753">
        <v>112.210635999999</v>
      </c>
      <c s="129" r="BO1753">
        <v>176.305217</v>
      </c>
      <c s="129" r="BP1753">
        <v>28.044065</v>
      </c>
      <c s="129" r="BQ1753">
        <v>268.495427</v>
      </c>
      <c s="129" r="BR1753">
        <v>104.169809</v>
      </c>
      <c s="129" r="BS1753">
        <v>156.293385</v>
      </c>
      <c s="129" r="BT1753">
        <v>0.0</v>
      </c>
      <c s="129" r="BU1753">
        <v>4.00752299999999</v>
      </c>
      <c s="129" r="BV1753">
        <v>0.0</v>
      </c>
      <c s="129" r="BW1753">
        <v>20.037614</v>
      </c>
      <c s="129" r="BX1753">
        <v>8.015045</v>
      </c>
      <c s="129" r="BY1753">
        <v>40.0752269999999</v>
      </c>
      <c s="129" r="BZ1753">
        <v>0.0</v>
      </c>
      <c s="129" r="CA1753">
        <v>84.157977</v>
      </c>
      <c s="129" r="CB1753">
        <v>613.082222</v>
      </c>
      <c s="129" r="CC1753">
        <v>8.015045</v>
      </c>
      <c s="129" r="CD1753">
        <v>40.0752269999999</v>
      </c>
      <c s="129" r="CE1753">
        <v>52.0977949999999</v>
      </c>
      <c s="129" r="CF1753">
        <v>192.352496</v>
      </c>
      <c s="129" r="CG1753">
        <v>168.298766</v>
      </c>
      <c s="129" r="CH1753">
        <v>120.199899</v>
      </c>
      <c s="129" r="CI1753">
        <v>0.0</v>
      </c>
      <c s="129" r="CJ1753">
        <v>32.042994</v>
      </c>
      <c s="129" r="CK1753">
        <v>709.271360999999</v>
      </c>
      <c s="129" r="CL1753">
        <v>8.015045</v>
      </c>
      <c s="129" r="CM1753">
        <v>24.0451359999999</v>
      </c>
      <c s="129" r="CN1753">
        <v>20.037614</v>
      </c>
      <c s="129" r="CO1753">
        <v>36.0677039999999</v>
      </c>
      <c s="129" r="CP1753">
        <v>24.036542</v>
      </c>
      <c s="129" r="CQ1753">
        <v>32.0601819999999</v>
      </c>
      <c s="129" r="CR1753">
        <v>520.943576</v>
      </c>
      <c s="129" r="CS1753">
        <v>44.065562</v>
      </c>
    </row>
    <row customHeight="1" r="1754" ht="15.0">
      <c t="s" s="127" r="A1754">
        <v>14902</v>
      </c>
      <c t="s" s="127" r="B1754">
        <v>14903</v>
      </c>
      <c t="s" s="127" r="C1754">
        <v>14904</v>
      </c>
      <c t="s" s="127" r="D1754">
        <v>14905</v>
      </c>
      <c t="s" s="127" r="E1754">
        <v>14906</v>
      </c>
      <c t="s" s="127" r="F1754">
        <v>14907</v>
      </c>
      <c t="s" s="128" r="G1754">
        <v>14908</v>
      </c>
      <c t="s" s="127" r="H1754">
        <v>14909</v>
      </c>
      <c s="129" r="I1754">
        <v>413.0</v>
      </c>
      <c s="129" r="J1754">
        <v>81.0</v>
      </c>
      <c s="129" r="K1754">
        <v>55.0</v>
      </c>
      <c s="129" r="L1754">
        <v>75.0</v>
      </c>
      <c s="129" r="M1754">
        <v>85.0</v>
      </c>
      <c s="129" r="N1754">
        <v>74.0</v>
      </c>
      <c s="129" r="O1754">
        <v>43.0</v>
      </c>
      <c s="129" r="P1754">
        <v>61.0</v>
      </c>
      <c s="129" r="Q1754">
        <v>73.0</v>
      </c>
      <c s="129" r="R1754">
        <v>74.0</v>
      </c>
      <c s="129" r="S1754">
        <v>81.0</v>
      </c>
      <c s="129" r="T1754">
        <v>63.0</v>
      </c>
      <c s="129" r="U1754">
        <v>45.0</v>
      </c>
      <c s="129" r="V1754">
        <v>210.0</v>
      </c>
      <c s="129" r="W1754">
        <v>42.0</v>
      </c>
      <c s="129" r="X1754">
        <v>33.0</v>
      </c>
      <c s="129" r="Y1754">
        <v>41.0</v>
      </c>
      <c s="129" r="Z1754">
        <v>33.0</v>
      </c>
      <c s="129" r="AA1754">
        <v>41.0</v>
      </c>
      <c s="129" r="AB1754">
        <v>17.0</v>
      </c>
      <c s="129" r="AC1754">
        <v>3.0</v>
      </c>
      <c s="129" r="AD1754">
        <v>53.0</v>
      </c>
      <c s="129" r="AE1754">
        <v>115.0</v>
      </c>
      <c s="129" r="AF1754">
        <v>42.0</v>
      </c>
      <c s="129" r="AG1754">
        <v>203.0</v>
      </c>
      <c s="129" r="AH1754">
        <v>39.0</v>
      </c>
      <c s="129" r="AI1754">
        <v>22.0</v>
      </c>
      <c s="129" r="AJ1754">
        <v>34.0</v>
      </c>
      <c s="129" r="AK1754">
        <v>52.0</v>
      </c>
      <c s="129" r="AL1754">
        <v>33.0</v>
      </c>
      <c s="129" r="AM1754">
        <v>21.0</v>
      </c>
      <c s="129" r="AN1754">
        <v>2.0</v>
      </c>
      <c s="129" r="AO1754">
        <v>45.0</v>
      </c>
      <c s="129" r="AP1754">
        <v>118.0</v>
      </c>
      <c s="129" r="AQ1754">
        <v>40.0</v>
      </c>
      <c s="129" r="AR1754">
        <v>336.0</v>
      </c>
      <c s="129" r="AS1754">
        <v>16.0</v>
      </c>
      <c s="129" r="AT1754">
        <v>20.0</v>
      </c>
      <c s="129" r="AU1754">
        <v>8.0</v>
      </c>
      <c s="129" r="AV1754">
        <v>40.0</v>
      </c>
      <c s="129" r="AW1754">
        <v>44.0</v>
      </c>
      <c s="129" r="AX1754">
        <v>84.0</v>
      </c>
      <c s="129" r="AY1754">
        <v>84.0</v>
      </c>
      <c s="129" r="AZ1754">
        <v>40.0</v>
      </c>
      <c s="129" r="BA1754">
        <v>176.0</v>
      </c>
      <c s="129" r="BB1754">
        <v>12.0</v>
      </c>
      <c s="129" r="BC1754">
        <v>12.0</v>
      </c>
      <c s="129" r="BD1754">
        <v>4.0</v>
      </c>
      <c s="129" r="BE1754">
        <v>20.0</v>
      </c>
      <c s="129" r="BF1754">
        <v>0.0</v>
      </c>
      <c s="129" r="BG1754">
        <v>64.0</v>
      </c>
      <c s="129" r="BH1754">
        <v>44.0</v>
      </c>
      <c s="129" r="BI1754">
        <v>20.0</v>
      </c>
      <c s="129" r="BJ1754">
        <v>160.0</v>
      </c>
      <c s="129" r="BK1754">
        <v>4.0</v>
      </c>
      <c s="129" r="BL1754">
        <v>8.0</v>
      </c>
      <c s="129" r="BM1754">
        <v>4.0</v>
      </c>
      <c s="129" r="BN1754">
        <v>20.0</v>
      </c>
      <c s="129" r="BO1754">
        <v>44.0</v>
      </c>
      <c s="129" r="BP1754">
        <v>20.0</v>
      </c>
      <c s="129" r="BQ1754">
        <v>40.0</v>
      </c>
      <c s="129" r="BR1754">
        <v>20.0</v>
      </c>
      <c s="129" r="BS1754">
        <v>28.0</v>
      </c>
      <c s="129" r="BT1754">
        <v>0.0</v>
      </c>
      <c s="129" r="BU1754">
        <v>0.0</v>
      </c>
      <c s="129" r="BV1754">
        <v>0.0</v>
      </c>
      <c s="129" r="BW1754">
        <v>0.0</v>
      </c>
      <c s="129" r="BX1754">
        <v>0.0</v>
      </c>
      <c s="129" r="BY1754">
        <v>12.0</v>
      </c>
      <c s="129" r="BZ1754">
        <v>0.0</v>
      </c>
      <c s="129" r="CA1754">
        <v>16.0</v>
      </c>
      <c s="129" r="CB1754">
        <v>160.0</v>
      </c>
      <c s="129" r="CC1754">
        <v>8.0</v>
      </c>
      <c s="129" r="CD1754">
        <v>20.0</v>
      </c>
      <c s="129" r="CE1754">
        <v>4.0</v>
      </c>
      <c s="129" r="CF1754">
        <v>36.0</v>
      </c>
      <c s="129" r="CG1754">
        <v>32.0</v>
      </c>
      <c s="129" r="CH1754">
        <v>48.0</v>
      </c>
      <c s="129" r="CI1754">
        <v>0.0</v>
      </c>
      <c s="129" r="CJ1754">
        <v>12.0</v>
      </c>
      <c s="129" r="CK1754">
        <v>148.0</v>
      </c>
      <c s="129" r="CL1754">
        <v>8.0</v>
      </c>
      <c s="129" r="CM1754">
        <v>0.0</v>
      </c>
      <c s="129" r="CN1754">
        <v>4.0</v>
      </c>
      <c s="129" r="CO1754">
        <v>4.0</v>
      </c>
      <c s="129" r="CP1754">
        <v>12.0</v>
      </c>
      <c s="129" r="CQ1754">
        <v>24.0</v>
      </c>
      <c s="129" r="CR1754">
        <v>84.0</v>
      </c>
      <c s="129" r="CS1754">
        <v>12.0</v>
      </c>
    </row>
    <row customHeight="1" r="1755" ht="15.0">
      <c t="s" s="127" r="A1755">
        <v>14910</v>
      </c>
      <c t="s" s="127" r="B1755">
        <v>14911</v>
      </c>
      <c t="s" s="127" r="C1755">
        <v>14912</v>
      </c>
      <c t="s" s="127" r="D1755">
        <v>14913</v>
      </c>
      <c t="s" s="127" r="E1755">
        <v>14914</v>
      </c>
      <c t="s" s="127" r="F1755">
        <v>14915</v>
      </c>
      <c t="s" s="128" r="G1755">
        <v>14916</v>
      </c>
      <c t="s" s="127" r="H1755">
        <v>14917</v>
      </c>
      <c s="129" r="I1755">
        <v>533.0</v>
      </c>
      <c s="129" r="J1755">
        <v>97.8552329999999</v>
      </c>
      <c s="129" r="K1755">
        <v>68.8518069999999</v>
      </c>
      <c s="129" r="L1755">
        <v>96.886369</v>
      </c>
      <c s="129" r="M1755">
        <v>127.92125</v>
      </c>
      <c s="129" r="N1755">
        <v>85.2912469999999</v>
      </c>
      <c s="129" r="O1755">
        <v>56.194094</v>
      </c>
      <c s="129" r="P1755">
        <v>111.0</v>
      </c>
      <c s="129" r="Q1755">
        <v>105.0</v>
      </c>
      <c s="129" r="R1755">
        <v>130.0</v>
      </c>
      <c s="129" r="S1755">
        <v>90.0</v>
      </c>
      <c s="129" r="T1755">
        <v>78.0</v>
      </c>
      <c s="129" r="U1755">
        <v>46.0</v>
      </c>
      <c s="129" r="V1755">
        <v>273.313288</v>
      </c>
      <c s="129" r="W1755">
        <v>56.194094</v>
      </c>
      <c s="129" r="X1755">
        <v>29.128395</v>
      </c>
      <c s="129" r="Y1755">
        <v>52.3186389999999</v>
      </c>
      <c s="129" r="Z1755">
        <v>62.0072759999999</v>
      </c>
      <c s="129" r="AA1755">
        <v>50.412154</v>
      </c>
      <c s="129" r="AB1755">
        <v>21.3150009999999</v>
      </c>
      <c s="129" r="AC1755">
        <v>1.937727</v>
      </c>
      <c s="129" r="AD1755">
        <v>64.9138669999999</v>
      </c>
      <c s="129" r="AE1755">
        <v>160.925099999999</v>
      </c>
      <c s="129" r="AF1755">
        <v>47.474321</v>
      </c>
      <c s="129" r="AG1755">
        <v>259.686712</v>
      </c>
      <c s="129" r="AH1755">
        <v>41.6611389999999</v>
      </c>
      <c s="129" r="AI1755">
        <v>39.7234109999999</v>
      </c>
      <c s="129" r="AJ1755">
        <v>44.5677299999999</v>
      </c>
      <c s="129" r="AK1755">
        <v>65.9139729999999</v>
      </c>
      <c s="129" r="AL1755">
        <v>34.8790929999999</v>
      </c>
      <c s="129" r="AM1755">
        <v>30.034775</v>
      </c>
      <c s="129" r="AN1755">
        <v>2.906591</v>
      </c>
      <c s="129" r="AO1755">
        <v>61.0384129999999</v>
      </c>
      <c s="129" r="AP1755">
        <v>146.329659999999</v>
      </c>
      <c s="129" r="AQ1755">
        <v>52.3186389999999</v>
      </c>
      <c s="129" r="AR1755">
        <v>410.798205999999</v>
      </c>
      <c s="129" r="AS1755">
        <v>19.377274</v>
      </c>
      <c s="129" r="AT1755">
        <v>15.5018189999999</v>
      </c>
      <c s="129" r="AU1755">
        <v>0.0</v>
      </c>
      <c s="129" r="AV1755">
        <v>38.754548</v>
      </c>
      <c s="129" r="AW1755">
        <v>85.260005</v>
      </c>
      <c s="129" r="AX1755">
        <v>65.882731</v>
      </c>
      <c s="129" r="AY1755">
        <v>139.516371999999</v>
      </c>
      <c s="129" r="AZ1755">
        <v>46.505457</v>
      </c>
      <c s="129" r="BA1755">
        <v>193.772739</v>
      </c>
      <c s="129" r="BB1755">
        <v>11.626364</v>
      </c>
      <c s="129" r="BC1755">
        <v>15.5018189999999</v>
      </c>
      <c s="129" r="BD1755">
        <v>0.0</v>
      </c>
      <c s="129" r="BE1755">
        <v>19.377274</v>
      </c>
      <c s="129" r="BF1755">
        <v>7.75091</v>
      </c>
      <c s="129" r="BG1755">
        <v>62.0072759999999</v>
      </c>
      <c s="129" r="BH1755">
        <v>73.6336409999999</v>
      </c>
      <c s="129" r="BI1755">
        <v>3.875455</v>
      </c>
      <c s="129" r="BJ1755">
        <v>217.025466999999</v>
      </c>
      <c s="129" r="BK1755">
        <v>7.75091</v>
      </c>
      <c s="129" r="BL1755">
        <v>0.0</v>
      </c>
      <c s="129" r="BM1755">
        <v>0.0</v>
      </c>
      <c s="129" r="BN1755">
        <v>19.377274</v>
      </c>
      <c s="129" r="BO1755">
        <v>77.509095</v>
      </c>
      <c s="129" r="BP1755">
        <v>3.875455</v>
      </c>
      <c s="129" r="BQ1755">
        <v>65.882731</v>
      </c>
      <c s="129" r="BR1755">
        <v>42.630003</v>
      </c>
      <c s="129" r="BS1755">
        <v>27.128183</v>
      </c>
      <c s="129" r="BT1755">
        <v>0.0</v>
      </c>
      <c s="129" r="BU1755">
        <v>0.0</v>
      </c>
      <c s="129" r="BV1755">
        <v>0.0</v>
      </c>
      <c s="129" r="BW1755">
        <v>3.875455</v>
      </c>
      <c s="129" r="BX1755">
        <v>0.0</v>
      </c>
      <c s="129" r="BY1755">
        <v>3.875455</v>
      </c>
      <c s="129" r="BZ1755">
        <v>0.0</v>
      </c>
      <c s="129" r="CA1755">
        <v>19.377274</v>
      </c>
      <c s="129" r="CB1755">
        <v>205.399103</v>
      </c>
      <c s="129" r="CC1755">
        <v>11.626364</v>
      </c>
      <c s="129" r="CD1755">
        <v>15.5018189999999</v>
      </c>
      <c s="129" r="CE1755">
        <v>0.0</v>
      </c>
      <c s="129" r="CF1755">
        <v>34.8790929999999</v>
      </c>
      <c s="129" r="CG1755">
        <v>62.0072759999999</v>
      </c>
      <c s="129" r="CH1755">
        <v>62.0072759999999</v>
      </c>
      <c s="129" r="CI1755">
        <v>0.0</v>
      </c>
      <c s="129" r="CJ1755">
        <v>19.377274</v>
      </c>
      <c s="129" r="CK1755">
        <v>178.270919999999</v>
      </c>
      <c s="129" r="CL1755">
        <v>7.75091</v>
      </c>
      <c s="129" r="CM1755">
        <v>0.0</v>
      </c>
      <c s="129" r="CN1755">
        <v>0.0</v>
      </c>
      <c s="129" r="CO1755">
        <v>0.0</v>
      </c>
      <c s="129" r="CP1755">
        <v>23.2527289999999</v>
      </c>
      <c s="129" r="CQ1755">
        <v>0.0</v>
      </c>
      <c s="129" r="CR1755">
        <v>139.516371999999</v>
      </c>
      <c s="129" r="CS1755">
        <v>7.75091</v>
      </c>
    </row>
    <row customHeight="1" r="1756" ht="15.0">
      <c t="s" s="127" r="A1756">
        <v>14918</v>
      </c>
      <c t="s" s="127" r="B1756">
        <v>14919</v>
      </c>
      <c t="s" s="127" r="C1756">
        <v>14920</v>
      </c>
      <c t="s" s="127" r="D1756">
        <v>14921</v>
      </c>
      <c t="s" s="127" r="E1756">
        <v>14922</v>
      </c>
      <c t="s" s="127" r="F1756">
        <v>14923</v>
      </c>
      <c t="s" s="128" r="G1756">
        <v>14924</v>
      </c>
      <c t="s" s="127" r="H1756">
        <v>14925</v>
      </c>
      <c s="129" r="I1756">
        <v>192.0</v>
      </c>
      <c s="129" r="J1756">
        <v>36.066298</v>
      </c>
      <c s="129" r="K1756">
        <v>29.701657</v>
      </c>
      <c s="129" r="L1756">
        <v>36.066298</v>
      </c>
      <c s="129" r="M1756">
        <v>48.79558</v>
      </c>
      <c s="129" r="N1756">
        <v>22.276243</v>
      </c>
      <c s="129" r="O1756">
        <v>19.093923</v>
      </c>
      <c s="129" r="P1756">
        <v>34.0</v>
      </c>
      <c s="129" r="Q1756">
        <v>38.0</v>
      </c>
      <c s="129" r="R1756">
        <v>45.0</v>
      </c>
      <c s="129" r="S1756">
        <v>36.0</v>
      </c>
      <c s="129" r="T1756">
        <v>26.0</v>
      </c>
      <c s="129" r="U1756">
        <v>12.0</v>
      </c>
      <c s="129" r="V1756">
        <v>89.104972</v>
      </c>
      <c s="129" r="W1756">
        <v>18.033149</v>
      </c>
      <c s="129" r="X1756">
        <v>14.8508289999999</v>
      </c>
      <c s="129" r="Y1756">
        <v>15.911602</v>
      </c>
      <c s="129" r="Z1756">
        <v>27.58011</v>
      </c>
      <c s="129" r="AA1756">
        <v>7.425414</v>
      </c>
      <c s="129" r="AB1756">
        <v>5.303867</v>
      </c>
      <c s="129" r="AC1756">
        <v>0.0</v>
      </c>
      <c s="129" r="AD1756">
        <v>23.3370169999999</v>
      </c>
      <c s="129" r="AE1756">
        <v>56.2209939999999</v>
      </c>
      <c s="129" r="AF1756">
        <v>9.54696099999999</v>
      </c>
      <c s="129" r="AG1756">
        <v>102.895028</v>
      </c>
      <c s="129" r="AH1756">
        <v>18.033149</v>
      </c>
      <c s="129" r="AI1756">
        <v>14.8508289999999</v>
      </c>
      <c s="129" r="AJ1756">
        <v>20.154696</v>
      </c>
      <c s="129" r="AK1756">
        <v>21.21547</v>
      </c>
      <c s="129" r="AL1756">
        <v>14.8508289999999</v>
      </c>
      <c s="129" r="AM1756">
        <v>11.6685079999999</v>
      </c>
      <c s="129" r="AN1756">
        <v>2.121547</v>
      </c>
      <c s="129" r="AO1756">
        <v>22.276243</v>
      </c>
      <c s="129" r="AP1756">
        <v>59.4033149999999</v>
      </c>
      <c s="129" r="AQ1756">
        <v>21.21547</v>
      </c>
      <c s="129" r="AR1756">
        <v>135.779006</v>
      </c>
      <c s="129" r="AS1756">
        <v>8.486188</v>
      </c>
      <c s="129" r="AT1756">
        <v>4.243094</v>
      </c>
      <c s="129" r="AU1756">
        <v>16.972376</v>
      </c>
      <c s="129" r="AV1756">
        <v>16.972376</v>
      </c>
      <c s="129" r="AW1756">
        <v>12.729282</v>
      </c>
      <c s="129" r="AX1756">
        <v>25.4585639999999</v>
      </c>
      <c s="129" r="AY1756">
        <v>33.9447509999999</v>
      </c>
      <c s="129" r="AZ1756">
        <v>16.972376</v>
      </c>
      <c s="129" r="BA1756">
        <v>67.889503</v>
      </c>
      <c s="129" r="BB1756">
        <v>8.486188</v>
      </c>
      <c s="129" r="BC1756">
        <v>4.243094</v>
      </c>
      <c s="129" r="BD1756">
        <v>12.729282</v>
      </c>
      <c s="129" r="BE1756">
        <v>8.486188</v>
      </c>
      <c s="129" r="BF1756">
        <v>4.243094</v>
      </c>
      <c s="129" r="BG1756">
        <v>16.972376</v>
      </c>
      <c s="129" r="BH1756">
        <v>12.729282</v>
      </c>
      <c s="129" r="BI1756">
        <v>0.0</v>
      </c>
      <c s="129" r="BJ1756">
        <v>67.889503</v>
      </c>
      <c s="129" r="BK1756">
        <v>0.0</v>
      </c>
      <c s="129" r="BL1756">
        <v>0.0</v>
      </c>
      <c s="129" r="BM1756">
        <v>4.243094</v>
      </c>
      <c s="129" r="BN1756">
        <v>8.486188</v>
      </c>
      <c s="129" r="BO1756">
        <v>8.486188</v>
      </c>
      <c s="129" r="BP1756">
        <v>8.486188</v>
      </c>
      <c s="129" r="BQ1756">
        <v>21.21547</v>
      </c>
      <c s="129" r="BR1756">
        <v>16.972376</v>
      </c>
      <c s="129" r="BS1756">
        <v>0.0</v>
      </c>
      <c s="129" r="BT1756">
        <v>0.0</v>
      </c>
      <c s="129" r="BU1756">
        <v>0.0</v>
      </c>
      <c s="129" r="BV1756">
        <v>0.0</v>
      </c>
      <c s="129" r="BW1756">
        <v>0.0</v>
      </c>
      <c s="129" r="BX1756">
        <v>0.0</v>
      </c>
      <c s="129" r="BY1756">
        <v>0.0</v>
      </c>
      <c s="129" r="BZ1756">
        <v>0.0</v>
      </c>
      <c s="129" r="CA1756">
        <v>0.0</v>
      </c>
      <c s="129" r="CB1756">
        <v>76.375691</v>
      </c>
      <c s="129" r="CC1756">
        <v>4.243094</v>
      </c>
      <c s="129" r="CD1756">
        <v>4.243094</v>
      </c>
      <c s="129" r="CE1756">
        <v>12.729282</v>
      </c>
      <c s="129" r="CF1756">
        <v>8.486188</v>
      </c>
      <c s="129" r="CG1756">
        <v>12.729282</v>
      </c>
      <c s="129" r="CH1756">
        <v>25.4585639999999</v>
      </c>
      <c s="129" r="CI1756">
        <v>0.0</v>
      </c>
      <c s="129" r="CJ1756">
        <v>8.486188</v>
      </c>
      <c s="129" r="CK1756">
        <v>59.4033149999999</v>
      </c>
      <c s="129" r="CL1756">
        <v>4.243094</v>
      </c>
      <c s="129" r="CM1756">
        <v>0.0</v>
      </c>
      <c s="129" r="CN1756">
        <v>4.243094</v>
      </c>
      <c s="129" r="CO1756">
        <v>8.486188</v>
      </c>
      <c s="129" r="CP1756">
        <v>0.0</v>
      </c>
      <c s="129" r="CQ1756">
        <v>0.0</v>
      </c>
      <c s="129" r="CR1756">
        <v>33.9447509999999</v>
      </c>
      <c s="129" r="CS1756">
        <v>8.486188</v>
      </c>
    </row>
    <row customHeight="1" r="1757" ht="15.0">
      <c t="s" s="127" r="A1757">
        <v>14926</v>
      </c>
      <c t="s" s="127" r="B1757">
        <v>14927</v>
      </c>
      <c t="s" s="127" r="C1757">
        <v>14928</v>
      </c>
      <c t="s" s="127" r="D1757">
        <v>14929</v>
      </c>
      <c t="s" s="127" r="E1757">
        <v>14930</v>
      </c>
      <c t="s" s="127" r="F1757">
        <v>14931</v>
      </c>
      <c t="s" s="128" r="G1757">
        <v>14932</v>
      </c>
      <c t="s" s="127" r="H1757">
        <v>14933</v>
      </c>
      <c s="129" r="I1757">
        <v>147.0</v>
      </c>
      <c s="129" r="J1757">
        <v>29.797297</v>
      </c>
      <c s="129" r="K1757">
        <v>13.905405</v>
      </c>
      <c s="129" r="L1757">
        <v>32.7770269999999</v>
      </c>
      <c s="129" r="M1757">
        <v>31.783784</v>
      </c>
      <c s="129" r="N1757">
        <v>21.851351</v>
      </c>
      <c s="129" r="O1757">
        <v>16.8851349999999</v>
      </c>
      <c s="129" r="P1757">
        <v>21.0</v>
      </c>
      <c s="129" r="Q1757">
        <v>20.0</v>
      </c>
      <c s="129" r="R1757">
        <v>32.0</v>
      </c>
      <c s="129" r="S1757">
        <v>21.0</v>
      </c>
      <c s="129" r="T1757">
        <v>27.0</v>
      </c>
      <c s="129" r="U1757">
        <v>12.0</v>
      </c>
      <c s="129" r="V1757">
        <v>70.5202699999999</v>
      </c>
      <c s="129" r="W1757">
        <v>11.918919</v>
      </c>
      <c s="129" r="X1757">
        <v>4.966216</v>
      </c>
      <c s="129" r="Y1757">
        <v>16.8851349999999</v>
      </c>
      <c s="129" r="Z1757">
        <v>19.864865</v>
      </c>
      <c s="129" r="AA1757">
        <v>7.945946</v>
      </c>
      <c s="129" r="AB1757">
        <v>7.945946</v>
      </c>
      <c s="129" r="AC1757">
        <v>0.993242999999999</v>
      </c>
      <c s="129" r="AD1757">
        <v>12.912162</v>
      </c>
      <c s="129" r="AE1757">
        <v>43.702703</v>
      </c>
      <c s="129" r="AF1757">
        <v>13.905405</v>
      </c>
      <c s="129" r="AG1757">
        <v>76.47973</v>
      </c>
      <c s="129" r="AH1757">
        <v>17.878378</v>
      </c>
      <c s="129" r="AI1757">
        <v>8.939189</v>
      </c>
      <c s="129" r="AJ1757">
        <v>15.891892</v>
      </c>
      <c s="129" r="AK1757">
        <v>11.918919</v>
      </c>
      <c s="129" r="AL1757">
        <v>13.905405</v>
      </c>
      <c s="129" r="AM1757">
        <v>6.95270299999999</v>
      </c>
      <c s="129" r="AN1757">
        <v>0.993242999999999</v>
      </c>
      <c s="129" r="AO1757">
        <v>19.864865</v>
      </c>
      <c s="129" r="AP1757">
        <v>39.72973</v>
      </c>
      <c s="129" r="AQ1757">
        <v>16.8851349999999</v>
      </c>
      <c s="129" r="AR1757">
        <v>131.108107999999</v>
      </c>
      <c s="129" r="AS1757">
        <v>23.837838</v>
      </c>
      <c s="129" r="AT1757">
        <v>7.945946</v>
      </c>
      <c s="129" r="AU1757">
        <v>0.0</v>
      </c>
      <c s="129" r="AV1757">
        <v>23.837838</v>
      </c>
      <c s="129" r="AW1757">
        <v>11.918919</v>
      </c>
      <c s="129" r="AX1757">
        <v>23.837838</v>
      </c>
      <c s="129" r="AY1757">
        <v>31.783784</v>
      </c>
      <c s="129" r="AZ1757">
        <v>7.945946</v>
      </c>
      <c s="129" r="BA1757">
        <v>63.567568</v>
      </c>
      <c s="129" r="BB1757">
        <v>15.891892</v>
      </c>
      <c s="129" r="BC1757">
        <v>7.945946</v>
      </c>
      <c s="129" r="BD1757">
        <v>0.0</v>
      </c>
      <c s="129" r="BE1757">
        <v>7.945946</v>
      </c>
      <c s="129" r="BF1757">
        <v>0.0</v>
      </c>
      <c s="129" r="BG1757">
        <v>15.891892</v>
      </c>
      <c s="129" r="BH1757">
        <v>11.918919</v>
      </c>
      <c s="129" r="BI1757">
        <v>3.972973</v>
      </c>
      <c s="129" r="BJ1757">
        <v>67.540541</v>
      </c>
      <c s="129" r="BK1757">
        <v>7.945946</v>
      </c>
      <c s="129" r="BL1757">
        <v>0.0</v>
      </c>
      <c s="129" r="BM1757">
        <v>0.0</v>
      </c>
      <c s="129" r="BN1757">
        <v>15.891892</v>
      </c>
      <c s="129" r="BO1757">
        <v>11.918919</v>
      </c>
      <c s="129" r="BP1757">
        <v>7.945946</v>
      </c>
      <c s="129" r="BQ1757">
        <v>19.864865</v>
      </c>
      <c s="129" r="BR1757">
        <v>3.972973</v>
      </c>
      <c s="129" r="BS1757">
        <v>15.891892</v>
      </c>
      <c s="129" r="BT1757">
        <v>0.0</v>
      </c>
      <c s="129" r="BU1757">
        <v>0.0</v>
      </c>
      <c s="129" r="BV1757">
        <v>0.0</v>
      </c>
      <c s="129" r="BW1757">
        <v>7.945946</v>
      </c>
      <c s="129" r="BX1757">
        <v>0.0</v>
      </c>
      <c s="129" r="BY1757">
        <v>3.972973</v>
      </c>
      <c s="129" r="BZ1757">
        <v>0.0</v>
      </c>
      <c s="129" r="CA1757">
        <v>3.972973</v>
      </c>
      <c s="129" r="CB1757">
        <v>75.4864859999999</v>
      </c>
      <c s="129" r="CC1757">
        <v>23.837838</v>
      </c>
      <c s="129" r="CD1757">
        <v>3.972973</v>
      </c>
      <c s="129" r="CE1757">
        <v>0.0</v>
      </c>
      <c s="129" r="CF1757">
        <v>15.891892</v>
      </c>
      <c s="129" r="CG1757">
        <v>7.945946</v>
      </c>
      <c s="129" r="CH1757">
        <v>19.864865</v>
      </c>
      <c s="129" r="CI1757">
        <v>0.0</v>
      </c>
      <c s="129" r="CJ1757">
        <v>3.972973</v>
      </c>
      <c s="129" r="CK1757">
        <v>39.72973</v>
      </c>
      <c s="129" r="CL1757">
        <v>0.0</v>
      </c>
      <c s="129" r="CM1757">
        <v>3.972973</v>
      </c>
      <c s="129" r="CN1757">
        <v>0.0</v>
      </c>
      <c s="129" r="CO1757">
        <v>0.0</v>
      </c>
      <c s="129" r="CP1757">
        <v>3.972973</v>
      </c>
      <c s="129" r="CQ1757">
        <v>0.0</v>
      </c>
      <c s="129" r="CR1757">
        <v>31.783784</v>
      </c>
      <c s="129" r="CS1757">
        <v>0.0</v>
      </c>
    </row>
    <row customHeight="1" r="1758" ht="15.0">
      <c t="s" s="127" r="A1758">
        <v>14934</v>
      </c>
      <c t="s" s="127" r="B1758">
        <v>14935</v>
      </c>
      <c t="s" s="127" r="C1758">
        <v>14936</v>
      </c>
      <c t="s" s="127" r="D1758">
        <v>14937</v>
      </c>
      <c t="s" s="127" r="E1758">
        <v>14938</v>
      </c>
      <c t="s" s="127" r="F1758">
        <v>14939</v>
      </c>
      <c t="s" s="128" r="G1758">
        <v>14940</v>
      </c>
      <c t="s" s="127" r="H1758">
        <v>14941</v>
      </c>
      <c s="129" r="I1758">
        <v>236.0</v>
      </c>
      <c s="129" r="J1758">
        <v>48.618026</v>
      </c>
      <c s="129" r="K1758">
        <v>32.4120169999999</v>
      </c>
      <c s="129" r="L1758">
        <v>52.669528</v>
      </c>
      <c s="129" r="M1758">
        <v>52.669528</v>
      </c>
      <c s="129" r="N1758">
        <v>23.296137</v>
      </c>
      <c s="129" r="O1758">
        <v>26.334764</v>
      </c>
      <c s="129" r="P1758">
        <v>43.0</v>
      </c>
      <c s="129" r="Q1758">
        <v>23.0</v>
      </c>
      <c s="129" r="R1758">
        <v>54.0</v>
      </c>
      <c s="129" r="S1758">
        <v>31.0</v>
      </c>
      <c s="129" r="T1758">
        <v>35.0</v>
      </c>
      <c s="129" r="U1758">
        <v>14.0</v>
      </c>
      <c s="129" r="V1758">
        <v>117.493562</v>
      </c>
      <c s="129" r="W1758">
        <v>23.296137</v>
      </c>
      <c s="129" r="X1758">
        <v>17.2188839999999</v>
      </c>
      <c s="129" r="Y1758">
        <v>25.321888</v>
      </c>
      <c s="129" r="Z1758">
        <v>30.3862659999999</v>
      </c>
      <c s="129" r="AA1758">
        <v>11.141631</v>
      </c>
      <c s="129" r="AB1758">
        <v>9.11588</v>
      </c>
      <c s="129" r="AC1758">
        <v>1.012876</v>
      </c>
      <c s="129" r="AD1758">
        <v>30.3862659999999</v>
      </c>
      <c s="129" r="AE1758">
        <v>67.862661</v>
      </c>
      <c s="129" r="AF1758">
        <v>19.2446349999999</v>
      </c>
      <c s="129" r="AG1758">
        <v>118.506438</v>
      </c>
      <c s="129" r="AH1758">
        <v>25.321888</v>
      </c>
      <c s="129" r="AI1758">
        <v>15.193133</v>
      </c>
      <c s="129" r="AJ1758">
        <v>27.347639</v>
      </c>
      <c s="129" r="AK1758">
        <v>22.283262</v>
      </c>
      <c s="129" r="AL1758">
        <v>12.154506</v>
      </c>
      <c s="129" r="AM1758">
        <v>15.193133</v>
      </c>
      <c s="129" r="AN1758">
        <v>1.012876</v>
      </c>
      <c s="129" r="AO1758">
        <v>34.4377679999999</v>
      </c>
      <c s="129" r="AP1758">
        <v>56.7210299999999</v>
      </c>
      <c s="129" r="AQ1758">
        <v>27.347639</v>
      </c>
      <c s="129" r="AR1758">
        <v>178.266094</v>
      </c>
      <c s="129" r="AS1758">
        <v>8.103004</v>
      </c>
      <c s="129" r="AT1758">
        <v>4.051502</v>
      </c>
      <c s="129" r="AU1758">
        <v>4.051502</v>
      </c>
      <c s="129" r="AV1758">
        <v>16.206009</v>
      </c>
      <c s="129" r="AW1758">
        <v>32.4120169999999</v>
      </c>
      <c s="129" r="AX1758">
        <v>40.5150209999999</v>
      </c>
      <c s="129" r="AY1758">
        <v>32.4120169999999</v>
      </c>
      <c s="129" r="AZ1758">
        <v>40.5150209999999</v>
      </c>
      <c s="129" r="BA1758">
        <v>76.978541</v>
      </c>
      <c s="129" r="BB1758">
        <v>4.051502</v>
      </c>
      <c s="129" r="BC1758">
        <v>4.051502</v>
      </c>
      <c s="129" r="BD1758">
        <v>4.051502</v>
      </c>
      <c s="129" r="BE1758">
        <v>4.051502</v>
      </c>
      <c s="129" r="BF1758">
        <v>4.051502</v>
      </c>
      <c s="129" r="BG1758">
        <v>32.4120169999999</v>
      </c>
      <c s="129" r="BH1758">
        <v>20.257511</v>
      </c>
      <c s="129" r="BI1758">
        <v>4.051502</v>
      </c>
      <c s="129" r="BJ1758">
        <v>101.287554</v>
      </c>
      <c s="129" r="BK1758">
        <v>4.051502</v>
      </c>
      <c s="129" r="BL1758">
        <v>0.0</v>
      </c>
      <c s="129" r="BM1758">
        <v>0.0</v>
      </c>
      <c s="129" r="BN1758">
        <v>12.154506</v>
      </c>
      <c s="129" r="BO1758">
        <v>28.3605149999999</v>
      </c>
      <c s="129" r="BP1758">
        <v>8.103004</v>
      </c>
      <c s="129" r="BQ1758">
        <v>12.154506</v>
      </c>
      <c s="129" r="BR1758">
        <v>36.4635189999999</v>
      </c>
      <c s="129" r="BS1758">
        <v>16.206009</v>
      </c>
      <c s="129" r="BT1758">
        <v>0.0</v>
      </c>
      <c s="129" r="BU1758">
        <v>0.0</v>
      </c>
      <c s="129" r="BV1758">
        <v>0.0</v>
      </c>
      <c s="129" r="BW1758">
        <v>0.0</v>
      </c>
      <c s="129" r="BX1758">
        <v>0.0</v>
      </c>
      <c s="129" r="BY1758">
        <v>4.051502</v>
      </c>
      <c s="129" r="BZ1758">
        <v>0.0</v>
      </c>
      <c s="129" r="CA1758">
        <v>12.154506</v>
      </c>
      <c s="129" r="CB1758">
        <v>97.236052</v>
      </c>
      <c s="129" r="CC1758">
        <v>4.051502</v>
      </c>
      <c s="129" r="CD1758">
        <v>4.051502</v>
      </c>
      <c s="129" r="CE1758">
        <v>4.051502</v>
      </c>
      <c s="129" r="CF1758">
        <v>8.103004</v>
      </c>
      <c s="129" r="CG1758">
        <v>28.3605149999999</v>
      </c>
      <c s="129" r="CH1758">
        <v>36.4635189999999</v>
      </c>
      <c s="129" r="CI1758">
        <v>0.0</v>
      </c>
      <c s="129" r="CJ1758">
        <v>12.154506</v>
      </c>
      <c s="129" r="CK1758">
        <v>64.8240339999999</v>
      </c>
      <c s="129" r="CL1758">
        <v>4.051502</v>
      </c>
      <c s="129" r="CM1758">
        <v>0.0</v>
      </c>
      <c s="129" r="CN1758">
        <v>0.0</v>
      </c>
      <c s="129" r="CO1758">
        <v>8.103004</v>
      </c>
      <c s="129" r="CP1758">
        <v>4.051502</v>
      </c>
      <c s="129" r="CQ1758">
        <v>0.0</v>
      </c>
      <c s="129" r="CR1758">
        <v>32.4120169999999</v>
      </c>
      <c s="129" r="CS1758">
        <v>16.206009</v>
      </c>
    </row>
    <row customHeight="1" r="1759" ht="15.0">
      <c t="s" s="127" r="A1759">
        <v>14942</v>
      </c>
      <c t="s" s="127" r="B1759">
        <v>14943</v>
      </c>
      <c t="s" s="127" r="C1759">
        <v>14944</v>
      </c>
      <c t="s" s="127" r="D1759">
        <v>14945</v>
      </c>
      <c t="s" s="127" r="E1759">
        <v>14946</v>
      </c>
      <c t="s" s="127" r="F1759">
        <v>14947</v>
      </c>
      <c t="s" s="128" r="G1759">
        <v>14948</v>
      </c>
      <c t="s" s="127" r="H1759">
        <v>14949</v>
      </c>
      <c s="129" r="I1759">
        <v>101.0</v>
      </c>
      <c s="129" r="J1759">
        <v>12.0</v>
      </c>
      <c s="129" r="K1759">
        <v>14.0</v>
      </c>
      <c s="129" r="L1759">
        <v>18.0</v>
      </c>
      <c s="129" r="M1759">
        <v>20.0</v>
      </c>
      <c s="129" r="N1759">
        <v>16.0</v>
      </c>
      <c s="129" r="O1759">
        <v>21.0</v>
      </c>
      <c s="129" r="P1759">
        <v>12.0</v>
      </c>
      <c s="129" r="Q1759">
        <v>12.0</v>
      </c>
      <c s="129" r="R1759">
        <v>18.0</v>
      </c>
      <c s="129" r="S1759">
        <v>23.0</v>
      </c>
      <c s="129" r="T1759">
        <v>18.0</v>
      </c>
      <c s="129" r="U1759">
        <v>24.0</v>
      </c>
      <c s="129" r="V1759">
        <v>49.0</v>
      </c>
      <c s="129" r="W1759">
        <v>4.0</v>
      </c>
      <c s="129" r="X1759">
        <v>10.0</v>
      </c>
      <c s="129" r="Y1759">
        <v>10.0</v>
      </c>
      <c s="129" r="Z1759">
        <v>10.0</v>
      </c>
      <c s="129" r="AA1759">
        <v>8.0</v>
      </c>
      <c s="129" r="AB1759">
        <v>7.0</v>
      </c>
      <c s="129" r="AC1759">
        <v>0.0</v>
      </c>
      <c s="129" r="AD1759">
        <v>4.0</v>
      </c>
      <c s="129" r="AE1759">
        <v>33.0</v>
      </c>
      <c s="129" r="AF1759">
        <v>12.0</v>
      </c>
      <c s="129" r="AG1759">
        <v>52.0</v>
      </c>
      <c s="129" r="AH1759">
        <v>8.0</v>
      </c>
      <c s="129" r="AI1759">
        <v>4.0</v>
      </c>
      <c s="129" r="AJ1759">
        <v>8.0</v>
      </c>
      <c s="129" r="AK1759">
        <v>10.0</v>
      </c>
      <c s="129" r="AL1759">
        <v>8.0</v>
      </c>
      <c s="129" r="AM1759">
        <v>13.0</v>
      </c>
      <c s="129" r="AN1759">
        <v>1.0</v>
      </c>
      <c s="129" r="AO1759">
        <v>9.0</v>
      </c>
      <c s="129" r="AP1759">
        <v>26.0</v>
      </c>
      <c s="129" r="AQ1759">
        <v>17.0</v>
      </c>
      <c s="129" r="AR1759">
        <v>100.0</v>
      </c>
      <c s="129" r="AS1759">
        <v>16.0</v>
      </c>
      <c s="129" r="AT1759">
        <v>8.0</v>
      </c>
      <c s="129" r="AU1759">
        <v>0.0</v>
      </c>
      <c s="129" r="AV1759">
        <v>4.0</v>
      </c>
      <c s="129" r="AW1759">
        <v>4.0</v>
      </c>
      <c s="129" r="AX1759">
        <v>16.0</v>
      </c>
      <c s="129" r="AY1759">
        <v>44.0</v>
      </c>
      <c s="129" r="AZ1759">
        <v>8.0</v>
      </c>
      <c s="129" r="BA1759">
        <v>52.0</v>
      </c>
      <c s="129" r="BB1759">
        <v>8.0</v>
      </c>
      <c s="129" r="BC1759">
        <v>4.0</v>
      </c>
      <c s="129" r="BD1759">
        <v>0.0</v>
      </c>
      <c s="129" r="BE1759">
        <v>0.0</v>
      </c>
      <c s="129" r="BF1759">
        <v>4.0</v>
      </c>
      <c s="129" r="BG1759">
        <v>16.0</v>
      </c>
      <c s="129" r="BH1759">
        <v>20.0</v>
      </c>
      <c s="129" r="BI1759">
        <v>0.0</v>
      </c>
      <c s="129" r="BJ1759">
        <v>48.0</v>
      </c>
      <c s="129" r="BK1759">
        <v>8.0</v>
      </c>
      <c s="129" r="BL1759">
        <v>4.0</v>
      </c>
      <c s="129" r="BM1759">
        <v>0.0</v>
      </c>
      <c s="129" r="BN1759">
        <v>4.0</v>
      </c>
      <c s="129" r="BO1759">
        <v>0.0</v>
      </c>
      <c s="129" r="BP1759">
        <v>0.0</v>
      </c>
      <c s="129" r="BQ1759">
        <v>24.0</v>
      </c>
      <c s="129" r="BR1759">
        <v>8.0</v>
      </c>
      <c s="129" r="BS1759">
        <v>8.0</v>
      </c>
      <c s="129" r="BT1759">
        <v>0.0</v>
      </c>
      <c s="129" r="BU1759">
        <v>0.0</v>
      </c>
      <c s="129" r="BV1759">
        <v>0.0</v>
      </c>
      <c s="129" r="BW1759">
        <v>0.0</v>
      </c>
      <c s="129" r="BX1759">
        <v>0.0</v>
      </c>
      <c s="129" r="BY1759">
        <v>4.0</v>
      </c>
      <c s="129" r="BZ1759">
        <v>0.0</v>
      </c>
      <c s="129" r="CA1759">
        <v>4.0</v>
      </c>
      <c s="129" r="CB1759">
        <v>24.0</v>
      </c>
      <c s="129" r="CC1759">
        <v>4.0</v>
      </c>
      <c s="129" r="CD1759">
        <v>0.0</v>
      </c>
      <c s="129" r="CE1759">
        <v>0.0</v>
      </c>
      <c s="129" r="CF1759">
        <v>4.0</v>
      </c>
      <c s="129" r="CG1759">
        <v>4.0</v>
      </c>
      <c s="129" r="CH1759">
        <v>12.0</v>
      </c>
      <c s="129" r="CI1759">
        <v>0.0</v>
      </c>
      <c s="129" r="CJ1759">
        <v>0.0</v>
      </c>
      <c s="129" r="CK1759">
        <v>68.0</v>
      </c>
      <c s="129" r="CL1759">
        <v>12.0</v>
      </c>
      <c s="129" r="CM1759">
        <v>8.0</v>
      </c>
      <c s="129" r="CN1759">
        <v>0.0</v>
      </c>
      <c s="129" r="CO1759">
        <v>0.0</v>
      </c>
      <c s="129" r="CP1759">
        <v>0.0</v>
      </c>
      <c s="129" r="CQ1759">
        <v>0.0</v>
      </c>
      <c s="129" r="CR1759">
        <v>44.0</v>
      </c>
      <c s="129" r="CS1759">
        <v>4.0</v>
      </c>
    </row>
    <row customHeight="1" r="1760" ht="15.0">
      <c t="s" s="127" r="A1760">
        <v>14950</v>
      </c>
      <c t="s" s="127" r="B1760">
        <v>14951</v>
      </c>
      <c t="s" s="127" r="C1760">
        <v>14952</v>
      </c>
      <c t="s" s="127" r="D1760">
        <v>14953</v>
      </c>
      <c t="s" s="127" r="E1760">
        <v>14954</v>
      </c>
      <c t="s" s="127" r="F1760">
        <v>14955</v>
      </c>
      <c t="s" s="128" r="G1760">
        <v>14956</v>
      </c>
      <c t="s" s="127" r="H1760">
        <v>14957</v>
      </c>
      <c s="129" r="I1760">
        <v>487.0</v>
      </c>
      <c s="129" r="J1760">
        <v>82.1565039999999</v>
      </c>
      <c s="129" r="K1760">
        <v>58.400407</v>
      </c>
      <c s="129" r="L1760">
        <v>92.054878</v>
      </c>
      <c s="129" r="M1760">
        <v>111.851626</v>
      </c>
      <c s="129" r="N1760">
        <v>94.034553</v>
      </c>
      <c s="129" r="O1760">
        <v>48.5020329999999</v>
      </c>
      <c s="129" r="P1760">
        <v>83.0</v>
      </c>
      <c s="129" r="Q1760">
        <v>88.0</v>
      </c>
      <c s="129" r="R1760">
        <v>103.0</v>
      </c>
      <c s="129" r="S1760">
        <v>95.0</v>
      </c>
      <c s="129" r="T1760">
        <v>84.0</v>
      </c>
      <c s="129" r="U1760">
        <v>28.0</v>
      </c>
      <c s="129" r="V1760">
        <v>249.439023999999</v>
      </c>
      <c s="129" r="W1760">
        <v>44.5426829999999</v>
      </c>
      <c s="129" r="X1760">
        <v>26.72561</v>
      </c>
      <c s="129" r="Y1760">
        <v>47.5121949999999</v>
      </c>
      <c s="129" r="Z1760">
        <v>61.369919</v>
      </c>
      <c s="129" r="AA1760">
        <v>47.5121949999999</v>
      </c>
      <c s="129" r="AB1760">
        <v>20.7865849999999</v>
      </c>
      <c s="129" r="AC1760">
        <v>0.989836999999999</v>
      </c>
      <c s="129" r="AD1760">
        <v>50.481707</v>
      </c>
      <c s="129" r="AE1760">
        <v>146.495935</v>
      </c>
      <c s="129" r="AF1760">
        <v>52.461382</v>
      </c>
      <c s="129" r="AG1760">
        <v>237.560976</v>
      </c>
      <c s="129" r="AH1760">
        <v>37.613821</v>
      </c>
      <c s="129" r="AI1760">
        <v>31.674797</v>
      </c>
      <c s="129" r="AJ1760">
        <v>44.5426829999999</v>
      </c>
      <c s="129" r="AK1760">
        <v>50.481707</v>
      </c>
      <c s="129" r="AL1760">
        <v>46.5223579999999</v>
      </c>
      <c s="129" r="AM1760">
        <v>25.735772</v>
      </c>
      <c s="129" r="AN1760">
        <v>0.989836999999999</v>
      </c>
      <c s="129" r="AO1760">
        <v>47.5121949999999</v>
      </c>
      <c s="129" r="AP1760">
        <v>130.658537</v>
      </c>
      <c s="129" r="AQ1760">
        <v>59.390244</v>
      </c>
      <c s="129" r="AR1760">
        <v>395.934958999999</v>
      </c>
      <c s="129" r="AS1760">
        <v>3.95935</v>
      </c>
      <c s="129" r="AT1760">
        <v>15.837398</v>
      </c>
      <c s="129" r="AU1760">
        <v>3.95935</v>
      </c>
      <c s="129" r="AV1760">
        <v>67.3089429999999</v>
      </c>
      <c s="129" r="AW1760">
        <v>71.268293</v>
      </c>
      <c s="129" r="AX1760">
        <v>79.186992</v>
      </c>
      <c s="129" r="AY1760">
        <v>126.699186999999</v>
      </c>
      <c s="129" r="AZ1760">
        <v>27.715447</v>
      </c>
      <c s="129" r="BA1760">
        <v>201.926829</v>
      </c>
      <c s="129" r="BB1760">
        <v>3.95935</v>
      </c>
      <c s="129" r="BC1760">
        <v>3.95935</v>
      </c>
      <c s="129" r="BD1760">
        <v>3.95935</v>
      </c>
      <c s="129" r="BE1760">
        <v>35.634146</v>
      </c>
      <c s="129" r="BF1760">
        <v>19.796748</v>
      </c>
      <c s="129" r="BG1760">
        <v>71.268293</v>
      </c>
      <c s="129" r="BH1760">
        <v>63.3495929999999</v>
      </c>
      <c s="129" r="BI1760">
        <v>0.0</v>
      </c>
      <c s="129" r="BJ1760">
        <v>194.008129999999</v>
      </c>
      <c s="129" r="BK1760">
        <v>0.0</v>
      </c>
      <c s="129" r="BL1760">
        <v>11.878049</v>
      </c>
      <c s="129" r="BM1760">
        <v>0.0</v>
      </c>
      <c s="129" r="BN1760">
        <v>31.674797</v>
      </c>
      <c s="129" r="BO1760">
        <v>51.4715449999999</v>
      </c>
      <c s="129" r="BP1760">
        <v>7.918699</v>
      </c>
      <c s="129" r="BQ1760">
        <v>63.3495929999999</v>
      </c>
      <c s="129" r="BR1760">
        <v>27.715447</v>
      </c>
      <c s="129" r="BS1760">
        <v>35.634146</v>
      </c>
      <c s="129" r="BT1760">
        <v>0.0</v>
      </c>
      <c s="129" r="BU1760">
        <v>0.0</v>
      </c>
      <c s="129" r="BV1760">
        <v>0.0</v>
      </c>
      <c s="129" r="BW1760">
        <v>11.878049</v>
      </c>
      <c s="129" r="BX1760">
        <v>7.918699</v>
      </c>
      <c s="129" r="BY1760">
        <v>7.918699</v>
      </c>
      <c s="129" r="BZ1760">
        <v>0.0</v>
      </c>
      <c s="129" r="CA1760">
        <v>7.918699</v>
      </c>
      <c s="129" r="CB1760">
        <v>190.048779999999</v>
      </c>
      <c s="129" r="CC1760">
        <v>3.95935</v>
      </c>
      <c s="129" r="CD1760">
        <v>11.878049</v>
      </c>
      <c s="129" r="CE1760">
        <v>3.95935</v>
      </c>
      <c s="129" r="CF1760">
        <v>43.552846</v>
      </c>
      <c s="129" r="CG1760">
        <v>51.4715449999999</v>
      </c>
      <c s="129" r="CH1760">
        <v>63.3495929999999</v>
      </c>
      <c s="129" r="CI1760">
        <v>0.0</v>
      </c>
      <c s="129" r="CJ1760">
        <v>11.878049</v>
      </c>
      <c s="129" r="CK1760">
        <v>170.252033</v>
      </c>
      <c s="129" r="CL1760">
        <v>0.0</v>
      </c>
      <c s="129" r="CM1760">
        <v>3.95935</v>
      </c>
      <c s="129" r="CN1760">
        <v>0.0</v>
      </c>
      <c s="129" r="CO1760">
        <v>11.878049</v>
      </c>
      <c s="129" r="CP1760">
        <v>11.878049</v>
      </c>
      <c s="129" r="CQ1760">
        <v>7.918699</v>
      </c>
      <c s="129" r="CR1760">
        <v>126.699186999999</v>
      </c>
      <c s="129" r="CS1760">
        <v>7.918699</v>
      </c>
    </row>
    <row customHeight="1" r="1761" ht="15.0">
      <c t="s" s="127" r="A1761">
        <v>14958</v>
      </c>
      <c t="s" s="127" r="B1761">
        <v>14959</v>
      </c>
      <c t="s" s="127" r="C1761">
        <v>14960</v>
      </c>
      <c t="s" s="127" r="D1761">
        <v>14961</v>
      </c>
      <c t="s" s="127" r="E1761">
        <v>14962</v>
      </c>
      <c t="s" s="127" r="F1761">
        <v>14963</v>
      </c>
      <c t="s" s="128" r="G1761">
        <v>14964</v>
      </c>
      <c t="s" s="127" r="H1761">
        <v>14965</v>
      </c>
      <c s="129" r="I1761">
        <v>426.0</v>
      </c>
      <c s="129" r="J1761">
        <v>58.260998</v>
      </c>
      <c s="129" r="K1761">
        <v>40.5319959999999</v>
      </c>
      <c s="129" r="L1761">
        <v>90.0878819999999</v>
      </c>
      <c s="129" r="M1761">
        <v>115.659756</v>
      </c>
      <c s="129" r="N1761">
        <v>70.110692</v>
      </c>
      <c s="129" r="O1761">
        <v>51.3486759999999</v>
      </c>
      <c s="129" r="P1761">
        <v>61.0</v>
      </c>
      <c s="129" r="Q1761">
        <v>67.0</v>
      </c>
      <c s="129" r="R1761">
        <v>103.0</v>
      </c>
      <c s="129" r="S1761">
        <v>69.0</v>
      </c>
      <c s="129" r="T1761">
        <v>77.0</v>
      </c>
      <c s="129" r="U1761">
        <v>56.0</v>
      </c>
      <c s="129" r="V1761">
        <v>213.488045</v>
      </c>
      <c s="129" r="W1761">
        <v>33.574134</v>
      </c>
      <c s="129" r="X1761">
        <v>21.7472099999999</v>
      </c>
      <c s="129" r="Y1761">
        <v>45.5490629999999</v>
      </c>
      <c s="129" r="Z1761">
        <v>61.2689609999999</v>
      </c>
      <c s="129" r="AA1761">
        <v>34.5616089999999</v>
      </c>
      <c s="129" r="AB1761">
        <v>14.812118</v>
      </c>
      <c s="129" r="AC1761">
        <v>1.974949</v>
      </c>
      <c s="129" r="AD1761">
        <v>42.4614049999999</v>
      </c>
      <c s="129" r="AE1761">
        <v>130.540183</v>
      </c>
      <c s="129" r="AF1761">
        <v>40.4864559999999</v>
      </c>
      <c s="129" r="AG1761">
        <v>212.511955</v>
      </c>
      <c s="129" r="AH1761">
        <v>24.686864</v>
      </c>
      <c s="129" r="AI1761">
        <v>18.784786</v>
      </c>
      <c s="129" r="AJ1761">
        <v>44.5388189999999</v>
      </c>
      <c s="129" r="AK1761">
        <v>54.390794</v>
      </c>
      <c s="129" r="AL1761">
        <v>35.549083</v>
      </c>
      <c s="129" r="AM1761">
        <v>31.5991849999999</v>
      </c>
      <c s="129" r="AN1761">
        <v>2.96242399999999</v>
      </c>
      <c s="129" r="AO1761">
        <v>26.6618129999999</v>
      </c>
      <c s="129" r="AP1761">
        <v>129.564094</v>
      </c>
      <c s="129" r="AQ1761">
        <v>56.2860489999999</v>
      </c>
      <c s="129" r="AR1761">
        <v>355.809613</v>
      </c>
      <c s="129" r="AS1761">
        <v>23.699389</v>
      </c>
      <c s="129" r="AT1761">
        <v>15.799593</v>
      </c>
      <c s="129" r="AU1761">
        <v>11.849694</v>
      </c>
      <c s="129" r="AV1761">
        <v>31.5991849999999</v>
      </c>
      <c s="129" r="AW1761">
        <v>51.3486759999999</v>
      </c>
      <c s="129" r="AX1761">
        <v>15.799593</v>
      </c>
      <c s="129" r="AY1761">
        <v>142.241874</v>
      </c>
      <c s="129" r="AZ1761">
        <v>63.471609</v>
      </c>
      <c s="129" r="BA1761">
        <v>166.123422</v>
      </c>
      <c s="129" r="BB1761">
        <v>11.849694</v>
      </c>
      <c s="129" r="BC1761">
        <v>11.849694</v>
      </c>
      <c s="129" r="BD1761">
        <v>7.899796</v>
      </c>
      <c s="129" r="BE1761">
        <v>7.899796</v>
      </c>
      <c s="129" r="BF1761">
        <v>19.7494909999999</v>
      </c>
      <c s="129" r="BG1761">
        <v>7.899796</v>
      </c>
      <c s="129" r="BH1761">
        <v>59.248472</v>
      </c>
      <c s="129" r="BI1761">
        <v>39.7266809999999</v>
      </c>
      <c s="129" r="BJ1761">
        <v>189.686191</v>
      </c>
      <c s="129" r="BK1761">
        <v>11.849694</v>
      </c>
      <c s="129" r="BL1761">
        <v>3.949898</v>
      </c>
      <c s="129" r="BM1761">
        <v>3.949898</v>
      </c>
      <c s="129" r="BN1761">
        <v>23.699389</v>
      </c>
      <c s="129" r="BO1761">
        <v>31.5991849999999</v>
      </c>
      <c s="129" r="BP1761">
        <v>7.899796</v>
      </c>
      <c s="129" r="BQ1761">
        <v>82.993401</v>
      </c>
      <c s="129" r="BR1761">
        <v>23.7449289999999</v>
      </c>
      <c s="129" r="BS1761">
        <v>39.4989819999999</v>
      </c>
      <c s="129" r="BT1761">
        <v>0.0</v>
      </c>
      <c s="129" r="BU1761">
        <v>0.0</v>
      </c>
      <c s="129" r="BV1761">
        <v>0.0</v>
      </c>
      <c s="129" r="BW1761">
        <v>0.0</v>
      </c>
      <c s="129" r="BX1761">
        <v>11.849694</v>
      </c>
      <c s="129" r="BY1761">
        <v>3.949898</v>
      </c>
      <c s="129" r="BZ1761">
        <v>0.0</v>
      </c>
      <c s="129" r="CA1761">
        <v>23.699389</v>
      </c>
      <c s="129" r="CB1761">
        <v>130.619878</v>
      </c>
      <c s="129" r="CC1761">
        <v>15.799593</v>
      </c>
      <c s="129" r="CD1761">
        <v>7.899796</v>
      </c>
      <c s="129" r="CE1761">
        <v>7.899796</v>
      </c>
      <c s="129" r="CF1761">
        <v>31.5991849999999</v>
      </c>
      <c s="129" r="CG1761">
        <v>23.699389</v>
      </c>
      <c s="129" r="CH1761">
        <v>11.849694</v>
      </c>
      <c s="129" r="CI1761">
        <v>3.949898</v>
      </c>
      <c s="129" r="CJ1761">
        <v>27.922526</v>
      </c>
      <c s="129" r="CK1761">
        <v>185.690753</v>
      </c>
      <c s="129" r="CL1761">
        <v>7.899796</v>
      </c>
      <c s="129" r="CM1761">
        <v>7.899796</v>
      </c>
      <c s="129" r="CN1761">
        <v>3.949898</v>
      </c>
      <c s="129" r="CO1761">
        <v>0.0</v>
      </c>
      <c s="129" r="CP1761">
        <v>15.799593</v>
      </c>
      <c s="129" r="CQ1761">
        <v>0.0</v>
      </c>
      <c s="129" r="CR1761">
        <v>138.291975</v>
      </c>
      <c s="129" r="CS1761">
        <v>11.849694</v>
      </c>
    </row>
    <row customHeight="1" r="1762" ht="15.0">
      <c t="s" s="127" r="A1762">
        <v>14966</v>
      </c>
      <c t="s" s="127" r="B1762">
        <v>14967</v>
      </c>
      <c t="s" s="127" r="C1762">
        <v>14968</v>
      </c>
      <c t="s" s="127" r="D1762">
        <v>14969</v>
      </c>
      <c t="s" s="127" r="E1762">
        <v>14970</v>
      </c>
      <c t="s" s="127" r="F1762">
        <v>14971</v>
      </c>
      <c t="s" s="128" r="G1762">
        <v>14972</v>
      </c>
      <c t="s" s="127" r="H1762">
        <v>14973</v>
      </c>
      <c s="129" r="I1762">
        <v>880.0</v>
      </c>
      <c s="129" r="J1762">
        <v>158.593407</v>
      </c>
      <c s="129" r="K1762">
        <v>116.043955999999</v>
      </c>
      <c s="129" r="L1762">
        <v>173.098901</v>
      </c>
      <c s="129" r="M1762">
        <v>235.956043999999</v>
      </c>
      <c s="129" r="N1762">
        <v>122.813187</v>
      </c>
      <c s="129" r="O1762">
        <v>73.494505</v>
      </c>
      <c s="129" r="P1762">
        <v>174.0</v>
      </c>
      <c s="129" r="Q1762">
        <v>101.0</v>
      </c>
      <c s="129" r="R1762">
        <v>216.0</v>
      </c>
      <c s="129" r="S1762">
        <v>127.0</v>
      </c>
      <c s="129" r="T1762">
        <v>98.0</v>
      </c>
      <c s="129" r="U1762">
        <v>35.0</v>
      </c>
      <c s="129" r="V1762">
        <v>415.824176</v>
      </c>
      <c s="129" r="W1762">
        <v>69.6263739999999</v>
      </c>
      <c s="129" r="X1762">
        <v>47.3846149999999</v>
      </c>
      <c s="129" r="Y1762">
        <v>87.0329669999999</v>
      </c>
      <c s="129" r="Z1762">
        <v>119.912088</v>
      </c>
      <c s="129" r="AA1762">
        <v>60.9230769999999</v>
      </c>
      <c s="129" r="AB1762">
        <v>27.076923</v>
      </c>
      <c s="129" r="AC1762">
        <v>3.868132</v>
      </c>
      <c s="129" r="AD1762">
        <v>84.1318679999999</v>
      </c>
      <c s="129" r="AE1762">
        <v>269.802197999999</v>
      </c>
      <c s="129" r="AF1762">
        <v>61.89011</v>
      </c>
      <c s="129" r="AG1762">
        <v>464.175823999999</v>
      </c>
      <c s="129" r="AH1762">
        <v>88.967033</v>
      </c>
      <c s="129" r="AI1762">
        <v>68.6593409999999</v>
      </c>
      <c s="129" r="AJ1762">
        <v>86.0659339999999</v>
      </c>
      <c s="129" r="AK1762">
        <v>116.043955999999</v>
      </c>
      <c s="129" r="AL1762">
        <v>61.89011</v>
      </c>
      <c s="129" r="AM1762">
        <v>38.681319</v>
      </c>
      <c s="129" r="AN1762">
        <v>3.868132</v>
      </c>
      <c s="129" r="AO1762">
        <v>114.109889999999</v>
      </c>
      <c s="129" r="AP1762">
        <v>271.736264</v>
      </c>
      <c s="129" r="AQ1762">
        <v>78.3296699999999</v>
      </c>
      <c s="129" r="AR1762">
        <v>738.813186999999</v>
      </c>
      <c s="129" r="AS1762">
        <v>7.736264</v>
      </c>
      <c s="129" r="AT1762">
        <v>42.5494509999999</v>
      </c>
      <c s="129" r="AU1762">
        <v>30.945055</v>
      </c>
      <c s="129" r="AV1762">
        <v>139.252747</v>
      </c>
      <c s="129" r="AW1762">
        <v>146.989011</v>
      </c>
      <c s="129" r="AX1762">
        <v>119.912088</v>
      </c>
      <c s="129" r="AY1762">
        <v>193.406592999999</v>
      </c>
      <c s="129" r="AZ1762">
        <v>58.0219779999999</v>
      </c>
      <c s="129" r="BA1762">
        <v>344.263735999999</v>
      </c>
      <c s="129" r="BB1762">
        <v>7.736264</v>
      </c>
      <c s="129" r="BC1762">
        <v>38.681319</v>
      </c>
      <c s="129" r="BD1762">
        <v>15.4725269999999</v>
      </c>
      <c s="129" r="BE1762">
        <v>65.7582419999999</v>
      </c>
      <c s="129" r="BF1762">
        <v>23.208791</v>
      </c>
      <c s="129" r="BG1762">
        <v>100.571428999999</v>
      </c>
      <c s="129" r="BH1762">
        <v>81.2307689999999</v>
      </c>
      <c s="129" r="BI1762">
        <v>11.6043959999999</v>
      </c>
      <c s="129" r="BJ1762">
        <v>394.549450999999</v>
      </c>
      <c s="129" r="BK1762">
        <v>0.0</v>
      </c>
      <c s="129" r="BL1762">
        <v>3.868132</v>
      </c>
      <c s="129" r="BM1762">
        <v>15.4725269999999</v>
      </c>
      <c s="129" r="BN1762">
        <v>73.494505</v>
      </c>
      <c s="129" r="BO1762">
        <v>123.78022</v>
      </c>
      <c s="129" r="BP1762">
        <v>19.3406589999999</v>
      </c>
      <c s="129" r="BQ1762">
        <v>112.175824</v>
      </c>
      <c s="129" r="BR1762">
        <v>46.417582</v>
      </c>
      <c s="129" r="BS1762">
        <v>88.967033</v>
      </c>
      <c s="129" r="BT1762">
        <v>0.0</v>
      </c>
      <c s="129" r="BU1762">
        <v>0.0</v>
      </c>
      <c s="129" r="BV1762">
        <v>0.0</v>
      </c>
      <c s="129" r="BW1762">
        <v>27.076923</v>
      </c>
      <c s="129" r="BX1762">
        <v>19.3406589999999</v>
      </c>
      <c s="129" r="BY1762">
        <v>11.6043959999999</v>
      </c>
      <c s="129" r="BZ1762">
        <v>0.0</v>
      </c>
      <c s="129" r="CA1762">
        <v>30.945055</v>
      </c>
      <c s="129" r="CB1762">
        <v>413.890109999999</v>
      </c>
      <c s="129" r="CC1762">
        <v>7.736264</v>
      </c>
      <c s="129" r="CD1762">
        <v>42.5494509999999</v>
      </c>
      <c s="129" r="CE1762">
        <v>23.208791</v>
      </c>
      <c s="129" r="CF1762">
        <v>100.571428999999</v>
      </c>
      <c s="129" r="CG1762">
        <v>116.043955999999</v>
      </c>
      <c s="129" r="CH1762">
        <v>100.571428999999</v>
      </c>
      <c s="129" r="CI1762">
        <v>0.0</v>
      </c>
      <c s="129" r="CJ1762">
        <v>23.208791</v>
      </c>
      <c s="129" r="CK1762">
        <v>235.956043999999</v>
      </c>
      <c s="129" r="CL1762">
        <v>0.0</v>
      </c>
      <c s="129" r="CM1762">
        <v>0.0</v>
      </c>
      <c s="129" r="CN1762">
        <v>7.736264</v>
      </c>
      <c s="129" r="CO1762">
        <v>11.6043959999999</v>
      </c>
      <c s="129" r="CP1762">
        <v>11.6043959999999</v>
      </c>
      <c s="129" r="CQ1762">
        <v>7.736264</v>
      </c>
      <c s="129" r="CR1762">
        <v>193.406592999999</v>
      </c>
      <c s="129" r="CS1762">
        <v>3.868132</v>
      </c>
    </row>
    <row customHeight="1" r="1763" ht="15.0">
      <c t="s" s="127" r="A1763">
        <v>14974</v>
      </c>
      <c t="s" s="127" r="B1763">
        <v>14975</v>
      </c>
      <c t="s" s="127" r="C1763">
        <v>14976</v>
      </c>
      <c t="s" s="127" r="D1763">
        <v>14977</v>
      </c>
      <c t="s" s="127" r="E1763">
        <v>14978</v>
      </c>
      <c t="s" s="127" r="F1763">
        <v>14979</v>
      </c>
      <c t="s" s="128" r="G1763">
        <v>14980</v>
      </c>
      <c t="s" s="127" r="H1763">
        <v>14981</v>
      </c>
      <c s="129" r="I1763">
        <v>291.0</v>
      </c>
      <c s="129" r="J1763">
        <v>47.0</v>
      </c>
      <c s="129" r="K1763">
        <v>48.0</v>
      </c>
      <c s="129" r="L1763">
        <v>50.0</v>
      </c>
      <c s="129" r="M1763">
        <v>64.0</v>
      </c>
      <c s="129" r="N1763">
        <v>49.0</v>
      </c>
      <c s="129" r="O1763">
        <v>33.0</v>
      </c>
      <c s="129" r="P1763">
        <v>67.0</v>
      </c>
      <c s="129" r="Q1763">
        <v>45.0</v>
      </c>
      <c s="129" r="R1763">
        <v>64.0</v>
      </c>
      <c s="129" r="S1763">
        <v>48.0</v>
      </c>
      <c s="129" r="T1763">
        <v>66.0</v>
      </c>
      <c s="129" r="U1763">
        <v>30.0</v>
      </c>
      <c s="129" r="V1763">
        <v>141.0</v>
      </c>
      <c s="129" r="W1763">
        <v>21.0</v>
      </c>
      <c s="129" r="X1763">
        <v>25.0</v>
      </c>
      <c s="129" r="Y1763">
        <v>28.0</v>
      </c>
      <c s="129" r="Z1763">
        <v>30.0</v>
      </c>
      <c s="129" r="AA1763">
        <v>23.0</v>
      </c>
      <c s="129" r="AB1763">
        <v>13.0</v>
      </c>
      <c s="129" r="AC1763">
        <v>1.0</v>
      </c>
      <c s="129" r="AD1763">
        <v>29.0</v>
      </c>
      <c s="129" r="AE1763">
        <v>84.0</v>
      </c>
      <c s="129" r="AF1763">
        <v>28.0</v>
      </c>
      <c s="129" r="AG1763">
        <v>150.0</v>
      </c>
      <c s="129" r="AH1763">
        <v>26.0</v>
      </c>
      <c s="129" r="AI1763">
        <v>23.0</v>
      </c>
      <c s="129" r="AJ1763">
        <v>22.0</v>
      </c>
      <c s="129" r="AK1763">
        <v>34.0</v>
      </c>
      <c s="129" r="AL1763">
        <v>26.0</v>
      </c>
      <c s="129" r="AM1763">
        <v>17.0</v>
      </c>
      <c s="129" r="AN1763">
        <v>2.0</v>
      </c>
      <c s="129" r="AO1763">
        <v>38.0</v>
      </c>
      <c s="129" r="AP1763">
        <v>73.0</v>
      </c>
      <c s="129" r="AQ1763">
        <v>39.0</v>
      </c>
      <c s="129" r="AR1763">
        <v>236.0</v>
      </c>
      <c s="129" r="AS1763">
        <v>32.0</v>
      </c>
      <c s="129" r="AT1763">
        <v>16.0</v>
      </c>
      <c s="129" r="AU1763">
        <v>16.0</v>
      </c>
      <c s="129" r="AV1763">
        <v>24.0</v>
      </c>
      <c s="129" r="AW1763">
        <v>28.0</v>
      </c>
      <c s="129" r="AX1763">
        <v>24.0</v>
      </c>
      <c s="129" r="AY1763">
        <v>52.0</v>
      </c>
      <c s="129" r="AZ1763">
        <v>44.0</v>
      </c>
      <c s="129" r="BA1763">
        <v>108.0</v>
      </c>
      <c s="129" r="BB1763">
        <v>24.0</v>
      </c>
      <c s="129" r="BC1763">
        <v>16.0</v>
      </c>
      <c s="129" r="BD1763">
        <v>4.0</v>
      </c>
      <c s="129" r="BE1763">
        <v>12.0</v>
      </c>
      <c s="129" r="BF1763">
        <v>4.0</v>
      </c>
      <c s="129" r="BG1763">
        <v>16.0</v>
      </c>
      <c s="129" r="BH1763">
        <v>16.0</v>
      </c>
      <c s="129" r="BI1763">
        <v>16.0</v>
      </c>
      <c s="129" r="BJ1763">
        <v>128.0</v>
      </c>
      <c s="129" r="BK1763">
        <v>8.0</v>
      </c>
      <c s="129" r="BL1763">
        <v>0.0</v>
      </c>
      <c s="129" r="BM1763">
        <v>12.0</v>
      </c>
      <c s="129" r="BN1763">
        <v>12.0</v>
      </c>
      <c s="129" r="BO1763">
        <v>24.0</v>
      </c>
      <c s="129" r="BP1763">
        <v>8.0</v>
      </c>
      <c s="129" r="BQ1763">
        <v>36.0</v>
      </c>
      <c s="129" r="BR1763">
        <v>28.0</v>
      </c>
      <c s="129" r="BS1763">
        <v>44.0</v>
      </c>
      <c s="129" r="BT1763">
        <v>0.0</v>
      </c>
      <c s="129" r="BU1763">
        <v>0.0</v>
      </c>
      <c s="129" r="BV1763">
        <v>4.0</v>
      </c>
      <c s="129" r="BW1763">
        <v>4.0</v>
      </c>
      <c s="129" r="BX1763">
        <v>0.0</v>
      </c>
      <c s="129" r="BY1763">
        <v>8.0</v>
      </c>
      <c s="129" r="BZ1763">
        <v>0.0</v>
      </c>
      <c s="129" r="CA1763">
        <v>28.0</v>
      </c>
      <c s="129" r="CB1763">
        <v>124.0</v>
      </c>
      <c s="129" r="CC1763">
        <v>32.0</v>
      </c>
      <c s="129" r="CD1763">
        <v>16.0</v>
      </c>
      <c s="129" r="CE1763">
        <v>12.0</v>
      </c>
      <c s="129" r="CF1763">
        <v>16.0</v>
      </c>
      <c s="129" r="CG1763">
        <v>20.0</v>
      </c>
      <c s="129" r="CH1763">
        <v>16.0</v>
      </c>
      <c s="129" r="CI1763">
        <v>0.0</v>
      </c>
      <c s="129" r="CJ1763">
        <v>12.0</v>
      </c>
      <c s="129" r="CK1763">
        <v>68.0</v>
      </c>
      <c s="129" r="CL1763">
        <v>0.0</v>
      </c>
      <c s="129" r="CM1763">
        <v>0.0</v>
      </c>
      <c s="129" r="CN1763">
        <v>0.0</v>
      </c>
      <c s="129" r="CO1763">
        <v>4.0</v>
      </c>
      <c s="129" r="CP1763">
        <v>8.0</v>
      </c>
      <c s="129" r="CQ1763">
        <v>0.0</v>
      </c>
      <c s="129" r="CR1763">
        <v>52.0</v>
      </c>
      <c s="129" r="CS1763">
        <v>4.0</v>
      </c>
    </row>
    <row customHeight="1" r="1764" ht="15.0">
      <c t="s" s="127" r="A1764">
        <v>14982</v>
      </c>
      <c t="s" s="127" r="B1764">
        <v>14983</v>
      </c>
      <c t="s" s="127" r="C1764">
        <v>14984</v>
      </c>
      <c t="s" s="127" r="D1764">
        <v>14985</v>
      </c>
      <c t="s" s="127" r="E1764">
        <v>14986</v>
      </c>
      <c t="s" s="127" r="F1764">
        <v>14987</v>
      </c>
      <c t="s" s="128" r="G1764">
        <v>14988</v>
      </c>
      <c t="s" s="127" r="H1764">
        <v>14989</v>
      </c>
      <c s="129" r="I1764">
        <v>1809.0</v>
      </c>
      <c s="129" r="J1764">
        <v>344.0</v>
      </c>
      <c s="129" r="K1764">
        <v>312.0</v>
      </c>
      <c s="129" r="L1764">
        <v>428.0</v>
      </c>
      <c s="129" r="M1764">
        <v>402.0</v>
      </c>
      <c s="129" r="N1764">
        <v>241.0</v>
      </c>
      <c s="129" r="O1764">
        <v>82.0</v>
      </c>
      <c s="129" r="P1764">
        <v>265.0</v>
      </c>
      <c s="129" r="Q1764">
        <v>220.0</v>
      </c>
      <c s="129" r="R1764">
        <v>345.0</v>
      </c>
      <c s="129" r="S1764">
        <v>267.0</v>
      </c>
      <c s="129" r="T1764">
        <v>170.0</v>
      </c>
      <c s="129" r="U1764">
        <v>51.0</v>
      </c>
      <c s="129" r="V1764">
        <v>909.0</v>
      </c>
      <c s="129" r="W1764">
        <v>185.0</v>
      </c>
      <c s="129" r="X1764">
        <v>161.0</v>
      </c>
      <c s="129" r="Y1764">
        <v>206.0</v>
      </c>
      <c s="129" r="Z1764">
        <v>200.0</v>
      </c>
      <c s="129" r="AA1764">
        <v>119.0</v>
      </c>
      <c s="129" r="AB1764">
        <v>38.0</v>
      </c>
      <c s="129" r="AC1764">
        <v>0.0</v>
      </c>
      <c s="129" r="AD1764">
        <v>238.0</v>
      </c>
      <c s="129" r="AE1764">
        <v>568.0</v>
      </c>
      <c s="129" r="AF1764">
        <v>103.0</v>
      </c>
      <c s="129" r="AG1764">
        <v>900.0</v>
      </c>
      <c s="129" r="AH1764">
        <v>159.0</v>
      </c>
      <c s="129" r="AI1764">
        <v>151.0</v>
      </c>
      <c s="129" r="AJ1764">
        <v>222.0</v>
      </c>
      <c s="129" r="AK1764">
        <v>202.0</v>
      </c>
      <c s="129" r="AL1764">
        <v>122.0</v>
      </c>
      <c s="129" r="AM1764">
        <v>43.0</v>
      </c>
      <c s="129" r="AN1764">
        <v>1.0</v>
      </c>
      <c s="129" r="AO1764">
        <v>203.0</v>
      </c>
      <c s="129" r="AP1764">
        <v>576.0</v>
      </c>
      <c s="129" r="AQ1764">
        <v>121.0</v>
      </c>
      <c s="129" r="AR1764">
        <v>1444.0</v>
      </c>
      <c s="129" r="AS1764">
        <v>0.0</v>
      </c>
      <c s="129" r="AT1764">
        <v>88.0</v>
      </c>
      <c s="129" r="AU1764">
        <v>108.0</v>
      </c>
      <c s="129" r="AV1764">
        <v>244.0</v>
      </c>
      <c s="129" r="AW1764">
        <v>296.0</v>
      </c>
      <c s="129" r="AX1764">
        <v>208.0</v>
      </c>
      <c s="129" r="AY1764">
        <v>324.0</v>
      </c>
      <c s="129" r="AZ1764">
        <v>176.0</v>
      </c>
      <c s="129" r="BA1764">
        <v>700.0</v>
      </c>
      <c s="129" r="BB1764">
        <v>0.0</v>
      </c>
      <c s="129" r="BC1764">
        <v>64.0</v>
      </c>
      <c s="129" r="BD1764">
        <v>72.0</v>
      </c>
      <c s="129" r="BE1764">
        <v>100.0</v>
      </c>
      <c s="129" r="BF1764">
        <v>44.0</v>
      </c>
      <c s="129" r="BG1764">
        <v>180.0</v>
      </c>
      <c s="129" r="BH1764">
        <v>160.0</v>
      </c>
      <c s="129" r="BI1764">
        <v>80.0</v>
      </c>
      <c s="129" r="BJ1764">
        <v>744.0</v>
      </c>
      <c s="129" r="BK1764">
        <v>0.0</v>
      </c>
      <c s="129" r="BL1764">
        <v>24.0</v>
      </c>
      <c s="129" r="BM1764">
        <v>36.0</v>
      </c>
      <c s="129" r="BN1764">
        <v>144.0</v>
      </c>
      <c s="129" r="BO1764">
        <v>252.0</v>
      </c>
      <c s="129" r="BP1764">
        <v>28.0</v>
      </c>
      <c s="129" r="BQ1764">
        <v>164.0</v>
      </c>
      <c s="129" r="BR1764">
        <v>96.0</v>
      </c>
      <c s="129" r="BS1764">
        <v>216.0</v>
      </c>
      <c s="129" r="BT1764">
        <v>0.0</v>
      </c>
      <c s="129" r="BU1764">
        <v>4.0</v>
      </c>
      <c s="129" r="BV1764">
        <v>0.0</v>
      </c>
      <c s="129" r="BW1764">
        <v>16.0</v>
      </c>
      <c s="129" r="BX1764">
        <v>60.0</v>
      </c>
      <c s="129" r="BY1764">
        <v>36.0</v>
      </c>
      <c s="129" r="BZ1764">
        <v>0.0</v>
      </c>
      <c s="129" r="CA1764">
        <v>100.0</v>
      </c>
      <c s="129" r="CB1764">
        <v>824.0</v>
      </c>
      <c s="129" r="CC1764">
        <v>0.0</v>
      </c>
      <c s="129" r="CD1764">
        <v>68.0</v>
      </c>
      <c s="129" r="CE1764">
        <v>104.0</v>
      </c>
      <c s="129" r="CF1764">
        <v>204.0</v>
      </c>
      <c s="129" r="CG1764">
        <v>220.0</v>
      </c>
      <c s="129" r="CH1764">
        <v>168.0</v>
      </c>
      <c s="129" r="CI1764">
        <v>4.0</v>
      </c>
      <c s="129" r="CJ1764">
        <v>56.0</v>
      </c>
      <c s="129" r="CK1764">
        <v>404.0</v>
      </c>
      <c s="129" r="CL1764">
        <v>0.0</v>
      </c>
      <c s="129" r="CM1764">
        <v>16.0</v>
      </c>
      <c s="129" r="CN1764">
        <v>4.0</v>
      </c>
      <c s="129" r="CO1764">
        <v>24.0</v>
      </c>
      <c s="129" r="CP1764">
        <v>16.0</v>
      </c>
      <c s="129" r="CQ1764">
        <v>4.0</v>
      </c>
      <c s="129" r="CR1764">
        <v>320.0</v>
      </c>
      <c s="129" r="CS1764">
        <v>20.0</v>
      </c>
    </row>
    <row customHeight="1" r="1765" ht="15.0">
      <c t="s" s="127" r="A1765">
        <v>14990</v>
      </c>
      <c t="s" s="127" r="B1765">
        <v>14991</v>
      </c>
      <c t="s" s="127" r="C1765">
        <v>14992</v>
      </c>
      <c t="s" s="127" r="D1765">
        <v>14993</v>
      </c>
      <c t="s" s="127" r="E1765">
        <v>14994</v>
      </c>
      <c t="s" s="127" r="F1765">
        <v>14995</v>
      </c>
      <c t="s" s="128" r="G1765">
        <v>14996</v>
      </c>
      <c t="s" s="127" r="H1765">
        <v>14997</v>
      </c>
      <c s="129" r="I1765">
        <v>655.0</v>
      </c>
      <c s="129" r="J1765">
        <v>110.846154</v>
      </c>
      <c s="129" r="K1765">
        <v>70.5384619999999</v>
      </c>
      <c s="129" r="L1765">
        <v>115.884615</v>
      </c>
      <c s="129" r="M1765">
        <v>139.061538</v>
      </c>
      <c s="129" r="N1765">
        <v>131.0</v>
      </c>
      <c s="129" r="O1765">
        <v>87.6692309999999</v>
      </c>
      <c s="129" r="P1765">
        <v>71.0</v>
      </c>
      <c s="129" r="Q1765">
        <v>94.0</v>
      </c>
      <c s="129" r="R1765">
        <v>107.0</v>
      </c>
      <c s="129" r="S1765">
        <v>107.0</v>
      </c>
      <c s="129" r="T1765">
        <v>127.0</v>
      </c>
      <c s="129" r="U1765">
        <v>53.0</v>
      </c>
      <c s="129" r="V1765">
        <v>324.476923</v>
      </c>
      <c s="129" r="W1765">
        <v>62.4769229999999</v>
      </c>
      <c s="129" r="X1765">
        <v>34.261538</v>
      </c>
      <c s="129" r="Y1765">
        <v>56.4307689999999</v>
      </c>
      <c s="129" r="Z1765">
        <v>67.5153849999999</v>
      </c>
      <c s="129" r="AA1765">
        <v>61.469231</v>
      </c>
      <c s="129" r="AB1765">
        <v>40.307692</v>
      </c>
      <c s="129" r="AC1765">
        <v>2.015385</v>
      </c>
      <c s="129" r="AD1765">
        <v>74.569231</v>
      </c>
      <c s="129" r="AE1765">
        <v>164.253846</v>
      </c>
      <c s="129" r="AF1765">
        <v>85.653846</v>
      </c>
      <c s="129" r="AG1765">
        <v>330.523077</v>
      </c>
      <c s="129" r="AH1765">
        <v>48.3692309999999</v>
      </c>
      <c s="129" r="AI1765">
        <v>36.2769229999999</v>
      </c>
      <c s="129" r="AJ1765">
        <v>59.4538459999999</v>
      </c>
      <c s="129" r="AK1765">
        <v>71.546154</v>
      </c>
      <c s="129" r="AL1765">
        <v>69.530769</v>
      </c>
      <c s="129" r="AM1765">
        <v>42.3230769999999</v>
      </c>
      <c s="129" r="AN1765">
        <v>3.02307699999999</v>
      </c>
      <c s="129" r="AO1765">
        <v>61.469231</v>
      </c>
      <c s="129" r="AP1765">
        <v>179.369231</v>
      </c>
      <c s="129" r="AQ1765">
        <v>89.6846149999999</v>
      </c>
      <c s="129" r="AR1765">
        <v>536.092308</v>
      </c>
      <c s="129" r="AS1765">
        <v>8.061538</v>
      </c>
      <c s="129" r="AT1765">
        <v>24.184615</v>
      </c>
      <c s="129" r="AU1765">
        <v>32.2461539999999</v>
      </c>
      <c s="129" r="AV1765">
        <v>64.4923079999999</v>
      </c>
      <c s="129" r="AW1765">
        <v>80.615385</v>
      </c>
      <c s="129" r="AX1765">
        <v>88.676923</v>
      </c>
      <c s="129" r="AY1765">
        <v>173.323077</v>
      </c>
      <c s="129" r="AZ1765">
        <v>64.4923079999999</v>
      </c>
      <c s="129" r="BA1765">
        <v>253.938461999999</v>
      </c>
      <c s="129" r="BB1765">
        <v>8.061538</v>
      </c>
      <c s="129" r="BC1765">
        <v>20.153846</v>
      </c>
      <c s="129" r="BD1765">
        <v>8.061538</v>
      </c>
      <c s="129" r="BE1765">
        <v>28.215385</v>
      </c>
      <c s="129" r="BF1765">
        <v>8.061538</v>
      </c>
      <c s="129" r="BG1765">
        <v>72.5538459999999</v>
      </c>
      <c s="129" r="BH1765">
        <v>88.676923</v>
      </c>
      <c s="129" r="BI1765">
        <v>20.153846</v>
      </c>
      <c s="129" r="BJ1765">
        <v>282.153845999999</v>
      </c>
      <c s="129" r="BK1765">
        <v>0.0</v>
      </c>
      <c s="129" r="BL1765">
        <v>4.030769</v>
      </c>
      <c s="129" r="BM1765">
        <v>24.184615</v>
      </c>
      <c s="129" r="BN1765">
        <v>36.2769229999999</v>
      </c>
      <c s="129" r="BO1765">
        <v>72.5538459999999</v>
      </c>
      <c s="129" r="BP1765">
        <v>16.1230769999999</v>
      </c>
      <c s="129" r="BQ1765">
        <v>84.6461539999999</v>
      </c>
      <c s="129" r="BR1765">
        <v>44.338462</v>
      </c>
      <c s="129" r="BS1765">
        <v>40.307692</v>
      </c>
      <c s="129" r="BT1765">
        <v>0.0</v>
      </c>
      <c s="129" r="BU1765">
        <v>0.0</v>
      </c>
      <c s="129" r="BV1765">
        <v>0.0</v>
      </c>
      <c s="129" r="BW1765">
        <v>0.0</v>
      </c>
      <c s="129" r="BX1765">
        <v>4.030769</v>
      </c>
      <c s="129" r="BY1765">
        <v>4.030769</v>
      </c>
      <c s="129" r="BZ1765">
        <v>0.0</v>
      </c>
      <c s="129" r="CA1765">
        <v>32.2461539999999</v>
      </c>
      <c s="129" r="CB1765">
        <v>262.0</v>
      </c>
      <c s="129" r="CC1765">
        <v>8.061538</v>
      </c>
      <c s="129" r="CD1765">
        <v>16.1230769999999</v>
      </c>
      <c s="129" r="CE1765">
        <v>28.215385</v>
      </c>
      <c s="129" r="CF1765">
        <v>48.3692309999999</v>
      </c>
      <c s="129" r="CG1765">
        <v>68.523077</v>
      </c>
      <c s="129" r="CH1765">
        <v>76.5846149999999</v>
      </c>
      <c s="129" r="CI1765">
        <v>0.0</v>
      </c>
      <c s="129" r="CJ1765">
        <v>16.1230769999999</v>
      </c>
      <c s="129" r="CK1765">
        <v>233.784615</v>
      </c>
      <c s="129" r="CL1765">
        <v>0.0</v>
      </c>
      <c s="129" r="CM1765">
        <v>8.061538</v>
      </c>
      <c s="129" r="CN1765">
        <v>4.030769</v>
      </c>
      <c s="129" r="CO1765">
        <v>16.1230769999999</v>
      </c>
      <c s="129" r="CP1765">
        <v>8.061538</v>
      </c>
      <c s="129" r="CQ1765">
        <v>8.061538</v>
      </c>
      <c s="129" r="CR1765">
        <v>173.323077</v>
      </c>
      <c s="129" r="CS1765">
        <v>16.1230769999999</v>
      </c>
    </row>
    <row customHeight="1" r="1766" ht="15.0">
      <c t="s" s="127" r="A1766">
        <v>14998</v>
      </c>
      <c t="s" s="127" r="B1766">
        <v>14999</v>
      </c>
      <c t="s" s="127" r="C1766">
        <v>15000</v>
      </c>
      <c t="s" s="127" r="D1766">
        <v>15001</v>
      </c>
      <c t="s" s="127" r="E1766">
        <v>15002</v>
      </c>
      <c t="s" s="127" r="F1766">
        <v>15003</v>
      </c>
      <c t="s" s="128" r="G1766">
        <v>15004</v>
      </c>
      <c t="s" s="127" r="H1766">
        <v>15005</v>
      </c>
      <c s="129" r="I1766">
        <v>135.0</v>
      </c>
      <c s="129" r="J1766">
        <v>33.230769</v>
      </c>
      <c s="129" r="K1766">
        <v>17.653846</v>
      </c>
      <c s="129" r="L1766">
        <v>25.961538</v>
      </c>
      <c s="129" r="M1766">
        <v>23.884615</v>
      </c>
      <c s="129" r="N1766">
        <v>22.8461539999999</v>
      </c>
      <c s="129" r="O1766">
        <v>11.4230769999999</v>
      </c>
      <c s="129" r="P1766">
        <v>15.0</v>
      </c>
      <c s="129" r="Q1766">
        <v>20.0</v>
      </c>
      <c s="129" r="R1766">
        <v>15.0</v>
      </c>
      <c s="129" r="S1766">
        <v>19.0</v>
      </c>
      <c s="129" r="T1766">
        <v>23.0</v>
      </c>
      <c s="129" r="U1766">
        <v>11.0</v>
      </c>
      <c s="129" r="V1766">
        <v>67.5</v>
      </c>
      <c s="129" r="W1766">
        <v>13.5</v>
      </c>
      <c s="129" r="X1766">
        <v>10.384615</v>
      </c>
      <c s="129" r="Y1766">
        <v>14.538462</v>
      </c>
      <c s="129" r="Z1766">
        <v>9.346154</v>
      </c>
      <c s="129" r="AA1766">
        <v>11.4230769999999</v>
      </c>
      <c s="129" r="AB1766">
        <v>8.30769199999999</v>
      </c>
      <c s="129" r="AC1766">
        <v>0.0</v>
      </c>
      <c s="129" r="AD1766">
        <v>15.576923</v>
      </c>
      <c s="129" r="AE1766">
        <v>36.3461539999999</v>
      </c>
      <c s="129" r="AF1766">
        <v>15.576923</v>
      </c>
      <c s="129" r="AG1766">
        <v>67.5</v>
      </c>
      <c s="129" r="AH1766">
        <v>19.7307689999999</v>
      </c>
      <c s="129" r="AI1766">
        <v>7.269231</v>
      </c>
      <c s="129" r="AJ1766">
        <v>11.4230769999999</v>
      </c>
      <c s="129" r="AK1766">
        <v>14.538462</v>
      </c>
      <c s="129" r="AL1766">
        <v>11.4230769999999</v>
      </c>
      <c s="129" r="AM1766">
        <v>2.07692299999999</v>
      </c>
      <c s="129" r="AN1766">
        <v>1.038462</v>
      </c>
      <c s="129" r="AO1766">
        <v>22.8461539999999</v>
      </c>
      <c s="129" r="AP1766">
        <v>35.307692</v>
      </c>
      <c s="129" r="AQ1766">
        <v>9.346154</v>
      </c>
      <c s="129" r="AR1766">
        <v>116.307692</v>
      </c>
      <c s="129" r="AS1766">
        <v>20.769231</v>
      </c>
      <c s="129" r="AT1766">
        <v>4.15384599999999</v>
      </c>
      <c s="129" r="AU1766">
        <v>4.15384599999999</v>
      </c>
      <c s="129" r="AV1766">
        <v>0.0</v>
      </c>
      <c s="129" r="AW1766">
        <v>20.769231</v>
      </c>
      <c s="129" r="AX1766">
        <v>16.615385</v>
      </c>
      <c s="129" r="AY1766">
        <v>29.076923</v>
      </c>
      <c s="129" r="AZ1766">
        <v>20.769231</v>
      </c>
      <c s="129" r="BA1766">
        <v>66.461538</v>
      </c>
      <c s="129" r="BB1766">
        <v>16.615385</v>
      </c>
      <c s="129" r="BC1766">
        <v>4.15384599999999</v>
      </c>
      <c s="129" r="BD1766">
        <v>4.15384599999999</v>
      </c>
      <c s="129" r="BE1766">
        <v>0.0</v>
      </c>
      <c s="129" r="BF1766">
        <v>4.15384599999999</v>
      </c>
      <c s="129" r="BG1766">
        <v>16.615385</v>
      </c>
      <c s="129" r="BH1766">
        <v>16.615385</v>
      </c>
      <c s="129" r="BI1766">
        <v>4.15384599999999</v>
      </c>
      <c s="129" r="BJ1766">
        <v>49.8461539999999</v>
      </c>
      <c s="129" r="BK1766">
        <v>4.15384599999999</v>
      </c>
      <c s="129" r="BL1766">
        <v>0.0</v>
      </c>
      <c s="129" r="BM1766">
        <v>0.0</v>
      </c>
      <c s="129" r="BN1766">
        <v>0.0</v>
      </c>
      <c s="129" r="BO1766">
        <v>16.615385</v>
      </c>
      <c s="129" r="BP1766">
        <v>0.0</v>
      </c>
      <c s="129" r="BQ1766">
        <v>12.4615379999999</v>
      </c>
      <c s="129" r="BR1766">
        <v>16.615385</v>
      </c>
      <c s="129" r="BS1766">
        <v>16.615385</v>
      </c>
      <c s="129" r="BT1766">
        <v>0.0</v>
      </c>
      <c s="129" r="BU1766">
        <v>0.0</v>
      </c>
      <c s="129" r="BV1766">
        <v>0.0</v>
      </c>
      <c s="129" r="BW1766">
        <v>0.0</v>
      </c>
      <c s="129" r="BX1766">
        <v>0.0</v>
      </c>
      <c s="129" r="BY1766">
        <v>8.30769199999999</v>
      </c>
      <c s="129" r="BZ1766">
        <v>0.0</v>
      </c>
      <c s="129" r="CA1766">
        <v>8.30769199999999</v>
      </c>
      <c s="129" r="CB1766">
        <v>58.153846</v>
      </c>
      <c s="129" r="CC1766">
        <v>20.769231</v>
      </c>
      <c s="129" r="CD1766">
        <v>0.0</v>
      </c>
      <c s="129" r="CE1766">
        <v>4.15384599999999</v>
      </c>
      <c s="129" r="CF1766">
        <v>0.0</v>
      </c>
      <c s="129" r="CG1766">
        <v>20.769231</v>
      </c>
      <c s="129" r="CH1766">
        <v>8.30769199999999</v>
      </c>
      <c s="129" r="CI1766">
        <v>0.0</v>
      </c>
      <c s="129" r="CJ1766">
        <v>4.15384599999999</v>
      </c>
      <c s="129" r="CK1766">
        <v>41.538462</v>
      </c>
      <c s="129" r="CL1766">
        <v>0.0</v>
      </c>
      <c s="129" r="CM1766">
        <v>4.15384599999999</v>
      </c>
      <c s="129" r="CN1766">
        <v>0.0</v>
      </c>
      <c s="129" r="CO1766">
        <v>0.0</v>
      </c>
      <c s="129" r="CP1766">
        <v>0.0</v>
      </c>
      <c s="129" r="CQ1766">
        <v>0.0</v>
      </c>
      <c s="129" r="CR1766">
        <v>29.076923</v>
      </c>
      <c s="129" r="CS1766">
        <v>8.30769199999999</v>
      </c>
    </row>
    <row customHeight="1" r="1767" ht="15.0">
      <c t="s" s="127" r="A1767">
        <v>15006</v>
      </c>
      <c t="s" s="127" r="B1767">
        <v>15007</v>
      </c>
      <c t="s" s="127" r="C1767">
        <v>15008</v>
      </c>
      <c t="s" s="127" r="D1767">
        <v>15009</v>
      </c>
      <c t="s" s="127" r="E1767">
        <v>15010</v>
      </c>
      <c t="s" s="127" r="F1767">
        <v>15011</v>
      </c>
      <c t="s" s="128" r="G1767">
        <v>15012</v>
      </c>
      <c t="s" s="127" r="H1767">
        <v>15013</v>
      </c>
      <c s="129" r="I1767">
        <v>147.0</v>
      </c>
      <c s="129" r="J1767">
        <v>27.3724139999999</v>
      </c>
      <c s="129" r="K1767">
        <v>20.275862</v>
      </c>
      <c s="129" r="L1767">
        <v>24.3310339999999</v>
      </c>
      <c s="129" r="M1767">
        <v>38.524138</v>
      </c>
      <c s="129" r="N1767">
        <v>19.262069</v>
      </c>
      <c s="129" r="O1767">
        <v>17.234483</v>
      </c>
      <c s="129" r="P1767">
        <v>24.0</v>
      </c>
      <c s="129" r="Q1767">
        <v>20.0</v>
      </c>
      <c s="129" r="R1767">
        <v>38.0</v>
      </c>
      <c s="129" r="S1767">
        <v>22.0</v>
      </c>
      <c s="129" r="T1767">
        <v>28.0</v>
      </c>
      <c s="129" r="U1767">
        <v>10.0</v>
      </c>
      <c s="129" r="V1767">
        <v>69.9517239999999</v>
      </c>
      <c s="129" r="W1767">
        <v>13.1793099999999</v>
      </c>
      <c s="129" r="X1767">
        <v>11.151724</v>
      </c>
      <c s="129" r="Y1767">
        <v>10.137931</v>
      </c>
      <c s="129" r="Z1767">
        <v>21.289655</v>
      </c>
      <c s="129" r="AA1767">
        <v>8.110345</v>
      </c>
      <c s="129" r="AB1767">
        <v>6.082759</v>
      </c>
      <c s="129" r="AC1767">
        <v>0.0</v>
      </c>
      <c s="129" r="AD1767">
        <v>17.234483</v>
      </c>
      <c s="129" r="AE1767">
        <v>40.551724</v>
      </c>
      <c s="129" r="AF1767">
        <v>12.1655169999999</v>
      </c>
      <c s="129" r="AG1767">
        <v>77.048276</v>
      </c>
      <c s="129" r="AH1767">
        <v>14.193103</v>
      </c>
      <c s="129" r="AI1767">
        <v>9.124138</v>
      </c>
      <c s="129" r="AJ1767">
        <v>14.193103</v>
      </c>
      <c s="129" r="AK1767">
        <v>17.234483</v>
      </c>
      <c s="129" r="AL1767">
        <v>11.151724</v>
      </c>
      <c s="129" r="AM1767">
        <v>11.151724</v>
      </c>
      <c s="129" r="AN1767">
        <v>0.0</v>
      </c>
      <c s="129" r="AO1767">
        <v>15.206897</v>
      </c>
      <c s="129" r="AP1767">
        <v>46.634483</v>
      </c>
      <c s="129" r="AQ1767">
        <v>15.206897</v>
      </c>
      <c s="129" r="AR1767">
        <v>121.655171999999</v>
      </c>
      <c s="129" r="AS1767">
        <v>36.496552</v>
      </c>
      <c s="129" r="AT1767">
        <v>4.05517199999999</v>
      </c>
      <c s="129" r="AU1767">
        <v>0.0</v>
      </c>
      <c s="129" r="AV1767">
        <v>12.1655169999999</v>
      </c>
      <c s="129" r="AW1767">
        <v>20.275862</v>
      </c>
      <c s="129" r="AX1767">
        <v>0.0</v>
      </c>
      <c s="129" r="AY1767">
        <v>28.3862069999999</v>
      </c>
      <c s="129" r="AZ1767">
        <v>20.275862</v>
      </c>
      <c s="129" r="BA1767">
        <v>56.7724139999999</v>
      </c>
      <c s="129" r="BB1767">
        <v>20.275862</v>
      </c>
      <c s="129" r="BC1767">
        <v>4.05517199999999</v>
      </c>
      <c s="129" r="BD1767">
        <v>0.0</v>
      </c>
      <c s="129" r="BE1767">
        <v>4.05517199999999</v>
      </c>
      <c s="129" r="BF1767">
        <v>0.0</v>
      </c>
      <c s="129" r="BG1767">
        <v>0.0</v>
      </c>
      <c s="129" r="BH1767">
        <v>12.1655169999999</v>
      </c>
      <c s="129" r="BI1767">
        <v>16.22069</v>
      </c>
      <c s="129" r="BJ1767">
        <v>64.8827589999999</v>
      </c>
      <c s="129" r="BK1767">
        <v>16.22069</v>
      </c>
      <c s="129" r="BL1767">
        <v>0.0</v>
      </c>
      <c s="129" r="BM1767">
        <v>0.0</v>
      </c>
      <c s="129" r="BN1767">
        <v>8.110345</v>
      </c>
      <c s="129" r="BO1767">
        <v>20.275862</v>
      </c>
      <c s="129" r="BP1767">
        <v>0.0</v>
      </c>
      <c s="129" r="BQ1767">
        <v>16.22069</v>
      </c>
      <c s="129" r="BR1767">
        <v>4.05517199999999</v>
      </c>
      <c s="129" r="BS1767">
        <v>16.22069</v>
      </c>
      <c s="129" r="BT1767">
        <v>0.0</v>
      </c>
      <c s="129" r="BU1767">
        <v>0.0</v>
      </c>
      <c s="129" r="BV1767">
        <v>0.0</v>
      </c>
      <c s="129" r="BW1767">
        <v>0.0</v>
      </c>
      <c s="129" r="BX1767">
        <v>8.110345</v>
      </c>
      <c s="129" r="BY1767">
        <v>0.0</v>
      </c>
      <c s="129" r="BZ1767">
        <v>0.0</v>
      </c>
      <c s="129" r="CA1767">
        <v>8.110345</v>
      </c>
      <c s="129" r="CB1767">
        <v>72.993103</v>
      </c>
      <c s="129" r="CC1767">
        <v>32.4413789999999</v>
      </c>
      <c s="129" r="CD1767">
        <v>4.05517199999999</v>
      </c>
      <c s="129" r="CE1767">
        <v>0.0</v>
      </c>
      <c s="129" r="CF1767">
        <v>12.1655169999999</v>
      </c>
      <c s="129" r="CG1767">
        <v>12.1655169999999</v>
      </c>
      <c s="129" r="CH1767">
        <v>0.0</v>
      </c>
      <c s="129" r="CI1767">
        <v>0.0</v>
      </c>
      <c s="129" r="CJ1767">
        <v>12.1655169999999</v>
      </c>
      <c s="129" r="CK1767">
        <v>32.4413789999999</v>
      </c>
      <c s="129" r="CL1767">
        <v>4.05517199999999</v>
      </c>
      <c s="129" r="CM1767">
        <v>0.0</v>
      </c>
      <c s="129" r="CN1767">
        <v>0.0</v>
      </c>
      <c s="129" r="CO1767">
        <v>0.0</v>
      </c>
      <c s="129" r="CP1767">
        <v>0.0</v>
      </c>
      <c s="129" r="CQ1767">
        <v>0.0</v>
      </c>
      <c s="129" r="CR1767">
        <v>28.3862069999999</v>
      </c>
      <c s="129" r="CS1767">
        <v>0.0</v>
      </c>
    </row>
    <row customHeight="1" r="1768" ht="15.0">
      <c t="s" s="127" r="A1768">
        <v>15014</v>
      </c>
      <c t="s" s="127" r="B1768">
        <v>15015</v>
      </c>
      <c t="s" s="127" r="C1768">
        <v>15016</v>
      </c>
      <c t="s" s="127" r="D1768">
        <v>15017</v>
      </c>
      <c t="s" s="127" r="E1768">
        <v>15018</v>
      </c>
      <c t="s" s="127" r="F1768">
        <v>15019</v>
      </c>
      <c t="s" s="128" r="G1768">
        <v>15020</v>
      </c>
      <c t="s" s="127" r="H1768">
        <v>15021</v>
      </c>
      <c s="129" r="I1768">
        <v>161.0</v>
      </c>
      <c s="129" r="J1768">
        <v>23.0</v>
      </c>
      <c s="129" r="K1768">
        <v>35.0</v>
      </c>
      <c s="129" r="L1768">
        <v>30.0</v>
      </c>
      <c s="129" r="M1768">
        <v>32.0</v>
      </c>
      <c s="129" r="N1768">
        <v>25.0</v>
      </c>
      <c s="129" r="O1768">
        <v>16.0</v>
      </c>
      <c s="129" r="P1768">
        <v>28.0</v>
      </c>
      <c s="129" r="Q1768">
        <v>29.0</v>
      </c>
      <c s="129" r="R1768">
        <v>35.0</v>
      </c>
      <c s="129" r="S1768">
        <v>35.0</v>
      </c>
      <c s="129" r="T1768">
        <v>34.0</v>
      </c>
      <c s="129" r="U1768">
        <v>14.0</v>
      </c>
      <c s="129" r="V1768">
        <v>86.0</v>
      </c>
      <c s="129" r="W1768">
        <v>10.0</v>
      </c>
      <c s="129" r="X1768">
        <v>22.0</v>
      </c>
      <c s="129" r="Y1768">
        <v>16.0</v>
      </c>
      <c s="129" r="Z1768">
        <v>19.0</v>
      </c>
      <c s="129" r="AA1768">
        <v>11.0</v>
      </c>
      <c s="129" r="AB1768">
        <v>8.0</v>
      </c>
      <c s="129" r="AC1768">
        <v>0.0</v>
      </c>
      <c s="129" r="AD1768">
        <v>13.0</v>
      </c>
      <c s="129" r="AE1768">
        <v>58.0</v>
      </c>
      <c s="129" r="AF1768">
        <v>15.0</v>
      </c>
      <c s="129" r="AG1768">
        <v>75.0</v>
      </c>
      <c s="129" r="AH1768">
        <v>13.0</v>
      </c>
      <c s="129" r="AI1768">
        <v>13.0</v>
      </c>
      <c s="129" r="AJ1768">
        <v>14.0</v>
      </c>
      <c s="129" r="AK1768">
        <v>13.0</v>
      </c>
      <c s="129" r="AL1768">
        <v>14.0</v>
      </c>
      <c s="129" r="AM1768">
        <v>8.0</v>
      </c>
      <c s="129" r="AN1768">
        <v>0.0</v>
      </c>
      <c s="129" r="AO1768">
        <v>15.0</v>
      </c>
      <c s="129" r="AP1768">
        <v>45.0</v>
      </c>
      <c s="129" r="AQ1768">
        <v>15.0</v>
      </c>
      <c s="129" r="AR1768">
        <v>148.0</v>
      </c>
      <c s="129" r="AS1768">
        <v>36.0</v>
      </c>
      <c s="129" r="AT1768">
        <v>4.0</v>
      </c>
      <c s="129" r="AU1768">
        <v>0.0</v>
      </c>
      <c s="129" r="AV1768">
        <v>16.0</v>
      </c>
      <c s="129" r="AW1768">
        <v>12.0</v>
      </c>
      <c s="129" r="AX1768">
        <v>32.0</v>
      </c>
      <c s="129" r="AY1768">
        <v>40.0</v>
      </c>
      <c s="129" r="AZ1768">
        <v>8.0</v>
      </c>
      <c s="129" r="BA1768">
        <v>84.0</v>
      </c>
      <c s="129" r="BB1768">
        <v>20.0</v>
      </c>
      <c s="129" r="BC1768">
        <v>4.0</v>
      </c>
      <c s="129" r="BD1768">
        <v>0.0</v>
      </c>
      <c s="129" r="BE1768">
        <v>4.0</v>
      </c>
      <c s="129" r="BF1768">
        <v>0.0</v>
      </c>
      <c s="129" r="BG1768">
        <v>24.0</v>
      </c>
      <c s="129" r="BH1768">
        <v>28.0</v>
      </c>
      <c s="129" r="BI1768">
        <v>4.0</v>
      </c>
      <c s="129" r="BJ1768">
        <v>64.0</v>
      </c>
      <c s="129" r="BK1768">
        <v>16.0</v>
      </c>
      <c s="129" r="BL1768">
        <v>0.0</v>
      </c>
      <c s="129" r="BM1768">
        <v>0.0</v>
      </c>
      <c s="129" r="BN1768">
        <v>12.0</v>
      </c>
      <c s="129" r="BO1768">
        <v>12.0</v>
      </c>
      <c s="129" r="BP1768">
        <v>8.0</v>
      </c>
      <c s="129" r="BQ1768">
        <v>12.0</v>
      </c>
      <c s="129" r="BR1768">
        <v>4.0</v>
      </c>
      <c s="129" r="BS1768">
        <v>20.0</v>
      </c>
      <c s="129" r="BT1768">
        <v>0.0</v>
      </c>
      <c s="129" r="BU1768">
        <v>0.0</v>
      </c>
      <c s="129" r="BV1768">
        <v>0.0</v>
      </c>
      <c s="129" r="BW1768">
        <v>0.0</v>
      </c>
      <c s="129" r="BX1768">
        <v>0.0</v>
      </c>
      <c s="129" r="BY1768">
        <v>16.0</v>
      </c>
      <c s="129" r="BZ1768">
        <v>0.0</v>
      </c>
      <c s="129" r="CA1768">
        <v>4.0</v>
      </c>
      <c s="129" r="CB1768">
        <v>80.0</v>
      </c>
      <c s="129" r="CC1768">
        <v>36.0</v>
      </c>
      <c s="129" r="CD1768">
        <v>0.0</v>
      </c>
      <c s="129" r="CE1768">
        <v>0.0</v>
      </c>
      <c s="129" r="CF1768">
        <v>16.0</v>
      </c>
      <c s="129" r="CG1768">
        <v>12.0</v>
      </c>
      <c s="129" r="CH1768">
        <v>16.0</v>
      </c>
      <c s="129" r="CI1768">
        <v>0.0</v>
      </c>
      <c s="129" r="CJ1768">
        <v>0.0</v>
      </c>
      <c s="129" r="CK1768">
        <v>48.0</v>
      </c>
      <c s="129" r="CL1768">
        <v>0.0</v>
      </c>
      <c s="129" r="CM1768">
        <v>4.0</v>
      </c>
      <c s="129" r="CN1768">
        <v>0.0</v>
      </c>
      <c s="129" r="CO1768">
        <v>0.0</v>
      </c>
      <c s="129" r="CP1768">
        <v>0.0</v>
      </c>
      <c s="129" r="CQ1768">
        <v>0.0</v>
      </c>
      <c s="129" r="CR1768">
        <v>40.0</v>
      </c>
      <c s="129" r="CS1768">
        <v>4.0</v>
      </c>
    </row>
    <row customHeight="1" r="1769" ht="15.0">
      <c t="s" s="127" r="A1769">
        <v>15022</v>
      </c>
      <c t="s" s="127" r="B1769">
        <v>15023</v>
      </c>
      <c t="s" s="127" r="C1769">
        <v>15024</v>
      </c>
      <c t="s" s="127" r="D1769">
        <v>15025</v>
      </c>
      <c t="s" s="127" r="E1769">
        <v>15026</v>
      </c>
      <c t="s" s="127" r="F1769">
        <v>15027</v>
      </c>
      <c t="s" s="128" r="G1769">
        <v>15028</v>
      </c>
      <c t="s" s="127" r="H1769">
        <v>15029</v>
      </c>
      <c s="129" r="I1769">
        <v>683.0</v>
      </c>
      <c s="129" r="J1769">
        <v>126.035684</v>
      </c>
      <c s="129" r="K1769">
        <v>112.822265</v>
      </c>
      <c s="129" r="L1769">
        <v>157.544604999999</v>
      </c>
      <c s="129" r="M1769">
        <v>121.937924</v>
      </c>
      <c s="129" r="N1769">
        <v>103.674514</v>
      </c>
      <c s="129" r="O1769">
        <v>60.985008</v>
      </c>
      <c s="129" r="P1769">
        <v>107.0</v>
      </c>
      <c s="129" r="Q1769">
        <v>118.0</v>
      </c>
      <c s="129" r="R1769">
        <v>128.0</v>
      </c>
      <c s="129" r="S1769">
        <v>99.0</v>
      </c>
      <c s="129" r="T1769">
        <v>104.0</v>
      </c>
      <c s="129" r="U1769">
        <v>43.0</v>
      </c>
      <c s="129" r="V1769">
        <v>343.532833999999</v>
      </c>
      <c s="129" r="W1769">
        <v>73.18201</v>
      </c>
      <c s="129" r="X1769">
        <v>47.77159</v>
      </c>
      <c s="129" r="Y1769">
        <v>83.3461779999999</v>
      </c>
      <c s="129" r="Z1769">
        <v>60.9689619999999</v>
      </c>
      <c s="129" r="AA1769">
        <v>51.837257</v>
      </c>
      <c s="129" r="AB1769">
        <v>23.3775869999999</v>
      </c>
      <c s="129" r="AC1769">
        <v>3.04924999999999</v>
      </c>
      <c s="129" r="AD1769">
        <v>85.379012</v>
      </c>
      <c s="129" r="AE1769">
        <v>198.185230999999</v>
      </c>
      <c s="129" r="AF1769">
        <v>59.968591</v>
      </c>
      <c s="129" r="AG1769">
        <v>339.467166</v>
      </c>
      <c s="129" r="AH1769">
        <v>52.8536739999999</v>
      </c>
      <c s="129" r="AI1769">
        <v>65.0506759999999</v>
      </c>
      <c s="129" r="AJ1769">
        <v>74.1984269999999</v>
      </c>
      <c s="129" r="AK1769">
        <v>60.9689619999999</v>
      </c>
      <c s="129" r="AL1769">
        <v>51.837257</v>
      </c>
      <c s="129" r="AM1769">
        <v>34.558171</v>
      </c>
      <c s="129" r="AN1769">
        <v>0.0</v>
      </c>
      <c s="129" r="AO1769">
        <v>69.116343</v>
      </c>
      <c s="129" r="AP1769">
        <v>203.267315</v>
      </c>
      <c s="129" r="AQ1769">
        <v>67.083509</v>
      </c>
      <c s="129" r="AR1769">
        <v>561.062076</v>
      </c>
      <c s="129" r="AS1769">
        <v>12.1970019999999</v>
      </c>
      <c s="129" r="AT1769">
        <v>40.656672</v>
      </c>
      <c s="129" r="AU1769">
        <v>36.591005</v>
      </c>
      <c s="129" r="AV1769">
        <v>60.985008</v>
      </c>
      <c s="129" r="AW1769">
        <v>130.101350999999</v>
      </c>
      <c s="129" r="AX1769">
        <v>97.576013</v>
      </c>
      <c s="129" r="AY1769">
        <v>142.298352999999</v>
      </c>
      <c s="129" r="AZ1769">
        <v>40.656672</v>
      </c>
      <c s="129" r="BA1769">
        <v>248.005699999999</v>
      </c>
      <c s="129" r="BB1769">
        <v>12.1970019999999</v>
      </c>
      <c s="129" r="BC1769">
        <v>28.459671</v>
      </c>
      <c s="129" r="BD1769">
        <v>16.2626689999999</v>
      </c>
      <c s="129" r="BE1769">
        <v>24.394003</v>
      </c>
      <c s="129" r="BF1769">
        <v>16.2626689999999</v>
      </c>
      <c s="129" r="BG1769">
        <v>77.2476769999999</v>
      </c>
      <c s="129" r="BH1769">
        <v>65.0506759999999</v>
      </c>
      <c s="129" r="BI1769">
        <v>8.131334</v>
      </c>
      <c s="129" r="BJ1769">
        <v>313.056376</v>
      </c>
      <c s="129" r="BK1769">
        <v>0.0</v>
      </c>
      <c s="129" r="BL1769">
        <v>12.1970019999999</v>
      </c>
      <c s="129" r="BM1769">
        <v>20.328336</v>
      </c>
      <c s="129" r="BN1769">
        <v>36.591005</v>
      </c>
      <c s="129" r="BO1769">
        <v>113.838682</v>
      </c>
      <c s="129" r="BP1769">
        <v>20.328336</v>
      </c>
      <c s="129" r="BQ1769">
        <v>77.2476769999999</v>
      </c>
      <c s="129" r="BR1769">
        <v>32.5253379999999</v>
      </c>
      <c s="129" r="BS1769">
        <v>56.919341</v>
      </c>
      <c s="129" r="BT1769">
        <v>0.0</v>
      </c>
      <c s="129" r="BU1769">
        <v>4.065667</v>
      </c>
      <c s="129" r="BV1769">
        <v>0.0</v>
      </c>
      <c s="129" r="BW1769">
        <v>0.0</v>
      </c>
      <c s="129" r="BX1769">
        <v>8.131334</v>
      </c>
      <c s="129" r="BY1769">
        <v>28.459671</v>
      </c>
      <c s="129" r="BZ1769">
        <v>0.0</v>
      </c>
      <c s="129" r="CA1769">
        <v>16.2626689999999</v>
      </c>
      <c s="129" r="CB1769">
        <v>313.056376</v>
      </c>
      <c s="129" r="CC1769">
        <v>12.1970019999999</v>
      </c>
      <c s="129" r="CD1769">
        <v>36.591005</v>
      </c>
      <c s="129" r="CE1769">
        <v>28.459671</v>
      </c>
      <c s="129" r="CF1769">
        <v>52.8536739999999</v>
      </c>
      <c s="129" r="CG1769">
        <v>109.773015</v>
      </c>
      <c s="129" r="CH1769">
        <v>69.116343</v>
      </c>
      <c s="129" r="CI1769">
        <v>0.0</v>
      </c>
      <c s="129" r="CJ1769">
        <v>4.065667</v>
      </c>
      <c s="129" r="CK1769">
        <v>191.086358999999</v>
      </c>
      <c s="129" r="CL1769">
        <v>0.0</v>
      </c>
      <c s="129" r="CM1769">
        <v>0.0</v>
      </c>
      <c s="129" r="CN1769">
        <v>8.131334</v>
      </c>
      <c s="129" r="CO1769">
        <v>8.131334</v>
      </c>
      <c s="129" r="CP1769">
        <v>12.1970019999999</v>
      </c>
      <c s="129" r="CQ1769">
        <v>0.0</v>
      </c>
      <c s="129" r="CR1769">
        <v>142.298352999999</v>
      </c>
      <c s="129" r="CS1769">
        <v>20.328336</v>
      </c>
    </row>
    <row customHeight="1" r="1770" ht="15.0">
      <c t="s" s="127" r="A1770">
        <v>15030</v>
      </c>
      <c t="s" s="127" r="B1770">
        <v>15031</v>
      </c>
      <c t="s" s="127" r="C1770">
        <v>15032</v>
      </c>
      <c t="s" s="127" r="D1770">
        <v>15033</v>
      </c>
      <c t="s" s="127" r="E1770">
        <v>15034</v>
      </c>
      <c t="s" s="127" r="F1770">
        <v>15035</v>
      </c>
      <c t="s" s="128" r="G1770">
        <v>15036</v>
      </c>
      <c t="s" s="127" r="H1770">
        <v>15037</v>
      </c>
      <c s="129" r="I1770">
        <v>232.0</v>
      </c>
      <c s="129" r="J1770">
        <v>35.0</v>
      </c>
      <c s="129" r="K1770">
        <v>18.0</v>
      </c>
      <c s="129" r="L1770">
        <v>49.0</v>
      </c>
      <c s="129" r="M1770">
        <v>50.0</v>
      </c>
      <c s="129" r="N1770">
        <v>44.0</v>
      </c>
      <c s="129" r="O1770">
        <v>36.0</v>
      </c>
      <c s="129" r="P1770">
        <v>30.0</v>
      </c>
      <c s="129" r="Q1770">
        <v>45.0</v>
      </c>
      <c s="129" r="R1770">
        <v>42.0</v>
      </c>
      <c s="129" r="S1770">
        <v>47.0</v>
      </c>
      <c s="129" r="T1770">
        <v>55.0</v>
      </c>
      <c s="129" r="U1770">
        <v>27.0</v>
      </c>
      <c s="129" r="V1770">
        <v>115.0</v>
      </c>
      <c s="129" r="W1770">
        <v>14.0</v>
      </c>
      <c s="129" r="X1770">
        <v>8.0</v>
      </c>
      <c s="129" r="Y1770">
        <v>25.0</v>
      </c>
      <c s="129" r="Z1770">
        <v>28.0</v>
      </c>
      <c s="129" r="AA1770">
        <v>24.0</v>
      </c>
      <c s="129" r="AB1770">
        <v>16.0</v>
      </c>
      <c s="129" r="AC1770">
        <v>0.0</v>
      </c>
      <c s="129" r="AD1770">
        <v>16.0</v>
      </c>
      <c s="129" r="AE1770">
        <v>70.0</v>
      </c>
      <c s="129" r="AF1770">
        <v>29.0</v>
      </c>
      <c s="129" r="AG1770">
        <v>117.0</v>
      </c>
      <c s="129" r="AH1770">
        <v>21.0</v>
      </c>
      <c s="129" r="AI1770">
        <v>10.0</v>
      </c>
      <c s="129" r="AJ1770">
        <v>24.0</v>
      </c>
      <c s="129" r="AK1770">
        <v>22.0</v>
      </c>
      <c s="129" r="AL1770">
        <v>20.0</v>
      </c>
      <c s="129" r="AM1770">
        <v>19.0</v>
      </c>
      <c s="129" r="AN1770">
        <v>1.0</v>
      </c>
      <c s="129" r="AO1770">
        <v>24.0</v>
      </c>
      <c s="129" r="AP1770">
        <v>60.0</v>
      </c>
      <c s="129" r="AQ1770">
        <v>33.0</v>
      </c>
      <c s="129" r="AR1770">
        <v>176.0</v>
      </c>
      <c s="129" r="AS1770">
        <v>24.0</v>
      </c>
      <c s="129" r="AT1770">
        <v>12.0</v>
      </c>
      <c s="129" r="AU1770">
        <v>8.0</v>
      </c>
      <c s="129" r="AV1770">
        <v>12.0</v>
      </c>
      <c s="129" r="AW1770">
        <v>20.0</v>
      </c>
      <c s="129" r="AX1770">
        <v>16.0</v>
      </c>
      <c s="129" r="AY1770">
        <v>80.0</v>
      </c>
      <c s="129" r="AZ1770">
        <v>4.0</v>
      </c>
      <c s="129" r="BA1770">
        <v>96.0</v>
      </c>
      <c s="129" r="BB1770">
        <v>20.0</v>
      </c>
      <c s="129" r="BC1770">
        <v>8.0</v>
      </c>
      <c s="129" r="BD1770">
        <v>8.0</v>
      </c>
      <c s="129" r="BE1770">
        <v>0.0</v>
      </c>
      <c s="129" r="BF1770">
        <v>0.0</v>
      </c>
      <c s="129" r="BG1770">
        <v>16.0</v>
      </c>
      <c s="129" r="BH1770">
        <v>44.0</v>
      </c>
      <c s="129" r="BI1770">
        <v>0.0</v>
      </c>
      <c s="129" r="BJ1770">
        <v>80.0</v>
      </c>
      <c s="129" r="BK1770">
        <v>4.0</v>
      </c>
      <c s="129" r="BL1770">
        <v>4.0</v>
      </c>
      <c s="129" r="BM1770">
        <v>0.0</v>
      </c>
      <c s="129" r="BN1770">
        <v>12.0</v>
      </c>
      <c s="129" r="BO1770">
        <v>20.0</v>
      </c>
      <c s="129" r="BP1770">
        <v>0.0</v>
      </c>
      <c s="129" r="BQ1770">
        <v>36.0</v>
      </c>
      <c s="129" r="BR1770">
        <v>4.0</v>
      </c>
      <c s="129" r="BS1770">
        <v>4.0</v>
      </c>
      <c s="129" r="BT1770">
        <v>0.0</v>
      </c>
      <c s="129" r="BU1770">
        <v>0.0</v>
      </c>
      <c s="129" r="BV1770">
        <v>0.0</v>
      </c>
      <c s="129" r="BW1770">
        <v>0.0</v>
      </c>
      <c s="129" r="BX1770">
        <v>4.0</v>
      </c>
      <c s="129" r="BY1770">
        <v>0.0</v>
      </c>
      <c s="129" r="BZ1770">
        <v>0.0</v>
      </c>
      <c s="129" r="CA1770">
        <v>0.0</v>
      </c>
      <c s="129" r="CB1770">
        <v>76.0</v>
      </c>
      <c s="129" r="CC1770">
        <v>20.0</v>
      </c>
      <c s="129" r="CD1770">
        <v>4.0</v>
      </c>
      <c s="129" r="CE1770">
        <v>8.0</v>
      </c>
      <c s="129" r="CF1770">
        <v>12.0</v>
      </c>
      <c s="129" r="CG1770">
        <v>12.0</v>
      </c>
      <c s="129" r="CH1770">
        <v>16.0</v>
      </c>
      <c s="129" r="CI1770">
        <v>0.0</v>
      </c>
      <c s="129" r="CJ1770">
        <v>4.0</v>
      </c>
      <c s="129" r="CK1770">
        <v>96.0</v>
      </c>
      <c s="129" r="CL1770">
        <v>4.0</v>
      </c>
      <c s="129" r="CM1770">
        <v>8.0</v>
      </c>
      <c s="129" r="CN1770">
        <v>0.0</v>
      </c>
      <c s="129" r="CO1770">
        <v>0.0</v>
      </c>
      <c s="129" r="CP1770">
        <v>4.0</v>
      </c>
      <c s="129" r="CQ1770">
        <v>0.0</v>
      </c>
      <c s="129" r="CR1770">
        <v>80.0</v>
      </c>
      <c s="129" r="CS1770">
        <v>0.0</v>
      </c>
    </row>
    <row customHeight="1" r="1771" ht="15.0">
      <c t="s" s="127" r="A1771">
        <v>15038</v>
      </c>
      <c t="s" s="127" r="B1771">
        <v>15039</v>
      </c>
      <c t="s" s="127" r="C1771">
        <v>15040</v>
      </c>
      <c t="s" s="127" r="D1771">
        <v>15041</v>
      </c>
      <c t="s" s="127" r="E1771">
        <v>15042</v>
      </c>
      <c t="s" s="127" r="F1771">
        <v>15043</v>
      </c>
      <c t="s" s="128" r="G1771">
        <v>15044</v>
      </c>
      <c t="s" s="127" r="H1771">
        <v>15045</v>
      </c>
      <c s="129" r="I1771">
        <v>372.0</v>
      </c>
      <c s="129" r="J1771">
        <v>59.839142</v>
      </c>
      <c s="129" r="K1771">
        <v>50.8632709999999</v>
      </c>
      <c s="129" r="L1771">
        <v>71.806971</v>
      </c>
      <c s="129" r="M1771">
        <v>74.798928</v>
      </c>
      <c s="129" r="N1771">
        <v>50.8632709999999</v>
      </c>
      <c s="129" r="O1771">
        <v>63.8284179999999</v>
      </c>
      <c s="129" r="P1771">
        <v>63.0</v>
      </c>
      <c s="129" r="Q1771">
        <v>58.0</v>
      </c>
      <c s="129" r="R1771">
        <v>76.0</v>
      </c>
      <c s="129" r="S1771">
        <v>63.0</v>
      </c>
      <c s="129" r="T1771">
        <v>77.0</v>
      </c>
      <c s="129" r="U1771">
        <v>59.0</v>
      </c>
      <c s="129" r="V1771">
        <v>184.504020999999</v>
      </c>
      <c s="129" r="W1771">
        <v>22.938338</v>
      </c>
      <c s="129" r="X1771">
        <v>30.9168899999999</v>
      </c>
      <c s="129" r="Y1771">
        <v>33.908847</v>
      </c>
      <c s="129" r="Z1771">
        <v>47.8713139999999</v>
      </c>
      <c s="129" r="AA1771">
        <v>21.941019</v>
      </c>
      <c s="129" r="AB1771">
        <v>26.9276139999999</v>
      </c>
      <c s="129" r="AC1771">
        <v>0.0</v>
      </c>
      <c s="129" r="AD1771">
        <v>32.9115279999999</v>
      </c>
      <c s="129" r="AE1771">
        <v>108.707775</v>
      </c>
      <c s="129" r="AF1771">
        <v>42.8847179999999</v>
      </c>
      <c s="129" r="AG1771">
        <v>187.495979</v>
      </c>
      <c s="129" r="AH1771">
        <v>36.900804</v>
      </c>
      <c s="129" r="AI1771">
        <v>19.9463809999999</v>
      </c>
      <c s="129" r="AJ1771">
        <v>37.8981229999999</v>
      </c>
      <c s="129" r="AK1771">
        <v>26.9276139999999</v>
      </c>
      <c s="129" r="AL1771">
        <v>28.922252</v>
      </c>
      <c s="129" r="AM1771">
        <v>28.922252</v>
      </c>
      <c s="129" r="AN1771">
        <v>7.97855199999999</v>
      </c>
      <c s="129" r="AO1771">
        <v>44.8793569999999</v>
      </c>
      <c s="129" r="AP1771">
        <v>87.764075</v>
      </c>
      <c s="129" r="AQ1771">
        <v>54.852547</v>
      </c>
      <c s="129" r="AR1771">
        <v>319.142090999999</v>
      </c>
      <c s="129" r="AS1771">
        <v>63.8284179999999</v>
      </c>
      <c s="129" r="AT1771">
        <v>11.967828</v>
      </c>
      <c s="129" r="AU1771">
        <v>3.98927599999999</v>
      </c>
      <c s="129" r="AV1771">
        <v>19.9463809999999</v>
      </c>
      <c s="129" r="AW1771">
        <v>35.903485</v>
      </c>
      <c s="129" r="AX1771">
        <v>43.882038</v>
      </c>
      <c s="129" r="AY1771">
        <v>111.699732</v>
      </c>
      <c s="129" r="AZ1771">
        <v>27.9249329999999</v>
      </c>
      <c s="129" r="BA1771">
        <v>143.613941</v>
      </c>
      <c s="129" r="BB1771">
        <v>47.8713139999999</v>
      </c>
      <c s="129" r="BC1771">
        <v>7.97855199999999</v>
      </c>
      <c s="129" r="BD1771">
        <v>0.0</v>
      </c>
      <c s="129" r="BE1771">
        <v>7.97855199999999</v>
      </c>
      <c s="129" r="BF1771">
        <v>0.0</v>
      </c>
      <c s="129" r="BG1771">
        <v>23.9356569999999</v>
      </c>
      <c s="129" r="BH1771">
        <v>39.892761</v>
      </c>
      <c s="129" r="BI1771">
        <v>15.957105</v>
      </c>
      <c s="129" r="BJ1771">
        <v>175.52815</v>
      </c>
      <c s="129" r="BK1771">
        <v>15.957105</v>
      </c>
      <c s="129" r="BL1771">
        <v>3.98927599999999</v>
      </c>
      <c s="129" r="BM1771">
        <v>3.98927599999999</v>
      </c>
      <c s="129" r="BN1771">
        <v>11.967828</v>
      </c>
      <c s="129" r="BO1771">
        <v>35.903485</v>
      </c>
      <c s="129" r="BP1771">
        <v>19.9463809999999</v>
      </c>
      <c s="129" r="BQ1771">
        <v>71.806971</v>
      </c>
      <c s="129" r="BR1771">
        <v>11.967828</v>
      </c>
      <c s="129" r="BS1771">
        <v>23.9356569999999</v>
      </c>
      <c s="129" r="BT1771">
        <v>0.0</v>
      </c>
      <c s="129" r="BU1771">
        <v>0.0</v>
      </c>
      <c s="129" r="BV1771">
        <v>0.0</v>
      </c>
      <c s="129" r="BW1771">
        <v>0.0</v>
      </c>
      <c s="129" r="BX1771">
        <v>3.98927599999999</v>
      </c>
      <c s="129" r="BY1771">
        <v>11.967828</v>
      </c>
      <c s="129" r="BZ1771">
        <v>0.0</v>
      </c>
      <c s="129" r="CA1771">
        <v>7.97855199999999</v>
      </c>
      <c s="129" r="CB1771">
        <v>151.592492999999</v>
      </c>
      <c s="129" r="CC1771">
        <v>55.8498659999999</v>
      </c>
      <c s="129" r="CD1771">
        <v>3.98927599999999</v>
      </c>
      <c s="129" r="CE1771">
        <v>3.98927599999999</v>
      </c>
      <c s="129" r="CF1771">
        <v>15.957105</v>
      </c>
      <c s="129" r="CG1771">
        <v>23.9356569999999</v>
      </c>
      <c s="129" r="CH1771">
        <v>27.9249329999999</v>
      </c>
      <c s="129" r="CI1771">
        <v>3.98927599999999</v>
      </c>
      <c s="129" r="CJ1771">
        <v>15.957105</v>
      </c>
      <c s="129" r="CK1771">
        <v>143.613941</v>
      </c>
      <c s="129" r="CL1771">
        <v>7.97855199999999</v>
      </c>
      <c s="129" r="CM1771">
        <v>7.97855199999999</v>
      </c>
      <c s="129" r="CN1771">
        <v>0.0</v>
      </c>
      <c s="129" r="CO1771">
        <v>3.98927599999999</v>
      </c>
      <c s="129" r="CP1771">
        <v>7.97855199999999</v>
      </c>
      <c s="129" r="CQ1771">
        <v>3.98927599999999</v>
      </c>
      <c s="129" r="CR1771">
        <v>107.710455999999</v>
      </c>
      <c s="129" r="CS1771">
        <v>3.98927599999999</v>
      </c>
    </row>
    <row customHeight="1" r="1772" ht="15.0">
      <c t="s" s="127" r="A1772">
        <v>15046</v>
      </c>
      <c t="s" s="127" r="B1772">
        <v>15047</v>
      </c>
      <c t="s" s="127" r="C1772">
        <v>15048</v>
      </c>
      <c t="s" s="127" r="D1772">
        <v>15049</v>
      </c>
      <c t="s" s="127" r="E1772">
        <v>15050</v>
      </c>
      <c t="s" s="127" r="F1772">
        <v>15051</v>
      </c>
      <c t="s" s="128" r="G1772">
        <v>15052</v>
      </c>
      <c t="s" s="127" r="H1772">
        <v>15053</v>
      </c>
      <c s="129" r="I1772">
        <v>284.0</v>
      </c>
      <c s="129" r="J1772">
        <v>37.4917489999999</v>
      </c>
      <c s="129" r="K1772">
        <v>39.366337</v>
      </c>
      <c s="129" r="L1772">
        <v>44.0528049999999</v>
      </c>
      <c s="129" r="M1772">
        <v>67.485149</v>
      </c>
      <c s="129" r="N1772">
        <v>47.80198</v>
      </c>
      <c s="129" r="O1772">
        <v>47.80198</v>
      </c>
      <c s="129" r="P1772">
        <v>52.0</v>
      </c>
      <c s="129" r="Q1772">
        <v>41.0</v>
      </c>
      <c s="129" r="R1772">
        <v>71.0</v>
      </c>
      <c s="129" r="S1772">
        <v>40.0</v>
      </c>
      <c s="129" r="T1772">
        <v>71.0</v>
      </c>
      <c s="129" r="U1772">
        <v>44.0</v>
      </c>
      <c s="129" r="V1772">
        <v>142.468647</v>
      </c>
      <c s="129" r="W1772">
        <v>21.557756</v>
      </c>
      <c s="129" r="X1772">
        <v>20.620462</v>
      </c>
      <c s="129" r="Y1772">
        <v>25.3069309999999</v>
      </c>
      <c s="129" r="Z1772">
        <v>34.6798679999999</v>
      </c>
      <c s="129" r="AA1772">
        <v>23.4323429999999</v>
      </c>
      <c s="129" r="AB1772">
        <v>15.9339929999999</v>
      </c>
      <c s="129" r="AC1772">
        <v>0.937293999999999</v>
      </c>
      <c s="129" r="AD1772">
        <v>30.930693</v>
      </c>
      <c s="129" r="AE1772">
        <v>82.4818479999999</v>
      </c>
      <c s="129" r="AF1772">
        <v>29.056106</v>
      </c>
      <c s="129" r="AG1772">
        <v>141.531353</v>
      </c>
      <c s="129" r="AH1772">
        <v>15.9339929999999</v>
      </c>
      <c s="129" r="AI1772">
        <v>18.745875</v>
      </c>
      <c s="129" r="AJ1772">
        <v>18.745875</v>
      </c>
      <c s="129" r="AK1772">
        <v>32.805281</v>
      </c>
      <c s="129" r="AL1772">
        <v>24.369637</v>
      </c>
      <c s="129" r="AM1772">
        <v>29.056106</v>
      </c>
      <c s="129" r="AN1772">
        <v>1.874587</v>
      </c>
      <c s="129" r="AO1772">
        <v>20.620462</v>
      </c>
      <c s="129" r="AP1772">
        <v>71.234323</v>
      </c>
      <c s="129" r="AQ1772">
        <v>49.676568</v>
      </c>
      <c s="129" r="AR1772">
        <v>247.445545</v>
      </c>
      <c s="129" r="AS1772">
        <v>14.9967</v>
      </c>
      <c s="129" r="AT1772">
        <v>14.9967</v>
      </c>
      <c s="129" r="AU1772">
        <v>26.2442239999999</v>
      </c>
      <c s="129" r="AV1772">
        <v>22.4950499999999</v>
      </c>
      <c s="129" r="AW1772">
        <v>37.4917489999999</v>
      </c>
      <c s="129" r="AX1772">
        <v>14.9967</v>
      </c>
      <c s="129" r="AY1772">
        <v>89.980198</v>
      </c>
      <c s="129" r="AZ1772">
        <v>26.2442239999999</v>
      </c>
      <c s="129" r="BA1772">
        <v>119.973597</v>
      </c>
      <c s="129" r="BB1772">
        <v>11.247525</v>
      </c>
      <c s="129" r="BC1772">
        <v>7.49835</v>
      </c>
      <c s="129" r="BD1772">
        <v>14.9967</v>
      </c>
      <c s="129" r="BE1772">
        <v>14.9967</v>
      </c>
      <c s="129" r="BF1772">
        <v>11.247525</v>
      </c>
      <c s="129" r="BG1772">
        <v>11.247525</v>
      </c>
      <c s="129" r="BH1772">
        <v>37.4917489999999</v>
      </c>
      <c s="129" r="BI1772">
        <v>11.247525</v>
      </c>
      <c s="129" r="BJ1772">
        <v>127.471947</v>
      </c>
      <c s="129" r="BK1772">
        <v>3.749175</v>
      </c>
      <c s="129" r="BL1772">
        <v>7.49835</v>
      </c>
      <c s="129" r="BM1772">
        <v>11.247525</v>
      </c>
      <c s="129" r="BN1772">
        <v>7.49835</v>
      </c>
      <c s="129" r="BO1772">
        <v>26.2442239999999</v>
      </c>
      <c s="129" r="BP1772">
        <v>3.749175</v>
      </c>
      <c s="129" r="BQ1772">
        <v>52.488449</v>
      </c>
      <c s="129" r="BR1772">
        <v>14.9967</v>
      </c>
      <c s="129" r="BS1772">
        <v>33.7425739999999</v>
      </c>
      <c s="129" r="BT1772">
        <v>3.749175</v>
      </c>
      <c s="129" r="BU1772">
        <v>0.0</v>
      </c>
      <c s="129" r="BV1772">
        <v>3.749175</v>
      </c>
      <c s="129" r="BW1772">
        <v>3.749175</v>
      </c>
      <c s="129" r="BX1772">
        <v>3.749175</v>
      </c>
      <c s="129" r="BY1772">
        <v>0.0</v>
      </c>
      <c s="129" r="BZ1772">
        <v>0.0</v>
      </c>
      <c s="129" r="CA1772">
        <v>18.745875</v>
      </c>
      <c s="129" r="CB1772">
        <v>97.478548</v>
      </c>
      <c s="129" r="CC1772">
        <v>11.247525</v>
      </c>
      <c s="129" r="CD1772">
        <v>14.9967</v>
      </c>
      <c s="129" r="CE1772">
        <v>14.9967</v>
      </c>
      <c s="129" r="CF1772">
        <v>18.745875</v>
      </c>
      <c s="129" r="CG1772">
        <v>22.4950499999999</v>
      </c>
      <c s="129" r="CH1772">
        <v>11.247525</v>
      </c>
      <c s="129" r="CI1772">
        <v>0.0</v>
      </c>
      <c s="129" r="CJ1772">
        <v>3.749175</v>
      </c>
      <c s="129" r="CK1772">
        <v>116.224422</v>
      </c>
      <c s="129" r="CL1772">
        <v>0.0</v>
      </c>
      <c s="129" r="CM1772">
        <v>0.0</v>
      </c>
      <c s="129" r="CN1772">
        <v>7.49835</v>
      </c>
      <c s="129" r="CO1772">
        <v>0.0</v>
      </c>
      <c s="129" r="CP1772">
        <v>11.247525</v>
      </c>
      <c s="129" r="CQ1772">
        <v>3.749175</v>
      </c>
      <c s="129" r="CR1772">
        <v>89.980198</v>
      </c>
      <c s="129" r="CS1772">
        <v>3.749175</v>
      </c>
    </row>
    <row customHeight="1" r="1773" ht="15.0">
      <c t="s" s="127" r="A1773">
        <v>15054</v>
      </c>
      <c t="s" s="127" r="B1773">
        <v>15055</v>
      </c>
      <c t="s" s="127" r="C1773">
        <v>15056</v>
      </c>
      <c t="s" s="127" r="D1773">
        <v>15057</v>
      </c>
      <c t="s" s="127" r="E1773">
        <v>15058</v>
      </c>
      <c t="s" s="127" r="F1773">
        <v>15059</v>
      </c>
      <c t="s" s="128" r="G1773">
        <v>15060</v>
      </c>
      <c t="s" s="127" r="H1773">
        <v>15061</v>
      </c>
      <c s="129" r="I1773">
        <v>414.0</v>
      </c>
      <c s="129" r="J1773">
        <v>73.4676259999999</v>
      </c>
      <c s="129" r="K1773">
        <v>51.6258989999999</v>
      </c>
      <c s="129" r="L1773">
        <v>79.4244599999999</v>
      </c>
      <c s="129" r="M1773">
        <v>93.3237409999999</v>
      </c>
      <c s="129" r="N1773">
        <v>82.402878</v>
      </c>
      <c s="129" r="O1773">
        <v>33.7553959999999</v>
      </c>
      <c s="129" r="P1773">
        <v>64.0</v>
      </c>
      <c s="129" r="Q1773">
        <v>54.0</v>
      </c>
      <c s="129" r="R1773">
        <v>75.0</v>
      </c>
      <c s="129" r="S1773">
        <v>79.0</v>
      </c>
      <c s="129" r="T1773">
        <v>67.0</v>
      </c>
      <c s="129" r="U1773">
        <v>28.0</v>
      </c>
      <c s="129" r="V1773">
        <v>215.438849</v>
      </c>
      <c s="129" r="W1773">
        <v>41.697842</v>
      </c>
      <c s="129" r="X1773">
        <v>27.7985609999999</v>
      </c>
      <c s="129" r="Y1773">
        <v>39.7122299999999</v>
      </c>
      <c s="129" r="Z1773">
        <v>49.6402879999999</v>
      </c>
      <c s="129" r="AA1773">
        <v>39.7122299999999</v>
      </c>
      <c s="129" r="AB1773">
        <v>16.8776979999999</v>
      </c>
      <c s="129" r="AC1773">
        <v>0.0</v>
      </c>
      <c s="129" r="AD1773">
        <v>51.6258989999999</v>
      </c>
      <c s="129" r="AE1773">
        <v>119.136691</v>
      </c>
      <c s="129" r="AF1773">
        <v>44.676259</v>
      </c>
      <c s="129" r="AG1773">
        <v>198.561151</v>
      </c>
      <c s="129" r="AH1773">
        <v>31.769784</v>
      </c>
      <c s="129" r="AI1773">
        <v>23.827338</v>
      </c>
      <c s="129" r="AJ1773">
        <v>39.7122299999999</v>
      </c>
      <c s="129" r="AK1773">
        <v>43.683453</v>
      </c>
      <c s="129" r="AL1773">
        <v>42.6906469999999</v>
      </c>
      <c s="129" r="AM1773">
        <v>16.8776979999999</v>
      </c>
      <c s="129" r="AN1773">
        <v>0.0</v>
      </c>
      <c s="129" r="AO1773">
        <v>38.7194239999999</v>
      </c>
      <c s="129" r="AP1773">
        <v>113.179856</v>
      </c>
      <c s="129" r="AQ1773">
        <v>46.6618709999999</v>
      </c>
      <c s="129" r="AR1773">
        <v>329.611511</v>
      </c>
      <c s="129" r="AS1773">
        <v>15.884892</v>
      </c>
      <c s="129" r="AT1773">
        <v>23.827338</v>
      </c>
      <c s="129" r="AU1773">
        <v>23.827338</v>
      </c>
      <c s="129" r="AV1773">
        <v>19.8561149999999</v>
      </c>
      <c s="129" r="AW1773">
        <v>39.7122299999999</v>
      </c>
      <c s="129" r="AX1773">
        <v>43.683453</v>
      </c>
      <c s="129" r="AY1773">
        <v>115.165468</v>
      </c>
      <c s="129" r="AZ1773">
        <v>47.654676</v>
      </c>
      <c s="129" r="BA1773">
        <v>178.705036</v>
      </c>
      <c s="129" r="BB1773">
        <v>15.884892</v>
      </c>
      <c s="129" r="BC1773">
        <v>19.8561149999999</v>
      </c>
      <c s="129" r="BD1773">
        <v>19.8561149999999</v>
      </c>
      <c s="129" r="BE1773">
        <v>3.971223</v>
      </c>
      <c s="129" r="BF1773">
        <v>7.942446</v>
      </c>
      <c s="129" r="BG1773">
        <v>39.7122299999999</v>
      </c>
      <c s="129" r="BH1773">
        <v>63.539568</v>
      </c>
      <c s="129" r="BI1773">
        <v>7.942446</v>
      </c>
      <c s="129" r="BJ1773">
        <v>150.906475</v>
      </c>
      <c s="129" r="BK1773">
        <v>0.0</v>
      </c>
      <c s="129" r="BL1773">
        <v>3.971223</v>
      </c>
      <c s="129" r="BM1773">
        <v>3.971223</v>
      </c>
      <c s="129" r="BN1773">
        <v>15.884892</v>
      </c>
      <c s="129" r="BO1773">
        <v>31.769784</v>
      </c>
      <c s="129" r="BP1773">
        <v>3.971223</v>
      </c>
      <c s="129" r="BQ1773">
        <v>51.6258989999999</v>
      </c>
      <c s="129" r="BR1773">
        <v>39.7122299999999</v>
      </c>
      <c s="129" r="BS1773">
        <v>23.827338</v>
      </c>
      <c s="129" r="BT1773">
        <v>3.971223</v>
      </c>
      <c s="129" r="BU1773">
        <v>0.0</v>
      </c>
      <c s="129" r="BV1773">
        <v>0.0</v>
      </c>
      <c s="129" r="BW1773">
        <v>3.971223</v>
      </c>
      <c s="129" r="BX1773">
        <v>3.971223</v>
      </c>
      <c s="129" r="BY1773">
        <v>0.0</v>
      </c>
      <c s="129" r="BZ1773">
        <v>0.0</v>
      </c>
      <c s="129" r="CA1773">
        <v>11.913669</v>
      </c>
      <c s="129" r="CB1773">
        <v>119.136691</v>
      </c>
      <c s="129" r="CC1773">
        <v>3.971223</v>
      </c>
      <c s="129" r="CD1773">
        <v>7.942446</v>
      </c>
      <c s="129" r="CE1773">
        <v>11.913669</v>
      </c>
      <c s="129" r="CF1773">
        <v>7.942446</v>
      </c>
      <c s="129" r="CG1773">
        <v>31.769784</v>
      </c>
      <c s="129" r="CH1773">
        <v>43.683453</v>
      </c>
      <c s="129" r="CI1773">
        <v>0.0</v>
      </c>
      <c s="129" r="CJ1773">
        <v>11.913669</v>
      </c>
      <c s="129" r="CK1773">
        <v>186.647482</v>
      </c>
      <c s="129" r="CL1773">
        <v>7.942446</v>
      </c>
      <c s="129" r="CM1773">
        <v>15.884892</v>
      </c>
      <c s="129" r="CN1773">
        <v>11.913669</v>
      </c>
      <c s="129" r="CO1773">
        <v>7.942446</v>
      </c>
      <c s="129" r="CP1773">
        <v>3.971223</v>
      </c>
      <c s="129" r="CQ1773">
        <v>0.0</v>
      </c>
      <c s="129" r="CR1773">
        <v>115.165468</v>
      </c>
      <c s="129" r="CS1773">
        <v>23.827338</v>
      </c>
    </row>
    <row customHeight="1" r="1774" ht="15.0">
      <c t="s" s="127" r="A1774">
        <v>15062</v>
      </c>
      <c t="s" s="127" r="B1774">
        <v>15063</v>
      </c>
      <c t="s" s="127" r="C1774">
        <v>15064</v>
      </c>
      <c t="s" s="127" r="D1774">
        <v>15065</v>
      </c>
      <c t="s" s="127" r="E1774">
        <v>15066</v>
      </c>
      <c t="s" s="127" r="F1774">
        <v>15067</v>
      </c>
      <c t="s" s="128" r="G1774">
        <v>15068</v>
      </c>
      <c t="s" s="127" r="H1774">
        <v>15069</v>
      </c>
      <c s="129" r="I1774">
        <v>226.0</v>
      </c>
      <c s="129" r="J1774">
        <v>43.1454549999999</v>
      </c>
      <c s="129" r="K1774">
        <v>26.709091</v>
      </c>
      <c s="129" r="L1774">
        <v>54.445455</v>
      </c>
      <c s="129" r="M1774">
        <v>42.1181819999999</v>
      </c>
      <c s="129" r="N1774">
        <v>51.363636</v>
      </c>
      <c s="129" r="O1774">
        <v>8.218182</v>
      </c>
      <c s="129" r="P1774">
        <v>28.0</v>
      </c>
      <c s="129" r="Q1774">
        <v>49.0</v>
      </c>
      <c s="129" r="R1774">
        <v>35.0</v>
      </c>
      <c s="129" r="S1774">
        <v>45.0</v>
      </c>
      <c s="129" r="T1774">
        <v>32.0</v>
      </c>
      <c s="129" r="U1774">
        <v>15.0</v>
      </c>
      <c s="129" r="V1774">
        <v>122.245455</v>
      </c>
      <c s="129" r="W1774">
        <v>26.709091</v>
      </c>
      <c s="129" r="X1774">
        <v>14.381818</v>
      </c>
      <c s="129" r="Y1774">
        <v>28.763636</v>
      </c>
      <c s="129" r="Z1774">
        <v>19.5181819999999</v>
      </c>
      <c s="129" r="AA1774">
        <v>27.7363639999999</v>
      </c>
      <c s="129" r="AB1774">
        <v>5.136364</v>
      </c>
      <c s="129" r="AC1774">
        <v>0.0</v>
      </c>
      <c s="129" r="AD1774">
        <v>28.763636</v>
      </c>
      <c s="129" r="AE1774">
        <v>68.827273</v>
      </c>
      <c s="129" r="AF1774">
        <v>24.6545449999999</v>
      </c>
      <c s="129" r="AG1774">
        <v>103.754544999999</v>
      </c>
      <c s="129" r="AH1774">
        <v>16.436364</v>
      </c>
      <c s="129" r="AI1774">
        <v>12.327273</v>
      </c>
      <c s="129" r="AJ1774">
        <v>25.681818</v>
      </c>
      <c s="129" r="AK1774">
        <v>22.6</v>
      </c>
      <c s="129" r="AL1774">
        <v>23.6272729999999</v>
      </c>
      <c s="129" r="AM1774">
        <v>3.081818</v>
      </c>
      <c s="129" r="AN1774">
        <v>0.0</v>
      </c>
      <c s="129" r="AO1774">
        <v>19.5181819999999</v>
      </c>
      <c s="129" r="AP1774">
        <v>67.8</v>
      </c>
      <c s="129" r="AQ1774">
        <v>16.436364</v>
      </c>
      <c s="129" r="AR1774">
        <v>189.018182</v>
      </c>
      <c s="129" r="AS1774">
        <v>24.6545449999999</v>
      </c>
      <c s="129" r="AT1774">
        <v>4.109091</v>
      </c>
      <c s="129" r="AU1774">
        <v>4.109091</v>
      </c>
      <c s="129" r="AV1774">
        <v>4.109091</v>
      </c>
      <c s="129" r="AW1774">
        <v>24.6545449999999</v>
      </c>
      <c s="129" r="AX1774">
        <v>8.218182</v>
      </c>
      <c s="129" r="AY1774">
        <v>102.727273</v>
      </c>
      <c s="129" r="AZ1774">
        <v>16.436364</v>
      </c>
      <c s="129" r="BA1774">
        <v>102.727273</v>
      </c>
      <c s="129" r="BB1774">
        <v>16.436364</v>
      </c>
      <c s="129" r="BC1774">
        <v>4.109091</v>
      </c>
      <c s="129" r="BD1774">
        <v>4.109091</v>
      </c>
      <c s="129" r="BE1774">
        <v>0.0</v>
      </c>
      <c s="129" r="BF1774">
        <v>8.218182</v>
      </c>
      <c s="129" r="BG1774">
        <v>8.218182</v>
      </c>
      <c s="129" r="BH1774">
        <v>61.636364</v>
      </c>
      <c s="129" r="BI1774">
        <v>0.0</v>
      </c>
      <c s="129" r="BJ1774">
        <v>86.2909089999999</v>
      </c>
      <c s="129" r="BK1774">
        <v>8.218182</v>
      </c>
      <c s="129" r="BL1774">
        <v>0.0</v>
      </c>
      <c s="129" r="BM1774">
        <v>0.0</v>
      </c>
      <c s="129" r="BN1774">
        <v>4.109091</v>
      </c>
      <c s="129" r="BO1774">
        <v>16.436364</v>
      </c>
      <c s="129" r="BP1774">
        <v>0.0</v>
      </c>
      <c s="129" r="BQ1774">
        <v>41.090909</v>
      </c>
      <c s="129" r="BR1774">
        <v>16.436364</v>
      </c>
      <c s="129" r="BS1774">
        <v>12.327273</v>
      </c>
      <c s="129" r="BT1774">
        <v>0.0</v>
      </c>
      <c s="129" r="BU1774">
        <v>0.0</v>
      </c>
      <c s="129" r="BV1774">
        <v>0.0</v>
      </c>
      <c s="129" r="BW1774">
        <v>0.0</v>
      </c>
      <c s="129" r="BX1774">
        <v>8.218182</v>
      </c>
      <c s="129" r="BY1774">
        <v>0.0</v>
      </c>
      <c s="129" r="BZ1774">
        <v>0.0</v>
      </c>
      <c s="129" r="CA1774">
        <v>4.109091</v>
      </c>
      <c s="129" r="CB1774">
        <v>53.418182</v>
      </c>
      <c s="129" r="CC1774">
        <v>16.436364</v>
      </c>
      <c s="129" r="CD1774">
        <v>4.109091</v>
      </c>
      <c s="129" r="CE1774">
        <v>4.109091</v>
      </c>
      <c s="129" r="CF1774">
        <v>4.109091</v>
      </c>
      <c s="129" r="CG1774">
        <v>12.327273</v>
      </c>
      <c s="129" r="CH1774">
        <v>8.218182</v>
      </c>
      <c s="129" r="CI1774">
        <v>0.0</v>
      </c>
      <c s="129" r="CJ1774">
        <v>4.109091</v>
      </c>
      <c s="129" r="CK1774">
        <v>123.272727</v>
      </c>
      <c s="129" r="CL1774">
        <v>8.218182</v>
      </c>
      <c s="129" r="CM1774">
        <v>0.0</v>
      </c>
      <c s="129" r="CN1774">
        <v>0.0</v>
      </c>
      <c s="129" r="CO1774">
        <v>0.0</v>
      </c>
      <c s="129" r="CP1774">
        <v>4.109091</v>
      </c>
      <c s="129" r="CQ1774">
        <v>0.0</v>
      </c>
      <c s="129" r="CR1774">
        <v>102.727273</v>
      </c>
      <c s="129" r="CS1774">
        <v>8.218182</v>
      </c>
    </row>
    <row customHeight="1" r="1775" ht="15.0">
      <c t="s" s="127" r="A1775">
        <v>15070</v>
      </c>
      <c t="s" s="127" r="B1775">
        <v>15071</v>
      </c>
      <c t="s" s="127" r="C1775">
        <v>15072</v>
      </c>
      <c t="s" s="127" r="D1775">
        <v>15073</v>
      </c>
      <c t="s" s="127" r="E1775">
        <v>15074</v>
      </c>
      <c t="s" s="127" r="F1775">
        <v>15075</v>
      </c>
      <c t="s" s="128" r="G1775">
        <v>15076</v>
      </c>
      <c t="s" s="127" r="H1775">
        <v>15077</v>
      </c>
      <c s="129" r="I1775">
        <v>242.0</v>
      </c>
      <c s="129" r="J1775">
        <v>44.629446</v>
      </c>
      <c s="129" r="K1775">
        <v>27.7694329999999</v>
      </c>
      <c s="129" r="L1775">
        <v>54.5471009999999</v>
      </c>
      <c s="129" r="M1775">
        <v>58.514163</v>
      </c>
      <c s="129" r="N1775">
        <v>36.7045469999999</v>
      </c>
      <c s="129" r="O1775">
        <v>19.83531</v>
      </c>
      <c s="129" r="P1775">
        <v>38.0</v>
      </c>
      <c s="129" r="Q1775">
        <v>32.0</v>
      </c>
      <c s="129" r="R1775">
        <v>47.0</v>
      </c>
      <c s="129" r="S1775">
        <v>45.0</v>
      </c>
      <c s="129" r="T1775">
        <v>41.0</v>
      </c>
      <c s="129" r="U1775">
        <v>12.0</v>
      </c>
      <c s="129" r="V1775">
        <v>117.03755</v>
      </c>
      <c s="129" r="W1775">
        <v>19.83531</v>
      </c>
      <c s="129" r="X1775">
        <v>18.843544</v>
      </c>
      <c s="129" r="Y1775">
        <v>24.7941369999999</v>
      </c>
      <c s="129" r="Z1775">
        <v>27.7694329999999</v>
      </c>
      <c s="129" r="AA1775">
        <v>17.861003</v>
      </c>
      <c s="129" r="AB1775">
        <v>7.93412399999999</v>
      </c>
      <c s="129" r="AC1775">
        <v>0.0</v>
      </c>
      <c s="129" r="AD1775">
        <v>28.761199</v>
      </c>
      <c s="129" r="AE1775">
        <v>69.4235829999999</v>
      </c>
      <c s="129" r="AF1775">
        <v>18.852768</v>
      </c>
      <c s="129" r="AG1775">
        <v>124.96245</v>
      </c>
      <c s="129" r="AH1775">
        <v>24.7941369999999</v>
      </c>
      <c s="129" r="AI1775">
        <v>8.92588899999999</v>
      </c>
      <c s="129" r="AJ1775">
        <v>29.7529639999999</v>
      </c>
      <c s="129" r="AK1775">
        <v>30.74473</v>
      </c>
      <c s="129" r="AL1775">
        <v>18.843544</v>
      </c>
      <c s="129" r="AM1775">
        <v>11.9011859999999</v>
      </c>
      <c s="129" r="AN1775">
        <v>0.0</v>
      </c>
      <c s="129" r="AO1775">
        <v>30.74473</v>
      </c>
      <c s="129" r="AP1775">
        <v>72.39888</v>
      </c>
      <c s="129" r="AQ1775">
        <v>21.81884</v>
      </c>
      <c s="129" r="AR1775">
        <v>186.488805</v>
      </c>
      <c s="129" r="AS1775">
        <v>3.96706199999999</v>
      </c>
      <c s="129" r="AT1775">
        <v>3.96706199999999</v>
      </c>
      <c s="129" r="AU1775">
        <v>15.8682479999999</v>
      </c>
      <c s="129" r="AV1775">
        <v>19.83531</v>
      </c>
      <c s="129" r="AW1775">
        <v>39.670619</v>
      </c>
      <c s="129" r="AX1775">
        <v>23.802371</v>
      </c>
      <c s="129" r="AY1775">
        <v>55.575763</v>
      </c>
      <c s="129" r="AZ1775">
        <v>23.802371</v>
      </c>
      <c s="129" r="BA1775">
        <v>71.44401</v>
      </c>
      <c s="129" r="BB1775">
        <v>3.96706199999999</v>
      </c>
      <c s="129" r="BC1775">
        <v>3.96706199999999</v>
      </c>
      <c s="129" r="BD1775">
        <v>3.96706199999999</v>
      </c>
      <c s="129" r="BE1775">
        <v>7.93412399999999</v>
      </c>
      <c s="129" r="BF1775">
        <v>3.96706199999999</v>
      </c>
      <c s="129" r="BG1775">
        <v>23.802371</v>
      </c>
      <c s="129" r="BH1775">
        <v>15.905144</v>
      </c>
      <c s="129" r="BI1775">
        <v>7.93412399999999</v>
      </c>
      <c s="129" r="BJ1775">
        <v>115.044794999999</v>
      </c>
      <c s="129" r="BK1775">
        <v>0.0</v>
      </c>
      <c s="129" r="BL1775">
        <v>0.0</v>
      </c>
      <c s="129" r="BM1775">
        <v>11.9011859999999</v>
      </c>
      <c s="129" r="BN1775">
        <v>11.9011859999999</v>
      </c>
      <c s="129" r="BO1775">
        <v>35.703557</v>
      </c>
      <c s="129" r="BP1775">
        <v>0.0</v>
      </c>
      <c s="129" r="BQ1775">
        <v>39.670619</v>
      </c>
      <c s="129" r="BR1775">
        <v>15.8682479999999</v>
      </c>
      <c s="129" r="BS1775">
        <v>23.802371</v>
      </c>
      <c s="129" r="BT1775">
        <v>0.0</v>
      </c>
      <c s="129" r="BU1775">
        <v>0.0</v>
      </c>
      <c s="129" r="BV1775">
        <v>0.0</v>
      </c>
      <c s="129" r="BW1775">
        <v>0.0</v>
      </c>
      <c s="129" r="BX1775">
        <v>3.96706199999999</v>
      </c>
      <c s="129" r="BY1775">
        <v>3.96706199999999</v>
      </c>
      <c s="129" r="BZ1775">
        <v>0.0</v>
      </c>
      <c s="129" r="CA1775">
        <v>15.8682479999999</v>
      </c>
      <c s="129" r="CB1775">
        <v>103.143609</v>
      </c>
      <c s="129" r="CC1775">
        <v>3.96706199999999</v>
      </c>
      <c s="129" r="CD1775">
        <v>3.96706199999999</v>
      </c>
      <c s="129" r="CE1775">
        <v>11.9011859999999</v>
      </c>
      <c s="129" r="CF1775">
        <v>19.83531</v>
      </c>
      <c s="129" r="CG1775">
        <v>35.703557</v>
      </c>
      <c s="129" r="CH1775">
        <v>19.83531</v>
      </c>
      <c s="129" r="CI1775">
        <v>0.0</v>
      </c>
      <c s="129" r="CJ1775">
        <v>7.93412399999999</v>
      </c>
      <c s="129" r="CK1775">
        <v>59.542824</v>
      </c>
      <c s="129" r="CL1775">
        <v>0.0</v>
      </c>
      <c s="129" r="CM1775">
        <v>0.0</v>
      </c>
      <c s="129" r="CN1775">
        <v>3.96706199999999</v>
      </c>
      <c s="129" r="CO1775">
        <v>0.0</v>
      </c>
      <c s="129" r="CP1775">
        <v>0.0</v>
      </c>
      <c s="129" r="CQ1775">
        <v>0.0</v>
      </c>
      <c s="129" r="CR1775">
        <v>55.575763</v>
      </c>
      <c s="129" r="CS1775">
        <v>0.0</v>
      </c>
    </row>
    <row customHeight="1" r="1776" ht="15.0">
      <c t="s" s="127" r="A1776">
        <v>15078</v>
      </c>
      <c t="s" s="127" r="B1776">
        <v>15079</v>
      </c>
      <c t="s" s="127" r="C1776">
        <v>15080</v>
      </c>
      <c t="s" s="127" r="D1776">
        <v>15081</v>
      </c>
      <c t="s" s="127" r="E1776">
        <v>15082</v>
      </c>
      <c t="s" s="127" r="F1776">
        <v>15083</v>
      </c>
      <c t="s" s="128" r="G1776">
        <v>15084</v>
      </c>
      <c t="s" s="127" r="H1776">
        <v>15085</v>
      </c>
      <c s="129" r="I1776">
        <v>628.0</v>
      </c>
      <c s="129" r="J1776">
        <v>139.0</v>
      </c>
      <c s="129" r="K1776">
        <v>68.0</v>
      </c>
      <c s="129" r="L1776">
        <v>134.0</v>
      </c>
      <c s="129" r="M1776">
        <v>142.0</v>
      </c>
      <c s="129" r="N1776">
        <v>99.0</v>
      </c>
      <c s="129" r="O1776">
        <v>46.0</v>
      </c>
      <c s="129" r="P1776">
        <v>110.0</v>
      </c>
      <c s="129" r="Q1776">
        <v>80.0</v>
      </c>
      <c s="129" r="R1776">
        <v>110.0</v>
      </c>
      <c s="129" r="S1776">
        <v>130.0</v>
      </c>
      <c s="129" r="T1776">
        <v>67.0</v>
      </c>
      <c s="129" r="U1776">
        <v>25.0</v>
      </c>
      <c s="129" r="V1776">
        <v>308.0</v>
      </c>
      <c s="129" r="W1776">
        <v>71.0</v>
      </c>
      <c s="129" r="X1776">
        <v>30.0</v>
      </c>
      <c s="129" r="Y1776">
        <v>62.0</v>
      </c>
      <c s="129" r="Z1776">
        <v>73.0</v>
      </c>
      <c s="129" r="AA1776">
        <v>49.0</v>
      </c>
      <c s="129" r="AB1776">
        <v>23.0</v>
      </c>
      <c s="129" r="AC1776">
        <v>0.0</v>
      </c>
      <c s="129" r="AD1776">
        <v>82.0</v>
      </c>
      <c s="129" r="AE1776">
        <v>177.0</v>
      </c>
      <c s="129" r="AF1776">
        <v>49.0</v>
      </c>
      <c s="129" r="AG1776">
        <v>320.0</v>
      </c>
      <c s="129" r="AH1776">
        <v>68.0</v>
      </c>
      <c s="129" r="AI1776">
        <v>38.0</v>
      </c>
      <c s="129" r="AJ1776">
        <v>72.0</v>
      </c>
      <c s="129" r="AK1776">
        <v>69.0</v>
      </c>
      <c s="129" r="AL1776">
        <v>50.0</v>
      </c>
      <c s="129" r="AM1776">
        <v>23.0</v>
      </c>
      <c s="129" r="AN1776">
        <v>0.0</v>
      </c>
      <c s="129" r="AO1776">
        <v>82.0</v>
      </c>
      <c s="129" r="AP1776">
        <v>192.0</v>
      </c>
      <c s="129" r="AQ1776">
        <v>46.0</v>
      </c>
      <c s="129" r="AR1776">
        <v>492.0</v>
      </c>
      <c s="129" r="AS1776">
        <v>12.0</v>
      </c>
      <c s="129" r="AT1776">
        <v>8.0</v>
      </c>
      <c s="129" r="AU1776">
        <v>64.0</v>
      </c>
      <c s="129" r="AV1776">
        <v>60.0</v>
      </c>
      <c s="129" r="AW1776">
        <v>92.0</v>
      </c>
      <c s="129" r="AX1776">
        <v>56.0</v>
      </c>
      <c s="129" r="AY1776">
        <v>140.0</v>
      </c>
      <c s="129" r="AZ1776">
        <v>60.0</v>
      </c>
      <c s="129" r="BA1776">
        <v>248.0</v>
      </c>
      <c s="129" r="BB1776">
        <v>8.0</v>
      </c>
      <c s="129" r="BC1776">
        <v>8.0</v>
      </c>
      <c s="129" r="BD1776">
        <v>32.0</v>
      </c>
      <c s="129" r="BE1776">
        <v>40.0</v>
      </c>
      <c s="129" r="BF1776">
        <v>20.0</v>
      </c>
      <c s="129" r="BG1776">
        <v>52.0</v>
      </c>
      <c s="129" r="BH1776">
        <v>72.0</v>
      </c>
      <c s="129" r="BI1776">
        <v>16.0</v>
      </c>
      <c s="129" r="BJ1776">
        <v>244.0</v>
      </c>
      <c s="129" r="BK1776">
        <v>4.0</v>
      </c>
      <c s="129" r="BL1776">
        <v>0.0</v>
      </c>
      <c s="129" r="BM1776">
        <v>32.0</v>
      </c>
      <c s="129" r="BN1776">
        <v>20.0</v>
      </c>
      <c s="129" r="BO1776">
        <v>72.0</v>
      </c>
      <c s="129" r="BP1776">
        <v>4.0</v>
      </c>
      <c s="129" r="BQ1776">
        <v>68.0</v>
      </c>
      <c s="129" r="BR1776">
        <v>44.0</v>
      </c>
      <c s="129" r="BS1776">
        <v>64.0</v>
      </c>
      <c s="129" r="BT1776">
        <v>0.0</v>
      </c>
      <c s="129" r="BU1776">
        <v>0.0</v>
      </c>
      <c s="129" r="BV1776">
        <v>0.0</v>
      </c>
      <c s="129" r="BW1776">
        <v>0.0</v>
      </c>
      <c s="129" r="BX1776">
        <v>12.0</v>
      </c>
      <c s="129" r="BY1776">
        <v>16.0</v>
      </c>
      <c s="129" r="BZ1776">
        <v>0.0</v>
      </c>
      <c s="129" r="CA1776">
        <v>36.0</v>
      </c>
      <c s="129" r="CB1776">
        <v>232.0</v>
      </c>
      <c s="129" r="CC1776">
        <v>12.0</v>
      </c>
      <c s="129" r="CD1776">
        <v>4.0</v>
      </c>
      <c s="129" r="CE1776">
        <v>52.0</v>
      </c>
      <c s="129" r="CF1776">
        <v>56.0</v>
      </c>
      <c s="129" r="CG1776">
        <v>60.0</v>
      </c>
      <c s="129" r="CH1776">
        <v>36.0</v>
      </c>
      <c s="129" r="CI1776">
        <v>0.0</v>
      </c>
      <c s="129" r="CJ1776">
        <v>12.0</v>
      </c>
      <c s="129" r="CK1776">
        <v>196.0</v>
      </c>
      <c s="129" r="CL1776">
        <v>0.0</v>
      </c>
      <c s="129" r="CM1776">
        <v>4.0</v>
      </c>
      <c s="129" r="CN1776">
        <v>12.0</v>
      </c>
      <c s="129" r="CO1776">
        <v>4.0</v>
      </c>
      <c s="129" r="CP1776">
        <v>20.0</v>
      </c>
      <c s="129" r="CQ1776">
        <v>4.0</v>
      </c>
      <c s="129" r="CR1776">
        <v>140.0</v>
      </c>
      <c s="129" r="CS1776">
        <v>12.0</v>
      </c>
    </row>
    <row customHeight="1" r="1777" ht="15.0">
      <c t="s" s="127" r="A1777">
        <v>15086</v>
      </c>
      <c t="s" s="127" r="B1777">
        <v>15087</v>
      </c>
      <c t="s" s="127" r="C1777">
        <v>15088</v>
      </c>
      <c t="s" s="127" r="D1777">
        <v>15089</v>
      </c>
      <c t="s" s="127" r="E1777">
        <v>15090</v>
      </c>
      <c t="s" s="127" r="F1777">
        <v>15091</v>
      </c>
      <c t="s" s="128" r="G1777">
        <v>15092</v>
      </c>
      <c t="s" s="127" r="H1777">
        <v>15093</v>
      </c>
      <c s="129" r="I1777">
        <v>133.0</v>
      </c>
      <c s="129" r="J1777">
        <v>32.0</v>
      </c>
      <c s="129" r="K1777">
        <v>12.0</v>
      </c>
      <c s="129" r="L1777">
        <v>27.0</v>
      </c>
      <c s="129" r="M1777">
        <v>25.0</v>
      </c>
      <c s="129" r="N1777">
        <v>20.0</v>
      </c>
      <c s="129" r="O1777">
        <v>17.0</v>
      </c>
      <c s="129" r="P1777">
        <v>16.0</v>
      </c>
      <c s="129" r="Q1777">
        <v>13.0</v>
      </c>
      <c s="129" r="R1777">
        <v>28.0</v>
      </c>
      <c s="129" r="S1777">
        <v>19.0</v>
      </c>
      <c s="129" r="T1777">
        <v>30.0</v>
      </c>
      <c s="129" r="U1777">
        <v>5.0</v>
      </c>
      <c s="129" r="V1777">
        <v>71.0</v>
      </c>
      <c s="129" r="W1777">
        <v>19.0</v>
      </c>
      <c s="129" r="X1777">
        <v>7.0</v>
      </c>
      <c s="129" r="Y1777">
        <v>11.0</v>
      </c>
      <c s="129" r="Z1777">
        <v>16.0</v>
      </c>
      <c s="129" r="AA1777">
        <v>8.0</v>
      </c>
      <c s="129" r="AB1777">
        <v>10.0</v>
      </c>
      <c s="129" r="AC1777">
        <v>0.0</v>
      </c>
      <c s="129" r="AD1777">
        <v>21.0</v>
      </c>
      <c s="129" r="AE1777">
        <v>35.0</v>
      </c>
      <c s="129" r="AF1777">
        <v>15.0</v>
      </c>
      <c s="129" r="AG1777">
        <v>62.0</v>
      </c>
      <c s="129" r="AH1777">
        <v>13.0</v>
      </c>
      <c s="129" r="AI1777">
        <v>5.0</v>
      </c>
      <c s="129" r="AJ1777">
        <v>16.0</v>
      </c>
      <c s="129" r="AK1777">
        <v>9.0</v>
      </c>
      <c s="129" r="AL1777">
        <v>12.0</v>
      </c>
      <c s="129" r="AM1777">
        <v>7.0</v>
      </c>
      <c s="129" r="AN1777">
        <v>0.0</v>
      </c>
      <c s="129" r="AO1777">
        <v>14.0</v>
      </c>
      <c s="129" r="AP1777">
        <v>32.0</v>
      </c>
      <c s="129" r="AQ1777">
        <v>16.0</v>
      </c>
      <c s="129" r="AR1777">
        <v>104.0</v>
      </c>
      <c s="129" r="AS1777">
        <v>8.0</v>
      </c>
      <c s="129" r="AT1777">
        <v>0.0</v>
      </c>
      <c s="129" r="AU1777">
        <v>0.0</v>
      </c>
      <c s="129" r="AV1777">
        <v>8.0</v>
      </c>
      <c s="129" r="AW1777">
        <v>20.0</v>
      </c>
      <c s="129" r="AX1777">
        <v>8.0</v>
      </c>
      <c s="129" r="AY1777">
        <v>52.0</v>
      </c>
      <c s="129" r="AZ1777">
        <v>8.0</v>
      </c>
      <c s="129" r="BA1777">
        <v>48.0</v>
      </c>
      <c s="129" r="BB1777">
        <v>4.0</v>
      </c>
      <c s="129" r="BC1777">
        <v>0.0</v>
      </c>
      <c s="129" r="BD1777">
        <v>0.0</v>
      </c>
      <c s="129" r="BE1777">
        <v>8.0</v>
      </c>
      <c s="129" r="BF1777">
        <v>4.0</v>
      </c>
      <c s="129" r="BG1777">
        <v>8.0</v>
      </c>
      <c s="129" r="BH1777">
        <v>20.0</v>
      </c>
      <c s="129" r="BI1777">
        <v>4.0</v>
      </c>
      <c s="129" r="BJ1777">
        <v>56.0</v>
      </c>
      <c s="129" r="BK1777">
        <v>4.0</v>
      </c>
      <c s="129" r="BL1777">
        <v>0.0</v>
      </c>
      <c s="129" r="BM1777">
        <v>0.0</v>
      </c>
      <c s="129" r="BN1777">
        <v>0.0</v>
      </c>
      <c s="129" r="BO1777">
        <v>16.0</v>
      </c>
      <c s="129" r="BP1777">
        <v>0.0</v>
      </c>
      <c s="129" r="BQ1777">
        <v>32.0</v>
      </c>
      <c s="129" r="BR1777">
        <v>4.0</v>
      </c>
      <c s="129" r="BS1777">
        <v>4.0</v>
      </c>
      <c s="129" r="BT1777">
        <v>0.0</v>
      </c>
      <c s="129" r="BU1777">
        <v>0.0</v>
      </c>
      <c s="129" r="BV1777">
        <v>0.0</v>
      </c>
      <c s="129" r="BW1777">
        <v>0.0</v>
      </c>
      <c s="129" r="BX1777">
        <v>0.0</v>
      </c>
      <c s="129" r="BY1777">
        <v>0.0</v>
      </c>
      <c s="129" r="BZ1777">
        <v>0.0</v>
      </c>
      <c s="129" r="CA1777">
        <v>4.0</v>
      </c>
      <c s="129" r="CB1777">
        <v>48.0</v>
      </c>
      <c s="129" r="CC1777">
        <v>8.0</v>
      </c>
      <c s="129" r="CD1777">
        <v>0.0</v>
      </c>
      <c s="129" r="CE1777">
        <v>0.0</v>
      </c>
      <c s="129" r="CF1777">
        <v>8.0</v>
      </c>
      <c s="129" r="CG1777">
        <v>20.0</v>
      </c>
      <c s="129" r="CH1777">
        <v>8.0</v>
      </c>
      <c s="129" r="CI1777">
        <v>0.0</v>
      </c>
      <c s="129" r="CJ1777">
        <v>4.0</v>
      </c>
      <c s="129" r="CK1777">
        <v>52.0</v>
      </c>
      <c s="129" r="CL1777">
        <v>0.0</v>
      </c>
      <c s="129" r="CM1777">
        <v>0.0</v>
      </c>
      <c s="129" r="CN1777">
        <v>0.0</v>
      </c>
      <c s="129" r="CO1777">
        <v>0.0</v>
      </c>
      <c s="129" r="CP1777">
        <v>0.0</v>
      </c>
      <c s="129" r="CQ1777">
        <v>0.0</v>
      </c>
      <c s="129" r="CR1777">
        <v>52.0</v>
      </c>
      <c s="129" r="CS1777">
        <v>0.0</v>
      </c>
    </row>
    <row customHeight="1" r="1778" ht="15.0">
      <c t="s" s="127" r="A1778">
        <v>15094</v>
      </c>
      <c t="s" s="127" r="B1778">
        <v>15095</v>
      </c>
      <c t="s" s="127" r="C1778">
        <v>15096</v>
      </c>
      <c t="s" s="127" r="D1778">
        <v>15097</v>
      </c>
      <c t="s" s="127" r="E1778">
        <v>15098</v>
      </c>
      <c t="s" s="127" r="F1778">
        <v>15099</v>
      </c>
      <c t="s" s="128" r="G1778">
        <v>15100</v>
      </c>
      <c t="s" s="127" r="H1778">
        <v>15101</v>
      </c>
      <c s="129" r="I1778">
        <v>836.0</v>
      </c>
      <c s="129" r="J1778">
        <v>163.901355999999</v>
      </c>
      <c s="129" r="K1778">
        <v>99.990136</v>
      </c>
      <c s="129" r="L1778">
        <v>164.932182</v>
      </c>
      <c s="129" r="M1778">
        <v>214.411836999999</v>
      </c>
      <c s="129" r="N1778">
        <v>131.945746</v>
      </c>
      <c s="129" r="O1778">
        <v>60.818742</v>
      </c>
      <c s="129" r="P1778">
        <v>139.0</v>
      </c>
      <c s="129" r="Q1778">
        <v>124.0</v>
      </c>
      <c s="129" r="R1778">
        <v>160.0</v>
      </c>
      <c s="129" r="S1778">
        <v>170.0</v>
      </c>
      <c s="129" r="T1778">
        <v>96.0</v>
      </c>
      <c s="129" r="U1778">
        <v>50.0</v>
      </c>
      <c s="129" r="V1778">
        <v>422.638717999999</v>
      </c>
      <c s="129" r="W1778">
        <v>87.6202219999999</v>
      </c>
      <c s="129" r="X1778">
        <v>57.726264</v>
      </c>
      <c s="129" r="Y1778">
        <v>80.4044389999999</v>
      </c>
      <c s="129" r="Z1778">
        <v>103.082614</v>
      </c>
      <c s="129" r="AA1778">
        <v>67.0036989999999</v>
      </c>
      <c s="129" r="AB1778">
        <v>24.7398269999999</v>
      </c>
      <c s="129" r="AC1778">
        <v>2.061652</v>
      </c>
      <c s="129" r="AD1778">
        <v>112.360049</v>
      </c>
      <c s="129" r="AE1778">
        <v>250.490751999999</v>
      </c>
      <c s="129" r="AF1778">
        <v>59.787916</v>
      </c>
      <c s="129" r="AG1778">
        <v>413.361282</v>
      </c>
      <c s="129" r="AH1778">
        <v>76.2811339999999</v>
      </c>
      <c s="129" r="AI1778">
        <v>42.2638719999999</v>
      </c>
      <c s="129" r="AJ1778">
        <v>84.5277439999999</v>
      </c>
      <c s="129" r="AK1778">
        <v>111.329223</v>
      </c>
      <c s="129" r="AL1778">
        <v>64.942047</v>
      </c>
      <c s="129" r="AM1778">
        <v>27.8323059999999</v>
      </c>
      <c s="129" r="AN1778">
        <v>6.18495699999999</v>
      </c>
      <c s="129" r="AO1778">
        <v>93.8051789999999</v>
      </c>
      <c s="129" r="AP1778">
        <v>256.675708999999</v>
      </c>
      <c s="129" r="AQ1778">
        <v>62.880395</v>
      </c>
      <c s="129" r="AR1778">
        <v>667.975338999999</v>
      </c>
      <c s="129" r="AS1778">
        <v>0.0</v>
      </c>
      <c s="129" r="AT1778">
        <v>32.9864359999999</v>
      </c>
      <c s="129" r="AU1778">
        <v>57.726264</v>
      </c>
      <c s="129" r="AV1778">
        <v>156.685573</v>
      </c>
      <c s="129" r="AW1778">
        <v>107.205918999999</v>
      </c>
      <c s="129" r="AX1778">
        <v>49.479655</v>
      </c>
      <c s="129" r="AY1778">
        <v>173.178791999999</v>
      </c>
      <c s="129" r="AZ1778">
        <v>90.7126999999999</v>
      </c>
      <c s="129" r="BA1778">
        <v>346.357582999999</v>
      </c>
      <c s="129" r="BB1778">
        <v>0.0</v>
      </c>
      <c s="129" r="BC1778">
        <v>28.863132</v>
      </c>
      <c s="129" r="BD1778">
        <v>41.233046</v>
      </c>
      <c s="129" r="BE1778">
        <v>74.2194819999999</v>
      </c>
      <c s="129" r="BF1778">
        <v>28.863132</v>
      </c>
      <c s="129" r="BG1778">
        <v>49.479655</v>
      </c>
      <c s="129" r="BH1778">
        <v>103.082614</v>
      </c>
      <c s="129" r="BI1778">
        <v>20.616523</v>
      </c>
      <c s="129" r="BJ1778">
        <v>321.617755999999</v>
      </c>
      <c s="129" r="BK1778">
        <v>0.0</v>
      </c>
      <c s="129" r="BL1778">
        <v>4.123305</v>
      </c>
      <c s="129" r="BM1778">
        <v>16.4932179999999</v>
      </c>
      <c s="129" r="BN1778">
        <v>82.466091</v>
      </c>
      <c s="129" r="BO1778">
        <v>78.342787</v>
      </c>
      <c s="129" r="BP1778">
        <v>0.0</v>
      </c>
      <c s="129" r="BQ1778">
        <v>70.0961779999999</v>
      </c>
      <c s="129" r="BR1778">
        <v>70.0961779999999</v>
      </c>
      <c s="129" r="BS1778">
        <v>94.836005</v>
      </c>
      <c s="129" r="BT1778">
        <v>0.0</v>
      </c>
      <c s="129" r="BU1778">
        <v>0.0</v>
      </c>
      <c s="129" r="BV1778">
        <v>0.0</v>
      </c>
      <c s="129" r="BW1778">
        <v>4.123305</v>
      </c>
      <c s="129" r="BX1778">
        <v>16.4932179999999</v>
      </c>
      <c s="129" r="BY1778">
        <v>24.7398269999999</v>
      </c>
      <c s="129" r="BZ1778">
        <v>0.0</v>
      </c>
      <c s="129" r="CA1778">
        <v>49.479655</v>
      </c>
      <c s="129" r="CB1778">
        <v>329.864365</v>
      </c>
      <c s="129" r="CC1778">
        <v>0.0</v>
      </c>
      <c s="129" r="CD1778">
        <v>20.616523</v>
      </c>
      <c s="129" r="CE1778">
        <v>53.6029589999999</v>
      </c>
      <c s="129" r="CF1778">
        <v>127.822441</v>
      </c>
      <c s="129" r="CG1778">
        <v>82.466091</v>
      </c>
      <c s="129" r="CH1778">
        <v>20.616523</v>
      </c>
      <c s="129" r="CI1778">
        <v>4.123305</v>
      </c>
      <c s="129" r="CJ1778">
        <v>20.616523</v>
      </c>
      <c s="129" r="CK1778">
        <v>243.274969</v>
      </c>
      <c s="129" r="CL1778">
        <v>0.0</v>
      </c>
      <c s="129" r="CM1778">
        <v>12.369914</v>
      </c>
      <c s="129" r="CN1778">
        <v>4.123305</v>
      </c>
      <c s="129" r="CO1778">
        <v>24.7398269999999</v>
      </c>
      <c s="129" r="CP1778">
        <v>8.24660899999999</v>
      </c>
      <c s="129" r="CQ1778">
        <v>4.123305</v>
      </c>
      <c s="129" r="CR1778">
        <v>169.055487</v>
      </c>
      <c s="129" r="CS1778">
        <v>20.616523</v>
      </c>
    </row>
    <row customHeight="1" r="1779" ht="15.0">
      <c t="s" s="127" r="A1779">
        <v>15102</v>
      </c>
      <c t="s" s="127" r="B1779">
        <v>15103</v>
      </c>
      <c t="s" s="127" r="C1779">
        <v>15104</v>
      </c>
      <c t="s" s="127" r="D1779">
        <v>15105</v>
      </c>
      <c t="s" s="127" r="E1779">
        <v>15106</v>
      </c>
      <c t="s" s="127" r="F1779">
        <v>15107</v>
      </c>
      <c t="s" s="128" r="G1779">
        <v>15108</v>
      </c>
      <c t="s" s="127" r="H1779">
        <v>15109</v>
      </c>
      <c s="129" r="I1779">
        <v>38032.0</v>
      </c>
      <c s="129" r="J1779">
        <v>4833.306501</v>
      </c>
      <c s="129" r="K1779">
        <v>6039.222872</v>
      </c>
      <c s="129" r="L1779">
        <v>6885.328426</v>
      </c>
      <c s="129" r="M1779">
        <v>8060.27430699999</v>
      </c>
      <c s="129" r="N1779">
        <v>7104.55568</v>
      </c>
      <c s="129" r="O1779">
        <v>5109.31221399999</v>
      </c>
      <c s="129" r="P1779">
        <v>5406.0</v>
      </c>
      <c s="129" r="Q1779">
        <v>6034.0</v>
      </c>
      <c s="129" r="R1779">
        <v>7649.0</v>
      </c>
      <c s="129" r="S1779">
        <v>6745.0</v>
      </c>
      <c s="129" r="T1779">
        <v>6242.0</v>
      </c>
      <c s="129" r="U1779">
        <v>3185.0</v>
      </c>
      <c s="129" r="V1779">
        <v>17700.694874</v>
      </c>
      <c s="129" r="W1779">
        <v>2553.89997099999</v>
      </c>
      <c s="129" r="X1779">
        <v>3252.09720599999</v>
      </c>
      <c s="129" r="Y1779">
        <v>3337.02366799999</v>
      </c>
      <c s="129" r="Z1779">
        <v>3670.334785</v>
      </c>
      <c s="129" r="AA1779">
        <v>3036.25419599999</v>
      </c>
      <c s="129" r="AB1779">
        <v>1744.764596</v>
      </c>
      <c s="129" r="AC1779">
        <v>106.320451</v>
      </c>
      <c s="129" r="AD1779">
        <v>3815.350706</v>
      </c>
      <c s="129" r="AE1779">
        <v>10108.040004</v>
      </c>
      <c s="129" r="AF1779">
        <v>3777.304164</v>
      </c>
      <c s="129" r="AG1779">
        <v>20331.3051259999</v>
      </c>
      <c s="129" r="AH1779">
        <v>2279.40653</v>
      </c>
      <c s="129" r="AI1779">
        <v>2787.12566599999</v>
      </c>
      <c s="129" r="AJ1779">
        <v>3548.304758</v>
      </c>
      <c s="129" r="AK1779">
        <v>4389.93952199999</v>
      </c>
      <c s="129" r="AL1779">
        <v>4068.301484</v>
      </c>
      <c s="129" r="AM1779">
        <v>2904.81402399999</v>
      </c>
      <c s="129" r="AN1779">
        <v>353.413143999999</v>
      </c>
      <c s="129" r="AO1779">
        <v>3320.63361799999</v>
      </c>
      <c s="129" r="AP1779">
        <v>11152.398402</v>
      </c>
      <c s="129" r="AQ1779">
        <v>5858.27310599999</v>
      </c>
      <c s="129" r="AR1779">
        <v>33187.693418</v>
      </c>
      <c s="129" r="AS1779">
        <v>46.421019</v>
      </c>
      <c s="129" r="AT1779">
        <v>1347.501767</v>
      </c>
      <c s="129" r="AU1779">
        <v>2740.617951</v>
      </c>
      <c s="129" r="AV1779">
        <v>4727.412043</v>
      </c>
      <c s="129" r="AW1779">
        <v>5304.277564</v>
      </c>
      <c s="129" r="AX1779">
        <v>2637.07647099999</v>
      </c>
      <c s="129" r="AY1779">
        <v>11645.804545</v>
      </c>
      <c s="129" r="AZ1779">
        <v>4738.58205699999</v>
      </c>
      <c s="129" r="BA1779">
        <v>15139.794851</v>
      </c>
      <c s="129" r="BB1779">
        <v>22.719017</v>
      </c>
      <c s="129" r="BC1779">
        <v>973.346284999999</v>
      </c>
      <c s="129" r="BD1779">
        <v>1658.52944299999</v>
      </c>
      <c s="129" r="BE1779">
        <v>2252.16248399999</v>
      </c>
      <c s="129" r="BF1779">
        <v>1333.708086</v>
      </c>
      <c s="129" r="BG1779">
        <v>2128.092799</v>
      </c>
      <c s="129" r="BH1779">
        <v>4877.100397</v>
      </c>
      <c s="129" r="BI1779">
        <v>1894.13634</v>
      </c>
      <c s="129" r="BJ1779">
        <v>18047.898567</v>
      </c>
      <c s="129" r="BK1779">
        <v>23.702002</v>
      </c>
      <c s="129" r="BL1779">
        <v>374.155482</v>
      </c>
      <c s="129" r="BM1779">
        <v>1082.088508</v>
      </c>
      <c s="129" r="BN1779">
        <v>2475.24955899999</v>
      </c>
      <c s="129" r="BO1779">
        <v>3970.56947799999</v>
      </c>
      <c s="129" r="BP1779">
        <v>508.983672</v>
      </c>
      <c s="129" r="BQ1779">
        <v>6768.70414799999</v>
      </c>
      <c s="129" r="BR1779">
        <v>2844.445717</v>
      </c>
      <c s="129" r="BS1779">
        <v>4210.715871</v>
      </c>
      <c s="129" r="BT1779">
        <v>0.0</v>
      </c>
      <c s="129" r="BU1779">
        <v>31.984563</v>
      </c>
      <c s="129" r="BV1779">
        <v>43.883932</v>
      </c>
      <c s="129" r="BW1779">
        <v>271.000364999999</v>
      </c>
      <c s="129" r="BX1779">
        <v>656.871658</v>
      </c>
      <c s="129" r="BY1779">
        <v>445.888965999999</v>
      </c>
      <c s="129" r="BZ1779">
        <v>0.0</v>
      </c>
      <c s="129" r="CA1779">
        <v>2761.08638699999</v>
      </c>
      <c s="129" r="CB1779">
        <v>14146.776598</v>
      </c>
      <c s="129" r="CC1779">
        <v>35.384531</v>
      </c>
      <c s="129" r="CD1779">
        <v>1074.114019</v>
      </c>
      <c s="129" r="CE1779">
        <v>2150.47553699999</v>
      </c>
      <c s="129" r="CF1779">
        <v>3830.735232</v>
      </c>
      <c s="129" r="CG1779">
        <v>4019.92018599999</v>
      </c>
      <c s="129" r="CH1779">
        <v>1907.043294</v>
      </c>
      <c s="129" r="CI1779">
        <v>82.509106</v>
      </c>
      <c s="129" r="CJ1779">
        <v>1046.594693</v>
      </c>
      <c s="129" r="CK1779">
        <v>14830.200949</v>
      </c>
      <c s="129" r="CL1779">
        <v>11.036489</v>
      </c>
      <c s="129" r="CM1779">
        <v>241.403186</v>
      </c>
      <c s="129" r="CN1779">
        <v>546.258480999999</v>
      </c>
      <c s="129" r="CO1779">
        <v>625.676446</v>
      </c>
      <c s="129" r="CP1779">
        <v>627.48572</v>
      </c>
      <c s="129" r="CQ1779">
        <v>284.144210999999</v>
      </c>
      <c s="129" r="CR1779">
        <v>11563.295439</v>
      </c>
      <c s="129" r="CS1779">
        <v>930.900977</v>
      </c>
    </row>
    <row customHeight="1" r="1780" ht="15.0">
      <c t="s" s="127" r="A1780">
        <v>15110</v>
      </c>
      <c t="s" s="127" r="B1780">
        <v>15111</v>
      </c>
      <c t="s" s="127" r="C1780">
        <v>15112</v>
      </c>
      <c t="s" s="127" r="D1780">
        <v>15113</v>
      </c>
      <c t="s" s="127" r="E1780">
        <v>15114</v>
      </c>
      <c t="s" s="127" r="F1780">
        <v>15115</v>
      </c>
      <c t="s" s="128" r="G1780">
        <v>15116</v>
      </c>
      <c t="s" s="127" r="H1780">
        <v>15117</v>
      </c>
      <c s="129" r="I1780">
        <v>109.0</v>
      </c>
      <c s="129" r="J1780">
        <v>17.0</v>
      </c>
      <c s="129" r="K1780">
        <v>10.0</v>
      </c>
      <c s="129" r="L1780">
        <v>18.0</v>
      </c>
      <c s="129" r="M1780">
        <v>24.0</v>
      </c>
      <c s="129" r="N1780">
        <v>19.0</v>
      </c>
      <c s="129" r="O1780">
        <v>21.0</v>
      </c>
      <c s="129" r="P1780">
        <v>10.0</v>
      </c>
      <c s="129" r="Q1780">
        <v>24.0</v>
      </c>
      <c s="129" r="R1780">
        <v>19.0</v>
      </c>
      <c s="129" r="S1780">
        <v>21.0</v>
      </c>
      <c s="129" r="T1780">
        <v>18.0</v>
      </c>
      <c s="129" r="U1780">
        <v>19.0</v>
      </c>
      <c s="129" r="V1780">
        <v>53.0</v>
      </c>
      <c s="129" r="W1780">
        <v>11.0</v>
      </c>
      <c s="129" r="X1780">
        <v>3.0</v>
      </c>
      <c s="129" r="Y1780">
        <v>10.0</v>
      </c>
      <c s="129" r="Z1780">
        <v>12.0</v>
      </c>
      <c s="129" r="AA1780">
        <v>10.0</v>
      </c>
      <c s="129" r="AB1780">
        <v>6.0</v>
      </c>
      <c s="129" r="AC1780">
        <v>1.0</v>
      </c>
      <c s="129" r="AD1780">
        <v>11.0</v>
      </c>
      <c s="129" r="AE1780">
        <v>28.0</v>
      </c>
      <c s="129" r="AF1780">
        <v>14.0</v>
      </c>
      <c s="129" r="AG1780">
        <v>56.0</v>
      </c>
      <c s="129" r="AH1780">
        <v>6.0</v>
      </c>
      <c s="129" r="AI1780">
        <v>7.0</v>
      </c>
      <c s="129" r="AJ1780">
        <v>8.0</v>
      </c>
      <c s="129" r="AK1780">
        <v>12.0</v>
      </c>
      <c s="129" r="AL1780">
        <v>9.0</v>
      </c>
      <c s="129" r="AM1780">
        <v>11.0</v>
      </c>
      <c s="129" r="AN1780">
        <v>3.0</v>
      </c>
      <c s="129" r="AO1780">
        <v>7.0</v>
      </c>
      <c s="129" r="AP1780">
        <v>31.0</v>
      </c>
      <c s="129" r="AQ1780">
        <v>18.0</v>
      </c>
      <c s="129" r="AR1780">
        <v>96.0</v>
      </c>
      <c s="129" r="AS1780">
        <v>0.0</v>
      </c>
      <c s="129" r="AT1780">
        <v>8.0</v>
      </c>
      <c s="129" r="AU1780">
        <v>4.0</v>
      </c>
      <c s="129" r="AV1780">
        <v>4.0</v>
      </c>
      <c s="129" r="AW1780">
        <v>20.0</v>
      </c>
      <c s="129" r="AX1780">
        <v>4.0</v>
      </c>
      <c s="129" r="AY1780">
        <v>40.0</v>
      </c>
      <c s="129" r="AZ1780">
        <v>16.0</v>
      </c>
      <c s="129" r="BA1780">
        <v>40.0</v>
      </c>
      <c s="129" r="BB1780">
        <v>0.0</v>
      </c>
      <c s="129" r="BC1780">
        <v>8.0</v>
      </c>
      <c s="129" r="BD1780">
        <v>0.0</v>
      </c>
      <c s="129" r="BE1780">
        <v>0.0</v>
      </c>
      <c s="129" r="BF1780">
        <v>4.0</v>
      </c>
      <c s="129" r="BG1780">
        <v>4.0</v>
      </c>
      <c s="129" r="BH1780">
        <v>20.0</v>
      </c>
      <c s="129" r="BI1780">
        <v>4.0</v>
      </c>
      <c s="129" r="BJ1780">
        <v>56.0</v>
      </c>
      <c s="129" r="BK1780">
        <v>0.0</v>
      </c>
      <c s="129" r="BL1780">
        <v>0.0</v>
      </c>
      <c s="129" r="BM1780">
        <v>4.0</v>
      </c>
      <c s="129" r="BN1780">
        <v>4.0</v>
      </c>
      <c s="129" r="BO1780">
        <v>16.0</v>
      </c>
      <c s="129" r="BP1780">
        <v>0.0</v>
      </c>
      <c s="129" r="BQ1780">
        <v>20.0</v>
      </c>
      <c s="129" r="BR1780">
        <v>12.0</v>
      </c>
      <c s="129" r="BS1780">
        <v>8.0</v>
      </c>
      <c s="129" r="BT1780">
        <v>0.0</v>
      </c>
      <c s="129" r="BU1780">
        <v>0.0</v>
      </c>
      <c s="129" r="BV1780">
        <v>0.0</v>
      </c>
      <c s="129" r="BW1780">
        <v>4.0</v>
      </c>
      <c s="129" r="BX1780">
        <v>0.0</v>
      </c>
      <c s="129" r="BY1780">
        <v>0.0</v>
      </c>
      <c s="129" r="BZ1780">
        <v>0.0</v>
      </c>
      <c s="129" r="CA1780">
        <v>4.0</v>
      </c>
      <c s="129" r="CB1780">
        <v>36.0</v>
      </c>
      <c s="129" r="CC1780">
        <v>0.0</v>
      </c>
      <c s="129" r="CD1780">
        <v>4.0</v>
      </c>
      <c s="129" r="CE1780">
        <v>4.0</v>
      </c>
      <c s="129" r="CF1780">
        <v>0.0</v>
      </c>
      <c s="129" r="CG1780">
        <v>16.0</v>
      </c>
      <c s="129" r="CH1780">
        <v>4.0</v>
      </c>
      <c s="129" r="CI1780">
        <v>0.0</v>
      </c>
      <c s="129" r="CJ1780">
        <v>8.0</v>
      </c>
      <c s="129" r="CK1780">
        <v>52.0</v>
      </c>
      <c s="129" r="CL1780">
        <v>0.0</v>
      </c>
      <c s="129" r="CM1780">
        <v>4.0</v>
      </c>
      <c s="129" r="CN1780">
        <v>0.0</v>
      </c>
      <c s="129" r="CO1780">
        <v>0.0</v>
      </c>
      <c s="129" r="CP1780">
        <v>4.0</v>
      </c>
      <c s="129" r="CQ1780">
        <v>0.0</v>
      </c>
      <c s="129" r="CR1780">
        <v>40.0</v>
      </c>
      <c s="129" r="CS1780">
        <v>4.0</v>
      </c>
    </row>
    <row customHeight="1" r="1781" ht="15.0">
      <c t="s" s="127" r="A1781">
        <v>15118</v>
      </c>
      <c t="s" s="127" r="B1781">
        <v>15119</v>
      </c>
      <c t="s" s="127" r="C1781">
        <v>15120</v>
      </c>
      <c t="s" s="127" r="D1781">
        <v>15121</v>
      </c>
      <c t="s" s="127" r="E1781">
        <v>15122</v>
      </c>
      <c t="s" s="127" r="F1781">
        <v>15123</v>
      </c>
      <c t="s" s="128" r="G1781">
        <v>15124</v>
      </c>
      <c t="s" s="127" r="H1781">
        <v>15125</v>
      </c>
      <c s="129" r="I1781">
        <v>293.0</v>
      </c>
      <c s="129" r="J1781">
        <v>46.4758619999999</v>
      </c>
      <c s="129" r="K1781">
        <v>55.568966</v>
      </c>
      <c s="129" r="L1781">
        <v>61.631034</v>
      </c>
      <c s="129" r="M1781">
        <v>51.5275859999999</v>
      </c>
      <c s="129" r="N1781">
        <v>52.537931</v>
      </c>
      <c s="129" r="O1781">
        <v>25.258621</v>
      </c>
      <c s="129" r="P1781">
        <v>31.0</v>
      </c>
      <c s="129" r="Q1781">
        <v>46.0</v>
      </c>
      <c s="129" r="R1781">
        <v>45.0</v>
      </c>
      <c s="129" r="S1781">
        <v>55.0</v>
      </c>
      <c s="129" r="T1781">
        <v>47.0</v>
      </c>
      <c s="129" r="U1781">
        <v>23.0</v>
      </c>
      <c s="129" r="V1781">
        <v>143.468965999999</v>
      </c>
      <c s="129" r="W1781">
        <v>21.217241</v>
      </c>
      <c s="129" r="X1781">
        <v>27.2793099999999</v>
      </c>
      <c s="129" r="Y1781">
        <v>30.310345</v>
      </c>
      <c s="129" r="Z1781">
        <v>30.310345</v>
      </c>
      <c s="129" r="AA1781">
        <v>23.237931</v>
      </c>
      <c s="129" r="AB1781">
        <v>10.103448</v>
      </c>
      <c s="129" r="AC1781">
        <v>1.010345</v>
      </c>
      <c s="129" r="AD1781">
        <v>27.2793099999999</v>
      </c>
      <c s="129" r="AE1781">
        <v>89.9206899999999</v>
      </c>
      <c s="129" r="AF1781">
        <v>26.2689659999999</v>
      </c>
      <c s="129" r="AG1781">
        <v>149.531034</v>
      </c>
      <c s="129" r="AH1781">
        <v>25.258621</v>
      </c>
      <c s="129" r="AI1781">
        <v>28.289655</v>
      </c>
      <c s="129" r="AJ1781">
        <v>31.3206899999999</v>
      </c>
      <c s="129" r="AK1781">
        <v>21.217241</v>
      </c>
      <c s="129" r="AL1781">
        <v>29.3</v>
      </c>
      <c s="129" r="AM1781">
        <v>11.1137929999999</v>
      </c>
      <c s="129" r="AN1781">
        <v>3.031034</v>
      </c>
      <c s="129" r="AO1781">
        <v>30.310345</v>
      </c>
      <c s="129" r="AP1781">
        <v>87.9</v>
      </c>
      <c s="129" r="AQ1781">
        <v>31.3206899999999</v>
      </c>
      <c s="129" r="AR1781">
        <v>238.441379</v>
      </c>
      <c s="129" r="AS1781">
        <v>20.206897</v>
      </c>
      <c s="129" r="AT1781">
        <v>4.041379</v>
      </c>
      <c s="129" r="AU1781">
        <v>4.041379</v>
      </c>
      <c s="129" r="AV1781">
        <v>32.331034</v>
      </c>
      <c s="129" r="AW1781">
        <v>36.3724139999999</v>
      </c>
      <c s="129" r="AX1781">
        <v>28.289655</v>
      </c>
      <c s="129" r="AY1781">
        <v>92.9517239999999</v>
      </c>
      <c s="129" r="AZ1781">
        <v>20.206897</v>
      </c>
      <c s="129" r="BA1781">
        <v>113.158621</v>
      </c>
      <c s="129" r="BB1781">
        <v>16.165517</v>
      </c>
      <c s="129" r="BC1781">
        <v>0.0</v>
      </c>
      <c s="129" r="BD1781">
        <v>4.041379</v>
      </c>
      <c s="129" r="BE1781">
        <v>16.165517</v>
      </c>
      <c s="129" r="BF1781">
        <v>0.0</v>
      </c>
      <c s="129" r="BG1781">
        <v>24.248276</v>
      </c>
      <c s="129" r="BH1781">
        <v>44.4551719999999</v>
      </c>
      <c s="129" r="BI1781">
        <v>8.08275899999999</v>
      </c>
      <c s="129" r="BJ1781">
        <v>125.282759</v>
      </c>
      <c s="129" r="BK1781">
        <v>4.041379</v>
      </c>
      <c s="129" r="BL1781">
        <v>4.041379</v>
      </c>
      <c s="129" r="BM1781">
        <v>0.0</v>
      </c>
      <c s="129" r="BN1781">
        <v>16.165517</v>
      </c>
      <c s="129" r="BO1781">
        <v>36.3724139999999</v>
      </c>
      <c s="129" r="BP1781">
        <v>4.041379</v>
      </c>
      <c s="129" r="BQ1781">
        <v>48.496552</v>
      </c>
      <c s="129" r="BR1781">
        <v>12.124138</v>
      </c>
      <c s="129" r="BS1781">
        <v>16.165517</v>
      </c>
      <c s="129" r="BT1781">
        <v>0.0</v>
      </c>
      <c s="129" r="BU1781">
        <v>0.0</v>
      </c>
      <c s="129" r="BV1781">
        <v>0.0</v>
      </c>
      <c s="129" r="BW1781">
        <v>4.041379</v>
      </c>
      <c s="129" r="BX1781">
        <v>0.0</v>
      </c>
      <c s="129" r="BY1781">
        <v>0.0</v>
      </c>
      <c s="129" r="BZ1781">
        <v>0.0</v>
      </c>
      <c s="129" r="CA1781">
        <v>12.124138</v>
      </c>
      <c s="129" r="CB1781">
        <v>121.241378999999</v>
      </c>
      <c s="129" r="CC1781">
        <v>20.206897</v>
      </c>
      <c s="129" r="CD1781">
        <v>4.041379</v>
      </c>
      <c s="129" r="CE1781">
        <v>4.041379</v>
      </c>
      <c s="129" r="CF1781">
        <v>28.289655</v>
      </c>
      <c s="129" r="CG1781">
        <v>32.331034</v>
      </c>
      <c s="129" r="CH1781">
        <v>24.248276</v>
      </c>
      <c s="129" r="CI1781">
        <v>0.0</v>
      </c>
      <c s="129" r="CJ1781">
        <v>8.08275899999999</v>
      </c>
      <c s="129" r="CK1781">
        <v>101.034482999999</v>
      </c>
      <c s="129" r="CL1781">
        <v>0.0</v>
      </c>
      <c s="129" r="CM1781">
        <v>0.0</v>
      </c>
      <c s="129" r="CN1781">
        <v>0.0</v>
      </c>
      <c s="129" r="CO1781">
        <v>0.0</v>
      </c>
      <c s="129" r="CP1781">
        <v>4.041379</v>
      </c>
      <c s="129" r="CQ1781">
        <v>4.041379</v>
      </c>
      <c s="129" r="CR1781">
        <v>92.9517239999999</v>
      </c>
      <c s="129" r="CS1781">
        <v>0.0</v>
      </c>
    </row>
    <row customHeight="1" r="1782" ht="15.0">
      <c t="s" s="127" r="A1782">
        <v>15126</v>
      </c>
      <c t="s" s="127" r="B1782">
        <v>15127</v>
      </c>
      <c t="s" s="127" r="C1782">
        <v>15128</v>
      </c>
      <c t="s" s="127" r="D1782">
        <v>15129</v>
      </c>
      <c t="s" s="127" r="E1782">
        <v>15130</v>
      </c>
      <c t="s" s="127" r="F1782">
        <v>15131</v>
      </c>
      <c t="s" s="128" r="G1782">
        <v>15132</v>
      </c>
      <c t="s" s="127" r="H1782">
        <v>15133</v>
      </c>
      <c s="129" r="I1782">
        <v>191.0</v>
      </c>
      <c s="129" r="J1782">
        <v>52.654054</v>
      </c>
      <c s="129" r="K1782">
        <v>24.778378</v>
      </c>
      <c s="129" r="L1782">
        <v>43.3621619999999</v>
      </c>
      <c s="129" r="M1782">
        <v>46.459459</v>
      </c>
      <c s="129" r="N1782">
        <v>16.518919</v>
      </c>
      <c s="129" r="O1782">
        <v>7.22702699999999</v>
      </c>
      <c s="129" r="P1782">
        <v>44.0</v>
      </c>
      <c s="129" r="Q1782">
        <v>20.0</v>
      </c>
      <c s="129" r="R1782">
        <v>38.0</v>
      </c>
      <c s="129" r="S1782">
        <v>35.0</v>
      </c>
      <c s="129" r="T1782">
        <v>8.0</v>
      </c>
      <c s="129" r="U1782">
        <v>4.0</v>
      </c>
      <c s="129" r="V1782">
        <v>91.886486</v>
      </c>
      <c s="129" r="W1782">
        <v>23.745946</v>
      </c>
      <c s="129" r="X1782">
        <v>11.356757</v>
      </c>
      <c s="129" r="Y1782">
        <v>22.713514</v>
      </c>
      <c s="129" r="Z1782">
        <v>21.6810809999999</v>
      </c>
      <c s="129" r="AA1782">
        <v>9.291892</v>
      </c>
      <c s="129" r="AB1782">
        <v>2.064865</v>
      </c>
      <c s="129" r="AC1782">
        <v>1.032432</v>
      </c>
      <c s="129" r="AD1782">
        <v>27.8756759999999</v>
      </c>
      <c s="129" r="AE1782">
        <v>57.8162159999999</v>
      </c>
      <c s="129" r="AF1782">
        <v>6.19459499999999</v>
      </c>
      <c s="129" r="AG1782">
        <v>99.1135139999999</v>
      </c>
      <c s="129" r="AH1782">
        <v>28.9081079999999</v>
      </c>
      <c s="129" r="AI1782">
        <v>13.4216219999999</v>
      </c>
      <c s="129" r="AJ1782">
        <v>20.6486489999999</v>
      </c>
      <c s="129" r="AK1782">
        <v>24.778378</v>
      </c>
      <c s="129" r="AL1782">
        <v>7.22702699999999</v>
      </c>
      <c s="129" r="AM1782">
        <v>2.064865</v>
      </c>
      <c s="129" r="AN1782">
        <v>2.064865</v>
      </c>
      <c s="129" r="AO1782">
        <v>33.037838</v>
      </c>
      <c s="129" r="AP1782">
        <v>57.8162159999999</v>
      </c>
      <c s="129" r="AQ1782">
        <v>8.25945899999999</v>
      </c>
      <c s="129" r="AR1782">
        <v>136.281081</v>
      </c>
      <c s="129" r="AS1782">
        <v>0.0</v>
      </c>
      <c s="129" r="AT1782">
        <v>12.389189</v>
      </c>
      <c s="129" r="AU1782">
        <v>24.778378</v>
      </c>
      <c s="129" r="AV1782">
        <v>16.518919</v>
      </c>
      <c s="129" r="AW1782">
        <v>37.167568</v>
      </c>
      <c s="129" r="AX1782">
        <v>20.6486489999999</v>
      </c>
      <c s="129" r="AY1782">
        <v>12.389189</v>
      </c>
      <c s="129" r="AZ1782">
        <v>12.389189</v>
      </c>
      <c s="129" r="BA1782">
        <v>66.075676</v>
      </c>
      <c s="129" r="BB1782">
        <v>0.0</v>
      </c>
      <c s="129" r="BC1782">
        <v>8.25945899999999</v>
      </c>
      <c s="129" r="BD1782">
        <v>8.25945899999999</v>
      </c>
      <c s="129" r="BE1782">
        <v>12.389189</v>
      </c>
      <c s="129" r="BF1782">
        <v>8.25945899999999</v>
      </c>
      <c s="129" r="BG1782">
        <v>20.6486489999999</v>
      </c>
      <c s="129" r="BH1782">
        <v>8.25945899999999</v>
      </c>
      <c s="129" r="BI1782">
        <v>0.0</v>
      </c>
      <c s="129" r="BJ1782">
        <v>70.2054049999999</v>
      </c>
      <c s="129" r="BK1782">
        <v>0.0</v>
      </c>
      <c s="129" r="BL1782">
        <v>4.12973</v>
      </c>
      <c s="129" r="BM1782">
        <v>16.518919</v>
      </c>
      <c s="129" r="BN1782">
        <v>4.12973</v>
      </c>
      <c s="129" r="BO1782">
        <v>28.9081079999999</v>
      </c>
      <c s="129" r="BP1782">
        <v>0.0</v>
      </c>
      <c s="129" r="BQ1782">
        <v>4.12973</v>
      </c>
      <c s="129" r="BR1782">
        <v>12.389189</v>
      </c>
      <c s="129" r="BS1782">
        <v>16.518919</v>
      </c>
      <c s="129" r="BT1782">
        <v>0.0</v>
      </c>
      <c s="129" r="BU1782">
        <v>0.0</v>
      </c>
      <c s="129" r="BV1782">
        <v>0.0</v>
      </c>
      <c s="129" r="BW1782">
        <v>0.0</v>
      </c>
      <c s="129" r="BX1782">
        <v>0.0</v>
      </c>
      <c s="129" r="BY1782">
        <v>8.25945899999999</v>
      </c>
      <c s="129" r="BZ1782">
        <v>0.0</v>
      </c>
      <c s="129" r="CA1782">
        <v>8.25945899999999</v>
      </c>
      <c s="129" r="CB1782">
        <v>74.3351349999999</v>
      </c>
      <c s="129" r="CC1782">
        <v>0.0</v>
      </c>
      <c s="129" r="CD1782">
        <v>12.389189</v>
      </c>
      <c s="129" r="CE1782">
        <v>12.389189</v>
      </c>
      <c s="129" r="CF1782">
        <v>12.389189</v>
      </c>
      <c s="129" r="CG1782">
        <v>28.9081079999999</v>
      </c>
      <c s="129" r="CH1782">
        <v>8.25945899999999</v>
      </c>
      <c s="129" r="CI1782">
        <v>0.0</v>
      </c>
      <c s="129" r="CJ1782">
        <v>0.0</v>
      </c>
      <c s="129" r="CK1782">
        <v>45.427027</v>
      </c>
      <c s="129" r="CL1782">
        <v>0.0</v>
      </c>
      <c s="129" r="CM1782">
        <v>0.0</v>
      </c>
      <c s="129" r="CN1782">
        <v>12.389189</v>
      </c>
      <c s="129" r="CO1782">
        <v>4.12973</v>
      </c>
      <c s="129" r="CP1782">
        <v>8.25945899999999</v>
      </c>
      <c s="129" r="CQ1782">
        <v>4.12973</v>
      </c>
      <c s="129" r="CR1782">
        <v>12.389189</v>
      </c>
      <c s="129" r="CS1782">
        <v>4.12973</v>
      </c>
    </row>
    <row customHeight="1" r="1783" ht="15.0">
      <c t="s" s="127" r="A1783">
        <v>15134</v>
      </c>
      <c t="s" s="127" r="B1783">
        <v>15135</v>
      </c>
      <c t="s" s="127" r="C1783">
        <v>15136</v>
      </c>
      <c t="s" s="127" r="D1783">
        <v>15137</v>
      </c>
      <c t="s" s="127" r="E1783">
        <v>15138</v>
      </c>
      <c t="s" s="127" r="F1783">
        <v>15139</v>
      </c>
      <c t="s" s="128" r="G1783">
        <v>15140</v>
      </c>
      <c t="s" s="127" r="H1783">
        <v>15141</v>
      </c>
      <c s="129" r="I1783">
        <v>150.0</v>
      </c>
      <c s="129" r="J1783">
        <v>31.034483</v>
      </c>
      <c s="129" r="K1783">
        <v>15.517241</v>
      </c>
      <c s="129" r="L1783">
        <v>34.137931</v>
      </c>
      <c s="129" r="M1783">
        <v>34.137931</v>
      </c>
      <c s="129" r="N1783">
        <v>17.586207</v>
      </c>
      <c s="129" r="O1783">
        <v>17.586207</v>
      </c>
      <c s="129" r="P1783">
        <v>32.0</v>
      </c>
      <c s="129" r="Q1783">
        <v>17.0</v>
      </c>
      <c s="129" r="R1783">
        <v>31.0</v>
      </c>
      <c s="129" r="S1783">
        <v>23.0</v>
      </c>
      <c s="129" r="T1783">
        <v>21.0</v>
      </c>
      <c s="129" r="U1783">
        <v>16.0</v>
      </c>
      <c s="129" r="V1783">
        <v>73.448276</v>
      </c>
      <c s="129" r="W1783">
        <v>17.586207</v>
      </c>
      <c s="129" r="X1783">
        <v>7.241379</v>
      </c>
      <c s="129" r="Y1783">
        <v>17.586207</v>
      </c>
      <c s="129" r="Z1783">
        <v>16.551724</v>
      </c>
      <c s="129" r="AA1783">
        <v>8.275862</v>
      </c>
      <c s="129" r="AB1783">
        <v>6.20689699999999</v>
      </c>
      <c s="129" r="AC1783">
        <v>0.0</v>
      </c>
      <c s="129" r="AD1783">
        <v>19.655172</v>
      </c>
      <c s="129" r="AE1783">
        <v>43.448276</v>
      </c>
      <c s="129" r="AF1783">
        <v>10.344828</v>
      </c>
      <c s="129" r="AG1783">
        <v>76.5517239999999</v>
      </c>
      <c s="129" r="AH1783">
        <v>13.448276</v>
      </c>
      <c s="129" r="AI1783">
        <v>8.275862</v>
      </c>
      <c s="129" r="AJ1783">
        <v>16.551724</v>
      </c>
      <c s="129" r="AK1783">
        <v>17.586207</v>
      </c>
      <c s="129" r="AL1783">
        <v>9.31034499999999</v>
      </c>
      <c s="129" r="AM1783">
        <v>10.344828</v>
      </c>
      <c s="129" r="AN1783">
        <v>1.034483</v>
      </c>
      <c s="129" r="AO1783">
        <v>13.448276</v>
      </c>
      <c s="129" r="AP1783">
        <v>45.5172409999999</v>
      </c>
      <c s="129" r="AQ1783">
        <v>17.586207</v>
      </c>
      <c s="129" r="AR1783">
        <v>132.413793</v>
      </c>
      <c s="129" r="AS1783">
        <v>12.413793</v>
      </c>
      <c s="129" r="AT1783">
        <v>4.137931</v>
      </c>
      <c s="129" r="AU1783">
        <v>16.551724</v>
      </c>
      <c s="129" r="AV1783">
        <v>16.551724</v>
      </c>
      <c s="129" r="AW1783">
        <v>16.551724</v>
      </c>
      <c s="129" r="AX1783">
        <v>16.551724</v>
      </c>
      <c s="129" r="AY1783">
        <v>37.241379</v>
      </c>
      <c s="129" r="AZ1783">
        <v>12.413793</v>
      </c>
      <c s="129" r="BA1783">
        <v>74.482759</v>
      </c>
      <c s="129" r="BB1783">
        <v>8.275862</v>
      </c>
      <c s="129" r="BC1783">
        <v>4.137931</v>
      </c>
      <c s="129" r="BD1783">
        <v>8.275862</v>
      </c>
      <c s="129" r="BE1783">
        <v>4.137931</v>
      </c>
      <c s="129" r="BF1783">
        <v>4.137931</v>
      </c>
      <c s="129" r="BG1783">
        <v>16.551724</v>
      </c>
      <c s="129" r="BH1783">
        <v>20.6896549999999</v>
      </c>
      <c s="129" r="BI1783">
        <v>8.275862</v>
      </c>
      <c s="129" r="BJ1783">
        <v>57.9310339999999</v>
      </c>
      <c s="129" r="BK1783">
        <v>4.137931</v>
      </c>
      <c s="129" r="BL1783">
        <v>0.0</v>
      </c>
      <c s="129" r="BM1783">
        <v>8.275862</v>
      </c>
      <c s="129" r="BN1783">
        <v>12.413793</v>
      </c>
      <c s="129" r="BO1783">
        <v>12.413793</v>
      </c>
      <c s="129" r="BP1783">
        <v>0.0</v>
      </c>
      <c s="129" r="BQ1783">
        <v>16.551724</v>
      </c>
      <c s="129" r="BR1783">
        <v>4.137931</v>
      </c>
      <c s="129" r="BS1783">
        <v>8.275862</v>
      </c>
      <c s="129" r="BT1783">
        <v>0.0</v>
      </c>
      <c s="129" r="BU1783">
        <v>0.0</v>
      </c>
      <c s="129" r="BV1783">
        <v>0.0</v>
      </c>
      <c s="129" r="BW1783">
        <v>0.0</v>
      </c>
      <c s="129" r="BX1783">
        <v>4.137931</v>
      </c>
      <c s="129" r="BY1783">
        <v>0.0</v>
      </c>
      <c s="129" r="BZ1783">
        <v>0.0</v>
      </c>
      <c s="129" r="CA1783">
        <v>4.137931</v>
      </c>
      <c s="129" r="CB1783">
        <v>70.344828</v>
      </c>
      <c s="129" r="CC1783">
        <v>8.275862</v>
      </c>
      <c s="129" r="CD1783">
        <v>4.137931</v>
      </c>
      <c s="129" r="CE1783">
        <v>12.413793</v>
      </c>
      <c s="129" r="CF1783">
        <v>16.551724</v>
      </c>
      <c s="129" r="CG1783">
        <v>12.413793</v>
      </c>
      <c s="129" r="CH1783">
        <v>12.413793</v>
      </c>
      <c s="129" r="CI1783">
        <v>0.0</v>
      </c>
      <c s="129" r="CJ1783">
        <v>4.137931</v>
      </c>
      <c s="129" r="CK1783">
        <v>53.793103</v>
      </c>
      <c s="129" r="CL1783">
        <v>4.137931</v>
      </c>
      <c s="129" r="CM1783">
        <v>0.0</v>
      </c>
      <c s="129" r="CN1783">
        <v>4.137931</v>
      </c>
      <c s="129" r="CO1783">
        <v>0.0</v>
      </c>
      <c s="129" r="CP1783">
        <v>0.0</v>
      </c>
      <c s="129" r="CQ1783">
        <v>4.137931</v>
      </c>
      <c s="129" r="CR1783">
        <v>37.241379</v>
      </c>
      <c s="129" r="CS1783">
        <v>4.137931</v>
      </c>
    </row>
    <row customHeight="1" r="1784" ht="15.0">
      <c t="s" s="127" r="A1784">
        <v>15142</v>
      </c>
      <c t="s" s="127" r="B1784">
        <v>15143</v>
      </c>
      <c t="s" s="127" r="C1784">
        <v>15144</v>
      </c>
      <c t="s" s="127" r="D1784">
        <v>15145</v>
      </c>
      <c t="s" s="127" r="E1784">
        <v>15146</v>
      </c>
      <c t="s" s="127" r="F1784">
        <v>15147</v>
      </c>
      <c t="s" s="128" r="G1784">
        <v>15148</v>
      </c>
      <c t="s" s="127" r="H1784">
        <v>15149</v>
      </c>
      <c s="129" r="I1784">
        <v>683.0</v>
      </c>
      <c s="129" r="J1784">
        <v>99.1004049999999</v>
      </c>
      <c s="129" r="K1784">
        <v>84.7972539999999</v>
      </c>
      <c s="129" r="L1784">
        <v>108.295288</v>
      </c>
      <c s="129" r="M1784">
        <v>166.529546</v>
      </c>
      <c s="129" r="N1784">
        <v>113.297839</v>
      </c>
      <c s="129" r="O1784">
        <v>110.979668</v>
      </c>
      <c s="129" r="P1784">
        <v>101.0</v>
      </c>
      <c s="129" r="Q1784">
        <v>94.0</v>
      </c>
      <c s="129" r="R1784">
        <v>137.0</v>
      </c>
      <c s="129" r="S1784">
        <v>112.0</v>
      </c>
      <c s="129" r="T1784">
        <v>129.0</v>
      </c>
      <c s="129" r="U1784">
        <v>80.0</v>
      </c>
      <c s="129" r="V1784">
        <v>326.823454</v>
      </c>
      <c s="129" r="W1784">
        <v>42.9094539999999</v>
      </c>
      <c s="129" r="X1784">
        <v>48.0177219999999</v>
      </c>
      <c s="129" r="Y1784">
        <v>52.104337</v>
      </c>
      <c s="129" r="Z1784">
        <v>89.905522</v>
      </c>
      <c s="129" r="AA1784">
        <v>51.06154</v>
      </c>
      <c s="129" r="AB1784">
        <v>40.781573</v>
      </c>
      <c s="129" r="AC1784">
        <v>2.043307</v>
      </c>
      <c s="129" r="AD1784">
        <v>60.277566</v>
      </c>
      <c s="129" r="AE1784">
        <v>192.070888</v>
      </c>
      <c s="129" r="AF1784">
        <v>74.4749999999999</v>
      </c>
      <c s="129" r="AG1784">
        <v>356.176545999999</v>
      </c>
      <c s="129" r="AH1784">
        <v>56.1909509999999</v>
      </c>
      <c s="129" r="AI1784">
        <v>36.779532</v>
      </c>
      <c s="129" r="AJ1784">
        <v>56.1909509999999</v>
      </c>
      <c s="129" r="AK1784">
        <v>76.624024</v>
      </c>
      <c s="129" r="AL1784">
        <v>62.2363</v>
      </c>
      <c s="129" r="AM1784">
        <v>60.044989</v>
      </c>
      <c s="129" r="AN1784">
        <v>8.109799</v>
      </c>
      <c s="129" r="AO1784">
        <v>69.4724489999999</v>
      </c>
      <c s="129" r="AP1784">
        <v>173.681121999999</v>
      </c>
      <c s="129" r="AQ1784">
        <v>113.022975</v>
      </c>
      <c s="129" r="AR1784">
        <v>555.272149</v>
      </c>
      <c s="129" r="AS1784">
        <v>28.6063019999999</v>
      </c>
      <c s="129" r="AT1784">
        <v>36.779532</v>
      </c>
      <c s="129" r="AU1784">
        <v>12.2598439999999</v>
      </c>
      <c s="129" r="AV1784">
        <v>61.2992199999999</v>
      </c>
      <c s="129" r="AW1784">
        <v>93.992137</v>
      </c>
      <c s="129" r="AX1784">
        <v>69.4724489999999</v>
      </c>
      <c s="129" r="AY1784">
        <v>199.990397</v>
      </c>
      <c s="129" r="AZ1784">
        <v>52.87227</v>
      </c>
      <c s="129" r="BA1784">
        <v>285.893876999999</v>
      </c>
      <c s="129" r="BB1784">
        <v>20.433073</v>
      </c>
      <c s="129" r="BC1784">
        <v>28.6063019999999</v>
      </c>
      <c s="129" r="BD1784">
        <v>8.17322899999999</v>
      </c>
      <c s="129" r="BE1784">
        <v>32.692917</v>
      </c>
      <c s="129" r="BF1784">
        <v>12.2598439999999</v>
      </c>
      <c s="129" r="BG1784">
        <v>69.4724489999999</v>
      </c>
      <c s="129" r="BH1784">
        <v>110.169448</v>
      </c>
      <c s="129" r="BI1784">
        <v>4.086615</v>
      </c>
      <c s="129" r="BJ1784">
        <v>269.378271999999</v>
      </c>
      <c s="129" r="BK1784">
        <v>8.17322899999999</v>
      </c>
      <c s="129" r="BL1784">
        <v>8.17322899999999</v>
      </c>
      <c s="129" r="BM1784">
        <v>4.086615</v>
      </c>
      <c s="129" r="BN1784">
        <v>28.6063019999999</v>
      </c>
      <c s="129" r="BO1784">
        <v>81.7322929999999</v>
      </c>
      <c s="129" r="BP1784">
        <v>0.0</v>
      </c>
      <c s="129" r="BQ1784">
        <v>89.820948</v>
      </c>
      <c s="129" r="BR1784">
        <v>48.7856549999999</v>
      </c>
      <c s="129" r="BS1784">
        <v>32.692917</v>
      </c>
      <c s="129" r="BT1784">
        <v>0.0</v>
      </c>
      <c s="129" r="BU1784">
        <v>0.0</v>
      </c>
      <c s="129" r="BV1784">
        <v>0.0</v>
      </c>
      <c s="129" r="BW1784">
        <v>0.0</v>
      </c>
      <c s="129" r="BX1784">
        <v>0.0</v>
      </c>
      <c s="129" r="BY1784">
        <v>20.433073</v>
      </c>
      <c s="129" r="BZ1784">
        <v>0.0</v>
      </c>
      <c s="129" r="CA1784">
        <v>12.2598439999999</v>
      </c>
      <c s="129" r="CB1784">
        <v>249.283492999999</v>
      </c>
      <c s="129" r="CC1784">
        <v>24.5196879999999</v>
      </c>
      <c s="129" r="CD1784">
        <v>20.433073</v>
      </c>
      <c s="129" r="CE1784">
        <v>12.2598439999999</v>
      </c>
      <c s="129" r="CF1784">
        <v>53.12599</v>
      </c>
      <c s="129" r="CG1784">
        <v>77.645678</v>
      </c>
      <c s="129" r="CH1784">
        <v>44.952761</v>
      </c>
      <c s="129" r="CI1784">
        <v>0.0</v>
      </c>
      <c s="129" r="CJ1784">
        <v>16.3464589999999</v>
      </c>
      <c s="129" r="CK1784">
        <v>273.295739</v>
      </c>
      <c s="129" r="CL1784">
        <v>4.086615</v>
      </c>
      <c s="129" r="CM1784">
        <v>16.3464589999999</v>
      </c>
      <c s="129" r="CN1784">
        <v>0.0</v>
      </c>
      <c s="129" r="CO1784">
        <v>8.17322899999999</v>
      </c>
      <c s="129" r="CP1784">
        <v>16.3464589999999</v>
      </c>
      <c s="129" r="CQ1784">
        <v>4.086615</v>
      </c>
      <c s="129" r="CR1784">
        <v>199.990397</v>
      </c>
      <c s="129" r="CS1784">
        <v>24.265967</v>
      </c>
    </row>
    <row customHeight="1" r="1785" ht="15.0">
      <c t="s" s="127" r="A1785">
        <v>15150</v>
      </c>
      <c t="s" s="127" r="B1785">
        <v>15151</v>
      </c>
      <c t="s" s="127" r="C1785">
        <v>15152</v>
      </c>
      <c t="s" s="127" r="D1785">
        <v>15153</v>
      </c>
      <c t="s" s="127" r="E1785">
        <v>15154</v>
      </c>
      <c t="s" s="127" r="F1785">
        <v>15155</v>
      </c>
      <c t="s" s="128" r="G1785">
        <v>15156</v>
      </c>
      <c t="s" s="127" r="H1785">
        <v>15157</v>
      </c>
      <c s="129" r="I1785">
        <v>122.0</v>
      </c>
      <c s="129" r="J1785">
        <v>26.433333</v>
      </c>
      <c s="129" r="K1785">
        <v>7.11666699999999</v>
      </c>
      <c s="129" r="L1785">
        <v>29.4833329999999</v>
      </c>
      <c s="129" r="M1785">
        <v>20.333333</v>
      </c>
      <c s="129" r="N1785">
        <v>21.35</v>
      </c>
      <c s="129" r="O1785">
        <v>17.2833329999999</v>
      </c>
      <c s="129" r="P1785">
        <v>6.0</v>
      </c>
      <c s="129" r="Q1785">
        <v>24.0</v>
      </c>
      <c s="129" r="R1785">
        <v>13.0</v>
      </c>
      <c s="129" r="S1785">
        <v>24.0</v>
      </c>
      <c s="129" r="T1785">
        <v>21.0</v>
      </c>
      <c s="129" r="U1785">
        <v>20.0</v>
      </c>
      <c s="129" r="V1785">
        <v>63.0333329999999</v>
      </c>
      <c s="129" r="W1785">
        <v>13.2166669999999</v>
      </c>
      <c s="129" r="X1785">
        <v>4.06666699999999</v>
      </c>
      <c s="129" r="Y1785">
        <v>16.266667</v>
      </c>
      <c s="129" r="Z1785">
        <v>8.133333</v>
      </c>
      <c s="129" r="AA1785">
        <v>12.2</v>
      </c>
      <c s="129" r="AB1785">
        <v>8.133333</v>
      </c>
      <c s="129" r="AC1785">
        <v>1.016667</v>
      </c>
      <c s="129" r="AD1785">
        <v>13.2166669999999</v>
      </c>
      <c s="129" r="AE1785">
        <v>35.583333</v>
      </c>
      <c s="129" r="AF1785">
        <v>14.233333</v>
      </c>
      <c s="129" r="AG1785">
        <v>58.966667</v>
      </c>
      <c s="129" r="AH1785">
        <v>13.2166669999999</v>
      </c>
      <c s="129" r="AI1785">
        <v>3.05</v>
      </c>
      <c s="129" r="AJ1785">
        <v>13.2166669999999</v>
      </c>
      <c s="129" r="AK1785">
        <v>12.2</v>
      </c>
      <c s="129" r="AL1785">
        <v>9.15</v>
      </c>
      <c s="129" r="AM1785">
        <v>7.11666699999999</v>
      </c>
      <c s="129" r="AN1785">
        <v>1.016667</v>
      </c>
      <c s="129" r="AO1785">
        <v>13.2166669999999</v>
      </c>
      <c s="129" r="AP1785">
        <v>34.566667</v>
      </c>
      <c s="129" r="AQ1785">
        <v>11.1833329999999</v>
      </c>
      <c s="129" r="AR1785">
        <v>101.666667</v>
      </c>
      <c s="129" r="AS1785">
        <v>8.133333</v>
      </c>
      <c s="129" r="AT1785">
        <v>8.133333</v>
      </c>
      <c s="129" r="AU1785">
        <v>8.133333</v>
      </c>
      <c s="129" r="AV1785">
        <v>12.2</v>
      </c>
      <c s="129" r="AW1785">
        <v>28.466667</v>
      </c>
      <c s="129" r="AX1785">
        <v>12.2</v>
      </c>
      <c s="129" r="AY1785">
        <v>20.333333</v>
      </c>
      <c s="129" r="AZ1785">
        <v>4.06666699999999</v>
      </c>
      <c s="129" r="BA1785">
        <v>56.9333329999999</v>
      </c>
      <c s="129" r="BB1785">
        <v>8.133333</v>
      </c>
      <c s="129" r="BC1785">
        <v>4.06666699999999</v>
      </c>
      <c s="129" r="BD1785">
        <v>0.0</v>
      </c>
      <c s="129" r="BE1785">
        <v>12.2</v>
      </c>
      <c s="129" r="BF1785">
        <v>8.133333</v>
      </c>
      <c s="129" r="BG1785">
        <v>12.2</v>
      </c>
      <c s="129" r="BH1785">
        <v>12.2</v>
      </c>
      <c s="129" r="BI1785">
        <v>0.0</v>
      </c>
      <c s="129" r="BJ1785">
        <v>44.733333</v>
      </c>
      <c s="129" r="BK1785">
        <v>0.0</v>
      </c>
      <c s="129" r="BL1785">
        <v>4.06666699999999</v>
      </c>
      <c s="129" r="BM1785">
        <v>8.133333</v>
      </c>
      <c s="129" r="BN1785">
        <v>0.0</v>
      </c>
      <c s="129" r="BO1785">
        <v>20.333333</v>
      </c>
      <c s="129" r="BP1785">
        <v>0.0</v>
      </c>
      <c s="129" r="BQ1785">
        <v>8.133333</v>
      </c>
      <c s="129" r="BR1785">
        <v>4.06666699999999</v>
      </c>
      <c s="129" r="BS1785">
        <v>0.0</v>
      </c>
      <c s="129" r="BT1785">
        <v>0.0</v>
      </c>
      <c s="129" r="BU1785">
        <v>0.0</v>
      </c>
      <c s="129" r="BV1785">
        <v>0.0</v>
      </c>
      <c s="129" r="BW1785">
        <v>0.0</v>
      </c>
      <c s="129" r="BX1785">
        <v>0.0</v>
      </c>
      <c s="129" r="BY1785">
        <v>0.0</v>
      </c>
      <c s="129" r="BZ1785">
        <v>0.0</v>
      </c>
      <c s="129" r="CA1785">
        <v>0.0</v>
      </c>
      <c s="129" r="CB1785">
        <v>52.866667</v>
      </c>
      <c s="129" r="CC1785">
        <v>4.06666699999999</v>
      </c>
      <c s="129" r="CD1785">
        <v>4.06666699999999</v>
      </c>
      <c s="129" r="CE1785">
        <v>8.133333</v>
      </c>
      <c s="129" r="CF1785">
        <v>12.2</v>
      </c>
      <c s="129" r="CG1785">
        <v>16.266667</v>
      </c>
      <c s="129" r="CH1785">
        <v>8.133333</v>
      </c>
      <c s="129" r="CI1785">
        <v>0.0</v>
      </c>
      <c s="129" r="CJ1785">
        <v>0.0</v>
      </c>
      <c s="129" r="CK1785">
        <v>48.8</v>
      </c>
      <c s="129" r="CL1785">
        <v>4.06666699999999</v>
      </c>
      <c s="129" r="CM1785">
        <v>4.06666699999999</v>
      </c>
      <c s="129" r="CN1785">
        <v>0.0</v>
      </c>
      <c s="129" r="CO1785">
        <v>0.0</v>
      </c>
      <c s="129" r="CP1785">
        <v>12.2</v>
      </c>
      <c s="129" r="CQ1785">
        <v>4.06666699999999</v>
      </c>
      <c s="129" r="CR1785">
        <v>20.333333</v>
      </c>
      <c s="129" r="CS1785">
        <v>4.06666699999999</v>
      </c>
    </row>
    <row customHeight="1" r="1786" ht="15.0">
      <c t="s" s="127" r="A1786">
        <v>15158</v>
      </c>
      <c t="s" s="127" r="B1786">
        <v>15159</v>
      </c>
      <c t="s" s="127" r="C1786">
        <v>15160</v>
      </c>
      <c t="s" s="127" r="D1786">
        <v>15161</v>
      </c>
      <c t="s" s="127" r="E1786">
        <v>15162</v>
      </c>
      <c t="s" s="127" r="F1786">
        <v>15163</v>
      </c>
      <c t="s" s="128" r="G1786">
        <v>15164</v>
      </c>
      <c t="s" s="127" r="H1786">
        <v>15165</v>
      </c>
      <c s="129" r="I1786">
        <v>196.0</v>
      </c>
      <c s="129" r="J1786">
        <v>46.396135</v>
      </c>
      <c s="129" r="K1786">
        <v>25.565217</v>
      </c>
      <c s="129" r="L1786">
        <v>35.033816</v>
      </c>
      <c s="129" r="M1786">
        <v>40.714976</v>
      </c>
      <c s="129" r="N1786">
        <v>37.8743959999999</v>
      </c>
      <c s="129" r="O1786">
        <v>10.415459</v>
      </c>
      <c s="129" r="P1786">
        <v>34.0</v>
      </c>
      <c s="129" r="Q1786">
        <v>21.0</v>
      </c>
      <c s="129" r="R1786">
        <v>34.0</v>
      </c>
      <c s="129" r="S1786">
        <v>37.0</v>
      </c>
      <c s="129" r="T1786">
        <v>36.0</v>
      </c>
      <c s="129" r="U1786">
        <v>20.0</v>
      </c>
      <c s="129" r="V1786">
        <v>95.63285</v>
      </c>
      <c s="129" r="W1786">
        <v>23.671498</v>
      </c>
      <c s="129" r="X1786">
        <v>12.309179</v>
      </c>
      <c s="129" r="Y1786">
        <v>16.0966179999999</v>
      </c>
      <c s="129" r="Z1786">
        <v>21.777778</v>
      </c>
      <c s="129" r="AA1786">
        <v>16.0966179999999</v>
      </c>
      <c s="129" r="AB1786">
        <v>5.681159</v>
      </c>
      <c s="129" r="AC1786">
        <v>0.0</v>
      </c>
      <c s="129" r="AD1786">
        <v>30.299517</v>
      </c>
      <c s="129" r="AE1786">
        <v>49.2367149999999</v>
      </c>
      <c s="129" r="AF1786">
        <v>16.0966179999999</v>
      </c>
      <c s="129" r="AG1786">
        <v>100.36715</v>
      </c>
      <c s="129" r="AH1786">
        <v>22.7246379999999</v>
      </c>
      <c s="129" r="AI1786">
        <v>13.2560389999999</v>
      </c>
      <c s="129" r="AJ1786">
        <v>18.9371979999999</v>
      </c>
      <c s="129" r="AK1786">
        <v>18.9371979999999</v>
      </c>
      <c s="129" r="AL1786">
        <v>21.777778</v>
      </c>
      <c s="129" r="AM1786">
        <v>4.7343</v>
      </c>
      <c s="129" r="AN1786">
        <v>0.0</v>
      </c>
      <c s="129" r="AO1786">
        <v>29.352657</v>
      </c>
      <c s="129" r="AP1786">
        <v>49.2367149999999</v>
      </c>
      <c s="129" r="AQ1786">
        <v>21.777778</v>
      </c>
      <c s="129" r="AR1786">
        <v>147.710145</v>
      </c>
      <c s="129" r="AS1786">
        <v>11.3623189999999</v>
      </c>
      <c s="129" r="AT1786">
        <v>7.574879</v>
      </c>
      <c s="129" r="AU1786">
        <v>7.574879</v>
      </c>
      <c s="129" r="AV1786">
        <v>18.9371979999999</v>
      </c>
      <c s="129" r="AW1786">
        <v>11.3623189999999</v>
      </c>
      <c s="129" r="AX1786">
        <v>22.7246379999999</v>
      </c>
      <c s="129" r="AY1786">
        <v>45.449275</v>
      </c>
      <c s="129" r="AZ1786">
        <v>22.7246379999999</v>
      </c>
      <c s="129" r="BA1786">
        <v>71.961353</v>
      </c>
      <c s="129" r="BB1786">
        <v>11.3623189999999</v>
      </c>
      <c s="129" r="BC1786">
        <v>7.574879</v>
      </c>
      <c s="129" r="BD1786">
        <v>3.78744</v>
      </c>
      <c s="129" r="BE1786">
        <v>11.3623189999999</v>
      </c>
      <c s="129" r="BF1786">
        <v>0.0</v>
      </c>
      <c s="129" r="BG1786">
        <v>15.149758</v>
      </c>
      <c s="129" r="BH1786">
        <v>18.9371979999999</v>
      </c>
      <c s="129" r="BI1786">
        <v>3.78744</v>
      </c>
      <c s="129" r="BJ1786">
        <v>75.7487919999999</v>
      </c>
      <c s="129" r="BK1786">
        <v>0.0</v>
      </c>
      <c s="129" r="BL1786">
        <v>0.0</v>
      </c>
      <c s="129" r="BM1786">
        <v>3.78744</v>
      </c>
      <c s="129" r="BN1786">
        <v>7.574879</v>
      </c>
      <c s="129" r="BO1786">
        <v>11.3623189999999</v>
      </c>
      <c s="129" r="BP1786">
        <v>7.574879</v>
      </c>
      <c s="129" r="BQ1786">
        <v>26.512077</v>
      </c>
      <c s="129" r="BR1786">
        <v>18.9371979999999</v>
      </c>
      <c s="129" r="BS1786">
        <v>15.149758</v>
      </c>
      <c s="129" r="BT1786">
        <v>3.78744</v>
      </c>
      <c s="129" r="BU1786">
        <v>0.0</v>
      </c>
      <c s="129" r="BV1786">
        <v>0.0</v>
      </c>
      <c s="129" r="BW1786">
        <v>0.0</v>
      </c>
      <c s="129" r="BX1786">
        <v>3.78744</v>
      </c>
      <c s="129" r="BY1786">
        <v>0.0</v>
      </c>
      <c s="129" r="BZ1786">
        <v>0.0</v>
      </c>
      <c s="129" r="CA1786">
        <v>7.574879</v>
      </c>
      <c s="129" r="CB1786">
        <v>75.7487919999999</v>
      </c>
      <c s="129" r="CC1786">
        <v>3.78744</v>
      </c>
      <c s="129" r="CD1786">
        <v>7.574879</v>
      </c>
      <c s="129" r="CE1786">
        <v>7.574879</v>
      </c>
      <c s="129" r="CF1786">
        <v>18.9371979999999</v>
      </c>
      <c s="129" r="CG1786">
        <v>7.574879</v>
      </c>
      <c s="129" r="CH1786">
        <v>15.149758</v>
      </c>
      <c s="129" r="CI1786">
        <v>0.0</v>
      </c>
      <c s="129" r="CJ1786">
        <v>15.149758</v>
      </c>
      <c s="129" r="CK1786">
        <v>56.8115939999999</v>
      </c>
      <c s="129" r="CL1786">
        <v>3.78744</v>
      </c>
      <c s="129" r="CM1786">
        <v>0.0</v>
      </c>
      <c s="129" r="CN1786">
        <v>0.0</v>
      </c>
      <c s="129" r="CO1786">
        <v>0.0</v>
      </c>
      <c s="129" r="CP1786">
        <v>0.0</v>
      </c>
      <c s="129" r="CQ1786">
        <v>7.574879</v>
      </c>
      <c s="129" r="CR1786">
        <v>45.449275</v>
      </c>
      <c s="129" r="CS1786">
        <v>0.0</v>
      </c>
    </row>
    <row customHeight="1" r="1787" ht="15.0">
      <c t="s" s="127" r="A1787">
        <v>15166</v>
      </c>
      <c t="s" s="127" r="B1787">
        <v>15167</v>
      </c>
      <c t="s" s="127" r="C1787">
        <v>15168</v>
      </c>
      <c t="s" s="127" r="D1787">
        <v>15169</v>
      </c>
      <c t="s" s="127" r="E1787">
        <v>15170</v>
      </c>
      <c t="s" s="127" r="F1787">
        <v>15171</v>
      </c>
      <c t="s" s="128" r="G1787">
        <v>15172</v>
      </c>
      <c t="s" s="127" r="H1787">
        <v>15173</v>
      </c>
      <c s="129" r="I1787">
        <v>131.0</v>
      </c>
      <c s="129" r="J1787">
        <v>29.4496119999999</v>
      </c>
      <c s="129" r="K1787">
        <v>19.294574</v>
      </c>
      <c s="129" r="L1787">
        <v>29.4496119999999</v>
      </c>
      <c s="129" r="M1787">
        <v>24.372093</v>
      </c>
      <c s="129" r="N1787">
        <v>16.248062</v>
      </c>
      <c s="129" r="O1787">
        <v>12.186047</v>
      </c>
      <c s="129" r="P1787">
        <v>22.0</v>
      </c>
      <c s="129" r="Q1787">
        <v>14.0</v>
      </c>
      <c s="129" r="R1787">
        <v>21.0</v>
      </c>
      <c s="129" r="S1787">
        <v>28.0</v>
      </c>
      <c s="129" r="T1787">
        <v>21.0</v>
      </c>
      <c s="129" r="U1787">
        <v>9.0</v>
      </c>
      <c s="129" r="V1787">
        <v>70.0697669999999</v>
      </c>
      <c s="129" r="W1787">
        <v>18.27907</v>
      </c>
      <c s="129" r="X1787">
        <v>10.155039</v>
      </c>
      <c s="129" r="Y1787">
        <v>14.2170539999999</v>
      </c>
      <c s="129" r="Z1787">
        <v>13.2015499999999</v>
      </c>
      <c s="129" r="AA1787">
        <v>9.139535</v>
      </c>
      <c s="129" r="AB1787">
        <v>5.07751899999999</v>
      </c>
      <c s="129" r="AC1787">
        <v>0.0</v>
      </c>
      <c s="129" r="AD1787">
        <v>22.341085</v>
      </c>
      <c s="129" r="AE1787">
        <v>39.6046509999999</v>
      </c>
      <c s="129" r="AF1787">
        <v>8.124031</v>
      </c>
      <c s="129" r="AG1787">
        <v>60.930233</v>
      </c>
      <c s="129" r="AH1787">
        <v>11.170543</v>
      </c>
      <c s="129" r="AI1787">
        <v>9.139535</v>
      </c>
      <c s="129" r="AJ1787">
        <v>15.2325579999999</v>
      </c>
      <c s="129" r="AK1787">
        <v>11.170543</v>
      </c>
      <c s="129" r="AL1787">
        <v>7.10852699999999</v>
      </c>
      <c s="129" r="AM1787">
        <v>6.09302299999999</v>
      </c>
      <c s="129" r="AN1787">
        <v>1.015504</v>
      </c>
      <c s="129" r="AO1787">
        <v>16.248062</v>
      </c>
      <c s="129" r="AP1787">
        <v>34.527132</v>
      </c>
      <c s="129" r="AQ1787">
        <v>10.155039</v>
      </c>
      <c s="129" r="AR1787">
        <v>109.674419</v>
      </c>
      <c s="129" r="AS1787">
        <v>0.0</v>
      </c>
      <c s="129" r="AT1787">
        <v>8.124031</v>
      </c>
      <c s="129" r="AU1787">
        <v>8.124031</v>
      </c>
      <c s="129" r="AV1787">
        <v>8.124031</v>
      </c>
      <c s="129" r="AW1787">
        <v>24.372093</v>
      </c>
      <c s="129" r="AX1787">
        <v>20.310078</v>
      </c>
      <c s="129" r="AY1787">
        <v>20.310078</v>
      </c>
      <c s="129" r="AZ1787">
        <v>20.310078</v>
      </c>
      <c s="129" r="BA1787">
        <v>56.868217</v>
      </c>
      <c s="129" r="BB1787">
        <v>0.0</v>
      </c>
      <c s="129" r="BC1787">
        <v>4.06201599999999</v>
      </c>
      <c s="129" r="BD1787">
        <v>4.06201599999999</v>
      </c>
      <c s="129" r="BE1787">
        <v>8.124031</v>
      </c>
      <c s="129" r="BF1787">
        <v>4.06201599999999</v>
      </c>
      <c s="129" r="BG1787">
        <v>16.248062</v>
      </c>
      <c s="129" r="BH1787">
        <v>12.186047</v>
      </c>
      <c s="129" r="BI1787">
        <v>8.124031</v>
      </c>
      <c s="129" r="BJ1787">
        <v>52.8062019999999</v>
      </c>
      <c s="129" r="BK1787">
        <v>0.0</v>
      </c>
      <c s="129" r="BL1787">
        <v>4.06201599999999</v>
      </c>
      <c s="129" r="BM1787">
        <v>4.06201599999999</v>
      </c>
      <c s="129" r="BN1787">
        <v>0.0</v>
      </c>
      <c s="129" r="BO1787">
        <v>20.310078</v>
      </c>
      <c s="129" r="BP1787">
        <v>4.06201599999999</v>
      </c>
      <c s="129" r="BQ1787">
        <v>8.124031</v>
      </c>
      <c s="129" r="BR1787">
        <v>12.186047</v>
      </c>
      <c s="129" r="BS1787">
        <v>28.4341089999999</v>
      </c>
      <c s="129" r="BT1787">
        <v>0.0</v>
      </c>
      <c s="129" r="BU1787">
        <v>0.0</v>
      </c>
      <c s="129" r="BV1787">
        <v>0.0</v>
      </c>
      <c s="129" r="BW1787">
        <v>0.0</v>
      </c>
      <c s="129" r="BX1787">
        <v>4.06201599999999</v>
      </c>
      <c s="129" r="BY1787">
        <v>12.186047</v>
      </c>
      <c s="129" r="BZ1787">
        <v>0.0</v>
      </c>
      <c s="129" r="CA1787">
        <v>12.186047</v>
      </c>
      <c s="129" r="CB1787">
        <v>40.6201549999999</v>
      </c>
      <c s="129" r="CC1787">
        <v>0.0</v>
      </c>
      <c s="129" r="CD1787">
        <v>4.06201599999999</v>
      </c>
      <c s="129" r="CE1787">
        <v>0.0</v>
      </c>
      <c s="129" r="CF1787">
        <v>8.124031</v>
      </c>
      <c s="129" r="CG1787">
        <v>16.248062</v>
      </c>
      <c s="129" r="CH1787">
        <v>8.124031</v>
      </c>
      <c s="129" r="CI1787">
        <v>0.0</v>
      </c>
      <c s="129" r="CJ1787">
        <v>4.06201599999999</v>
      </c>
      <c s="129" r="CK1787">
        <v>40.6201549999999</v>
      </c>
      <c s="129" r="CL1787">
        <v>0.0</v>
      </c>
      <c s="129" r="CM1787">
        <v>4.06201599999999</v>
      </c>
      <c s="129" r="CN1787">
        <v>8.124031</v>
      </c>
      <c s="129" r="CO1787">
        <v>0.0</v>
      </c>
      <c s="129" r="CP1787">
        <v>4.06201599999999</v>
      </c>
      <c s="129" r="CQ1787">
        <v>0.0</v>
      </c>
      <c s="129" r="CR1787">
        <v>20.310078</v>
      </c>
      <c s="129" r="CS1787">
        <v>4.06201599999999</v>
      </c>
    </row>
    <row customHeight="1" r="1788" ht="15.0">
      <c t="s" s="127" r="A1788">
        <v>15174</v>
      </c>
      <c t="s" s="127" r="B1788">
        <v>15175</v>
      </c>
      <c t="s" s="127" r="C1788">
        <v>15176</v>
      </c>
      <c t="s" s="127" r="D1788">
        <v>15177</v>
      </c>
      <c t="s" s="127" r="E1788">
        <v>15178</v>
      </c>
      <c t="s" s="127" r="F1788">
        <v>15179</v>
      </c>
      <c t="s" s="128" r="G1788">
        <v>15180</v>
      </c>
      <c t="s" s="127" r="H1788">
        <v>15181</v>
      </c>
      <c s="129" r="I1788">
        <v>299.0</v>
      </c>
      <c s="129" r="J1788">
        <v>48.0</v>
      </c>
      <c s="129" r="K1788">
        <v>61.0</v>
      </c>
      <c s="129" r="L1788">
        <v>45.0</v>
      </c>
      <c s="129" r="M1788">
        <v>90.0</v>
      </c>
      <c s="129" r="N1788">
        <v>34.0</v>
      </c>
      <c s="129" r="O1788">
        <v>21.0</v>
      </c>
      <c s="129" r="P1788">
        <v>67.0</v>
      </c>
      <c s="129" r="Q1788">
        <v>40.0</v>
      </c>
      <c s="129" r="R1788">
        <v>80.0</v>
      </c>
      <c s="129" r="S1788">
        <v>39.0</v>
      </c>
      <c s="129" r="T1788">
        <v>31.0</v>
      </c>
      <c s="129" r="U1788">
        <v>13.0</v>
      </c>
      <c s="129" r="V1788">
        <v>162.0</v>
      </c>
      <c s="129" r="W1788">
        <v>31.0</v>
      </c>
      <c s="129" r="X1788">
        <v>37.0</v>
      </c>
      <c s="129" r="Y1788">
        <v>18.0</v>
      </c>
      <c s="129" r="Z1788">
        <v>49.0</v>
      </c>
      <c s="129" r="AA1788">
        <v>19.0</v>
      </c>
      <c s="129" r="AB1788">
        <v>8.0</v>
      </c>
      <c s="129" r="AC1788">
        <v>0.0</v>
      </c>
      <c s="129" r="AD1788">
        <v>45.0</v>
      </c>
      <c s="129" r="AE1788">
        <v>96.0</v>
      </c>
      <c s="129" r="AF1788">
        <v>21.0</v>
      </c>
      <c s="129" r="AG1788">
        <v>137.0</v>
      </c>
      <c s="129" r="AH1788">
        <v>17.0</v>
      </c>
      <c s="129" r="AI1788">
        <v>24.0</v>
      </c>
      <c s="129" r="AJ1788">
        <v>27.0</v>
      </c>
      <c s="129" r="AK1788">
        <v>41.0</v>
      </c>
      <c s="129" r="AL1788">
        <v>15.0</v>
      </c>
      <c s="129" r="AM1788">
        <v>11.0</v>
      </c>
      <c s="129" r="AN1788">
        <v>2.0</v>
      </c>
      <c s="129" r="AO1788">
        <v>25.0</v>
      </c>
      <c s="129" r="AP1788">
        <v>88.0</v>
      </c>
      <c s="129" r="AQ1788">
        <v>24.0</v>
      </c>
      <c s="129" r="AR1788">
        <v>272.0</v>
      </c>
      <c s="129" r="AS1788">
        <v>12.0</v>
      </c>
      <c s="129" r="AT1788">
        <v>20.0</v>
      </c>
      <c s="129" r="AU1788">
        <v>12.0</v>
      </c>
      <c s="129" r="AV1788">
        <v>60.0</v>
      </c>
      <c s="129" r="AW1788">
        <v>36.0</v>
      </c>
      <c s="129" r="AX1788">
        <v>52.0</v>
      </c>
      <c s="129" r="AY1788">
        <v>48.0</v>
      </c>
      <c s="129" r="AZ1788">
        <v>32.0</v>
      </c>
      <c s="129" r="BA1788">
        <v>136.0</v>
      </c>
      <c s="129" r="BB1788">
        <v>8.0</v>
      </c>
      <c s="129" r="BC1788">
        <v>16.0</v>
      </c>
      <c s="129" r="BD1788">
        <v>8.0</v>
      </c>
      <c s="129" r="BE1788">
        <v>20.0</v>
      </c>
      <c s="129" r="BF1788">
        <v>0.0</v>
      </c>
      <c s="129" r="BG1788">
        <v>36.0</v>
      </c>
      <c s="129" r="BH1788">
        <v>28.0</v>
      </c>
      <c s="129" r="BI1788">
        <v>20.0</v>
      </c>
      <c s="129" r="BJ1788">
        <v>136.0</v>
      </c>
      <c s="129" r="BK1788">
        <v>4.0</v>
      </c>
      <c s="129" r="BL1788">
        <v>4.0</v>
      </c>
      <c s="129" r="BM1788">
        <v>4.0</v>
      </c>
      <c s="129" r="BN1788">
        <v>40.0</v>
      </c>
      <c s="129" r="BO1788">
        <v>36.0</v>
      </c>
      <c s="129" r="BP1788">
        <v>16.0</v>
      </c>
      <c s="129" r="BQ1788">
        <v>20.0</v>
      </c>
      <c s="129" r="BR1788">
        <v>12.0</v>
      </c>
      <c s="129" r="BS1788">
        <v>44.0</v>
      </c>
      <c s="129" r="BT1788">
        <v>0.0</v>
      </c>
      <c s="129" r="BU1788">
        <v>0.0</v>
      </c>
      <c s="129" r="BV1788">
        <v>4.0</v>
      </c>
      <c s="129" r="BW1788">
        <v>4.0</v>
      </c>
      <c s="129" r="BX1788">
        <v>4.0</v>
      </c>
      <c s="129" r="BY1788">
        <v>12.0</v>
      </c>
      <c s="129" r="BZ1788">
        <v>0.0</v>
      </c>
      <c s="129" r="CA1788">
        <v>20.0</v>
      </c>
      <c s="129" r="CB1788">
        <v>128.0</v>
      </c>
      <c s="129" r="CC1788">
        <v>8.0</v>
      </c>
      <c s="129" r="CD1788">
        <v>8.0</v>
      </c>
      <c s="129" r="CE1788">
        <v>4.0</v>
      </c>
      <c s="129" r="CF1788">
        <v>52.0</v>
      </c>
      <c s="129" r="CG1788">
        <v>28.0</v>
      </c>
      <c s="129" r="CH1788">
        <v>24.0</v>
      </c>
      <c s="129" r="CI1788">
        <v>0.0</v>
      </c>
      <c s="129" r="CJ1788">
        <v>4.0</v>
      </c>
      <c s="129" r="CK1788">
        <v>100.0</v>
      </c>
      <c s="129" r="CL1788">
        <v>4.0</v>
      </c>
      <c s="129" r="CM1788">
        <v>12.0</v>
      </c>
      <c s="129" r="CN1788">
        <v>4.0</v>
      </c>
      <c s="129" r="CO1788">
        <v>4.0</v>
      </c>
      <c s="129" r="CP1788">
        <v>4.0</v>
      </c>
      <c s="129" r="CQ1788">
        <v>16.0</v>
      </c>
      <c s="129" r="CR1788">
        <v>48.0</v>
      </c>
      <c s="129" r="CS1788">
        <v>8.0</v>
      </c>
    </row>
    <row customHeight="1" r="1789" ht="15.0">
      <c t="s" s="127" r="A1789">
        <v>15182</v>
      </c>
      <c t="s" s="127" r="B1789">
        <v>15183</v>
      </c>
      <c t="s" s="127" r="C1789">
        <v>15184</v>
      </c>
      <c t="s" s="127" r="D1789">
        <v>15185</v>
      </c>
      <c t="s" s="127" r="E1789">
        <v>15186</v>
      </c>
      <c t="s" s="127" r="F1789">
        <v>15187</v>
      </c>
      <c t="s" s="128" r="G1789">
        <v>15188</v>
      </c>
      <c t="s" s="127" r="H1789">
        <v>15189</v>
      </c>
      <c s="129" r="I1789">
        <v>2034.0</v>
      </c>
      <c s="129" r="J1789">
        <v>386.398996</v>
      </c>
      <c s="129" r="K1789">
        <v>245.190251999999</v>
      </c>
      <c s="129" r="L1789">
        <v>465.622026</v>
      </c>
      <c s="129" r="M1789">
        <v>416.194583</v>
      </c>
      <c s="129" r="N1789">
        <v>303.415385</v>
      </c>
      <c s="129" r="O1789">
        <v>217.178757999999</v>
      </c>
      <c s="129" r="P1789">
        <v>214.0</v>
      </c>
      <c s="129" r="Q1789">
        <v>236.0</v>
      </c>
      <c s="129" r="R1789">
        <v>308.0</v>
      </c>
      <c s="129" r="S1789">
        <v>330.0</v>
      </c>
      <c s="129" r="T1789">
        <v>236.0</v>
      </c>
      <c s="129" r="U1789">
        <v>68.0</v>
      </c>
      <c s="129" r="V1789">
        <v>977.067566</v>
      </c>
      <c s="129" r="W1789">
        <v>192.16603</v>
      </c>
      <c s="129" r="X1789">
        <v>128.717609</v>
      </c>
      <c s="129" r="Y1789">
        <v>232.743876</v>
      </c>
      <c s="129" r="Z1789">
        <v>193.807768</v>
      </c>
      <c s="129" r="AA1789">
        <v>155.274479</v>
      </c>
      <c s="129" r="AB1789">
        <v>70.335825</v>
      </c>
      <c s="129" r="AC1789">
        <v>4.021979</v>
      </c>
      <c s="129" r="AD1789">
        <v>249.413641</v>
      </c>
      <c s="129" r="AE1789">
        <v>581.758986</v>
      </c>
      <c s="129" r="AF1789">
        <v>145.894938999999</v>
      </c>
      <c s="129" r="AG1789">
        <v>1056.932434</v>
      </c>
      <c s="129" r="AH1789">
        <v>194.232966</v>
      </c>
      <c s="129" r="AI1789">
        <v>116.472643</v>
      </c>
      <c s="129" r="AJ1789">
        <v>232.87815</v>
      </c>
      <c s="129" r="AK1789">
        <v>222.386816</v>
      </c>
      <c s="129" r="AL1789">
        <v>148.140906</v>
      </c>
      <c s="129" r="AM1789">
        <v>111.645026</v>
      </c>
      <c s="129" r="AN1789">
        <v>31.1759279999999</v>
      </c>
      <c s="129" r="AO1789">
        <v>236.146396</v>
      </c>
      <c s="129" r="AP1789">
        <v>601.383692999999</v>
      </c>
      <c s="129" r="AQ1789">
        <v>219.402345999999</v>
      </c>
      <c s="129" r="AR1789">
        <v>1665.04688</v>
      </c>
      <c s="129" r="AS1789">
        <v>8.17822999999999</v>
      </c>
      <c s="129" r="AT1789">
        <v>53.158496</v>
      </c>
      <c s="129" r="AU1789">
        <v>114.495222</v>
      </c>
      <c s="129" r="AV1789">
        <v>282.148939999999</v>
      </c>
      <c s="129" r="AW1789">
        <v>257.61425</v>
      </c>
      <c s="129" r="AX1789">
        <v>251.913857</v>
      </c>
      <c s="129" r="AY1789">
        <v>546.240627</v>
      </c>
      <c s="129" r="AZ1789">
        <v>151.297258</v>
      </c>
      <c s="129" r="BA1789">
        <v>796.034708</v>
      </c>
      <c s="129" r="BB1789">
        <v>4.08911499999999</v>
      </c>
      <c s="129" r="BC1789">
        <v>36.802036</v>
      </c>
      <c s="129" r="BD1789">
        <v>65.425841</v>
      </c>
      <c s="129" r="BE1789">
        <v>122.673452</v>
      </c>
      <c s="129" r="BF1789">
        <v>53.158496</v>
      </c>
      <c s="129" r="BG1789">
        <v>219.827543999999</v>
      </c>
      <c s="129" r="BH1789">
        <v>240.899728</v>
      </c>
      <c s="129" r="BI1789">
        <v>53.158496</v>
      </c>
      <c s="129" r="BJ1789">
        <v>869.012171999999</v>
      </c>
      <c s="129" r="BK1789">
        <v>4.08911499999999</v>
      </c>
      <c s="129" r="BL1789">
        <v>16.3564599999999</v>
      </c>
      <c s="129" r="BM1789">
        <v>49.069381</v>
      </c>
      <c s="129" r="BN1789">
        <v>159.475488</v>
      </c>
      <c s="129" r="BO1789">
        <v>204.455754</v>
      </c>
      <c s="129" r="BP1789">
        <v>32.0863129999999</v>
      </c>
      <c s="129" r="BQ1789">
        <v>305.340898999999</v>
      </c>
      <c s="129" r="BR1789">
        <v>98.138762</v>
      </c>
      <c s="129" r="BS1789">
        <v>167.564202999999</v>
      </c>
      <c s="129" r="BT1789">
        <v>4.08911499999999</v>
      </c>
      <c s="129" r="BU1789">
        <v>8.17822999999999</v>
      </c>
      <c s="129" r="BV1789">
        <v>0.0</v>
      </c>
      <c s="129" r="BW1789">
        <v>4.08911499999999</v>
      </c>
      <c s="129" r="BX1789">
        <v>24.53469</v>
      </c>
      <c s="129" r="BY1789">
        <v>40.8016349999999</v>
      </c>
      <c s="129" r="BZ1789">
        <v>0.0</v>
      </c>
      <c s="129" r="CA1789">
        <v>85.8714169999999</v>
      </c>
      <c s="129" r="CB1789">
        <v>804.391969</v>
      </c>
      <c s="129" r="CC1789">
        <v>4.08911499999999</v>
      </c>
      <c s="129" r="CD1789">
        <v>32.712921</v>
      </c>
      <c s="129" r="CE1789">
        <v>94.0496469999999</v>
      </c>
      <c s="129" r="CF1789">
        <v>237.168674</v>
      </c>
      <c s="129" r="CG1789">
        <v>220.812214</v>
      </c>
      <c s="129" r="CH1789">
        <v>186.935593</v>
      </c>
      <c s="129" r="CI1789">
        <v>4.08911499999999</v>
      </c>
      <c s="129" r="CJ1789">
        <v>24.53469</v>
      </c>
      <c s="129" r="CK1789">
        <v>693.090707999999</v>
      </c>
      <c s="129" r="CL1789">
        <v>0.0</v>
      </c>
      <c s="129" r="CM1789">
        <v>12.267345</v>
      </c>
      <c s="129" r="CN1789">
        <v>20.445575</v>
      </c>
      <c s="129" r="CO1789">
        <v>40.891151</v>
      </c>
      <c s="129" r="CP1789">
        <v>12.267345</v>
      </c>
      <c s="129" r="CQ1789">
        <v>24.1766289999999</v>
      </c>
      <c s="129" r="CR1789">
        <v>542.151512</v>
      </c>
      <c s="129" r="CS1789">
        <v>40.891151</v>
      </c>
    </row>
    <row customHeight="1" r="1790" ht="15.0">
      <c t="s" s="127" r="A1790">
        <v>15190</v>
      </c>
      <c t="s" s="127" r="B1790">
        <v>15191</v>
      </c>
      <c t="s" s="127" r="C1790">
        <v>15192</v>
      </c>
      <c t="s" s="127" r="D1790">
        <v>15193</v>
      </c>
      <c t="s" s="127" r="E1790">
        <v>15194</v>
      </c>
      <c t="s" s="127" r="F1790">
        <v>15195</v>
      </c>
      <c t="s" s="128" r="G1790">
        <v>15196</v>
      </c>
      <c t="s" s="127" r="H1790">
        <v>15197</v>
      </c>
      <c s="129" r="I1790">
        <v>294.0</v>
      </c>
      <c s="129" r="J1790">
        <v>70.0</v>
      </c>
      <c s="129" r="K1790">
        <v>30.0</v>
      </c>
      <c s="129" r="L1790">
        <v>77.0</v>
      </c>
      <c s="129" r="M1790">
        <v>50.0</v>
      </c>
      <c s="129" r="N1790">
        <v>44.0</v>
      </c>
      <c s="129" r="O1790">
        <v>23.0</v>
      </c>
      <c s="129" r="P1790">
        <v>36.0</v>
      </c>
      <c s="129" r="Q1790">
        <v>41.0</v>
      </c>
      <c s="129" r="R1790">
        <v>51.0</v>
      </c>
      <c s="129" r="S1790">
        <v>42.0</v>
      </c>
      <c s="129" r="T1790">
        <v>43.0</v>
      </c>
      <c s="129" r="U1790">
        <v>14.0</v>
      </c>
      <c s="129" r="V1790">
        <v>149.0</v>
      </c>
      <c s="129" r="W1790">
        <v>38.0</v>
      </c>
      <c s="129" r="X1790">
        <v>21.0</v>
      </c>
      <c s="129" r="Y1790">
        <v>39.0</v>
      </c>
      <c s="129" r="Z1790">
        <v>22.0</v>
      </c>
      <c s="129" r="AA1790">
        <v>19.0</v>
      </c>
      <c s="129" r="AB1790">
        <v>10.0</v>
      </c>
      <c s="129" r="AC1790">
        <v>0.0</v>
      </c>
      <c s="129" r="AD1790">
        <v>50.0</v>
      </c>
      <c s="129" r="AE1790">
        <v>77.0</v>
      </c>
      <c s="129" r="AF1790">
        <v>22.0</v>
      </c>
      <c s="129" r="AG1790">
        <v>145.0</v>
      </c>
      <c s="129" r="AH1790">
        <v>32.0</v>
      </c>
      <c s="129" r="AI1790">
        <v>9.0</v>
      </c>
      <c s="129" r="AJ1790">
        <v>38.0</v>
      </c>
      <c s="129" r="AK1790">
        <v>28.0</v>
      </c>
      <c s="129" r="AL1790">
        <v>25.0</v>
      </c>
      <c s="129" r="AM1790">
        <v>11.0</v>
      </c>
      <c s="129" r="AN1790">
        <v>2.0</v>
      </c>
      <c s="129" r="AO1790">
        <v>34.0</v>
      </c>
      <c s="129" r="AP1790">
        <v>82.0</v>
      </c>
      <c s="129" r="AQ1790">
        <v>29.0</v>
      </c>
      <c s="129" r="AR1790">
        <v>216.0</v>
      </c>
      <c s="129" r="AS1790">
        <v>20.0</v>
      </c>
      <c s="129" r="AT1790">
        <v>12.0</v>
      </c>
      <c s="129" r="AU1790">
        <v>4.0</v>
      </c>
      <c s="129" r="AV1790">
        <v>24.0</v>
      </c>
      <c s="129" r="AW1790">
        <v>32.0</v>
      </c>
      <c s="129" r="AX1790">
        <v>44.0</v>
      </c>
      <c s="129" r="AY1790">
        <v>64.0</v>
      </c>
      <c s="129" r="AZ1790">
        <v>16.0</v>
      </c>
      <c s="129" r="BA1790">
        <v>100.0</v>
      </c>
      <c s="129" r="BB1790">
        <v>16.0</v>
      </c>
      <c s="129" r="BC1790">
        <v>8.0</v>
      </c>
      <c s="129" r="BD1790">
        <v>0.0</v>
      </c>
      <c s="129" r="BE1790">
        <v>4.0</v>
      </c>
      <c s="129" r="BF1790">
        <v>4.0</v>
      </c>
      <c s="129" r="BG1790">
        <v>32.0</v>
      </c>
      <c s="129" r="BH1790">
        <v>24.0</v>
      </c>
      <c s="129" r="BI1790">
        <v>12.0</v>
      </c>
      <c s="129" r="BJ1790">
        <v>116.0</v>
      </c>
      <c s="129" r="BK1790">
        <v>4.0</v>
      </c>
      <c s="129" r="BL1790">
        <v>4.0</v>
      </c>
      <c s="129" r="BM1790">
        <v>4.0</v>
      </c>
      <c s="129" r="BN1790">
        <v>20.0</v>
      </c>
      <c s="129" r="BO1790">
        <v>28.0</v>
      </c>
      <c s="129" r="BP1790">
        <v>12.0</v>
      </c>
      <c s="129" r="BQ1790">
        <v>40.0</v>
      </c>
      <c s="129" r="BR1790">
        <v>4.0</v>
      </c>
      <c s="129" r="BS1790">
        <v>20.0</v>
      </c>
      <c s="129" r="BT1790">
        <v>0.0</v>
      </c>
      <c s="129" r="BU1790">
        <v>0.0</v>
      </c>
      <c s="129" r="BV1790">
        <v>0.0</v>
      </c>
      <c s="129" r="BW1790">
        <v>0.0</v>
      </c>
      <c s="129" r="BX1790">
        <v>8.0</v>
      </c>
      <c s="129" r="BY1790">
        <v>4.0</v>
      </c>
      <c s="129" r="BZ1790">
        <v>0.0</v>
      </c>
      <c s="129" r="CA1790">
        <v>8.0</v>
      </c>
      <c s="129" r="CB1790">
        <v>132.0</v>
      </c>
      <c s="129" r="CC1790">
        <v>20.0</v>
      </c>
      <c s="129" r="CD1790">
        <v>12.0</v>
      </c>
      <c s="129" r="CE1790">
        <v>4.0</v>
      </c>
      <c s="129" r="CF1790">
        <v>24.0</v>
      </c>
      <c s="129" r="CG1790">
        <v>24.0</v>
      </c>
      <c s="129" r="CH1790">
        <v>40.0</v>
      </c>
      <c s="129" r="CI1790">
        <v>0.0</v>
      </c>
      <c s="129" r="CJ1790">
        <v>8.0</v>
      </c>
      <c s="129" r="CK1790">
        <v>64.0</v>
      </c>
      <c s="129" r="CL1790">
        <v>0.0</v>
      </c>
      <c s="129" r="CM1790">
        <v>0.0</v>
      </c>
      <c s="129" r="CN1790">
        <v>0.0</v>
      </c>
      <c s="129" r="CO1790">
        <v>0.0</v>
      </c>
      <c s="129" r="CP1790">
        <v>0.0</v>
      </c>
      <c s="129" r="CQ1790">
        <v>0.0</v>
      </c>
      <c s="129" r="CR1790">
        <v>64.0</v>
      </c>
      <c s="129" r="CS1790">
        <v>0.0</v>
      </c>
    </row>
    <row customHeight="1" r="1791" ht="15.0">
      <c t="s" s="127" r="A1791">
        <v>15198</v>
      </c>
      <c t="s" s="127" r="B1791">
        <v>15199</v>
      </c>
      <c t="s" s="127" r="C1791">
        <v>15200</v>
      </c>
      <c t="s" s="127" r="D1791">
        <v>15201</v>
      </c>
      <c t="s" s="127" r="E1791">
        <v>15202</v>
      </c>
      <c t="s" s="127" r="F1791">
        <v>15203</v>
      </c>
      <c t="s" s="128" r="G1791">
        <v>15204</v>
      </c>
      <c t="s" s="127" r="H1791">
        <v>15205</v>
      </c>
      <c s="129" r="I1791">
        <v>1099.0</v>
      </c>
      <c s="129" r="J1791">
        <v>223.575949</v>
      </c>
      <c s="129" r="K1791">
        <v>153.025316</v>
      </c>
      <c s="129" r="L1791">
        <v>249.411392</v>
      </c>
      <c s="129" r="M1791">
        <v>260.341771999999</v>
      </c>
      <c s="129" r="N1791">
        <v>156.006328999999</v>
      </c>
      <c s="129" r="O1791">
        <v>56.6392409999999</v>
      </c>
      <c s="129" r="P1791">
        <v>226.0</v>
      </c>
      <c s="129" r="Q1791">
        <v>178.0</v>
      </c>
      <c s="129" r="R1791">
        <v>268.0</v>
      </c>
      <c s="129" r="S1791">
        <v>209.0</v>
      </c>
      <c s="129" r="T1791">
        <v>103.0</v>
      </c>
      <c s="129" r="U1791">
        <v>46.0</v>
      </c>
      <c s="129" r="V1791">
        <v>552.481012999999</v>
      </c>
      <c s="129" r="W1791">
        <v>108.310126999999</v>
      </c>
      <c s="129" r="X1791">
        <v>85.455696</v>
      </c>
      <c s="129" r="Y1791">
        <v>127.189873</v>
      </c>
      <c s="129" r="Z1791">
        <v>122.221519</v>
      </c>
      <c s="129" r="AA1791">
        <v>78.5</v>
      </c>
      <c s="129" r="AB1791">
        <v>28.8164559999999</v>
      </c>
      <c s="129" r="AC1791">
        <v>1.98734199999999</v>
      </c>
      <c s="129" r="AD1791">
        <v>147.063290999999</v>
      </c>
      <c s="129" r="AE1791">
        <v>339.835443</v>
      </c>
      <c s="129" r="AF1791">
        <v>65.582278</v>
      </c>
      <c s="129" r="AG1791">
        <v>546.518987</v>
      </c>
      <c s="129" r="AH1791">
        <v>115.265823</v>
      </c>
      <c s="129" r="AI1791">
        <v>67.56962</v>
      </c>
      <c s="129" r="AJ1791">
        <v>122.221519</v>
      </c>
      <c s="129" r="AK1791">
        <v>138.120252999999</v>
      </c>
      <c s="129" r="AL1791">
        <v>77.5063289999999</v>
      </c>
      <c s="129" r="AM1791">
        <v>21.860759</v>
      </c>
      <c s="129" r="AN1791">
        <v>3.97468399999999</v>
      </c>
      <c s="129" r="AO1791">
        <v>145.075949</v>
      </c>
      <c s="129" r="AP1791">
        <v>332.879747</v>
      </c>
      <c s="129" r="AQ1791">
        <v>68.563291</v>
      </c>
      <c s="129" r="AR1791">
        <v>882.379746999999</v>
      </c>
      <c s="129" r="AS1791">
        <v>11.924051</v>
      </c>
      <c s="129" r="AT1791">
        <v>39.7468349999999</v>
      </c>
      <c s="129" r="AU1791">
        <v>43.721519</v>
      </c>
      <c s="129" r="AV1791">
        <v>158.987342</v>
      </c>
      <c s="129" r="AW1791">
        <v>178.860759</v>
      </c>
      <c s="129" r="AX1791">
        <v>99.367089</v>
      </c>
      <c s="129" r="AY1791">
        <v>202.708861</v>
      </c>
      <c s="129" r="AZ1791">
        <v>147.063290999999</v>
      </c>
      <c s="129" r="BA1791">
        <v>433.240505999999</v>
      </c>
      <c s="129" r="BB1791">
        <v>3.97468399999999</v>
      </c>
      <c s="129" r="BC1791">
        <v>39.7468349999999</v>
      </c>
      <c s="129" r="BD1791">
        <v>43.721519</v>
      </c>
      <c s="129" r="BE1791">
        <v>63.594937</v>
      </c>
      <c s="129" r="BF1791">
        <v>35.7721519999999</v>
      </c>
      <c s="129" r="BG1791">
        <v>79.493671</v>
      </c>
      <c s="129" r="BH1791">
        <v>111.291139</v>
      </c>
      <c s="129" r="BI1791">
        <v>55.6455699999999</v>
      </c>
      <c s="129" r="BJ1791">
        <v>449.139241</v>
      </c>
      <c s="129" r="BK1791">
        <v>7.94936699999999</v>
      </c>
      <c s="129" r="BL1791">
        <v>0.0</v>
      </c>
      <c s="129" r="BM1791">
        <v>0.0</v>
      </c>
      <c s="129" r="BN1791">
        <v>95.3924049999999</v>
      </c>
      <c s="129" r="BO1791">
        <v>143.088607999999</v>
      </c>
      <c s="129" r="BP1791">
        <v>19.873418</v>
      </c>
      <c s="129" r="BQ1791">
        <v>91.4177219999999</v>
      </c>
      <c s="129" r="BR1791">
        <v>91.4177219999999</v>
      </c>
      <c s="129" r="BS1791">
        <v>131.164557</v>
      </c>
      <c s="129" r="BT1791">
        <v>0.0</v>
      </c>
      <c s="129" r="BU1791">
        <v>3.97468399999999</v>
      </c>
      <c s="129" r="BV1791">
        <v>0.0</v>
      </c>
      <c s="129" r="BW1791">
        <v>3.97468399999999</v>
      </c>
      <c s="129" r="BX1791">
        <v>3.97468399999999</v>
      </c>
      <c s="129" r="BY1791">
        <v>23.848101</v>
      </c>
      <c s="129" r="BZ1791">
        <v>0.0</v>
      </c>
      <c s="129" r="CA1791">
        <v>95.3924049999999</v>
      </c>
      <c s="129" r="CB1791">
        <v>429.265823</v>
      </c>
      <c s="129" r="CC1791">
        <v>3.97468399999999</v>
      </c>
      <c s="129" r="CD1791">
        <v>31.7974679999999</v>
      </c>
      <c s="129" r="CE1791">
        <v>39.7468349999999</v>
      </c>
      <c s="129" r="CF1791">
        <v>135.139241</v>
      </c>
      <c s="129" r="CG1791">
        <v>127.189873</v>
      </c>
      <c s="129" r="CH1791">
        <v>59.6202529999999</v>
      </c>
      <c s="129" r="CI1791">
        <v>0.0</v>
      </c>
      <c s="129" r="CJ1791">
        <v>31.7974679999999</v>
      </c>
      <c s="129" r="CK1791">
        <v>321.949367</v>
      </c>
      <c s="129" r="CL1791">
        <v>7.94936699999999</v>
      </c>
      <c s="129" r="CM1791">
        <v>3.97468399999999</v>
      </c>
      <c s="129" r="CN1791">
        <v>3.97468399999999</v>
      </c>
      <c s="129" r="CO1791">
        <v>19.873418</v>
      </c>
      <c s="129" r="CP1791">
        <v>47.6962029999999</v>
      </c>
      <c s="129" r="CQ1791">
        <v>15.8987339999999</v>
      </c>
      <c s="129" r="CR1791">
        <v>202.708861</v>
      </c>
      <c s="129" r="CS1791">
        <v>19.873418</v>
      </c>
    </row>
    <row customHeight="1" r="1792" ht="15.0">
      <c t="s" s="127" r="A1792">
        <v>15206</v>
      </c>
      <c t="s" s="127" r="B1792">
        <v>15207</v>
      </c>
      <c t="s" s="127" r="C1792">
        <v>15208</v>
      </c>
      <c t="s" s="127" r="D1792">
        <v>15209</v>
      </c>
      <c t="s" s="127" r="E1792">
        <v>15210</v>
      </c>
      <c t="s" s="127" r="F1792">
        <v>15211</v>
      </c>
      <c t="s" s="128" r="G1792">
        <v>15212</v>
      </c>
      <c t="s" s="127" r="H1792">
        <v>15213</v>
      </c>
      <c s="129" r="I1792">
        <v>3111.0</v>
      </c>
      <c s="129" r="J1792">
        <v>521.447185999999</v>
      </c>
      <c s="129" r="K1792">
        <v>368.315862999999</v>
      </c>
      <c s="129" r="L1792">
        <v>575.493535999999</v>
      </c>
      <c s="129" r="M1792">
        <v>712.611126</v>
      </c>
      <c s="129" r="N1792">
        <v>655.562201999999</v>
      </c>
      <c s="129" r="O1792">
        <v>277.570088</v>
      </c>
      <c s="129" r="P1792">
        <v>458.0</v>
      </c>
      <c s="129" r="Q1792">
        <v>460.0</v>
      </c>
      <c s="129" r="R1792">
        <v>595.0</v>
      </c>
      <c s="129" r="S1792">
        <v>627.0</v>
      </c>
      <c s="129" r="T1792">
        <v>426.0</v>
      </c>
      <c s="129" r="U1792">
        <v>158.0</v>
      </c>
      <c s="129" r="V1792">
        <v>1579.687731</v>
      </c>
      <c s="129" r="W1792">
        <v>283.242905</v>
      </c>
      <c s="129" r="X1792">
        <v>206.176815</v>
      </c>
      <c s="129" r="Y1792">
        <v>274.23518</v>
      </c>
      <c s="129" r="Z1792">
        <v>359.308137999999</v>
      </c>
      <c s="129" r="AA1792">
        <v>338.290113</v>
      </c>
      <c s="129" r="AB1792">
        <v>109.093557</v>
      </c>
      <c s="129" r="AC1792">
        <v>9.34102299999999</v>
      </c>
      <c s="129" r="AD1792">
        <v>368.315862999999</v>
      </c>
      <c s="129" r="AE1792">
        <v>913.783648999999</v>
      </c>
      <c s="129" r="AF1792">
        <v>297.588219999999</v>
      </c>
      <c s="129" r="AG1792">
        <v>1531.312269</v>
      </c>
      <c s="129" r="AH1792">
        <v>238.204281</v>
      </c>
      <c s="129" r="AI1792">
        <v>162.139048</v>
      </c>
      <c s="129" r="AJ1792">
        <v>301.258354999999</v>
      </c>
      <c s="129" r="AK1792">
        <v>353.302988</v>
      </c>
      <c s="129" r="AL1792">
        <v>317.272088</v>
      </c>
      <c s="129" r="AM1792">
        <v>148.793626999999</v>
      </c>
      <c s="129" r="AN1792">
        <v>10.341881</v>
      </c>
      <c s="129" r="AO1792">
        <v>307.263505</v>
      </c>
      <c s="129" r="AP1792">
        <v>903.775066</v>
      </c>
      <c s="129" r="AQ1792">
        <v>320.273698</v>
      </c>
      <c s="129" r="AR1792">
        <v>2571.53736399999</v>
      </c>
      <c s="129" r="AS1792">
        <v>4.003433</v>
      </c>
      <c s="129" r="AT1792">
        <v>204.175097999999</v>
      </c>
      <c s="129" r="AU1792">
        <v>200.171664999999</v>
      </c>
      <c s="129" r="AV1792">
        <v>312.267796999999</v>
      </c>
      <c s="129" r="AW1792">
        <v>396.339896</v>
      </c>
      <c s="129" r="AX1792">
        <v>252.216297</v>
      </c>
      <c s="129" r="AY1792">
        <v>886.091948</v>
      </c>
      <c s="129" r="AZ1792">
        <v>316.27123</v>
      </c>
      <c s="129" r="BA1792">
        <v>1281.098653</v>
      </c>
      <c s="129" r="BB1792">
        <v>4.003433</v>
      </c>
      <c s="129" r="BC1792">
        <v>156.133897999999</v>
      </c>
      <c s="129" r="BD1792">
        <v>148.127032</v>
      </c>
      <c s="129" r="BE1792">
        <v>140.120164999999</v>
      </c>
      <c s="129" r="BF1792">
        <v>64.054933</v>
      </c>
      <c s="129" r="BG1792">
        <v>216.185397999999</v>
      </c>
      <c s="129" r="BH1792">
        <v>428.367362</v>
      </c>
      <c s="129" r="BI1792">
        <v>124.106432</v>
      </c>
      <c s="129" r="BJ1792">
        <v>1290.43870999999</v>
      </c>
      <c s="129" r="BK1792">
        <v>0.0</v>
      </c>
      <c s="129" r="BL1792">
        <v>48.0412</v>
      </c>
      <c s="129" r="BM1792">
        <v>52.0446329999999</v>
      </c>
      <c s="129" r="BN1792">
        <v>172.147631999999</v>
      </c>
      <c s="129" r="BO1792">
        <v>332.284963</v>
      </c>
      <c s="129" r="BP1792">
        <v>36.0309</v>
      </c>
      <c s="129" r="BQ1792">
        <v>457.724585999999</v>
      </c>
      <c s="129" r="BR1792">
        <v>192.164797999999</v>
      </c>
      <c s="129" r="BS1792">
        <v>240.205997999999</v>
      </c>
      <c s="129" r="BT1792">
        <v>0.0</v>
      </c>
      <c s="129" r="BU1792">
        <v>0.0</v>
      </c>
      <c s="129" r="BV1792">
        <v>0.0</v>
      </c>
      <c s="129" r="BW1792">
        <v>28.0240329999999</v>
      </c>
      <c s="129" r="BX1792">
        <v>44.0377659999999</v>
      </c>
      <c s="129" r="BY1792">
        <v>44.0377659999999</v>
      </c>
      <c s="129" r="BZ1792">
        <v>0.0</v>
      </c>
      <c s="129" r="CA1792">
        <v>124.106432</v>
      </c>
      <c s="129" r="CB1792">
        <v>1124.964755</v>
      </c>
      <c s="129" r="CC1792">
        <v>4.003433</v>
      </c>
      <c s="129" r="CD1792">
        <v>140.120164999999</v>
      </c>
      <c s="129" r="CE1792">
        <v>136.116732</v>
      </c>
      <c s="129" r="CF1792">
        <v>248.212864</v>
      </c>
      <c s="129" r="CG1792">
        <v>296.254064</v>
      </c>
      <c s="129" r="CH1792">
        <v>184.157930999999</v>
      </c>
      <c s="129" r="CI1792">
        <v>4.003433</v>
      </c>
      <c s="129" r="CJ1792">
        <v>112.096132</v>
      </c>
      <c s="129" r="CK1792">
        <v>1206.36661099999</v>
      </c>
      <c s="129" r="CL1792">
        <v>0.0</v>
      </c>
      <c s="129" r="CM1792">
        <v>64.054933</v>
      </c>
      <c s="129" r="CN1792">
        <v>64.054933</v>
      </c>
      <c s="129" r="CO1792">
        <v>36.0309</v>
      </c>
      <c s="129" r="CP1792">
        <v>56.0480659999999</v>
      </c>
      <c s="129" r="CQ1792">
        <v>24.0206</v>
      </c>
      <c s="129" r="CR1792">
        <v>882.088515</v>
      </c>
      <c s="129" r="CS1792">
        <v>80.0686659999999</v>
      </c>
    </row>
    <row customHeight="1" r="1793" ht="15.0">
      <c t="s" s="127" r="A1793">
        <v>15214</v>
      </c>
      <c t="s" s="127" r="B1793">
        <v>15215</v>
      </c>
      <c t="s" s="127" r="C1793">
        <v>15216</v>
      </c>
      <c t="s" s="127" r="D1793">
        <v>15217</v>
      </c>
      <c t="s" s="127" r="E1793">
        <v>15218</v>
      </c>
      <c t="s" s="127" r="F1793">
        <v>15219</v>
      </c>
      <c t="s" s="128" r="G1793">
        <v>15220</v>
      </c>
      <c t="s" s="127" r="H1793">
        <v>15221</v>
      </c>
      <c s="129" r="I1793">
        <v>223.0</v>
      </c>
      <c s="129" r="J1793">
        <v>51.533613</v>
      </c>
      <c s="129" r="K1793">
        <v>30.920168</v>
      </c>
      <c s="129" r="L1793">
        <v>56.218487</v>
      </c>
      <c s="129" r="M1793">
        <v>40.2899159999999</v>
      </c>
      <c s="129" r="N1793">
        <v>27.172269</v>
      </c>
      <c s="129" r="O1793">
        <v>16.8655459999999</v>
      </c>
      <c s="129" r="P1793">
        <v>31.0</v>
      </c>
      <c s="129" r="Q1793">
        <v>24.0</v>
      </c>
      <c s="129" r="R1793">
        <v>47.0</v>
      </c>
      <c s="129" r="S1793">
        <v>29.0</v>
      </c>
      <c s="129" r="T1793">
        <v>34.0</v>
      </c>
      <c s="129" r="U1793">
        <v>16.0</v>
      </c>
      <c s="129" r="V1793">
        <v>108.689076</v>
      </c>
      <c s="129" r="W1793">
        <v>24.361345</v>
      </c>
      <c s="129" r="X1793">
        <v>14.991597</v>
      </c>
      <c s="129" r="Y1793">
        <v>27.172269</v>
      </c>
      <c s="129" r="Z1793">
        <v>22.4873949999999</v>
      </c>
      <c s="129" r="AA1793">
        <v>11.2436969999999</v>
      </c>
      <c s="129" r="AB1793">
        <v>8.43277299999999</v>
      </c>
      <c s="129" r="AC1793">
        <v>0.0</v>
      </c>
      <c s="129" r="AD1793">
        <v>28.109244</v>
      </c>
      <c s="129" r="AE1793">
        <v>64.651261</v>
      </c>
      <c s="129" r="AF1793">
        <v>15.928571</v>
      </c>
      <c s="129" r="AG1793">
        <v>114.310924</v>
      </c>
      <c s="129" r="AH1793">
        <v>27.172269</v>
      </c>
      <c s="129" r="AI1793">
        <v>15.928571</v>
      </c>
      <c s="129" r="AJ1793">
        <v>29.046218</v>
      </c>
      <c s="129" r="AK1793">
        <v>17.8025209999999</v>
      </c>
      <c s="129" r="AL1793">
        <v>15.928571</v>
      </c>
      <c s="129" r="AM1793">
        <v>7.49579799999999</v>
      </c>
      <c s="129" r="AN1793">
        <v>0.936975</v>
      </c>
      <c s="129" r="AO1793">
        <v>32.7941179999999</v>
      </c>
      <c s="129" r="AP1793">
        <v>63.714286</v>
      </c>
      <c s="129" r="AQ1793">
        <v>17.8025209999999</v>
      </c>
      <c s="129" r="AR1793">
        <v>172.403360999999</v>
      </c>
      <c s="129" r="AS1793">
        <v>3.74789899999999</v>
      </c>
      <c s="129" r="AT1793">
        <v>3.74789899999999</v>
      </c>
      <c s="129" r="AU1793">
        <v>18.7394959999999</v>
      </c>
      <c s="129" r="AV1793">
        <v>29.983193</v>
      </c>
      <c s="129" r="AW1793">
        <v>14.991597</v>
      </c>
      <c s="129" r="AX1793">
        <v>26.235294</v>
      </c>
      <c s="129" r="AY1793">
        <v>56.218487</v>
      </c>
      <c s="129" r="AZ1793">
        <v>18.7394959999999</v>
      </c>
      <c s="129" r="BA1793">
        <v>86.2016809999999</v>
      </c>
      <c s="129" r="BB1793">
        <v>3.74789899999999</v>
      </c>
      <c s="129" r="BC1793">
        <v>3.74789899999999</v>
      </c>
      <c s="129" r="BD1793">
        <v>3.74789899999999</v>
      </c>
      <c s="129" r="BE1793">
        <v>18.7394959999999</v>
      </c>
      <c s="129" r="BF1793">
        <v>3.74789899999999</v>
      </c>
      <c s="129" r="BG1793">
        <v>22.4873949999999</v>
      </c>
      <c s="129" r="BH1793">
        <v>29.983193</v>
      </c>
      <c s="129" r="BI1793">
        <v>0.0</v>
      </c>
      <c s="129" r="BJ1793">
        <v>86.2016809999999</v>
      </c>
      <c s="129" r="BK1793">
        <v>0.0</v>
      </c>
      <c s="129" r="BL1793">
        <v>0.0</v>
      </c>
      <c s="129" r="BM1793">
        <v>14.991597</v>
      </c>
      <c s="129" r="BN1793">
        <v>11.2436969999999</v>
      </c>
      <c s="129" r="BO1793">
        <v>11.2436969999999</v>
      </c>
      <c s="129" r="BP1793">
        <v>3.74789899999999</v>
      </c>
      <c s="129" r="BQ1793">
        <v>26.235294</v>
      </c>
      <c s="129" r="BR1793">
        <v>18.7394959999999</v>
      </c>
      <c s="129" r="BS1793">
        <v>18.7394959999999</v>
      </c>
      <c s="129" r="BT1793">
        <v>0.0</v>
      </c>
      <c s="129" r="BU1793">
        <v>0.0</v>
      </c>
      <c s="129" r="BV1793">
        <v>0.0</v>
      </c>
      <c s="129" r="BW1793">
        <v>0.0</v>
      </c>
      <c s="129" r="BX1793">
        <v>0.0</v>
      </c>
      <c s="129" r="BY1793">
        <v>11.2436969999999</v>
      </c>
      <c s="129" r="BZ1793">
        <v>0.0</v>
      </c>
      <c s="129" r="CA1793">
        <v>7.49579799999999</v>
      </c>
      <c s="129" r="CB1793">
        <v>86.2016809999999</v>
      </c>
      <c s="129" r="CC1793">
        <v>3.74789899999999</v>
      </c>
      <c s="129" r="CD1793">
        <v>3.74789899999999</v>
      </c>
      <c s="129" r="CE1793">
        <v>18.7394959999999</v>
      </c>
      <c s="129" r="CF1793">
        <v>26.235294</v>
      </c>
      <c s="129" r="CG1793">
        <v>14.991597</v>
      </c>
      <c s="129" r="CH1793">
        <v>14.991597</v>
      </c>
      <c s="129" r="CI1793">
        <v>0.0</v>
      </c>
      <c s="129" r="CJ1793">
        <v>3.74789899999999</v>
      </c>
      <c s="129" r="CK1793">
        <v>67.462185</v>
      </c>
      <c s="129" r="CL1793">
        <v>0.0</v>
      </c>
      <c s="129" r="CM1793">
        <v>0.0</v>
      </c>
      <c s="129" r="CN1793">
        <v>0.0</v>
      </c>
      <c s="129" r="CO1793">
        <v>3.74789899999999</v>
      </c>
      <c s="129" r="CP1793">
        <v>0.0</v>
      </c>
      <c s="129" r="CQ1793">
        <v>0.0</v>
      </c>
      <c s="129" r="CR1793">
        <v>56.218487</v>
      </c>
      <c s="129" r="CS1793">
        <v>7.49579799999999</v>
      </c>
    </row>
    <row customHeight="1" r="1794" ht="15.0">
      <c t="s" s="127" r="A1794">
        <v>15222</v>
      </c>
      <c t="s" s="127" r="B1794">
        <v>15223</v>
      </c>
      <c t="s" s="127" r="C1794">
        <v>15224</v>
      </c>
      <c t="s" s="127" r="D1794">
        <v>15225</v>
      </c>
      <c t="s" s="127" r="E1794">
        <v>15226</v>
      </c>
      <c t="s" s="127" r="F1794">
        <v>15227</v>
      </c>
      <c t="s" s="128" r="G1794">
        <v>15228</v>
      </c>
      <c t="s" s="127" r="H1794">
        <v>15229</v>
      </c>
      <c s="129" r="I1794">
        <v>1114.0</v>
      </c>
      <c s="129" r="J1794">
        <v>167.457379</v>
      </c>
      <c s="129" r="K1794">
        <v>151.120072999999</v>
      </c>
      <c s="129" r="L1794">
        <v>211.363886</v>
      </c>
      <c s="129" r="M1794">
        <v>263.439047</v>
      </c>
      <c s="129" r="N1794">
        <v>183.794683999999</v>
      </c>
      <c s="129" r="O1794">
        <v>136.824930999999</v>
      </c>
      <c s="129" r="P1794">
        <v>177.0</v>
      </c>
      <c s="129" r="Q1794">
        <v>164.0</v>
      </c>
      <c s="129" r="R1794">
        <v>232.0</v>
      </c>
      <c s="129" r="S1794">
        <v>207.0</v>
      </c>
      <c s="129" r="T1794">
        <v>203.0</v>
      </c>
      <c s="129" r="U1794">
        <v>111.0</v>
      </c>
      <c s="129" r="V1794">
        <v>536.067827999999</v>
      </c>
      <c s="129" r="W1794">
        <v>79.6443629999999</v>
      </c>
      <c s="129" r="X1794">
        <v>73.517874</v>
      </c>
      <c s="129" r="Y1794">
        <v>103.129239</v>
      </c>
      <c s="129" r="Z1794">
        <v>129.677359999999</v>
      </c>
      <c s="129" r="AA1794">
        <v>90.87626</v>
      </c>
      <c s="129" r="AB1794">
        <v>57.180568</v>
      </c>
      <c s="129" r="AC1794">
        <v>2.042163</v>
      </c>
      <c s="129" r="AD1794">
        <v>107.213566</v>
      </c>
      <c s="129" r="AE1794">
        <v>315.514207</v>
      </c>
      <c s="129" r="AF1794">
        <v>113.340055</v>
      </c>
      <c s="129" r="AG1794">
        <v>577.932172</v>
      </c>
      <c s="129" r="AH1794">
        <v>87.813016</v>
      </c>
      <c s="129" r="AI1794">
        <v>77.6021999999999</v>
      </c>
      <c s="129" r="AJ1794">
        <v>108.234647</v>
      </c>
      <c s="129" r="AK1794">
        <v>133.761686999999</v>
      </c>
      <c s="129" r="AL1794">
        <v>92.918423</v>
      </c>
      <c s="129" r="AM1794">
        <v>70.4546289999999</v>
      </c>
      <c s="129" r="AN1794">
        <v>7.147571</v>
      </c>
      <c s="129" r="AO1794">
        <v>126.614115</v>
      </c>
      <c s="129" r="AP1794">
        <v>311.429881</v>
      </c>
      <c s="129" r="AQ1794">
        <v>139.888175999999</v>
      </c>
      <c s="129" r="AR1794">
        <v>939.395049999999</v>
      </c>
      <c s="129" r="AS1794">
        <v>106.192483999999</v>
      </c>
      <c s="129" r="AT1794">
        <v>69.433547</v>
      </c>
      <c s="129" r="AU1794">
        <v>28.590284</v>
      </c>
      <c s="129" r="AV1794">
        <v>81.686526</v>
      </c>
      <c s="129" r="AW1794">
        <v>130.698442</v>
      </c>
      <c s="129" r="AX1794">
        <v>142.951421</v>
      </c>
      <c s="129" r="AY1794">
        <v>298.15582</v>
      </c>
      <c s="129" r="AZ1794">
        <v>81.686526</v>
      </c>
      <c s="129" r="BA1794">
        <v>453.36022</v>
      </c>
      <c s="129" r="BB1794">
        <v>61.264895</v>
      </c>
      <c s="129" r="BC1794">
        <v>57.180568</v>
      </c>
      <c s="129" r="BD1794">
        <v>24.505958</v>
      </c>
      <c s="129" r="BE1794">
        <v>32.67461</v>
      </c>
      <c s="129" r="BF1794">
        <v>20.4216319999999</v>
      </c>
      <c s="129" r="BG1794">
        <v>85.770852</v>
      </c>
      <c s="129" r="BH1794">
        <v>142.951421</v>
      </c>
      <c s="129" r="BI1794">
        <v>28.590284</v>
      </c>
      <c s="129" r="BJ1794">
        <v>486.03483</v>
      </c>
      <c s="129" r="BK1794">
        <v>44.9275889999999</v>
      </c>
      <c s="129" r="BL1794">
        <v>12.252979</v>
      </c>
      <c s="129" r="BM1794">
        <v>4.08432599999999</v>
      </c>
      <c s="129" r="BN1794">
        <v>49.0119159999999</v>
      </c>
      <c s="129" r="BO1794">
        <v>110.27681</v>
      </c>
      <c s="129" r="BP1794">
        <v>57.180568</v>
      </c>
      <c s="129" r="BQ1794">
        <v>155.204399999999</v>
      </c>
      <c s="129" r="BR1794">
        <v>53.0962419999999</v>
      </c>
      <c s="129" r="BS1794">
        <v>89.855179</v>
      </c>
      <c s="129" r="BT1794">
        <v>0.0</v>
      </c>
      <c s="129" r="BU1794">
        <v>8.168653</v>
      </c>
      <c s="129" r="BV1794">
        <v>0.0</v>
      </c>
      <c s="129" r="BW1794">
        <v>4.08432599999999</v>
      </c>
      <c s="129" r="BX1794">
        <v>8.168653</v>
      </c>
      <c s="129" r="BY1794">
        <v>20.4216319999999</v>
      </c>
      <c s="129" r="BZ1794">
        <v>0.0</v>
      </c>
      <c s="129" r="CA1794">
        <v>49.0119159999999</v>
      </c>
      <c s="129" r="CB1794">
        <v>457.444546</v>
      </c>
      <c s="129" r="CC1794">
        <v>77.6021999999999</v>
      </c>
      <c s="129" r="CD1794">
        <v>53.0962419999999</v>
      </c>
      <c s="129" r="CE1794">
        <v>16.337305</v>
      </c>
      <c s="129" r="CF1794">
        <v>69.433547</v>
      </c>
      <c s="129" r="CG1794">
        <v>110.27681</v>
      </c>
      <c s="129" r="CH1794">
        <v>110.27681</v>
      </c>
      <c s="129" r="CI1794">
        <v>0.0</v>
      </c>
      <c s="129" r="CJ1794">
        <v>20.4216319999999</v>
      </c>
      <c s="129" r="CK1794">
        <v>392.095325</v>
      </c>
      <c s="129" r="CL1794">
        <v>28.590284</v>
      </c>
      <c s="129" r="CM1794">
        <v>8.168653</v>
      </c>
      <c s="129" r="CN1794">
        <v>12.252979</v>
      </c>
      <c s="129" r="CO1794">
        <v>8.168653</v>
      </c>
      <c s="129" r="CP1794">
        <v>12.252979</v>
      </c>
      <c s="129" r="CQ1794">
        <v>12.252979</v>
      </c>
      <c s="129" r="CR1794">
        <v>298.15582</v>
      </c>
      <c s="129" r="CS1794">
        <v>12.252979</v>
      </c>
    </row>
    <row customHeight="1" r="1795" ht="15.0">
      <c t="s" s="127" r="A1795">
        <v>15230</v>
      </c>
      <c t="s" s="127" r="B1795">
        <v>15231</v>
      </c>
      <c t="s" s="127" r="C1795">
        <v>15232</v>
      </c>
      <c t="s" s="127" r="D1795">
        <v>15233</v>
      </c>
      <c t="s" s="127" r="E1795">
        <v>15234</v>
      </c>
      <c t="s" s="127" r="F1795">
        <v>15235</v>
      </c>
      <c t="s" s="128" r="G1795">
        <v>15236</v>
      </c>
      <c t="s" s="127" r="H1795">
        <v>15237</v>
      </c>
      <c s="129" r="I1795">
        <v>624.0</v>
      </c>
      <c s="129" r="J1795">
        <v>99.3891629999999</v>
      </c>
      <c s="129" r="K1795">
        <v>88.118227</v>
      </c>
      <c s="129" r="L1795">
        <v>129.103447999999</v>
      </c>
      <c s="129" r="M1795">
        <v>129.103447999999</v>
      </c>
      <c s="129" r="N1795">
        <v>116.807882</v>
      </c>
      <c s="129" r="O1795">
        <v>61.4778329999999</v>
      </c>
      <c s="129" r="P1795">
        <v>94.0</v>
      </c>
      <c s="129" r="Q1795">
        <v>75.0</v>
      </c>
      <c s="129" r="R1795">
        <v>113.0</v>
      </c>
      <c s="129" r="S1795">
        <v>119.0</v>
      </c>
      <c s="129" r="T1795">
        <v>104.0</v>
      </c>
      <c s="129" r="U1795">
        <v>38.0</v>
      </c>
      <c s="129" r="V1795">
        <v>327.881773</v>
      </c>
      <c s="129" r="W1795">
        <v>61.4778329999999</v>
      </c>
      <c s="129" r="X1795">
        <v>46.1083739999999</v>
      </c>
      <c s="129" r="Y1795">
        <v>60.4532019999999</v>
      </c>
      <c s="129" r="Z1795">
        <v>74.7980299999999</v>
      </c>
      <c s="129" r="AA1795">
        <v>53.280788</v>
      </c>
      <c s="129" r="AB1795">
        <v>30.738916</v>
      </c>
      <c s="129" r="AC1795">
        <v>1.024631</v>
      </c>
      <c s="129" r="AD1795">
        <v>85.044335</v>
      </c>
      <c s="129" r="AE1795">
        <v>181.359606</v>
      </c>
      <c s="129" r="AF1795">
        <v>61.4778329999999</v>
      </c>
      <c s="129" r="AG1795">
        <v>296.118226999999</v>
      </c>
      <c s="129" r="AH1795">
        <v>37.91133</v>
      </c>
      <c s="129" r="AI1795">
        <v>42.009852</v>
      </c>
      <c s="129" r="AJ1795">
        <v>68.6502459999999</v>
      </c>
      <c s="129" r="AK1795">
        <v>54.305419</v>
      </c>
      <c s="129" r="AL1795">
        <v>63.5270939999999</v>
      </c>
      <c s="129" r="AM1795">
        <v>27.665025</v>
      </c>
      <c s="129" r="AN1795">
        <v>2.049261</v>
      </c>
      <c s="129" r="AO1795">
        <v>60.4532019999999</v>
      </c>
      <c s="129" r="AP1795">
        <v>165.990148</v>
      </c>
      <c s="129" r="AQ1795">
        <v>69.6748769999999</v>
      </c>
      <c s="129" r="AR1795">
        <v>516.413793</v>
      </c>
      <c s="129" r="AS1795">
        <v>4.098522</v>
      </c>
      <c s="129" r="AT1795">
        <v>16.394089</v>
      </c>
      <c s="129" r="AU1795">
        <v>24.5911329999999</v>
      </c>
      <c s="129" r="AV1795">
        <v>53.280788</v>
      </c>
      <c s="129" r="AW1795">
        <v>77.871921</v>
      </c>
      <c s="129" r="AX1795">
        <v>61.4778329999999</v>
      </c>
      <c s="129" r="AY1795">
        <v>204.926108</v>
      </c>
      <c s="129" r="AZ1795">
        <v>73.7733989999999</v>
      </c>
      <c s="129" r="BA1795">
        <v>254.108374</v>
      </c>
      <c s="129" r="BB1795">
        <v>4.098522</v>
      </c>
      <c s="129" r="BC1795">
        <v>12.295567</v>
      </c>
      <c s="129" r="BD1795">
        <v>16.394089</v>
      </c>
      <c s="129" r="BE1795">
        <v>24.5911329999999</v>
      </c>
      <c s="129" r="BF1795">
        <v>12.295567</v>
      </c>
      <c s="129" r="BG1795">
        <v>49.1822659999999</v>
      </c>
      <c s="129" r="BH1795">
        <v>114.758621</v>
      </c>
      <c s="129" r="BI1795">
        <v>20.492611</v>
      </c>
      <c s="129" r="BJ1795">
        <v>262.305418999999</v>
      </c>
      <c s="129" r="BK1795">
        <v>0.0</v>
      </c>
      <c s="129" r="BL1795">
        <v>4.098522</v>
      </c>
      <c s="129" r="BM1795">
        <v>8.197044</v>
      </c>
      <c s="129" r="BN1795">
        <v>28.6896549999999</v>
      </c>
      <c s="129" r="BO1795">
        <v>65.576355</v>
      </c>
      <c s="129" r="BP1795">
        <v>12.295567</v>
      </c>
      <c s="129" r="BQ1795">
        <v>90.167488</v>
      </c>
      <c s="129" r="BR1795">
        <v>53.280788</v>
      </c>
      <c s="129" r="BS1795">
        <v>53.280788</v>
      </c>
      <c s="129" r="BT1795">
        <v>0.0</v>
      </c>
      <c s="129" r="BU1795">
        <v>0.0</v>
      </c>
      <c s="129" r="BV1795">
        <v>0.0</v>
      </c>
      <c s="129" r="BW1795">
        <v>0.0</v>
      </c>
      <c s="129" r="BX1795">
        <v>4.098522</v>
      </c>
      <c s="129" r="BY1795">
        <v>12.295567</v>
      </c>
      <c s="129" r="BZ1795">
        <v>0.0</v>
      </c>
      <c s="129" r="CA1795">
        <v>36.8866999999999</v>
      </c>
      <c s="129" r="CB1795">
        <v>221.320197</v>
      </c>
      <c s="129" r="CC1795">
        <v>0.0</v>
      </c>
      <c s="129" r="CD1795">
        <v>16.394089</v>
      </c>
      <c s="129" r="CE1795">
        <v>20.492611</v>
      </c>
      <c s="129" r="CF1795">
        <v>53.280788</v>
      </c>
      <c s="129" r="CG1795">
        <v>69.6748769999999</v>
      </c>
      <c s="129" r="CH1795">
        <v>45.083744</v>
      </c>
      <c s="129" r="CI1795">
        <v>4.098522</v>
      </c>
      <c s="129" r="CJ1795">
        <v>12.295567</v>
      </c>
      <c s="129" r="CK1795">
        <v>241.812807999999</v>
      </c>
      <c s="129" r="CL1795">
        <v>4.098522</v>
      </c>
      <c s="129" r="CM1795">
        <v>0.0</v>
      </c>
      <c s="129" r="CN1795">
        <v>4.098522</v>
      </c>
      <c s="129" r="CO1795">
        <v>0.0</v>
      </c>
      <c s="129" r="CP1795">
        <v>4.098522</v>
      </c>
      <c s="129" r="CQ1795">
        <v>4.098522</v>
      </c>
      <c s="129" r="CR1795">
        <v>200.827586</v>
      </c>
      <c s="129" r="CS1795">
        <v>24.5911329999999</v>
      </c>
    </row>
    <row customHeight="1" r="1796" ht="15.0">
      <c t="s" s="127" r="A1796">
        <v>15238</v>
      </c>
      <c t="s" s="127" r="B1796">
        <v>15239</v>
      </c>
      <c t="s" s="127" r="C1796">
        <v>15240</v>
      </c>
      <c t="s" s="127" r="D1796">
        <v>15241</v>
      </c>
      <c t="s" s="127" r="E1796">
        <v>15242</v>
      </c>
      <c t="s" s="127" r="F1796">
        <v>15243</v>
      </c>
      <c t="s" s="128" r="G1796">
        <v>15244</v>
      </c>
      <c t="s" s="127" r="H1796">
        <v>15245</v>
      </c>
      <c s="129" r="I1796">
        <v>729.0</v>
      </c>
      <c s="129" r="J1796">
        <v>139.190934</v>
      </c>
      <c s="129" r="K1796">
        <v>98.1346149999999</v>
      </c>
      <c s="129" r="L1796">
        <v>149.204669999999</v>
      </c>
      <c s="129" r="M1796">
        <v>172.236264</v>
      </c>
      <c s="129" r="N1796">
        <v>111.152473</v>
      </c>
      <c s="129" r="O1796">
        <v>59.0810439999999</v>
      </c>
      <c s="129" r="P1796">
        <v>144.0</v>
      </c>
      <c s="129" r="Q1796">
        <v>126.0</v>
      </c>
      <c s="129" r="R1796">
        <v>166.0</v>
      </c>
      <c s="129" r="S1796">
        <v>134.0</v>
      </c>
      <c s="129" r="T1796">
        <v>100.0</v>
      </c>
      <c s="129" r="U1796">
        <v>40.0</v>
      </c>
      <c s="129" r="V1796">
        <v>363.498626</v>
      </c>
      <c s="129" r="W1796">
        <v>72.0989009999999</v>
      </c>
      <c s="129" r="X1796">
        <v>49.0673079999999</v>
      </c>
      <c s="129" r="Y1796">
        <v>76.1043959999999</v>
      </c>
      <c s="129" r="Z1796">
        <v>86.118132</v>
      </c>
      <c s="129" r="AA1796">
        <v>57.0782969999999</v>
      </c>
      <c s="129" r="AB1796">
        <v>22.03022</v>
      </c>
      <c s="129" r="AC1796">
        <v>1.001374</v>
      </c>
      <c s="129" r="AD1796">
        <v>96.1318679999999</v>
      </c>
      <c s="129" r="AE1796">
        <v>217.298077</v>
      </c>
      <c s="129" r="AF1796">
        <v>50.0686809999999</v>
      </c>
      <c s="129" r="AG1796">
        <v>365.501374</v>
      </c>
      <c s="129" r="AH1796">
        <v>67.092033</v>
      </c>
      <c s="129" r="AI1796">
        <v>49.0673079999999</v>
      </c>
      <c s="129" r="AJ1796">
        <v>73.1002749999999</v>
      </c>
      <c s="129" r="AK1796">
        <v>86.118132</v>
      </c>
      <c s="129" r="AL1796">
        <v>54.074176</v>
      </c>
      <c s="129" r="AM1796">
        <v>35.0480769999999</v>
      </c>
      <c s="129" r="AN1796">
        <v>1.001374</v>
      </c>
      <c s="129" r="AO1796">
        <v>89.122253</v>
      </c>
      <c s="129" r="AP1796">
        <v>213.292582</v>
      </c>
      <c s="129" r="AQ1796">
        <v>63.0865379999999</v>
      </c>
      <c s="129" r="AR1796">
        <v>576.791208999999</v>
      </c>
      <c s="129" r="AS1796">
        <v>4.00549499999999</v>
      </c>
      <c s="129" r="AT1796">
        <v>44.06044</v>
      </c>
      <c s="129" r="AU1796">
        <v>12.016484</v>
      </c>
      <c s="129" r="AV1796">
        <v>64.087912</v>
      </c>
      <c s="129" r="AW1796">
        <v>88.120879</v>
      </c>
      <c s="129" r="AX1796">
        <v>88.120879</v>
      </c>
      <c s="129" r="AY1796">
        <v>196.269230999999</v>
      </c>
      <c s="129" r="AZ1796">
        <v>80.1098899999999</v>
      </c>
      <c s="129" r="BA1796">
        <v>284.390109999999</v>
      </c>
      <c s="129" r="BB1796">
        <v>4.00549499999999</v>
      </c>
      <c s="129" r="BC1796">
        <v>36.0494509999999</v>
      </c>
      <c s="129" r="BD1796">
        <v>4.00549499999999</v>
      </c>
      <c s="129" r="BE1796">
        <v>28.0384619999999</v>
      </c>
      <c s="129" r="BF1796">
        <v>12.016484</v>
      </c>
      <c s="129" r="BG1796">
        <v>76.1043959999999</v>
      </c>
      <c s="129" r="BH1796">
        <v>112.153846</v>
      </c>
      <c s="129" r="BI1796">
        <v>12.016484</v>
      </c>
      <c s="129" r="BJ1796">
        <v>292.401098999999</v>
      </c>
      <c s="129" r="BK1796">
        <v>0.0</v>
      </c>
      <c s="129" r="BL1796">
        <v>8.010989</v>
      </c>
      <c s="129" r="BM1796">
        <v>8.010989</v>
      </c>
      <c s="129" r="BN1796">
        <v>36.0494509999999</v>
      </c>
      <c s="129" r="BO1796">
        <v>76.1043959999999</v>
      </c>
      <c s="129" r="BP1796">
        <v>12.016484</v>
      </c>
      <c s="129" r="BQ1796">
        <v>84.115385</v>
      </c>
      <c s="129" r="BR1796">
        <v>68.0934069999999</v>
      </c>
      <c s="129" r="BS1796">
        <v>56.076923</v>
      </c>
      <c s="129" r="BT1796">
        <v>0.0</v>
      </c>
      <c s="129" r="BU1796">
        <v>0.0</v>
      </c>
      <c s="129" r="BV1796">
        <v>0.0</v>
      </c>
      <c s="129" r="BW1796">
        <v>0.0</v>
      </c>
      <c s="129" r="BX1796">
        <v>4.00549499999999</v>
      </c>
      <c s="129" r="BY1796">
        <v>8.010989</v>
      </c>
      <c s="129" r="BZ1796">
        <v>0.0</v>
      </c>
      <c s="129" r="CA1796">
        <v>44.06044</v>
      </c>
      <c s="129" r="CB1796">
        <v>252.346154</v>
      </c>
      <c s="129" r="CC1796">
        <v>0.0</v>
      </c>
      <c s="129" r="CD1796">
        <v>44.06044</v>
      </c>
      <c s="129" r="CE1796">
        <v>8.010989</v>
      </c>
      <c s="129" r="CF1796">
        <v>56.076923</v>
      </c>
      <c s="129" r="CG1796">
        <v>68.0934069999999</v>
      </c>
      <c s="129" r="CH1796">
        <v>60.0824179999999</v>
      </c>
      <c s="129" r="CI1796">
        <v>4.00549499999999</v>
      </c>
      <c s="129" r="CJ1796">
        <v>12.016484</v>
      </c>
      <c s="129" r="CK1796">
        <v>268.368132</v>
      </c>
      <c s="129" r="CL1796">
        <v>4.00549499999999</v>
      </c>
      <c s="129" r="CM1796">
        <v>0.0</v>
      </c>
      <c s="129" r="CN1796">
        <v>4.00549499999999</v>
      </c>
      <c s="129" r="CO1796">
        <v>8.010989</v>
      </c>
      <c s="129" r="CP1796">
        <v>16.021978</v>
      </c>
      <c s="129" r="CQ1796">
        <v>20.027473</v>
      </c>
      <c s="129" r="CR1796">
        <v>192.263735999999</v>
      </c>
      <c s="129" r="CS1796">
        <v>24.0329669999999</v>
      </c>
    </row>
    <row customHeight="1" r="1797" ht="15.0">
      <c t="s" s="127" r="A1797">
        <v>15246</v>
      </c>
      <c t="s" s="127" r="B1797">
        <v>15247</v>
      </c>
      <c t="s" s="127" r="C1797">
        <v>15248</v>
      </c>
      <c t="s" s="127" r="D1797">
        <v>15249</v>
      </c>
      <c t="s" s="127" r="E1797">
        <v>15250</v>
      </c>
      <c t="s" s="127" r="F1797">
        <v>15251</v>
      </c>
      <c t="s" s="128" r="G1797">
        <v>15252</v>
      </c>
      <c t="s" s="127" r="H1797">
        <v>15253</v>
      </c>
      <c s="129" r="I1797">
        <v>260.0</v>
      </c>
      <c s="129" r="J1797">
        <v>69.68</v>
      </c>
      <c s="129" r="K1797">
        <v>24.96</v>
      </c>
      <c s="129" r="L1797">
        <v>56.16</v>
      </c>
      <c s="129" r="M1797">
        <v>63.44</v>
      </c>
      <c s="129" r="N1797">
        <v>27.04</v>
      </c>
      <c s="129" r="O1797">
        <v>18.72</v>
      </c>
      <c s="129" r="P1797">
        <v>54.0</v>
      </c>
      <c s="129" r="Q1797">
        <v>29.0</v>
      </c>
      <c s="129" r="R1797">
        <v>61.0</v>
      </c>
      <c s="129" r="S1797">
        <v>36.0</v>
      </c>
      <c s="129" r="T1797">
        <v>24.0</v>
      </c>
      <c s="129" r="U1797">
        <v>13.0</v>
      </c>
      <c s="129" r="V1797">
        <v>130.0</v>
      </c>
      <c s="129" r="W1797">
        <v>36.4</v>
      </c>
      <c s="129" r="X1797">
        <v>13.52</v>
      </c>
      <c s="129" r="Y1797">
        <v>29.12</v>
      </c>
      <c s="129" r="Z1797">
        <v>31.2</v>
      </c>
      <c s="129" r="AA1797">
        <v>13.52</v>
      </c>
      <c s="129" r="AB1797">
        <v>5.2</v>
      </c>
      <c s="129" r="AC1797">
        <v>1.04</v>
      </c>
      <c s="129" r="AD1797">
        <v>39.52</v>
      </c>
      <c s="129" r="AE1797">
        <v>75.92</v>
      </c>
      <c s="129" r="AF1797">
        <v>14.56</v>
      </c>
      <c s="129" r="AG1797">
        <v>130.0</v>
      </c>
      <c s="129" r="AH1797">
        <v>33.28</v>
      </c>
      <c s="129" r="AI1797">
        <v>11.44</v>
      </c>
      <c s="129" r="AJ1797">
        <v>27.04</v>
      </c>
      <c s="129" r="AK1797">
        <v>32.24</v>
      </c>
      <c s="129" r="AL1797">
        <v>13.52</v>
      </c>
      <c s="129" r="AM1797">
        <v>12.48</v>
      </c>
      <c s="129" r="AN1797">
        <v>0.0</v>
      </c>
      <c s="129" r="AO1797">
        <v>37.44</v>
      </c>
      <c s="129" r="AP1797">
        <v>71.76</v>
      </c>
      <c s="129" r="AQ1797">
        <v>20.8</v>
      </c>
      <c s="129" r="AR1797">
        <v>187.2</v>
      </c>
      <c s="129" r="AS1797">
        <v>0.0</v>
      </c>
      <c s="129" r="AT1797">
        <v>8.32</v>
      </c>
      <c s="129" r="AU1797">
        <v>20.8</v>
      </c>
      <c s="129" r="AV1797">
        <v>33.28</v>
      </c>
      <c s="129" r="AW1797">
        <v>37.44</v>
      </c>
      <c s="129" r="AX1797">
        <v>16.64</v>
      </c>
      <c s="129" r="AY1797">
        <v>45.76</v>
      </c>
      <c s="129" r="AZ1797">
        <v>24.96</v>
      </c>
      <c s="129" r="BA1797">
        <v>87.36</v>
      </c>
      <c s="129" r="BB1797">
        <v>0.0</v>
      </c>
      <c s="129" r="BC1797">
        <v>8.32</v>
      </c>
      <c s="129" r="BD1797">
        <v>16.64</v>
      </c>
      <c s="129" r="BE1797">
        <v>8.32</v>
      </c>
      <c s="129" r="BF1797">
        <v>12.48</v>
      </c>
      <c s="129" r="BG1797">
        <v>16.64</v>
      </c>
      <c s="129" r="BH1797">
        <v>20.8</v>
      </c>
      <c s="129" r="BI1797">
        <v>4.16</v>
      </c>
      <c s="129" r="BJ1797">
        <v>99.84</v>
      </c>
      <c s="129" r="BK1797">
        <v>0.0</v>
      </c>
      <c s="129" r="BL1797">
        <v>0.0</v>
      </c>
      <c s="129" r="BM1797">
        <v>4.16</v>
      </c>
      <c s="129" r="BN1797">
        <v>24.96</v>
      </c>
      <c s="129" r="BO1797">
        <v>24.96</v>
      </c>
      <c s="129" r="BP1797">
        <v>0.0</v>
      </c>
      <c s="129" r="BQ1797">
        <v>24.96</v>
      </c>
      <c s="129" r="BR1797">
        <v>20.8</v>
      </c>
      <c s="129" r="BS1797">
        <v>16.64</v>
      </c>
      <c s="129" r="BT1797">
        <v>0.0</v>
      </c>
      <c s="129" r="BU1797">
        <v>0.0</v>
      </c>
      <c s="129" r="BV1797">
        <v>0.0</v>
      </c>
      <c s="129" r="BW1797">
        <v>4.16</v>
      </c>
      <c s="129" r="BX1797">
        <v>0.0</v>
      </c>
      <c s="129" r="BY1797">
        <v>4.16</v>
      </c>
      <c s="129" r="BZ1797">
        <v>0.0</v>
      </c>
      <c s="129" r="CA1797">
        <v>8.32</v>
      </c>
      <c s="129" r="CB1797">
        <v>99.84</v>
      </c>
      <c s="129" r="CC1797">
        <v>0.0</v>
      </c>
      <c s="129" r="CD1797">
        <v>4.16</v>
      </c>
      <c s="129" r="CE1797">
        <v>20.8</v>
      </c>
      <c s="129" r="CF1797">
        <v>20.8</v>
      </c>
      <c s="129" r="CG1797">
        <v>33.28</v>
      </c>
      <c s="129" r="CH1797">
        <v>8.32</v>
      </c>
      <c s="129" r="CI1797">
        <v>0.0</v>
      </c>
      <c s="129" r="CJ1797">
        <v>12.48</v>
      </c>
      <c s="129" r="CK1797">
        <v>70.72</v>
      </c>
      <c s="129" r="CL1797">
        <v>0.0</v>
      </c>
      <c s="129" r="CM1797">
        <v>4.16</v>
      </c>
      <c s="129" r="CN1797">
        <v>0.0</v>
      </c>
      <c s="129" r="CO1797">
        <v>8.32</v>
      </c>
      <c s="129" r="CP1797">
        <v>4.16</v>
      </c>
      <c s="129" r="CQ1797">
        <v>4.16</v>
      </c>
      <c s="129" r="CR1797">
        <v>45.76</v>
      </c>
      <c s="129" r="CS1797">
        <v>4.16</v>
      </c>
    </row>
    <row customHeight="1" r="1798" ht="15.0">
      <c t="s" s="127" r="A1798">
        <v>15254</v>
      </c>
      <c t="s" s="127" r="B1798">
        <v>15255</v>
      </c>
      <c t="s" s="127" r="C1798">
        <v>15256</v>
      </c>
      <c t="s" s="127" r="D1798">
        <v>15257</v>
      </c>
      <c t="s" s="127" r="E1798">
        <v>15258</v>
      </c>
      <c t="s" s="127" r="F1798">
        <v>15259</v>
      </c>
      <c t="s" s="128" r="G1798">
        <v>15260</v>
      </c>
      <c t="s" s="127" r="H1798">
        <v>15261</v>
      </c>
      <c s="129" r="I1798">
        <v>93.0</v>
      </c>
      <c s="129" r="J1798">
        <v>20.0</v>
      </c>
      <c s="129" r="K1798">
        <v>7.0</v>
      </c>
      <c s="129" r="L1798">
        <v>25.0</v>
      </c>
      <c s="129" r="M1798">
        <v>19.0</v>
      </c>
      <c s="129" r="N1798">
        <v>16.0</v>
      </c>
      <c s="129" r="O1798">
        <v>6.0</v>
      </c>
      <c s="129" r="P1798">
        <v>15.0</v>
      </c>
      <c s="129" r="Q1798">
        <v>11.0</v>
      </c>
      <c s="129" r="R1798">
        <v>22.0</v>
      </c>
      <c s="129" r="S1798">
        <v>13.0</v>
      </c>
      <c s="129" r="T1798">
        <v>18.0</v>
      </c>
      <c s="129" r="U1798">
        <v>4.0</v>
      </c>
      <c s="129" r="V1798">
        <v>48.0</v>
      </c>
      <c s="129" r="W1798">
        <v>11.0</v>
      </c>
      <c s="129" r="X1798">
        <v>5.0</v>
      </c>
      <c s="129" r="Y1798">
        <v>10.0</v>
      </c>
      <c s="129" r="Z1798">
        <v>11.0</v>
      </c>
      <c s="129" r="AA1798">
        <v>8.0</v>
      </c>
      <c s="129" r="AB1798">
        <v>3.0</v>
      </c>
      <c s="129" r="AC1798">
        <v>0.0</v>
      </c>
      <c s="129" r="AD1798">
        <v>13.0</v>
      </c>
      <c s="129" r="AE1798">
        <v>26.0</v>
      </c>
      <c s="129" r="AF1798">
        <v>9.0</v>
      </c>
      <c s="129" r="AG1798">
        <v>45.0</v>
      </c>
      <c s="129" r="AH1798">
        <v>9.0</v>
      </c>
      <c s="129" r="AI1798">
        <v>2.0</v>
      </c>
      <c s="129" r="AJ1798">
        <v>15.0</v>
      </c>
      <c s="129" r="AK1798">
        <v>8.0</v>
      </c>
      <c s="129" r="AL1798">
        <v>8.0</v>
      </c>
      <c s="129" r="AM1798">
        <v>3.0</v>
      </c>
      <c s="129" r="AN1798">
        <v>0.0</v>
      </c>
      <c s="129" r="AO1798">
        <v>10.0</v>
      </c>
      <c s="129" r="AP1798">
        <v>26.0</v>
      </c>
      <c s="129" r="AQ1798">
        <v>9.0</v>
      </c>
      <c s="129" r="AR1798">
        <v>76.0</v>
      </c>
      <c s="129" r="AS1798">
        <v>8.0</v>
      </c>
      <c s="129" r="AT1798">
        <v>4.0</v>
      </c>
      <c s="129" r="AU1798">
        <v>4.0</v>
      </c>
      <c s="129" r="AV1798">
        <v>8.0</v>
      </c>
      <c s="129" r="AW1798">
        <v>12.0</v>
      </c>
      <c s="129" r="AX1798">
        <v>12.0</v>
      </c>
      <c s="129" r="AY1798">
        <v>24.0</v>
      </c>
      <c s="129" r="AZ1798">
        <v>4.0</v>
      </c>
      <c s="129" r="BA1798">
        <v>40.0</v>
      </c>
      <c s="129" r="BB1798">
        <v>4.0</v>
      </c>
      <c s="129" r="BC1798">
        <v>4.0</v>
      </c>
      <c s="129" r="BD1798">
        <v>4.0</v>
      </c>
      <c s="129" r="BE1798">
        <v>4.0</v>
      </c>
      <c s="129" r="BF1798">
        <v>4.0</v>
      </c>
      <c s="129" r="BG1798">
        <v>8.0</v>
      </c>
      <c s="129" r="BH1798">
        <v>12.0</v>
      </c>
      <c s="129" r="BI1798">
        <v>0.0</v>
      </c>
      <c s="129" r="BJ1798">
        <v>36.0</v>
      </c>
      <c s="129" r="BK1798">
        <v>4.0</v>
      </c>
      <c s="129" r="BL1798">
        <v>0.0</v>
      </c>
      <c s="129" r="BM1798">
        <v>0.0</v>
      </c>
      <c s="129" r="BN1798">
        <v>4.0</v>
      </c>
      <c s="129" r="BO1798">
        <v>8.0</v>
      </c>
      <c s="129" r="BP1798">
        <v>4.0</v>
      </c>
      <c s="129" r="BQ1798">
        <v>12.0</v>
      </c>
      <c s="129" r="BR1798">
        <v>4.0</v>
      </c>
      <c s="129" r="BS1798">
        <v>8.0</v>
      </c>
      <c s="129" r="BT1798">
        <v>0.0</v>
      </c>
      <c s="129" r="BU1798">
        <v>0.0</v>
      </c>
      <c s="129" r="BV1798">
        <v>0.0</v>
      </c>
      <c s="129" r="BW1798">
        <v>0.0</v>
      </c>
      <c s="129" r="BX1798">
        <v>4.0</v>
      </c>
      <c s="129" r="BY1798">
        <v>4.0</v>
      </c>
      <c s="129" r="BZ1798">
        <v>0.0</v>
      </c>
      <c s="129" r="CA1798">
        <v>0.0</v>
      </c>
      <c s="129" r="CB1798">
        <v>28.0</v>
      </c>
      <c s="129" r="CC1798">
        <v>0.0</v>
      </c>
      <c s="129" r="CD1798">
        <v>0.0</v>
      </c>
      <c s="129" r="CE1798">
        <v>0.0</v>
      </c>
      <c s="129" r="CF1798">
        <v>8.0</v>
      </c>
      <c s="129" r="CG1798">
        <v>8.0</v>
      </c>
      <c s="129" r="CH1798">
        <v>8.0</v>
      </c>
      <c s="129" r="CI1798">
        <v>0.0</v>
      </c>
      <c s="129" r="CJ1798">
        <v>4.0</v>
      </c>
      <c s="129" r="CK1798">
        <v>40.0</v>
      </c>
      <c s="129" r="CL1798">
        <v>8.0</v>
      </c>
      <c s="129" r="CM1798">
        <v>4.0</v>
      </c>
      <c s="129" r="CN1798">
        <v>4.0</v>
      </c>
      <c s="129" r="CO1798">
        <v>0.0</v>
      </c>
      <c s="129" r="CP1798">
        <v>0.0</v>
      </c>
      <c s="129" r="CQ1798">
        <v>0.0</v>
      </c>
      <c s="129" r="CR1798">
        <v>24.0</v>
      </c>
      <c s="129" r="CS1798">
        <v>0.0</v>
      </c>
    </row>
    <row customHeight="1" r="1799" ht="15.0">
      <c t="s" s="127" r="A1799">
        <v>15262</v>
      </c>
      <c t="s" s="127" r="B1799">
        <v>15263</v>
      </c>
      <c t="s" s="127" r="C1799">
        <v>15264</v>
      </c>
      <c t="s" s="127" r="D1799">
        <v>15265</v>
      </c>
      <c t="s" s="127" r="E1799">
        <v>15266</v>
      </c>
      <c t="s" s="127" r="F1799">
        <v>15267</v>
      </c>
      <c t="s" s="128" r="G1799">
        <v>15268</v>
      </c>
      <c t="s" s="127" r="H1799">
        <v>15269</v>
      </c>
      <c s="129" r="I1799">
        <v>74.0</v>
      </c>
      <c s="129" r="J1799">
        <v>11.1506849999999</v>
      </c>
      <c s="129" r="K1799">
        <v>6.082192</v>
      </c>
      <c s="129" r="L1799">
        <v>17.2328769999999</v>
      </c>
      <c s="129" r="M1799">
        <v>13.178082</v>
      </c>
      <c s="129" r="N1799">
        <v>16.2191779999999</v>
      </c>
      <c s="129" r="O1799">
        <v>10.136986</v>
      </c>
      <c s="129" r="P1799">
        <v>15.0</v>
      </c>
      <c s="129" r="Q1799">
        <v>18.0</v>
      </c>
      <c s="129" r="R1799">
        <v>16.0</v>
      </c>
      <c s="129" r="S1799">
        <v>16.0</v>
      </c>
      <c s="129" r="T1799">
        <v>13.0</v>
      </c>
      <c s="129" r="U1799">
        <v>3.0</v>
      </c>
      <c s="129" r="V1799">
        <v>42.5753419999999</v>
      </c>
      <c s="129" r="W1799">
        <v>6.082192</v>
      </c>
      <c s="129" r="X1799">
        <v>5.068493</v>
      </c>
      <c s="129" r="Y1799">
        <v>7.09588999999999</v>
      </c>
      <c s="129" r="Z1799">
        <v>9.123288</v>
      </c>
      <c s="129" r="AA1799">
        <v>12.164384</v>
      </c>
      <c s="129" r="AB1799">
        <v>3.041096</v>
      </c>
      <c s="129" r="AC1799">
        <v>0.0</v>
      </c>
      <c s="129" r="AD1799">
        <v>7.09588999999999</v>
      </c>
      <c s="129" r="AE1799">
        <v>25.342466</v>
      </c>
      <c s="129" r="AF1799">
        <v>10.136986</v>
      </c>
      <c s="129" r="AG1799">
        <v>31.424658</v>
      </c>
      <c s="129" r="AH1799">
        <v>5.068493</v>
      </c>
      <c s="129" r="AI1799">
        <v>1.01369899999999</v>
      </c>
      <c s="129" r="AJ1799">
        <v>10.136986</v>
      </c>
      <c s="129" r="AK1799">
        <v>4.054795</v>
      </c>
      <c s="129" r="AL1799">
        <v>4.054795</v>
      </c>
      <c s="129" r="AM1799">
        <v>6.082192</v>
      </c>
      <c s="129" r="AN1799">
        <v>1.01369899999999</v>
      </c>
      <c s="129" r="AO1799">
        <v>6.082192</v>
      </c>
      <c s="129" r="AP1799">
        <v>16.2191779999999</v>
      </c>
      <c s="129" r="AQ1799">
        <v>9.123288</v>
      </c>
      <c s="129" r="AR1799">
        <v>64.8767119999999</v>
      </c>
      <c s="129" r="AS1799">
        <v>12.164384</v>
      </c>
      <c s="129" r="AT1799">
        <v>8.10958899999999</v>
      </c>
      <c s="129" r="AU1799">
        <v>0.0</v>
      </c>
      <c s="129" r="AV1799">
        <v>0.0</v>
      </c>
      <c s="129" r="AW1799">
        <v>12.164384</v>
      </c>
      <c s="129" r="AX1799">
        <v>0.0</v>
      </c>
      <c s="129" r="AY1799">
        <v>32.4383559999999</v>
      </c>
      <c s="129" r="AZ1799">
        <v>0.0</v>
      </c>
      <c s="129" r="BA1799">
        <v>36.4931509999999</v>
      </c>
      <c s="129" r="BB1799">
        <v>8.10958899999999</v>
      </c>
      <c s="129" r="BC1799">
        <v>4.054795</v>
      </c>
      <c s="129" r="BD1799">
        <v>0.0</v>
      </c>
      <c s="129" r="BE1799">
        <v>0.0</v>
      </c>
      <c s="129" r="BF1799">
        <v>4.054795</v>
      </c>
      <c s="129" r="BG1799">
        <v>0.0</v>
      </c>
      <c s="129" r="BH1799">
        <v>20.273973</v>
      </c>
      <c s="129" r="BI1799">
        <v>0.0</v>
      </c>
      <c s="129" r="BJ1799">
        <v>28.383562</v>
      </c>
      <c s="129" r="BK1799">
        <v>4.054795</v>
      </c>
      <c s="129" r="BL1799">
        <v>4.054795</v>
      </c>
      <c s="129" r="BM1799">
        <v>0.0</v>
      </c>
      <c s="129" r="BN1799">
        <v>0.0</v>
      </c>
      <c s="129" r="BO1799">
        <v>8.10958899999999</v>
      </c>
      <c s="129" r="BP1799">
        <v>0.0</v>
      </c>
      <c s="129" r="BQ1799">
        <v>12.164384</v>
      </c>
      <c s="129" r="BR1799">
        <v>0.0</v>
      </c>
      <c s="129" r="BS1799">
        <v>0.0</v>
      </c>
      <c s="129" r="BT1799">
        <v>0.0</v>
      </c>
      <c s="129" r="BU1799">
        <v>0.0</v>
      </c>
      <c s="129" r="BV1799">
        <v>0.0</v>
      </c>
      <c s="129" r="BW1799">
        <v>0.0</v>
      </c>
      <c s="129" r="BX1799">
        <v>0.0</v>
      </c>
      <c s="129" r="BY1799">
        <v>0.0</v>
      </c>
      <c s="129" r="BZ1799">
        <v>0.0</v>
      </c>
      <c s="129" r="CA1799">
        <v>0.0</v>
      </c>
      <c s="129" r="CB1799">
        <v>32.4383559999999</v>
      </c>
      <c s="129" r="CC1799">
        <v>12.164384</v>
      </c>
      <c s="129" r="CD1799">
        <v>8.10958899999999</v>
      </c>
      <c s="129" r="CE1799">
        <v>0.0</v>
      </c>
      <c s="129" r="CF1799">
        <v>0.0</v>
      </c>
      <c s="129" r="CG1799">
        <v>12.164384</v>
      </c>
      <c s="129" r="CH1799">
        <v>0.0</v>
      </c>
      <c s="129" r="CI1799">
        <v>0.0</v>
      </c>
      <c s="129" r="CJ1799">
        <v>0.0</v>
      </c>
      <c s="129" r="CK1799">
        <v>32.4383559999999</v>
      </c>
      <c s="129" r="CL1799">
        <v>0.0</v>
      </c>
      <c s="129" r="CM1799">
        <v>0.0</v>
      </c>
      <c s="129" r="CN1799">
        <v>0.0</v>
      </c>
      <c s="129" r="CO1799">
        <v>0.0</v>
      </c>
      <c s="129" r="CP1799">
        <v>0.0</v>
      </c>
      <c s="129" r="CQ1799">
        <v>0.0</v>
      </c>
      <c s="129" r="CR1799">
        <v>32.4383559999999</v>
      </c>
      <c s="129" r="CS1799">
        <v>0.0</v>
      </c>
    </row>
    <row customHeight="1" r="1800" ht="15.0">
      <c t="s" s="127" r="A1800">
        <v>15270</v>
      </c>
      <c t="s" s="127" r="B1800">
        <v>15271</v>
      </c>
      <c t="s" s="127" r="C1800">
        <v>15272</v>
      </c>
      <c t="s" s="127" r="D1800">
        <v>15273</v>
      </c>
      <c t="s" s="127" r="E1800">
        <v>15274</v>
      </c>
      <c t="s" s="127" r="F1800">
        <v>15275</v>
      </c>
      <c t="s" s="128" r="G1800">
        <v>15276</v>
      </c>
      <c t="s" s="127" r="H1800">
        <v>15277</v>
      </c>
      <c s="129" r="I1800">
        <v>380.0</v>
      </c>
      <c s="129" r="J1800">
        <v>82.7821519999999</v>
      </c>
      <c s="129" r="K1800">
        <v>55.8530179999999</v>
      </c>
      <c s="129" r="L1800">
        <v>82.7821519999999</v>
      </c>
      <c s="129" r="M1800">
        <v>74.80315</v>
      </c>
      <c s="129" r="N1800">
        <v>51.863517</v>
      </c>
      <c s="129" r="O1800">
        <v>31.91601</v>
      </c>
      <c s="129" r="P1800">
        <v>76.0</v>
      </c>
      <c s="129" r="Q1800">
        <v>61.0</v>
      </c>
      <c s="129" r="R1800">
        <v>85.0</v>
      </c>
      <c s="129" r="S1800">
        <v>54.0</v>
      </c>
      <c s="129" r="T1800">
        <v>53.0</v>
      </c>
      <c s="129" r="U1800">
        <v>27.0</v>
      </c>
      <c s="129" r="V1800">
        <v>194.488189</v>
      </c>
      <c s="129" r="W1800">
        <v>40.8923879999999</v>
      </c>
      <c s="129" r="X1800">
        <v>29.92126</v>
      </c>
      <c s="129" r="Y1800">
        <v>40.8923879999999</v>
      </c>
      <c s="129" r="Z1800">
        <v>41.889764</v>
      </c>
      <c s="129" r="AA1800">
        <v>28.9238849999999</v>
      </c>
      <c s="129" r="AB1800">
        <v>10.9711289999999</v>
      </c>
      <c s="129" r="AC1800">
        <v>0.997375</v>
      </c>
      <c s="129" r="AD1800">
        <v>55.8530179999999</v>
      </c>
      <c s="129" r="AE1800">
        <v>103.727034</v>
      </c>
      <c s="129" r="AF1800">
        <v>34.9081359999999</v>
      </c>
      <c s="129" r="AG1800">
        <v>185.511810999999</v>
      </c>
      <c s="129" r="AH1800">
        <v>41.889764</v>
      </c>
      <c s="129" r="AI1800">
        <v>25.931759</v>
      </c>
      <c s="129" r="AJ1800">
        <v>41.889764</v>
      </c>
      <c s="129" r="AK1800">
        <v>32.913386</v>
      </c>
      <c s="129" r="AL1800">
        <v>22.939633</v>
      </c>
      <c s="129" r="AM1800">
        <v>18.9501309999999</v>
      </c>
      <c s="129" r="AN1800">
        <v>0.997375</v>
      </c>
      <c s="129" r="AO1800">
        <v>55.8530179999999</v>
      </c>
      <c s="129" r="AP1800">
        <v>96.745407</v>
      </c>
      <c s="129" r="AQ1800">
        <v>32.913386</v>
      </c>
      <c s="129" r="AR1800">
        <v>303.202099999999</v>
      </c>
      <c s="129" r="AS1800">
        <v>47.8740159999999</v>
      </c>
      <c s="129" r="AT1800">
        <v>3.989501</v>
      </c>
      <c s="129" r="AU1800">
        <v>0.0</v>
      </c>
      <c s="129" r="AV1800">
        <v>15.958005</v>
      </c>
      <c s="129" r="AW1800">
        <v>47.8740159999999</v>
      </c>
      <c s="129" r="AX1800">
        <v>47.8740159999999</v>
      </c>
      <c s="129" r="AY1800">
        <v>99.7375329999999</v>
      </c>
      <c s="129" r="AZ1800">
        <v>39.8950129999999</v>
      </c>
      <c s="129" r="BA1800">
        <v>167.559055</v>
      </c>
      <c s="129" r="BB1800">
        <v>27.9265089999999</v>
      </c>
      <c s="129" r="BC1800">
        <v>3.989501</v>
      </c>
      <c s="129" r="BD1800">
        <v>0.0</v>
      </c>
      <c s="129" r="BE1800">
        <v>7.97900299999999</v>
      </c>
      <c s="129" r="BF1800">
        <v>7.97900299999999</v>
      </c>
      <c s="129" r="BG1800">
        <v>39.8950129999999</v>
      </c>
      <c s="129" r="BH1800">
        <v>47.8740159999999</v>
      </c>
      <c s="129" r="BI1800">
        <v>31.91601</v>
      </c>
      <c s="129" r="BJ1800">
        <v>135.643045</v>
      </c>
      <c s="129" r="BK1800">
        <v>19.947507</v>
      </c>
      <c s="129" r="BL1800">
        <v>0.0</v>
      </c>
      <c s="129" r="BM1800">
        <v>0.0</v>
      </c>
      <c s="129" r="BN1800">
        <v>7.97900299999999</v>
      </c>
      <c s="129" r="BO1800">
        <v>39.8950129999999</v>
      </c>
      <c s="129" r="BP1800">
        <v>7.97900299999999</v>
      </c>
      <c s="129" r="BQ1800">
        <v>51.863517</v>
      </c>
      <c s="129" r="BR1800">
        <v>7.97900299999999</v>
      </c>
      <c s="129" r="BS1800">
        <v>47.8740159999999</v>
      </c>
      <c s="129" r="BT1800">
        <v>0.0</v>
      </c>
      <c s="129" r="BU1800">
        <v>0.0</v>
      </c>
      <c s="129" r="BV1800">
        <v>0.0</v>
      </c>
      <c s="129" r="BW1800">
        <v>3.989501</v>
      </c>
      <c s="129" r="BX1800">
        <v>3.989501</v>
      </c>
      <c s="129" r="BY1800">
        <v>11.9685039999999</v>
      </c>
      <c s="129" r="BZ1800">
        <v>0.0</v>
      </c>
      <c s="129" r="CA1800">
        <v>27.9265089999999</v>
      </c>
      <c s="129" r="CB1800">
        <v>143.622047</v>
      </c>
      <c s="129" r="CC1800">
        <v>35.905512</v>
      </c>
      <c s="129" r="CD1800">
        <v>3.989501</v>
      </c>
      <c s="129" r="CE1800">
        <v>0.0</v>
      </c>
      <c s="129" r="CF1800">
        <v>11.9685039999999</v>
      </c>
      <c s="129" r="CG1800">
        <v>43.884514</v>
      </c>
      <c s="129" r="CH1800">
        <v>35.905512</v>
      </c>
      <c s="129" r="CI1800">
        <v>0.0</v>
      </c>
      <c s="129" r="CJ1800">
        <v>11.9685039999999</v>
      </c>
      <c s="129" r="CK1800">
        <v>111.706036999999</v>
      </c>
      <c s="129" r="CL1800">
        <v>11.9685039999999</v>
      </c>
      <c s="129" r="CM1800">
        <v>0.0</v>
      </c>
      <c s="129" r="CN1800">
        <v>0.0</v>
      </c>
      <c s="129" r="CO1800">
        <v>0.0</v>
      </c>
      <c s="129" r="CP1800">
        <v>0.0</v>
      </c>
      <c s="129" r="CQ1800">
        <v>0.0</v>
      </c>
      <c s="129" r="CR1800">
        <v>99.7375329999999</v>
      </c>
      <c s="129" r="CS1800">
        <v>0.0</v>
      </c>
    </row>
    <row customHeight="1" r="1801" ht="15.0">
      <c t="s" s="127" r="A1801">
        <v>15278</v>
      </c>
      <c t="s" s="127" r="B1801">
        <v>15279</v>
      </c>
      <c t="s" s="127" r="C1801">
        <v>15280</v>
      </c>
      <c t="s" s="127" r="D1801">
        <v>15281</v>
      </c>
      <c t="s" s="127" r="E1801">
        <v>15282</v>
      </c>
      <c t="s" s="127" r="F1801">
        <v>15283</v>
      </c>
      <c t="s" s="128" r="G1801">
        <v>15284</v>
      </c>
      <c t="s" s="127" r="H1801">
        <v>15285</v>
      </c>
      <c s="129" r="I1801">
        <v>252.0</v>
      </c>
      <c s="129" r="J1801">
        <v>42.871369</v>
      </c>
      <c s="129" r="K1801">
        <v>32.4149379999999</v>
      </c>
      <c s="129" r="L1801">
        <v>47.0539419999999</v>
      </c>
      <c s="129" r="M1801">
        <v>61.6929459999999</v>
      </c>
      <c s="129" r="N1801">
        <v>42.871369</v>
      </c>
      <c s="129" r="O1801">
        <v>25.0954359999999</v>
      </c>
      <c s="129" r="P1801">
        <v>45.0</v>
      </c>
      <c s="129" r="Q1801">
        <v>60.0</v>
      </c>
      <c s="129" r="R1801">
        <v>51.0</v>
      </c>
      <c s="129" r="S1801">
        <v>50.0</v>
      </c>
      <c s="129" r="T1801">
        <v>56.0</v>
      </c>
      <c s="129" r="U1801">
        <v>24.0</v>
      </c>
      <c s="129" r="V1801">
        <v>130.705394</v>
      </c>
      <c s="129" r="W1801">
        <v>23.004149</v>
      </c>
      <c s="129" r="X1801">
        <v>10.456432</v>
      </c>
      <c s="129" r="Y1801">
        <v>24.049793</v>
      </c>
      <c s="129" r="Z1801">
        <v>34.506224</v>
      </c>
      <c s="129" r="AA1801">
        <v>24.049793</v>
      </c>
      <c s="129" r="AB1801">
        <v>14.639004</v>
      </c>
      <c s="129" r="AC1801">
        <v>0.0</v>
      </c>
      <c s="129" r="AD1801">
        <v>27.186722</v>
      </c>
      <c s="129" r="AE1801">
        <v>80.5145229999999</v>
      </c>
      <c s="129" r="AF1801">
        <v>23.004149</v>
      </c>
      <c s="129" r="AG1801">
        <v>121.294606</v>
      </c>
      <c s="129" r="AH1801">
        <v>19.86722</v>
      </c>
      <c s="129" r="AI1801">
        <v>21.958506</v>
      </c>
      <c s="129" r="AJ1801">
        <v>23.004149</v>
      </c>
      <c s="129" r="AK1801">
        <v>27.186722</v>
      </c>
      <c s="129" r="AL1801">
        <v>18.821577</v>
      </c>
      <c s="129" r="AM1801">
        <v>10.456432</v>
      </c>
      <c s="129" r="AN1801">
        <v>0.0</v>
      </c>
      <c s="129" r="AO1801">
        <v>29.278008</v>
      </c>
      <c s="129" r="AP1801">
        <v>66.9211619999999</v>
      </c>
      <c s="129" r="AQ1801">
        <v>25.0954359999999</v>
      </c>
      <c s="129" r="AR1801">
        <v>213.311203</v>
      </c>
      <c s="129" r="AS1801">
        <v>41.825726</v>
      </c>
      <c s="129" r="AT1801">
        <v>4.18257299999999</v>
      </c>
      <c s="129" r="AU1801">
        <v>0.0</v>
      </c>
      <c s="129" r="AV1801">
        <v>16.73029</v>
      </c>
      <c s="129" r="AW1801">
        <v>20.912863</v>
      </c>
      <c s="129" r="AX1801">
        <v>25.0954359999999</v>
      </c>
      <c s="129" r="AY1801">
        <v>75.2863069999999</v>
      </c>
      <c s="129" r="AZ1801">
        <v>29.278008</v>
      </c>
      <c s="129" r="BA1801">
        <v>96.1991699999999</v>
      </c>
      <c s="129" r="BB1801">
        <v>29.278008</v>
      </c>
      <c s="129" r="BC1801">
        <v>4.18257299999999</v>
      </c>
      <c s="129" r="BD1801">
        <v>0.0</v>
      </c>
      <c s="129" r="BE1801">
        <v>4.18257299999999</v>
      </c>
      <c s="129" r="BF1801">
        <v>4.18257299999999</v>
      </c>
      <c s="129" r="BG1801">
        <v>16.73029</v>
      </c>
      <c s="129" r="BH1801">
        <v>33.4605809999999</v>
      </c>
      <c s="129" r="BI1801">
        <v>4.18257299999999</v>
      </c>
      <c s="129" r="BJ1801">
        <v>117.112033</v>
      </c>
      <c s="129" r="BK1801">
        <v>12.547718</v>
      </c>
      <c s="129" r="BL1801">
        <v>0.0</v>
      </c>
      <c s="129" r="BM1801">
        <v>0.0</v>
      </c>
      <c s="129" r="BN1801">
        <v>12.547718</v>
      </c>
      <c s="129" r="BO1801">
        <v>16.73029</v>
      </c>
      <c s="129" r="BP1801">
        <v>8.365145</v>
      </c>
      <c s="129" r="BQ1801">
        <v>41.825726</v>
      </c>
      <c s="129" r="BR1801">
        <v>25.0954359999999</v>
      </c>
      <c s="129" r="BS1801">
        <v>29.278008</v>
      </c>
      <c s="129" r="BT1801">
        <v>4.18257299999999</v>
      </c>
      <c s="129" r="BU1801">
        <v>0.0</v>
      </c>
      <c s="129" r="BV1801">
        <v>0.0</v>
      </c>
      <c s="129" r="BW1801">
        <v>4.18257299999999</v>
      </c>
      <c s="129" r="BX1801">
        <v>4.18257299999999</v>
      </c>
      <c s="129" r="BY1801">
        <v>0.0</v>
      </c>
      <c s="129" r="BZ1801">
        <v>0.0</v>
      </c>
      <c s="129" r="CA1801">
        <v>16.73029</v>
      </c>
      <c s="129" r="CB1801">
        <v>83.651452</v>
      </c>
      <c s="129" r="CC1801">
        <v>29.278008</v>
      </c>
      <c s="129" r="CD1801">
        <v>4.18257299999999</v>
      </c>
      <c s="129" r="CE1801">
        <v>0.0</v>
      </c>
      <c s="129" r="CF1801">
        <v>8.365145</v>
      </c>
      <c s="129" r="CG1801">
        <v>8.365145</v>
      </c>
      <c s="129" r="CH1801">
        <v>25.0954359999999</v>
      </c>
      <c s="129" r="CI1801">
        <v>0.0</v>
      </c>
      <c s="129" r="CJ1801">
        <v>8.365145</v>
      </c>
      <c s="129" r="CK1801">
        <v>100.381743</v>
      </c>
      <c s="129" r="CL1801">
        <v>8.365145</v>
      </c>
      <c s="129" r="CM1801">
        <v>0.0</v>
      </c>
      <c s="129" r="CN1801">
        <v>0.0</v>
      </c>
      <c s="129" r="CO1801">
        <v>4.18257299999999</v>
      </c>
      <c s="129" r="CP1801">
        <v>8.365145</v>
      </c>
      <c s="129" r="CQ1801">
        <v>0.0</v>
      </c>
      <c s="129" r="CR1801">
        <v>75.2863069999999</v>
      </c>
      <c s="129" r="CS1801">
        <v>4.18257299999999</v>
      </c>
    </row>
    <row customHeight="1" r="1802" ht="15.0">
      <c t="s" s="127" r="A1802">
        <v>15286</v>
      </c>
      <c t="s" s="127" r="B1802">
        <v>15287</v>
      </c>
      <c t="s" s="127" r="C1802">
        <v>15288</v>
      </c>
      <c t="s" s="127" r="D1802">
        <v>15289</v>
      </c>
      <c t="s" s="127" r="E1802">
        <v>15290</v>
      </c>
      <c t="s" s="127" r="F1802">
        <v>15291</v>
      </c>
      <c t="s" s="128" r="G1802">
        <v>15292</v>
      </c>
      <c t="s" s="127" r="H1802">
        <v>15293</v>
      </c>
      <c s="129" r="I1802">
        <v>71.0</v>
      </c>
      <c s="129" r="J1802">
        <v>9.53731299999999</v>
      </c>
      <c s="129" r="K1802">
        <v>12.716418</v>
      </c>
      <c s="129" r="L1802">
        <v>11.6567159999999</v>
      </c>
      <c s="129" r="M1802">
        <v>10.597015</v>
      </c>
      <c s="129" r="N1802">
        <v>12.716418</v>
      </c>
      <c s="129" r="O1802">
        <v>13.776119</v>
      </c>
      <c s="129" r="P1802">
        <v>9.0</v>
      </c>
      <c s="129" r="Q1802">
        <v>9.0</v>
      </c>
      <c s="129" r="R1802">
        <v>15.0</v>
      </c>
      <c s="129" r="S1802">
        <v>12.0</v>
      </c>
      <c s="129" r="T1802">
        <v>15.0</v>
      </c>
      <c s="129" r="U1802">
        <v>8.0</v>
      </c>
      <c s="129" r="V1802">
        <v>38.1492539999999</v>
      </c>
      <c s="129" r="W1802">
        <v>6.358209</v>
      </c>
      <c s="129" r="X1802">
        <v>5.29850699999999</v>
      </c>
      <c s="129" r="Y1802">
        <v>6.358209</v>
      </c>
      <c s="129" r="Z1802">
        <v>4.238806</v>
      </c>
      <c s="129" r="AA1802">
        <v>9.53731299999999</v>
      </c>
      <c s="129" r="AB1802">
        <v>5.29850699999999</v>
      </c>
      <c s="129" r="AC1802">
        <v>1.059701</v>
      </c>
      <c s="129" r="AD1802">
        <v>8.477612</v>
      </c>
      <c s="129" r="AE1802">
        <v>18.014925</v>
      </c>
      <c s="129" r="AF1802">
        <v>11.6567159999999</v>
      </c>
      <c s="129" r="AG1802">
        <v>32.850746</v>
      </c>
      <c s="129" r="AH1802">
        <v>3.179104</v>
      </c>
      <c s="129" r="AI1802">
        <v>7.41791</v>
      </c>
      <c s="129" r="AJ1802">
        <v>5.29850699999999</v>
      </c>
      <c s="129" r="AK1802">
        <v>6.358209</v>
      </c>
      <c s="129" r="AL1802">
        <v>3.179104</v>
      </c>
      <c s="129" r="AM1802">
        <v>6.358209</v>
      </c>
      <c s="129" r="AN1802">
        <v>1.059701</v>
      </c>
      <c s="129" r="AO1802">
        <v>4.238806</v>
      </c>
      <c s="129" r="AP1802">
        <v>18.014925</v>
      </c>
      <c s="129" r="AQ1802">
        <v>10.597015</v>
      </c>
      <c s="129" r="AR1802">
        <v>76.298507</v>
      </c>
      <c s="129" r="AS1802">
        <v>8.477612</v>
      </c>
      <c s="129" r="AT1802">
        <v>0.0</v>
      </c>
      <c s="129" r="AU1802">
        <v>4.238806</v>
      </c>
      <c s="129" r="AV1802">
        <v>8.477612</v>
      </c>
      <c s="129" r="AW1802">
        <v>21.19403</v>
      </c>
      <c s="129" r="AX1802">
        <v>8.477612</v>
      </c>
      <c s="129" r="AY1802">
        <v>21.19403</v>
      </c>
      <c s="129" r="AZ1802">
        <v>4.238806</v>
      </c>
      <c s="129" r="BA1802">
        <v>42.38806</v>
      </c>
      <c s="129" r="BB1802">
        <v>8.477612</v>
      </c>
      <c s="129" r="BC1802">
        <v>0.0</v>
      </c>
      <c s="129" r="BD1802">
        <v>4.238806</v>
      </c>
      <c s="129" r="BE1802">
        <v>4.238806</v>
      </c>
      <c s="129" r="BF1802">
        <v>0.0</v>
      </c>
      <c s="129" r="BG1802">
        <v>8.477612</v>
      </c>
      <c s="129" r="BH1802">
        <v>12.716418</v>
      </c>
      <c s="129" r="BI1802">
        <v>4.238806</v>
      </c>
      <c s="129" r="BJ1802">
        <v>33.910448</v>
      </c>
      <c s="129" r="BK1802">
        <v>0.0</v>
      </c>
      <c s="129" r="BL1802">
        <v>0.0</v>
      </c>
      <c s="129" r="BM1802">
        <v>0.0</v>
      </c>
      <c s="129" r="BN1802">
        <v>4.238806</v>
      </c>
      <c s="129" r="BO1802">
        <v>21.19403</v>
      </c>
      <c s="129" r="BP1802">
        <v>0.0</v>
      </c>
      <c s="129" r="BQ1802">
        <v>8.477612</v>
      </c>
      <c s="129" r="BR1802">
        <v>0.0</v>
      </c>
      <c s="129" r="BS1802">
        <v>16.955224</v>
      </c>
      <c s="129" r="BT1802">
        <v>0.0</v>
      </c>
      <c s="129" r="BU1802">
        <v>0.0</v>
      </c>
      <c s="129" r="BV1802">
        <v>0.0</v>
      </c>
      <c s="129" r="BW1802">
        <v>4.238806</v>
      </c>
      <c s="129" r="BX1802">
        <v>4.238806</v>
      </c>
      <c s="129" r="BY1802">
        <v>4.238806</v>
      </c>
      <c s="129" r="BZ1802">
        <v>0.0</v>
      </c>
      <c s="129" r="CA1802">
        <v>4.238806</v>
      </c>
      <c s="129" r="CB1802">
        <v>33.910448</v>
      </c>
      <c s="129" r="CC1802">
        <v>8.477612</v>
      </c>
      <c s="129" r="CD1802">
        <v>0.0</v>
      </c>
      <c s="129" r="CE1802">
        <v>4.238806</v>
      </c>
      <c s="129" r="CF1802">
        <v>4.238806</v>
      </c>
      <c s="129" r="CG1802">
        <v>12.716418</v>
      </c>
      <c s="129" r="CH1802">
        <v>4.238806</v>
      </c>
      <c s="129" r="CI1802">
        <v>0.0</v>
      </c>
      <c s="129" r="CJ1802">
        <v>0.0</v>
      </c>
      <c s="129" r="CK1802">
        <v>25.432836</v>
      </c>
      <c s="129" r="CL1802">
        <v>0.0</v>
      </c>
      <c s="129" r="CM1802">
        <v>0.0</v>
      </c>
      <c s="129" r="CN1802">
        <v>0.0</v>
      </c>
      <c s="129" r="CO1802">
        <v>0.0</v>
      </c>
      <c s="129" r="CP1802">
        <v>4.238806</v>
      </c>
      <c s="129" r="CQ1802">
        <v>0.0</v>
      </c>
      <c s="129" r="CR1802">
        <v>21.19403</v>
      </c>
      <c s="129" r="CS1802">
        <v>0.0</v>
      </c>
    </row>
    <row customHeight="1" r="1803" ht="15.0">
      <c t="s" s="127" r="A1803">
        <v>15294</v>
      </c>
      <c t="s" s="127" r="B1803">
        <v>15295</v>
      </c>
      <c t="s" s="127" r="C1803">
        <v>15296</v>
      </c>
      <c t="s" s="127" r="D1803">
        <v>15297</v>
      </c>
      <c t="s" s="127" r="E1803">
        <v>15298</v>
      </c>
      <c t="s" s="127" r="F1803">
        <v>15299</v>
      </c>
      <c t="s" s="128" r="G1803">
        <v>15300</v>
      </c>
      <c t="s" s="127" r="H1803">
        <v>15301</v>
      </c>
      <c s="129" r="I1803">
        <v>244.0</v>
      </c>
      <c s="129" r="J1803">
        <v>42.8244899999999</v>
      </c>
      <c s="129" r="K1803">
        <v>32.8653059999999</v>
      </c>
      <c s="129" r="L1803">
        <v>40.832653</v>
      </c>
      <c s="129" r="M1803">
        <v>56.767347</v>
      </c>
      <c s="129" r="N1803">
        <v>40.832653</v>
      </c>
      <c s="129" r="O1803">
        <v>29.877551</v>
      </c>
      <c s="129" r="P1803">
        <v>36.0</v>
      </c>
      <c s="129" r="Q1803">
        <v>41.0</v>
      </c>
      <c s="129" r="R1803">
        <v>48.0</v>
      </c>
      <c s="129" r="S1803">
        <v>43.0</v>
      </c>
      <c s="129" r="T1803">
        <v>39.0</v>
      </c>
      <c s="129" r="U1803">
        <v>23.0</v>
      </c>
      <c s="129" r="V1803">
        <v>130.465306</v>
      </c>
      <c s="129" r="W1803">
        <v>24.897959</v>
      </c>
      <c s="129" r="X1803">
        <v>21.910204</v>
      </c>
      <c s="129" r="Y1803">
        <v>19.918367</v>
      </c>
      <c s="129" r="Z1803">
        <v>31.869388</v>
      </c>
      <c s="129" r="AA1803">
        <v>20.914286</v>
      </c>
      <c s="129" r="AB1803">
        <v>9.959184</v>
      </c>
      <c s="129" r="AC1803">
        <v>0.995917999999999</v>
      </c>
      <c s="129" r="AD1803">
        <v>30.873469</v>
      </c>
      <c s="129" r="AE1803">
        <v>79.6734689999999</v>
      </c>
      <c s="129" r="AF1803">
        <v>19.918367</v>
      </c>
      <c s="129" r="AG1803">
        <v>113.534694</v>
      </c>
      <c s="129" r="AH1803">
        <v>17.926531</v>
      </c>
      <c s="129" r="AI1803">
        <v>10.955102</v>
      </c>
      <c s="129" r="AJ1803">
        <v>20.914286</v>
      </c>
      <c s="129" r="AK1803">
        <v>24.897959</v>
      </c>
      <c s="129" r="AL1803">
        <v>19.918367</v>
      </c>
      <c s="129" r="AM1803">
        <v>17.926531</v>
      </c>
      <c s="129" r="AN1803">
        <v>0.995917999999999</v>
      </c>
      <c s="129" r="AO1803">
        <v>21.910204</v>
      </c>
      <c s="129" r="AP1803">
        <v>59.755102</v>
      </c>
      <c s="129" r="AQ1803">
        <v>31.869388</v>
      </c>
      <c s="129" r="AR1803">
        <v>191.216327</v>
      </c>
      <c s="129" r="AS1803">
        <v>19.918367</v>
      </c>
      <c s="129" r="AT1803">
        <v>0.0</v>
      </c>
      <c s="129" r="AU1803">
        <v>3.983673</v>
      </c>
      <c s="129" r="AV1803">
        <v>19.918367</v>
      </c>
      <c s="129" r="AW1803">
        <v>19.918367</v>
      </c>
      <c s="129" r="AX1803">
        <v>19.918367</v>
      </c>
      <c s="129" r="AY1803">
        <v>95.608163</v>
      </c>
      <c s="129" r="AZ1803">
        <v>11.95102</v>
      </c>
      <c s="129" r="BA1803">
        <v>95.608163</v>
      </c>
      <c s="129" r="BB1803">
        <v>19.918367</v>
      </c>
      <c s="129" r="BC1803">
        <v>0.0</v>
      </c>
      <c s="129" r="BD1803">
        <v>0.0</v>
      </c>
      <c s="129" r="BE1803">
        <v>11.95102</v>
      </c>
      <c s="129" r="BF1803">
        <v>0.0</v>
      </c>
      <c s="129" r="BG1803">
        <v>15.934694</v>
      </c>
      <c s="129" r="BH1803">
        <v>43.820408</v>
      </c>
      <c s="129" r="BI1803">
        <v>3.983673</v>
      </c>
      <c s="129" r="BJ1803">
        <v>95.608163</v>
      </c>
      <c s="129" r="BK1803">
        <v>0.0</v>
      </c>
      <c s="129" r="BL1803">
        <v>0.0</v>
      </c>
      <c s="129" r="BM1803">
        <v>3.983673</v>
      </c>
      <c s="129" r="BN1803">
        <v>7.967347</v>
      </c>
      <c s="129" r="BO1803">
        <v>19.918367</v>
      </c>
      <c s="129" r="BP1803">
        <v>3.983673</v>
      </c>
      <c s="129" r="BQ1803">
        <v>51.7877549999999</v>
      </c>
      <c s="129" r="BR1803">
        <v>7.967347</v>
      </c>
      <c s="129" r="BS1803">
        <v>11.95102</v>
      </c>
      <c s="129" r="BT1803">
        <v>0.0</v>
      </c>
      <c s="129" r="BU1803">
        <v>0.0</v>
      </c>
      <c s="129" r="BV1803">
        <v>0.0</v>
      </c>
      <c s="129" r="BW1803">
        <v>0.0</v>
      </c>
      <c s="129" r="BX1803">
        <v>3.983673</v>
      </c>
      <c s="129" r="BY1803">
        <v>3.983673</v>
      </c>
      <c s="129" r="BZ1803">
        <v>0.0</v>
      </c>
      <c s="129" r="CA1803">
        <v>3.983673</v>
      </c>
      <c s="129" r="CB1803">
        <v>75.689796</v>
      </c>
      <c s="129" r="CC1803">
        <v>15.934694</v>
      </c>
      <c s="129" r="CD1803">
        <v>0.0</v>
      </c>
      <c s="129" r="CE1803">
        <v>3.983673</v>
      </c>
      <c s="129" r="CF1803">
        <v>15.934694</v>
      </c>
      <c s="129" r="CG1803">
        <v>15.934694</v>
      </c>
      <c s="129" r="CH1803">
        <v>15.934694</v>
      </c>
      <c s="129" r="CI1803">
        <v>0.0</v>
      </c>
      <c s="129" r="CJ1803">
        <v>7.967347</v>
      </c>
      <c s="129" r="CK1803">
        <v>103.575509999999</v>
      </c>
      <c s="129" r="CL1803">
        <v>3.983673</v>
      </c>
      <c s="129" r="CM1803">
        <v>0.0</v>
      </c>
      <c s="129" r="CN1803">
        <v>0.0</v>
      </c>
      <c s="129" r="CO1803">
        <v>3.983673</v>
      </c>
      <c s="129" r="CP1803">
        <v>0.0</v>
      </c>
      <c s="129" r="CQ1803">
        <v>0.0</v>
      </c>
      <c s="129" r="CR1803">
        <v>95.608163</v>
      </c>
      <c s="129" r="CS1803">
        <v>0.0</v>
      </c>
    </row>
    <row customHeight="1" r="1804" ht="15.0">
      <c t="s" s="127" r="A1804">
        <v>15302</v>
      </c>
      <c t="s" s="127" r="B1804">
        <v>15303</v>
      </c>
      <c t="s" s="127" r="C1804">
        <v>15304</v>
      </c>
      <c t="s" s="127" r="D1804">
        <v>15305</v>
      </c>
      <c t="s" s="127" r="E1804">
        <v>15306</v>
      </c>
      <c t="s" s="127" r="F1804">
        <v>15307</v>
      </c>
      <c t="s" s="128" r="G1804">
        <v>15308</v>
      </c>
      <c t="s" s="127" r="H1804">
        <v>15309</v>
      </c>
      <c s="129" r="I1804">
        <v>100.0</v>
      </c>
      <c s="129" r="J1804">
        <v>12.745098</v>
      </c>
      <c s="129" r="K1804">
        <v>15.686275</v>
      </c>
      <c s="129" r="L1804">
        <v>20.588235</v>
      </c>
      <c s="129" r="M1804">
        <v>18.627451</v>
      </c>
      <c s="129" r="N1804">
        <v>22.5490199999999</v>
      </c>
      <c s="129" r="O1804">
        <v>9.803922</v>
      </c>
      <c s="129" r="P1804">
        <v>12.0</v>
      </c>
      <c s="129" r="Q1804">
        <v>21.0</v>
      </c>
      <c s="129" r="R1804">
        <v>22.0</v>
      </c>
      <c s="129" r="S1804">
        <v>21.0</v>
      </c>
      <c s="129" r="T1804">
        <v>23.0</v>
      </c>
      <c s="129" r="U1804">
        <v>6.0</v>
      </c>
      <c s="129" r="V1804">
        <v>55.882353</v>
      </c>
      <c s="129" r="W1804">
        <v>1.960784</v>
      </c>
      <c s="129" r="X1804">
        <v>8.823529</v>
      </c>
      <c s="129" r="Y1804">
        <v>14.705882</v>
      </c>
      <c s="129" r="Z1804">
        <v>9.803922</v>
      </c>
      <c s="129" r="AA1804">
        <v>14.705882</v>
      </c>
      <c s="129" r="AB1804">
        <v>5.882353</v>
      </c>
      <c s="129" r="AC1804">
        <v>0.0</v>
      </c>
      <c s="129" r="AD1804">
        <v>2.941176</v>
      </c>
      <c s="129" r="AE1804">
        <v>35.2941179999999</v>
      </c>
      <c s="129" r="AF1804">
        <v>17.6470589999999</v>
      </c>
      <c s="129" r="AG1804">
        <v>44.1176469999999</v>
      </c>
      <c s="129" r="AH1804">
        <v>10.784314</v>
      </c>
      <c s="129" r="AI1804">
        <v>6.862745</v>
      </c>
      <c s="129" r="AJ1804">
        <v>5.882353</v>
      </c>
      <c s="129" r="AK1804">
        <v>8.823529</v>
      </c>
      <c s="129" r="AL1804">
        <v>7.84313699999999</v>
      </c>
      <c s="129" r="AM1804">
        <v>3.92156899999999</v>
      </c>
      <c s="129" r="AN1804">
        <v>0.0</v>
      </c>
      <c s="129" r="AO1804">
        <v>12.745098</v>
      </c>
      <c s="129" r="AP1804">
        <v>22.5490199999999</v>
      </c>
      <c s="129" r="AQ1804">
        <v>8.823529</v>
      </c>
      <c s="129" r="AR1804">
        <v>70.5882349999999</v>
      </c>
      <c s="129" r="AS1804">
        <v>7.84313699999999</v>
      </c>
      <c s="129" r="AT1804">
        <v>3.92156899999999</v>
      </c>
      <c s="129" r="AU1804">
        <v>3.92156899999999</v>
      </c>
      <c s="129" r="AV1804">
        <v>11.764706</v>
      </c>
      <c s="129" r="AW1804">
        <v>7.84313699999999</v>
      </c>
      <c s="129" r="AX1804">
        <v>15.686275</v>
      </c>
      <c s="129" r="AY1804">
        <v>11.764706</v>
      </c>
      <c s="129" r="AZ1804">
        <v>7.84313699999999</v>
      </c>
      <c s="129" r="BA1804">
        <v>50.980392</v>
      </c>
      <c s="129" r="BB1804">
        <v>3.92156899999999</v>
      </c>
      <c s="129" r="BC1804">
        <v>3.92156899999999</v>
      </c>
      <c s="129" r="BD1804">
        <v>3.92156899999999</v>
      </c>
      <c s="129" r="BE1804">
        <v>3.92156899999999</v>
      </c>
      <c s="129" r="BF1804">
        <v>7.84313699999999</v>
      </c>
      <c s="129" r="BG1804">
        <v>11.764706</v>
      </c>
      <c s="129" r="BH1804">
        <v>11.764706</v>
      </c>
      <c s="129" r="BI1804">
        <v>3.92156899999999</v>
      </c>
      <c s="129" r="BJ1804">
        <v>19.6078429999999</v>
      </c>
      <c s="129" r="BK1804">
        <v>3.92156899999999</v>
      </c>
      <c s="129" r="BL1804">
        <v>0.0</v>
      </c>
      <c s="129" r="BM1804">
        <v>0.0</v>
      </c>
      <c s="129" r="BN1804">
        <v>7.84313699999999</v>
      </c>
      <c s="129" r="BO1804">
        <v>0.0</v>
      </c>
      <c s="129" r="BP1804">
        <v>3.92156899999999</v>
      </c>
      <c s="129" r="BQ1804">
        <v>0.0</v>
      </c>
      <c s="129" r="BR1804">
        <v>3.92156899999999</v>
      </c>
      <c s="129" r="BS1804">
        <v>7.84313699999999</v>
      </c>
      <c s="129" r="BT1804">
        <v>0.0</v>
      </c>
      <c s="129" r="BU1804">
        <v>0.0</v>
      </c>
      <c s="129" r="BV1804">
        <v>0.0</v>
      </c>
      <c s="129" r="BW1804">
        <v>0.0</v>
      </c>
      <c s="129" r="BX1804">
        <v>0.0</v>
      </c>
      <c s="129" r="BY1804">
        <v>0.0</v>
      </c>
      <c s="129" r="BZ1804">
        <v>0.0</v>
      </c>
      <c s="129" r="CA1804">
        <v>7.84313699999999</v>
      </c>
      <c s="129" r="CB1804">
        <v>50.980392</v>
      </c>
      <c s="129" r="CC1804">
        <v>7.84313699999999</v>
      </c>
      <c s="129" r="CD1804">
        <v>3.92156899999999</v>
      </c>
      <c s="129" r="CE1804">
        <v>3.92156899999999</v>
      </c>
      <c s="129" r="CF1804">
        <v>11.764706</v>
      </c>
      <c s="129" r="CG1804">
        <v>7.84313699999999</v>
      </c>
      <c s="129" r="CH1804">
        <v>15.686275</v>
      </c>
      <c s="129" r="CI1804">
        <v>0.0</v>
      </c>
      <c s="129" r="CJ1804">
        <v>0.0</v>
      </c>
      <c s="129" r="CK1804">
        <v>11.764706</v>
      </c>
      <c s="129" r="CL1804">
        <v>0.0</v>
      </c>
      <c s="129" r="CM1804">
        <v>0.0</v>
      </c>
      <c s="129" r="CN1804">
        <v>0.0</v>
      </c>
      <c s="129" r="CO1804">
        <v>0.0</v>
      </c>
      <c s="129" r="CP1804">
        <v>0.0</v>
      </c>
      <c s="129" r="CQ1804">
        <v>0.0</v>
      </c>
      <c s="129" r="CR1804">
        <v>11.764706</v>
      </c>
      <c s="129" r="CS1804">
        <v>0.0</v>
      </c>
    </row>
    <row customHeight="1" r="1805" ht="15.0">
      <c t="s" s="127" r="A1805">
        <v>15310</v>
      </c>
      <c t="s" s="127" r="B1805">
        <v>15311</v>
      </c>
      <c t="s" s="127" r="C1805">
        <v>15312</v>
      </c>
      <c t="s" s="127" r="D1805">
        <v>15313</v>
      </c>
      <c t="s" s="127" r="E1805">
        <v>15314</v>
      </c>
      <c t="s" s="127" r="F1805">
        <v>15315</v>
      </c>
      <c t="s" s="128" r="G1805">
        <v>15316</v>
      </c>
      <c t="s" s="127" r="H1805">
        <v>15317</v>
      </c>
      <c s="129" r="I1805">
        <v>385.0</v>
      </c>
      <c s="129" r="J1805">
        <v>59.0</v>
      </c>
      <c s="129" r="K1805">
        <v>47.0</v>
      </c>
      <c s="129" r="L1805">
        <v>85.0</v>
      </c>
      <c s="129" r="M1805">
        <v>82.0</v>
      </c>
      <c s="129" r="N1805">
        <v>73.0</v>
      </c>
      <c s="129" r="O1805">
        <v>39.0</v>
      </c>
      <c s="129" r="P1805">
        <v>49.0</v>
      </c>
      <c s="129" r="Q1805">
        <v>54.0</v>
      </c>
      <c s="129" r="R1805">
        <v>69.0</v>
      </c>
      <c s="129" r="S1805">
        <v>59.0</v>
      </c>
      <c s="129" r="T1805">
        <v>67.0</v>
      </c>
      <c s="129" r="U1805">
        <v>24.0</v>
      </c>
      <c s="129" r="V1805">
        <v>202.0</v>
      </c>
      <c s="129" r="W1805">
        <v>26.0</v>
      </c>
      <c s="129" r="X1805">
        <v>27.0</v>
      </c>
      <c s="129" r="Y1805">
        <v>51.0</v>
      </c>
      <c s="129" r="Z1805">
        <v>47.0</v>
      </c>
      <c s="129" r="AA1805">
        <v>37.0</v>
      </c>
      <c s="129" r="AB1805">
        <v>14.0</v>
      </c>
      <c s="129" r="AC1805">
        <v>0.0</v>
      </c>
      <c s="129" r="AD1805">
        <v>35.0</v>
      </c>
      <c s="129" r="AE1805">
        <v>128.0</v>
      </c>
      <c s="129" r="AF1805">
        <v>39.0</v>
      </c>
      <c s="129" r="AG1805">
        <v>183.0</v>
      </c>
      <c s="129" r="AH1805">
        <v>33.0</v>
      </c>
      <c s="129" r="AI1805">
        <v>20.0</v>
      </c>
      <c s="129" r="AJ1805">
        <v>34.0</v>
      </c>
      <c s="129" r="AK1805">
        <v>35.0</v>
      </c>
      <c s="129" r="AL1805">
        <v>36.0</v>
      </c>
      <c s="129" r="AM1805">
        <v>22.0</v>
      </c>
      <c s="129" r="AN1805">
        <v>3.0</v>
      </c>
      <c s="129" r="AO1805">
        <v>36.0</v>
      </c>
      <c s="129" r="AP1805">
        <v>104.0</v>
      </c>
      <c s="129" r="AQ1805">
        <v>43.0</v>
      </c>
      <c s="129" r="AR1805">
        <v>316.0</v>
      </c>
      <c s="129" r="AS1805">
        <v>24.0</v>
      </c>
      <c s="129" r="AT1805">
        <v>16.0</v>
      </c>
      <c s="129" r="AU1805">
        <v>12.0</v>
      </c>
      <c s="129" r="AV1805">
        <v>52.0</v>
      </c>
      <c s="129" r="AW1805">
        <v>44.0</v>
      </c>
      <c s="129" r="AX1805">
        <v>64.0</v>
      </c>
      <c s="129" r="AY1805">
        <v>68.0</v>
      </c>
      <c s="129" r="AZ1805">
        <v>36.0</v>
      </c>
      <c s="129" r="BA1805">
        <v>184.0</v>
      </c>
      <c s="129" r="BB1805">
        <v>24.0</v>
      </c>
      <c s="129" r="BC1805">
        <v>12.0</v>
      </c>
      <c s="129" r="BD1805">
        <v>8.0</v>
      </c>
      <c s="129" r="BE1805">
        <v>36.0</v>
      </c>
      <c s="129" r="BF1805">
        <v>12.0</v>
      </c>
      <c s="129" r="BG1805">
        <v>56.0</v>
      </c>
      <c s="129" r="BH1805">
        <v>28.0</v>
      </c>
      <c s="129" r="BI1805">
        <v>8.0</v>
      </c>
      <c s="129" r="BJ1805">
        <v>132.0</v>
      </c>
      <c s="129" r="BK1805">
        <v>0.0</v>
      </c>
      <c s="129" r="BL1805">
        <v>4.0</v>
      </c>
      <c s="129" r="BM1805">
        <v>4.0</v>
      </c>
      <c s="129" r="BN1805">
        <v>16.0</v>
      </c>
      <c s="129" r="BO1805">
        <v>32.0</v>
      </c>
      <c s="129" r="BP1805">
        <v>8.0</v>
      </c>
      <c s="129" r="BQ1805">
        <v>40.0</v>
      </c>
      <c s="129" r="BR1805">
        <v>28.0</v>
      </c>
      <c s="129" r="BS1805">
        <v>24.0</v>
      </c>
      <c s="129" r="BT1805">
        <v>0.0</v>
      </c>
      <c s="129" r="BU1805">
        <v>0.0</v>
      </c>
      <c s="129" r="BV1805">
        <v>0.0</v>
      </c>
      <c s="129" r="BW1805">
        <v>12.0</v>
      </c>
      <c s="129" r="BX1805">
        <v>0.0</v>
      </c>
      <c s="129" r="BY1805">
        <v>8.0</v>
      </c>
      <c s="129" r="BZ1805">
        <v>0.0</v>
      </c>
      <c s="129" r="CA1805">
        <v>4.0</v>
      </c>
      <c s="129" r="CB1805">
        <v>188.0</v>
      </c>
      <c s="129" r="CC1805">
        <v>16.0</v>
      </c>
      <c s="129" r="CD1805">
        <v>16.0</v>
      </c>
      <c s="129" r="CE1805">
        <v>8.0</v>
      </c>
      <c s="129" r="CF1805">
        <v>36.0</v>
      </c>
      <c s="129" r="CG1805">
        <v>40.0</v>
      </c>
      <c s="129" r="CH1805">
        <v>44.0</v>
      </c>
      <c s="129" r="CI1805">
        <v>0.0</v>
      </c>
      <c s="129" r="CJ1805">
        <v>28.0</v>
      </c>
      <c s="129" r="CK1805">
        <v>104.0</v>
      </c>
      <c s="129" r="CL1805">
        <v>8.0</v>
      </c>
      <c s="129" r="CM1805">
        <v>0.0</v>
      </c>
      <c s="129" r="CN1805">
        <v>4.0</v>
      </c>
      <c s="129" r="CO1805">
        <v>4.0</v>
      </c>
      <c s="129" r="CP1805">
        <v>4.0</v>
      </c>
      <c s="129" r="CQ1805">
        <v>12.0</v>
      </c>
      <c s="129" r="CR1805">
        <v>68.0</v>
      </c>
      <c s="129" r="CS1805">
        <v>4.0</v>
      </c>
    </row>
    <row customHeight="1" r="1806" ht="15.0">
      <c t="s" s="127" r="A1806">
        <v>15318</v>
      </c>
      <c t="s" s="127" r="B1806">
        <v>15319</v>
      </c>
      <c t="s" s="127" r="C1806">
        <v>15320</v>
      </c>
      <c t="s" s="127" r="D1806">
        <v>15321</v>
      </c>
      <c t="s" s="127" r="E1806">
        <v>15322</v>
      </c>
      <c t="s" s="127" r="F1806">
        <v>15323</v>
      </c>
      <c t="s" s="128" r="G1806">
        <v>15324</v>
      </c>
      <c t="s" s="127" r="H1806">
        <v>15325</v>
      </c>
      <c s="129" r="I1806">
        <v>103.0</v>
      </c>
      <c s="129" r="J1806">
        <v>14.855769</v>
      </c>
      <c s="129" r="K1806">
        <v>9.90384599999999</v>
      </c>
      <c s="129" r="L1806">
        <v>14.855769</v>
      </c>
      <c s="129" r="M1806">
        <v>27.7307689999999</v>
      </c>
      <c s="129" r="N1806">
        <v>24.759615</v>
      </c>
      <c s="129" r="O1806">
        <v>10.894231</v>
      </c>
      <c s="129" r="P1806">
        <v>12.0</v>
      </c>
      <c s="129" r="Q1806">
        <v>11.0</v>
      </c>
      <c s="129" r="R1806">
        <v>24.0</v>
      </c>
      <c s="129" r="S1806">
        <v>24.0</v>
      </c>
      <c s="129" r="T1806">
        <v>19.0</v>
      </c>
      <c s="129" r="U1806">
        <v>15.0</v>
      </c>
      <c s="129" r="V1806">
        <v>49.5192309999999</v>
      </c>
      <c s="129" r="W1806">
        <v>9.90384599999999</v>
      </c>
      <c s="129" r="X1806">
        <v>2.97115399999999</v>
      </c>
      <c s="129" r="Y1806">
        <v>6.932692</v>
      </c>
      <c s="129" r="Z1806">
        <v>12.875</v>
      </c>
      <c s="129" r="AA1806">
        <v>13.865385</v>
      </c>
      <c s="129" r="AB1806">
        <v>2.97115399999999</v>
      </c>
      <c s="129" r="AC1806">
        <v>0.0</v>
      </c>
      <c s="129" r="AD1806">
        <v>9.90384599999999</v>
      </c>
      <c s="129" r="AE1806">
        <v>28.7211539999999</v>
      </c>
      <c s="129" r="AF1806">
        <v>10.894231</v>
      </c>
      <c s="129" r="AG1806">
        <v>53.480769</v>
      </c>
      <c s="129" r="AH1806">
        <v>4.95192299999999</v>
      </c>
      <c s="129" r="AI1806">
        <v>6.932692</v>
      </c>
      <c s="129" r="AJ1806">
        <v>7.923077</v>
      </c>
      <c s="129" r="AK1806">
        <v>14.855769</v>
      </c>
      <c s="129" r="AL1806">
        <v>10.894231</v>
      </c>
      <c s="129" r="AM1806">
        <v>6.932692</v>
      </c>
      <c s="129" r="AN1806">
        <v>0.990384999999999</v>
      </c>
      <c s="129" r="AO1806">
        <v>7.923077</v>
      </c>
      <c s="129" r="AP1806">
        <v>27.7307689999999</v>
      </c>
      <c s="129" r="AQ1806">
        <v>17.826923</v>
      </c>
      <c s="129" r="AR1806">
        <v>91.115385</v>
      </c>
      <c s="129" r="AS1806">
        <v>7.923077</v>
      </c>
      <c s="129" r="AT1806">
        <v>11.884615</v>
      </c>
      <c s="129" r="AU1806">
        <v>11.884615</v>
      </c>
      <c s="129" r="AV1806">
        <v>15.846154</v>
      </c>
      <c s="129" r="AW1806">
        <v>19.8076919999999</v>
      </c>
      <c s="129" r="AX1806">
        <v>0.0</v>
      </c>
      <c s="129" r="AY1806">
        <v>15.846154</v>
      </c>
      <c s="129" r="AZ1806">
        <v>7.923077</v>
      </c>
      <c s="129" r="BA1806">
        <v>43.576923</v>
      </c>
      <c s="129" r="BB1806">
        <v>7.923077</v>
      </c>
      <c s="129" r="BC1806">
        <v>11.884615</v>
      </c>
      <c s="129" r="BD1806">
        <v>7.923077</v>
      </c>
      <c s="129" r="BE1806">
        <v>11.884615</v>
      </c>
      <c s="129" r="BF1806">
        <v>0.0</v>
      </c>
      <c s="129" r="BG1806">
        <v>0.0</v>
      </c>
      <c s="129" r="BH1806">
        <v>3.961538</v>
      </c>
      <c s="129" r="BI1806">
        <v>0.0</v>
      </c>
      <c s="129" r="BJ1806">
        <v>47.538462</v>
      </c>
      <c s="129" r="BK1806">
        <v>0.0</v>
      </c>
      <c s="129" r="BL1806">
        <v>0.0</v>
      </c>
      <c s="129" r="BM1806">
        <v>3.961538</v>
      </c>
      <c s="129" r="BN1806">
        <v>3.961538</v>
      </c>
      <c s="129" r="BO1806">
        <v>19.8076919999999</v>
      </c>
      <c s="129" r="BP1806">
        <v>0.0</v>
      </c>
      <c s="129" r="BQ1806">
        <v>11.884615</v>
      </c>
      <c s="129" r="BR1806">
        <v>7.923077</v>
      </c>
      <c s="129" r="BS1806">
        <v>7.923077</v>
      </c>
      <c s="129" r="BT1806">
        <v>0.0</v>
      </c>
      <c s="129" r="BU1806">
        <v>0.0</v>
      </c>
      <c s="129" r="BV1806">
        <v>0.0</v>
      </c>
      <c s="129" r="BW1806">
        <v>3.961538</v>
      </c>
      <c s="129" r="BX1806">
        <v>0.0</v>
      </c>
      <c s="129" r="BY1806">
        <v>0.0</v>
      </c>
      <c s="129" r="BZ1806">
        <v>0.0</v>
      </c>
      <c s="129" r="CA1806">
        <v>3.961538</v>
      </c>
      <c s="129" r="CB1806">
        <v>39.615385</v>
      </c>
      <c s="129" r="CC1806">
        <v>3.961538</v>
      </c>
      <c s="129" r="CD1806">
        <v>7.923077</v>
      </c>
      <c s="129" r="CE1806">
        <v>3.961538</v>
      </c>
      <c s="129" r="CF1806">
        <v>7.923077</v>
      </c>
      <c s="129" r="CG1806">
        <v>11.884615</v>
      </c>
      <c s="129" r="CH1806">
        <v>0.0</v>
      </c>
      <c s="129" r="CI1806">
        <v>0.0</v>
      </c>
      <c s="129" r="CJ1806">
        <v>3.961538</v>
      </c>
      <c s="129" r="CK1806">
        <v>43.576923</v>
      </c>
      <c s="129" r="CL1806">
        <v>3.961538</v>
      </c>
      <c s="129" r="CM1806">
        <v>3.961538</v>
      </c>
      <c s="129" r="CN1806">
        <v>7.923077</v>
      </c>
      <c s="129" r="CO1806">
        <v>3.961538</v>
      </c>
      <c s="129" r="CP1806">
        <v>7.923077</v>
      </c>
      <c s="129" r="CQ1806">
        <v>0.0</v>
      </c>
      <c s="129" r="CR1806">
        <v>15.846154</v>
      </c>
      <c s="129" r="CS1806">
        <v>0.0</v>
      </c>
    </row>
    <row customHeight="1" r="1807" ht="15.0">
      <c t="s" s="127" r="A1807">
        <v>15326</v>
      </c>
      <c t="s" s="127" r="B1807">
        <v>15327</v>
      </c>
      <c t="s" s="127" r="C1807">
        <v>15328</v>
      </c>
      <c t="s" s="127" r="D1807">
        <v>15329</v>
      </c>
      <c t="s" s="127" r="E1807">
        <v>15330</v>
      </c>
      <c t="s" s="127" r="F1807">
        <v>15331</v>
      </c>
      <c t="s" s="128" r="G1807">
        <v>15332</v>
      </c>
      <c t="s" s="127" r="H1807">
        <v>15333</v>
      </c>
      <c s="129" r="I1807">
        <v>154.0</v>
      </c>
      <c s="129" r="J1807">
        <v>27.0</v>
      </c>
      <c s="129" r="K1807">
        <v>20.0</v>
      </c>
      <c s="129" r="L1807">
        <v>32.0</v>
      </c>
      <c s="129" r="M1807">
        <v>41.0</v>
      </c>
      <c s="129" r="N1807">
        <v>23.0</v>
      </c>
      <c s="129" r="O1807">
        <v>11.0</v>
      </c>
      <c s="129" r="P1807">
        <v>22.0</v>
      </c>
      <c s="129" r="Q1807">
        <v>23.0</v>
      </c>
      <c s="129" r="R1807">
        <v>34.0</v>
      </c>
      <c s="129" r="S1807">
        <v>20.0</v>
      </c>
      <c s="129" r="T1807">
        <v>23.0</v>
      </c>
      <c s="129" r="U1807">
        <v>13.0</v>
      </c>
      <c s="129" r="V1807">
        <v>82.0</v>
      </c>
      <c s="129" r="W1807">
        <v>19.0</v>
      </c>
      <c s="129" r="X1807">
        <v>11.0</v>
      </c>
      <c s="129" r="Y1807">
        <v>17.0</v>
      </c>
      <c s="129" r="Z1807">
        <v>21.0</v>
      </c>
      <c s="129" r="AA1807">
        <v>11.0</v>
      </c>
      <c s="129" r="AB1807">
        <v>3.0</v>
      </c>
      <c s="129" r="AC1807">
        <v>0.0</v>
      </c>
      <c s="129" r="AD1807">
        <v>25.0</v>
      </c>
      <c s="129" r="AE1807">
        <v>49.0</v>
      </c>
      <c s="129" r="AF1807">
        <v>8.0</v>
      </c>
      <c s="129" r="AG1807">
        <v>72.0</v>
      </c>
      <c s="129" r="AH1807">
        <v>8.0</v>
      </c>
      <c s="129" r="AI1807">
        <v>9.0</v>
      </c>
      <c s="129" r="AJ1807">
        <v>15.0</v>
      </c>
      <c s="129" r="AK1807">
        <v>20.0</v>
      </c>
      <c s="129" r="AL1807">
        <v>12.0</v>
      </c>
      <c s="129" r="AM1807">
        <v>8.0</v>
      </c>
      <c s="129" r="AN1807">
        <v>0.0</v>
      </c>
      <c s="129" r="AO1807">
        <v>10.0</v>
      </c>
      <c s="129" r="AP1807">
        <v>46.0</v>
      </c>
      <c s="129" r="AQ1807">
        <v>16.0</v>
      </c>
      <c s="129" r="AR1807">
        <v>136.0</v>
      </c>
      <c s="129" r="AS1807">
        <v>20.0</v>
      </c>
      <c s="129" r="AT1807">
        <v>0.0</v>
      </c>
      <c s="129" r="AU1807">
        <v>0.0</v>
      </c>
      <c s="129" r="AV1807">
        <v>16.0</v>
      </c>
      <c s="129" r="AW1807">
        <v>20.0</v>
      </c>
      <c s="129" r="AX1807">
        <v>12.0</v>
      </c>
      <c s="129" r="AY1807">
        <v>44.0</v>
      </c>
      <c s="129" r="AZ1807">
        <v>24.0</v>
      </c>
      <c s="129" r="BA1807">
        <v>60.0</v>
      </c>
      <c s="129" r="BB1807">
        <v>16.0</v>
      </c>
      <c s="129" r="BC1807">
        <v>0.0</v>
      </c>
      <c s="129" r="BD1807">
        <v>0.0</v>
      </c>
      <c s="129" r="BE1807">
        <v>4.0</v>
      </c>
      <c s="129" r="BF1807">
        <v>4.0</v>
      </c>
      <c s="129" r="BG1807">
        <v>8.0</v>
      </c>
      <c s="129" r="BH1807">
        <v>16.0</v>
      </c>
      <c s="129" r="BI1807">
        <v>12.0</v>
      </c>
      <c s="129" r="BJ1807">
        <v>76.0</v>
      </c>
      <c s="129" r="BK1807">
        <v>4.0</v>
      </c>
      <c s="129" r="BL1807">
        <v>0.0</v>
      </c>
      <c s="129" r="BM1807">
        <v>0.0</v>
      </c>
      <c s="129" r="BN1807">
        <v>12.0</v>
      </c>
      <c s="129" r="BO1807">
        <v>16.0</v>
      </c>
      <c s="129" r="BP1807">
        <v>4.0</v>
      </c>
      <c s="129" r="BQ1807">
        <v>28.0</v>
      </c>
      <c s="129" r="BR1807">
        <v>12.0</v>
      </c>
      <c s="129" r="BS1807">
        <v>12.0</v>
      </c>
      <c s="129" r="BT1807">
        <v>0.0</v>
      </c>
      <c s="129" r="BU1807">
        <v>0.0</v>
      </c>
      <c s="129" r="BV1807">
        <v>0.0</v>
      </c>
      <c s="129" r="BW1807">
        <v>0.0</v>
      </c>
      <c s="129" r="BX1807">
        <v>0.0</v>
      </c>
      <c s="129" r="BY1807">
        <v>0.0</v>
      </c>
      <c s="129" r="BZ1807">
        <v>0.0</v>
      </c>
      <c s="129" r="CA1807">
        <v>12.0</v>
      </c>
      <c s="129" r="CB1807">
        <v>64.0</v>
      </c>
      <c s="129" r="CC1807">
        <v>12.0</v>
      </c>
      <c s="129" r="CD1807">
        <v>0.0</v>
      </c>
      <c s="129" r="CE1807">
        <v>0.0</v>
      </c>
      <c s="129" r="CF1807">
        <v>16.0</v>
      </c>
      <c s="129" r="CG1807">
        <v>16.0</v>
      </c>
      <c s="129" r="CH1807">
        <v>12.0</v>
      </c>
      <c s="129" r="CI1807">
        <v>0.0</v>
      </c>
      <c s="129" r="CJ1807">
        <v>8.0</v>
      </c>
      <c s="129" r="CK1807">
        <v>60.0</v>
      </c>
      <c s="129" r="CL1807">
        <v>8.0</v>
      </c>
      <c s="129" r="CM1807">
        <v>0.0</v>
      </c>
      <c s="129" r="CN1807">
        <v>0.0</v>
      </c>
      <c s="129" r="CO1807">
        <v>0.0</v>
      </c>
      <c s="129" r="CP1807">
        <v>4.0</v>
      </c>
      <c s="129" r="CQ1807">
        <v>0.0</v>
      </c>
      <c s="129" r="CR1807">
        <v>44.0</v>
      </c>
      <c s="129" r="CS1807">
        <v>4.0</v>
      </c>
    </row>
    <row customHeight="1" r="1808" ht="15.0">
      <c t="s" s="127" r="A1808">
        <v>15334</v>
      </c>
      <c t="s" s="127" r="B1808">
        <v>15335</v>
      </c>
      <c t="s" s="127" r="C1808">
        <v>15336</v>
      </c>
      <c t="s" s="127" r="D1808">
        <v>15337</v>
      </c>
      <c t="s" s="127" r="E1808">
        <v>15338</v>
      </c>
      <c t="s" s="127" r="F1808">
        <v>15339</v>
      </c>
      <c t="s" s="128" r="G1808">
        <v>15340</v>
      </c>
      <c t="s" s="127" r="H1808">
        <v>15341</v>
      </c>
      <c s="129" r="I1808">
        <v>791.0</v>
      </c>
      <c s="129" r="J1808">
        <v>129.083436</v>
      </c>
      <c s="129" r="K1808">
        <v>116.466258</v>
      </c>
      <c s="129" r="L1808">
        <v>152.376687</v>
      </c>
      <c s="129" r="M1808">
        <v>179.552146999999</v>
      </c>
      <c s="129" r="N1808">
        <v>151.406135</v>
      </c>
      <c s="129" r="O1808">
        <v>62.1153369999999</v>
      </c>
      <c s="129" r="P1808">
        <v>112.0</v>
      </c>
      <c s="129" r="Q1808">
        <v>123.0</v>
      </c>
      <c s="129" r="R1808">
        <v>164.0</v>
      </c>
      <c s="129" r="S1808">
        <v>178.0</v>
      </c>
      <c s="129" r="T1808">
        <v>100.0</v>
      </c>
      <c s="129" r="U1808">
        <v>51.0</v>
      </c>
      <c s="129" r="V1808">
        <v>398.896932999999</v>
      </c>
      <c s="129" r="W1808">
        <v>63.0858899999999</v>
      </c>
      <c s="129" r="X1808">
        <v>63.0858899999999</v>
      </c>
      <c s="129" r="Y1808">
        <v>77.6441719999999</v>
      </c>
      <c s="129" r="Z1808">
        <v>92.202454</v>
      </c>
      <c s="129" r="AA1808">
        <v>77.6441719999999</v>
      </c>
      <c s="129" r="AB1808">
        <v>23.2932519999999</v>
      </c>
      <c s="129" r="AC1808">
        <v>1.94110399999999</v>
      </c>
      <c s="129" r="AD1808">
        <v>87.349693</v>
      </c>
      <c s="129" r="AE1808">
        <v>244.579140999999</v>
      </c>
      <c s="129" r="AF1808">
        <v>66.9680979999999</v>
      </c>
      <c s="129" r="AG1808">
        <v>392.103067</v>
      </c>
      <c s="129" r="AH1808">
        <v>65.997546</v>
      </c>
      <c s="129" r="AI1808">
        <v>53.3803679999999</v>
      </c>
      <c s="129" r="AJ1808">
        <v>74.732515</v>
      </c>
      <c s="129" r="AK1808">
        <v>87.349693</v>
      </c>
      <c s="129" r="AL1808">
        <v>73.7619629999999</v>
      </c>
      <c s="129" r="AM1808">
        <v>35.910429</v>
      </c>
      <c s="129" r="AN1808">
        <v>0.970551999999999</v>
      </c>
      <c s="129" r="AO1808">
        <v>90.2613499999999</v>
      </c>
      <c s="129" r="AP1808">
        <v>221.285889999999</v>
      </c>
      <c s="129" r="AQ1808">
        <v>80.555828</v>
      </c>
      <c s="129" r="AR1808">
        <v>663.857668999999</v>
      </c>
      <c s="129" r="AS1808">
        <v>19.4110429999999</v>
      </c>
      <c s="129" r="AT1808">
        <v>34.939877</v>
      </c>
      <c s="129" r="AU1808">
        <v>69.879755</v>
      </c>
      <c s="129" r="AV1808">
        <v>93.173006</v>
      </c>
      <c s="129" r="AW1808">
        <v>93.173006</v>
      </c>
      <c s="129" r="AX1808">
        <v>73.7619629999999</v>
      </c>
      <c s="129" r="AY1808">
        <v>186.346012</v>
      </c>
      <c s="129" r="AZ1808">
        <v>93.173006</v>
      </c>
      <c s="129" r="BA1808">
        <v>341.634356</v>
      </c>
      <c s="129" r="BB1808">
        <v>11.6466259999999</v>
      </c>
      <c s="129" r="BC1808">
        <v>19.4110429999999</v>
      </c>
      <c s="129" r="BD1808">
        <v>42.7042939999999</v>
      </c>
      <c s="129" r="BE1808">
        <v>38.8220859999999</v>
      </c>
      <c s="129" r="BF1808">
        <v>15.528834</v>
      </c>
      <c s="129" r="BG1808">
        <v>65.997546</v>
      </c>
      <c s="129" r="BH1808">
        <v>93.173006</v>
      </c>
      <c s="129" r="BI1808">
        <v>54.35092</v>
      </c>
      <c s="129" r="BJ1808">
        <v>322.223313</v>
      </c>
      <c s="129" r="BK1808">
        <v>7.76441699999999</v>
      </c>
      <c s="129" r="BL1808">
        <v>15.528834</v>
      </c>
      <c s="129" r="BM1808">
        <v>27.17546</v>
      </c>
      <c s="129" r="BN1808">
        <v>54.35092</v>
      </c>
      <c s="129" r="BO1808">
        <v>77.6441719999999</v>
      </c>
      <c s="129" r="BP1808">
        <v>7.76441699999999</v>
      </c>
      <c s="129" r="BQ1808">
        <v>93.173006</v>
      </c>
      <c s="129" r="BR1808">
        <v>38.8220859999999</v>
      </c>
      <c s="129" r="BS1808">
        <v>100.937423</v>
      </c>
      <c s="129" r="BT1808">
        <v>0.0</v>
      </c>
      <c s="129" r="BU1808">
        <v>3.882209</v>
      </c>
      <c s="129" r="BV1808">
        <v>0.0</v>
      </c>
      <c s="129" r="BW1808">
        <v>0.0</v>
      </c>
      <c s="129" r="BX1808">
        <v>19.4110429999999</v>
      </c>
      <c s="129" r="BY1808">
        <v>19.4110429999999</v>
      </c>
      <c s="129" r="BZ1808">
        <v>0.0</v>
      </c>
      <c s="129" r="CA1808">
        <v>58.2331289999999</v>
      </c>
      <c s="129" r="CB1808">
        <v>295.047852999999</v>
      </c>
      <c s="129" r="CC1808">
        <v>15.528834</v>
      </c>
      <c s="129" r="CD1808">
        <v>23.2932519999999</v>
      </c>
      <c s="129" r="CE1808">
        <v>58.2331289999999</v>
      </c>
      <c s="129" r="CF1808">
        <v>73.7619629999999</v>
      </c>
      <c s="129" r="CG1808">
        <v>54.35092</v>
      </c>
      <c s="129" r="CH1808">
        <v>38.8220859999999</v>
      </c>
      <c s="129" r="CI1808">
        <v>7.76441699999999</v>
      </c>
      <c s="129" r="CJ1808">
        <v>23.2932519999999</v>
      </c>
      <c s="129" r="CK1808">
        <v>267.872392999999</v>
      </c>
      <c s="129" r="CL1808">
        <v>3.882209</v>
      </c>
      <c s="129" r="CM1808">
        <v>7.76441699999999</v>
      </c>
      <c s="129" r="CN1808">
        <v>11.6466259999999</v>
      </c>
      <c s="129" r="CO1808">
        <v>19.4110429999999</v>
      </c>
      <c s="129" r="CP1808">
        <v>19.4110429999999</v>
      </c>
      <c s="129" r="CQ1808">
        <v>15.528834</v>
      </c>
      <c s="129" r="CR1808">
        <v>178.581594999999</v>
      </c>
      <c s="129" r="CS1808">
        <v>11.6466259999999</v>
      </c>
    </row>
    <row customHeight="1" r="1809" ht="15.0">
      <c t="s" s="127" r="A1809">
        <v>15342</v>
      </c>
      <c t="s" s="127" r="B1809">
        <v>15343</v>
      </c>
      <c t="s" s="127" r="C1809">
        <v>15344</v>
      </c>
      <c t="s" s="127" r="D1809">
        <v>15345</v>
      </c>
      <c t="s" s="127" r="E1809">
        <v>15346</v>
      </c>
      <c t="s" s="127" r="F1809">
        <v>15347</v>
      </c>
      <c t="s" s="128" r="G1809">
        <v>15348</v>
      </c>
      <c t="s" s="127" r="H1809">
        <v>15349</v>
      </c>
      <c s="129" r="I1809">
        <v>148.0</v>
      </c>
      <c s="129" r="J1809">
        <v>24.3287669999999</v>
      </c>
      <c s="129" r="K1809">
        <v>15.205479</v>
      </c>
      <c s="129" r="L1809">
        <v>18.246575</v>
      </c>
      <c s="129" r="M1809">
        <v>46.6301369999999</v>
      </c>
      <c s="129" r="N1809">
        <v>18.246575</v>
      </c>
      <c s="129" r="O1809">
        <v>25.342466</v>
      </c>
      <c s="129" r="P1809">
        <v>16.0</v>
      </c>
      <c s="129" r="Q1809">
        <v>15.0</v>
      </c>
      <c s="129" r="R1809">
        <v>37.0</v>
      </c>
      <c s="129" r="S1809">
        <v>23.0</v>
      </c>
      <c s="129" r="T1809">
        <v>34.0</v>
      </c>
      <c s="129" r="U1809">
        <v>15.0</v>
      </c>
      <c s="129" r="V1809">
        <v>79.068493</v>
      </c>
      <c s="129" r="W1809">
        <v>14.191781</v>
      </c>
      <c s="129" r="X1809">
        <v>7.09588999999999</v>
      </c>
      <c s="129" r="Y1809">
        <v>11.1506849999999</v>
      </c>
      <c s="129" r="Z1809">
        <v>26.356164</v>
      </c>
      <c s="129" r="AA1809">
        <v>9.123288</v>
      </c>
      <c s="129" r="AB1809">
        <v>10.136986</v>
      </c>
      <c s="129" r="AC1809">
        <v>1.01369899999999</v>
      </c>
      <c s="129" r="AD1809">
        <v>16.2191779999999</v>
      </c>
      <c s="129" r="AE1809">
        <v>45.616438</v>
      </c>
      <c s="129" r="AF1809">
        <v>17.2328769999999</v>
      </c>
      <c s="129" r="AG1809">
        <v>68.9315069999999</v>
      </c>
      <c s="129" r="AH1809">
        <v>10.136986</v>
      </c>
      <c s="129" r="AI1809">
        <v>8.10958899999999</v>
      </c>
      <c s="129" r="AJ1809">
        <v>7.09588999999999</v>
      </c>
      <c s="129" r="AK1809">
        <v>20.273973</v>
      </c>
      <c s="129" r="AL1809">
        <v>9.123288</v>
      </c>
      <c s="129" r="AM1809">
        <v>13.178082</v>
      </c>
      <c s="129" r="AN1809">
        <v>1.01369899999999</v>
      </c>
      <c s="129" r="AO1809">
        <v>12.164384</v>
      </c>
      <c s="129" r="AP1809">
        <v>37.506849</v>
      </c>
      <c s="129" r="AQ1809">
        <v>19.2602739999999</v>
      </c>
      <c s="129" r="AR1809">
        <v>113.534246999999</v>
      </c>
      <c s="129" r="AS1809">
        <v>8.10958899999999</v>
      </c>
      <c s="129" r="AT1809">
        <v>8.10958899999999</v>
      </c>
      <c s="129" r="AU1809">
        <v>0.0</v>
      </c>
      <c s="129" r="AV1809">
        <v>8.10958899999999</v>
      </c>
      <c s="129" r="AW1809">
        <v>16.2191779999999</v>
      </c>
      <c s="129" r="AX1809">
        <v>24.3287669999999</v>
      </c>
      <c s="129" r="AY1809">
        <v>36.4931509999999</v>
      </c>
      <c s="129" r="AZ1809">
        <v>12.164384</v>
      </c>
      <c s="129" r="BA1809">
        <v>56.7671229999999</v>
      </c>
      <c s="129" r="BB1809">
        <v>8.10958899999999</v>
      </c>
      <c s="129" r="BC1809">
        <v>8.10958899999999</v>
      </c>
      <c s="129" r="BD1809">
        <v>0.0</v>
      </c>
      <c s="129" r="BE1809">
        <v>0.0</v>
      </c>
      <c s="129" r="BF1809">
        <v>0.0</v>
      </c>
      <c s="129" r="BG1809">
        <v>20.273973</v>
      </c>
      <c s="129" r="BH1809">
        <v>16.2191779999999</v>
      </c>
      <c s="129" r="BI1809">
        <v>4.054795</v>
      </c>
      <c s="129" r="BJ1809">
        <v>56.7671229999999</v>
      </c>
      <c s="129" r="BK1809">
        <v>0.0</v>
      </c>
      <c s="129" r="BL1809">
        <v>0.0</v>
      </c>
      <c s="129" r="BM1809">
        <v>0.0</v>
      </c>
      <c s="129" r="BN1809">
        <v>8.10958899999999</v>
      </c>
      <c s="129" r="BO1809">
        <v>16.2191779999999</v>
      </c>
      <c s="129" r="BP1809">
        <v>4.054795</v>
      </c>
      <c s="129" r="BQ1809">
        <v>20.273973</v>
      </c>
      <c s="129" r="BR1809">
        <v>8.10958899999999</v>
      </c>
      <c s="129" r="BS1809">
        <v>8.10958899999999</v>
      </c>
      <c s="129" r="BT1809">
        <v>0.0</v>
      </c>
      <c s="129" r="BU1809">
        <v>0.0</v>
      </c>
      <c s="129" r="BV1809">
        <v>0.0</v>
      </c>
      <c s="129" r="BW1809">
        <v>0.0</v>
      </c>
      <c s="129" r="BX1809">
        <v>0.0</v>
      </c>
      <c s="129" r="BY1809">
        <v>4.054795</v>
      </c>
      <c s="129" r="BZ1809">
        <v>0.0</v>
      </c>
      <c s="129" r="CA1809">
        <v>4.054795</v>
      </c>
      <c s="129" r="CB1809">
        <v>52.7123289999999</v>
      </c>
      <c s="129" r="CC1809">
        <v>4.054795</v>
      </c>
      <c s="129" r="CD1809">
        <v>8.10958899999999</v>
      </c>
      <c s="129" r="CE1809">
        <v>0.0</v>
      </c>
      <c s="129" r="CF1809">
        <v>8.10958899999999</v>
      </c>
      <c s="129" r="CG1809">
        <v>12.164384</v>
      </c>
      <c s="129" r="CH1809">
        <v>16.2191779999999</v>
      </c>
      <c s="129" r="CI1809">
        <v>0.0</v>
      </c>
      <c s="129" r="CJ1809">
        <v>4.054795</v>
      </c>
      <c s="129" r="CK1809">
        <v>52.7123289999999</v>
      </c>
      <c s="129" r="CL1809">
        <v>4.054795</v>
      </c>
      <c s="129" r="CM1809">
        <v>0.0</v>
      </c>
      <c s="129" r="CN1809">
        <v>0.0</v>
      </c>
      <c s="129" r="CO1809">
        <v>0.0</v>
      </c>
      <c s="129" r="CP1809">
        <v>4.054795</v>
      </c>
      <c s="129" r="CQ1809">
        <v>4.054795</v>
      </c>
      <c s="129" r="CR1809">
        <v>36.4931509999999</v>
      </c>
      <c s="129" r="CS1809">
        <v>4.054795</v>
      </c>
    </row>
    <row customHeight="1" r="1810" ht="15.0">
      <c t="s" s="127" r="A1810">
        <v>15350</v>
      </c>
      <c t="s" s="127" r="B1810">
        <v>15351</v>
      </c>
      <c t="s" s="127" r="C1810">
        <v>15352</v>
      </c>
      <c t="s" s="127" r="D1810">
        <v>15353</v>
      </c>
      <c t="s" s="127" r="E1810">
        <v>15354</v>
      </c>
      <c t="s" s="127" r="F1810">
        <v>15355</v>
      </c>
      <c t="s" s="128" r="G1810">
        <v>15356</v>
      </c>
      <c t="s" s="127" r="H1810">
        <v>15357</v>
      </c>
      <c s="129" r="I1810">
        <v>1796.0</v>
      </c>
      <c s="129" r="J1810">
        <v>370.773648999999</v>
      </c>
      <c s="129" r="K1810">
        <v>205.304417</v>
      </c>
      <c s="129" r="L1810">
        <v>392.223365</v>
      </c>
      <c s="129" r="M1810">
        <v>386.094875</v>
      </c>
      <c s="129" r="N1810">
        <v>265.546321999999</v>
      </c>
      <c s="129" r="O1810">
        <v>176.057370999999</v>
      </c>
      <c s="129" r="P1810">
        <v>278.0</v>
      </c>
      <c s="129" r="Q1810">
        <v>236.0</v>
      </c>
      <c s="129" r="R1810">
        <v>351.0</v>
      </c>
      <c s="129" r="S1810">
        <v>325.0</v>
      </c>
      <c s="129" r="T1810">
        <v>278.0</v>
      </c>
      <c s="129" r="U1810">
        <v>110.0</v>
      </c>
      <c s="129" r="V1810">
        <v>882.308343</v>
      </c>
      <c s="129" r="W1810">
        <v>194.068851999999</v>
      </c>
      <c s="129" r="X1810">
        <v>108.269991</v>
      </c>
      <c s="129" r="Y1810">
        <v>195.090267</v>
      </c>
      <c s="129" r="Z1810">
        <v>193.047437</v>
      </c>
      <c s="129" r="AA1810">
        <v>126.633881</v>
      </c>
      <c s="129" r="AB1810">
        <v>60.1555809999999</v>
      </c>
      <c s="129" r="AC1810">
        <v>5.042332</v>
      </c>
      <c s="129" r="AD1810">
        <v>234.925453</v>
      </c>
      <c s="129" r="AE1810">
        <v>508.664675999999</v>
      </c>
      <c s="129" r="AF1810">
        <v>138.718213999999</v>
      </c>
      <c s="129" r="AG1810">
        <v>913.691656999999</v>
      </c>
      <c s="129" r="AH1810">
        <v>176.704797</v>
      </c>
      <c s="129" r="AI1810">
        <v>97.0344259999999</v>
      </c>
      <c s="129" r="AJ1810">
        <v>197.133096999999</v>
      </c>
      <c s="129" r="AK1810">
        <v>193.047437</v>
      </c>
      <c s="129" r="AL1810">
        <v>138.912442</v>
      </c>
      <c s="129" r="AM1810">
        <v>90.711708</v>
      </c>
      <c s="129" r="AN1810">
        <v>20.147749</v>
      </c>
      <c s="129" r="AO1810">
        <v>214.497153</v>
      </c>
      <c s="129" r="AP1810">
        <v>498.450526</v>
      </c>
      <c s="129" r="AQ1810">
        <v>200.743978</v>
      </c>
      <c s="129" r="AR1810">
        <v>1425.291093</v>
      </c>
      <c s="129" r="AS1810">
        <v>28.59962</v>
      </c>
      <c s="129" r="AT1810">
        <v>49.0279209999999</v>
      </c>
      <c s="129" r="AU1810">
        <v>89.884521</v>
      </c>
      <c s="129" r="AV1810">
        <v>228.796963</v>
      </c>
      <c s="129" r="AW1810">
        <v>245.139602999999</v>
      </c>
      <c s="129" r="AX1810">
        <v>187.940361999999</v>
      </c>
      <c s="129" r="AY1810">
        <v>383.447781</v>
      </c>
      <c s="129" r="AZ1810">
        <v>212.454322999999</v>
      </c>
      <c s="129" r="BA1810">
        <v>714.731538</v>
      </c>
      <c s="129" r="BB1810">
        <v>20.4283</v>
      </c>
      <c s="129" r="BC1810">
        <v>32.6852799999999</v>
      </c>
      <c s="129" r="BD1810">
        <v>69.4562209999999</v>
      </c>
      <c s="129" r="BE1810">
        <v>126.655462</v>
      </c>
      <c s="129" r="BF1810">
        <v>40.8566</v>
      </c>
      <c s="129" r="BG1810">
        <v>155.255081999999</v>
      </c>
      <c s="129" r="BH1810">
        <v>191.767052</v>
      </c>
      <c s="129" r="BI1810">
        <v>77.6275409999999</v>
      </c>
      <c s="129" r="BJ1810">
        <v>710.559555</v>
      </c>
      <c s="129" r="BK1810">
        <v>8.17131999999999</v>
      </c>
      <c s="129" r="BL1810">
        <v>16.3426399999999</v>
      </c>
      <c s="129" r="BM1810">
        <v>20.4283</v>
      </c>
      <c s="129" r="BN1810">
        <v>102.141501</v>
      </c>
      <c s="129" r="BO1810">
        <v>204.283002</v>
      </c>
      <c s="129" r="BP1810">
        <v>32.6852799999999</v>
      </c>
      <c s="129" r="BQ1810">
        <v>191.680729</v>
      </c>
      <c s="129" r="BR1810">
        <v>134.826782</v>
      </c>
      <c s="129" r="BS1810">
        <v>155.255081999999</v>
      </c>
      <c s="129" r="BT1810">
        <v>0.0</v>
      </c>
      <c s="129" r="BU1810">
        <v>8.17131999999999</v>
      </c>
      <c s="129" r="BV1810">
        <v>0.0</v>
      </c>
      <c s="129" r="BW1810">
        <v>12.25698</v>
      </c>
      <c s="129" r="BX1810">
        <v>20.4283</v>
      </c>
      <c s="129" r="BY1810">
        <v>28.59962</v>
      </c>
      <c s="129" r="BZ1810">
        <v>0.0</v>
      </c>
      <c s="129" r="CA1810">
        <v>85.798861</v>
      </c>
      <c s="129" r="CB1810">
        <v>755.847109</v>
      </c>
      <c s="129" r="CC1810">
        <v>20.4283</v>
      </c>
      <c s="129" r="CD1810">
        <v>20.4283</v>
      </c>
      <c s="129" r="CE1810">
        <v>81.7132009999999</v>
      </c>
      <c s="129" r="CF1810">
        <v>200.197341999999</v>
      </c>
      <c s="129" r="CG1810">
        <v>183.854702</v>
      </c>
      <c s="129" r="CH1810">
        <v>159.340742</v>
      </c>
      <c s="129" r="CI1810">
        <v>0.0</v>
      </c>
      <c s="129" r="CJ1810">
        <v>89.884521</v>
      </c>
      <c s="129" r="CK1810">
        <v>514.188901999999</v>
      </c>
      <c s="129" r="CL1810">
        <v>8.17131999999999</v>
      </c>
      <c s="129" r="CM1810">
        <v>20.4283</v>
      </c>
      <c s="129" r="CN1810">
        <v>8.17131999999999</v>
      </c>
      <c s="129" r="CO1810">
        <v>16.3426399999999</v>
      </c>
      <c s="129" r="CP1810">
        <v>40.8566</v>
      </c>
      <c s="129" r="CQ1810">
        <v>0.0</v>
      </c>
      <c s="129" r="CR1810">
        <v>383.447781</v>
      </c>
      <c s="129" r="CS1810">
        <v>36.77094</v>
      </c>
    </row>
    <row customHeight="1" r="1811" ht="15.0">
      <c t="s" s="127" r="A1811">
        <v>15358</v>
      </c>
      <c t="s" s="127" r="B1811">
        <v>15359</v>
      </c>
      <c t="s" s="127" r="C1811">
        <v>15360</v>
      </c>
      <c t="s" s="127" r="D1811">
        <v>15361</v>
      </c>
      <c t="s" s="127" r="E1811">
        <v>15362</v>
      </c>
      <c t="s" s="127" r="F1811">
        <v>15363</v>
      </c>
      <c t="s" s="128" r="G1811">
        <v>15364</v>
      </c>
      <c t="s" s="127" r="H1811">
        <v>15365</v>
      </c>
      <c s="129" r="I1811">
        <v>501.0</v>
      </c>
      <c s="129" r="J1811">
        <v>69.0</v>
      </c>
      <c s="129" r="K1811">
        <v>73.0</v>
      </c>
      <c s="129" r="L1811">
        <v>91.0</v>
      </c>
      <c s="129" r="M1811">
        <v>134.0</v>
      </c>
      <c s="129" r="N1811">
        <v>63.0</v>
      </c>
      <c s="129" r="O1811">
        <v>71.0</v>
      </c>
      <c s="129" r="P1811">
        <v>86.0</v>
      </c>
      <c s="129" r="Q1811">
        <v>61.0</v>
      </c>
      <c s="129" r="R1811">
        <v>121.0</v>
      </c>
      <c s="129" r="S1811">
        <v>82.0</v>
      </c>
      <c s="129" r="T1811">
        <v>104.0</v>
      </c>
      <c s="129" r="U1811">
        <v>56.0</v>
      </c>
      <c s="129" r="V1811">
        <v>246.0</v>
      </c>
      <c s="129" r="W1811">
        <v>33.0</v>
      </c>
      <c s="129" r="X1811">
        <v>39.0</v>
      </c>
      <c s="129" r="Y1811">
        <v>43.0</v>
      </c>
      <c s="129" r="Z1811">
        <v>69.0</v>
      </c>
      <c s="129" r="AA1811">
        <v>33.0</v>
      </c>
      <c s="129" r="AB1811">
        <v>28.0</v>
      </c>
      <c s="129" r="AC1811">
        <v>1.0</v>
      </c>
      <c s="129" r="AD1811">
        <v>54.0</v>
      </c>
      <c s="129" r="AE1811">
        <v>141.0</v>
      </c>
      <c s="129" r="AF1811">
        <v>51.0</v>
      </c>
      <c s="129" r="AG1811">
        <v>255.0</v>
      </c>
      <c s="129" r="AH1811">
        <v>36.0</v>
      </c>
      <c s="129" r="AI1811">
        <v>34.0</v>
      </c>
      <c s="129" r="AJ1811">
        <v>48.0</v>
      </c>
      <c s="129" r="AK1811">
        <v>65.0</v>
      </c>
      <c s="129" r="AL1811">
        <v>30.0</v>
      </c>
      <c s="129" r="AM1811">
        <v>39.0</v>
      </c>
      <c s="129" r="AN1811">
        <v>3.0</v>
      </c>
      <c s="129" r="AO1811">
        <v>49.0</v>
      </c>
      <c s="129" r="AP1811">
        <v>142.0</v>
      </c>
      <c s="129" r="AQ1811">
        <v>64.0</v>
      </c>
      <c s="129" r="AR1811">
        <v>436.0</v>
      </c>
      <c s="129" r="AS1811">
        <v>20.0</v>
      </c>
      <c s="129" r="AT1811">
        <v>16.0</v>
      </c>
      <c s="129" r="AU1811">
        <v>8.0</v>
      </c>
      <c s="129" r="AV1811">
        <v>24.0</v>
      </c>
      <c s="129" r="AW1811">
        <v>60.0</v>
      </c>
      <c s="129" r="AX1811">
        <v>64.0</v>
      </c>
      <c s="129" r="AY1811">
        <v>180.0</v>
      </c>
      <c s="129" r="AZ1811">
        <v>64.0</v>
      </c>
      <c s="129" r="BA1811">
        <v>216.0</v>
      </c>
      <c s="129" r="BB1811">
        <v>12.0</v>
      </c>
      <c s="129" r="BC1811">
        <v>4.0</v>
      </c>
      <c s="129" r="BD1811">
        <v>4.0</v>
      </c>
      <c s="129" r="BE1811">
        <v>16.0</v>
      </c>
      <c s="129" r="BF1811">
        <v>8.0</v>
      </c>
      <c s="129" r="BG1811">
        <v>60.0</v>
      </c>
      <c s="129" r="BH1811">
        <v>92.0</v>
      </c>
      <c s="129" r="BI1811">
        <v>20.0</v>
      </c>
      <c s="129" r="BJ1811">
        <v>220.0</v>
      </c>
      <c s="129" r="BK1811">
        <v>8.0</v>
      </c>
      <c s="129" r="BL1811">
        <v>12.0</v>
      </c>
      <c s="129" r="BM1811">
        <v>4.0</v>
      </c>
      <c s="129" r="BN1811">
        <v>8.0</v>
      </c>
      <c s="129" r="BO1811">
        <v>52.0</v>
      </c>
      <c s="129" r="BP1811">
        <v>4.0</v>
      </c>
      <c s="129" r="BQ1811">
        <v>88.0</v>
      </c>
      <c s="129" r="BR1811">
        <v>44.0</v>
      </c>
      <c s="129" r="BS1811">
        <v>56.0</v>
      </c>
      <c s="129" r="BT1811">
        <v>0.0</v>
      </c>
      <c s="129" r="BU1811">
        <v>0.0</v>
      </c>
      <c s="129" r="BV1811">
        <v>0.0</v>
      </c>
      <c s="129" r="BW1811">
        <v>0.0</v>
      </c>
      <c s="129" r="BX1811">
        <v>0.0</v>
      </c>
      <c s="129" r="BY1811">
        <v>24.0</v>
      </c>
      <c s="129" r="BZ1811">
        <v>0.0</v>
      </c>
      <c s="129" r="CA1811">
        <v>32.0</v>
      </c>
      <c s="129" r="CB1811">
        <v>164.0</v>
      </c>
      <c s="129" r="CC1811">
        <v>4.0</v>
      </c>
      <c s="129" r="CD1811">
        <v>16.0</v>
      </c>
      <c s="129" r="CE1811">
        <v>8.0</v>
      </c>
      <c s="129" r="CF1811">
        <v>20.0</v>
      </c>
      <c s="129" r="CG1811">
        <v>60.0</v>
      </c>
      <c s="129" r="CH1811">
        <v>40.0</v>
      </c>
      <c s="129" r="CI1811">
        <v>0.0</v>
      </c>
      <c s="129" r="CJ1811">
        <v>16.0</v>
      </c>
      <c s="129" r="CK1811">
        <v>216.0</v>
      </c>
      <c s="129" r="CL1811">
        <v>16.0</v>
      </c>
      <c s="129" r="CM1811">
        <v>0.0</v>
      </c>
      <c s="129" r="CN1811">
        <v>0.0</v>
      </c>
      <c s="129" r="CO1811">
        <v>4.0</v>
      </c>
      <c s="129" r="CP1811">
        <v>0.0</v>
      </c>
      <c s="129" r="CQ1811">
        <v>0.0</v>
      </c>
      <c s="129" r="CR1811">
        <v>180.0</v>
      </c>
      <c s="129" r="CS1811">
        <v>16.0</v>
      </c>
    </row>
    <row customHeight="1" r="1812" ht="15.0">
      <c t="s" s="127" r="A1812">
        <v>15366</v>
      </c>
      <c t="s" s="127" r="B1812">
        <v>15367</v>
      </c>
      <c t="s" s="127" r="C1812">
        <v>15368</v>
      </c>
      <c t="s" s="127" r="D1812">
        <v>15369</v>
      </c>
      <c t="s" s="127" r="E1812">
        <v>15370</v>
      </c>
      <c t="s" s="127" r="F1812">
        <v>15371</v>
      </c>
      <c t="s" s="128" r="G1812">
        <v>15372</v>
      </c>
      <c t="s" s="127" r="H1812">
        <v>15373</v>
      </c>
      <c s="129" r="I1812">
        <v>914.0</v>
      </c>
      <c s="129" r="J1812">
        <v>198.0</v>
      </c>
      <c s="129" r="K1812">
        <v>113.0</v>
      </c>
      <c s="129" r="L1812">
        <v>190.0</v>
      </c>
      <c s="129" r="M1812">
        <v>230.0</v>
      </c>
      <c s="129" r="N1812">
        <v>118.0</v>
      </c>
      <c s="129" r="O1812">
        <v>65.0</v>
      </c>
      <c s="129" r="P1812">
        <v>135.0</v>
      </c>
      <c s="129" r="Q1812">
        <v>123.0</v>
      </c>
      <c s="129" r="R1812">
        <v>188.0</v>
      </c>
      <c s="129" r="S1812">
        <v>160.0</v>
      </c>
      <c s="129" r="T1812">
        <v>84.0</v>
      </c>
      <c s="129" r="U1812">
        <v>32.0</v>
      </c>
      <c s="129" r="V1812">
        <v>479.0</v>
      </c>
      <c s="129" r="W1812">
        <v>104.0</v>
      </c>
      <c s="129" r="X1812">
        <v>64.0</v>
      </c>
      <c s="129" r="Y1812">
        <v>100.0</v>
      </c>
      <c s="129" r="Z1812">
        <v>117.0</v>
      </c>
      <c s="129" r="AA1812">
        <v>61.0</v>
      </c>
      <c s="129" r="AB1812">
        <v>32.0</v>
      </c>
      <c s="129" r="AC1812">
        <v>1.0</v>
      </c>
      <c s="129" r="AD1812">
        <v>138.0</v>
      </c>
      <c s="129" r="AE1812">
        <v>276.0</v>
      </c>
      <c s="129" r="AF1812">
        <v>65.0</v>
      </c>
      <c s="129" r="AG1812">
        <v>435.0</v>
      </c>
      <c s="129" r="AH1812">
        <v>94.0</v>
      </c>
      <c s="129" r="AI1812">
        <v>49.0</v>
      </c>
      <c s="129" r="AJ1812">
        <v>90.0</v>
      </c>
      <c s="129" r="AK1812">
        <v>113.0</v>
      </c>
      <c s="129" r="AL1812">
        <v>57.0</v>
      </c>
      <c s="129" r="AM1812">
        <v>31.0</v>
      </c>
      <c s="129" r="AN1812">
        <v>1.0</v>
      </c>
      <c s="129" r="AO1812">
        <v>111.0</v>
      </c>
      <c s="129" r="AP1812">
        <v>266.0</v>
      </c>
      <c s="129" r="AQ1812">
        <v>58.0</v>
      </c>
      <c s="129" r="AR1812">
        <v>724.0</v>
      </c>
      <c s="129" r="AS1812">
        <v>24.0</v>
      </c>
      <c s="129" r="AT1812">
        <v>20.0</v>
      </c>
      <c s="129" r="AU1812">
        <v>40.0</v>
      </c>
      <c s="129" r="AV1812">
        <v>164.0</v>
      </c>
      <c s="129" r="AW1812">
        <v>140.0</v>
      </c>
      <c s="129" r="AX1812">
        <v>72.0</v>
      </c>
      <c s="129" r="AY1812">
        <v>184.0</v>
      </c>
      <c s="129" r="AZ1812">
        <v>80.0</v>
      </c>
      <c s="129" r="BA1812">
        <v>400.0</v>
      </c>
      <c s="129" r="BB1812">
        <v>20.0</v>
      </c>
      <c s="129" r="BC1812">
        <v>12.0</v>
      </c>
      <c s="129" r="BD1812">
        <v>16.0</v>
      </c>
      <c s="129" r="BE1812">
        <v>80.0</v>
      </c>
      <c s="129" r="BF1812">
        <v>44.0</v>
      </c>
      <c s="129" r="BG1812">
        <v>64.0</v>
      </c>
      <c s="129" r="BH1812">
        <v>108.0</v>
      </c>
      <c s="129" r="BI1812">
        <v>56.0</v>
      </c>
      <c s="129" r="BJ1812">
        <v>324.0</v>
      </c>
      <c s="129" r="BK1812">
        <v>4.0</v>
      </c>
      <c s="129" r="BL1812">
        <v>8.0</v>
      </c>
      <c s="129" r="BM1812">
        <v>24.0</v>
      </c>
      <c s="129" r="BN1812">
        <v>84.0</v>
      </c>
      <c s="129" r="BO1812">
        <v>96.0</v>
      </c>
      <c s="129" r="BP1812">
        <v>8.0</v>
      </c>
      <c s="129" r="BQ1812">
        <v>76.0</v>
      </c>
      <c s="129" r="BR1812">
        <v>24.0</v>
      </c>
      <c s="129" r="BS1812">
        <v>84.0</v>
      </c>
      <c s="129" r="BT1812">
        <v>4.0</v>
      </c>
      <c s="129" r="BU1812">
        <v>4.0</v>
      </c>
      <c s="129" r="BV1812">
        <v>0.0</v>
      </c>
      <c s="129" r="BW1812">
        <v>12.0</v>
      </c>
      <c s="129" r="BX1812">
        <v>4.0</v>
      </c>
      <c s="129" r="BY1812">
        <v>4.0</v>
      </c>
      <c s="129" r="BZ1812">
        <v>0.0</v>
      </c>
      <c s="129" r="CA1812">
        <v>56.0</v>
      </c>
      <c s="129" r="CB1812">
        <v>384.0</v>
      </c>
      <c s="129" r="CC1812">
        <v>12.0</v>
      </c>
      <c s="129" r="CD1812">
        <v>12.0</v>
      </c>
      <c s="129" r="CE1812">
        <v>32.0</v>
      </c>
      <c s="129" r="CF1812">
        <v>140.0</v>
      </c>
      <c s="129" r="CG1812">
        <v>120.0</v>
      </c>
      <c s="129" r="CH1812">
        <v>56.0</v>
      </c>
      <c s="129" r="CI1812">
        <v>4.0</v>
      </c>
      <c s="129" r="CJ1812">
        <v>8.0</v>
      </c>
      <c s="129" r="CK1812">
        <v>256.0</v>
      </c>
      <c s="129" r="CL1812">
        <v>8.0</v>
      </c>
      <c s="129" r="CM1812">
        <v>4.0</v>
      </c>
      <c s="129" r="CN1812">
        <v>8.0</v>
      </c>
      <c s="129" r="CO1812">
        <v>12.0</v>
      </c>
      <c s="129" r="CP1812">
        <v>16.0</v>
      </c>
      <c s="129" r="CQ1812">
        <v>12.0</v>
      </c>
      <c s="129" r="CR1812">
        <v>180.0</v>
      </c>
      <c s="129" r="CS1812">
        <v>16.0</v>
      </c>
    </row>
    <row customHeight="1" r="1813" ht="15.0">
      <c t="s" s="127" r="A1813">
        <v>15374</v>
      </c>
      <c t="s" s="127" r="B1813">
        <v>15375</v>
      </c>
      <c t="s" s="127" r="C1813">
        <v>15376</v>
      </c>
      <c t="s" s="127" r="D1813">
        <v>15377</v>
      </c>
      <c t="s" s="127" r="E1813">
        <v>15378</v>
      </c>
      <c t="s" s="127" r="F1813">
        <v>15379</v>
      </c>
      <c t="s" s="128" r="G1813">
        <v>15380</v>
      </c>
      <c t="s" s="127" r="H1813">
        <v>15381</v>
      </c>
      <c s="129" r="I1813">
        <v>1544.0</v>
      </c>
      <c s="129" r="J1813">
        <v>324.366974</v>
      </c>
      <c s="129" r="K1813">
        <v>218.922155</v>
      </c>
      <c s="129" r="L1813">
        <v>307.787041999999</v>
      </c>
      <c s="129" r="M1813">
        <v>376.492347999999</v>
      </c>
      <c s="129" r="N1813">
        <v>216.760403</v>
      </c>
      <c s="129" r="O1813">
        <v>99.6710779999999</v>
      </c>
      <c s="129" r="P1813">
        <v>283.0</v>
      </c>
      <c s="129" r="Q1813">
        <v>226.0</v>
      </c>
      <c s="129" r="R1813">
        <v>310.0</v>
      </c>
      <c s="129" r="S1813">
        <v>262.0</v>
      </c>
      <c s="129" r="T1813">
        <v>131.0</v>
      </c>
      <c s="129" r="U1813">
        <v>41.0</v>
      </c>
      <c s="129" r="V1813">
        <v>758.984827</v>
      </c>
      <c s="129" r="W1813">
        <v>158.861289</v>
      </c>
      <c s="129" r="X1813">
        <v>115.250989</v>
      </c>
      <c s="129" r="Y1813">
        <v>146.152077999999</v>
      </c>
      <c s="129" r="Z1813">
        <v>185.826973</v>
      </c>
      <c s="129" r="AA1813">
        <v>104.50948</v>
      </c>
      <c s="129" r="AB1813">
        <v>47.416338</v>
      </c>
      <c s="129" r="AC1813">
        <v>0.967679999999999</v>
      </c>
      <c s="129" r="AD1813">
        <v>221.760513</v>
      </c>
      <c s="129" r="AE1813">
        <v>434.650195</v>
      </c>
      <c s="129" r="AF1813">
        <v>102.574119</v>
      </c>
      <c s="129" r="AG1813">
        <v>785.015173</v>
      </c>
      <c s="129" r="AH1813">
        <v>165.505685</v>
      </c>
      <c s="129" r="AI1813">
        <v>103.671166</v>
      </c>
      <c s="129" r="AJ1813">
        <v>161.634964</v>
      </c>
      <c s="129" r="AK1813">
        <v>190.665375</v>
      </c>
      <c s="129" r="AL1813">
        <v>112.250923</v>
      </c>
      <c s="129" r="AM1813">
        <v>47.416338</v>
      </c>
      <c s="129" r="AN1813">
        <v>3.870721</v>
      </c>
      <c s="129" r="AO1813">
        <v>220.728149</v>
      </c>
      <c s="129" r="AP1813">
        <v>457.842181999999</v>
      </c>
      <c s="129" r="AQ1813">
        <v>106.444841</v>
      </c>
      <c s="129" r="AR1813">
        <v>1196.699771</v>
      </c>
      <c s="129" r="AS1813">
        <v>0.0</v>
      </c>
      <c s="129" r="AT1813">
        <v>38.7072149999999</v>
      </c>
      <c s="129" r="AU1813">
        <v>170.311746</v>
      </c>
      <c s="129" r="AV1813">
        <v>216.760403</v>
      </c>
      <c s="129" r="AW1813">
        <v>189.665353</v>
      </c>
      <c s="129" r="AX1813">
        <v>116.121645</v>
      </c>
      <c s="129" r="AY1813">
        <v>267.079783</v>
      </c>
      <c s="129" r="AZ1813">
        <v>198.053626</v>
      </c>
      <c s="129" r="BA1813">
        <v>588.608398999999</v>
      </c>
      <c s="129" r="BB1813">
        <v>0.0</v>
      </c>
      <c s="129" r="BC1813">
        <v>23.224329</v>
      </c>
      <c s="129" r="BD1813">
        <v>119.992366</v>
      </c>
      <c s="129" r="BE1813">
        <v>108.380202</v>
      </c>
      <c s="129" r="BF1813">
        <v>30.965772</v>
      </c>
      <c s="129" r="BG1813">
        <v>100.638758999999</v>
      </c>
      <c s="129" r="BH1813">
        <v>131.604531</v>
      </c>
      <c s="129" r="BI1813">
        <v>73.80244</v>
      </c>
      <c s="129" r="BJ1813">
        <v>608.091371999999</v>
      </c>
      <c s="129" r="BK1813">
        <v>0.0</v>
      </c>
      <c s="129" r="BL1813">
        <v>15.482886</v>
      </c>
      <c s="129" r="BM1813">
        <v>50.3193789999999</v>
      </c>
      <c s="129" r="BN1813">
        <v>108.380202</v>
      </c>
      <c s="129" r="BO1813">
        <v>158.699580999999</v>
      </c>
      <c s="129" r="BP1813">
        <v>15.482886</v>
      </c>
      <c s="129" r="BQ1813">
        <v>135.475252</v>
      </c>
      <c s="129" r="BR1813">
        <v>124.251186</v>
      </c>
      <c s="129" r="BS1813">
        <v>151.346236</v>
      </c>
      <c s="129" r="BT1813">
        <v>0.0</v>
      </c>
      <c s="129" r="BU1813">
        <v>0.0</v>
      </c>
      <c s="129" r="BV1813">
        <v>0.0</v>
      </c>
      <c s="129" r="BW1813">
        <v>7.741443</v>
      </c>
      <c s="129" r="BX1813">
        <v>11.612164</v>
      </c>
      <c s="129" r="BY1813">
        <v>23.224329</v>
      </c>
      <c s="129" r="BZ1813">
        <v>0.0</v>
      </c>
      <c s="129" r="CA1813">
        <v>108.7683</v>
      </c>
      <c s="129" r="CB1813">
        <v>623.444891999999</v>
      </c>
      <c s="129" r="CC1813">
        <v>0.0</v>
      </c>
      <c s="129" r="CD1813">
        <v>38.7072149999999</v>
      </c>
      <c s="129" r="CE1813">
        <v>116.121645</v>
      </c>
      <c s="129" r="CF1813">
        <v>185.794632</v>
      </c>
      <c s="129" r="CG1813">
        <v>150.958137999999</v>
      </c>
      <c s="129" r="CH1813">
        <v>81.2851509999999</v>
      </c>
      <c s="129" r="CI1813">
        <v>0.0</v>
      </c>
      <c s="129" r="CJ1813">
        <v>50.578111</v>
      </c>
      <c s="129" r="CK1813">
        <v>421.908641999999</v>
      </c>
      <c s="129" r="CL1813">
        <v>0.0</v>
      </c>
      <c s="129" r="CM1813">
        <v>0.0</v>
      </c>
      <c s="129" r="CN1813">
        <v>54.1901009999999</v>
      </c>
      <c s="129" r="CO1813">
        <v>23.224329</v>
      </c>
      <c s="129" r="CP1813">
        <v>27.09505</v>
      </c>
      <c s="129" r="CQ1813">
        <v>11.612164</v>
      </c>
      <c s="129" r="CR1813">
        <v>267.079783</v>
      </c>
      <c s="129" r="CS1813">
        <v>38.7072149999999</v>
      </c>
    </row>
    <row customHeight="1" r="1814" ht="15.0">
      <c t="s" s="127" r="A1814">
        <v>15382</v>
      </c>
      <c t="s" s="127" r="B1814">
        <v>15383</v>
      </c>
      <c t="s" s="127" r="C1814">
        <v>15384</v>
      </c>
      <c t="s" s="127" r="D1814">
        <v>15385</v>
      </c>
      <c t="s" s="127" r="E1814">
        <v>15386</v>
      </c>
      <c t="s" s="127" r="F1814">
        <v>15387</v>
      </c>
      <c t="s" s="128" r="G1814">
        <v>15388</v>
      </c>
      <c t="s" s="127" r="H1814">
        <v>15389</v>
      </c>
      <c s="129" r="I1814">
        <v>3471.0</v>
      </c>
      <c s="129" r="J1814">
        <v>618.491613</v>
      </c>
      <c s="129" r="K1814">
        <v>590.140224999999</v>
      </c>
      <c s="129" r="L1814">
        <v>685.753482999999</v>
      </c>
      <c s="129" r="M1814">
        <v>644.113191</v>
      </c>
      <c s="129" r="N1814">
        <v>526.901086999999</v>
      </c>
      <c s="129" r="O1814">
        <v>405.600400999999</v>
      </c>
      <c s="129" r="P1814">
        <v>606.0</v>
      </c>
      <c s="129" r="Q1814">
        <v>495.0</v>
      </c>
      <c s="129" r="R1814">
        <v>691.0</v>
      </c>
      <c s="129" r="S1814">
        <v>573.0</v>
      </c>
      <c s="129" r="T1814">
        <v>541.0</v>
      </c>
      <c s="129" r="U1814">
        <v>220.0</v>
      </c>
      <c s="129" r="V1814">
        <v>1703.574663</v>
      </c>
      <c s="129" r="W1814">
        <v>335.837007</v>
      </c>
      <c s="129" r="X1814">
        <v>285.114523</v>
      </c>
      <c s="129" r="Y1814">
        <v>344.007320999999</v>
      </c>
      <c s="129" r="Z1814">
        <v>332.897666</v>
      </c>
      <c s="129" r="AA1814">
        <v>234.394194</v>
      </c>
      <c s="129" r="AB1814">
        <v>158.534635</v>
      </c>
      <c s="129" r="AC1814">
        <v>12.789318</v>
      </c>
      <c s="129" r="AD1814">
        <v>439.247229</v>
      </c>
      <c s="129" r="AE1814">
        <v>935.428309</v>
      </c>
      <c s="129" r="AF1814">
        <v>328.899125</v>
      </c>
      <c s="129" r="AG1814">
        <v>1767.42533699999</v>
      </c>
      <c s="129" r="AH1814">
        <v>282.654607</v>
      </c>
      <c s="129" r="AI1814">
        <v>305.025702</v>
      </c>
      <c s="129" r="AJ1814">
        <v>341.746162</v>
      </c>
      <c s="129" r="AK1814">
        <v>311.215525</v>
      </c>
      <c s="129" r="AL1814">
        <v>292.506891999999</v>
      </c>
      <c s="129" r="AM1814">
        <v>208.707046999999</v>
      </c>
      <c s="129" r="AN1814">
        <v>25.5694009999999</v>
      </c>
      <c s="129" r="AO1814">
        <v>394.928562</v>
      </c>
      <c s="129" r="AP1814">
        <v>954.045644</v>
      </c>
      <c s="129" r="AQ1814">
        <v>418.451130999999</v>
      </c>
      <c s="129" r="AR1814">
        <v>2821.03287499999</v>
      </c>
      <c s="129" r="AS1814">
        <v>11.818311</v>
      </c>
      <c s="129" r="AT1814">
        <v>74.849304</v>
      </c>
      <c s="129" r="AU1814">
        <v>141.819733</v>
      </c>
      <c s="129" r="AV1814">
        <v>386.064828999999</v>
      </c>
      <c s="129" r="AW1814">
        <v>492.879162</v>
      </c>
      <c s="129" r="AX1814">
        <v>394.00465</v>
      </c>
      <c s="129" r="AY1814">
        <v>807.599363</v>
      </c>
      <c s="129" r="AZ1814">
        <v>511.997523</v>
      </c>
      <c s="129" r="BA1814">
        <v>1364.65065699999</v>
      </c>
      <c s="129" r="BB1814">
        <v>7.87887399999999</v>
      </c>
      <c s="129" r="BC1814">
        <v>35.4549329999999</v>
      </c>
      <c s="129" r="BD1814">
        <v>82.728178</v>
      </c>
      <c s="129" r="BE1814">
        <v>216.669037</v>
      </c>
      <c s="129" r="BF1814">
        <v>107.937003</v>
      </c>
      <c s="129" r="BG1814">
        <v>366.428590999999</v>
      </c>
      <c s="129" r="BH1814">
        <v>417.552619999999</v>
      </c>
      <c s="129" r="BI1814">
        <v>130.001421999999</v>
      </c>
      <c s="129" r="BJ1814">
        <v>1456.382217</v>
      </c>
      <c s="129" r="BK1814">
        <v>3.93943699999999</v>
      </c>
      <c s="129" r="BL1814">
        <v>39.39437</v>
      </c>
      <c s="129" r="BM1814">
        <v>59.091555</v>
      </c>
      <c s="129" r="BN1814">
        <v>169.395792</v>
      </c>
      <c s="129" r="BO1814">
        <v>384.942159</v>
      </c>
      <c s="129" r="BP1814">
        <v>27.576059</v>
      </c>
      <c s="129" r="BQ1814">
        <v>390.046742999999</v>
      </c>
      <c s="129" r="BR1814">
        <v>381.996101</v>
      </c>
      <c s="129" r="BS1814">
        <v>374.307464999999</v>
      </c>
      <c s="129" r="BT1814">
        <v>0.0</v>
      </c>
      <c s="129" r="BU1814">
        <v>11.818311</v>
      </c>
      <c s="129" r="BV1814">
        <v>0.0</v>
      </c>
      <c s="129" r="BW1814">
        <v>39.39437</v>
      </c>
      <c s="129" r="BX1814">
        <v>35.51588</v>
      </c>
      <c s="129" r="BY1814">
        <v>70.909867</v>
      </c>
      <c s="129" r="BZ1814">
        <v>0.0</v>
      </c>
      <c s="129" r="CA1814">
        <v>216.669037</v>
      </c>
      <c s="129" r="CB1814">
        <v>1312.221117</v>
      </c>
      <c s="129" r="CC1814">
        <v>0.0</v>
      </c>
      <c s="129" r="CD1814">
        <v>47.2732439999999</v>
      </c>
      <c s="129" r="CE1814">
        <v>122.122547999999</v>
      </c>
      <c s="129" r="CF1814">
        <v>311.215525</v>
      </c>
      <c s="129" r="CG1814">
        <v>417.968911999999</v>
      </c>
      <c s="129" r="CH1814">
        <v>303.336651</v>
      </c>
      <c s="129" r="CI1814">
        <v>0.0</v>
      </c>
      <c s="129" r="CJ1814">
        <v>110.304237</v>
      </c>
      <c s="129" r="CK1814">
        <v>1134.504293</v>
      </c>
      <c s="129" r="CL1814">
        <v>11.818311</v>
      </c>
      <c s="129" r="CM1814">
        <v>15.7577479999999</v>
      </c>
      <c s="129" r="CN1814">
        <v>19.697185</v>
      </c>
      <c s="129" r="CO1814">
        <v>35.4549329999999</v>
      </c>
      <c s="129" r="CP1814">
        <v>39.39437</v>
      </c>
      <c s="129" r="CQ1814">
        <v>19.758132</v>
      </c>
      <c s="129" r="CR1814">
        <v>807.599363</v>
      </c>
      <c s="129" r="CS1814">
        <v>185.024249999999</v>
      </c>
    </row>
    <row customHeight="1" r="1815" ht="15.0">
      <c t="s" s="127" r="A1815">
        <v>15390</v>
      </c>
      <c t="s" s="127" r="B1815">
        <v>15391</v>
      </c>
      <c t="s" s="127" r="C1815">
        <v>15392</v>
      </c>
      <c t="s" s="127" r="D1815">
        <v>15393</v>
      </c>
      <c t="s" s="127" r="E1815">
        <v>15394</v>
      </c>
      <c t="s" s="127" r="F1815">
        <v>15395</v>
      </c>
      <c t="s" s="128" r="G1815">
        <v>15396</v>
      </c>
      <c t="s" s="127" r="H1815">
        <v>15397</v>
      </c>
      <c s="129" r="I1815">
        <v>2230.0</v>
      </c>
      <c s="129" r="J1815">
        <v>329.562715</v>
      </c>
      <c s="129" r="K1815">
        <v>270.384271</v>
      </c>
      <c s="129" r="L1815">
        <v>358.131619</v>
      </c>
      <c s="129" r="M1815">
        <v>474.447871</v>
      </c>
      <c s="129" r="N1815">
        <v>442.402859999999</v>
      </c>
      <c s="129" r="O1815">
        <v>355.070665</v>
      </c>
      <c s="129" r="P1815">
        <v>318.0</v>
      </c>
      <c s="129" r="Q1815">
        <v>335.0</v>
      </c>
      <c s="129" r="R1815">
        <v>423.0</v>
      </c>
      <c s="129" r="S1815">
        <v>441.0</v>
      </c>
      <c s="129" r="T1815">
        <v>514.0</v>
      </c>
      <c s="129" r="U1815">
        <v>200.0</v>
      </c>
      <c s="129" r="V1815">
        <v>1093.780899</v>
      </c>
      <c s="129" r="W1815">
        <v>170.393105999999</v>
      </c>
      <c s="129" r="X1815">
        <v>148.966428</v>
      </c>
      <c s="129" r="Y1815">
        <v>182.636922</v>
      </c>
      <c s="129" r="Z1815">
        <v>245.896638999999</v>
      </c>
      <c s="129" r="AA1815">
        <v>207.124553999999</v>
      </c>
      <c s="129" r="AB1815">
        <v>134.681975999999</v>
      </c>
      <c s="129" r="AC1815">
        <v>4.081272</v>
      </c>
      <c s="129" r="AD1815">
        <v>231.612187</v>
      </c>
      <c s="129" r="AE1815">
        <v>592.804758999999</v>
      </c>
      <c s="129" r="AF1815">
        <v>269.363952999999</v>
      </c>
      <c s="129" r="AG1815">
        <v>1136.21910099999</v>
      </c>
      <c s="129" r="AH1815">
        <v>159.169608</v>
      </c>
      <c s="129" r="AI1815">
        <v>121.417841999999</v>
      </c>
      <c s="129" r="AJ1815">
        <v>175.494696</v>
      </c>
      <c s="129" r="AK1815">
        <v>228.551233</v>
      </c>
      <c s="129" r="AL1815">
        <v>235.278304999999</v>
      </c>
      <c s="129" r="AM1815">
        <v>198.962009999999</v>
      </c>
      <c s="129" r="AN1815">
        <v>17.345406</v>
      </c>
      <c s="129" r="AO1815">
        <v>204.0636</v>
      </c>
      <c s="129" r="AP1815">
        <v>572.600120999999</v>
      </c>
      <c s="129" r="AQ1815">
        <v>359.55538</v>
      </c>
      <c s="129" r="AR1815">
        <v>1914.923459</v>
      </c>
      <c s="129" r="AS1815">
        <v>36.731448</v>
      </c>
      <c s="129" r="AT1815">
        <v>57.137808</v>
      </c>
      <c s="129" r="AU1815">
        <v>61.2190799999999</v>
      </c>
      <c s="129" r="AV1815">
        <v>199.982328</v>
      </c>
      <c s="129" r="AW1815">
        <v>265.282681</v>
      </c>
      <c s="129" r="AX1815">
        <v>257.120137</v>
      </c>
      <c s="129" r="AY1815">
        <v>808.898743999999</v>
      </c>
      <c s="129" r="AZ1815">
        <v>228.551233</v>
      </c>
      <c s="129" r="BA1815">
        <v>950.936377999999</v>
      </c>
      <c s="129" r="BB1815">
        <v>32.650176</v>
      </c>
      <c s="129" r="BC1815">
        <v>32.650176</v>
      </c>
      <c s="129" r="BD1815">
        <v>44.8939919999999</v>
      </c>
      <c s="129" r="BE1815">
        <v>110.194344</v>
      </c>
      <c s="129" r="BF1815">
        <v>48.975264</v>
      </c>
      <c s="129" r="BG1815">
        <v>220.388689</v>
      </c>
      <c s="129" r="BH1815">
        <v>371.395753</v>
      </c>
      <c s="129" r="BI1815">
        <v>89.7879839999999</v>
      </c>
      <c s="129" r="BJ1815">
        <v>963.987080999999</v>
      </c>
      <c s="129" r="BK1815">
        <v>4.081272</v>
      </c>
      <c s="129" r="BL1815">
        <v>24.487632</v>
      </c>
      <c s="129" r="BM1815">
        <v>16.325088</v>
      </c>
      <c s="129" r="BN1815">
        <v>89.7879839999999</v>
      </c>
      <c s="129" r="BO1815">
        <v>216.307416999999</v>
      </c>
      <c s="129" r="BP1815">
        <v>36.731448</v>
      </c>
      <c s="129" r="BQ1815">
        <v>437.502991</v>
      </c>
      <c s="129" r="BR1815">
        <v>138.763248</v>
      </c>
      <c s="129" r="BS1815">
        <v>179.575967999999</v>
      </c>
      <c s="129" r="BT1815">
        <v>8.162544</v>
      </c>
      <c s="129" r="BU1815">
        <v>0.0</v>
      </c>
      <c s="129" r="BV1815">
        <v>0.0</v>
      </c>
      <c s="129" r="BW1815">
        <v>12.243816</v>
      </c>
      <c s="129" r="BX1815">
        <v>20.4063599999999</v>
      </c>
      <c s="129" r="BY1815">
        <v>28.568904</v>
      </c>
      <c s="129" r="BZ1815">
        <v>0.0</v>
      </c>
      <c s="129" r="CA1815">
        <v>110.194344</v>
      </c>
      <c s="129" r="CB1815">
        <v>759.116593999999</v>
      </c>
      <c s="129" r="CC1815">
        <v>8.162544</v>
      </c>
      <c s="129" r="CD1815">
        <v>48.975264</v>
      </c>
      <c s="129" r="CE1815">
        <v>44.8939919999999</v>
      </c>
      <c s="129" r="CF1815">
        <v>159.169608</v>
      </c>
      <c s="129" r="CG1815">
        <v>220.388689</v>
      </c>
      <c s="129" r="CH1815">
        <v>199.982328</v>
      </c>
      <c s="129" r="CI1815">
        <v>4.081272</v>
      </c>
      <c s="129" r="CJ1815">
        <v>73.462896</v>
      </c>
      <c s="129" r="CK1815">
        <v>976.230897</v>
      </c>
      <c s="129" r="CL1815">
        <v>20.4063599999999</v>
      </c>
      <c s="129" r="CM1815">
        <v>8.162544</v>
      </c>
      <c s="129" r="CN1815">
        <v>16.325088</v>
      </c>
      <c s="129" r="CO1815">
        <v>28.568904</v>
      </c>
      <c s="129" r="CP1815">
        <v>24.487632</v>
      </c>
      <c s="129" r="CQ1815">
        <v>28.568904</v>
      </c>
      <c s="129" r="CR1815">
        <v>804.817471999999</v>
      </c>
      <c s="129" r="CS1815">
        <v>44.8939919999999</v>
      </c>
    </row>
    <row customHeight="1" r="1816" ht="15.0">
      <c t="s" s="127" r="A1816">
        <v>15398</v>
      </c>
      <c t="s" s="127" r="B1816">
        <v>15399</v>
      </c>
      <c t="s" s="127" r="C1816">
        <v>15400</v>
      </c>
      <c t="s" s="127" r="D1816">
        <v>15401</v>
      </c>
      <c t="s" s="127" r="E1816">
        <v>15402</v>
      </c>
      <c t="s" s="127" r="F1816">
        <v>15403</v>
      </c>
      <c t="s" s="128" r="G1816">
        <v>15404</v>
      </c>
      <c t="s" s="127" r="H1816">
        <v>15405</v>
      </c>
      <c s="129" r="I1816">
        <v>1010.0</v>
      </c>
      <c s="129" r="J1816">
        <v>182.569276</v>
      </c>
      <c s="129" r="K1816">
        <v>163.509846</v>
      </c>
      <c s="129" r="L1816">
        <v>186.581787999999</v>
      </c>
      <c s="129" r="M1816">
        <v>201.625376999999</v>
      </c>
      <c s="129" r="N1816">
        <v>135.398965</v>
      </c>
      <c s="129" r="O1816">
        <v>140.314748</v>
      </c>
      <c s="129" r="P1816">
        <v>163.0</v>
      </c>
      <c s="129" r="Q1816">
        <v>125.0</v>
      </c>
      <c s="129" r="R1816">
        <v>186.0</v>
      </c>
      <c s="129" r="S1816">
        <v>133.0</v>
      </c>
      <c s="129" r="T1816">
        <v>157.0</v>
      </c>
      <c s="129" r="U1816">
        <v>125.0</v>
      </c>
      <c s="129" r="V1816">
        <v>481.454787</v>
      </c>
      <c s="129" r="W1816">
        <v>87.272126</v>
      </c>
      <c s="129" r="X1816">
        <v>88.275254</v>
      </c>
      <c s="129" r="Y1816">
        <v>89.2783819999999</v>
      </c>
      <c s="129" r="Z1816">
        <v>106.328228</v>
      </c>
      <c s="129" r="AA1816">
        <v>68.199382</v>
      </c>
      <c s="129" r="AB1816">
        <v>41.098286</v>
      </c>
      <c s="129" r="AC1816">
        <v>1.003128</v>
      </c>
      <c s="129" r="AD1816">
        <v>117.365962999999</v>
      </c>
      <c s="129" r="AE1816">
        <v>272.844129</v>
      </c>
      <c s="129" r="AF1816">
        <v>91.2446949999999</v>
      </c>
      <c s="129" r="AG1816">
        <v>528.545212999999</v>
      </c>
      <c s="129" r="AH1816">
        <v>95.29715</v>
      </c>
      <c s="129" r="AI1816">
        <v>75.234592</v>
      </c>
      <c s="129" r="AJ1816">
        <v>97.3034049999999</v>
      </c>
      <c s="129" r="AK1816">
        <v>95.29715</v>
      </c>
      <c s="129" r="AL1816">
        <v>67.199583</v>
      </c>
      <c s="129" r="AM1816">
        <v>83.2063579999999</v>
      </c>
      <c s="129" r="AN1816">
        <v>15.006976</v>
      </c>
      <c s="129" r="AO1816">
        <v>123.38473</v>
      </c>
      <c s="129" r="AP1816">
        <v>260.813250999999</v>
      </c>
      <c s="129" r="AQ1816">
        <v>144.347230999999</v>
      </c>
      <c s="129" r="AR1816">
        <v>822.405098999999</v>
      </c>
      <c s="129" r="AS1816">
        <v>12.037535</v>
      </c>
      <c s="129" r="AT1816">
        <v>32.1000919999999</v>
      </c>
      <c s="129" r="AU1816">
        <v>20.0625579999999</v>
      </c>
      <c s="129" r="AV1816">
        <v>80.2502309999999</v>
      </c>
      <c s="129" r="AW1816">
        <v>164.512974</v>
      </c>
      <c s="129" r="AX1816">
        <v>120.375347</v>
      </c>
      <c s="129" r="AY1816">
        <v>244.643376999999</v>
      </c>
      <c s="129" r="AZ1816">
        <v>148.422985</v>
      </c>
      <c s="129" r="BA1816">
        <v>405.183782</v>
      </c>
      <c s="129" r="BB1816">
        <v>12.037535</v>
      </c>
      <c s="129" r="BC1816">
        <v>20.0625579999999</v>
      </c>
      <c s="129" r="BD1816">
        <v>12.037535</v>
      </c>
      <c s="129" r="BE1816">
        <v>40.1251159999999</v>
      </c>
      <c s="129" r="BF1816">
        <v>36.1126039999999</v>
      </c>
      <c s="129" r="BG1816">
        <v>116.362835</v>
      </c>
      <c s="129" r="BH1816">
        <v>120.308775999999</v>
      </c>
      <c s="129" r="BI1816">
        <v>48.1368239999999</v>
      </c>
      <c s="129" r="BJ1816">
        <v>417.221317</v>
      </c>
      <c s="129" r="BK1816">
        <v>0.0</v>
      </c>
      <c s="129" r="BL1816">
        <v>12.037535</v>
      </c>
      <c s="129" r="BM1816">
        <v>8.02502299999999</v>
      </c>
      <c s="129" r="BN1816">
        <v>40.1251159999999</v>
      </c>
      <c s="129" r="BO1816">
        <v>128.40037</v>
      </c>
      <c s="129" r="BP1816">
        <v>4.012512</v>
      </c>
      <c s="129" r="BQ1816">
        <v>124.334601</v>
      </c>
      <c s="129" r="BR1816">
        <v>100.286161</v>
      </c>
      <c s="129" r="BS1816">
        <v>112.350324</v>
      </c>
      <c s="129" r="BT1816">
        <v>0.0</v>
      </c>
      <c s="129" r="BU1816">
        <v>0.0</v>
      </c>
      <c s="129" r="BV1816">
        <v>0.0</v>
      </c>
      <c s="129" r="BW1816">
        <v>0.0</v>
      </c>
      <c s="129" r="BX1816">
        <v>20.0625579999999</v>
      </c>
      <c s="129" r="BY1816">
        <v>16.0500459999999</v>
      </c>
      <c s="129" r="BZ1816">
        <v>0.0</v>
      </c>
      <c s="129" r="CA1816">
        <v>76.2377199999999</v>
      </c>
      <c s="129" r="CB1816">
        <v>393.226133</v>
      </c>
      <c s="129" r="CC1816">
        <v>8.02502299999999</v>
      </c>
      <c s="129" r="CD1816">
        <v>28.087581</v>
      </c>
      <c s="129" r="CE1816">
        <v>12.037535</v>
      </c>
      <c s="129" r="CF1816">
        <v>76.2377199999999</v>
      </c>
      <c s="129" r="CG1816">
        <v>124.387857999999</v>
      </c>
      <c s="129" r="CH1816">
        <v>100.312789</v>
      </c>
      <c s="129" r="CI1816">
        <v>4.012512</v>
      </c>
      <c s="129" r="CJ1816">
        <v>40.1251159999999</v>
      </c>
      <c s="129" r="CK1816">
        <v>316.828642</v>
      </c>
      <c s="129" r="CL1816">
        <v>4.012512</v>
      </c>
      <c s="129" r="CM1816">
        <v>4.012512</v>
      </c>
      <c s="129" r="CN1816">
        <v>8.02502299999999</v>
      </c>
      <c s="129" r="CO1816">
        <v>4.012512</v>
      </c>
      <c s="129" r="CP1816">
        <v>20.0625579999999</v>
      </c>
      <c s="129" r="CQ1816">
        <v>4.012512</v>
      </c>
      <c s="129" r="CR1816">
        <v>240.630865</v>
      </c>
      <c s="129" r="CS1816">
        <v>32.06015</v>
      </c>
    </row>
    <row customHeight="1" r="1817" ht="15.0">
      <c t="s" s="127" r="A1817">
        <v>15406</v>
      </c>
      <c t="s" s="127" r="B1817">
        <v>15407</v>
      </c>
      <c t="s" s="127" r="C1817">
        <v>15408</v>
      </c>
      <c t="s" s="127" r="D1817">
        <v>15409</v>
      </c>
      <c t="s" s="127" r="E1817">
        <v>15410</v>
      </c>
      <c t="s" s="127" r="F1817">
        <v>15411</v>
      </c>
      <c t="s" s="128" r="G1817">
        <v>15412</v>
      </c>
      <c t="s" s="127" r="H1817">
        <v>15413</v>
      </c>
      <c s="129" r="I1817">
        <v>505.0</v>
      </c>
      <c s="129" r="J1817">
        <v>75.823238</v>
      </c>
      <c s="129" r="K1817">
        <v>65.5768549999999</v>
      </c>
      <c s="129" r="L1817">
        <v>71.0089909999999</v>
      </c>
      <c s="129" r="M1817">
        <v>137.561580999999</v>
      </c>
      <c s="129" r="N1817">
        <v>100.723502999999</v>
      </c>
      <c s="129" r="O1817">
        <v>54.305833</v>
      </c>
      <c s="129" r="P1817">
        <v>90.0</v>
      </c>
      <c s="129" r="Q1817">
        <v>103.0</v>
      </c>
      <c s="129" r="R1817">
        <v>119.0</v>
      </c>
      <c s="129" r="S1817">
        <v>104.0</v>
      </c>
      <c s="129" r="T1817">
        <v>85.0</v>
      </c>
      <c s="129" r="U1817">
        <v>46.0</v>
      </c>
      <c s="129" r="V1817">
        <v>261.851766</v>
      </c>
      <c s="129" r="W1817">
        <v>39.9608959999999</v>
      </c>
      <c s="129" r="X1817">
        <v>35.8623419999999</v>
      </c>
      <c s="129" r="Y1817">
        <v>40.627687</v>
      </c>
      <c s="129" r="Z1817">
        <v>72.342573</v>
      </c>
      <c s="129" r="AA1817">
        <v>51.5408619999999</v>
      </c>
      <c s="129" r="AB1817">
        <v>21.517405</v>
      </c>
      <c s="129" r="AC1817">
        <v>0.0</v>
      </c>
      <c s="129" r="AD1817">
        <v>52.256556</v>
      </c>
      <c s="129" r="AE1817">
        <v>163.177539999999</v>
      </c>
      <c s="129" r="AF1817">
        <v>46.41767</v>
      </c>
      <c s="129" r="AG1817">
        <v>243.148234</v>
      </c>
      <c s="129" r="AH1817">
        <v>35.8623419999999</v>
      </c>
      <c s="129" r="AI1817">
        <v>29.7145119999999</v>
      </c>
      <c s="129" r="AJ1817">
        <v>30.381304</v>
      </c>
      <c s="129" r="AK1817">
        <v>65.219008</v>
      </c>
      <c s="129" r="AL1817">
        <v>49.1826409999999</v>
      </c>
      <c s="129" r="AM1817">
        <v>30.739151</v>
      </c>
      <c s="129" r="AN1817">
        <v>2.049277</v>
      </c>
      <c s="129" r="AO1817">
        <v>44.059449</v>
      </c>
      <c s="129" r="AP1817">
        <v>147.856866999999</v>
      </c>
      <c s="129" r="AQ1817">
        <v>51.231918</v>
      </c>
      <c s="129" r="AR1817">
        <v>443.879546</v>
      </c>
      <c s="129" r="AS1817">
        <v>4.09855299999999</v>
      </c>
      <c s="129" r="AT1817">
        <v>36.8869809999999</v>
      </c>
      <c s="129" r="AU1817">
        <v>4.09855299999999</v>
      </c>
      <c s="129" r="AV1817">
        <v>57.3797479999999</v>
      </c>
      <c s="129" r="AW1817">
        <v>73.7739619999999</v>
      </c>
      <c s="129" r="AX1817">
        <v>69.675408</v>
      </c>
      <c s="129" r="AY1817">
        <v>163.942137</v>
      </c>
      <c s="129" r="AZ1817">
        <v>34.0242039999999</v>
      </c>
      <c s="129" r="BA1817">
        <v>218.459107999999</v>
      </c>
      <c s="129" r="BB1817">
        <v>0.0</v>
      </c>
      <c s="129" r="BC1817">
        <v>20.492767</v>
      </c>
      <c s="129" r="BD1817">
        <v>4.09855299999999</v>
      </c>
      <c s="129" r="BE1817">
        <v>28.689874</v>
      </c>
      <c s="129" r="BF1817">
        <v>0.0</v>
      </c>
      <c s="129" r="BG1817">
        <v>57.3797479999999</v>
      </c>
      <c s="129" r="BH1817">
        <v>86.0696219999999</v>
      </c>
      <c s="129" r="BI1817">
        <v>21.7285439999999</v>
      </c>
      <c s="129" r="BJ1817">
        <v>225.420437999999</v>
      </c>
      <c s="129" r="BK1817">
        <v>4.09855299999999</v>
      </c>
      <c s="129" r="BL1817">
        <v>16.394214</v>
      </c>
      <c s="129" r="BM1817">
        <v>0.0</v>
      </c>
      <c s="129" r="BN1817">
        <v>28.689874</v>
      </c>
      <c s="129" r="BO1817">
        <v>73.7739619999999</v>
      </c>
      <c s="129" r="BP1817">
        <v>12.29566</v>
      </c>
      <c s="129" r="BQ1817">
        <v>77.872515</v>
      </c>
      <c s="129" r="BR1817">
        <v>12.29566</v>
      </c>
      <c s="129" r="BS1817">
        <v>65.5768549999999</v>
      </c>
      <c s="129" r="BT1817">
        <v>0.0</v>
      </c>
      <c s="129" r="BU1817">
        <v>0.0</v>
      </c>
      <c s="129" r="BV1817">
        <v>0.0</v>
      </c>
      <c s="129" r="BW1817">
        <v>4.09855299999999</v>
      </c>
      <c s="129" r="BX1817">
        <v>12.29566</v>
      </c>
      <c s="129" r="BY1817">
        <v>24.591321</v>
      </c>
      <c s="129" r="BZ1817">
        <v>0.0</v>
      </c>
      <c s="129" r="CA1817">
        <v>24.591321</v>
      </c>
      <c s="129" r="CB1817">
        <v>169.276467</v>
      </c>
      <c s="129" r="CC1817">
        <v>0.0</v>
      </c>
      <c s="129" r="CD1817">
        <v>32.7884269999999</v>
      </c>
      <c s="129" r="CE1817">
        <v>0.0</v>
      </c>
      <c s="129" r="CF1817">
        <v>28.689874</v>
      </c>
      <c s="129" r="CG1817">
        <v>53.2811939999999</v>
      </c>
      <c s="129" r="CH1817">
        <v>45.084088</v>
      </c>
      <c s="129" r="CI1817">
        <v>0.0</v>
      </c>
      <c s="129" r="CJ1817">
        <v>9.432883</v>
      </c>
      <c s="129" r="CK1817">
        <v>209.026224</v>
      </c>
      <c s="129" r="CL1817">
        <v>4.09855299999999</v>
      </c>
      <c s="129" r="CM1817">
        <v>4.09855299999999</v>
      </c>
      <c s="129" r="CN1817">
        <v>4.09855299999999</v>
      </c>
      <c s="129" r="CO1817">
        <v>24.591321</v>
      </c>
      <c s="129" r="CP1817">
        <v>8.197107</v>
      </c>
      <c s="129" r="CQ1817">
        <v>0.0</v>
      </c>
      <c s="129" r="CR1817">
        <v>163.942137</v>
      </c>
      <c s="129" r="CS1817">
        <v>0.0</v>
      </c>
    </row>
    <row customHeight="1" r="1818" ht="15.0">
      <c t="s" s="127" r="A1818">
        <v>15414</v>
      </c>
      <c t="s" s="127" r="B1818">
        <v>15415</v>
      </c>
      <c t="s" s="127" r="C1818">
        <v>15416</v>
      </c>
      <c t="s" s="127" r="D1818">
        <v>15417</v>
      </c>
      <c t="s" s="127" r="E1818">
        <v>15418</v>
      </c>
      <c t="s" s="127" r="F1818">
        <v>15419</v>
      </c>
      <c t="s" s="128" r="G1818">
        <v>15420</v>
      </c>
      <c t="s" s="127" r="H1818">
        <v>15421</v>
      </c>
      <c s="129" r="I1818">
        <v>4001.0</v>
      </c>
      <c s="129" r="J1818">
        <v>705.608205</v>
      </c>
      <c s="129" r="K1818">
        <v>585.279384</v>
      </c>
      <c s="129" r="L1818">
        <v>740.262905</v>
      </c>
      <c s="129" r="M1818">
        <v>870.225016999999</v>
      </c>
      <c s="129" r="N1818">
        <v>753.753703999999</v>
      </c>
      <c s="129" r="O1818">
        <v>345.870784</v>
      </c>
      <c s="129" r="P1818">
        <v>577.0</v>
      </c>
      <c s="129" r="Q1818">
        <v>503.0</v>
      </c>
      <c s="129" r="R1818">
        <v>687.0</v>
      </c>
      <c s="129" r="S1818">
        <v>665.0</v>
      </c>
      <c s="129" r="T1818">
        <v>469.0</v>
      </c>
      <c s="129" r="U1818">
        <v>198.0</v>
      </c>
      <c s="129" r="V1818">
        <v>1957.09779699999</v>
      </c>
      <c s="129" r="W1818">
        <v>372.538028999999</v>
      </c>
      <c s="129" r="X1818">
        <v>299.378106</v>
      </c>
      <c s="129" r="Y1818">
        <v>360.986462</v>
      </c>
      <c s="129" r="Z1818">
        <v>422.601804</v>
      </c>
      <c s="129" r="AA1818">
        <v>356.187280999999</v>
      </c>
      <c s="129" r="AB1818">
        <v>140.578991</v>
      </c>
      <c s="129" r="AC1818">
        <v>4.827124</v>
      </c>
      <c s="129" r="AD1818">
        <v>486.128436</v>
      </c>
      <c s="129" r="AE1818">
        <v>1117.621073</v>
      </c>
      <c s="129" r="AF1818">
        <v>353.348288</v>
      </c>
      <c s="129" r="AG1818">
        <v>2043.902203</v>
      </c>
      <c s="129" r="AH1818">
        <v>333.070176</v>
      </c>
      <c s="129" r="AI1818">
        <v>285.901277999999</v>
      </c>
      <c s="129" r="AJ1818">
        <v>379.276442999999</v>
      </c>
      <c s="129" r="AK1818">
        <v>447.623213</v>
      </c>
      <c s="129" r="AL1818">
        <v>397.566423999999</v>
      </c>
      <c s="129" r="AM1818">
        <v>169.541734999999</v>
      </c>
      <c s="129" r="AN1818">
        <v>30.922934</v>
      </c>
      <c s="129" r="AO1818">
        <v>438.959538</v>
      </c>
      <c s="129" r="AP1818">
        <v>1176.334552</v>
      </c>
      <c s="129" r="AQ1818">
        <v>428.608113</v>
      </c>
      <c s="129" r="AR1818">
        <v>3277.101814</v>
      </c>
      <c s="129" r="AS1818">
        <v>53.9073119999999</v>
      </c>
      <c s="129" r="AT1818">
        <v>250.283947</v>
      </c>
      <c s="129" r="AU1818">
        <v>192.526113</v>
      </c>
      <c s="129" r="AV1818">
        <v>381.201704</v>
      </c>
      <c s="129" r="AW1818">
        <v>573.727816999999</v>
      </c>
      <c s="129" r="AX1818">
        <v>392.753270999999</v>
      </c>
      <c s="129" r="AY1818">
        <v>1051.49994599999</v>
      </c>
      <c s="129" r="AZ1818">
        <v>381.201704</v>
      </c>
      <c s="129" r="BA1818">
        <v>1532.563746</v>
      </c>
      <c s="129" r="BB1818">
        <v>23.103134</v>
      </c>
      <c s="129" r="BC1818">
        <v>173.273502</v>
      </c>
      <c s="129" r="BD1818">
        <v>127.067235</v>
      </c>
      <c s="129" r="BE1818">
        <v>177.124023999999</v>
      </c>
      <c s="129" r="BF1818">
        <v>100.113579</v>
      </c>
      <c s="129" r="BG1818">
        <v>327.294392</v>
      </c>
      <c s="129" r="BH1818">
        <v>489.072212999999</v>
      </c>
      <c s="129" r="BI1818">
        <v>115.515668</v>
      </c>
      <c s="129" r="BJ1818">
        <v>1744.538068</v>
      </c>
      <c s="129" r="BK1818">
        <v>30.804178</v>
      </c>
      <c s="129" r="BL1818">
        <v>77.010445</v>
      </c>
      <c s="129" r="BM1818">
        <v>65.4588779999999</v>
      </c>
      <c s="129" r="BN1818">
        <v>204.077679999999</v>
      </c>
      <c s="129" r="BO1818">
        <v>473.614239</v>
      </c>
      <c s="129" r="BP1818">
        <v>65.4588779999999</v>
      </c>
      <c s="129" r="BQ1818">
        <v>562.427732999999</v>
      </c>
      <c s="129" r="BR1818">
        <v>265.686036</v>
      </c>
      <c s="129" r="BS1818">
        <v>354.248047999999</v>
      </c>
      <c s="129" r="BT1818">
        <v>0.0</v>
      </c>
      <c s="129" r="BU1818">
        <v>3.85052199999999</v>
      </c>
      <c s="129" r="BV1818">
        <v>3.85052199999999</v>
      </c>
      <c s="129" r="BW1818">
        <v>23.103134</v>
      </c>
      <c s="129" r="BX1818">
        <v>61.608356</v>
      </c>
      <c s="129" r="BY1818">
        <v>65.4588779999999</v>
      </c>
      <c s="129" r="BZ1818">
        <v>0.0</v>
      </c>
      <c s="129" r="CA1818">
        <v>196.376634999999</v>
      </c>
      <c s="129" r="CB1818">
        <v>1559.461517</v>
      </c>
      <c s="129" r="CC1818">
        <v>26.9536559999999</v>
      </c>
      <c s="129" r="CD1818">
        <v>204.077679999999</v>
      </c>
      <c s="129" r="CE1818">
        <v>165.572457</v>
      </c>
      <c s="129" r="CF1818">
        <v>315.742825999999</v>
      </c>
      <c s="129" r="CG1818">
        <v>446.660582999999</v>
      </c>
      <c s="129" r="CH1818">
        <v>292.639692</v>
      </c>
      <c s="129" r="CI1818">
        <v>15.402089</v>
      </c>
      <c s="129" r="CJ1818">
        <v>92.4125339999999</v>
      </c>
      <c s="129" r="CK1818">
        <v>1363.392249</v>
      </c>
      <c s="129" r="CL1818">
        <v>26.9536559999999</v>
      </c>
      <c s="129" r="CM1818">
        <v>42.3557449999999</v>
      </c>
      <c s="129" r="CN1818">
        <v>23.103134</v>
      </c>
      <c s="129" r="CO1818">
        <v>42.3557449999999</v>
      </c>
      <c s="129" r="CP1818">
        <v>65.4588779999999</v>
      </c>
      <c s="129" r="CQ1818">
        <v>34.6546999999999</v>
      </c>
      <c s="129" r="CR1818">
        <v>1036.097856</v>
      </c>
      <c s="129" r="CS1818">
        <v>92.4125339999999</v>
      </c>
    </row>
    <row customHeight="1" r="1819" ht="15.0">
      <c t="s" s="127" r="A1819">
        <v>15422</v>
      </c>
      <c t="s" s="127" r="B1819">
        <v>15423</v>
      </c>
      <c t="s" s="127" r="C1819">
        <v>15424</v>
      </c>
      <c t="s" s="127" r="D1819">
        <v>15425</v>
      </c>
      <c t="s" s="127" r="E1819">
        <v>15426</v>
      </c>
      <c t="s" s="127" r="F1819">
        <v>15427</v>
      </c>
      <c t="s" s="128" r="G1819">
        <v>15428</v>
      </c>
      <c t="s" s="127" r="H1819">
        <v>15429</v>
      </c>
      <c s="129" r="I1819">
        <v>312.0</v>
      </c>
      <c s="129" r="J1819">
        <v>45.950589</v>
      </c>
      <c s="129" r="K1819">
        <v>44.287871</v>
      </c>
      <c s="129" r="L1819">
        <v>66.928032</v>
      </c>
      <c s="129" r="M1819">
        <v>44.951663</v>
      </c>
      <c s="129" r="N1819">
        <v>67.9269579999999</v>
      </c>
      <c s="129" r="O1819">
        <v>41.954886</v>
      </c>
      <c s="129" r="P1819">
        <v>40.0</v>
      </c>
      <c s="129" r="Q1819">
        <v>61.0</v>
      </c>
      <c s="129" r="R1819">
        <v>38.0</v>
      </c>
      <c s="129" r="S1819">
        <v>60.0</v>
      </c>
      <c s="129" r="T1819">
        <v>57.0</v>
      </c>
      <c s="129" r="U1819">
        <v>19.0</v>
      </c>
      <c s="129" r="V1819">
        <v>147.175614999999</v>
      </c>
      <c s="129" r="W1819">
        <v>21.9763689999999</v>
      </c>
      <c s="129" r="X1819">
        <v>18.31418</v>
      </c>
      <c s="129" r="Y1819">
        <v>28.96885</v>
      </c>
      <c s="129" r="Z1819">
        <v>20.977443</v>
      </c>
      <c s="129" r="AA1819">
        <v>33.963479</v>
      </c>
      <c s="129" r="AB1819">
        <v>21.9763689999999</v>
      </c>
      <c s="129" r="AC1819">
        <v>0.998925999999999</v>
      </c>
      <c s="129" r="AD1819">
        <v>33.298068</v>
      </c>
      <c s="129" r="AE1819">
        <v>71.922662</v>
      </c>
      <c s="129" r="AF1819">
        <v>41.954886</v>
      </c>
      <c s="129" r="AG1819">
        <v>164.824385</v>
      </c>
      <c s="129" r="AH1819">
        <v>23.974221</v>
      </c>
      <c s="129" r="AI1819">
        <v>25.9736909999999</v>
      </c>
      <c s="129" r="AJ1819">
        <v>37.9591819999999</v>
      </c>
      <c s="129" r="AK1819">
        <v>23.974221</v>
      </c>
      <c s="129" r="AL1819">
        <v>33.963479</v>
      </c>
      <c s="129" r="AM1819">
        <v>15.9828139999999</v>
      </c>
      <c s="129" r="AN1819">
        <v>2.99677799999999</v>
      </c>
      <c s="129" r="AO1819">
        <v>33.9650979999999</v>
      </c>
      <c s="129" r="AP1819">
        <v>89.903327</v>
      </c>
      <c s="129" r="AQ1819">
        <v>40.9559599999999</v>
      </c>
      <c s="129" r="AR1819">
        <v>273.041892</v>
      </c>
      <c s="129" r="AS1819">
        <v>19.978517</v>
      </c>
      <c s="129" r="AT1819">
        <v>15.9828139999999</v>
      </c>
      <c s="129" r="AU1819">
        <v>3.99570299999999</v>
      </c>
      <c s="129" r="AV1819">
        <v>31.965627</v>
      </c>
      <c s="129" r="AW1819">
        <v>47.948441</v>
      </c>
      <c s="129" r="AX1819">
        <v>19.978517</v>
      </c>
      <c s="129" r="AY1819">
        <v>99.8925849999999</v>
      </c>
      <c s="129" r="AZ1819">
        <v>33.2996869999999</v>
      </c>
      <c s="129" r="BA1819">
        <v>138.518798</v>
      </c>
      <c s="129" r="BB1819">
        <v>15.9828139999999</v>
      </c>
      <c s="129" r="BC1819">
        <v>15.9828139999999</v>
      </c>
      <c s="129" r="BD1819">
        <v>0.0</v>
      </c>
      <c s="129" r="BE1819">
        <v>11.9871099999999</v>
      </c>
      <c s="129" r="BF1819">
        <v>3.99570299999999</v>
      </c>
      <c s="129" r="BG1819">
        <v>19.978517</v>
      </c>
      <c s="129" r="BH1819">
        <v>51.944144</v>
      </c>
      <c s="129" r="BI1819">
        <v>18.6476949999999</v>
      </c>
      <c s="129" r="BJ1819">
        <v>134.523093999999</v>
      </c>
      <c s="129" r="BK1819">
        <v>3.99570299999999</v>
      </c>
      <c s="129" r="BL1819">
        <v>0.0</v>
      </c>
      <c s="129" r="BM1819">
        <v>3.99570299999999</v>
      </c>
      <c s="129" r="BN1819">
        <v>19.978517</v>
      </c>
      <c s="129" r="BO1819">
        <v>43.9527379999999</v>
      </c>
      <c s="129" r="BP1819">
        <v>0.0</v>
      </c>
      <c s="129" r="BQ1819">
        <v>47.948441</v>
      </c>
      <c s="129" r="BR1819">
        <v>14.651992</v>
      </c>
      <c s="129" r="BS1819">
        <v>45.286797</v>
      </c>
      <c s="129" r="BT1819">
        <v>0.0</v>
      </c>
      <c s="129" r="BU1819">
        <v>0.0</v>
      </c>
      <c s="129" r="BV1819">
        <v>0.0</v>
      </c>
      <c s="129" r="BW1819">
        <v>3.99570299999999</v>
      </c>
      <c s="129" r="BX1819">
        <v>7.99140699999999</v>
      </c>
      <c s="129" r="BY1819">
        <v>3.99570299999999</v>
      </c>
      <c s="129" r="BZ1819">
        <v>0.0</v>
      </c>
      <c s="129" r="CA1819">
        <v>29.3039829999999</v>
      </c>
      <c s="129" r="CB1819">
        <v>115.875399</v>
      </c>
      <c s="129" r="CC1819">
        <v>15.9828139999999</v>
      </c>
      <c s="129" r="CD1819">
        <v>15.9828139999999</v>
      </c>
      <c s="129" r="CE1819">
        <v>0.0</v>
      </c>
      <c s="129" r="CF1819">
        <v>27.9699239999999</v>
      </c>
      <c s="129" r="CG1819">
        <v>39.957034</v>
      </c>
      <c s="129" r="CH1819">
        <v>15.9828139999999</v>
      </c>
      <c s="129" r="CI1819">
        <v>0.0</v>
      </c>
      <c s="129" r="CJ1819">
        <v>0.0</v>
      </c>
      <c s="129" r="CK1819">
        <v>111.879696</v>
      </c>
      <c s="129" r="CL1819">
        <v>3.99570299999999</v>
      </c>
      <c s="129" r="CM1819">
        <v>0.0</v>
      </c>
      <c s="129" r="CN1819">
        <v>3.99570299999999</v>
      </c>
      <c s="129" r="CO1819">
        <v>0.0</v>
      </c>
      <c s="129" r="CP1819">
        <v>0.0</v>
      </c>
      <c s="129" r="CQ1819">
        <v>0.0</v>
      </c>
      <c s="129" r="CR1819">
        <v>99.8925849999999</v>
      </c>
      <c s="129" r="CS1819">
        <v>3.99570299999999</v>
      </c>
    </row>
    <row customHeight="1" r="1820" ht="15.0">
      <c t="s" s="127" r="A1820">
        <v>15430</v>
      </c>
      <c t="s" s="127" r="B1820">
        <v>15431</v>
      </c>
      <c t="s" s="127" r="C1820">
        <v>15432</v>
      </c>
      <c t="s" s="127" r="D1820">
        <v>15433</v>
      </c>
      <c t="s" s="127" r="E1820">
        <v>15434</v>
      </c>
      <c t="s" s="127" r="F1820">
        <v>15435</v>
      </c>
      <c t="s" s="128" r="G1820">
        <v>15436</v>
      </c>
      <c t="s" s="127" r="H1820">
        <v>15437</v>
      </c>
      <c s="129" r="I1820">
        <v>1736.0</v>
      </c>
      <c s="129" r="J1820">
        <v>400.075470999999</v>
      </c>
      <c s="129" r="K1820">
        <v>215.463483999999</v>
      </c>
      <c s="129" r="L1820">
        <v>412.755499999999</v>
      </c>
      <c s="129" r="M1820">
        <v>376.224655999999</v>
      </c>
      <c s="129" r="N1820">
        <v>233.48343</v>
      </c>
      <c s="129" r="O1820">
        <v>97.997459</v>
      </c>
      <c s="129" r="P1820">
        <v>324.0</v>
      </c>
      <c s="129" r="Q1820">
        <v>257.0</v>
      </c>
      <c s="129" r="R1820">
        <v>329.0</v>
      </c>
      <c s="129" r="S1820">
        <v>322.0</v>
      </c>
      <c s="129" r="T1820">
        <v>162.0</v>
      </c>
      <c s="129" r="U1820">
        <v>86.0</v>
      </c>
      <c s="129" r="V1820">
        <v>857.53231</v>
      </c>
      <c s="129" r="W1820">
        <v>201.037833</v>
      </c>
      <c s="129" r="X1820">
        <v>111.423012</v>
      </c>
      <c s="129" r="Y1820">
        <v>204.250269</v>
      </c>
      <c s="129" r="Z1820">
        <v>182.35722</v>
      </c>
      <c s="129" r="AA1820">
        <v>117.805456</v>
      </c>
      <c s="129" r="AB1820">
        <v>37.530942</v>
      </c>
      <c s="129" r="AC1820">
        <v>3.127578</v>
      </c>
      <c s="129" r="AD1820">
        <v>264.631928</v>
      </c>
      <c s="129" r="AE1820">
        <v>478.222504</v>
      </c>
      <c s="129" r="AF1820">
        <v>114.677877</v>
      </c>
      <c s="129" r="AG1820">
        <v>878.467689999999</v>
      </c>
      <c s="129" r="AH1820">
        <v>199.037637999999</v>
      </c>
      <c s="129" r="AI1820">
        <v>104.040471999999</v>
      </c>
      <c s="129" r="AJ1820">
        <v>208.505231</v>
      </c>
      <c s="129" r="AK1820">
        <v>193.867436</v>
      </c>
      <c s="129" r="AL1820">
        <v>115.677975</v>
      </c>
      <c s="129" r="AM1820">
        <v>48.9987289999999</v>
      </c>
      <c s="129" r="AN1820">
        <v>8.34020899999999</v>
      </c>
      <c s="129" r="AO1820">
        <v>250.036562</v>
      </c>
      <c s="129" r="AP1820">
        <v>502.285462999999</v>
      </c>
      <c s="129" r="AQ1820">
        <v>126.145664999999</v>
      </c>
      <c s="129" r="AR1820">
        <v>1333.584904</v>
      </c>
      <c s="129" r="AS1820">
        <v>8.34020899999999</v>
      </c>
      <c s="129" r="AT1820">
        <v>70.722064</v>
      </c>
      <c s="129" r="AU1820">
        <v>141.783557</v>
      </c>
      <c s="129" r="AV1820">
        <v>212.675335999999</v>
      </c>
      <c s="129" r="AW1820">
        <v>221.015545</v>
      </c>
      <c s="129" r="AX1820">
        <v>154.124156</v>
      </c>
      <c s="129" r="AY1820">
        <v>358.628997</v>
      </c>
      <c s="129" r="AZ1820">
        <v>166.29504</v>
      </c>
      <c s="129" r="BA1820">
        <v>662.53749</v>
      </c>
      <c s="129" r="BB1820">
        <v>4.170105</v>
      </c>
      <c s="129" r="BC1820">
        <v>54.041645</v>
      </c>
      <c s="129" r="BD1820">
        <v>83.4020919999999</v>
      </c>
      <c s="129" r="BE1820">
        <v>129.273243</v>
      </c>
      <c s="129" r="BF1820">
        <v>25.0206279999999</v>
      </c>
      <c s="129" r="BG1820">
        <v>129.103528</v>
      </c>
      <c s="129" r="BH1820">
        <v>183.484602999999</v>
      </c>
      <c s="129" r="BI1820">
        <v>54.041645</v>
      </c>
      <c s="129" r="BJ1820">
        <v>671.047414</v>
      </c>
      <c s="129" r="BK1820">
        <v>4.170105</v>
      </c>
      <c s="129" r="BL1820">
        <v>16.680418</v>
      </c>
      <c s="129" r="BM1820">
        <v>58.3814649999999</v>
      </c>
      <c s="129" r="BN1820">
        <v>83.4020919999999</v>
      </c>
      <c s="129" r="BO1820">
        <v>195.994916999999</v>
      </c>
      <c s="129" r="BP1820">
        <v>25.0206279999999</v>
      </c>
      <c s="129" r="BQ1820">
        <v>175.144394</v>
      </c>
      <c s="129" r="BR1820">
        <v>112.253395</v>
      </c>
      <c s="129" r="BS1820">
        <v>178.635639</v>
      </c>
      <c s="129" r="BT1820">
        <v>0.0</v>
      </c>
      <c s="129" r="BU1820">
        <v>8.17049399999999</v>
      </c>
      <c s="129" r="BV1820">
        <v>4.170105</v>
      </c>
      <c s="129" r="BW1820">
        <v>8.34020899999999</v>
      </c>
      <c s="129" r="BX1820">
        <v>33.3608369999999</v>
      </c>
      <c s="129" r="BY1820">
        <v>33.3608369999999</v>
      </c>
      <c s="129" r="BZ1820">
        <v>0.0</v>
      </c>
      <c s="129" r="CA1820">
        <v>91.233157</v>
      </c>
      <c s="129" r="CB1820">
        <v>658.706815</v>
      </c>
      <c s="129" r="CC1820">
        <v>8.34020899999999</v>
      </c>
      <c s="129" r="CD1820">
        <v>58.3814649999999</v>
      </c>
      <c s="129" r="CE1820">
        <v>100.082511</v>
      </c>
      <c s="129" r="CF1820">
        <v>195.994916999999</v>
      </c>
      <c s="129" r="CG1820">
        <v>162.63408</v>
      </c>
      <c s="129" r="CH1820">
        <v>83.232377</v>
      </c>
      <c s="129" r="CI1820">
        <v>0.0</v>
      </c>
      <c s="129" r="CJ1820">
        <v>50.041255</v>
      </c>
      <c s="129" r="CK1820">
        <v>496.24245</v>
      </c>
      <c s="129" r="CL1820">
        <v>0.0</v>
      </c>
      <c s="129" r="CM1820">
        <v>4.170105</v>
      </c>
      <c s="129" r="CN1820">
        <v>37.530942</v>
      </c>
      <c s="129" r="CO1820">
        <v>8.34020899999999</v>
      </c>
      <c s="129" r="CP1820">
        <v>25.0206279999999</v>
      </c>
      <c s="129" r="CQ1820">
        <v>37.530942</v>
      </c>
      <c s="129" r="CR1820">
        <v>358.628997</v>
      </c>
      <c s="129" r="CS1820">
        <v>25.0206279999999</v>
      </c>
    </row>
    <row customHeight="1" r="1821" ht="15.0">
      <c t="s" s="127" r="A1821">
        <v>15438</v>
      </c>
      <c t="s" s="127" r="B1821">
        <v>15439</v>
      </c>
      <c t="s" s="127" r="C1821">
        <v>15440</v>
      </c>
      <c t="s" s="127" r="D1821">
        <v>15441</v>
      </c>
      <c t="s" s="127" r="E1821">
        <v>15442</v>
      </c>
      <c t="s" s="127" r="F1821">
        <v>15443</v>
      </c>
      <c t="s" s="128" r="G1821">
        <v>15444</v>
      </c>
      <c t="s" s="127" r="H1821">
        <v>15445</v>
      </c>
      <c s="129" r="I1821">
        <v>2000.0</v>
      </c>
      <c s="129" r="J1821">
        <v>395.074396999999</v>
      </c>
      <c s="129" r="K1821">
        <v>276.038994</v>
      </c>
      <c s="129" r="L1821">
        <v>434.068753</v>
      </c>
      <c s="129" r="M1821">
        <v>444.330425999999</v>
      </c>
      <c s="129" r="N1821">
        <v>262.69882</v>
      </c>
      <c s="129" r="O1821">
        <v>187.78861</v>
      </c>
      <c s="129" r="P1821">
        <v>341.0</v>
      </c>
      <c s="129" r="Q1821">
        <v>275.0</v>
      </c>
      <c s="129" r="R1821">
        <v>403.0</v>
      </c>
      <c s="129" r="S1821">
        <v>319.0</v>
      </c>
      <c s="129" r="T1821">
        <v>274.0</v>
      </c>
      <c s="129" r="U1821">
        <v>158.0</v>
      </c>
      <c s="129" r="V1821">
        <v>991.277577999999</v>
      </c>
      <c s="129" r="W1821">
        <v>210.364289</v>
      </c>
      <c s="129" r="X1821">
        <v>135.454079</v>
      </c>
      <c s="129" r="Y1821">
        <v>205.233453</v>
      </c>
      <c s="129" r="Z1821">
        <v>229.861467</v>
      </c>
      <c s="129" r="AA1821">
        <v>130.323242999999</v>
      </c>
      <c s="129" r="AB1821">
        <v>79.0148789999999</v>
      </c>
      <c s="129" r="AC1821">
        <v>1.026167</v>
      </c>
      <c s="129" r="AD1821">
        <v>262.69882</v>
      </c>
      <c s="129" r="AE1821">
        <v>577.73217</v>
      </c>
      <c s="129" r="AF1821">
        <v>150.846588</v>
      </c>
      <c s="129" r="AG1821">
        <v>1008.722422</v>
      </c>
      <c s="129" r="AH1821">
        <v>184.710107999999</v>
      </c>
      <c s="129" r="AI1821">
        <v>140.584915</v>
      </c>
      <c s="129" r="AJ1821">
        <v>228.835299999999</v>
      </c>
      <c s="129" r="AK1821">
        <v>214.468957999999</v>
      </c>
      <c s="129" r="AL1821">
        <v>132.375576999999</v>
      </c>
      <c s="129" r="AM1821">
        <v>99.5382249999999</v>
      </c>
      <c s="129" r="AN1821">
        <v>8.209338</v>
      </c>
      <c s="129" r="AO1821">
        <v>244.227809</v>
      </c>
      <c s="129" r="AP1821">
        <v>573.627501</v>
      </c>
      <c s="129" r="AQ1821">
        <v>190.867110999999</v>
      </c>
      <c s="129" r="AR1821">
        <v>1641.867624</v>
      </c>
      <c s="129" r="AS1821">
        <v>57.465367</v>
      </c>
      <c s="129" r="AT1821">
        <v>94.4073879999999</v>
      </c>
      <c s="129" r="AU1821">
        <v>86.1980499999999</v>
      </c>
      <c s="129" r="AV1821">
        <v>221.652129</v>
      </c>
      <c s="129" r="AW1821">
        <v>262.69882</v>
      </c>
      <c s="129" r="AX1821">
        <v>184.710107999999</v>
      </c>
      <c s="129" r="AY1821">
        <v>484.350949</v>
      </c>
      <c s="129" r="AZ1821">
        <v>250.384813</v>
      </c>
      <c s="129" r="BA1821">
        <v>804.515135999999</v>
      </c>
      <c s="129" r="BB1821">
        <v>45.1513599999999</v>
      </c>
      <c s="129" r="BC1821">
        <v>77.988712</v>
      </c>
      <c s="129" r="BD1821">
        <v>65.674705</v>
      </c>
      <c s="129" r="BE1821">
        <v>86.1980499999999</v>
      </c>
      <c s="129" r="BF1821">
        <v>49.2560289999999</v>
      </c>
      <c s="129" r="BG1821">
        <v>147.768086</v>
      </c>
      <c s="129" r="BH1821">
        <v>258.594151</v>
      </c>
      <c s="129" r="BI1821">
        <v>73.884043</v>
      </c>
      <c s="129" r="BJ1821">
        <v>837.352487999999</v>
      </c>
      <c s="129" r="BK1821">
        <v>12.314007</v>
      </c>
      <c s="129" r="BL1821">
        <v>16.418676</v>
      </c>
      <c s="129" r="BM1821">
        <v>20.5233449999999</v>
      </c>
      <c s="129" r="BN1821">
        <v>135.454079</v>
      </c>
      <c s="129" r="BO1821">
        <v>213.442791</v>
      </c>
      <c s="129" r="BP1821">
        <v>36.942022</v>
      </c>
      <c s="129" r="BQ1821">
        <v>225.756798</v>
      </c>
      <c s="129" r="BR1821">
        <v>176.500769999999</v>
      </c>
      <c s="129" r="BS1821">
        <v>188.814776999999</v>
      </c>
      <c s="129" r="BT1821">
        <v>0.0</v>
      </c>
      <c s="129" r="BU1821">
        <v>0.0</v>
      </c>
      <c s="129" r="BV1821">
        <v>0.0</v>
      </c>
      <c s="129" r="BW1821">
        <v>12.314007</v>
      </c>
      <c s="129" r="BX1821">
        <v>32.837352</v>
      </c>
      <c s="129" r="BY1821">
        <v>28.732683</v>
      </c>
      <c s="129" r="BZ1821">
        <v>0.0</v>
      </c>
      <c s="129" r="CA1821">
        <v>114.930734</v>
      </c>
      <c s="129" r="CB1821">
        <v>808.619805</v>
      </c>
      <c s="129" r="CC1821">
        <v>41.046691</v>
      </c>
      <c s="129" r="CD1821">
        <v>82.0933809999999</v>
      </c>
      <c s="129" r="CE1821">
        <v>69.779374</v>
      </c>
      <c s="129" r="CF1821">
        <v>180.605438999999</v>
      </c>
      <c s="129" r="CG1821">
        <v>209.338122</v>
      </c>
      <c s="129" r="CH1821">
        <v>139.558748</v>
      </c>
      <c s="129" r="CI1821">
        <v>4.104669</v>
      </c>
      <c s="129" r="CJ1821">
        <v>82.0933809999999</v>
      </c>
      <c s="129" r="CK1821">
        <v>644.433043</v>
      </c>
      <c s="129" r="CL1821">
        <v>16.418676</v>
      </c>
      <c s="129" r="CM1821">
        <v>12.314007</v>
      </c>
      <c s="129" r="CN1821">
        <v>16.418676</v>
      </c>
      <c s="129" r="CO1821">
        <v>28.732683</v>
      </c>
      <c s="129" r="CP1821">
        <v>20.5233449999999</v>
      </c>
      <c s="129" r="CQ1821">
        <v>16.418676</v>
      </c>
      <c s="129" r="CR1821">
        <v>480.24628</v>
      </c>
      <c s="129" r="CS1821">
        <v>53.3606979999999</v>
      </c>
    </row>
    <row customHeight="1" r="1822" ht="15.0">
      <c t="s" s="127" r="A1822">
        <v>15446</v>
      </c>
      <c t="s" s="127" r="B1822">
        <v>15447</v>
      </c>
      <c t="s" s="127" r="C1822">
        <v>15448</v>
      </c>
      <c t="s" s="127" r="D1822">
        <v>15449</v>
      </c>
      <c t="s" s="127" r="E1822">
        <v>15450</v>
      </c>
      <c t="s" s="127" r="F1822">
        <v>15451</v>
      </c>
      <c t="s" s="128" r="G1822">
        <v>15452</v>
      </c>
      <c t="s" s="127" r="H1822">
        <v>15453</v>
      </c>
      <c s="129" r="I1822">
        <v>283.0</v>
      </c>
      <c s="129" r="J1822">
        <v>51.1808509999999</v>
      </c>
      <c s="129" r="K1822">
        <v>39.1382979999999</v>
      </c>
      <c s="129" r="L1822">
        <v>64.22695</v>
      </c>
      <c s="129" r="M1822">
        <v>62.219858</v>
      </c>
      <c s="129" r="N1822">
        <v>43.1524819999999</v>
      </c>
      <c s="129" r="O1822">
        <v>23.08156</v>
      </c>
      <c s="129" r="P1822">
        <v>42.0</v>
      </c>
      <c s="129" r="Q1822">
        <v>41.0</v>
      </c>
      <c s="129" r="R1822">
        <v>47.0</v>
      </c>
      <c s="129" r="S1822">
        <v>44.0</v>
      </c>
      <c s="129" r="T1822">
        <v>34.0</v>
      </c>
      <c s="129" r="U1822">
        <v>23.0</v>
      </c>
      <c s="129" r="V1822">
        <v>141.5</v>
      </c>
      <c s="129" r="W1822">
        <v>27.095745</v>
      </c>
      <c s="129" r="X1822">
        <v>15.053191</v>
      </c>
      <c s="129" r="Y1822">
        <v>36.1276599999999</v>
      </c>
      <c s="129" r="Z1822">
        <v>29.102837</v>
      </c>
      <c s="129" r="AA1822">
        <v>22.078014</v>
      </c>
      <c s="129" r="AB1822">
        <v>12.042553</v>
      </c>
      <c s="129" r="AC1822">
        <v>0.0</v>
      </c>
      <c s="129" r="AD1822">
        <v>34.120567</v>
      </c>
      <c s="129" r="AE1822">
        <v>85.3014179999999</v>
      </c>
      <c s="129" r="AF1822">
        <v>22.078014</v>
      </c>
      <c s="129" r="AG1822">
        <v>141.5</v>
      </c>
      <c s="129" r="AH1822">
        <v>24.085106</v>
      </c>
      <c s="129" r="AI1822">
        <v>24.085106</v>
      </c>
      <c s="129" r="AJ1822">
        <v>28.099291</v>
      </c>
      <c s="129" r="AK1822">
        <v>33.117021</v>
      </c>
      <c s="129" r="AL1822">
        <v>21.074468</v>
      </c>
      <c s="129" r="AM1822">
        <v>11.039007</v>
      </c>
      <c s="129" r="AN1822">
        <v>0.0</v>
      </c>
      <c s="129" r="AO1822">
        <v>34.120567</v>
      </c>
      <c s="129" r="AP1822">
        <v>84.2978719999999</v>
      </c>
      <c s="129" r="AQ1822">
        <v>23.08156</v>
      </c>
      <c s="129" r="AR1822">
        <v>248.879433</v>
      </c>
      <c s="129" r="AS1822">
        <v>8.02836899999999</v>
      </c>
      <c s="129" r="AT1822">
        <v>4.014184</v>
      </c>
      <c s="129" r="AU1822">
        <v>0.0</v>
      </c>
      <c s="129" r="AV1822">
        <v>8.02836899999999</v>
      </c>
      <c s="129" r="AW1822">
        <v>56.198582</v>
      </c>
      <c s="129" r="AX1822">
        <v>48.1702129999999</v>
      </c>
      <c s="129" r="AY1822">
        <v>92.3262409999999</v>
      </c>
      <c s="129" r="AZ1822">
        <v>32.113475</v>
      </c>
      <c s="129" r="BA1822">
        <v>128.453901</v>
      </c>
      <c s="129" r="BB1822">
        <v>4.014184</v>
      </c>
      <c s="129" r="BC1822">
        <v>4.014184</v>
      </c>
      <c s="129" r="BD1822">
        <v>0.0</v>
      </c>
      <c s="129" r="BE1822">
        <v>8.02836899999999</v>
      </c>
      <c s="129" r="BF1822">
        <v>0.0</v>
      </c>
      <c s="129" r="BG1822">
        <v>48.1702129999999</v>
      </c>
      <c s="129" r="BH1822">
        <v>52.1843969999999</v>
      </c>
      <c s="129" r="BI1822">
        <v>12.042553</v>
      </c>
      <c s="129" r="BJ1822">
        <v>120.425532</v>
      </c>
      <c s="129" r="BK1822">
        <v>4.014184</v>
      </c>
      <c s="129" r="BL1822">
        <v>0.0</v>
      </c>
      <c s="129" r="BM1822">
        <v>0.0</v>
      </c>
      <c s="129" r="BN1822">
        <v>0.0</v>
      </c>
      <c s="129" r="BO1822">
        <v>56.198582</v>
      </c>
      <c s="129" r="BP1822">
        <v>0.0</v>
      </c>
      <c s="129" r="BQ1822">
        <v>40.1418439999999</v>
      </c>
      <c s="129" r="BR1822">
        <v>20.0709219999999</v>
      </c>
      <c s="129" r="BS1822">
        <v>36.1276599999999</v>
      </c>
      <c s="129" r="BT1822">
        <v>0.0</v>
      </c>
      <c s="129" r="BU1822">
        <v>0.0</v>
      </c>
      <c s="129" r="BV1822">
        <v>0.0</v>
      </c>
      <c s="129" r="BW1822">
        <v>0.0</v>
      </c>
      <c s="129" r="BX1822">
        <v>8.02836899999999</v>
      </c>
      <c s="129" r="BY1822">
        <v>0.0</v>
      </c>
      <c s="129" r="BZ1822">
        <v>0.0</v>
      </c>
      <c s="129" r="CA1822">
        <v>28.099291</v>
      </c>
      <c s="129" r="CB1822">
        <v>108.382979</v>
      </c>
      <c s="129" r="CC1822">
        <v>4.014184</v>
      </c>
      <c s="129" r="CD1822">
        <v>0.0</v>
      </c>
      <c s="129" r="CE1822">
        <v>0.0</v>
      </c>
      <c s="129" r="CF1822">
        <v>8.02836899999999</v>
      </c>
      <c s="129" r="CG1822">
        <v>48.1702129999999</v>
      </c>
      <c s="129" r="CH1822">
        <v>48.1702129999999</v>
      </c>
      <c s="129" r="CI1822">
        <v>0.0</v>
      </c>
      <c s="129" r="CJ1822">
        <v>0.0</v>
      </c>
      <c s="129" r="CK1822">
        <v>104.368793999999</v>
      </c>
      <c s="129" r="CL1822">
        <v>4.014184</v>
      </c>
      <c s="129" r="CM1822">
        <v>4.014184</v>
      </c>
      <c s="129" r="CN1822">
        <v>0.0</v>
      </c>
      <c s="129" r="CO1822">
        <v>0.0</v>
      </c>
      <c s="129" r="CP1822">
        <v>0.0</v>
      </c>
      <c s="129" r="CQ1822">
        <v>0.0</v>
      </c>
      <c s="129" r="CR1822">
        <v>92.3262409999999</v>
      </c>
      <c s="129" r="CS1822">
        <v>4.014184</v>
      </c>
    </row>
    <row customHeight="1" r="1823" ht="15.0">
      <c t="s" s="127" r="A1823">
        <v>15454</v>
      </c>
      <c t="s" s="127" r="B1823">
        <v>15455</v>
      </c>
      <c t="s" s="127" r="C1823">
        <v>15456</v>
      </c>
      <c t="s" s="127" r="D1823">
        <v>15457</v>
      </c>
      <c t="s" s="127" r="E1823">
        <v>15458</v>
      </c>
      <c t="s" s="127" r="F1823">
        <v>15459</v>
      </c>
      <c t="s" s="128" r="G1823">
        <v>15460</v>
      </c>
      <c t="s" s="127" r="H1823">
        <v>15461</v>
      </c>
      <c s="129" r="I1823">
        <v>303.0</v>
      </c>
      <c s="129" r="J1823">
        <v>62.554839</v>
      </c>
      <c s="129" r="K1823">
        <v>53.758065</v>
      </c>
      <c s="129" r="L1823">
        <v>74.283871</v>
      </c>
      <c s="129" r="M1823">
        <v>73.3064519999999</v>
      </c>
      <c s="129" r="N1823">
        <v>28.345161</v>
      </c>
      <c s="129" r="O1823">
        <v>10.751613</v>
      </c>
      <c s="129" r="P1823">
        <v>77.0</v>
      </c>
      <c s="129" r="Q1823">
        <v>35.0</v>
      </c>
      <c s="129" r="R1823">
        <v>78.0</v>
      </c>
      <c s="129" r="S1823">
        <v>40.0</v>
      </c>
      <c s="129" r="T1823">
        <v>22.0</v>
      </c>
      <c s="129" r="U1823">
        <v>13.0</v>
      </c>
      <c s="129" r="V1823">
        <v>161.274193999999</v>
      </c>
      <c s="129" r="W1823">
        <v>36.1645159999999</v>
      </c>
      <c s="129" r="X1823">
        <v>29.322581</v>
      </c>
      <c s="129" r="Y1823">
        <v>37.1419349999999</v>
      </c>
      <c s="129" r="Z1823">
        <v>39.096774</v>
      </c>
      <c s="129" r="AA1823">
        <v>14.6612899999999</v>
      </c>
      <c s="129" r="AB1823">
        <v>4.88709699999999</v>
      </c>
      <c s="129" r="AC1823">
        <v>0.0</v>
      </c>
      <c s="129" r="AD1823">
        <v>45.93871</v>
      </c>
      <c s="129" r="AE1823">
        <v>100.674194</v>
      </c>
      <c s="129" r="AF1823">
        <v>14.6612899999999</v>
      </c>
      <c s="129" r="AG1823">
        <v>141.725806</v>
      </c>
      <c s="129" r="AH1823">
        <v>26.3903229999999</v>
      </c>
      <c s="129" r="AI1823">
        <v>24.4354839999999</v>
      </c>
      <c s="129" r="AJ1823">
        <v>37.1419349999999</v>
      </c>
      <c s="129" r="AK1823">
        <v>34.2096769999999</v>
      </c>
      <c s="129" r="AL1823">
        <v>13.683871</v>
      </c>
      <c s="129" r="AM1823">
        <v>5.864516</v>
      </c>
      <c s="129" r="AN1823">
        <v>0.0</v>
      </c>
      <c s="129" r="AO1823">
        <v>38.1193549999999</v>
      </c>
      <c s="129" r="AP1823">
        <v>88.9451609999999</v>
      </c>
      <c s="129" r="AQ1823">
        <v>14.6612899999999</v>
      </c>
      <c s="129" r="AR1823">
        <v>246.309676999999</v>
      </c>
      <c s="129" r="AS1823">
        <v>0.0</v>
      </c>
      <c s="129" r="AT1823">
        <v>15.63871</v>
      </c>
      <c s="129" r="AU1823">
        <v>7.81935499999999</v>
      </c>
      <c s="129" r="AV1823">
        <v>54.735484</v>
      </c>
      <c s="129" r="AW1823">
        <v>58.645161</v>
      </c>
      <c s="129" r="AX1823">
        <v>43.006452</v>
      </c>
      <c s="129" r="AY1823">
        <v>39.096774</v>
      </c>
      <c s="129" r="AZ1823">
        <v>27.367742</v>
      </c>
      <c s="129" r="BA1823">
        <v>129.019354999999</v>
      </c>
      <c s="129" r="BB1823">
        <v>0.0</v>
      </c>
      <c s="129" r="BC1823">
        <v>7.81935499999999</v>
      </c>
      <c s="129" r="BD1823">
        <v>3.90967699999999</v>
      </c>
      <c s="129" r="BE1823">
        <v>39.096774</v>
      </c>
      <c s="129" r="BF1823">
        <v>11.729032</v>
      </c>
      <c s="129" r="BG1823">
        <v>35.187097</v>
      </c>
      <c s="129" r="BH1823">
        <v>19.548387</v>
      </c>
      <c s="129" r="BI1823">
        <v>11.729032</v>
      </c>
      <c s="129" r="BJ1823">
        <v>117.290323</v>
      </c>
      <c s="129" r="BK1823">
        <v>0.0</v>
      </c>
      <c s="129" r="BL1823">
        <v>7.81935499999999</v>
      </c>
      <c s="129" r="BM1823">
        <v>3.90967699999999</v>
      </c>
      <c s="129" r="BN1823">
        <v>15.63871</v>
      </c>
      <c s="129" r="BO1823">
        <v>46.9161289999999</v>
      </c>
      <c s="129" r="BP1823">
        <v>7.81935499999999</v>
      </c>
      <c s="129" r="BQ1823">
        <v>19.548387</v>
      </c>
      <c s="129" r="BR1823">
        <v>15.63871</v>
      </c>
      <c s="129" r="BS1823">
        <v>46.9161289999999</v>
      </c>
      <c s="129" r="BT1823">
        <v>0.0</v>
      </c>
      <c s="129" r="BU1823">
        <v>0.0</v>
      </c>
      <c s="129" r="BV1823">
        <v>0.0</v>
      </c>
      <c s="129" r="BW1823">
        <v>3.90967699999999</v>
      </c>
      <c s="129" r="BX1823">
        <v>7.81935499999999</v>
      </c>
      <c s="129" r="BY1823">
        <v>11.729032</v>
      </c>
      <c s="129" r="BZ1823">
        <v>0.0</v>
      </c>
      <c s="129" r="CA1823">
        <v>23.458065</v>
      </c>
      <c s="129" r="CB1823">
        <v>132.929032</v>
      </c>
      <c s="129" r="CC1823">
        <v>0.0</v>
      </c>
      <c s="129" r="CD1823">
        <v>7.81935499999999</v>
      </c>
      <c s="129" r="CE1823">
        <v>7.81935499999999</v>
      </c>
      <c s="129" r="CF1823">
        <v>43.006452</v>
      </c>
      <c s="129" r="CG1823">
        <v>43.006452</v>
      </c>
      <c s="129" r="CH1823">
        <v>31.2774189999999</v>
      </c>
      <c s="129" r="CI1823">
        <v>0.0</v>
      </c>
      <c s="129" r="CJ1823">
        <v>0.0</v>
      </c>
      <c s="129" r="CK1823">
        <v>66.464516</v>
      </c>
      <c s="129" r="CL1823">
        <v>0.0</v>
      </c>
      <c s="129" r="CM1823">
        <v>7.81935499999999</v>
      </c>
      <c s="129" r="CN1823">
        <v>0.0</v>
      </c>
      <c s="129" r="CO1823">
        <v>7.81935499999999</v>
      </c>
      <c s="129" r="CP1823">
        <v>7.81935499999999</v>
      </c>
      <c s="129" r="CQ1823">
        <v>0.0</v>
      </c>
      <c s="129" r="CR1823">
        <v>39.096774</v>
      </c>
      <c s="129" r="CS1823">
        <v>3.90967699999999</v>
      </c>
    </row>
    <row customHeight="1" r="1824" ht="15.0">
      <c t="s" s="127" r="A1824">
        <v>15462</v>
      </c>
      <c t="s" s="127" r="B1824">
        <v>15463</v>
      </c>
      <c t="s" s="127" r="C1824">
        <v>15464</v>
      </c>
      <c t="s" s="127" r="D1824">
        <v>15465</v>
      </c>
      <c t="s" s="127" r="E1824">
        <v>15466</v>
      </c>
      <c t="s" s="127" r="F1824">
        <v>15467</v>
      </c>
      <c t="s" s="128" r="G1824">
        <v>15468</v>
      </c>
      <c t="s" s="127" r="H1824">
        <v>15469</v>
      </c>
      <c s="129" r="I1824">
        <v>185.0</v>
      </c>
      <c s="129" r="J1824">
        <v>21.0</v>
      </c>
      <c s="129" r="K1824">
        <v>21.0</v>
      </c>
      <c s="129" r="L1824">
        <v>24.0</v>
      </c>
      <c s="129" r="M1824">
        <v>58.0</v>
      </c>
      <c s="129" r="N1824">
        <v>38.0</v>
      </c>
      <c s="129" r="O1824">
        <v>23.0</v>
      </c>
      <c s="129" r="P1824">
        <v>37.0</v>
      </c>
      <c s="129" r="Q1824">
        <v>28.0</v>
      </c>
      <c s="129" r="R1824">
        <v>50.0</v>
      </c>
      <c s="129" r="S1824">
        <v>36.0</v>
      </c>
      <c s="129" r="T1824">
        <v>41.0</v>
      </c>
      <c s="129" r="U1824">
        <v>11.0</v>
      </c>
      <c s="129" r="V1824">
        <v>84.0</v>
      </c>
      <c s="129" r="W1824">
        <v>9.0</v>
      </c>
      <c s="129" r="X1824">
        <v>9.0</v>
      </c>
      <c s="129" r="Y1824">
        <v>13.0</v>
      </c>
      <c s="129" r="Z1824">
        <v>25.0</v>
      </c>
      <c s="129" r="AA1824">
        <v>21.0</v>
      </c>
      <c s="129" r="AB1824">
        <v>7.0</v>
      </c>
      <c s="129" r="AC1824">
        <v>0.0</v>
      </c>
      <c s="129" r="AD1824">
        <v>13.0</v>
      </c>
      <c s="129" r="AE1824">
        <v>54.0</v>
      </c>
      <c s="129" r="AF1824">
        <v>17.0</v>
      </c>
      <c s="129" r="AG1824">
        <v>101.0</v>
      </c>
      <c s="129" r="AH1824">
        <v>12.0</v>
      </c>
      <c s="129" r="AI1824">
        <v>12.0</v>
      </c>
      <c s="129" r="AJ1824">
        <v>11.0</v>
      </c>
      <c s="129" r="AK1824">
        <v>33.0</v>
      </c>
      <c s="129" r="AL1824">
        <v>17.0</v>
      </c>
      <c s="129" r="AM1824">
        <v>15.0</v>
      </c>
      <c s="129" r="AN1824">
        <v>1.0</v>
      </c>
      <c s="129" r="AO1824">
        <v>14.0</v>
      </c>
      <c s="129" r="AP1824">
        <v>60.0</v>
      </c>
      <c s="129" r="AQ1824">
        <v>27.0</v>
      </c>
      <c s="129" r="AR1824">
        <v>164.0</v>
      </c>
      <c s="129" r="AS1824">
        <v>8.0</v>
      </c>
      <c s="129" r="AT1824">
        <v>8.0</v>
      </c>
      <c s="129" r="AU1824">
        <v>12.0</v>
      </c>
      <c s="129" r="AV1824">
        <v>16.0</v>
      </c>
      <c s="129" r="AW1824">
        <v>16.0</v>
      </c>
      <c s="129" r="AX1824">
        <v>28.0</v>
      </c>
      <c s="129" r="AY1824">
        <v>52.0</v>
      </c>
      <c s="129" r="AZ1824">
        <v>24.0</v>
      </c>
      <c s="129" r="BA1824">
        <v>84.0</v>
      </c>
      <c s="129" r="BB1824">
        <v>8.0</v>
      </c>
      <c s="129" r="BC1824">
        <v>4.0</v>
      </c>
      <c s="129" r="BD1824">
        <v>12.0</v>
      </c>
      <c s="129" r="BE1824">
        <v>0.0</v>
      </c>
      <c s="129" r="BF1824">
        <v>4.0</v>
      </c>
      <c s="129" r="BG1824">
        <v>24.0</v>
      </c>
      <c s="129" r="BH1824">
        <v>20.0</v>
      </c>
      <c s="129" r="BI1824">
        <v>12.0</v>
      </c>
      <c s="129" r="BJ1824">
        <v>80.0</v>
      </c>
      <c s="129" r="BK1824">
        <v>0.0</v>
      </c>
      <c s="129" r="BL1824">
        <v>4.0</v>
      </c>
      <c s="129" r="BM1824">
        <v>0.0</v>
      </c>
      <c s="129" r="BN1824">
        <v>16.0</v>
      </c>
      <c s="129" r="BO1824">
        <v>12.0</v>
      </c>
      <c s="129" r="BP1824">
        <v>4.0</v>
      </c>
      <c s="129" r="BQ1824">
        <v>32.0</v>
      </c>
      <c s="129" r="BR1824">
        <v>12.0</v>
      </c>
      <c s="129" r="BS1824">
        <v>20.0</v>
      </c>
      <c s="129" r="BT1824">
        <v>0.0</v>
      </c>
      <c s="129" r="BU1824">
        <v>0.0</v>
      </c>
      <c s="129" r="BV1824">
        <v>0.0</v>
      </c>
      <c s="129" r="BW1824">
        <v>4.0</v>
      </c>
      <c s="129" r="BX1824">
        <v>0.0</v>
      </c>
      <c s="129" r="BY1824">
        <v>4.0</v>
      </c>
      <c s="129" r="BZ1824">
        <v>0.0</v>
      </c>
      <c s="129" r="CA1824">
        <v>12.0</v>
      </c>
      <c s="129" r="CB1824">
        <v>72.0</v>
      </c>
      <c s="129" r="CC1824">
        <v>4.0</v>
      </c>
      <c s="129" r="CD1824">
        <v>4.0</v>
      </c>
      <c s="129" r="CE1824">
        <v>12.0</v>
      </c>
      <c s="129" r="CF1824">
        <v>8.0</v>
      </c>
      <c s="129" r="CG1824">
        <v>16.0</v>
      </c>
      <c s="129" r="CH1824">
        <v>24.0</v>
      </c>
      <c s="129" r="CI1824">
        <v>0.0</v>
      </c>
      <c s="129" r="CJ1824">
        <v>4.0</v>
      </c>
      <c s="129" r="CK1824">
        <v>72.0</v>
      </c>
      <c s="129" r="CL1824">
        <v>4.0</v>
      </c>
      <c s="129" r="CM1824">
        <v>4.0</v>
      </c>
      <c s="129" r="CN1824">
        <v>0.0</v>
      </c>
      <c s="129" r="CO1824">
        <v>4.0</v>
      </c>
      <c s="129" r="CP1824">
        <v>0.0</v>
      </c>
      <c s="129" r="CQ1824">
        <v>0.0</v>
      </c>
      <c s="129" r="CR1824">
        <v>52.0</v>
      </c>
      <c s="129" r="CS1824">
        <v>8.0</v>
      </c>
    </row>
    <row customHeight="1" r="1825" ht="15.0">
      <c t="s" s="127" r="A1825">
        <v>15470</v>
      </c>
      <c t="s" s="127" r="B1825">
        <v>15471</v>
      </c>
      <c t="s" s="127" r="C1825">
        <v>15472</v>
      </c>
      <c t="s" s="127" r="D1825">
        <v>15473</v>
      </c>
      <c t="s" s="127" r="E1825">
        <v>15474</v>
      </c>
      <c t="s" s="127" r="F1825">
        <v>15475</v>
      </c>
      <c t="s" s="128" r="G1825">
        <v>15476</v>
      </c>
      <c t="s" s="127" r="H1825">
        <v>15477</v>
      </c>
      <c s="129" r="I1825">
        <v>656.0</v>
      </c>
      <c s="129" r="J1825">
        <v>99.057011</v>
      </c>
      <c s="129" r="K1825">
        <v>73.7873649999999</v>
      </c>
      <c s="129" r="L1825">
        <v>107.143297</v>
      </c>
      <c s="129" r="M1825">
        <v>195.081663999999</v>
      </c>
      <c s="129" r="N1825">
        <v>128.3698</v>
      </c>
      <c s="129" r="O1825">
        <v>52.5608629999999</v>
      </c>
      <c s="129" r="P1825">
        <v>95.0</v>
      </c>
      <c s="129" r="Q1825">
        <v>99.0</v>
      </c>
      <c s="129" r="R1825">
        <v>144.0</v>
      </c>
      <c s="129" r="S1825">
        <v>161.0</v>
      </c>
      <c s="129" r="T1825">
        <v>88.0</v>
      </c>
      <c s="129" r="U1825">
        <v>42.0</v>
      </c>
      <c s="129" r="V1825">
        <v>339.624036999999</v>
      </c>
      <c s="129" r="W1825">
        <v>57.614792</v>
      </c>
      <c s="129" r="X1825">
        <v>33.355932</v>
      </c>
      <c s="129" r="Y1825">
        <v>50.5392909999999</v>
      </c>
      <c s="129" r="Z1825">
        <v>101.078582</v>
      </c>
      <c s="129" r="AA1825">
        <v>68.7334359999999</v>
      </c>
      <c s="129" r="AB1825">
        <v>27.291217</v>
      </c>
      <c s="129" r="AC1825">
        <v>1.010786</v>
      </c>
      <c s="129" r="AD1825">
        <v>71.765794</v>
      </c>
      <c s="129" r="AE1825">
        <v>203.167950999999</v>
      </c>
      <c s="129" r="AF1825">
        <v>64.6902929999999</v>
      </c>
      <c s="129" r="AG1825">
        <v>316.375963</v>
      </c>
      <c s="129" r="AH1825">
        <v>41.442219</v>
      </c>
      <c s="129" r="AI1825">
        <v>40.4314329999999</v>
      </c>
      <c s="129" r="AJ1825">
        <v>56.6040059999999</v>
      </c>
      <c s="129" r="AK1825">
        <v>94.003082</v>
      </c>
      <c s="129" r="AL1825">
        <v>59.636364</v>
      </c>
      <c s="129" r="AM1825">
        <v>20.215716</v>
      </c>
      <c s="129" r="AN1825">
        <v>4.04314299999999</v>
      </c>
      <c s="129" r="AO1825">
        <v>65.7010789999999</v>
      </c>
      <c s="129" r="AP1825">
        <v>192.049307</v>
      </c>
      <c s="129" r="AQ1825">
        <v>58.6255779999999</v>
      </c>
      <c s="129" r="AR1825">
        <v>557.953774999999</v>
      </c>
      <c s="129" r="AS1825">
        <v>4.04314299999999</v>
      </c>
      <c s="129" r="AT1825">
        <v>36.3882899999999</v>
      </c>
      <c s="129" r="AU1825">
        <v>48.5177199999999</v>
      </c>
      <c s="129" r="AV1825">
        <v>101.078582</v>
      </c>
      <c s="129" r="AW1825">
        <v>60.6471489999999</v>
      </c>
      <c s="129" r="AX1825">
        <v>72.7765789999999</v>
      </c>
      <c s="129" r="AY1825">
        <v>137.466872</v>
      </c>
      <c s="129" r="AZ1825">
        <v>97.0354389999999</v>
      </c>
      <c s="129" r="BA1825">
        <v>295.149460999999</v>
      </c>
      <c s="129" r="BB1825">
        <v>4.04314299999999</v>
      </c>
      <c s="129" r="BC1825">
        <v>28.3020029999999</v>
      </c>
      <c s="129" r="BD1825">
        <v>20.215716</v>
      </c>
      <c s="129" r="BE1825">
        <v>52.5608629999999</v>
      </c>
      <c s="129" r="BF1825">
        <v>12.1294299999999</v>
      </c>
      <c s="129" r="BG1825">
        <v>56.6040059999999</v>
      </c>
      <c s="129" r="BH1825">
        <v>92.9922959999999</v>
      </c>
      <c s="129" r="BI1825">
        <v>28.3020029999999</v>
      </c>
      <c s="129" r="BJ1825">
        <v>262.804313999999</v>
      </c>
      <c s="129" r="BK1825">
        <v>0.0</v>
      </c>
      <c s="129" r="BL1825">
        <v>8.086287</v>
      </c>
      <c s="129" r="BM1825">
        <v>28.3020029999999</v>
      </c>
      <c s="129" r="BN1825">
        <v>48.5177199999999</v>
      </c>
      <c s="129" r="BO1825">
        <v>48.5177199999999</v>
      </c>
      <c s="129" r="BP1825">
        <v>16.172573</v>
      </c>
      <c s="129" r="BQ1825">
        <v>44.4745759999999</v>
      </c>
      <c s="129" r="BR1825">
        <v>68.7334359999999</v>
      </c>
      <c s="129" r="BS1825">
        <v>84.9060089999999</v>
      </c>
      <c s="129" r="BT1825">
        <v>0.0</v>
      </c>
      <c s="129" r="BU1825">
        <v>0.0</v>
      </c>
      <c s="129" r="BV1825">
        <v>0.0</v>
      </c>
      <c s="129" r="BW1825">
        <v>16.172573</v>
      </c>
      <c s="129" r="BX1825">
        <v>0.0</v>
      </c>
      <c s="129" r="BY1825">
        <v>12.1294299999999</v>
      </c>
      <c s="129" r="BZ1825">
        <v>0.0</v>
      </c>
      <c s="129" r="CA1825">
        <v>56.6040059999999</v>
      </c>
      <c s="129" r="CB1825">
        <v>266.847458</v>
      </c>
      <c s="129" r="CC1825">
        <v>4.04314299999999</v>
      </c>
      <c s="129" r="CD1825">
        <v>32.345146</v>
      </c>
      <c s="129" r="CE1825">
        <v>36.3882899999999</v>
      </c>
      <c s="129" r="CF1825">
        <v>64.6902929999999</v>
      </c>
      <c s="129" r="CG1825">
        <v>44.4745759999999</v>
      </c>
      <c s="129" r="CH1825">
        <v>60.6471489999999</v>
      </c>
      <c s="129" r="CI1825">
        <v>8.086287</v>
      </c>
      <c s="129" r="CJ1825">
        <v>16.172573</v>
      </c>
      <c s="129" r="CK1825">
        <v>206.200308</v>
      </c>
      <c s="129" r="CL1825">
        <v>0.0</v>
      </c>
      <c s="129" r="CM1825">
        <v>4.04314299999999</v>
      </c>
      <c s="129" r="CN1825">
        <v>12.1294299999999</v>
      </c>
      <c s="129" r="CO1825">
        <v>20.215716</v>
      </c>
      <c s="129" r="CP1825">
        <v>16.172573</v>
      </c>
      <c s="129" r="CQ1825">
        <v>0.0</v>
      </c>
      <c s="129" r="CR1825">
        <v>129.380585999999</v>
      </c>
      <c s="129" r="CS1825">
        <v>24.2588599999999</v>
      </c>
    </row>
    <row customHeight="1" r="1826" ht="15.0">
      <c t="s" s="127" r="A1826">
        <v>15478</v>
      </c>
      <c t="s" s="127" r="B1826">
        <v>15479</v>
      </c>
      <c t="s" s="127" r="C1826">
        <v>15480</v>
      </c>
      <c t="s" s="127" r="D1826">
        <v>15481</v>
      </c>
      <c t="s" s="127" r="E1826">
        <v>15482</v>
      </c>
      <c t="s" s="127" r="F1826">
        <v>15483</v>
      </c>
      <c t="s" s="128" r="G1826">
        <v>15484</v>
      </c>
      <c t="s" s="127" r="H1826">
        <v>15485</v>
      </c>
      <c s="129" r="I1826">
        <v>261.0</v>
      </c>
      <c s="129" r="J1826">
        <v>59.0357139999999</v>
      </c>
      <c s="129" r="K1826">
        <v>30.0357139999999</v>
      </c>
      <c s="129" r="L1826">
        <v>58.0</v>
      </c>
      <c s="129" r="M1826">
        <v>72.5</v>
      </c>
      <c s="129" r="N1826">
        <v>25.8928569999999</v>
      </c>
      <c s="129" r="O1826">
        <v>15.535714</v>
      </c>
      <c s="129" r="P1826">
        <v>33.0</v>
      </c>
      <c s="129" r="Q1826">
        <v>38.0</v>
      </c>
      <c s="129" r="R1826">
        <v>36.0</v>
      </c>
      <c s="129" r="S1826">
        <v>47.0</v>
      </c>
      <c s="129" r="T1826">
        <v>16.0</v>
      </c>
      <c s="129" r="U1826">
        <v>13.0</v>
      </c>
      <c s="129" r="V1826">
        <v>120.142857</v>
      </c>
      <c s="129" r="W1826">
        <v>26.928571</v>
      </c>
      <c s="129" r="X1826">
        <v>12.428571</v>
      </c>
      <c s="129" r="Y1826">
        <v>26.928571</v>
      </c>
      <c s="129" r="Z1826">
        <v>34.1785709999999</v>
      </c>
      <c s="129" r="AA1826">
        <v>16.5714289999999</v>
      </c>
      <c s="129" r="AB1826">
        <v>3.107143</v>
      </c>
      <c s="129" r="AC1826">
        <v>0.0</v>
      </c>
      <c s="129" r="AD1826">
        <v>36.25</v>
      </c>
      <c s="129" r="AE1826">
        <v>75.6071429999999</v>
      </c>
      <c s="129" r="AF1826">
        <v>8.285714</v>
      </c>
      <c s="129" r="AG1826">
        <v>140.857143</v>
      </c>
      <c s="129" r="AH1826">
        <v>32.107143</v>
      </c>
      <c s="129" r="AI1826">
        <v>17.607143</v>
      </c>
      <c s="129" r="AJ1826">
        <v>31.0714289999999</v>
      </c>
      <c s="129" r="AK1826">
        <v>38.321429</v>
      </c>
      <c s="129" r="AL1826">
        <v>9.321429</v>
      </c>
      <c s="129" r="AM1826">
        <v>12.428571</v>
      </c>
      <c s="129" r="AN1826">
        <v>0.0</v>
      </c>
      <c s="129" r="AO1826">
        <v>43.5</v>
      </c>
      <c s="129" r="AP1826">
        <v>82.8571429999999</v>
      </c>
      <c s="129" r="AQ1826">
        <v>14.5</v>
      </c>
      <c s="129" r="AR1826">
        <v>198.857143</v>
      </c>
      <c s="129" r="AS1826">
        <v>8.285714</v>
      </c>
      <c s="129" r="AT1826">
        <v>8.285714</v>
      </c>
      <c s="129" r="AU1826">
        <v>8.285714</v>
      </c>
      <c s="129" r="AV1826">
        <v>33.1428569999999</v>
      </c>
      <c s="129" r="AW1826">
        <v>33.1428569999999</v>
      </c>
      <c s="129" r="AX1826">
        <v>20.714286</v>
      </c>
      <c s="129" r="AY1826">
        <v>53.857143</v>
      </c>
      <c s="129" r="AZ1826">
        <v>33.1428569999999</v>
      </c>
      <c s="129" r="BA1826">
        <v>95.2857139999999</v>
      </c>
      <c s="129" r="BB1826">
        <v>8.285714</v>
      </c>
      <c s="129" r="BC1826">
        <v>8.285714</v>
      </c>
      <c s="129" r="BD1826">
        <v>8.285714</v>
      </c>
      <c s="129" r="BE1826">
        <v>16.5714289999999</v>
      </c>
      <c s="129" r="BF1826">
        <v>4.142857</v>
      </c>
      <c s="129" r="BG1826">
        <v>12.428571</v>
      </c>
      <c s="129" r="BH1826">
        <v>20.714286</v>
      </c>
      <c s="129" r="BI1826">
        <v>16.5714289999999</v>
      </c>
      <c s="129" r="BJ1826">
        <v>103.571428999999</v>
      </c>
      <c s="129" r="BK1826">
        <v>0.0</v>
      </c>
      <c s="129" r="BL1826">
        <v>0.0</v>
      </c>
      <c s="129" r="BM1826">
        <v>0.0</v>
      </c>
      <c s="129" r="BN1826">
        <v>16.5714289999999</v>
      </c>
      <c s="129" r="BO1826">
        <v>29.0</v>
      </c>
      <c s="129" r="BP1826">
        <v>8.285714</v>
      </c>
      <c s="129" r="BQ1826">
        <v>33.1428569999999</v>
      </c>
      <c s="129" r="BR1826">
        <v>16.5714289999999</v>
      </c>
      <c s="129" r="BS1826">
        <v>20.714286</v>
      </c>
      <c s="129" r="BT1826">
        <v>0.0</v>
      </c>
      <c s="129" r="BU1826">
        <v>0.0</v>
      </c>
      <c s="129" r="BV1826">
        <v>0.0</v>
      </c>
      <c s="129" r="BW1826">
        <v>0.0</v>
      </c>
      <c s="129" r="BX1826">
        <v>4.142857</v>
      </c>
      <c s="129" r="BY1826">
        <v>0.0</v>
      </c>
      <c s="129" r="BZ1826">
        <v>0.0</v>
      </c>
      <c s="129" r="CA1826">
        <v>16.5714289999999</v>
      </c>
      <c s="129" r="CB1826">
        <v>107.714286</v>
      </c>
      <c s="129" r="CC1826">
        <v>8.285714</v>
      </c>
      <c s="129" r="CD1826">
        <v>8.285714</v>
      </c>
      <c s="129" r="CE1826">
        <v>4.142857</v>
      </c>
      <c s="129" r="CF1826">
        <v>33.1428569999999</v>
      </c>
      <c s="129" r="CG1826">
        <v>20.714286</v>
      </c>
      <c s="129" r="CH1826">
        <v>20.714286</v>
      </c>
      <c s="129" r="CI1826">
        <v>0.0</v>
      </c>
      <c s="129" r="CJ1826">
        <v>12.428571</v>
      </c>
      <c s="129" r="CK1826">
        <v>70.428571</v>
      </c>
      <c s="129" r="CL1826">
        <v>0.0</v>
      </c>
      <c s="129" r="CM1826">
        <v>0.0</v>
      </c>
      <c s="129" r="CN1826">
        <v>4.142857</v>
      </c>
      <c s="129" r="CO1826">
        <v>0.0</v>
      </c>
      <c s="129" r="CP1826">
        <v>8.285714</v>
      </c>
      <c s="129" r="CQ1826">
        <v>0.0</v>
      </c>
      <c s="129" r="CR1826">
        <v>53.857143</v>
      </c>
      <c s="129" r="CS1826">
        <v>4.142857</v>
      </c>
    </row>
    <row customHeight="1" r="1827" ht="15.0">
      <c t="s" s="127" r="A1827">
        <v>15486</v>
      </c>
      <c t="s" s="127" r="B1827">
        <v>15487</v>
      </c>
      <c t="s" s="127" r="C1827">
        <v>15488</v>
      </c>
      <c t="s" s="127" r="D1827">
        <v>15489</v>
      </c>
      <c t="s" s="127" r="E1827">
        <v>15490</v>
      </c>
      <c t="s" s="127" r="F1827">
        <v>15491</v>
      </c>
      <c t="s" s="128" r="G1827">
        <v>15492</v>
      </c>
      <c t="s" s="127" r="H1827">
        <v>15493</v>
      </c>
      <c s="129" r="I1827">
        <v>51.0</v>
      </c>
      <c s="129" r="J1827">
        <v>2.0</v>
      </c>
      <c s="129" r="K1827">
        <v>2.0</v>
      </c>
      <c s="129" r="L1827">
        <v>8.0</v>
      </c>
      <c s="129" r="M1827">
        <v>16.0</v>
      </c>
      <c s="129" r="N1827">
        <v>16.0</v>
      </c>
      <c s="129" r="O1827">
        <v>7.0</v>
      </c>
      <c s="129" r="P1827">
        <v>2.0</v>
      </c>
      <c s="129" r="Q1827">
        <v>8.0</v>
      </c>
      <c s="129" r="R1827">
        <v>11.0</v>
      </c>
      <c s="129" r="S1827">
        <v>15.0</v>
      </c>
      <c s="129" r="T1827">
        <v>10.0</v>
      </c>
      <c s="129" r="U1827">
        <v>7.0</v>
      </c>
      <c s="129" r="V1827">
        <v>26.0</v>
      </c>
      <c s="129" r="W1827">
        <v>0.0</v>
      </c>
      <c s="129" r="X1827">
        <v>0.0</v>
      </c>
      <c s="129" r="Y1827">
        <v>6.0</v>
      </c>
      <c s="129" r="Z1827">
        <v>10.0</v>
      </c>
      <c s="129" r="AA1827">
        <v>7.0</v>
      </c>
      <c s="129" r="AB1827">
        <v>3.0</v>
      </c>
      <c s="129" r="AC1827">
        <v>0.0</v>
      </c>
      <c s="129" r="AD1827">
        <v>0.0</v>
      </c>
      <c s="129" r="AE1827">
        <v>17.0</v>
      </c>
      <c s="129" r="AF1827">
        <v>9.0</v>
      </c>
      <c s="129" r="AG1827">
        <v>25.0</v>
      </c>
      <c s="129" r="AH1827">
        <v>2.0</v>
      </c>
      <c s="129" r="AI1827">
        <v>2.0</v>
      </c>
      <c s="129" r="AJ1827">
        <v>2.0</v>
      </c>
      <c s="129" r="AK1827">
        <v>6.0</v>
      </c>
      <c s="129" r="AL1827">
        <v>9.0</v>
      </c>
      <c s="129" r="AM1827">
        <v>3.0</v>
      </c>
      <c s="129" r="AN1827">
        <v>1.0</v>
      </c>
      <c s="129" r="AO1827">
        <v>2.0</v>
      </c>
      <c s="129" r="AP1827">
        <v>14.0</v>
      </c>
      <c s="129" r="AQ1827">
        <v>9.0</v>
      </c>
      <c s="129" r="AR1827">
        <v>44.0</v>
      </c>
      <c s="129" r="AS1827">
        <v>0.0</v>
      </c>
      <c s="129" r="AT1827">
        <v>0.0</v>
      </c>
      <c s="129" r="AU1827">
        <v>0.0</v>
      </c>
      <c s="129" r="AV1827">
        <v>0.0</v>
      </c>
      <c s="129" r="AW1827">
        <v>0.0</v>
      </c>
      <c s="129" r="AX1827">
        <v>12.0</v>
      </c>
      <c s="129" r="AY1827">
        <v>24.0</v>
      </c>
      <c s="129" r="AZ1827">
        <v>8.0</v>
      </c>
      <c s="129" r="BA1827">
        <v>24.0</v>
      </c>
      <c s="129" r="BB1827">
        <v>0.0</v>
      </c>
      <c s="129" r="BC1827">
        <v>0.0</v>
      </c>
      <c s="129" r="BD1827">
        <v>0.0</v>
      </c>
      <c s="129" r="BE1827">
        <v>0.0</v>
      </c>
      <c s="129" r="BF1827">
        <v>0.0</v>
      </c>
      <c s="129" r="BG1827">
        <v>8.0</v>
      </c>
      <c s="129" r="BH1827">
        <v>12.0</v>
      </c>
      <c s="129" r="BI1827">
        <v>4.0</v>
      </c>
      <c s="129" r="BJ1827">
        <v>20.0</v>
      </c>
      <c s="129" r="BK1827">
        <v>0.0</v>
      </c>
      <c s="129" r="BL1827">
        <v>0.0</v>
      </c>
      <c s="129" r="BM1827">
        <v>0.0</v>
      </c>
      <c s="129" r="BN1827">
        <v>0.0</v>
      </c>
      <c s="129" r="BO1827">
        <v>0.0</v>
      </c>
      <c s="129" r="BP1827">
        <v>4.0</v>
      </c>
      <c s="129" r="BQ1827">
        <v>12.0</v>
      </c>
      <c s="129" r="BR1827">
        <v>4.0</v>
      </c>
      <c s="129" r="BS1827">
        <v>0.0</v>
      </c>
      <c s="129" r="BT1827">
        <v>0.0</v>
      </c>
      <c s="129" r="BU1827">
        <v>0.0</v>
      </c>
      <c s="129" r="BV1827">
        <v>0.0</v>
      </c>
      <c s="129" r="BW1827">
        <v>0.0</v>
      </c>
      <c s="129" r="BX1827">
        <v>0.0</v>
      </c>
      <c s="129" r="BY1827">
        <v>0.0</v>
      </c>
      <c s="129" r="BZ1827">
        <v>0.0</v>
      </c>
      <c s="129" r="CA1827">
        <v>0.0</v>
      </c>
      <c s="129" r="CB1827">
        <v>16.0</v>
      </c>
      <c s="129" r="CC1827">
        <v>0.0</v>
      </c>
      <c s="129" r="CD1827">
        <v>0.0</v>
      </c>
      <c s="129" r="CE1827">
        <v>0.0</v>
      </c>
      <c s="129" r="CF1827">
        <v>0.0</v>
      </c>
      <c s="129" r="CG1827">
        <v>0.0</v>
      </c>
      <c s="129" r="CH1827">
        <v>12.0</v>
      </c>
      <c s="129" r="CI1827">
        <v>0.0</v>
      </c>
      <c s="129" r="CJ1827">
        <v>4.0</v>
      </c>
      <c s="129" r="CK1827">
        <v>28.0</v>
      </c>
      <c s="129" r="CL1827">
        <v>0.0</v>
      </c>
      <c s="129" r="CM1827">
        <v>0.0</v>
      </c>
      <c s="129" r="CN1827">
        <v>0.0</v>
      </c>
      <c s="129" r="CO1827">
        <v>0.0</v>
      </c>
      <c s="129" r="CP1827">
        <v>0.0</v>
      </c>
      <c s="129" r="CQ1827">
        <v>0.0</v>
      </c>
      <c s="129" r="CR1827">
        <v>24.0</v>
      </c>
      <c s="129" r="CS1827">
        <v>4.0</v>
      </c>
    </row>
    <row customHeight="1" r="1828" ht="15.0">
      <c t="s" s="127" r="A1828">
        <v>15494</v>
      </c>
      <c t="s" s="127" r="B1828">
        <v>15495</v>
      </c>
      <c t="s" s="127" r="C1828">
        <v>15496</v>
      </c>
      <c t="s" s="127" r="D1828">
        <v>15497</v>
      </c>
      <c t="s" s="127" r="E1828">
        <v>15498</v>
      </c>
      <c t="s" s="127" r="F1828">
        <v>15499</v>
      </c>
      <c t="s" s="128" r="G1828">
        <v>15500</v>
      </c>
      <c t="s" s="127" r="H1828">
        <v>15501</v>
      </c>
      <c s="129" r="I1828">
        <v>187.0</v>
      </c>
      <c s="129" r="J1828">
        <v>29.8326549999999</v>
      </c>
      <c s="129" r="K1828">
        <v>27.8762739999999</v>
      </c>
      <c s="129" r="L1828">
        <v>34.8047639999999</v>
      </c>
      <c s="129" r="M1828">
        <v>42.760139</v>
      </c>
      <c s="129" r="N1828">
        <v>27.8546319999999</v>
      </c>
      <c s="129" r="O1828">
        <v>23.871535</v>
      </c>
      <c s="129" r="P1828">
        <v>42.0</v>
      </c>
      <c s="129" r="Q1828">
        <v>41.0</v>
      </c>
      <c s="129" r="R1828">
        <v>48.0</v>
      </c>
      <c s="129" r="S1828">
        <v>39.0</v>
      </c>
      <c s="129" r="T1828">
        <v>25.0</v>
      </c>
      <c s="129" r="U1828">
        <v>21.0</v>
      </c>
      <c s="129" r="V1828">
        <v>100.469069</v>
      </c>
      <c s="129" r="W1828">
        <v>15.9107489999999</v>
      </c>
      <c s="129" r="X1828">
        <v>17.9320559999999</v>
      </c>
      <c s="129" r="Y1828">
        <v>18.894015</v>
      </c>
      <c s="129" r="Z1828">
        <v>22.8717019999999</v>
      </c>
      <c s="129" r="AA1828">
        <v>12.927484</v>
      </c>
      <c s="129" r="AB1828">
        <v>10.9386399999999</v>
      </c>
      <c s="129" r="AC1828">
        <v>0.994422</v>
      </c>
      <c s="129" r="AD1828">
        <v>25.8874309999999</v>
      </c>
      <c s="129" r="AE1828">
        <v>55.687623</v>
      </c>
      <c s="129" r="AF1828">
        <v>18.894015</v>
      </c>
      <c s="129" r="AG1828">
        <v>86.5309309999999</v>
      </c>
      <c s="129" r="AH1828">
        <v>13.921906</v>
      </c>
      <c s="129" r="AI1828">
        <v>9.94421799999999</v>
      </c>
      <c s="129" r="AJ1828">
        <v>15.9107489999999</v>
      </c>
      <c s="129" r="AK1828">
        <v>19.888437</v>
      </c>
      <c s="129" r="AL1828">
        <v>14.927149</v>
      </c>
      <c s="129" r="AM1828">
        <v>9.94962899999999</v>
      </c>
      <c s="129" r="AN1828">
        <v>1.988844</v>
      </c>
      <c s="129" r="AO1828">
        <v>16.9051709999999</v>
      </c>
      <c s="129" r="AP1828">
        <v>47.7322479999999</v>
      </c>
      <c s="129" r="AQ1828">
        <v>21.893512</v>
      </c>
      <c s="129" r="AR1828">
        <v>147.217716</v>
      </c>
      <c s="129" r="AS1828">
        <v>3.977687</v>
      </c>
      <c s="129" r="AT1828">
        <v>11.933062</v>
      </c>
      <c s="129" r="AU1828">
        <v>15.9107489999999</v>
      </c>
      <c s="129" r="AV1828">
        <v>7.955375</v>
      </c>
      <c s="129" r="AW1828">
        <v>27.8438109999999</v>
      </c>
      <c s="129" r="AX1828">
        <v>15.9107489999999</v>
      </c>
      <c s="129" r="AY1828">
        <v>43.776203</v>
      </c>
      <c s="129" r="AZ1828">
        <v>19.910079</v>
      </c>
      <c s="129" r="BA1828">
        <v>83.553076</v>
      </c>
      <c s="129" r="BB1828">
        <v>3.977687</v>
      </c>
      <c s="129" r="BC1828">
        <v>11.933062</v>
      </c>
      <c s="129" r="BD1828">
        <v>7.955375</v>
      </c>
      <c s="129" r="BE1828">
        <v>0.0</v>
      </c>
      <c s="129" r="BF1828">
        <v>7.955375</v>
      </c>
      <c s="129" r="BG1828">
        <v>15.9107489999999</v>
      </c>
      <c s="129" r="BH1828">
        <v>27.8438109999999</v>
      </c>
      <c s="129" r="BI1828">
        <v>7.977017</v>
      </c>
      <c s="129" r="BJ1828">
        <v>63.6646399999999</v>
      </c>
      <c s="129" r="BK1828">
        <v>0.0</v>
      </c>
      <c s="129" r="BL1828">
        <v>0.0</v>
      </c>
      <c s="129" r="BM1828">
        <v>7.955375</v>
      </c>
      <c s="129" r="BN1828">
        <v>7.955375</v>
      </c>
      <c s="129" r="BO1828">
        <v>19.888437</v>
      </c>
      <c s="129" r="BP1828">
        <v>0.0</v>
      </c>
      <c s="129" r="BQ1828">
        <v>15.932391</v>
      </c>
      <c s="129" r="BR1828">
        <v>11.933062</v>
      </c>
      <c s="129" r="BS1828">
        <v>7.977017</v>
      </c>
      <c s="129" r="BT1828">
        <v>0.0</v>
      </c>
      <c s="129" r="BU1828">
        <v>0.0</v>
      </c>
      <c s="129" r="BV1828">
        <v>0.0</v>
      </c>
      <c s="129" r="BW1828">
        <v>0.0</v>
      </c>
      <c s="129" r="BX1828">
        <v>3.977687</v>
      </c>
      <c s="129" r="BY1828">
        <v>0.0</v>
      </c>
      <c s="129" r="BZ1828">
        <v>0.0</v>
      </c>
      <c s="129" r="CA1828">
        <v>3.99932899999999</v>
      </c>
      <c s="129" r="CB1828">
        <v>83.531434</v>
      </c>
      <c s="129" r="CC1828">
        <v>3.977687</v>
      </c>
      <c s="129" r="CD1828">
        <v>11.933062</v>
      </c>
      <c s="129" r="CE1828">
        <v>15.9107489999999</v>
      </c>
      <c s="129" r="CF1828">
        <v>7.955375</v>
      </c>
      <c s="129" r="CG1828">
        <v>23.8661239999999</v>
      </c>
      <c s="129" r="CH1828">
        <v>15.9107489999999</v>
      </c>
      <c s="129" r="CI1828">
        <v>0.0</v>
      </c>
      <c s="129" r="CJ1828">
        <v>3.977687</v>
      </c>
      <c s="129" r="CK1828">
        <v>55.709265</v>
      </c>
      <c s="129" r="CL1828">
        <v>0.0</v>
      </c>
      <c s="129" r="CM1828">
        <v>0.0</v>
      </c>
      <c s="129" r="CN1828">
        <v>0.0</v>
      </c>
      <c s="129" r="CO1828">
        <v>0.0</v>
      </c>
      <c s="129" r="CP1828">
        <v>0.0</v>
      </c>
      <c s="129" r="CQ1828">
        <v>0.0</v>
      </c>
      <c s="129" r="CR1828">
        <v>43.776203</v>
      </c>
      <c s="129" r="CS1828">
        <v>11.933062</v>
      </c>
    </row>
    <row customHeight="1" r="1829" ht="15.0">
      <c t="s" s="127" r="A1829">
        <v>15502</v>
      </c>
      <c t="s" s="127" r="B1829">
        <v>15503</v>
      </c>
      <c t="s" s="127" r="C1829">
        <v>15504</v>
      </c>
      <c t="s" s="127" r="D1829">
        <v>15505</v>
      </c>
      <c t="s" s="127" r="E1829">
        <v>15506</v>
      </c>
      <c t="s" s="127" r="F1829">
        <v>15507</v>
      </c>
      <c t="s" s="128" r="G1829">
        <v>15508</v>
      </c>
      <c t="s" s="127" r="H1829">
        <v>15509</v>
      </c>
      <c s="129" r="I1829">
        <v>140.0</v>
      </c>
      <c s="129" r="J1829">
        <v>25.103448</v>
      </c>
      <c s="129" r="K1829">
        <v>18.344828</v>
      </c>
      <c s="129" r="L1829">
        <v>27.034483</v>
      </c>
      <c s="129" r="M1829">
        <v>34.7586209999999</v>
      </c>
      <c s="129" r="N1829">
        <v>19.310345</v>
      </c>
      <c s="129" r="O1829">
        <v>15.448276</v>
      </c>
      <c s="129" r="P1829">
        <v>9.0</v>
      </c>
      <c s="129" r="Q1829">
        <v>26.0</v>
      </c>
      <c s="129" r="R1829">
        <v>21.0</v>
      </c>
      <c s="129" r="S1829">
        <v>25.0</v>
      </c>
      <c s="129" r="T1829">
        <v>23.0</v>
      </c>
      <c s="129" r="U1829">
        <v>9.0</v>
      </c>
      <c s="129" r="V1829">
        <v>72.4137929999999</v>
      </c>
      <c s="129" r="W1829">
        <v>11.586207</v>
      </c>
      <c s="129" r="X1829">
        <v>12.551724</v>
      </c>
      <c s="129" r="Y1829">
        <v>12.551724</v>
      </c>
      <c s="129" r="Z1829">
        <v>18.344828</v>
      </c>
      <c s="129" r="AA1829">
        <v>11.586207</v>
      </c>
      <c s="129" r="AB1829">
        <v>4.827586</v>
      </c>
      <c s="129" r="AC1829">
        <v>0.965516999999999</v>
      </c>
      <c s="129" r="AD1829">
        <v>15.448276</v>
      </c>
      <c s="129" r="AE1829">
        <v>42.482759</v>
      </c>
      <c s="129" r="AF1829">
        <v>14.482759</v>
      </c>
      <c s="129" r="AG1829">
        <v>67.586207</v>
      </c>
      <c s="129" r="AH1829">
        <v>13.517241</v>
      </c>
      <c s="129" r="AI1829">
        <v>5.793103</v>
      </c>
      <c s="129" r="AJ1829">
        <v>14.482759</v>
      </c>
      <c s="129" r="AK1829">
        <v>16.4137929999999</v>
      </c>
      <c s="129" r="AL1829">
        <v>7.72413799999999</v>
      </c>
      <c s="129" r="AM1829">
        <v>9.655172</v>
      </c>
      <c s="129" r="AN1829">
        <v>0.0</v>
      </c>
      <c s="129" r="AO1829">
        <v>16.4137929999999</v>
      </c>
      <c s="129" r="AP1829">
        <v>35.724138</v>
      </c>
      <c s="129" r="AQ1829">
        <v>15.448276</v>
      </c>
      <c s="129" r="AR1829">
        <v>119.724138</v>
      </c>
      <c s="129" r="AS1829">
        <v>0.0</v>
      </c>
      <c s="129" r="AT1829">
        <v>0.0</v>
      </c>
      <c s="129" r="AU1829">
        <v>15.448276</v>
      </c>
      <c s="129" r="AV1829">
        <v>7.72413799999999</v>
      </c>
      <c s="129" r="AW1829">
        <v>23.172414</v>
      </c>
      <c s="129" r="AX1829">
        <v>15.448276</v>
      </c>
      <c s="129" r="AY1829">
        <v>38.62069</v>
      </c>
      <c s="129" r="AZ1829">
        <v>19.310345</v>
      </c>
      <c s="129" r="BA1829">
        <v>65.6551719999999</v>
      </c>
      <c s="129" r="BB1829">
        <v>0.0</v>
      </c>
      <c s="129" r="BC1829">
        <v>0.0</v>
      </c>
      <c s="129" r="BD1829">
        <v>11.586207</v>
      </c>
      <c s="129" r="BE1829">
        <v>3.862069</v>
      </c>
      <c s="129" r="BF1829">
        <v>7.72413799999999</v>
      </c>
      <c s="129" r="BG1829">
        <v>15.448276</v>
      </c>
      <c s="129" r="BH1829">
        <v>23.172414</v>
      </c>
      <c s="129" r="BI1829">
        <v>3.862069</v>
      </c>
      <c s="129" r="BJ1829">
        <v>54.068966</v>
      </c>
      <c s="129" r="BK1829">
        <v>0.0</v>
      </c>
      <c s="129" r="BL1829">
        <v>0.0</v>
      </c>
      <c s="129" r="BM1829">
        <v>3.862069</v>
      </c>
      <c s="129" r="BN1829">
        <v>3.862069</v>
      </c>
      <c s="129" r="BO1829">
        <v>15.448276</v>
      </c>
      <c s="129" r="BP1829">
        <v>0.0</v>
      </c>
      <c s="129" r="BQ1829">
        <v>15.448276</v>
      </c>
      <c s="129" r="BR1829">
        <v>15.448276</v>
      </c>
      <c s="129" r="BS1829">
        <v>19.310345</v>
      </c>
      <c s="129" r="BT1829">
        <v>0.0</v>
      </c>
      <c s="129" r="BU1829">
        <v>0.0</v>
      </c>
      <c s="129" r="BV1829">
        <v>0.0</v>
      </c>
      <c s="129" r="BW1829">
        <v>3.862069</v>
      </c>
      <c s="129" r="BX1829">
        <v>0.0</v>
      </c>
      <c s="129" r="BY1829">
        <v>3.862069</v>
      </c>
      <c s="129" r="BZ1829">
        <v>0.0</v>
      </c>
      <c s="129" r="CA1829">
        <v>11.586207</v>
      </c>
      <c s="129" r="CB1829">
        <v>57.9310339999999</v>
      </c>
      <c s="129" r="CC1829">
        <v>0.0</v>
      </c>
      <c s="129" r="CD1829">
        <v>0.0</v>
      </c>
      <c s="129" r="CE1829">
        <v>15.448276</v>
      </c>
      <c s="129" r="CF1829">
        <v>3.862069</v>
      </c>
      <c s="129" r="CG1829">
        <v>23.172414</v>
      </c>
      <c s="129" r="CH1829">
        <v>11.586207</v>
      </c>
      <c s="129" r="CI1829">
        <v>0.0</v>
      </c>
      <c s="129" r="CJ1829">
        <v>3.862069</v>
      </c>
      <c s="129" r="CK1829">
        <v>42.482759</v>
      </c>
      <c s="129" r="CL1829">
        <v>0.0</v>
      </c>
      <c s="129" r="CM1829">
        <v>0.0</v>
      </c>
      <c s="129" r="CN1829">
        <v>0.0</v>
      </c>
      <c s="129" r="CO1829">
        <v>0.0</v>
      </c>
      <c s="129" r="CP1829">
        <v>0.0</v>
      </c>
      <c s="129" r="CQ1829">
        <v>0.0</v>
      </c>
      <c s="129" r="CR1829">
        <v>38.62069</v>
      </c>
      <c s="129" r="CS1829">
        <v>3.862069</v>
      </c>
    </row>
    <row customHeight="1" r="1830" ht="15.0">
      <c t="s" s="127" r="A1830">
        <v>15510</v>
      </c>
      <c t="s" s="127" r="B1830">
        <v>15511</v>
      </c>
      <c t="s" s="127" r="C1830">
        <v>15512</v>
      </c>
      <c t="s" s="127" r="D1830">
        <v>15513</v>
      </c>
      <c t="s" s="127" r="E1830">
        <v>15514</v>
      </c>
      <c t="s" s="127" r="F1830">
        <v>15515</v>
      </c>
      <c t="s" s="128" r="G1830">
        <v>15516</v>
      </c>
      <c t="s" s="127" r="H1830">
        <v>15517</v>
      </c>
      <c s="129" r="I1830">
        <v>246.0</v>
      </c>
      <c s="129" r="J1830">
        <v>44.9047619999999</v>
      </c>
      <c s="129" r="K1830">
        <v>31.238095</v>
      </c>
      <c s="129" r="L1830">
        <v>60.5238099999999</v>
      </c>
      <c s="129" r="M1830">
        <v>46.857143</v>
      </c>
      <c s="129" r="N1830">
        <v>42.952381</v>
      </c>
      <c s="129" r="O1830">
        <v>19.52381</v>
      </c>
      <c s="129" r="P1830">
        <v>38.0</v>
      </c>
      <c s="129" r="Q1830">
        <v>29.0</v>
      </c>
      <c s="129" r="R1830">
        <v>43.0</v>
      </c>
      <c s="129" r="S1830">
        <v>46.0</v>
      </c>
      <c s="129" r="T1830">
        <v>31.0</v>
      </c>
      <c s="129" r="U1830">
        <v>17.0</v>
      </c>
      <c s="129" r="V1830">
        <v>128.857143</v>
      </c>
      <c s="129" r="W1830">
        <v>24.404762</v>
      </c>
      <c s="129" r="X1830">
        <v>19.52381</v>
      </c>
      <c s="129" r="Y1830">
        <v>29.2857139999999</v>
      </c>
      <c s="129" r="Z1830">
        <v>25.380952</v>
      </c>
      <c s="129" r="AA1830">
        <v>23.428571</v>
      </c>
      <c s="129" r="AB1830">
        <v>6.83333299999999</v>
      </c>
      <c s="129" r="AC1830">
        <v>0.0</v>
      </c>
      <c s="129" r="AD1830">
        <v>33.1904759999999</v>
      </c>
      <c s="129" r="AE1830">
        <v>74.190476</v>
      </c>
      <c s="129" r="AF1830">
        <v>21.4761899999999</v>
      </c>
      <c s="129" r="AG1830">
        <v>117.142857</v>
      </c>
      <c s="129" r="AH1830">
        <v>20.5</v>
      </c>
      <c s="129" r="AI1830">
        <v>11.714286</v>
      </c>
      <c s="129" r="AJ1830">
        <v>31.238095</v>
      </c>
      <c s="129" r="AK1830">
        <v>21.4761899999999</v>
      </c>
      <c s="129" r="AL1830">
        <v>19.52381</v>
      </c>
      <c s="129" r="AM1830">
        <v>10.738095</v>
      </c>
      <c s="129" r="AN1830">
        <v>1.95238099999999</v>
      </c>
      <c s="129" r="AO1830">
        <v>26.357143</v>
      </c>
      <c s="129" r="AP1830">
        <v>72.238095</v>
      </c>
      <c s="129" r="AQ1830">
        <v>18.547619</v>
      </c>
      <c s="129" r="AR1830">
        <v>195.238094999999</v>
      </c>
      <c s="129" r="AS1830">
        <v>15.6190479999999</v>
      </c>
      <c s="129" r="AT1830">
        <v>11.714286</v>
      </c>
      <c s="129" r="AU1830">
        <v>7.80952399999999</v>
      </c>
      <c s="129" r="AV1830">
        <v>27.333333</v>
      </c>
      <c s="129" r="AW1830">
        <v>35.1428569999999</v>
      </c>
      <c s="129" r="AX1830">
        <v>7.80952399999999</v>
      </c>
      <c s="129" r="AY1830">
        <v>62.47619</v>
      </c>
      <c s="129" r="AZ1830">
        <v>27.333333</v>
      </c>
      <c s="129" r="BA1830">
        <v>93.714286</v>
      </c>
      <c s="129" r="BB1830">
        <v>15.6190479999999</v>
      </c>
      <c s="129" r="BC1830">
        <v>11.714286</v>
      </c>
      <c s="129" r="BD1830">
        <v>3.90476199999999</v>
      </c>
      <c s="129" r="BE1830">
        <v>7.80952399999999</v>
      </c>
      <c s="129" r="BF1830">
        <v>11.714286</v>
      </c>
      <c s="129" r="BG1830">
        <v>7.80952399999999</v>
      </c>
      <c s="129" r="BH1830">
        <v>27.333333</v>
      </c>
      <c s="129" r="BI1830">
        <v>7.80952399999999</v>
      </c>
      <c s="129" r="BJ1830">
        <v>101.52381</v>
      </c>
      <c s="129" r="BK1830">
        <v>0.0</v>
      </c>
      <c s="129" r="BL1830">
        <v>0.0</v>
      </c>
      <c s="129" r="BM1830">
        <v>3.90476199999999</v>
      </c>
      <c s="129" r="BN1830">
        <v>19.52381</v>
      </c>
      <c s="129" r="BO1830">
        <v>23.428571</v>
      </c>
      <c s="129" r="BP1830">
        <v>0.0</v>
      </c>
      <c s="129" r="BQ1830">
        <v>35.1428569999999</v>
      </c>
      <c s="129" r="BR1830">
        <v>19.52381</v>
      </c>
      <c s="129" r="BS1830">
        <v>19.52381</v>
      </c>
      <c s="129" r="BT1830">
        <v>0.0</v>
      </c>
      <c s="129" r="BU1830">
        <v>0.0</v>
      </c>
      <c s="129" r="BV1830">
        <v>0.0</v>
      </c>
      <c s="129" r="BW1830">
        <v>0.0</v>
      </c>
      <c s="129" r="BX1830">
        <v>0.0</v>
      </c>
      <c s="129" r="BY1830">
        <v>0.0</v>
      </c>
      <c s="129" r="BZ1830">
        <v>0.0</v>
      </c>
      <c s="129" r="CA1830">
        <v>19.52381</v>
      </c>
      <c s="129" r="CB1830">
        <v>89.8095239999999</v>
      </c>
      <c s="129" r="CC1830">
        <v>7.80952399999999</v>
      </c>
      <c s="129" r="CD1830">
        <v>7.80952399999999</v>
      </c>
      <c s="129" r="CE1830">
        <v>7.80952399999999</v>
      </c>
      <c s="129" r="CF1830">
        <v>19.52381</v>
      </c>
      <c s="129" r="CG1830">
        <v>35.1428569999999</v>
      </c>
      <c s="129" r="CH1830">
        <v>7.80952399999999</v>
      </c>
      <c s="129" r="CI1830">
        <v>0.0</v>
      </c>
      <c s="129" r="CJ1830">
        <v>3.90476199999999</v>
      </c>
      <c s="129" r="CK1830">
        <v>85.904762</v>
      </c>
      <c s="129" r="CL1830">
        <v>7.80952399999999</v>
      </c>
      <c s="129" r="CM1830">
        <v>3.90476199999999</v>
      </c>
      <c s="129" r="CN1830">
        <v>0.0</v>
      </c>
      <c s="129" r="CO1830">
        <v>7.80952399999999</v>
      </c>
      <c s="129" r="CP1830">
        <v>0.0</v>
      </c>
      <c s="129" r="CQ1830">
        <v>0.0</v>
      </c>
      <c s="129" r="CR1830">
        <v>62.47619</v>
      </c>
      <c s="129" r="CS1830">
        <v>3.90476199999999</v>
      </c>
    </row>
    <row customHeight="1" r="1831" ht="15.0">
      <c t="s" s="127" r="A1831">
        <v>15518</v>
      </c>
      <c t="s" s="127" r="B1831">
        <v>15519</v>
      </c>
      <c t="s" s="127" r="C1831">
        <v>15520</v>
      </c>
      <c t="s" s="127" r="D1831">
        <v>15521</v>
      </c>
      <c t="s" s="127" r="E1831">
        <v>15522</v>
      </c>
      <c t="s" s="127" r="F1831">
        <v>15523</v>
      </c>
      <c t="s" s="128" r="G1831">
        <v>15524</v>
      </c>
      <c t="s" s="127" r="H1831">
        <v>15525</v>
      </c>
      <c s="129" r="I1831">
        <v>110.0</v>
      </c>
      <c s="129" r="J1831">
        <v>11.634615</v>
      </c>
      <c s="129" r="K1831">
        <v>11.634615</v>
      </c>
      <c s="129" r="L1831">
        <v>21.153846</v>
      </c>
      <c s="129" r="M1831">
        <v>26.442308</v>
      </c>
      <c s="129" r="N1831">
        <v>23.269231</v>
      </c>
      <c s="129" r="O1831">
        <v>15.865385</v>
      </c>
      <c s="129" r="P1831">
        <v>15.0</v>
      </c>
      <c s="129" r="Q1831">
        <v>14.0</v>
      </c>
      <c s="129" r="R1831">
        <v>21.0</v>
      </c>
      <c s="129" r="S1831">
        <v>19.0</v>
      </c>
      <c s="129" r="T1831">
        <v>25.0</v>
      </c>
      <c s="129" r="U1831">
        <v>23.0</v>
      </c>
      <c s="129" r="V1831">
        <v>61.3461539999999</v>
      </c>
      <c s="129" r="W1831">
        <v>7.40384599999999</v>
      </c>
      <c s="129" r="X1831">
        <v>8.46153799999999</v>
      </c>
      <c s="129" r="Y1831">
        <v>11.634615</v>
      </c>
      <c s="129" r="Z1831">
        <v>15.865385</v>
      </c>
      <c s="129" r="AA1831">
        <v>9.51923099999999</v>
      </c>
      <c s="129" r="AB1831">
        <v>8.46153799999999</v>
      </c>
      <c s="129" r="AC1831">
        <v>0.0</v>
      </c>
      <c s="129" r="AD1831">
        <v>10.576923</v>
      </c>
      <c s="129" r="AE1831">
        <v>32.788462</v>
      </c>
      <c s="129" r="AF1831">
        <v>17.9807689999999</v>
      </c>
      <c s="129" r="AG1831">
        <v>48.653846</v>
      </c>
      <c s="129" r="AH1831">
        <v>4.23076899999999</v>
      </c>
      <c s="129" r="AI1831">
        <v>3.173077</v>
      </c>
      <c s="129" r="AJ1831">
        <v>9.51923099999999</v>
      </c>
      <c s="129" r="AK1831">
        <v>10.576923</v>
      </c>
      <c s="129" r="AL1831">
        <v>13.75</v>
      </c>
      <c s="129" r="AM1831">
        <v>7.40384599999999</v>
      </c>
      <c s="129" r="AN1831">
        <v>0.0</v>
      </c>
      <c s="129" r="AO1831">
        <v>6.346154</v>
      </c>
      <c s="129" r="AP1831">
        <v>26.442308</v>
      </c>
      <c s="129" r="AQ1831">
        <v>15.865385</v>
      </c>
      <c s="129" r="AR1831">
        <v>101.538462</v>
      </c>
      <c s="129" r="AS1831">
        <v>12.692308</v>
      </c>
      <c s="129" r="AT1831">
        <v>8.46153799999999</v>
      </c>
      <c s="129" r="AU1831">
        <v>0.0</v>
      </c>
      <c s="129" r="AV1831">
        <v>21.153846</v>
      </c>
      <c s="129" r="AW1831">
        <v>4.23076899999999</v>
      </c>
      <c s="129" r="AX1831">
        <v>16.9230769999999</v>
      </c>
      <c s="129" r="AY1831">
        <v>25.384615</v>
      </c>
      <c s="129" r="AZ1831">
        <v>12.692308</v>
      </c>
      <c s="129" r="BA1831">
        <v>67.6923079999999</v>
      </c>
      <c s="129" r="BB1831">
        <v>8.46153799999999</v>
      </c>
      <c s="129" r="BC1831">
        <v>8.46153799999999</v>
      </c>
      <c s="129" r="BD1831">
        <v>0.0</v>
      </c>
      <c s="129" r="BE1831">
        <v>12.692308</v>
      </c>
      <c s="129" r="BF1831">
        <v>0.0</v>
      </c>
      <c s="129" r="BG1831">
        <v>16.9230769999999</v>
      </c>
      <c s="129" r="BH1831">
        <v>12.692308</v>
      </c>
      <c s="129" r="BI1831">
        <v>8.46153799999999</v>
      </c>
      <c s="129" r="BJ1831">
        <v>33.8461539999999</v>
      </c>
      <c s="129" r="BK1831">
        <v>4.23076899999999</v>
      </c>
      <c s="129" r="BL1831">
        <v>0.0</v>
      </c>
      <c s="129" r="BM1831">
        <v>0.0</v>
      </c>
      <c s="129" r="BN1831">
        <v>8.46153799999999</v>
      </c>
      <c s="129" r="BO1831">
        <v>4.23076899999999</v>
      </c>
      <c s="129" r="BP1831">
        <v>0.0</v>
      </c>
      <c s="129" r="BQ1831">
        <v>12.692308</v>
      </c>
      <c s="129" r="BR1831">
        <v>4.23076899999999</v>
      </c>
      <c s="129" r="BS1831">
        <v>12.692308</v>
      </c>
      <c s="129" r="BT1831">
        <v>0.0</v>
      </c>
      <c s="129" r="BU1831">
        <v>0.0</v>
      </c>
      <c s="129" r="BV1831">
        <v>0.0</v>
      </c>
      <c s="129" r="BW1831">
        <v>4.23076899999999</v>
      </c>
      <c s="129" r="BX1831">
        <v>0.0</v>
      </c>
      <c s="129" r="BY1831">
        <v>8.46153799999999</v>
      </c>
      <c s="129" r="BZ1831">
        <v>0.0</v>
      </c>
      <c s="129" r="CA1831">
        <v>0.0</v>
      </c>
      <c s="129" r="CB1831">
        <v>63.4615379999999</v>
      </c>
      <c s="129" r="CC1831">
        <v>12.692308</v>
      </c>
      <c s="129" r="CD1831">
        <v>8.46153799999999</v>
      </c>
      <c s="129" r="CE1831">
        <v>0.0</v>
      </c>
      <c s="129" r="CF1831">
        <v>16.9230769999999</v>
      </c>
      <c s="129" r="CG1831">
        <v>4.23076899999999</v>
      </c>
      <c s="129" r="CH1831">
        <v>8.46153799999999</v>
      </c>
      <c s="129" r="CI1831">
        <v>0.0</v>
      </c>
      <c s="129" r="CJ1831">
        <v>12.692308</v>
      </c>
      <c s="129" r="CK1831">
        <v>25.384615</v>
      </c>
      <c s="129" r="CL1831">
        <v>0.0</v>
      </c>
      <c s="129" r="CM1831">
        <v>0.0</v>
      </c>
      <c s="129" r="CN1831">
        <v>0.0</v>
      </c>
      <c s="129" r="CO1831">
        <v>0.0</v>
      </c>
      <c s="129" r="CP1831">
        <v>0.0</v>
      </c>
      <c s="129" r="CQ1831">
        <v>0.0</v>
      </c>
      <c s="129" r="CR1831">
        <v>25.384615</v>
      </c>
      <c s="129" r="CS1831">
        <v>0.0</v>
      </c>
    </row>
    <row customHeight="1" r="1832" ht="15.0">
      <c t="s" s="127" r="A1832">
        <v>15526</v>
      </c>
      <c t="s" s="127" r="B1832">
        <v>15527</v>
      </c>
      <c t="s" s="127" r="C1832">
        <v>15528</v>
      </c>
      <c t="s" s="127" r="D1832">
        <v>15529</v>
      </c>
      <c t="s" s="127" r="E1832">
        <v>15530</v>
      </c>
      <c t="s" s="127" r="F1832">
        <v>15531</v>
      </c>
      <c t="s" s="128" r="G1832">
        <v>15532</v>
      </c>
      <c t="s" s="127" r="H1832">
        <v>15533</v>
      </c>
      <c s="129" r="I1832">
        <v>797.0</v>
      </c>
      <c s="129" r="J1832">
        <v>201.488764</v>
      </c>
      <c s="129" r="K1832">
        <v>126.490168999999</v>
      </c>
      <c s="129" r="L1832">
        <v>214.921347999999</v>
      </c>
      <c s="129" r="M1832">
        <v>174.623595999999</v>
      </c>
      <c s="129" r="N1832">
        <v>58.2078649999999</v>
      </c>
      <c s="129" r="O1832">
        <v>21.2682579999999</v>
      </c>
      <c s="129" r="P1832">
        <v>120.0</v>
      </c>
      <c s="129" r="Q1832">
        <v>72.0</v>
      </c>
      <c s="129" r="R1832">
        <v>136.0</v>
      </c>
      <c s="129" r="S1832">
        <v>102.0</v>
      </c>
      <c s="129" r="T1832">
        <v>35.0</v>
      </c>
      <c s="129" r="U1832">
        <v>15.0</v>
      </c>
      <c s="129" r="V1832">
        <v>390.664326</v>
      </c>
      <c s="129" r="W1832">
        <v>89.5505619999999</v>
      </c>
      <c s="129" r="X1832">
        <v>62.6853929999999</v>
      </c>
      <c s="129" r="Y1832">
        <v>106.341292</v>
      </c>
      <c s="129" r="Z1832">
        <v>89.5505619999999</v>
      </c>
      <c s="129" r="AA1832">
        <v>33.5814609999999</v>
      </c>
      <c s="129" r="AB1832">
        <v>8.955056</v>
      </c>
      <c s="129" r="AC1832">
        <v>0.0</v>
      </c>
      <c s="129" r="AD1832">
        <v>126.490168999999</v>
      </c>
      <c s="129" r="AE1832">
        <v>239.547753</v>
      </c>
      <c s="129" r="AF1832">
        <v>24.626404</v>
      </c>
      <c s="129" r="AG1832">
        <v>406.335673999999</v>
      </c>
      <c s="129" r="AH1832">
        <v>111.938202</v>
      </c>
      <c s="129" r="AI1832">
        <v>63.8047749999999</v>
      </c>
      <c s="129" r="AJ1832">
        <v>108.580056</v>
      </c>
      <c s="129" r="AK1832">
        <v>85.073034</v>
      </c>
      <c s="129" r="AL1832">
        <v>24.626404</v>
      </c>
      <c s="129" r="AM1832">
        <v>12.313202</v>
      </c>
      <c s="129" r="AN1832">
        <v>0.0</v>
      </c>
      <c s="129" r="AO1832">
        <v>143.280899</v>
      </c>
      <c s="129" r="AP1832">
        <v>241.786517</v>
      </c>
      <c s="129" r="AQ1832">
        <v>21.2682579999999</v>
      </c>
      <c s="129" r="AR1832">
        <v>582.078652</v>
      </c>
      <c s="129" r="AS1832">
        <v>0.0</v>
      </c>
      <c s="129" r="AT1832">
        <v>26.865169</v>
      </c>
      <c s="129" r="AU1832">
        <v>44.775281</v>
      </c>
      <c s="129" r="AV1832">
        <v>111.938202</v>
      </c>
      <c s="129" r="AW1832">
        <v>125.370787</v>
      </c>
      <c s="129" r="AX1832">
        <v>85.073034</v>
      </c>
      <c s="129" r="AY1832">
        <v>58.2078649999999</v>
      </c>
      <c s="129" r="AZ1832">
        <v>129.848315</v>
      </c>
      <c s="129" r="BA1832">
        <v>264.174156999999</v>
      </c>
      <c s="129" r="BB1832">
        <v>0.0</v>
      </c>
      <c s="129" r="BC1832">
        <v>22.38764</v>
      </c>
      <c s="129" r="BD1832">
        <v>31.342697</v>
      </c>
      <c s="129" r="BE1832">
        <v>71.640449</v>
      </c>
      <c s="129" r="BF1832">
        <v>8.955056</v>
      </c>
      <c s="129" r="BG1832">
        <v>76.1179779999999</v>
      </c>
      <c s="129" r="BH1832">
        <v>31.342697</v>
      </c>
      <c s="129" r="BI1832">
        <v>22.38764</v>
      </c>
      <c s="129" r="BJ1832">
        <v>317.904494</v>
      </c>
      <c s="129" r="BK1832">
        <v>0.0</v>
      </c>
      <c s="129" r="BL1832">
        <v>4.477528</v>
      </c>
      <c s="129" r="BM1832">
        <v>13.432584</v>
      </c>
      <c s="129" r="BN1832">
        <v>40.297753</v>
      </c>
      <c s="129" r="BO1832">
        <v>116.41573</v>
      </c>
      <c s="129" r="BP1832">
        <v>8.955056</v>
      </c>
      <c s="129" r="BQ1832">
        <v>26.865169</v>
      </c>
      <c s="129" r="BR1832">
        <v>107.460674</v>
      </c>
      <c s="129" r="BS1832">
        <v>89.5505619999999</v>
      </c>
      <c s="129" r="BT1832">
        <v>0.0</v>
      </c>
      <c s="129" r="BU1832">
        <v>4.477528</v>
      </c>
      <c s="129" r="BV1832">
        <v>0.0</v>
      </c>
      <c s="129" r="BW1832">
        <v>4.477528</v>
      </c>
      <c s="129" r="BX1832">
        <v>0.0</v>
      </c>
      <c s="129" r="BY1832">
        <v>13.432584</v>
      </c>
      <c s="129" r="BZ1832">
        <v>0.0</v>
      </c>
      <c s="129" r="CA1832">
        <v>67.1629209999999</v>
      </c>
      <c s="129" r="CB1832">
        <v>358.202247</v>
      </c>
      <c s="129" r="CC1832">
        <v>0.0</v>
      </c>
      <c s="129" r="CD1832">
        <v>8.955056</v>
      </c>
      <c s="129" r="CE1832">
        <v>35.820225</v>
      </c>
      <c s="129" r="CF1832">
        <v>94.02809</v>
      </c>
      <c s="129" r="CG1832">
        <v>125.370787</v>
      </c>
      <c s="129" r="CH1832">
        <v>67.1629209999999</v>
      </c>
      <c s="129" r="CI1832">
        <v>0.0</v>
      </c>
      <c s="129" r="CJ1832">
        <v>26.865169</v>
      </c>
      <c s="129" r="CK1832">
        <v>134.325842999999</v>
      </c>
      <c s="129" r="CL1832">
        <v>0.0</v>
      </c>
      <c s="129" r="CM1832">
        <v>13.432584</v>
      </c>
      <c s="129" r="CN1832">
        <v>8.955056</v>
      </c>
      <c s="129" r="CO1832">
        <v>13.432584</v>
      </c>
      <c s="129" r="CP1832">
        <v>0.0</v>
      </c>
      <c s="129" r="CQ1832">
        <v>4.477528</v>
      </c>
      <c s="129" r="CR1832">
        <v>58.2078649999999</v>
      </c>
      <c s="129" r="CS1832">
        <v>35.820225</v>
      </c>
    </row>
    <row customHeight="1" r="1833" ht="15.0">
      <c t="s" s="127" r="A1833">
        <v>15534</v>
      </c>
      <c t="s" s="127" r="B1833">
        <v>15535</v>
      </c>
      <c t="s" s="127" r="C1833">
        <v>15536</v>
      </c>
      <c t="s" s="127" r="D1833">
        <v>15537</v>
      </c>
      <c t="s" s="127" r="E1833">
        <v>15538</v>
      </c>
      <c t="s" s="127" r="F1833">
        <v>15539</v>
      </c>
      <c t="s" s="128" r="G1833">
        <v>15540</v>
      </c>
      <c t="s" s="127" r="H1833">
        <v>15541</v>
      </c>
      <c s="129" r="I1833">
        <v>251.0</v>
      </c>
      <c s="129" r="J1833">
        <v>32.8690479999999</v>
      </c>
      <c s="129" r="K1833">
        <v>35.857143</v>
      </c>
      <c s="129" r="L1833">
        <v>34.861111</v>
      </c>
      <c s="129" r="M1833">
        <v>60.7579369999999</v>
      </c>
      <c s="129" r="N1833">
        <v>49.8015869999999</v>
      </c>
      <c s="129" r="O1833">
        <v>36.853175</v>
      </c>
      <c s="129" r="P1833">
        <v>42.0</v>
      </c>
      <c s="129" r="Q1833">
        <v>50.0</v>
      </c>
      <c s="129" r="R1833">
        <v>50.0</v>
      </c>
      <c s="129" r="S1833">
        <v>51.0</v>
      </c>
      <c s="129" r="T1833">
        <v>43.0</v>
      </c>
      <c s="129" r="U1833">
        <v>18.0</v>
      </c>
      <c s="129" r="V1833">
        <v>128.488094999999</v>
      </c>
      <c s="129" r="W1833">
        <v>16.9325399999999</v>
      </c>
      <c s="129" r="X1833">
        <v>19.920635</v>
      </c>
      <c s="129" r="Y1833">
        <v>16.9325399999999</v>
      </c>
      <c s="129" r="Z1833">
        <v>33.865079</v>
      </c>
      <c s="129" r="AA1833">
        <v>25.896825</v>
      </c>
      <c s="129" r="AB1833">
        <v>14.940476</v>
      </c>
      <c s="129" r="AC1833">
        <v>0.0</v>
      </c>
      <c s="129" r="AD1833">
        <v>21.9126979999999</v>
      </c>
      <c s="129" r="AE1833">
        <v>77.690476</v>
      </c>
      <c s="129" r="AF1833">
        <v>28.8849209999999</v>
      </c>
      <c s="129" r="AG1833">
        <v>122.511905</v>
      </c>
      <c s="129" r="AH1833">
        <v>15.936508</v>
      </c>
      <c s="129" r="AI1833">
        <v>15.936508</v>
      </c>
      <c s="129" r="AJ1833">
        <v>17.928571</v>
      </c>
      <c s="129" r="AK1833">
        <v>26.8928569999999</v>
      </c>
      <c s="129" r="AL1833">
        <v>23.904762</v>
      </c>
      <c s="129" r="AM1833">
        <v>20.916667</v>
      </c>
      <c s="129" r="AN1833">
        <v>0.996032</v>
      </c>
      <c s="129" r="AO1833">
        <v>17.928571</v>
      </c>
      <c s="129" r="AP1833">
        <v>68.72619</v>
      </c>
      <c s="129" r="AQ1833">
        <v>35.857143</v>
      </c>
      <c s="129" r="AR1833">
        <v>203.190475999999</v>
      </c>
      <c s="129" r="AS1833">
        <v>15.936508</v>
      </c>
      <c s="129" r="AT1833">
        <v>11.952381</v>
      </c>
      <c s="129" r="AU1833">
        <v>15.936508</v>
      </c>
      <c s="129" r="AV1833">
        <v>19.920635</v>
      </c>
      <c s="129" r="AW1833">
        <v>23.904762</v>
      </c>
      <c s="129" r="AX1833">
        <v>15.936508</v>
      </c>
      <c s="129" r="AY1833">
        <v>91.634921</v>
      </c>
      <c s="129" r="AZ1833">
        <v>7.96825399999999</v>
      </c>
      <c s="129" r="BA1833">
        <v>91.634921</v>
      </c>
      <c s="129" r="BB1833">
        <v>11.952381</v>
      </c>
      <c s="129" r="BC1833">
        <v>11.952381</v>
      </c>
      <c s="129" r="BD1833">
        <v>3.984127</v>
      </c>
      <c s="129" r="BE1833">
        <v>7.96825399999999</v>
      </c>
      <c s="129" r="BF1833">
        <v>0.0</v>
      </c>
      <c s="129" r="BG1833">
        <v>3.984127</v>
      </c>
      <c s="129" r="BH1833">
        <v>47.809524</v>
      </c>
      <c s="129" r="BI1833">
        <v>3.984127</v>
      </c>
      <c s="129" r="BJ1833">
        <v>111.555556</v>
      </c>
      <c s="129" r="BK1833">
        <v>3.984127</v>
      </c>
      <c s="129" r="BL1833">
        <v>0.0</v>
      </c>
      <c s="129" r="BM1833">
        <v>11.952381</v>
      </c>
      <c s="129" r="BN1833">
        <v>11.952381</v>
      </c>
      <c s="129" r="BO1833">
        <v>23.904762</v>
      </c>
      <c s="129" r="BP1833">
        <v>11.952381</v>
      </c>
      <c s="129" r="BQ1833">
        <v>43.825397</v>
      </c>
      <c s="129" r="BR1833">
        <v>3.984127</v>
      </c>
      <c s="129" r="BS1833">
        <v>7.96825399999999</v>
      </c>
      <c s="129" r="BT1833">
        <v>0.0</v>
      </c>
      <c s="129" r="BU1833">
        <v>0.0</v>
      </c>
      <c s="129" r="BV1833">
        <v>3.984127</v>
      </c>
      <c s="129" r="BW1833">
        <v>3.984127</v>
      </c>
      <c s="129" r="BX1833">
        <v>0.0</v>
      </c>
      <c s="129" r="BY1833">
        <v>0.0</v>
      </c>
      <c s="129" r="BZ1833">
        <v>0.0</v>
      </c>
      <c s="129" r="CA1833">
        <v>0.0</v>
      </c>
      <c s="129" r="CB1833">
        <v>91.634921</v>
      </c>
      <c s="129" r="CC1833">
        <v>15.936508</v>
      </c>
      <c s="129" r="CD1833">
        <v>7.96825399999999</v>
      </c>
      <c s="129" r="CE1833">
        <v>7.96825399999999</v>
      </c>
      <c s="129" r="CF1833">
        <v>15.936508</v>
      </c>
      <c s="129" r="CG1833">
        <v>19.920635</v>
      </c>
      <c s="129" r="CH1833">
        <v>11.952381</v>
      </c>
      <c s="129" r="CI1833">
        <v>3.984127</v>
      </c>
      <c s="129" r="CJ1833">
        <v>7.96825399999999</v>
      </c>
      <c s="129" r="CK1833">
        <v>103.587301999999</v>
      </c>
      <c s="129" r="CL1833">
        <v>0.0</v>
      </c>
      <c s="129" r="CM1833">
        <v>3.984127</v>
      </c>
      <c s="129" r="CN1833">
        <v>3.984127</v>
      </c>
      <c s="129" r="CO1833">
        <v>0.0</v>
      </c>
      <c s="129" r="CP1833">
        <v>3.984127</v>
      </c>
      <c s="129" r="CQ1833">
        <v>3.984127</v>
      </c>
      <c s="129" r="CR1833">
        <v>87.650794</v>
      </c>
      <c s="129" r="CS1833">
        <v>0.0</v>
      </c>
    </row>
    <row customHeight="1" r="1834" ht="15.0">
      <c t="s" s="127" r="A1834">
        <v>15542</v>
      </c>
      <c t="s" s="127" r="B1834">
        <v>15543</v>
      </c>
      <c t="s" s="127" r="C1834">
        <v>15544</v>
      </c>
      <c t="s" s="127" r="D1834">
        <v>15545</v>
      </c>
      <c t="s" s="127" r="E1834">
        <v>15546</v>
      </c>
      <c t="s" s="127" r="F1834">
        <v>15547</v>
      </c>
      <c t="s" s="128" r="G1834">
        <v>15548</v>
      </c>
      <c t="s" s="127" r="H1834">
        <v>15549</v>
      </c>
      <c s="129" r="I1834">
        <v>123.0</v>
      </c>
      <c s="129" r="J1834">
        <v>12.3</v>
      </c>
      <c s="129" r="K1834">
        <v>18.45</v>
      </c>
      <c s="129" r="L1834">
        <v>17.425</v>
      </c>
      <c s="129" r="M1834">
        <v>29.725</v>
      </c>
      <c s="129" r="N1834">
        <v>20.5</v>
      </c>
      <c s="129" r="O1834">
        <v>24.6</v>
      </c>
      <c s="129" r="P1834">
        <v>23.0</v>
      </c>
      <c s="129" r="Q1834">
        <v>14.0</v>
      </c>
      <c s="129" r="R1834">
        <v>21.0</v>
      </c>
      <c s="129" r="S1834">
        <v>24.0</v>
      </c>
      <c s="129" r="T1834">
        <v>35.0</v>
      </c>
      <c s="129" r="U1834">
        <v>20.0</v>
      </c>
      <c s="129" r="V1834">
        <v>60.475</v>
      </c>
      <c s="129" r="W1834">
        <v>7.17499999999999</v>
      </c>
      <c s="129" r="X1834">
        <v>11.275</v>
      </c>
      <c s="129" r="Y1834">
        <v>10.25</v>
      </c>
      <c s="129" r="Z1834">
        <v>14.35</v>
      </c>
      <c s="129" r="AA1834">
        <v>10.25</v>
      </c>
      <c s="129" r="AB1834">
        <v>6.15</v>
      </c>
      <c s="129" r="AC1834">
        <v>1.02499999999999</v>
      </c>
      <c s="129" r="AD1834">
        <v>11.275</v>
      </c>
      <c s="129" r="AE1834">
        <v>39.975</v>
      </c>
      <c s="129" r="AF1834">
        <v>9.22499999999999</v>
      </c>
      <c s="129" r="AG1834">
        <v>62.5249999999999</v>
      </c>
      <c s="129" r="AH1834">
        <v>5.125</v>
      </c>
      <c s="129" r="AI1834">
        <v>7.17499999999999</v>
      </c>
      <c s="129" r="AJ1834">
        <v>7.17499999999999</v>
      </c>
      <c s="129" r="AK1834">
        <v>15.375</v>
      </c>
      <c s="129" r="AL1834">
        <v>10.25</v>
      </c>
      <c s="129" r="AM1834">
        <v>14.35</v>
      </c>
      <c s="129" r="AN1834">
        <v>3.075</v>
      </c>
      <c s="129" r="AO1834">
        <v>5.125</v>
      </c>
      <c s="129" r="AP1834">
        <v>34.85</v>
      </c>
      <c s="129" r="AQ1834">
        <v>22.55</v>
      </c>
      <c s="129" r="AR1834">
        <v>106.6</v>
      </c>
      <c s="129" r="AS1834">
        <v>0.0</v>
      </c>
      <c s="129" r="AT1834">
        <v>4.09999999999999</v>
      </c>
      <c s="129" r="AU1834">
        <v>4.09999999999999</v>
      </c>
      <c s="129" r="AV1834">
        <v>8.19999999999999</v>
      </c>
      <c s="129" r="AW1834">
        <v>20.5</v>
      </c>
      <c s="129" r="AX1834">
        <v>20.5</v>
      </c>
      <c s="129" r="AY1834">
        <v>45.1</v>
      </c>
      <c s="129" r="AZ1834">
        <v>4.09999999999999</v>
      </c>
      <c s="129" r="BA1834">
        <v>57.4</v>
      </c>
      <c s="129" r="BB1834">
        <v>0.0</v>
      </c>
      <c s="129" r="BC1834">
        <v>0.0</v>
      </c>
      <c s="129" r="BD1834">
        <v>4.09999999999999</v>
      </c>
      <c s="129" r="BE1834">
        <v>8.19999999999999</v>
      </c>
      <c s="129" r="BF1834">
        <v>0.0</v>
      </c>
      <c s="129" r="BG1834">
        <v>20.5</v>
      </c>
      <c s="129" r="BH1834">
        <v>20.5</v>
      </c>
      <c s="129" r="BI1834">
        <v>4.09999999999999</v>
      </c>
      <c s="129" r="BJ1834">
        <v>49.2</v>
      </c>
      <c s="129" r="BK1834">
        <v>0.0</v>
      </c>
      <c s="129" r="BL1834">
        <v>4.09999999999999</v>
      </c>
      <c s="129" r="BM1834">
        <v>0.0</v>
      </c>
      <c s="129" r="BN1834">
        <v>0.0</v>
      </c>
      <c s="129" r="BO1834">
        <v>20.5</v>
      </c>
      <c s="129" r="BP1834">
        <v>0.0</v>
      </c>
      <c s="129" r="BQ1834">
        <v>24.6</v>
      </c>
      <c s="129" r="BR1834">
        <v>0.0</v>
      </c>
      <c s="129" r="BS1834">
        <v>8.19999999999999</v>
      </c>
      <c s="129" r="BT1834">
        <v>0.0</v>
      </c>
      <c s="129" r="BU1834">
        <v>0.0</v>
      </c>
      <c s="129" r="BV1834">
        <v>0.0</v>
      </c>
      <c s="129" r="BW1834">
        <v>0.0</v>
      </c>
      <c s="129" r="BX1834">
        <v>0.0</v>
      </c>
      <c s="129" r="BY1834">
        <v>4.09999999999999</v>
      </c>
      <c s="129" r="BZ1834">
        <v>0.0</v>
      </c>
      <c s="129" r="CA1834">
        <v>4.09999999999999</v>
      </c>
      <c s="129" r="CB1834">
        <v>41.0</v>
      </c>
      <c s="129" r="CC1834">
        <v>0.0</v>
      </c>
      <c s="129" r="CD1834">
        <v>4.09999999999999</v>
      </c>
      <c s="129" r="CE1834">
        <v>4.09999999999999</v>
      </c>
      <c s="129" r="CF1834">
        <v>8.19999999999999</v>
      </c>
      <c s="129" r="CG1834">
        <v>12.3</v>
      </c>
      <c s="129" r="CH1834">
        <v>12.3</v>
      </c>
      <c s="129" r="CI1834">
        <v>0.0</v>
      </c>
      <c s="129" r="CJ1834">
        <v>0.0</v>
      </c>
      <c s="129" r="CK1834">
        <v>57.4</v>
      </c>
      <c s="129" r="CL1834">
        <v>0.0</v>
      </c>
      <c s="129" r="CM1834">
        <v>0.0</v>
      </c>
      <c s="129" r="CN1834">
        <v>0.0</v>
      </c>
      <c s="129" r="CO1834">
        <v>0.0</v>
      </c>
      <c s="129" r="CP1834">
        <v>8.19999999999999</v>
      </c>
      <c s="129" r="CQ1834">
        <v>4.09999999999999</v>
      </c>
      <c s="129" r="CR1834">
        <v>45.1</v>
      </c>
      <c s="129" r="CS1834">
        <v>0.0</v>
      </c>
    </row>
    <row customHeight="1" r="1835" ht="15.0">
      <c t="s" s="127" r="A1835">
        <v>15550</v>
      </c>
      <c t="s" s="127" r="B1835">
        <v>15551</v>
      </c>
      <c t="s" s="127" r="C1835">
        <v>15552</v>
      </c>
      <c t="s" s="127" r="D1835">
        <v>15553</v>
      </c>
      <c t="s" s="127" r="E1835">
        <v>15554</v>
      </c>
      <c t="s" s="127" r="F1835">
        <v>15555</v>
      </c>
      <c t="s" s="128" r="G1835">
        <v>15556</v>
      </c>
      <c t="s" s="127" r="H1835">
        <v>15557</v>
      </c>
      <c s="129" r="I1835">
        <v>173.0</v>
      </c>
      <c s="129" r="J1835">
        <v>35.9056599999999</v>
      </c>
      <c s="129" r="K1835">
        <v>22.8490569999999</v>
      </c>
      <c s="129" r="L1835">
        <v>35.9056599999999</v>
      </c>
      <c s="129" r="M1835">
        <v>35.089623</v>
      </c>
      <c s="129" r="N1835">
        <v>31.0094339999999</v>
      </c>
      <c s="129" r="O1835">
        <v>12.2405659999999</v>
      </c>
      <c s="129" r="P1835">
        <v>12.0</v>
      </c>
      <c s="129" r="Q1835">
        <v>19.0</v>
      </c>
      <c s="129" r="R1835">
        <v>19.0</v>
      </c>
      <c s="129" r="S1835">
        <v>26.0</v>
      </c>
      <c s="129" r="T1835">
        <v>27.0</v>
      </c>
      <c s="129" r="U1835">
        <v>18.0</v>
      </c>
      <c s="129" r="V1835">
        <v>90.580189</v>
      </c>
      <c s="129" r="W1835">
        <v>21.216981</v>
      </c>
      <c s="129" r="X1835">
        <v>9.792453</v>
      </c>
      <c s="129" r="Y1835">
        <v>17.9528299999999</v>
      </c>
      <c s="129" r="Z1835">
        <v>18.768868</v>
      </c>
      <c s="129" r="AA1835">
        <v>17.9528299999999</v>
      </c>
      <c s="129" r="AB1835">
        <v>4.08018899999999</v>
      </c>
      <c s="129" r="AC1835">
        <v>0.816038</v>
      </c>
      <c s="129" r="AD1835">
        <v>27.745283</v>
      </c>
      <c s="129" r="AE1835">
        <v>46.5141509999999</v>
      </c>
      <c s="129" r="AF1835">
        <v>16.3207549999999</v>
      </c>
      <c s="129" r="AG1835">
        <v>82.4198109999999</v>
      </c>
      <c s="129" r="AH1835">
        <v>14.688679</v>
      </c>
      <c s="129" r="AI1835">
        <v>13.056604</v>
      </c>
      <c s="129" r="AJ1835">
        <v>17.9528299999999</v>
      </c>
      <c s="129" r="AK1835">
        <v>16.3207549999999</v>
      </c>
      <c s="129" r="AL1835">
        <v>13.056604</v>
      </c>
      <c s="129" r="AM1835">
        <v>4.08018899999999</v>
      </c>
      <c s="129" r="AN1835">
        <v>3.264151</v>
      </c>
      <c s="129" r="AO1835">
        <v>21.216981</v>
      </c>
      <c s="129" r="AP1835">
        <v>45.6981129999999</v>
      </c>
      <c s="129" r="AQ1835">
        <v>15.5047169999999</v>
      </c>
      <c s="129" r="AR1835">
        <v>140.358490999999</v>
      </c>
      <c s="129" r="AS1835">
        <v>0.0</v>
      </c>
      <c s="129" r="AT1835">
        <v>6.528302</v>
      </c>
      <c s="129" r="AU1835">
        <v>3.264151</v>
      </c>
      <c s="129" r="AV1835">
        <v>16.3207549999999</v>
      </c>
      <c s="129" r="AW1835">
        <v>26.113208</v>
      </c>
      <c s="129" r="AX1835">
        <v>16.3207549999999</v>
      </c>
      <c s="129" r="AY1835">
        <v>48.9622639999999</v>
      </c>
      <c s="129" r="AZ1835">
        <v>22.8490569999999</v>
      </c>
      <c s="129" r="BA1835">
        <v>68.5471699999999</v>
      </c>
      <c s="129" r="BB1835">
        <v>0.0</v>
      </c>
      <c s="129" r="BC1835">
        <v>6.528302</v>
      </c>
      <c s="129" r="BD1835">
        <v>3.264151</v>
      </c>
      <c s="129" r="BE1835">
        <v>9.792453</v>
      </c>
      <c s="129" r="BF1835">
        <v>3.264151</v>
      </c>
      <c s="129" r="BG1835">
        <v>16.3207549999999</v>
      </c>
      <c s="129" r="BH1835">
        <v>26.113208</v>
      </c>
      <c s="129" r="BI1835">
        <v>3.264151</v>
      </c>
      <c s="129" r="BJ1835">
        <v>71.811321</v>
      </c>
      <c s="129" r="BK1835">
        <v>0.0</v>
      </c>
      <c s="129" r="BL1835">
        <v>0.0</v>
      </c>
      <c s="129" r="BM1835">
        <v>0.0</v>
      </c>
      <c s="129" r="BN1835">
        <v>6.528302</v>
      </c>
      <c s="129" r="BO1835">
        <v>22.8490569999999</v>
      </c>
      <c s="129" r="BP1835">
        <v>0.0</v>
      </c>
      <c s="129" r="BQ1835">
        <v>22.8490569999999</v>
      </c>
      <c s="129" r="BR1835">
        <v>19.584906</v>
      </c>
      <c s="129" r="BS1835">
        <v>9.792453</v>
      </c>
      <c s="129" r="BT1835">
        <v>0.0</v>
      </c>
      <c s="129" r="BU1835">
        <v>0.0</v>
      </c>
      <c s="129" r="BV1835">
        <v>0.0</v>
      </c>
      <c s="129" r="BW1835">
        <v>0.0</v>
      </c>
      <c s="129" r="BX1835">
        <v>0.0</v>
      </c>
      <c s="129" r="BY1835">
        <v>3.264151</v>
      </c>
      <c s="129" r="BZ1835">
        <v>0.0</v>
      </c>
      <c s="129" r="CA1835">
        <v>6.528302</v>
      </c>
      <c s="129" r="CB1835">
        <v>71.811321</v>
      </c>
      <c s="129" r="CC1835">
        <v>0.0</v>
      </c>
      <c s="129" r="CD1835">
        <v>6.528302</v>
      </c>
      <c s="129" r="CE1835">
        <v>3.264151</v>
      </c>
      <c s="129" r="CF1835">
        <v>16.3207549999999</v>
      </c>
      <c s="129" r="CG1835">
        <v>22.8490569999999</v>
      </c>
      <c s="129" r="CH1835">
        <v>9.792453</v>
      </c>
      <c s="129" r="CI1835">
        <v>0.0</v>
      </c>
      <c s="129" r="CJ1835">
        <v>13.056604</v>
      </c>
      <c s="129" r="CK1835">
        <v>58.7547169999999</v>
      </c>
      <c s="129" r="CL1835">
        <v>0.0</v>
      </c>
      <c s="129" r="CM1835">
        <v>0.0</v>
      </c>
      <c s="129" r="CN1835">
        <v>0.0</v>
      </c>
      <c s="129" r="CO1835">
        <v>0.0</v>
      </c>
      <c s="129" r="CP1835">
        <v>3.264151</v>
      </c>
      <c s="129" r="CQ1835">
        <v>3.264151</v>
      </c>
      <c s="129" r="CR1835">
        <v>48.9622639999999</v>
      </c>
      <c s="129" r="CS1835">
        <v>3.264151</v>
      </c>
    </row>
    <row customHeight="1" r="1836" ht="15.0">
      <c t="s" s="127" r="A1836">
        <v>15558</v>
      </c>
      <c t="s" s="127" r="B1836">
        <v>15559</v>
      </c>
      <c t="s" s="127" r="C1836">
        <v>15560</v>
      </c>
      <c t="s" s="127" r="D1836">
        <v>15561</v>
      </c>
      <c t="s" s="127" r="E1836">
        <v>15562</v>
      </c>
      <c t="s" s="127" r="F1836">
        <v>15563</v>
      </c>
      <c t="s" s="128" r="G1836">
        <v>15564</v>
      </c>
      <c t="s" s="127" r="H1836">
        <v>15565</v>
      </c>
      <c s="129" r="I1836">
        <v>140.0</v>
      </c>
      <c s="129" r="J1836">
        <v>16.153846</v>
      </c>
      <c s="129" r="K1836">
        <v>15.076923</v>
      </c>
      <c s="129" r="L1836">
        <v>24.769231</v>
      </c>
      <c s="129" r="M1836">
        <v>34.4615379999999</v>
      </c>
      <c s="129" r="N1836">
        <v>31.2307689999999</v>
      </c>
      <c s="129" r="O1836">
        <v>18.3076919999999</v>
      </c>
      <c s="129" r="P1836">
        <v>16.0</v>
      </c>
      <c s="129" r="Q1836">
        <v>18.0</v>
      </c>
      <c s="129" r="R1836">
        <v>29.0</v>
      </c>
      <c s="129" r="S1836">
        <v>23.0</v>
      </c>
      <c s="129" r="T1836">
        <v>35.0</v>
      </c>
      <c s="129" r="U1836">
        <v>15.0</v>
      </c>
      <c s="129" r="V1836">
        <v>77.5384619999999</v>
      </c>
      <c s="129" r="W1836">
        <v>9.692308</v>
      </c>
      <c s="129" r="X1836">
        <v>11.846154</v>
      </c>
      <c s="129" r="Y1836">
        <v>11.846154</v>
      </c>
      <c s="129" r="Z1836">
        <v>19.384615</v>
      </c>
      <c s="129" r="AA1836">
        <v>17.2307689999999</v>
      </c>
      <c s="129" r="AB1836">
        <v>7.538462</v>
      </c>
      <c s="129" r="AC1836">
        <v>0.0</v>
      </c>
      <c s="129" r="AD1836">
        <v>15.076923</v>
      </c>
      <c s="129" r="AE1836">
        <v>44.153846</v>
      </c>
      <c s="129" r="AF1836">
        <v>18.3076919999999</v>
      </c>
      <c s="129" r="AG1836">
        <v>62.4615379999999</v>
      </c>
      <c s="129" r="AH1836">
        <v>6.461538</v>
      </c>
      <c s="129" r="AI1836">
        <v>3.230769</v>
      </c>
      <c s="129" r="AJ1836">
        <v>12.9230769999999</v>
      </c>
      <c s="129" r="AK1836">
        <v>15.076923</v>
      </c>
      <c s="129" r="AL1836">
        <v>14.0</v>
      </c>
      <c s="129" r="AM1836">
        <v>8.61538499999999</v>
      </c>
      <c s="129" r="AN1836">
        <v>2.153846</v>
      </c>
      <c s="129" r="AO1836">
        <v>8.61538499999999</v>
      </c>
      <c s="129" r="AP1836">
        <v>32.307692</v>
      </c>
      <c s="129" r="AQ1836">
        <v>21.5384619999999</v>
      </c>
      <c s="129" r="AR1836">
        <v>120.615385</v>
      </c>
      <c s="129" r="AS1836">
        <v>8.61538499999999</v>
      </c>
      <c s="129" r="AT1836">
        <v>0.0</v>
      </c>
      <c s="129" r="AU1836">
        <v>12.9230769999999</v>
      </c>
      <c s="129" r="AV1836">
        <v>25.8461539999999</v>
      </c>
      <c s="129" r="AW1836">
        <v>8.61538499999999</v>
      </c>
      <c s="129" r="AX1836">
        <v>4.307692</v>
      </c>
      <c s="129" r="AY1836">
        <v>51.6923079999999</v>
      </c>
      <c s="129" r="AZ1836">
        <v>8.61538499999999</v>
      </c>
      <c s="129" r="BA1836">
        <v>64.615385</v>
      </c>
      <c s="129" r="BB1836">
        <v>8.61538499999999</v>
      </c>
      <c s="129" r="BC1836">
        <v>0.0</v>
      </c>
      <c s="129" r="BD1836">
        <v>4.307692</v>
      </c>
      <c s="129" r="BE1836">
        <v>12.9230769999999</v>
      </c>
      <c s="129" r="BF1836">
        <v>4.307692</v>
      </c>
      <c s="129" r="BG1836">
        <v>4.307692</v>
      </c>
      <c s="129" r="BH1836">
        <v>21.5384619999999</v>
      </c>
      <c s="129" r="BI1836">
        <v>8.61538499999999</v>
      </c>
      <c s="129" r="BJ1836">
        <v>56.0</v>
      </c>
      <c s="129" r="BK1836">
        <v>0.0</v>
      </c>
      <c s="129" r="BL1836">
        <v>0.0</v>
      </c>
      <c s="129" r="BM1836">
        <v>8.61538499999999</v>
      </c>
      <c s="129" r="BN1836">
        <v>12.9230769999999</v>
      </c>
      <c s="129" r="BO1836">
        <v>4.307692</v>
      </c>
      <c s="129" r="BP1836">
        <v>0.0</v>
      </c>
      <c s="129" r="BQ1836">
        <v>30.153846</v>
      </c>
      <c s="129" r="BR1836">
        <v>0.0</v>
      </c>
      <c s="129" r="BS1836">
        <v>4.307692</v>
      </c>
      <c s="129" r="BT1836">
        <v>0.0</v>
      </c>
      <c s="129" r="BU1836">
        <v>0.0</v>
      </c>
      <c s="129" r="BV1836">
        <v>0.0</v>
      </c>
      <c s="129" r="BW1836">
        <v>0.0</v>
      </c>
      <c s="129" r="BX1836">
        <v>0.0</v>
      </c>
      <c s="129" r="BY1836">
        <v>0.0</v>
      </c>
      <c s="129" r="BZ1836">
        <v>0.0</v>
      </c>
      <c s="129" r="CA1836">
        <v>4.307692</v>
      </c>
      <c s="129" r="CB1836">
        <v>56.0</v>
      </c>
      <c s="129" r="CC1836">
        <v>8.61538499999999</v>
      </c>
      <c s="129" r="CD1836">
        <v>0.0</v>
      </c>
      <c s="129" r="CE1836">
        <v>8.61538499999999</v>
      </c>
      <c s="129" r="CF1836">
        <v>21.5384619999999</v>
      </c>
      <c s="129" r="CG1836">
        <v>8.61538499999999</v>
      </c>
      <c s="129" r="CH1836">
        <v>4.307692</v>
      </c>
      <c s="129" r="CI1836">
        <v>0.0</v>
      </c>
      <c s="129" r="CJ1836">
        <v>4.307692</v>
      </c>
      <c s="129" r="CK1836">
        <v>60.307692</v>
      </c>
      <c s="129" r="CL1836">
        <v>0.0</v>
      </c>
      <c s="129" r="CM1836">
        <v>0.0</v>
      </c>
      <c s="129" r="CN1836">
        <v>4.307692</v>
      </c>
      <c s="129" r="CO1836">
        <v>4.307692</v>
      </c>
      <c s="129" r="CP1836">
        <v>0.0</v>
      </c>
      <c s="129" r="CQ1836">
        <v>0.0</v>
      </c>
      <c s="129" r="CR1836">
        <v>51.6923079999999</v>
      </c>
      <c s="129" r="CS1836">
        <v>0.0</v>
      </c>
    </row>
    <row customHeight="1" r="1837" ht="15.0">
      <c t="s" s="127" r="A1837">
        <v>15566</v>
      </c>
      <c t="s" s="127" r="B1837">
        <v>15567</v>
      </c>
      <c t="s" s="127" r="C1837">
        <v>15568</v>
      </c>
      <c t="s" s="127" r="D1837">
        <v>15569</v>
      </c>
      <c t="s" s="127" r="E1837">
        <v>15570</v>
      </c>
      <c t="s" s="127" r="F1837">
        <v>15571</v>
      </c>
      <c t="s" s="128" r="G1837">
        <v>15572</v>
      </c>
      <c t="s" s="127" r="H1837">
        <v>15573</v>
      </c>
      <c s="129" r="I1837">
        <v>100.0</v>
      </c>
      <c s="129" r="J1837">
        <v>21.0</v>
      </c>
      <c s="129" r="K1837">
        <v>12.0</v>
      </c>
      <c s="129" r="L1837">
        <v>19.0</v>
      </c>
      <c s="129" r="M1837">
        <v>24.0</v>
      </c>
      <c s="129" r="N1837">
        <v>13.0</v>
      </c>
      <c s="129" r="O1837">
        <v>11.0</v>
      </c>
      <c s="129" r="P1837">
        <v>13.0</v>
      </c>
      <c s="129" r="Q1837">
        <v>8.0</v>
      </c>
      <c s="129" r="R1837">
        <v>22.0</v>
      </c>
      <c s="129" r="S1837">
        <v>18.0</v>
      </c>
      <c s="129" r="T1837">
        <v>13.0</v>
      </c>
      <c s="129" r="U1837">
        <v>6.0</v>
      </c>
      <c s="129" r="V1837">
        <v>52.0</v>
      </c>
      <c s="129" r="W1837">
        <v>13.0</v>
      </c>
      <c s="129" r="X1837">
        <v>5.0</v>
      </c>
      <c s="129" r="Y1837">
        <v>9.0</v>
      </c>
      <c s="129" r="Z1837">
        <v>10.0</v>
      </c>
      <c s="129" r="AA1837">
        <v>10.0</v>
      </c>
      <c s="129" r="AB1837">
        <v>4.0</v>
      </c>
      <c s="129" r="AC1837">
        <v>1.0</v>
      </c>
      <c s="129" r="AD1837">
        <v>14.0</v>
      </c>
      <c s="129" r="AE1837">
        <v>29.0</v>
      </c>
      <c s="129" r="AF1837">
        <v>9.0</v>
      </c>
      <c s="129" r="AG1837">
        <v>48.0</v>
      </c>
      <c s="129" r="AH1837">
        <v>8.0</v>
      </c>
      <c s="129" r="AI1837">
        <v>7.0</v>
      </c>
      <c s="129" r="AJ1837">
        <v>10.0</v>
      </c>
      <c s="129" r="AK1837">
        <v>14.0</v>
      </c>
      <c s="129" r="AL1837">
        <v>3.0</v>
      </c>
      <c s="129" r="AM1837">
        <v>5.0</v>
      </c>
      <c s="129" r="AN1837">
        <v>1.0</v>
      </c>
      <c s="129" r="AO1837">
        <v>9.0</v>
      </c>
      <c s="129" r="AP1837">
        <v>31.0</v>
      </c>
      <c s="129" r="AQ1837">
        <v>8.0</v>
      </c>
      <c s="129" r="AR1837">
        <v>92.0</v>
      </c>
      <c s="129" r="AS1837">
        <v>8.0</v>
      </c>
      <c s="129" r="AT1837">
        <v>4.0</v>
      </c>
      <c s="129" r="AU1837">
        <v>8.0</v>
      </c>
      <c s="129" r="AV1837">
        <v>8.0</v>
      </c>
      <c s="129" r="AW1837">
        <v>20.0</v>
      </c>
      <c s="129" r="AX1837">
        <v>4.0</v>
      </c>
      <c s="129" r="AY1837">
        <v>32.0</v>
      </c>
      <c s="129" r="AZ1837">
        <v>8.0</v>
      </c>
      <c s="129" r="BA1837">
        <v>52.0</v>
      </c>
      <c s="129" r="BB1837">
        <v>4.0</v>
      </c>
      <c s="129" r="BC1837">
        <v>0.0</v>
      </c>
      <c s="129" r="BD1837">
        <v>0.0</v>
      </c>
      <c s="129" r="BE1837">
        <v>4.0</v>
      </c>
      <c s="129" r="BF1837">
        <v>12.0</v>
      </c>
      <c s="129" r="BG1837">
        <v>4.0</v>
      </c>
      <c s="129" r="BH1837">
        <v>24.0</v>
      </c>
      <c s="129" r="BI1837">
        <v>4.0</v>
      </c>
      <c s="129" r="BJ1837">
        <v>40.0</v>
      </c>
      <c s="129" r="BK1837">
        <v>4.0</v>
      </c>
      <c s="129" r="BL1837">
        <v>4.0</v>
      </c>
      <c s="129" r="BM1837">
        <v>8.0</v>
      </c>
      <c s="129" r="BN1837">
        <v>4.0</v>
      </c>
      <c s="129" r="BO1837">
        <v>8.0</v>
      </c>
      <c s="129" r="BP1837">
        <v>0.0</v>
      </c>
      <c s="129" r="BQ1837">
        <v>8.0</v>
      </c>
      <c s="129" r="BR1837">
        <v>4.0</v>
      </c>
      <c s="129" r="BS1837">
        <v>12.0</v>
      </c>
      <c s="129" r="BT1837">
        <v>0.0</v>
      </c>
      <c s="129" r="BU1837">
        <v>0.0</v>
      </c>
      <c s="129" r="BV1837">
        <v>0.0</v>
      </c>
      <c s="129" r="BW1837">
        <v>4.0</v>
      </c>
      <c s="129" r="BX1837">
        <v>4.0</v>
      </c>
      <c s="129" r="BY1837">
        <v>0.0</v>
      </c>
      <c s="129" r="BZ1837">
        <v>0.0</v>
      </c>
      <c s="129" r="CA1837">
        <v>4.0</v>
      </c>
      <c s="129" r="CB1837">
        <v>32.0</v>
      </c>
      <c s="129" r="CC1837">
        <v>4.0</v>
      </c>
      <c s="129" r="CD1837">
        <v>0.0</v>
      </c>
      <c s="129" r="CE1837">
        <v>4.0</v>
      </c>
      <c s="129" r="CF1837">
        <v>0.0</v>
      </c>
      <c s="129" r="CG1837">
        <v>16.0</v>
      </c>
      <c s="129" r="CH1837">
        <v>4.0</v>
      </c>
      <c s="129" r="CI1837">
        <v>0.0</v>
      </c>
      <c s="129" r="CJ1837">
        <v>4.0</v>
      </c>
      <c s="129" r="CK1837">
        <v>48.0</v>
      </c>
      <c s="129" r="CL1837">
        <v>4.0</v>
      </c>
      <c s="129" r="CM1837">
        <v>4.0</v>
      </c>
      <c s="129" r="CN1837">
        <v>4.0</v>
      </c>
      <c s="129" r="CO1837">
        <v>4.0</v>
      </c>
      <c s="129" r="CP1837">
        <v>0.0</v>
      </c>
      <c s="129" r="CQ1837">
        <v>0.0</v>
      </c>
      <c s="129" r="CR1837">
        <v>32.0</v>
      </c>
      <c s="129" r="CS1837">
        <v>0.0</v>
      </c>
    </row>
    <row customHeight="1" r="1838" ht="15.0">
      <c t="s" s="127" r="A1838">
        <v>15574</v>
      </c>
      <c t="s" s="127" r="B1838">
        <v>15575</v>
      </c>
      <c t="s" s="127" r="C1838">
        <v>15576</v>
      </c>
      <c t="s" s="127" r="D1838">
        <v>15577</v>
      </c>
      <c t="s" s="127" r="E1838">
        <v>15578</v>
      </c>
      <c t="s" s="127" r="F1838">
        <v>15579</v>
      </c>
      <c t="s" s="128" r="G1838">
        <v>15580</v>
      </c>
      <c t="s" s="127" r="H1838">
        <v>15581</v>
      </c>
      <c s="129" r="I1838">
        <v>987.0</v>
      </c>
      <c s="129" r="J1838">
        <v>207.0</v>
      </c>
      <c s="129" r="K1838">
        <v>148.0</v>
      </c>
      <c s="129" r="L1838">
        <v>233.0</v>
      </c>
      <c s="129" r="M1838">
        <v>213.0</v>
      </c>
      <c s="129" r="N1838">
        <v>118.0</v>
      </c>
      <c s="129" r="O1838">
        <v>68.0</v>
      </c>
      <c s="129" r="P1838">
        <v>185.0</v>
      </c>
      <c s="129" r="Q1838">
        <v>132.0</v>
      </c>
      <c s="129" r="R1838">
        <v>221.0</v>
      </c>
      <c s="129" r="S1838">
        <v>133.0</v>
      </c>
      <c s="129" r="T1838">
        <v>126.0</v>
      </c>
      <c s="129" r="U1838">
        <v>47.0</v>
      </c>
      <c s="129" r="V1838">
        <v>513.0</v>
      </c>
      <c s="129" r="W1838">
        <v>111.0</v>
      </c>
      <c s="129" r="X1838">
        <v>79.0</v>
      </c>
      <c s="129" r="Y1838">
        <v>120.0</v>
      </c>
      <c s="129" r="Z1838">
        <v>113.0</v>
      </c>
      <c s="129" r="AA1838">
        <v>54.0</v>
      </c>
      <c s="129" r="AB1838">
        <v>35.0</v>
      </c>
      <c s="129" r="AC1838">
        <v>1.0</v>
      </c>
      <c s="129" r="AD1838">
        <v>145.0</v>
      </c>
      <c s="129" r="AE1838">
        <v>298.0</v>
      </c>
      <c s="129" r="AF1838">
        <v>70.0</v>
      </c>
      <c s="129" r="AG1838">
        <v>474.0</v>
      </c>
      <c s="129" r="AH1838">
        <v>96.0</v>
      </c>
      <c s="129" r="AI1838">
        <v>69.0</v>
      </c>
      <c s="129" r="AJ1838">
        <v>113.0</v>
      </c>
      <c s="129" r="AK1838">
        <v>100.0</v>
      </c>
      <c s="129" r="AL1838">
        <v>64.0</v>
      </c>
      <c s="129" r="AM1838">
        <v>30.0</v>
      </c>
      <c s="129" r="AN1838">
        <v>2.0</v>
      </c>
      <c s="129" r="AO1838">
        <v>119.0</v>
      </c>
      <c s="129" r="AP1838">
        <v>285.0</v>
      </c>
      <c s="129" r="AQ1838">
        <v>70.0</v>
      </c>
      <c s="129" r="AR1838">
        <v>808.0</v>
      </c>
      <c s="129" r="AS1838">
        <v>56.0</v>
      </c>
      <c s="129" r="AT1838">
        <v>20.0</v>
      </c>
      <c s="129" r="AU1838">
        <v>44.0</v>
      </c>
      <c s="129" r="AV1838">
        <v>88.0</v>
      </c>
      <c s="129" r="AW1838">
        <v>128.0</v>
      </c>
      <c s="129" r="AX1838">
        <v>164.0</v>
      </c>
      <c s="129" r="AY1838">
        <v>208.0</v>
      </c>
      <c s="129" r="AZ1838">
        <v>100.0</v>
      </c>
      <c s="129" r="BA1838">
        <v>436.0</v>
      </c>
      <c s="129" r="BB1838">
        <v>36.0</v>
      </c>
      <c s="129" r="BC1838">
        <v>16.0</v>
      </c>
      <c s="129" r="BD1838">
        <v>32.0</v>
      </c>
      <c s="129" r="BE1838">
        <v>36.0</v>
      </c>
      <c s="129" r="BF1838">
        <v>16.0</v>
      </c>
      <c s="129" r="BG1838">
        <v>128.0</v>
      </c>
      <c s="129" r="BH1838">
        <v>112.0</v>
      </c>
      <c s="129" r="BI1838">
        <v>60.0</v>
      </c>
      <c s="129" r="BJ1838">
        <v>372.0</v>
      </c>
      <c s="129" r="BK1838">
        <v>20.0</v>
      </c>
      <c s="129" r="BL1838">
        <v>4.0</v>
      </c>
      <c s="129" r="BM1838">
        <v>12.0</v>
      </c>
      <c s="129" r="BN1838">
        <v>52.0</v>
      </c>
      <c s="129" r="BO1838">
        <v>112.0</v>
      </c>
      <c s="129" r="BP1838">
        <v>36.0</v>
      </c>
      <c s="129" r="BQ1838">
        <v>96.0</v>
      </c>
      <c s="129" r="BR1838">
        <v>40.0</v>
      </c>
      <c s="129" r="BS1838">
        <v>128.0</v>
      </c>
      <c s="129" r="BT1838">
        <v>4.0</v>
      </c>
      <c s="129" r="BU1838">
        <v>0.0</v>
      </c>
      <c s="129" r="BV1838">
        <v>0.0</v>
      </c>
      <c s="129" r="BW1838">
        <v>8.0</v>
      </c>
      <c s="129" r="BX1838">
        <v>8.0</v>
      </c>
      <c s="129" r="BY1838">
        <v>28.0</v>
      </c>
      <c s="129" r="BZ1838">
        <v>0.0</v>
      </c>
      <c s="129" r="CA1838">
        <v>80.0</v>
      </c>
      <c s="129" r="CB1838">
        <v>440.0</v>
      </c>
      <c s="129" r="CC1838">
        <v>44.0</v>
      </c>
      <c s="129" r="CD1838">
        <v>20.0</v>
      </c>
      <c s="129" r="CE1838">
        <v>36.0</v>
      </c>
      <c s="129" r="CF1838">
        <v>76.0</v>
      </c>
      <c s="129" r="CG1838">
        <v>116.0</v>
      </c>
      <c s="129" r="CH1838">
        <v>136.0</v>
      </c>
      <c s="129" r="CI1838">
        <v>0.0</v>
      </c>
      <c s="129" r="CJ1838">
        <v>12.0</v>
      </c>
      <c s="129" r="CK1838">
        <v>240.0</v>
      </c>
      <c s="129" r="CL1838">
        <v>8.0</v>
      </c>
      <c s="129" r="CM1838">
        <v>0.0</v>
      </c>
      <c s="129" r="CN1838">
        <v>8.0</v>
      </c>
      <c s="129" r="CO1838">
        <v>4.0</v>
      </c>
      <c s="129" r="CP1838">
        <v>4.0</v>
      </c>
      <c s="129" r="CQ1838">
        <v>0.0</v>
      </c>
      <c s="129" r="CR1838">
        <v>208.0</v>
      </c>
      <c s="129" r="CS1838">
        <v>8.0</v>
      </c>
    </row>
    <row customHeight="1" r="1839" ht="15.0">
      <c t="s" s="127" r="A1839">
        <v>15582</v>
      </c>
      <c t="s" s="127" r="B1839">
        <v>15583</v>
      </c>
      <c t="s" s="127" r="C1839">
        <v>15584</v>
      </c>
      <c t="s" s="127" r="D1839">
        <v>15585</v>
      </c>
      <c t="s" s="127" r="E1839">
        <v>15586</v>
      </c>
      <c t="s" s="127" r="F1839">
        <v>15587</v>
      </c>
      <c t="s" s="128" r="G1839">
        <v>15588</v>
      </c>
      <c t="s" s="127" r="H1839">
        <v>15589</v>
      </c>
      <c s="129" r="I1839">
        <v>811.0</v>
      </c>
      <c s="129" r="J1839">
        <v>153.218217</v>
      </c>
      <c s="129" r="K1839">
        <v>99.684403</v>
      </c>
      <c s="129" r="L1839">
        <v>157.203543</v>
      </c>
      <c s="129" r="M1839">
        <v>212.50415</v>
      </c>
      <c s="129" r="N1839">
        <v>118.860046</v>
      </c>
      <c s="129" r="O1839">
        <v>69.52964</v>
      </c>
      <c s="129" r="P1839">
        <v>110.0</v>
      </c>
      <c s="129" r="Q1839">
        <v>125.0</v>
      </c>
      <c s="129" r="R1839">
        <v>169.0</v>
      </c>
      <c s="129" r="S1839">
        <v>154.0</v>
      </c>
      <c s="129" r="T1839">
        <v>121.0</v>
      </c>
      <c s="129" r="U1839">
        <v>60.0</v>
      </c>
      <c s="129" r="V1839">
        <v>404.949260999999</v>
      </c>
      <c s="129" r="W1839">
        <v>81.6491809999999</v>
      </c>
      <c s="129" r="X1839">
        <v>49.3148279999999</v>
      </c>
      <c s="129" r="Y1839">
        <v>74.5697129999999</v>
      </c>
      <c s="129" r="Z1839">
        <v>103.732039</v>
      </c>
      <c s="129" r="AA1839">
        <v>63.44261</v>
      </c>
      <c s="129" r="AB1839">
        <v>29.216846</v>
      </c>
      <c s="129" r="AC1839">
        <v>3.024044</v>
      </c>
      <c s="129" r="AD1839">
        <v>95.7535969999999</v>
      </c>
      <c s="129" r="AE1839">
        <v>244.745039999999</v>
      </c>
      <c s="129" r="AF1839">
        <v>64.450624</v>
      </c>
      <c s="129" r="AG1839">
        <v>406.050739</v>
      </c>
      <c s="129" r="AH1839">
        <v>71.569035</v>
      </c>
      <c s="129" r="AI1839">
        <v>50.3695749999999</v>
      </c>
      <c s="129" r="AJ1839">
        <v>82.63383</v>
      </c>
      <c s="129" r="AK1839">
        <v>108.772112</v>
      </c>
      <c s="129" r="AL1839">
        <v>55.417436</v>
      </c>
      <c s="129" r="AM1839">
        <v>34.264707</v>
      </c>
      <c s="129" r="AN1839">
        <v>3.024044</v>
      </c>
      <c s="129" r="AO1839">
        <v>87.697269</v>
      </c>
      <c s="129" r="AP1839">
        <v>245.791997</v>
      </c>
      <c s="129" r="AQ1839">
        <v>72.561473</v>
      </c>
      <c s="129" r="AR1839">
        <v>652.757288</v>
      </c>
      <c s="129" r="AS1839">
        <v>8.06411699999999</v>
      </c>
      <c s="129" r="AT1839">
        <v>8.06411699999999</v>
      </c>
      <c s="129" r="AU1839">
        <v>40.3205829999999</v>
      </c>
      <c s="129" r="AV1839">
        <v>92.7373419999999</v>
      </c>
      <c s="129" r="AW1839">
        <v>124.993808</v>
      </c>
      <c s="129" r="AX1839">
        <v>136.747284</v>
      </c>
      <c s="129" r="AY1839">
        <v>153.124753</v>
      </c>
      <c s="129" r="AZ1839">
        <v>88.7052829999999</v>
      </c>
      <c s="129" r="BA1839">
        <v>322.221968</v>
      </c>
      <c s="129" r="BB1839">
        <v>4.032058</v>
      </c>
      <c s="129" r="BC1839">
        <v>0.0</v>
      </c>
      <c s="129" r="BD1839">
        <v>28.224408</v>
      </c>
      <c s="129" r="BE1839">
        <v>56.4488169999999</v>
      </c>
      <c s="129" r="BF1839">
        <v>20.1602919999999</v>
      </c>
      <c s="129" r="BG1839">
        <v>100.552223</v>
      </c>
      <c s="129" r="BH1839">
        <v>88.6118199999999</v>
      </c>
      <c s="129" r="BI1839">
        <v>24.19235</v>
      </c>
      <c s="129" r="BJ1839">
        <v>330.53532</v>
      </c>
      <c s="129" r="BK1839">
        <v>4.032058</v>
      </c>
      <c s="129" r="BL1839">
        <v>8.06411699999999</v>
      </c>
      <c s="129" r="BM1839">
        <v>12.096175</v>
      </c>
      <c s="129" r="BN1839">
        <v>36.288525</v>
      </c>
      <c s="129" r="BO1839">
        <v>104.833517</v>
      </c>
      <c s="129" r="BP1839">
        <v>36.195062</v>
      </c>
      <c s="129" r="BQ1839">
        <v>64.512933</v>
      </c>
      <c s="129" r="BR1839">
        <v>64.512933</v>
      </c>
      <c s="129" r="BS1839">
        <v>60.3562569999999</v>
      </c>
      <c s="129" r="BT1839">
        <v>0.0</v>
      </c>
      <c s="129" r="BU1839">
        <v>0.0</v>
      </c>
      <c s="129" r="BV1839">
        <v>0.0</v>
      </c>
      <c s="129" r="BW1839">
        <v>0.0</v>
      </c>
      <c s="129" r="BX1839">
        <v>4.032058</v>
      </c>
      <c s="129" r="BY1839">
        <v>32.131849</v>
      </c>
      <c s="129" r="BZ1839">
        <v>0.0</v>
      </c>
      <c s="129" r="CA1839">
        <v>24.19235</v>
      </c>
      <c s="129" r="CB1839">
        <v>358.728573999999</v>
      </c>
      <c s="129" r="CC1839">
        <v>8.06411699999999</v>
      </c>
      <c s="129" r="CD1839">
        <v>8.06411699999999</v>
      </c>
      <c s="129" r="CE1839">
        <v>40.3205829999999</v>
      </c>
      <c s="129" r="CF1839">
        <v>64.512933</v>
      </c>
      <c s="129" r="CG1839">
        <v>112.897633</v>
      </c>
      <c s="129" r="CH1839">
        <v>92.612724</v>
      </c>
      <c s="129" r="CI1839">
        <v>0.0</v>
      </c>
      <c s="129" r="CJ1839">
        <v>32.256467</v>
      </c>
      <c s="129" r="CK1839">
        <v>233.672457</v>
      </c>
      <c s="129" r="CL1839">
        <v>0.0</v>
      </c>
      <c s="129" r="CM1839">
        <v>0.0</v>
      </c>
      <c s="129" r="CN1839">
        <v>0.0</v>
      </c>
      <c s="129" r="CO1839">
        <v>28.224408</v>
      </c>
      <c s="129" r="CP1839">
        <v>8.06411699999999</v>
      </c>
      <c s="129" r="CQ1839">
        <v>12.002712</v>
      </c>
      <c s="129" r="CR1839">
        <v>153.124753</v>
      </c>
      <c s="129" r="CS1839">
        <v>32.256467</v>
      </c>
    </row>
    <row customHeight="1" r="1840" ht="15.0">
      <c t="s" s="127" r="A1840">
        <v>15590</v>
      </c>
      <c t="s" s="127" r="B1840">
        <v>15591</v>
      </c>
      <c t="s" s="127" r="C1840">
        <v>15592</v>
      </c>
      <c t="s" s="127" r="D1840">
        <v>15593</v>
      </c>
      <c t="s" s="127" r="E1840">
        <v>15594</v>
      </c>
      <c t="s" s="127" r="F1840">
        <v>15595</v>
      </c>
      <c t="s" s="128" r="G1840">
        <v>15596</v>
      </c>
      <c t="s" s="127" r="H1840">
        <v>15597</v>
      </c>
      <c s="129" r="I1840">
        <v>244.0</v>
      </c>
      <c s="129" r="J1840">
        <v>31.0</v>
      </c>
      <c s="129" r="K1840">
        <v>28.0</v>
      </c>
      <c s="129" r="L1840">
        <v>41.0</v>
      </c>
      <c s="129" r="M1840">
        <v>67.0</v>
      </c>
      <c s="129" r="N1840">
        <v>50.0</v>
      </c>
      <c s="129" r="O1840">
        <v>27.0</v>
      </c>
      <c s="129" r="P1840">
        <v>33.0</v>
      </c>
      <c s="129" r="Q1840">
        <v>25.0</v>
      </c>
      <c s="129" r="R1840">
        <v>53.0</v>
      </c>
      <c s="129" r="S1840">
        <v>47.0</v>
      </c>
      <c s="129" r="T1840">
        <v>32.0</v>
      </c>
      <c s="129" r="U1840">
        <v>17.0</v>
      </c>
      <c s="129" r="V1840">
        <v>121.0</v>
      </c>
      <c s="129" r="W1840">
        <v>13.0</v>
      </c>
      <c s="129" r="X1840">
        <v>17.0</v>
      </c>
      <c s="129" r="Y1840">
        <v>23.0</v>
      </c>
      <c s="129" r="Z1840">
        <v>35.0</v>
      </c>
      <c s="129" r="AA1840">
        <v>24.0</v>
      </c>
      <c s="129" r="AB1840">
        <v>9.0</v>
      </c>
      <c s="129" r="AC1840">
        <v>0.0</v>
      </c>
      <c s="129" r="AD1840">
        <v>20.0</v>
      </c>
      <c s="129" r="AE1840">
        <v>78.0</v>
      </c>
      <c s="129" r="AF1840">
        <v>23.0</v>
      </c>
      <c s="129" r="AG1840">
        <v>123.0</v>
      </c>
      <c s="129" r="AH1840">
        <v>18.0</v>
      </c>
      <c s="129" r="AI1840">
        <v>11.0</v>
      </c>
      <c s="129" r="AJ1840">
        <v>18.0</v>
      </c>
      <c s="129" r="AK1840">
        <v>32.0</v>
      </c>
      <c s="129" r="AL1840">
        <v>26.0</v>
      </c>
      <c s="129" r="AM1840">
        <v>15.0</v>
      </c>
      <c s="129" r="AN1840">
        <v>3.0</v>
      </c>
      <c s="129" r="AO1840">
        <v>23.0</v>
      </c>
      <c s="129" r="AP1840">
        <v>70.0</v>
      </c>
      <c s="129" r="AQ1840">
        <v>30.0</v>
      </c>
      <c s="129" r="AR1840">
        <v>228.0</v>
      </c>
      <c s="129" r="AS1840">
        <v>8.0</v>
      </c>
      <c s="129" r="AT1840">
        <v>12.0</v>
      </c>
      <c s="129" r="AU1840">
        <v>16.0</v>
      </c>
      <c s="129" r="AV1840">
        <v>40.0</v>
      </c>
      <c s="129" r="AW1840">
        <v>16.0</v>
      </c>
      <c s="129" r="AX1840">
        <v>32.0</v>
      </c>
      <c s="129" r="AY1840">
        <v>80.0</v>
      </c>
      <c s="129" r="AZ1840">
        <v>24.0</v>
      </c>
      <c s="129" r="BA1840">
        <v>116.0</v>
      </c>
      <c s="129" r="BB1840">
        <v>4.0</v>
      </c>
      <c s="129" r="BC1840">
        <v>12.0</v>
      </c>
      <c s="129" r="BD1840">
        <v>12.0</v>
      </c>
      <c s="129" r="BE1840">
        <v>20.0</v>
      </c>
      <c s="129" r="BF1840">
        <v>0.0</v>
      </c>
      <c s="129" r="BG1840">
        <v>20.0</v>
      </c>
      <c s="129" r="BH1840">
        <v>44.0</v>
      </c>
      <c s="129" r="BI1840">
        <v>4.0</v>
      </c>
      <c s="129" r="BJ1840">
        <v>112.0</v>
      </c>
      <c s="129" r="BK1840">
        <v>4.0</v>
      </c>
      <c s="129" r="BL1840">
        <v>0.0</v>
      </c>
      <c s="129" r="BM1840">
        <v>4.0</v>
      </c>
      <c s="129" r="BN1840">
        <v>20.0</v>
      </c>
      <c s="129" r="BO1840">
        <v>16.0</v>
      </c>
      <c s="129" r="BP1840">
        <v>12.0</v>
      </c>
      <c s="129" r="BQ1840">
        <v>36.0</v>
      </c>
      <c s="129" r="BR1840">
        <v>20.0</v>
      </c>
      <c s="129" r="BS1840">
        <v>12.0</v>
      </c>
      <c s="129" r="BT1840">
        <v>0.0</v>
      </c>
      <c s="129" r="BU1840">
        <v>0.0</v>
      </c>
      <c s="129" r="BV1840">
        <v>0.0</v>
      </c>
      <c s="129" r="BW1840">
        <v>4.0</v>
      </c>
      <c s="129" r="BX1840">
        <v>0.0</v>
      </c>
      <c s="129" r="BY1840">
        <v>0.0</v>
      </c>
      <c s="129" r="BZ1840">
        <v>0.0</v>
      </c>
      <c s="129" r="CA1840">
        <v>8.0</v>
      </c>
      <c s="129" r="CB1840">
        <v>124.0</v>
      </c>
      <c s="129" r="CC1840">
        <v>8.0</v>
      </c>
      <c s="129" r="CD1840">
        <v>8.0</v>
      </c>
      <c s="129" r="CE1840">
        <v>16.0</v>
      </c>
      <c s="129" r="CF1840">
        <v>36.0</v>
      </c>
      <c s="129" r="CG1840">
        <v>16.0</v>
      </c>
      <c s="129" r="CH1840">
        <v>32.0</v>
      </c>
      <c s="129" r="CI1840">
        <v>0.0</v>
      </c>
      <c s="129" r="CJ1840">
        <v>8.0</v>
      </c>
      <c s="129" r="CK1840">
        <v>92.0</v>
      </c>
      <c s="129" r="CL1840">
        <v>0.0</v>
      </c>
      <c s="129" r="CM1840">
        <v>4.0</v>
      </c>
      <c s="129" r="CN1840">
        <v>0.0</v>
      </c>
      <c s="129" r="CO1840">
        <v>0.0</v>
      </c>
      <c s="129" r="CP1840">
        <v>0.0</v>
      </c>
      <c s="129" r="CQ1840">
        <v>0.0</v>
      </c>
      <c s="129" r="CR1840">
        <v>80.0</v>
      </c>
      <c s="129" r="CS1840">
        <v>8.0</v>
      </c>
    </row>
    <row customHeight="1" r="1841" ht="15.0">
      <c t="s" s="127" r="A1841">
        <v>15598</v>
      </c>
      <c t="s" s="127" r="B1841">
        <v>15599</v>
      </c>
      <c t="s" s="127" r="C1841">
        <v>15600</v>
      </c>
      <c t="s" s="127" r="D1841">
        <v>15601</v>
      </c>
      <c t="s" s="127" r="E1841">
        <v>15602</v>
      </c>
      <c t="s" s="127" r="F1841">
        <v>15603</v>
      </c>
      <c t="s" s="128" r="G1841">
        <v>15604</v>
      </c>
      <c t="s" s="127" r="H1841">
        <v>15605</v>
      </c>
      <c s="129" r="I1841">
        <v>137.0</v>
      </c>
      <c s="129" r="J1841">
        <v>24.909091</v>
      </c>
      <c s="129" r="K1841">
        <v>22.034965</v>
      </c>
      <c s="129" r="L1841">
        <v>26.825175</v>
      </c>
      <c s="129" r="M1841">
        <v>24.909091</v>
      </c>
      <c s="129" r="N1841">
        <v>24.909091</v>
      </c>
      <c s="129" r="O1841">
        <v>13.412587</v>
      </c>
      <c s="129" r="P1841">
        <v>17.0</v>
      </c>
      <c s="129" r="Q1841">
        <v>16.0</v>
      </c>
      <c s="129" r="R1841">
        <v>27.0</v>
      </c>
      <c s="129" r="S1841">
        <v>23.0</v>
      </c>
      <c s="129" r="T1841">
        <v>17.0</v>
      </c>
      <c s="129" r="U1841">
        <v>19.0</v>
      </c>
      <c s="129" r="V1841">
        <v>76.6433569999999</v>
      </c>
      <c s="129" r="W1841">
        <v>16.2867129999999</v>
      </c>
      <c s="129" r="X1841">
        <v>13.412587</v>
      </c>
      <c s="129" r="Y1841">
        <v>15.328671</v>
      </c>
      <c s="129" r="Z1841">
        <v>9.58042</v>
      </c>
      <c s="129" r="AA1841">
        <v>14.3706289999999</v>
      </c>
      <c s="129" r="AB1841">
        <v>4.79021</v>
      </c>
      <c s="129" r="AC1841">
        <v>2.874126</v>
      </c>
      <c s="129" r="AD1841">
        <v>19.1608389999999</v>
      </c>
      <c s="129" r="AE1841">
        <v>45.9860139999999</v>
      </c>
      <c s="129" r="AF1841">
        <v>11.496503</v>
      </c>
      <c s="129" r="AG1841">
        <v>60.3566429999999</v>
      </c>
      <c s="129" r="AH1841">
        <v>8.62237799999999</v>
      </c>
      <c s="129" r="AI1841">
        <v>8.62237799999999</v>
      </c>
      <c s="129" r="AJ1841">
        <v>11.496503</v>
      </c>
      <c s="129" r="AK1841">
        <v>15.328671</v>
      </c>
      <c s="129" r="AL1841">
        <v>10.538462</v>
      </c>
      <c s="129" r="AM1841">
        <v>4.79021</v>
      </c>
      <c s="129" r="AN1841">
        <v>0.958041999999999</v>
      </c>
      <c s="129" r="AO1841">
        <v>8.62237799999999</v>
      </c>
      <c s="129" r="AP1841">
        <v>40.2377619999999</v>
      </c>
      <c s="129" r="AQ1841">
        <v>11.496503</v>
      </c>
      <c s="129" r="AR1841">
        <v>103.468531</v>
      </c>
      <c s="129" r="AS1841">
        <v>11.496503</v>
      </c>
      <c s="129" r="AT1841">
        <v>0.0</v>
      </c>
      <c s="129" r="AU1841">
        <v>11.496503</v>
      </c>
      <c s="129" r="AV1841">
        <v>7.66433599999999</v>
      </c>
      <c s="129" r="AW1841">
        <v>11.496503</v>
      </c>
      <c s="129" r="AX1841">
        <v>30.657343</v>
      </c>
      <c s="129" r="AY1841">
        <v>22.9930069999999</v>
      </c>
      <c s="129" r="AZ1841">
        <v>7.66433599999999</v>
      </c>
      <c s="129" r="BA1841">
        <v>53.65035</v>
      </c>
      <c s="129" r="BB1841">
        <v>7.66433599999999</v>
      </c>
      <c s="129" r="BC1841">
        <v>0.0</v>
      </c>
      <c s="129" r="BD1841">
        <v>3.83216799999999</v>
      </c>
      <c s="129" r="BE1841">
        <v>0.0</v>
      </c>
      <c s="129" r="BF1841">
        <v>7.66433599999999</v>
      </c>
      <c s="129" r="BG1841">
        <v>22.9930069999999</v>
      </c>
      <c s="129" r="BH1841">
        <v>7.66433599999999</v>
      </c>
      <c s="129" r="BI1841">
        <v>3.83216799999999</v>
      </c>
      <c s="129" r="BJ1841">
        <v>49.818182</v>
      </c>
      <c s="129" r="BK1841">
        <v>3.83216799999999</v>
      </c>
      <c s="129" r="BL1841">
        <v>0.0</v>
      </c>
      <c s="129" r="BM1841">
        <v>7.66433599999999</v>
      </c>
      <c s="129" r="BN1841">
        <v>7.66433599999999</v>
      </c>
      <c s="129" r="BO1841">
        <v>3.83216799999999</v>
      </c>
      <c s="129" r="BP1841">
        <v>7.66433599999999</v>
      </c>
      <c s="129" r="BQ1841">
        <v>15.328671</v>
      </c>
      <c s="129" r="BR1841">
        <v>3.83216799999999</v>
      </c>
      <c s="129" r="BS1841">
        <v>15.328671</v>
      </c>
      <c s="129" r="BT1841">
        <v>0.0</v>
      </c>
      <c s="129" r="BU1841">
        <v>0.0</v>
      </c>
      <c s="129" r="BV1841">
        <v>0.0</v>
      </c>
      <c s="129" r="BW1841">
        <v>0.0</v>
      </c>
      <c s="129" r="BX1841">
        <v>0.0</v>
      </c>
      <c s="129" r="BY1841">
        <v>11.496503</v>
      </c>
      <c s="129" r="BZ1841">
        <v>0.0</v>
      </c>
      <c s="129" r="CA1841">
        <v>3.83216799999999</v>
      </c>
      <c s="129" r="CB1841">
        <v>57.482517</v>
      </c>
      <c s="129" r="CC1841">
        <v>7.66433599999999</v>
      </c>
      <c s="129" r="CD1841">
        <v>0.0</v>
      </c>
      <c s="129" r="CE1841">
        <v>11.496503</v>
      </c>
      <c s="129" r="CF1841">
        <v>7.66433599999999</v>
      </c>
      <c s="129" r="CG1841">
        <v>11.496503</v>
      </c>
      <c s="129" r="CH1841">
        <v>15.328671</v>
      </c>
      <c s="129" r="CI1841">
        <v>0.0</v>
      </c>
      <c s="129" r="CJ1841">
        <v>3.83216799999999</v>
      </c>
      <c s="129" r="CK1841">
        <v>30.657343</v>
      </c>
      <c s="129" r="CL1841">
        <v>3.83216799999999</v>
      </c>
      <c s="129" r="CM1841">
        <v>0.0</v>
      </c>
      <c s="129" r="CN1841">
        <v>0.0</v>
      </c>
      <c s="129" r="CO1841">
        <v>0.0</v>
      </c>
      <c s="129" r="CP1841">
        <v>0.0</v>
      </c>
      <c s="129" r="CQ1841">
        <v>3.83216799999999</v>
      </c>
      <c s="129" r="CR1841">
        <v>22.9930069999999</v>
      </c>
      <c s="129" r="CS1841">
        <v>0.0</v>
      </c>
    </row>
    <row customHeight="1" r="1842" ht="15.0">
      <c t="s" s="127" r="A1842">
        <v>15606</v>
      </c>
      <c t="s" s="127" r="B1842">
        <v>15607</v>
      </c>
      <c t="s" s="127" r="C1842">
        <v>15608</v>
      </c>
      <c t="s" s="127" r="D1842">
        <v>15609</v>
      </c>
      <c t="s" s="127" r="E1842">
        <v>15610</v>
      </c>
      <c t="s" s="127" r="F1842">
        <v>15611</v>
      </c>
      <c t="s" s="128" r="G1842">
        <v>15612</v>
      </c>
      <c t="s" s="127" r="H1842">
        <v>15613</v>
      </c>
      <c s="129" r="I1842">
        <v>145.0</v>
      </c>
      <c s="129" r="J1842">
        <v>28.0</v>
      </c>
      <c s="129" r="K1842">
        <v>21.0</v>
      </c>
      <c s="129" r="L1842">
        <v>31.0</v>
      </c>
      <c s="129" r="M1842">
        <v>24.0</v>
      </c>
      <c s="129" r="N1842">
        <v>24.0</v>
      </c>
      <c s="129" r="O1842">
        <v>17.0</v>
      </c>
      <c s="129" r="P1842">
        <v>17.0</v>
      </c>
      <c s="129" r="Q1842">
        <v>18.0</v>
      </c>
      <c s="129" r="R1842">
        <v>20.0</v>
      </c>
      <c s="129" r="S1842">
        <v>26.0</v>
      </c>
      <c s="129" r="T1842">
        <v>19.0</v>
      </c>
      <c s="129" r="U1842">
        <v>15.0</v>
      </c>
      <c s="129" r="V1842">
        <v>69.0</v>
      </c>
      <c s="129" r="W1842">
        <v>13.0</v>
      </c>
      <c s="129" r="X1842">
        <v>10.0</v>
      </c>
      <c s="129" r="Y1842">
        <v>15.0</v>
      </c>
      <c s="129" r="Z1842">
        <v>12.0</v>
      </c>
      <c s="129" r="AA1842">
        <v>10.0</v>
      </c>
      <c s="129" r="AB1842">
        <v>9.0</v>
      </c>
      <c s="129" r="AC1842">
        <v>0.0</v>
      </c>
      <c s="129" r="AD1842">
        <v>15.0</v>
      </c>
      <c s="129" r="AE1842">
        <v>40.0</v>
      </c>
      <c s="129" r="AF1842">
        <v>14.0</v>
      </c>
      <c s="129" r="AG1842">
        <v>76.0</v>
      </c>
      <c s="129" r="AH1842">
        <v>15.0</v>
      </c>
      <c s="129" r="AI1842">
        <v>11.0</v>
      </c>
      <c s="129" r="AJ1842">
        <v>16.0</v>
      </c>
      <c s="129" r="AK1842">
        <v>12.0</v>
      </c>
      <c s="129" r="AL1842">
        <v>14.0</v>
      </c>
      <c s="129" r="AM1842">
        <v>7.0</v>
      </c>
      <c s="129" r="AN1842">
        <v>1.0</v>
      </c>
      <c s="129" r="AO1842">
        <v>20.0</v>
      </c>
      <c s="129" r="AP1842">
        <v>41.0</v>
      </c>
      <c s="129" r="AQ1842">
        <v>15.0</v>
      </c>
      <c s="129" r="AR1842">
        <v>100.0</v>
      </c>
      <c s="129" r="AS1842">
        <v>4.0</v>
      </c>
      <c s="129" r="AT1842">
        <v>4.0</v>
      </c>
      <c s="129" r="AU1842">
        <v>8.0</v>
      </c>
      <c s="129" r="AV1842">
        <v>16.0</v>
      </c>
      <c s="129" r="AW1842">
        <v>20.0</v>
      </c>
      <c s="129" r="AX1842">
        <v>16.0</v>
      </c>
      <c s="129" r="AY1842">
        <v>20.0</v>
      </c>
      <c s="129" r="AZ1842">
        <v>12.0</v>
      </c>
      <c s="129" r="BA1842">
        <v>52.0</v>
      </c>
      <c s="129" r="BB1842">
        <v>4.0</v>
      </c>
      <c s="129" r="BC1842">
        <v>4.0</v>
      </c>
      <c s="129" r="BD1842">
        <v>0.0</v>
      </c>
      <c s="129" r="BE1842">
        <v>12.0</v>
      </c>
      <c s="129" r="BF1842">
        <v>8.0</v>
      </c>
      <c s="129" r="BG1842">
        <v>8.0</v>
      </c>
      <c s="129" r="BH1842">
        <v>16.0</v>
      </c>
      <c s="129" r="BI1842">
        <v>0.0</v>
      </c>
      <c s="129" r="BJ1842">
        <v>48.0</v>
      </c>
      <c s="129" r="BK1842">
        <v>0.0</v>
      </c>
      <c s="129" r="BL1842">
        <v>0.0</v>
      </c>
      <c s="129" r="BM1842">
        <v>8.0</v>
      </c>
      <c s="129" r="BN1842">
        <v>4.0</v>
      </c>
      <c s="129" r="BO1842">
        <v>12.0</v>
      </c>
      <c s="129" r="BP1842">
        <v>8.0</v>
      </c>
      <c s="129" r="BQ1842">
        <v>4.0</v>
      </c>
      <c s="129" r="BR1842">
        <v>12.0</v>
      </c>
      <c s="129" r="BS1842">
        <v>4.0</v>
      </c>
      <c s="129" r="BT1842">
        <v>0.0</v>
      </c>
      <c s="129" r="BU1842">
        <v>0.0</v>
      </c>
      <c s="129" r="BV1842">
        <v>0.0</v>
      </c>
      <c s="129" r="BW1842">
        <v>0.0</v>
      </c>
      <c s="129" r="BX1842">
        <v>0.0</v>
      </c>
      <c s="129" r="BY1842">
        <v>0.0</v>
      </c>
      <c s="129" r="BZ1842">
        <v>0.0</v>
      </c>
      <c s="129" r="CA1842">
        <v>4.0</v>
      </c>
      <c s="129" r="CB1842">
        <v>56.0</v>
      </c>
      <c s="129" r="CC1842">
        <v>4.0</v>
      </c>
      <c s="129" r="CD1842">
        <v>4.0</v>
      </c>
      <c s="129" r="CE1842">
        <v>4.0</v>
      </c>
      <c s="129" r="CF1842">
        <v>12.0</v>
      </c>
      <c s="129" r="CG1842">
        <v>16.0</v>
      </c>
      <c s="129" r="CH1842">
        <v>16.0</v>
      </c>
      <c s="129" r="CI1842">
        <v>0.0</v>
      </c>
      <c s="129" r="CJ1842">
        <v>0.0</v>
      </c>
      <c s="129" r="CK1842">
        <v>40.0</v>
      </c>
      <c s="129" r="CL1842">
        <v>0.0</v>
      </c>
      <c s="129" r="CM1842">
        <v>0.0</v>
      </c>
      <c s="129" r="CN1842">
        <v>4.0</v>
      </c>
      <c s="129" r="CO1842">
        <v>4.0</v>
      </c>
      <c s="129" r="CP1842">
        <v>4.0</v>
      </c>
      <c s="129" r="CQ1842">
        <v>0.0</v>
      </c>
      <c s="129" r="CR1842">
        <v>20.0</v>
      </c>
      <c s="129" r="CS1842">
        <v>8.0</v>
      </c>
    </row>
    <row customHeight="1" r="1843" ht="15.0">
      <c t="s" s="127" r="A1843">
        <v>15614</v>
      </c>
      <c t="s" s="127" r="B1843">
        <v>15615</v>
      </c>
      <c t="s" s="127" r="C1843">
        <v>15616</v>
      </c>
      <c t="s" s="127" r="D1843">
        <v>15617</v>
      </c>
      <c t="s" s="127" r="E1843">
        <v>15618</v>
      </c>
      <c t="s" s="127" r="F1843">
        <v>15619</v>
      </c>
      <c t="s" s="128" r="G1843">
        <v>15620</v>
      </c>
      <c t="s" s="127" r="H1843">
        <v>15621</v>
      </c>
      <c s="129" r="I1843">
        <v>367.0</v>
      </c>
      <c s="129" r="J1843">
        <v>74.0</v>
      </c>
      <c s="129" r="K1843">
        <v>31.0</v>
      </c>
      <c s="129" r="L1843">
        <v>74.0</v>
      </c>
      <c s="129" r="M1843">
        <v>94.0</v>
      </c>
      <c s="129" r="N1843">
        <v>59.0</v>
      </c>
      <c s="129" r="O1843">
        <v>35.0</v>
      </c>
      <c s="129" r="P1843">
        <v>66.0</v>
      </c>
      <c s="129" r="Q1843">
        <v>58.0</v>
      </c>
      <c s="129" r="R1843">
        <v>87.0</v>
      </c>
      <c s="129" r="S1843">
        <v>86.0</v>
      </c>
      <c s="129" r="T1843">
        <v>45.0</v>
      </c>
      <c s="129" r="U1843">
        <v>34.0</v>
      </c>
      <c s="129" r="V1843">
        <v>191.0</v>
      </c>
      <c s="129" r="W1843">
        <v>43.0</v>
      </c>
      <c s="129" r="X1843">
        <v>16.0</v>
      </c>
      <c s="129" r="Y1843">
        <v>37.0</v>
      </c>
      <c s="129" r="Z1843">
        <v>46.0</v>
      </c>
      <c s="129" r="AA1843">
        <v>32.0</v>
      </c>
      <c s="129" r="AB1843">
        <v>17.0</v>
      </c>
      <c s="129" r="AC1843">
        <v>0.0</v>
      </c>
      <c s="129" r="AD1843">
        <v>48.0</v>
      </c>
      <c s="129" r="AE1843">
        <v>108.0</v>
      </c>
      <c s="129" r="AF1843">
        <v>35.0</v>
      </c>
      <c s="129" r="AG1843">
        <v>176.0</v>
      </c>
      <c s="129" r="AH1843">
        <v>31.0</v>
      </c>
      <c s="129" r="AI1843">
        <v>15.0</v>
      </c>
      <c s="129" r="AJ1843">
        <v>37.0</v>
      </c>
      <c s="129" r="AK1843">
        <v>48.0</v>
      </c>
      <c s="129" r="AL1843">
        <v>27.0</v>
      </c>
      <c s="129" r="AM1843">
        <v>18.0</v>
      </c>
      <c s="129" r="AN1843">
        <v>0.0</v>
      </c>
      <c s="129" r="AO1843">
        <v>33.0</v>
      </c>
      <c s="129" r="AP1843">
        <v>109.0</v>
      </c>
      <c s="129" r="AQ1843">
        <v>34.0</v>
      </c>
      <c s="129" r="AR1843">
        <v>296.0</v>
      </c>
      <c s="129" r="AS1843">
        <v>8.0</v>
      </c>
      <c s="129" r="AT1843">
        <v>20.0</v>
      </c>
      <c s="129" r="AU1843">
        <v>36.0</v>
      </c>
      <c s="129" r="AV1843">
        <v>40.0</v>
      </c>
      <c s="129" r="AW1843">
        <v>44.0</v>
      </c>
      <c s="129" r="AX1843">
        <v>8.0</v>
      </c>
      <c s="129" r="AY1843">
        <v>108.0</v>
      </c>
      <c s="129" r="AZ1843">
        <v>32.0</v>
      </c>
      <c s="129" r="BA1843">
        <v>148.0</v>
      </c>
      <c s="129" r="BB1843">
        <v>4.0</v>
      </c>
      <c s="129" r="BC1843">
        <v>12.0</v>
      </c>
      <c s="129" r="BD1843">
        <v>16.0</v>
      </c>
      <c s="129" r="BE1843">
        <v>24.0</v>
      </c>
      <c s="129" r="BF1843">
        <v>20.0</v>
      </c>
      <c s="129" r="BG1843">
        <v>8.0</v>
      </c>
      <c s="129" r="BH1843">
        <v>56.0</v>
      </c>
      <c s="129" r="BI1843">
        <v>8.0</v>
      </c>
      <c s="129" r="BJ1843">
        <v>148.0</v>
      </c>
      <c s="129" r="BK1843">
        <v>4.0</v>
      </c>
      <c s="129" r="BL1843">
        <v>8.0</v>
      </c>
      <c s="129" r="BM1843">
        <v>20.0</v>
      </c>
      <c s="129" r="BN1843">
        <v>16.0</v>
      </c>
      <c s="129" r="BO1843">
        <v>24.0</v>
      </c>
      <c s="129" r="BP1843">
        <v>0.0</v>
      </c>
      <c s="129" r="BQ1843">
        <v>52.0</v>
      </c>
      <c s="129" r="BR1843">
        <v>24.0</v>
      </c>
      <c s="129" r="BS1843">
        <v>28.0</v>
      </c>
      <c s="129" r="BT1843">
        <v>0.0</v>
      </c>
      <c s="129" r="BU1843">
        <v>0.0</v>
      </c>
      <c s="129" r="BV1843">
        <v>0.0</v>
      </c>
      <c s="129" r="BW1843">
        <v>4.0</v>
      </c>
      <c s="129" r="BX1843">
        <v>8.0</v>
      </c>
      <c s="129" r="BY1843">
        <v>0.0</v>
      </c>
      <c s="129" r="BZ1843">
        <v>0.0</v>
      </c>
      <c s="129" r="CA1843">
        <v>16.0</v>
      </c>
      <c s="129" r="CB1843">
        <v>124.0</v>
      </c>
      <c s="129" r="CC1843">
        <v>4.0</v>
      </c>
      <c s="129" r="CD1843">
        <v>16.0</v>
      </c>
      <c s="129" r="CE1843">
        <v>28.0</v>
      </c>
      <c s="129" r="CF1843">
        <v>36.0</v>
      </c>
      <c s="129" r="CG1843">
        <v>28.0</v>
      </c>
      <c s="129" r="CH1843">
        <v>8.0</v>
      </c>
      <c s="129" r="CI1843">
        <v>0.0</v>
      </c>
      <c s="129" r="CJ1843">
        <v>4.0</v>
      </c>
      <c s="129" r="CK1843">
        <v>144.0</v>
      </c>
      <c s="129" r="CL1843">
        <v>4.0</v>
      </c>
      <c s="129" r="CM1843">
        <v>4.0</v>
      </c>
      <c s="129" r="CN1843">
        <v>8.0</v>
      </c>
      <c s="129" r="CO1843">
        <v>0.0</v>
      </c>
      <c s="129" r="CP1843">
        <v>8.0</v>
      </c>
      <c s="129" r="CQ1843">
        <v>0.0</v>
      </c>
      <c s="129" r="CR1843">
        <v>108.0</v>
      </c>
      <c s="129" r="CS1843">
        <v>12.0</v>
      </c>
    </row>
    <row customHeight="1" r="1844" ht="15.0">
      <c t="s" s="127" r="A1844">
        <v>15622</v>
      </c>
      <c t="s" s="127" r="B1844">
        <v>15623</v>
      </c>
      <c t="s" s="127" r="C1844">
        <v>15624</v>
      </c>
      <c t="s" s="127" r="D1844">
        <v>15625</v>
      </c>
      <c t="s" s="127" r="E1844">
        <v>15626</v>
      </c>
      <c t="s" s="127" r="F1844">
        <v>15627</v>
      </c>
      <c t="s" s="128" r="G1844">
        <v>15628</v>
      </c>
      <c t="s" s="127" r="H1844">
        <v>15629</v>
      </c>
      <c s="129" r="I1844">
        <v>335.0</v>
      </c>
      <c s="129" r="J1844">
        <v>56.461356</v>
      </c>
      <c s="129" r="K1844">
        <v>60.028852</v>
      </c>
      <c s="129" r="L1844">
        <v>50.816231</v>
      </c>
      <c s="129" r="M1844">
        <v>78.256995</v>
      </c>
      <c s="129" r="N1844">
        <v>55.897854</v>
      </c>
      <c s="129" r="O1844">
        <v>33.5387119999999</v>
      </c>
      <c s="129" r="P1844">
        <v>68.0</v>
      </c>
      <c s="129" r="Q1844">
        <v>88.0</v>
      </c>
      <c s="129" r="R1844">
        <v>71.0</v>
      </c>
      <c s="129" r="S1844">
        <v>54.0</v>
      </c>
      <c s="129" r="T1844">
        <v>68.0</v>
      </c>
      <c s="129" r="U1844">
        <v>26.0</v>
      </c>
      <c s="129" r="V1844">
        <v>179.782316</v>
      </c>
      <c s="129" r="W1844">
        <v>30.641859</v>
      </c>
      <c s="129" r="X1844">
        <v>29.214153</v>
      </c>
      <c s="129" r="Y1844">
        <v>29.4734139999999</v>
      </c>
      <c s="129" r="Z1844">
        <v>41.6693089999999</v>
      </c>
      <c s="129" r="AA1844">
        <v>37.604011</v>
      </c>
      <c s="129" r="AB1844">
        <v>11.1795709999999</v>
      </c>
      <c s="129" r="AC1844">
        <v>0.0</v>
      </c>
      <c s="129" r="AD1844">
        <v>40.718685</v>
      </c>
      <c s="129" r="AE1844">
        <v>110.606542</v>
      </c>
      <c s="129" r="AF1844">
        <v>28.457089</v>
      </c>
      <c s="129" r="AG1844">
        <v>155.217683999999</v>
      </c>
      <c s="129" r="AH1844">
        <v>25.8194969999999</v>
      </c>
      <c s="129" r="AI1844">
        <v>30.8146999999999</v>
      </c>
      <c s="129" r="AJ1844">
        <v>21.342817</v>
      </c>
      <c s="129" r="AK1844">
        <v>36.5876859999999</v>
      </c>
      <c s="129" r="AL1844">
        <v>18.2938429999999</v>
      </c>
      <c s="129" r="AM1844">
        <v>22.359141</v>
      </c>
      <c s="129" r="AN1844">
        <v>0.0</v>
      </c>
      <c s="129" r="AO1844">
        <v>38.426774</v>
      </c>
      <c s="129" r="AP1844">
        <v>83.252198</v>
      </c>
      <c s="129" r="AQ1844">
        <v>33.5387119999999</v>
      </c>
      <c s="129" r="AR1844">
        <v>279.468548</v>
      </c>
      <c s="129" r="AS1844">
        <v>24.391791</v>
      </c>
      <c s="129" r="AT1844">
        <v>8.13059699999999</v>
      </c>
      <c s="129" r="AU1844">
        <v>0.0</v>
      </c>
      <c s="129" r="AV1844">
        <v>20.3264919999999</v>
      </c>
      <c s="129" r="AW1844">
        <v>28.457089</v>
      </c>
      <c s="129" r="AX1844">
        <v>40.652985</v>
      </c>
      <c s="129" r="AY1844">
        <v>126.024252</v>
      </c>
      <c s="129" r="AZ1844">
        <v>31.485343</v>
      </c>
      <c s="129" r="BA1844">
        <v>133.809167</v>
      </c>
      <c s="129" r="BB1844">
        <v>20.3264919999999</v>
      </c>
      <c s="129" r="BC1844">
        <v>4.065298</v>
      </c>
      <c s="129" r="BD1844">
        <v>0.0</v>
      </c>
      <c s="129" r="BE1844">
        <v>0.0</v>
      </c>
      <c s="129" r="BF1844">
        <v>12.195895</v>
      </c>
      <c s="129" r="BG1844">
        <v>28.457089</v>
      </c>
      <c s="129" r="BH1844">
        <v>65.044775</v>
      </c>
      <c s="129" r="BI1844">
        <v>3.719617</v>
      </c>
      <c s="129" r="BJ1844">
        <v>145.659381</v>
      </c>
      <c s="129" r="BK1844">
        <v>4.065298</v>
      </c>
      <c s="129" r="BL1844">
        <v>4.065298</v>
      </c>
      <c s="129" r="BM1844">
        <v>0.0</v>
      </c>
      <c s="129" r="BN1844">
        <v>20.3264919999999</v>
      </c>
      <c s="129" r="BO1844">
        <v>16.261194</v>
      </c>
      <c s="129" r="BP1844">
        <v>12.195895</v>
      </c>
      <c s="129" r="BQ1844">
        <v>60.979477</v>
      </c>
      <c s="129" r="BR1844">
        <v>27.765726</v>
      </c>
      <c s="129" r="BS1844">
        <v>19.2894469999999</v>
      </c>
      <c s="129" r="BT1844">
        <v>0.0</v>
      </c>
      <c s="129" r="BU1844">
        <v>0.0</v>
      </c>
      <c s="129" r="BV1844">
        <v>0.0</v>
      </c>
      <c s="129" r="BW1844">
        <v>4.065298</v>
      </c>
      <c s="129" r="BX1844">
        <v>0.0</v>
      </c>
      <c s="129" r="BY1844">
        <v>4.065298</v>
      </c>
      <c s="129" r="BZ1844">
        <v>0.0</v>
      </c>
      <c s="129" r="CA1844">
        <v>11.1588499999999</v>
      </c>
      <c s="129" r="CB1844">
        <v>117.893655</v>
      </c>
      <c s="129" r="CC1844">
        <v>16.261194</v>
      </c>
      <c s="129" r="CD1844">
        <v>8.13059699999999</v>
      </c>
      <c s="129" r="CE1844">
        <v>0.0</v>
      </c>
      <c s="129" r="CF1844">
        <v>16.261194</v>
      </c>
      <c s="129" r="CG1844">
        <v>28.457089</v>
      </c>
      <c s="129" r="CH1844">
        <v>36.5876859999999</v>
      </c>
      <c s="129" r="CI1844">
        <v>0.0</v>
      </c>
      <c s="129" r="CJ1844">
        <v>12.195895</v>
      </c>
      <c s="129" r="CK1844">
        <v>142.285446</v>
      </c>
      <c s="129" r="CL1844">
        <v>8.13059699999999</v>
      </c>
      <c s="129" r="CM1844">
        <v>0.0</v>
      </c>
      <c s="129" r="CN1844">
        <v>0.0</v>
      </c>
      <c s="129" r="CO1844">
        <v>0.0</v>
      </c>
      <c s="129" r="CP1844">
        <v>0.0</v>
      </c>
      <c s="129" r="CQ1844">
        <v>0.0</v>
      </c>
      <c s="129" r="CR1844">
        <v>126.024252</v>
      </c>
      <c s="129" r="CS1844">
        <v>8.13059699999999</v>
      </c>
    </row>
    <row customHeight="1" r="1845" ht="15.0">
      <c t="s" s="127" r="A1845">
        <v>15630</v>
      </c>
      <c t="s" s="127" r="B1845">
        <v>15631</v>
      </c>
      <c t="s" s="127" r="C1845">
        <v>15632</v>
      </c>
      <c t="s" s="127" r="D1845">
        <v>15633</v>
      </c>
      <c t="s" s="127" r="E1845">
        <v>15634</v>
      </c>
      <c t="s" s="127" r="F1845">
        <v>15635</v>
      </c>
      <c t="s" s="128" r="G1845">
        <v>15636</v>
      </c>
      <c t="s" s="127" r="H1845">
        <v>15637</v>
      </c>
      <c s="129" r="I1845">
        <v>734.0</v>
      </c>
      <c s="129" r="J1845">
        <v>109.297814</v>
      </c>
      <c s="129" r="K1845">
        <v>109.297814</v>
      </c>
      <c s="129" r="L1845">
        <v>134.36612</v>
      </c>
      <c s="129" r="M1845">
        <v>188.513661</v>
      </c>
      <c s="129" r="N1845">
        <v>90.245902</v>
      </c>
      <c s="129" r="O1845">
        <v>102.278689</v>
      </c>
      <c s="129" r="P1845">
        <v>138.0</v>
      </c>
      <c s="129" r="Q1845">
        <v>115.0</v>
      </c>
      <c s="129" r="R1845">
        <v>170.0</v>
      </c>
      <c s="129" r="S1845">
        <v>121.0</v>
      </c>
      <c s="129" r="T1845">
        <v>157.0</v>
      </c>
      <c s="129" r="U1845">
        <v>73.0</v>
      </c>
      <c s="129" r="V1845">
        <v>390.062841999999</v>
      </c>
      <c s="129" r="W1845">
        <v>63.172131</v>
      </c>
      <c s="129" r="X1845">
        <v>62.1693989999999</v>
      </c>
      <c s="129" r="Y1845">
        <v>73.199454</v>
      </c>
      <c s="129" r="Z1845">
        <v>104.284153</v>
      </c>
      <c s="129" r="AA1845">
        <v>42.1147539999999</v>
      </c>
      <c s="129" r="AB1845">
        <v>42.1147539999999</v>
      </c>
      <c s="129" r="AC1845">
        <v>3.008197</v>
      </c>
      <c s="129" r="AD1845">
        <v>91.2486339999999</v>
      </c>
      <c s="129" r="AE1845">
        <v>225.614754</v>
      </c>
      <c s="129" r="AF1845">
        <v>73.199454</v>
      </c>
      <c s="129" r="AG1845">
        <v>343.937158</v>
      </c>
      <c s="129" r="AH1845">
        <v>46.125683</v>
      </c>
      <c s="129" r="AI1845">
        <v>47.1284149999999</v>
      </c>
      <c s="129" r="AJ1845">
        <v>61.1666669999999</v>
      </c>
      <c s="129" r="AK1845">
        <v>84.2295079999999</v>
      </c>
      <c s="129" r="AL1845">
        <v>48.131148</v>
      </c>
      <c s="129" r="AM1845">
        <v>55.1502729999999</v>
      </c>
      <c s="129" r="AN1845">
        <v>2.00546399999999</v>
      </c>
      <c s="129" r="AO1845">
        <v>55.1502729999999</v>
      </c>
      <c s="129" r="AP1845">
        <v>196.535518999999</v>
      </c>
      <c s="129" r="AQ1845">
        <v>92.251366</v>
      </c>
      <c s="129" r="AR1845">
        <v>605.650272999999</v>
      </c>
      <c s="129" r="AS1845">
        <v>100.273224</v>
      </c>
      <c s="129" r="AT1845">
        <v>16.043716</v>
      </c>
      <c s="129" r="AU1845">
        <v>28.0765029999999</v>
      </c>
      <c s="129" r="AV1845">
        <v>88.240437</v>
      </c>
      <c s="129" r="AW1845">
        <v>28.0765029999999</v>
      </c>
      <c s="129" r="AX1845">
        <v>88.240437</v>
      </c>
      <c s="129" r="AY1845">
        <v>204.557377</v>
      </c>
      <c s="129" r="AZ1845">
        <v>52.142077</v>
      </c>
      <c s="129" r="BA1845">
        <v>328.896175</v>
      </c>
      <c s="129" r="BB1845">
        <v>56.153005</v>
      </c>
      <c s="129" r="BC1845">
        <v>12.032787</v>
      </c>
      <c s="129" r="BD1845">
        <v>8.02185799999999</v>
      </c>
      <c s="129" r="BE1845">
        <v>28.0765029999999</v>
      </c>
      <c s="129" r="BF1845">
        <v>8.02185799999999</v>
      </c>
      <c s="129" r="BG1845">
        <v>64.174863</v>
      </c>
      <c s="129" r="BH1845">
        <v>120.327869</v>
      </c>
      <c s="129" r="BI1845">
        <v>32.087432</v>
      </c>
      <c s="129" r="BJ1845">
        <v>276.754098</v>
      </c>
      <c s="129" r="BK1845">
        <v>44.1202189999999</v>
      </c>
      <c s="129" r="BL1845">
        <v>4.010929</v>
      </c>
      <c s="129" r="BM1845">
        <v>20.054645</v>
      </c>
      <c s="129" r="BN1845">
        <v>60.1639339999999</v>
      </c>
      <c s="129" r="BO1845">
        <v>20.054645</v>
      </c>
      <c s="129" r="BP1845">
        <v>24.065574</v>
      </c>
      <c s="129" r="BQ1845">
        <v>84.2295079999999</v>
      </c>
      <c s="129" r="BR1845">
        <v>20.054645</v>
      </c>
      <c s="129" r="BS1845">
        <v>52.142077</v>
      </c>
      <c s="129" r="BT1845">
        <v>0.0</v>
      </c>
      <c s="129" r="BU1845">
        <v>0.0</v>
      </c>
      <c s="129" r="BV1845">
        <v>4.010929</v>
      </c>
      <c s="129" r="BW1845">
        <v>0.0</v>
      </c>
      <c s="129" r="BX1845">
        <v>0.0</v>
      </c>
      <c s="129" r="BY1845">
        <v>8.02185799999999</v>
      </c>
      <c s="129" r="BZ1845">
        <v>0.0</v>
      </c>
      <c s="129" r="CA1845">
        <v>40.10929</v>
      </c>
      <c s="129" r="CB1845">
        <v>320.874317</v>
      </c>
      <c s="129" r="CC1845">
        <v>96.2622949999999</v>
      </c>
      <c s="129" r="CD1845">
        <v>12.032787</v>
      </c>
      <c s="129" r="CE1845">
        <v>24.065574</v>
      </c>
      <c s="129" r="CF1845">
        <v>80.218579</v>
      </c>
      <c s="129" r="CG1845">
        <v>28.0765029999999</v>
      </c>
      <c s="129" r="CH1845">
        <v>72.1967209999999</v>
      </c>
      <c s="129" r="CI1845">
        <v>0.0</v>
      </c>
      <c s="129" r="CJ1845">
        <v>8.02185799999999</v>
      </c>
      <c s="129" r="CK1845">
        <v>232.63388</v>
      </c>
      <c s="129" r="CL1845">
        <v>4.010929</v>
      </c>
      <c s="129" r="CM1845">
        <v>4.010929</v>
      </c>
      <c s="129" r="CN1845">
        <v>0.0</v>
      </c>
      <c s="129" r="CO1845">
        <v>8.02185799999999</v>
      </c>
      <c s="129" r="CP1845">
        <v>0.0</v>
      </c>
      <c s="129" r="CQ1845">
        <v>8.02185799999999</v>
      </c>
      <c s="129" r="CR1845">
        <v>204.557377</v>
      </c>
      <c s="129" r="CS1845">
        <v>4.010929</v>
      </c>
    </row>
    <row customHeight="1" r="1846" ht="15.0">
      <c t="s" s="127" r="A1846">
        <v>15638</v>
      </c>
      <c t="s" s="127" r="B1846">
        <v>15639</v>
      </c>
      <c t="s" s="127" r="C1846">
        <v>15640</v>
      </c>
      <c t="s" s="127" r="D1846">
        <v>15641</v>
      </c>
      <c t="s" s="127" r="E1846">
        <v>15642</v>
      </c>
      <c t="s" s="127" r="F1846">
        <v>15643</v>
      </c>
      <c t="s" s="128" r="G1846">
        <v>15644</v>
      </c>
      <c t="s" s="127" r="H1846">
        <v>15645</v>
      </c>
      <c s="129" r="I1846">
        <v>1620.0</v>
      </c>
      <c s="129" r="J1846">
        <v>306.369836</v>
      </c>
      <c s="129" r="K1846">
        <v>219.699422</v>
      </c>
      <c s="129" r="L1846">
        <v>310.401018</v>
      </c>
      <c s="129" r="M1846">
        <v>370.868747999999</v>
      </c>
      <c s="129" r="N1846">
        <v>224.700709999999</v>
      </c>
      <c s="129" r="O1846">
        <v>187.960266999999</v>
      </c>
      <c s="129" r="P1846">
        <v>247.0</v>
      </c>
      <c s="129" r="Q1846">
        <v>200.0</v>
      </c>
      <c s="129" r="R1846">
        <v>301.0</v>
      </c>
      <c s="129" r="S1846">
        <v>232.0</v>
      </c>
      <c s="129" r="T1846">
        <v>204.0</v>
      </c>
      <c s="129" r="U1846">
        <v>87.0</v>
      </c>
      <c s="129" r="V1846">
        <v>805.07032</v>
      </c>
      <c s="129" r="W1846">
        <v>165.278464</v>
      </c>
      <c s="129" r="X1846">
        <v>110.857506</v>
      </c>
      <c s="129" r="Y1846">
        <v>152.177122</v>
      </c>
      <c s="129" r="Z1846">
        <v>190.473352</v>
      </c>
      <c s="129" r="AA1846">
        <v>119.905053</v>
      </c>
      <c s="129" r="AB1846">
        <v>60.362202</v>
      </c>
      <c s="129" r="AC1846">
        <v>6.01662199999999</v>
      </c>
      <c s="129" r="AD1846">
        <v>201.559102</v>
      </c>
      <c s="129" r="AE1846">
        <v>469.617633</v>
      </c>
      <c s="129" r="AF1846">
        <v>133.893585</v>
      </c>
      <c s="129" r="AG1846">
        <v>814.929679999999</v>
      </c>
      <c s="129" r="AH1846">
        <v>141.091372</v>
      </c>
      <c s="129" r="AI1846">
        <v>108.841915</v>
      </c>
      <c s="129" r="AJ1846">
        <v>158.223895</v>
      </c>
      <c s="129" r="AK1846">
        <v>180.395397</v>
      </c>
      <c s="129" r="AL1846">
        <v>104.795658</v>
      </c>
      <c s="129" r="AM1846">
        <v>94.5367959999999</v>
      </c>
      <c s="129" r="AN1846">
        <v>27.0446479999999</v>
      </c>
      <c s="129" r="AO1846">
        <v>174.348624</v>
      </c>
      <c s="129" r="AP1846">
        <v>458.546958</v>
      </c>
      <c s="129" r="AQ1846">
        <v>182.034098</v>
      </c>
      <c s="129" r="AR1846">
        <v>1297.52804999999</v>
      </c>
      <c s="129" r="AS1846">
        <v>68.530095</v>
      </c>
      <c s="129" r="AT1846">
        <v>108.841915</v>
      </c>
      <c s="129" r="AU1846">
        <v>72.561277</v>
      </c>
      <c s="129" r="AV1846">
        <v>209.621466</v>
      </c>
      <c s="129" r="AW1846">
        <v>177.372009999999</v>
      </c>
      <c s="129" r="AX1846">
        <v>137.06019</v>
      </c>
      <c s="129" r="AY1846">
        <v>382.449725</v>
      </c>
      <c s="129" r="AZ1846">
        <v>141.091372</v>
      </c>
      <c s="129" r="BA1846">
        <v>620.651279</v>
      </c>
      <c s="129" r="BB1846">
        <v>48.3741849999999</v>
      </c>
      <c s="129" r="BC1846">
        <v>76.592459</v>
      </c>
      <c s="129" r="BD1846">
        <v>44.343003</v>
      </c>
      <c s="129" r="BE1846">
        <v>100.779551</v>
      </c>
      <c s="129" r="BF1846">
        <v>24.187092</v>
      </c>
      <c s="129" r="BG1846">
        <v>120.935461</v>
      </c>
      <c s="129" r="BH1846">
        <v>185.283617999999</v>
      </c>
      <c s="129" r="BI1846">
        <v>20.1559099999999</v>
      </c>
      <c s="129" r="BJ1846">
        <v>676.876769999999</v>
      </c>
      <c s="129" r="BK1846">
        <v>20.1559099999999</v>
      </c>
      <c s="129" r="BL1846">
        <v>32.249456</v>
      </c>
      <c s="129" r="BM1846">
        <v>28.218274</v>
      </c>
      <c s="129" r="BN1846">
        <v>108.841915</v>
      </c>
      <c s="129" r="BO1846">
        <v>153.184918</v>
      </c>
      <c s="129" r="BP1846">
        <v>16.124728</v>
      </c>
      <c s="129" r="BQ1846">
        <v>197.166107</v>
      </c>
      <c s="129" r="BR1846">
        <v>120.935461</v>
      </c>
      <c s="129" r="BS1846">
        <v>112.873097</v>
      </c>
      <c s="129" r="BT1846">
        <v>0.0</v>
      </c>
      <c s="129" r="BU1846">
        <v>0.0</v>
      </c>
      <c s="129" r="BV1846">
        <v>0.0</v>
      </c>
      <c s="129" r="BW1846">
        <v>20.1559099999999</v>
      </c>
      <c s="129" r="BX1846">
        <v>8.062364</v>
      </c>
      <c s="129" r="BY1846">
        <v>20.1559099999999</v>
      </c>
      <c s="129" r="BZ1846">
        <v>0.0</v>
      </c>
      <c s="129" r="CA1846">
        <v>64.498913</v>
      </c>
      <c s="129" r="CB1846">
        <v>689.33213</v>
      </c>
      <c s="129" r="CC1846">
        <v>52.4053669999999</v>
      </c>
      <c s="129" r="CD1846">
        <v>84.6548229999999</v>
      </c>
      <c s="129" r="CE1846">
        <v>64.498913</v>
      </c>
      <c s="129" r="CF1846">
        <v>173.340827999999</v>
      </c>
      <c s="129" r="CG1846">
        <v>153.184918</v>
      </c>
      <c s="129" r="CH1846">
        <v>100.779551</v>
      </c>
      <c s="129" r="CI1846">
        <v>8.062364</v>
      </c>
      <c s="129" r="CJ1846">
        <v>52.4053669999999</v>
      </c>
      <c s="129" r="CK1846">
        <v>495.322821999999</v>
      </c>
      <c s="129" r="CL1846">
        <v>16.124728</v>
      </c>
      <c s="129" r="CM1846">
        <v>24.187092</v>
      </c>
      <c s="129" r="CN1846">
        <v>8.062364</v>
      </c>
      <c s="129" r="CO1846">
        <v>16.124728</v>
      </c>
      <c s="129" r="CP1846">
        <v>16.124728</v>
      </c>
      <c s="129" r="CQ1846">
        <v>16.124728</v>
      </c>
      <c s="129" r="CR1846">
        <v>374.387361</v>
      </c>
      <c s="129" r="CS1846">
        <v>24.187092</v>
      </c>
    </row>
    <row customHeight="1" r="1847" ht="15.0">
      <c t="s" s="127" r="A1847">
        <v>15646</v>
      </c>
      <c t="s" s="127" r="B1847">
        <v>15647</v>
      </c>
      <c t="s" s="127" r="C1847">
        <v>15648</v>
      </c>
      <c t="s" s="127" r="D1847">
        <v>15649</v>
      </c>
      <c t="s" s="127" r="E1847">
        <v>15650</v>
      </c>
      <c t="s" s="127" r="F1847">
        <v>15651</v>
      </c>
      <c t="s" s="128" r="G1847">
        <v>15652</v>
      </c>
      <c t="s" s="127" r="H1847">
        <v>15653</v>
      </c>
      <c s="129" r="I1847">
        <v>587.0</v>
      </c>
      <c s="129" r="J1847">
        <v>138.298429</v>
      </c>
      <c s="129" r="K1847">
        <v>75.8080279999999</v>
      </c>
      <c s="129" r="L1847">
        <v>156.73822</v>
      </c>
      <c s="129" r="M1847">
        <v>135.225131</v>
      </c>
      <c s="129" r="N1847">
        <v>51.22164</v>
      </c>
      <c s="129" r="O1847">
        <v>29.708551</v>
      </c>
      <c s="129" r="P1847">
        <v>113.0</v>
      </c>
      <c s="129" r="Q1847">
        <v>96.0</v>
      </c>
      <c s="129" r="R1847">
        <v>122.0</v>
      </c>
      <c s="129" r="S1847">
        <v>90.0</v>
      </c>
      <c s="129" r="T1847">
        <v>45.0</v>
      </c>
      <c s="129" r="U1847">
        <v>23.0</v>
      </c>
      <c s="129" r="V1847">
        <v>297.085514999999</v>
      </c>
      <c s="129" r="W1847">
        <v>65.5636999999999</v>
      </c>
      <c s="129" r="X1847">
        <v>46.099476</v>
      </c>
      <c s="129" r="Y1847">
        <v>74.783595</v>
      </c>
      <c s="129" r="Z1847">
        <v>71.7102969999999</v>
      </c>
      <c s="129" r="AA1847">
        <v>23.561955</v>
      </c>
      <c s="129" r="AB1847">
        <v>14.342059</v>
      </c>
      <c s="129" r="AC1847">
        <v>1.02443299999999</v>
      </c>
      <c s="129" r="AD1847">
        <v>90.1500869999999</v>
      </c>
      <c s="129" r="AE1847">
        <v>181.324606999999</v>
      </c>
      <c s="129" r="AF1847">
        <v>25.61082</v>
      </c>
      <c s="129" r="AG1847">
        <v>289.914485</v>
      </c>
      <c s="129" r="AH1847">
        <v>72.734729</v>
      </c>
      <c s="129" r="AI1847">
        <v>29.708551</v>
      </c>
      <c s="129" r="AJ1847">
        <v>81.9546249999999</v>
      </c>
      <c s="129" r="AK1847">
        <v>63.514834</v>
      </c>
      <c s="129" r="AL1847">
        <v>27.659686</v>
      </c>
      <c s="129" r="AM1847">
        <v>10.2443279999999</v>
      </c>
      <c s="129" r="AN1847">
        <v>4.09773099999999</v>
      </c>
      <c s="129" r="AO1847">
        <v>88.101222</v>
      </c>
      <c s="129" r="AP1847">
        <v>172.104712</v>
      </c>
      <c s="129" r="AQ1847">
        <v>29.708551</v>
      </c>
      <c s="129" r="AR1847">
        <v>434.359511</v>
      </c>
      <c s="129" r="AS1847">
        <v>32.7818499999999</v>
      </c>
      <c s="129" r="AT1847">
        <v>28.6841189999999</v>
      </c>
      <c s="129" r="AU1847">
        <v>12.293194</v>
      </c>
      <c s="129" r="AV1847">
        <v>114.736475</v>
      </c>
      <c s="129" r="AW1847">
        <v>77.8568939999999</v>
      </c>
      <c s="129" r="AX1847">
        <v>69.6614309999999</v>
      </c>
      <c s="129" r="AY1847">
        <v>61.465969</v>
      </c>
      <c s="129" r="AZ1847">
        <v>36.879581</v>
      </c>
      <c s="129" r="BA1847">
        <v>229.472949</v>
      </c>
      <c s="129" r="BB1847">
        <v>24.5863869999999</v>
      </c>
      <c s="129" r="BC1847">
        <v>24.5863869999999</v>
      </c>
      <c s="129" r="BD1847">
        <v>12.293194</v>
      </c>
      <c s="129" r="BE1847">
        <v>65.5636999999999</v>
      </c>
      <c s="129" r="BF1847">
        <v>12.293194</v>
      </c>
      <c s="129" r="BG1847">
        <v>49.172775</v>
      </c>
      <c s="129" r="BH1847">
        <v>28.6841189999999</v>
      </c>
      <c s="129" r="BI1847">
        <v>12.293194</v>
      </c>
      <c s="129" r="BJ1847">
        <v>204.886562</v>
      </c>
      <c s="129" r="BK1847">
        <v>8.19546199999999</v>
      </c>
      <c s="129" r="BL1847">
        <v>4.09773099999999</v>
      </c>
      <c s="129" r="BM1847">
        <v>0.0</v>
      </c>
      <c s="129" r="BN1847">
        <v>49.172775</v>
      </c>
      <c s="129" r="BO1847">
        <v>65.5636999999999</v>
      </c>
      <c s="129" r="BP1847">
        <v>20.4886559999999</v>
      </c>
      <c s="129" r="BQ1847">
        <v>32.7818499999999</v>
      </c>
      <c s="129" r="BR1847">
        <v>24.5863869999999</v>
      </c>
      <c s="129" r="BS1847">
        <v>49.172775</v>
      </c>
      <c s="129" r="BT1847">
        <v>4.09773099999999</v>
      </c>
      <c s="129" r="BU1847">
        <v>0.0</v>
      </c>
      <c s="129" r="BV1847">
        <v>0.0</v>
      </c>
      <c s="129" r="BW1847">
        <v>0.0</v>
      </c>
      <c s="129" r="BX1847">
        <v>0.0</v>
      </c>
      <c s="129" r="BY1847">
        <v>16.3909249999999</v>
      </c>
      <c s="129" r="BZ1847">
        <v>0.0</v>
      </c>
      <c s="129" r="CA1847">
        <v>28.6841189999999</v>
      </c>
      <c s="129" r="CB1847">
        <v>282.743454999999</v>
      </c>
      <c s="129" r="CC1847">
        <v>16.3909249999999</v>
      </c>
      <c s="129" r="CD1847">
        <v>24.5863869999999</v>
      </c>
      <c s="129" r="CE1847">
        <v>12.293194</v>
      </c>
      <c s="129" r="CF1847">
        <v>106.541011999999</v>
      </c>
      <c s="129" r="CG1847">
        <v>65.5636999999999</v>
      </c>
      <c s="129" r="CH1847">
        <v>53.2705059999999</v>
      </c>
      <c s="129" r="CI1847">
        <v>4.09773099999999</v>
      </c>
      <c s="129" r="CJ1847">
        <v>0.0</v>
      </c>
      <c s="129" r="CK1847">
        <v>102.443281</v>
      </c>
      <c s="129" r="CL1847">
        <v>12.293194</v>
      </c>
      <c s="129" r="CM1847">
        <v>4.09773099999999</v>
      </c>
      <c s="129" r="CN1847">
        <v>0.0</v>
      </c>
      <c s="129" r="CO1847">
        <v>8.19546199999999</v>
      </c>
      <c s="129" r="CP1847">
        <v>12.293194</v>
      </c>
      <c s="129" r="CQ1847">
        <v>0.0</v>
      </c>
      <c s="129" r="CR1847">
        <v>57.368237</v>
      </c>
      <c s="129" r="CS1847">
        <v>8.19546199999999</v>
      </c>
    </row>
    <row customHeight="1" r="1848" ht="15.0">
      <c t="s" s="127" r="A1848">
        <v>15654</v>
      </c>
      <c t="s" s="127" r="B1848">
        <v>15655</v>
      </c>
      <c t="s" s="127" r="C1848">
        <v>15656</v>
      </c>
      <c t="s" s="127" r="D1848">
        <v>15657</v>
      </c>
      <c t="s" s="127" r="E1848">
        <v>15658</v>
      </c>
      <c t="s" s="127" r="F1848">
        <v>15659</v>
      </c>
      <c t="s" s="128" r="G1848">
        <v>15660</v>
      </c>
      <c t="s" s="127" r="H1848">
        <v>15661</v>
      </c>
      <c s="129" r="I1848">
        <v>158.0</v>
      </c>
      <c s="129" r="J1848">
        <v>30.2345679999999</v>
      </c>
      <c s="129" r="K1848">
        <v>12.679012</v>
      </c>
      <c s="129" r="L1848">
        <v>26.333333</v>
      </c>
      <c s="129" r="M1848">
        <v>38.0370369999999</v>
      </c>
      <c s="129" r="N1848">
        <v>35.111111</v>
      </c>
      <c s="129" r="O1848">
        <v>15.604938</v>
      </c>
      <c s="129" r="P1848">
        <v>28.0</v>
      </c>
      <c s="129" r="Q1848">
        <v>19.0</v>
      </c>
      <c s="129" r="R1848">
        <v>36.0</v>
      </c>
      <c s="129" r="S1848">
        <v>35.0</v>
      </c>
      <c s="129" r="T1848">
        <v>30.0</v>
      </c>
      <c s="129" r="U1848">
        <v>16.0</v>
      </c>
      <c s="129" r="V1848">
        <v>79.9753089999999</v>
      </c>
      <c s="129" r="W1848">
        <v>19.506173</v>
      </c>
      <c s="129" r="X1848">
        <v>7.802469</v>
      </c>
      <c s="129" r="Y1848">
        <v>10.728395</v>
      </c>
      <c s="129" r="Z1848">
        <v>21.45679</v>
      </c>
      <c s="129" r="AA1848">
        <v>15.604938</v>
      </c>
      <c s="129" r="AB1848">
        <v>4.87654299999999</v>
      </c>
      <c s="129" r="AC1848">
        <v>0.0</v>
      </c>
      <c s="129" r="AD1848">
        <v>23.4074069999999</v>
      </c>
      <c s="129" r="AE1848">
        <v>41.9382719999999</v>
      </c>
      <c s="129" r="AF1848">
        <v>14.62963</v>
      </c>
      <c s="129" r="AG1848">
        <v>78.024691</v>
      </c>
      <c s="129" r="AH1848">
        <v>10.728395</v>
      </c>
      <c s="129" r="AI1848">
        <v>4.87654299999999</v>
      </c>
      <c s="129" r="AJ1848">
        <v>15.604938</v>
      </c>
      <c s="129" r="AK1848">
        <v>16.580247</v>
      </c>
      <c s="129" r="AL1848">
        <v>19.506173</v>
      </c>
      <c s="129" r="AM1848">
        <v>10.728395</v>
      </c>
      <c s="129" r="AN1848">
        <v>0.0</v>
      </c>
      <c s="129" r="AO1848">
        <v>10.728395</v>
      </c>
      <c s="129" r="AP1848">
        <v>48.7654319999999</v>
      </c>
      <c s="129" r="AQ1848">
        <v>18.530864</v>
      </c>
      <c s="129" r="AR1848">
        <v>120.938272</v>
      </c>
      <c s="129" r="AS1848">
        <v>27.3086419999999</v>
      </c>
      <c s="129" r="AT1848">
        <v>0.0</v>
      </c>
      <c s="129" r="AU1848">
        <v>0.0</v>
      </c>
      <c s="129" r="AV1848">
        <v>19.506173</v>
      </c>
      <c s="129" r="AW1848">
        <v>15.604938</v>
      </c>
      <c s="129" r="AX1848">
        <v>19.506173</v>
      </c>
      <c s="129" r="AY1848">
        <v>31.2098769999999</v>
      </c>
      <c s="129" r="AZ1848">
        <v>7.802469</v>
      </c>
      <c s="129" r="BA1848">
        <v>58.5185189999999</v>
      </c>
      <c s="129" r="BB1848">
        <v>19.506173</v>
      </c>
      <c s="129" r="BC1848">
        <v>0.0</v>
      </c>
      <c s="129" r="BD1848">
        <v>0.0</v>
      </c>
      <c s="129" r="BE1848">
        <v>11.703704</v>
      </c>
      <c s="129" r="BF1848">
        <v>0.0</v>
      </c>
      <c s="129" r="BG1848">
        <v>15.604938</v>
      </c>
      <c s="129" r="BH1848">
        <v>11.703704</v>
      </c>
      <c s="129" r="BI1848">
        <v>0.0</v>
      </c>
      <c s="129" r="BJ1848">
        <v>62.419753</v>
      </c>
      <c s="129" r="BK1848">
        <v>7.802469</v>
      </c>
      <c s="129" r="BL1848">
        <v>0.0</v>
      </c>
      <c s="129" r="BM1848">
        <v>0.0</v>
      </c>
      <c s="129" r="BN1848">
        <v>7.802469</v>
      </c>
      <c s="129" r="BO1848">
        <v>15.604938</v>
      </c>
      <c s="129" r="BP1848">
        <v>3.90123499999999</v>
      </c>
      <c s="129" r="BQ1848">
        <v>19.506173</v>
      </c>
      <c s="129" r="BR1848">
        <v>7.802469</v>
      </c>
      <c s="129" r="BS1848">
        <v>0.0</v>
      </c>
      <c s="129" r="BT1848">
        <v>0.0</v>
      </c>
      <c s="129" r="BU1848">
        <v>0.0</v>
      </c>
      <c s="129" r="BV1848">
        <v>0.0</v>
      </c>
      <c s="129" r="BW1848">
        <v>0.0</v>
      </c>
      <c s="129" r="BX1848">
        <v>0.0</v>
      </c>
      <c s="129" r="BY1848">
        <v>0.0</v>
      </c>
      <c s="129" r="BZ1848">
        <v>0.0</v>
      </c>
      <c s="129" r="CA1848">
        <v>0.0</v>
      </c>
      <c s="129" r="CB1848">
        <v>81.925926</v>
      </c>
      <c s="129" r="CC1848">
        <v>23.4074069999999</v>
      </c>
      <c s="129" r="CD1848">
        <v>0.0</v>
      </c>
      <c s="129" r="CE1848">
        <v>0.0</v>
      </c>
      <c s="129" r="CF1848">
        <v>19.506173</v>
      </c>
      <c s="129" r="CG1848">
        <v>15.604938</v>
      </c>
      <c s="129" r="CH1848">
        <v>15.604938</v>
      </c>
      <c s="129" r="CI1848">
        <v>0.0</v>
      </c>
      <c s="129" r="CJ1848">
        <v>7.802469</v>
      </c>
      <c s="129" r="CK1848">
        <v>39.012346</v>
      </c>
      <c s="129" r="CL1848">
        <v>3.90123499999999</v>
      </c>
      <c s="129" r="CM1848">
        <v>0.0</v>
      </c>
      <c s="129" r="CN1848">
        <v>0.0</v>
      </c>
      <c s="129" r="CO1848">
        <v>0.0</v>
      </c>
      <c s="129" r="CP1848">
        <v>0.0</v>
      </c>
      <c s="129" r="CQ1848">
        <v>3.90123499999999</v>
      </c>
      <c s="129" r="CR1848">
        <v>31.2098769999999</v>
      </c>
      <c s="129" r="CS1848">
        <v>0.0</v>
      </c>
    </row>
    <row customHeight="1" r="1849" ht="15.0">
      <c t="s" s="127" r="A1849">
        <v>15662</v>
      </c>
      <c t="s" s="127" r="B1849">
        <v>15663</v>
      </c>
      <c t="s" s="127" r="C1849">
        <v>15664</v>
      </c>
      <c t="s" s="127" r="D1849">
        <v>15665</v>
      </c>
      <c t="s" s="127" r="E1849">
        <v>15666</v>
      </c>
      <c t="s" s="127" r="F1849">
        <v>15667</v>
      </c>
      <c t="s" s="128" r="G1849">
        <v>15668</v>
      </c>
      <c t="s" s="127" r="H1849">
        <v>15669</v>
      </c>
      <c s="129" r="I1849">
        <v>595.0</v>
      </c>
      <c s="129" r="J1849">
        <v>101.0</v>
      </c>
      <c s="129" r="K1849">
        <v>87.0</v>
      </c>
      <c s="129" r="L1849">
        <v>115.0</v>
      </c>
      <c s="129" r="M1849">
        <v>147.0</v>
      </c>
      <c s="129" r="N1849">
        <v>90.0</v>
      </c>
      <c s="129" r="O1849">
        <v>55.0</v>
      </c>
      <c s="129" r="P1849">
        <v>82.0</v>
      </c>
      <c s="129" r="Q1849">
        <v>73.0</v>
      </c>
      <c s="129" r="R1849">
        <v>114.0</v>
      </c>
      <c s="129" r="S1849">
        <v>100.0</v>
      </c>
      <c s="129" r="T1849">
        <v>59.0</v>
      </c>
      <c s="129" r="U1849">
        <v>36.0</v>
      </c>
      <c s="129" r="V1849">
        <v>288.0</v>
      </c>
      <c s="129" r="W1849">
        <v>46.0</v>
      </c>
      <c s="129" r="X1849">
        <v>45.0</v>
      </c>
      <c s="129" r="Y1849">
        <v>55.0</v>
      </c>
      <c s="129" r="Z1849">
        <v>80.0</v>
      </c>
      <c s="129" r="AA1849">
        <v>40.0</v>
      </c>
      <c s="129" r="AB1849">
        <v>22.0</v>
      </c>
      <c s="129" r="AC1849">
        <v>0.0</v>
      </c>
      <c s="129" r="AD1849">
        <v>64.0</v>
      </c>
      <c s="129" r="AE1849">
        <v>181.0</v>
      </c>
      <c s="129" r="AF1849">
        <v>43.0</v>
      </c>
      <c s="129" r="AG1849">
        <v>307.0</v>
      </c>
      <c s="129" r="AH1849">
        <v>55.0</v>
      </c>
      <c s="129" r="AI1849">
        <v>42.0</v>
      </c>
      <c s="129" r="AJ1849">
        <v>60.0</v>
      </c>
      <c s="129" r="AK1849">
        <v>67.0</v>
      </c>
      <c s="129" r="AL1849">
        <v>50.0</v>
      </c>
      <c s="129" r="AM1849">
        <v>28.0</v>
      </c>
      <c s="129" r="AN1849">
        <v>5.0</v>
      </c>
      <c s="129" r="AO1849">
        <v>70.0</v>
      </c>
      <c s="129" r="AP1849">
        <v>171.0</v>
      </c>
      <c s="129" r="AQ1849">
        <v>66.0</v>
      </c>
      <c s="129" r="AR1849">
        <v>476.0</v>
      </c>
      <c s="129" r="AS1849">
        <v>16.0</v>
      </c>
      <c s="129" r="AT1849">
        <v>4.0</v>
      </c>
      <c s="129" r="AU1849">
        <v>60.0</v>
      </c>
      <c s="129" r="AV1849">
        <v>100.0</v>
      </c>
      <c s="129" r="AW1849">
        <v>76.0</v>
      </c>
      <c s="129" r="AX1849">
        <v>68.0</v>
      </c>
      <c s="129" r="AY1849">
        <v>120.0</v>
      </c>
      <c s="129" r="AZ1849">
        <v>32.0</v>
      </c>
      <c s="129" r="BA1849">
        <v>240.0</v>
      </c>
      <c s="129" r="BB1849">
        <v>8.0</v>
      </c>
      <c s="129" r="BC1849">
        <v>4.0</v>
      </c>
      <c s="129" r="BD1849">
        <v>44.0</v>
      </c>
      <c s="129" r="BE1849">
        <v>52.0</v>
      </c>
      <c s="129" r="BF1849">
        <v>20.0</v>
      </c>
      <c s="129" r="BG1849">
        <v>56.0</v>
      </c>
      <c s="129" r="BH1849">
        <v>44.0</v>
      </c>
      <c s="129" r="BI1849">
        <v>12.0</v>
      </c>
      <c s="129" r="BJ1849">
        <v>236.0</v>
      </c>
      <c s="129" r="BK1849">
        <v>8.0</v>
      </c>
      <c s="129" r="BL1849">
        <v>0.0</v>
      </c>
      <c s="129" r="BM1849">
        <v>16.0</v>
      </c>
      <c s="129" r="BN1849">
        <v>48.0</v>
      </c>
      <c s="129" r="BO1849">
        <v>56.0</v>
      </c>
      <c s="129" r="BP1849">
        <v>12.0</v>
      </c>
      <c s="129" r="BQ1849">
        <v>76.0</v>
      </c>
      <c s="129" r="BR1849">
        <v>20.0</v>
      </c>
      <c s="129" r="BS1849">
        <v>36.0</v>
      </c>
      <c s="129" r="BT1849">
        <v>0.0</v>
      </c>
      <c s="129" r="BU1849">
        <v>0.0</v>
      </c>
      <c s="129" r="BV1849">
        <v>0.0</v>
      </c>
      <c s="129" r="BW1849">
        <v>8.0</v>
      </c>
      <c s="129" r="BX1849">
        <v>0.0</v>
      </c>
      <c s="129" r="BY1849">
        <v>8.0</v>
      </c>
      <c s="129" r="BZ1849">
        <v>0.0</v>
      </c>
      <c s="129" r="CA1849">
        <v>20.0</v>
      </c>
      <c s="129" r="CB1849">
        <v>260.0</v>
      </c>
      <c s="129" r="CC1849">
        <v>16.0</v>
      </c>
      <c s="129" r="CD1849">
        <v>0.0</v>
      </c>
      <c s="129" r="CE1849">
        <v>48.0</v>
      </c>
      <c s="129" r="CF1849">
        <v>60.0</v>
      </c>
      <c s="129" r="CG1849">
        <v>76.0</v>
      </c>
      <c s="129" r="CH1849">
        <v>52.0</v>
      </c>
      <c s="129" r="CI1849">
        <v>0.0</v>
      </c>
      <c s="129" r="CJ1849">
        <v>8.0</v>
      </c>
      <c s="129" r="CK1849">
        <v>180.0</v>
      </c>
      <c s="129" r="CL1849">
        <v>0.0</v>
      </c>
      <c s="129" r="CM1849">
        <v>4.0</v>
      </c>
      <c s="129" r="CN1849">
        <v>12.0</v>
      </c>
      <c s="129" r="CO1849">
        <v>32.0</v>
      </c>
      <c s="129" r="CP1849">
        <v>0.0</v>
      </c>
      <c s="129" r="CQ1849">
        <v>8.0</v>
      </c>
      <c s="129" r="CR1849">
        <v>120.0</v>
      </c>
      <c s="129" r="CS1849">
        <v>4.0</v>
      </c>
    </row>
    <row customHeight="1" r="1850" ht="15.0">
      <c t="s" s="127" r="A1850">
        <v>15670</v>
      </c>
      <c t="s" s="127" r="B1850">
        <v>15671</v>
      </c>
      <c t="s" s="127" r="C1850">
        <v>15672</v>
      </c>
      <c t="s" s="127" r="D1850">
        <v>15673</v>
      </c>
      <c t="s" s="127" r="E1850">
        <v>15674</v>
      </c>
      <c t="s" s="127" r="F1850">
        <v>15675</v>
      </c>
      <c t="s" s="128" r="G1850">
        <v>15676</v>
      </c>
      <c t="s" s="127" r="H1850">
        <v>15677</v>
      </c>
      <c s="129" r="I1850">
        <v>72.0</v>
      </c>
      <c s="129" r="J1850">
        <v>12.821918</v>
      </c>
      <c s="129" r="K1850">
        <v>6.90411</v>
      </c>
      <c s="129" r="L1850">
        <v>14.794521</v>
      </c>
      <c s="129" r="M1850">
        <v>21.69863</v>
      </c>
      <c s="129" r="N1850">
        <v>10.849315</v>
      </c>
      <c s="129" r="O1850">
        <v>4.93150699999999</v>
      </c>
      <c s="129" r="P1850">
        <v>8.0</v>
      </c>
      <c s="129" r="Q1850">
        <v>7.0</v>
      </c>
      <c s="129" r="R1850">
        <v>17.0</v>
      </c>
      <c s="129" r="S1850">
        <v>18.0</v>
      </c>
      <c s="129" r="T1850">
        <v>11.0</v>
      </c>
      <c s="129" r="U1850">
        <v>11.0</v>
      </c>
      <c s="129" r="V1850">
        <v>38.4657529999999</v>
      </c>
      <c s="129" r="W1850">
        <v>6.90411</v>
      </c>
      <c s="129" r="X1850">
        <v>2.958904</v>
      </c>
      <c s="129" r="Y1850">
        <v>7.890411</v>
      </c>
      <c s="129" r="Z1850">
        <v>11.835616</v>
      </c>
      <c s="129" r="AA1850">
        <v>5.917808</v>
      </c>
      <c s="129" r="AB1850">
        <v>2.958904</v>
      </c>
      <c s="129" r="AC1850">
        <v>0.0</v>
      </c>
      <c s="129" r="AD1850">
        <v>7.890411</v>
      </c>
      <c s="129" r="AE1850">
        <v>23.671233</v>
      </c>
      <c s="129" r="AF1850">
        <v>6.90411</v>
      </c>
      <c s="129" r="AG1850">
        <v>33.534247</v>
      </c>
      <c s="129" r="AH1850">
        <v>5.917808</v>
      </c>
      <c s="129" r="AI1850">
        <v>3.945205</v>
      </c>
      <c s="129" r="AJ1850">
        <v>6.90411</v>
      </c>
      <c s="129" r="AK1850">
        <v>9.86301399999999</v>
      </c>
      <c s="129" r="AL1850">
        <v>4.93150699999999</v>
      </c>
      <c s="129" r="AM1850">
        <v>1.972603</v>
      </c>
      <c s="129" r="AN1850">
        <v>0.0</v>
      </c>
      <c s="129" r="AO1850">
        <v>8.87671199999999</v>
      </c>
      <c s="129" r="AP1850">
        <v>18.739726</v>
      </c>
      <c s="129" r="AQ1850">
        <v>5.917808</v>
      </c>
      <c s="129" r="AR1850">
        <v>63.123288</v>
      </c>
      <c s="129" r="AS1850">
        <v>7.890411</v>
      </c>
      <c s="129" r="AT1850">
        <v>7.890411</v>
      </c>
      <c s="129" r="AU1850">
        <v>3.945205</v>
      </c>
      <c s="129" r="AV1850">
        <v>11.835616</v>
      </c>
      <c s="129" r="AW1850">
        <v>7.890411</v>
      </c>
      <c s="129" r="AX1850">
        <v>3.945205</v>
      </c>
      <c s="129" r="AY1850">
        <v>7.890411</v>
      </c>
      <c s="129" r="AZ1850">
        <v>11.835616</v>
      </c>
      <c s="129" r="BA1850">
        <v>27.6164379999999</v>
      </c>
      <c s="129" r="BB1850">
        <v>7.890411</v>
      </c>
      <c s="129" r="BC1850">
        <v>7.890411</v>
      </c>
      <c s="129" r="BD1850">
        <v>0.0</v>
      </c>
      <c s="129" r="BE1850">
        <v>3.945205</v>
      </c>
      <c s="129" r="BF1850">
        <v>0.0</v>
      </c>
      <c s="129" r="BG1850">
        <v>3.945205</v>
      </c>
      <c s="129" r="BH1850">
        <v>3.945205</v>
      </c>
      <c s="129" r="BI1850">
        <v>0.0</v>
      </c>
      <c s="129" r="BJ1850">
        <v>35.506849</v>
      </c>
      <c s="129" r="BK1850">
        <v>0.0</v>
      </c>
      <c s="129" r="BL1850">
        <v>0.0</v>
      </c>
      <c s="129" r="BM1850">
        <v>3.945205</v>
      </c>
      <c s="129" r="BN1850">
        <v>7.890411</v>
      </c>
      <c s="129" r="BO1850">
        <v>7.890411</v>
      </c>
      <c s="129" r="BP1850">
        <v>0.0</v>
      </c>
      <c s="129" r="BQ1850">
        <v>3.945205</v>
      </c>
      <c s="129" r="BR1850">
        <v>11.835616</v>
      </c>
      <c s="129" r="BS1850">
        <v>7.890411</v>
      </c>
      <c s="129" r="BT1850">
        <v>0.0</v>
      </c>
      <c s="129" r="BU1850">
        <v>0.0</v>
      </c>
      <c s="129" r="BV1850">
        <v>0.0</v>
      </c>
      <c s="129" r="BW1850">
        <v>0.0</v>
      </c>
      <c s="129" r="BX1850">
        <v>0.0</v>
      </c>
      <c s="129" r="BY1850">
        <v>0.0</v>
      </c>
      <c s="129" r="BZ1850">
        <v>0.0</v>
      </c>
      <c s="129" r="CA1850">
        <v>7.890411</v>
      </c>
      <c s="129" r="CB1850">
        <v>43.39726</v>
      </c>
      <c s="129" r="CC1850">
        <v>3.945205</v>
      </c>
      <c s="129" r="CD1850">
        <v>7.890411</v>
      </c>
      <c s="129" r="CE1850">
        <v>3.945205</v>
      </c>
      <c s="129" r="CF1850">
        <v>11.835616</v>
      </c>
      <c s="129" r="CG1850">
        <v>7.890411</v>
      </c>
      <c s="129" r="CH1850">
        <v>3.945205</v>
      </c>
      <c s="129" r="CI1850">
        <v>0.0</v>
      </c>
      <c s="129" r="CJ1850">
        <v>3.945205</v>
      </c>
      <c s="129" r="CK1850">
        <v>11.835616</v>
      </c>
      <c s="129" r="CL1850">
        <v>3.945205</v>
      </c>
      <c s="129" r="CM1850">
        <v>0.0</v>
      </c>
      <c s="129" r="CN1850">
        <v>0.0</v>
      </c>
      <c s="129" r="CO1850">
        <v>0.0</v>
      </c>
      <c s="129" r="CP1850">
        <v>0.0</v>
      </c>
      <c s="129" r="CQ1850">
        <v>0.0</v>
      </c>
      <c s="129" r="CR1850">
        <v>7.890411</v>
      </c>
      <c s="129" r="CS1850">
        <v>0.0</v>
      </c>
    </row>
    <row customHeight="1" r="1851" ht="15.0">
      <c t="s" s="127" r="A1851">
        <v>15678</v>
      </c>
      <c t="s" s="127" r="B1851">
        <v>15679</v>
      </c>
      <c t="s" s="127" r="C1851">
        <v>15680</v>
      </c>
      <c t="s" s="127" r="D1851">
        <v>15681</v>
      </c>
      <c t="s" s="127" r="E1851">
        <v>15682</v>
      </c>
      <c t="s" s="127" r="F1851">
        <v>15683</v>
      </c>
      <c t="s" s="128" r="G1851">
        <v>15684</v>
      </c>
      <c t="s" s="127" r="H1851">
        <v>15685</v>
      </c>
      <c s="129" r="I1851">
        <v>102.0</v>
      </c>
      <c s="129" r="J1851">
        <v>15.8446599999999</v>
      </c>
      <c s="129" r="K1851">
        <v>11.883495</v>
      </c>
      <c s="129" r="L1851">
        <v>17.825243</v>
      </c>
      <c s="129" r="M1851">
        <v>25.7475729999999</v>
      </c>
      <c s="129" r="N1851">
        <v>17.825243</v>
      </c>
      <c s="129" r="O1851">
        <v>12.873786</v>
      </c>
      <c s="129" r="P1851">
        <v>14.0</v>
      </c>
      <c s="129" r="Q1851">
        <v>13.0</v>
      </c>
      <c s="129" r="R1851">
        <v>24.0</v>
      </c>
      <c s="129" r="S1851">
        <v>23.0</v>
      </c>
      <c s="129" r="T1851">
        <v>18.0</v>
      </c>
      <c s="129" r="U1851">
        <v>5.0</v>
      </c>
      <c s="129" r="V1851">
        <v>44.563107</v>
      </c>
      <c s="129" r="W1851">
        <v>4.951456</v>
      </c>
      <c s="129" r="X1851">
        <v>5.94174799999999</v>
      </c>
      <c s="129" r="Y1851">
        <v>7.92232999999999</v>
      </c>
      <c s="129" r="Z1851">
        <v>9.90291299999999</v>
      </c>
      <c s="129" r="AA1851">
        <v>10.893204</v>
      </c>
      <c s="129" r="AB1851">
        <v>3.96116499999999</v>
      </c>
      <c s="129" r="AC1851">
        <v>0.990291</v>
      </c>
      <c s="129" r="AD1851">
        <v>7.92232999999999</v>
      </c>
      <c s="129" r="AE1851">
        <v>24.757282</v>
      </c>
      <c s="129" r="AF1851">
        <v>11.883495</v>
      </c>
      <c s="129" r="AG1851">
        <v>57.4368929999999</v>
      </c>
      <c s="129" r="AH1851">
        <v>10.893204</v>
      </c>
      <c s="129" r="AI1851">
        <v>5.94174799999999</v>
      </c>
      <c s="129" r="AJ1851">
        <v>9.90291299999999</v>
      </c>
      <c s="129" r="AK1851">
        <v>15.8446599999999</v>
      </c>
      <c s="129" r="AL1851">
        <v>6.93203899999999</v>
      </c>
      <c s="129" r="AM1851">
        <v>6.93203899999999</v>
      </c>
      <c s="129" r="AN1851">
        <v>0.990291</v>
      </c>
      <c s="129" r="AO1851">
        <v>10.893204</v>
      </c>
      <c s="129" r="AP1851">
        <v>34.6601939999999</v>
      </c>
      <c s="129" r="AQ1851">
        <v>11.883495</v>
      </c>
      <c s="129" r="AR1851">
        <v>83.184466</v>
      </c>
      <c s="129" r="AS1851">
        <v>3.96116499999999</v>
      </c>
      <c s="129" r="AT1851">
        <v>3.96116499999999</v>
      </c>
      <c s="129" r="AU1851">
        <v>3.96116499999999</v>
      </c>
      <c s="129" r="AV1851">
        <v>11.883495</v>
      </c>
      <c s="129" r="AW1851">
        <v>19.8058249999999</v>
      </c>
      <c s="129" r="AX1851">
        <v>11.883495</v>
      </c>
      <c s="129" r="AY1851">
        <v>23.76699</v>
      </c>
      <c s="129" r="AZ1851">
        <v>3.96116499999999</v>
      </c>
      <c s="129" r="BA1851">
        <v>35.650485</v>
      </c>
      <c s="129" r="BB1851">
        <v>3.96116499999999</v>
      </c>
      <c s="129" r="BC1851">
        <v>3.96116499999999</v>
      </c>
      <c s="129" r="BD1851">
        <v>3.96116499999999</v>
      </c>
      <c s="129" r="BE1851">
        <v>3.96116499999999</v>
      </c>
      <c s="129" r="BF1851">
        <v>0.0</v>
      </c>
      <c s="129" r="BG1851">
        <v>7.92232999999999</v>
      </c>
      <c s="129" r="BH1851">
        <v>11.883495</v>
      </c>
      <c s="129" r="BI1851">
        <v>0.0</v>
      </c>
      <c s="129" r="BJ1851">
        <v>47.5339809999999</v>
      </c>
      <c s="129" r="BK1851">
        <v>0.0</v>
      </c>
      <c s="129" r="BL1851">
        <v>0.0</v>
      </c>
      <c s="129" r="BM1851">
        <v>0.0</v>
      </c>
      <c s="129" r="BN1851">
        <v>7.92232999999999</v>
      </c>
      <c s="129" r="BO1851">
        <v>19.8058249999999</v>
      </c>
      <c s="129" r="BP1851">
        <v>3.96116499999999</v>
      </c>
      <c s="129" r="BQ1851">
        <v>11.883495</v>
      </c>
      <c s="129" r="BR1851">
        <v>3.96116499999999</v>
      </c>
      <c s="129" r="BS1851">
        <v>11.883495</v>
      </c>
      <c s="129" r="BT1851">
        <v>0.0</v>
      </c>
      <c s="129" r="BU1851">
        <v>0.0</v>
      </c>
      <c s="129" r="BV1851">
        <v>0.0</v>
      </c>
      <c s="129" r="BW1851">
        <v>0.0</v>
      </c>
      <c s="129" r="BX1851">
        <v>3.96116499999999</v>
      </c>
      <c s="129" r="BY1851">
        <v>7.92232999999999</v>
      </c>
      <c s="129" r="BZ1851">
        <v>0.0</v>
      </c>
      <c s="129" r="CA1851">
        <v>0.0</v>
      </c>
      <c s="129" r="CB1851">
        <v>43.572816</v>
      </c>
      <c s="129" r="CC1851">
        <v>3.96116499999999</v>
      </c>
      <c s="129" r="CD1851">
        <v>0.0</v>
      </c>
      <c s="129" r="CE1851">
        <v>3.96116499999999</v>
      </c>
      <c s="129" r="CF1851">
        <v>11.883495</v>
      </c>
      <c s="129" r="CG1851">
        <v>15.8446599999999</v>
      </c>
      <c s="129" r="CH1851">
        <v>3.96116499999999</v>
      </c>
      <c s="129" r="CI1851">
        <v>0.0</v>
      </c>
      <c s="129" r="CJ1851">
        <v>3.96116499999999</v>
      </c>
      <c s="129" r="CK1851">
        <v>27.728155</v>
      </c>
      <c s="129" r="CL1851">
        <v>0.0</v>
      </c>
      <c s="129" r="CM1851">
        <v>3.96116499999999</v>
      </c>
      <c s="129" r="CN1851">
        <v>0.0</v>
      </c>
      <c s="129" r="CO1851">
        <v>0.0</v>
      </c>
      <c s="129" r="CP1851">
        <v>0.0</v>
      </c>
      <c s="129" r="CQ1851">
        <v>0.0</v>
      </c>
      <c s="129" r="CR1851">
        <v>23.76699</v>
      </c>
      <c s="129" r="CS1851">
        <v>0.0</v>
      </c>
    </row>
    <row customHeight="1" r="1852" ht="15.0">
      <c t="s" s="127" r="A1852">
        <v>15686</v>
      </c>
      <c t="s" s="127" r="B1852">
        <v>15687</v>
      </c>
      <c t="s" s="127" r="C1852">
        <v>15688</v>
      </c>
      <c t="s" s="127" r="D1852">
        <v>15689</v>
      </c>
      <c t="s" s="127" r="E1852">
        <v>15690</v>
      </c>
      <c t="s" s="127" r="F1852">
        <v>15691</v>
      </c>
      <c t="s" s="128" r="G1852">
        <v>15692</v>
      </c>
      <c t="s" s="127" r="H1852">
        <v>15693</v>
      </c>
      <c s="129" r="I1852">
        <v>2405.0</v>
      </c>
      <c s="129" r="J1852">
        <v>472.003853999999</v>
      </c>
      <c s="129" r="K1852">
        <v>319.968928</v>
      </c>
      <c s="129" r="L1852">
        <v>479.953392</v>
      </c>
      <c s="129" r="M1852">
        <v>624.038778999999</v>
      </c>
      <c s="129" r="N1852">
        <v>338.855534999999</v>
      </c>
      <c s="129" r="O1852">
        <v>170.179511999999</v>
      </c>
      <c s="129" r="P1852">
        <v>429.0</v>
      </c>
      <c s="129" r="Q1852">
        <v>269.0</v>
      </c>
      <c s="129" r="R1852">
        <v>499.0</v>
      </c>
      <c s="129" r="S1852">
        <v>319.0</v>
      </c>
      <c s="129" r="T1852">
        <v>208.0</v>
      </c>
      <c s="129" r="U1852">
        <v>93.0</v>
      </c>
      <c s="129" r="V1852">
        <v>1161.690857</v>
      </c>
      <c s="129" r="W1852">
        <v>235.505080999999</v>
      </c>
      <c s="129" r="X1852">
        <v>152.034924999999</v>
      </c>
      <c s="129" r="Y1852">
        <v>221.593388</v>
      </c>
      <c s="129" r="Z1852">
        <v>304.069851</v>
      </c>
      <c s="129" r="AA1852">
        <v>182.839386999999</v>
      </c>
      <c s="129" r="AB1852">
        <v>62.6606939999999</v>
      </c>
      <c s="129" r="AC1852">
        <v>2.98753</v>
      </c>
      <c s="129" r="AD1852">
        <v>317.981542999999</v>
      </c>
      <c s="129" r="AE1852">
        <v>680.679241</v>
      </c>
      <c s="129" r="AF1852">
        <v>163.030071999999</v>
      </c>
      <c s="129" r="AG1852">
        <v>1243.30914299999</v>
      </c>
      <c s="129" r="AH1852">
        <v>236.498773</v>
      </c>
      <c s="129" r="AI1852">
        <v>167.934002999999</v>
      </c>
      <c s="129" r="AJ1852">
        <v>258.360004</v>
      </c>
      <c s="129" r="AK1852">
        <v>319.968928</v>
      </c>
      <c s="129" r="AL1852">
        <v>156.016147999999</v>
      </c>
      <c s="129" r="AM1852">
        <v>93.5425939999999</v>
      </c>
      <c s="129" r="AN1852">
        <v>10.988694</v>
      </c>
      <c s="129" r="AO1852">
        <v>316.987850999999</v>
      </c>
      <c s="129" r="AP1852">
        <v>732.351241999999</v>
      </c>
      <c s="129" r="AQ1852">
        <v>193.970049999999</v>
      </c>
      <c s="129" r="AR1852">
        <v>1924.046462</v>
      </c>
      <c s="129" r="AS1852">
        <v>3.974769</v>
      </c>
      <c s="129" r="AT1852">
        <v>123.217848</v>
      </c>
      <c s="129" r="AU1852">
        <v>222.587079999999</v>
      </c>
      <c s="129" r="AV1852">
        <v>314.006774</v>
      </c>
      <c s="129" r="AW1852">
        <v>310.032005</v>
      </c>
      <c s="129" r="AX1852">
        <v>139.116925</v>
      </c>
      <c s="129" r="AY1852">
        <v>516.978132999999</v>
      </c>
      <c s="129" r="AZ1852">
        <v>294.132927999999</v>
      </c>
      <c s="129" r="BA1852">
        <v>946.072529</v>
      </c>
      <c s="129" r="BB1852">
        <v>0.0</v>
      </c>
      <c s="129" r="BC1852">
        <v>91.419694</v>
      </c>
      <c s="129" r="BD1852">
        <v>147.066464</v>
      </c>
      <c s="129" r="BE1852">
        <v>139.116925</v>
      </c>
      <c s="129" r="BF1852">
        <v>75.520617</v>
      </c>
      <c s="129" r="BG1852">
        <v>135.142156</v>
      </c>
      <c s="129" r="BH1852">
        <v>254.462672</v>
      </c>
      <c s="129" r="BI1852">
        <v>103.344002</v>
      </c>
      <c s="129" r="BJ1852">
        <v>977.973932999999</v>
      </c>
      <c s="129" r="BK1852">
        <v>3.974769</v>
      </c>
      <c s="129" r="BL1852">
        <v>31.798154</v>
      </c>
      <c s="129" r="BM1852">
        <v>75.520617</v>
      </c>
      <c s="129" r="BN1852">
        <v>174.889849</v>
      </c>
      <c s="129" r="BO1852">
        <v>234.511388</v>
      </c>
      <c s="129" r="BP1852">
        <v>3.974769</v>
      </c>
      <c s="129" r="BQ1852">
        <v>262.515461</v>
      </c>
      <c s="129" r="BR1852">
        <v>190.788926</v>
      </c>
      <c s="129" r="BS1852">
        <v>202.713234</v>
      </c>
      <c s="129" r="BT1852">
        <v>0.0</v>
      </c>
      <c s="129" r="BU1852">
        <v>0.0</v>
      </c>
      <c s="129" r="BV1852">
        <v>0.0</v>
      </c>
      <c s="129" r="BW1852">
        <v>15.899077</v>
      </c>
      <c s="129" r="BX1852">
        <v>19.873846</v>
      </c>
      <c s="129" r="BY1852">
        <v>19.873846</v>
      </c>
      <c s="129" r="BZ1852">
        <v>0.0</v>
      </c>
      <c s="129" r="CA1852">
        <v>147.066464</v>
      </c>
      <c s="129" r="CB1852">
        <v>1037.41478499999</v>
      </c>
      <c s="129" r="CC1852">
        <v>3.974769</v>
      </c>
      <c s="129" r="CD1852">
        <v>107.318771</v>
      </c>
      <c s="129" r="CE1852">
        <v>182.839386999999</v>
      </c>
      <c s="129" r="CF1852">
        <v>278.233851</v>
      </c>
      <c s="129" r="CG1852">
        <v>254.385234999999</v>
      </c>
      <c s="129" r="CH1852">
        <v>115.268309</v>
      </c>
      <c s="129" r="CI1852">
        <v>7.94953899999999</v>
      </c>
      <c s="129" r="CJ1852">
        <v>87.444924</v>
      </c>
      <c s="129" r="CK1852">
        <v>683.918443</v>
      </c>
      <c s="129" r="CL1852">
        <v>0.0</v>
      </c>
      <c s="129" r="CM1852">
        <v>15.899077</v>
      </c>
      <c s="129" r="CN1852">
        <v>39.7476929999999</v>
      </c>
      <c s="129" r="CO1852">
        <v>19.873846</v>
      </c>
      <c s="129" r="CP1852">
        <v>35.772924</v>
      </c>
      <c s="129" r="CQ1852">
        <v>3.974769</v>
      </c>
      <c s="129" r="CR1852">
        <v>509.028594</v>
      </c>
      <c s="129" r="CS1852">
        <v>59.6215389999999</v>
      </c>
    </row>
    <row customHeight="1" r="1853" ht="15.0">
      <c t="s" s="127" r="A1853">
        <v>15694</v>
      </c>
      <c t="s" s="127" r="B1853">
        <v>15695</v>
      </c>
      <c t="s" s="127" r="C1853">
        <v>15696</v>
      </c>
      <c t="s" s="127" r="D1853">
        <v>15697</v>
      </c>
      <c t="s" s="127" r="E1853">
        <v>15698</v>
      </c>
      <c t="s" s="127" r="F1853">
        <v>15699</v>
      </c>
      <c t="s" s="128" r="G1853">
        <v>15700</v>
      </c>
      <c t="s" s="127" r="H1853">
        <v>15701</v>
      </c>
      <c s="129" r="I1853">
        <v>528.0</v>
      </c>
      <c s="129" r="J1853">
        <v>102.0</v>
      </c>
      <c s="129" r="K1853">
        <v>117.0</v>
      </c>
      <c s="129" r="L1853">
        <v>127.0</v>
      </c>
      <c s="129" r="M1853">
        <v>102.0</v>
      </c>
      <c s="129" r="N1853">
        <v>50.0</v>
      </c>
      <c s="129" r="O1853">
        <v>30.0</v>
      </c>
      <c s="129" r="P1853">
        <v>109.0</v>
      </c>
      <c s="129" r="Q1853">
        <v>82.0</v>
      </c>
      <c s="129" r="R1853">
        <v>116.0</v>
      </c>
      <c s="129" r="S1853">
        <v>81.0</v>
      </c>
      <c s="129" r="T1853">
        <v>61.0</v>
      </c>
      <c s="129" r="U1853">
        <v>24.0</v>
      </c>
      <c s="129" r="V1853">
        <v>263.0</v>
      </c>
      <c s="129" r="W1853">
        <v>46.0</v>
      </c>
      <c s="129" r="X1853">
        <v>57.0</v>
      </c>
      <c s="129" r="Y1853">
        <v>67.0</v>
      </c>
      <c s="129" r="Z1853">
        <v>49.0</v>
      </c>
      <c s="129" r="AA1853">
        <v>26.0</v>
      </c>
      <c s="129" r="AB1853">
        <v>17.0</v>
      </c>
      <c s="129" r="AC1853">
        <v>1.0</v>
      </c>
      <c s="129" r="AD1853">
        <v>70.0</v>
      </c>
      <c s="129" r="AE1853">
        <v>167.0</v>
      </c>
      <c s="129" r="AF1853">
        <v>26.0</v>
      </c>
      <c s="129" r="AG1853">
        <v>265.0</v>
      </c>
      <c s="129" r="AH1853">
        <v>56.0</v>
      </c>
      <c s="129" r="AI1853">
        <v>60.0</v>
      </c>
      <c s="129" r="AJ1853">
        <v>60.0</v>
      </c>
      <c s="129" r="AK1853">
        <v>53.0</v>
      </c>
      <c s="129" r="AL1853">
        <v>24.0</v>
      </c>
      <c s="129" r="AM1853">
        <v>12.0</v>
      </c>
      <c s="129" r="AN1853">
        <v>0.0</v>
      </c>
      <c s="129" r="AO1853">
        <v>93.0</v>
      </c>
      <c s="129" r="AP1853">
        <v>146.0</v>
      </c>
      <c s="129" r="AQ1853">
        <v>26.0</v>
      </c>
      <c s="129" r="AR1853">
        <v>432.0</v>
      </c>
      <c s="129" r="AS1853">
        <v>12.0</v>
      </c>
      <c s="129" r="AT1853">
        <v>24.0</v>
      </c>
      <c s="129" r="AU1853">
        <v>40.0</v>
      </c>
      <c s="129" r="AV1853">
        <v>52.0</v>
      </c>
      <c s="129" r="AW1853">
        <v>76.0</v>
      </c>
      <c s="129" r="AX1853">
        <v>80.0</v>
      </c>
      <c s="129" r="AY1853">
        <v>52.0</v>
      </c>
      <c s="129" r="AZ1853">
        <v>96.0</v>
      </c>
      <c s="129" r="BA1853">
        <v>216.0</v>
      </c>
      <c s="129" r="BB1853">
        <v>4.0</v>
      </c>
      <c s="129" r="BC1853">
        <v>24.0</v>
      </c>
      <c s="129" r="BD1853">
        <v>24.0</v>
      </c>
      <c s="129" r="BE1853">
        <v>28.0</v>
      </c>
      <c s="129" r="BF1853">
        <v>8.0</v>
      </c>
      <c s="129" r="BG1853">
        <v>64.0</v>
      </c>
      <c s="129" r="BH1853">
        <v>32.0</v>
      </c>
      <c s="129" r="BI1853">
        <v>32.0</v>
      </c>
      <c s="129" r="BJ1853">
        <v>216.0</v>
      </c>
      <c s="129" r="BK1853">
        <v>8.0</v>
      </c>
      <c s="129" r="BL1853">
        <v>0.0</v>
      </c>
      <c s="129" r="BM1853">
        <v>16.0</v>
      </c>
      <c s="129" r="BN1853">
        <v>24.0</v>
      </c>
      <c s="129" r="BO1853">
        <v>68.0</v>
      </c>
      <c s="129" r="BP1853">
        <v>16.0</v>
      </c>
      <c s="129" r="BQ1853">
        <v>20.0</v>
      </c>
      <c s="129" r="BR1853">
        <v>64.0</v>
      </c>
      <c s="129" r="BS1853">
        <v>80.0</v>
      </c>
      <c s="129" r="BT1853">
        <v>0.0</v>
      </c>
      <c s="129" r="BU1853">
        <v>0.0</v>
      </c>
      <c s="129" r="BV1853">
        <v>0.0</v>
      </c>
      <c s="129" r="BW1853">
        <v>0.0</v>
      </c>
      <c s="129" r="BX1853">
        <v>12.0</v>
      </c>
      <c s="129" r="BY1853">
        <v>12.0</v>
      </c>
      <c s="129" r="BZ1853">
        <v>0.0</v>
      </c>
      <c s="129" r="CA1853">
        <v>56.0</v>
      </c>
      <c s="129" r="CB1853">
        <v>232.0</v>
      </c>
      <c s="129" r="CC1853">
        <v>4.0</v>
      </c>
      <c s="129" r="CD1853">
        <v>16.0</v>
      </c>
      <c s="129" r="CE1853">
        <v>32.0</v>
      </c>
      <c s="129" r="CF1853">
        <v>40.0</v>
      </c>
      <c s="129" r="CG1853">
        <v>52.0</v>
      </c>
      <c s="129" r="CH1853">
        <v>64.0</v>
      </c>
      <c s="129" r="CI1853">
        <v>0.0</v>
      </c>
      <c s="129" r="CJ1853">
        <v>24.0</v>
      </c>
      <c s="129" r="CK1853">
        <v>120.0</v>
      </c>
      <c s="129" r="CL1853">
        <v>8.0</v>
      </c>
      <c s="129" r="CM1853">
        <v>8.0</v>
      </c>
      <c s="129" r="CN1853">
        <v>8.0</v>
      </c>
      <c s="129" r="CO1853">
        <v>12.0</v>
      </c>
      <c s="129" r="CP1853">
        <v>12.0</v>
      </c>
      <c s="129" r="CQ1853">
        <v>4.0</v>
      </c>
      <c s="129" r="CR1853">
        <v>52.0</v>
      </c>
      <c s="129" r="CS1853">
        <v>16.0</v>
      </c>
    </row>
    <row customHeight="1" r="1854" ht="15.0">
      <c t="s" s="127" r="A1854">
        <v>15702</v>
      </c>
      <c t="s" s="127" r="B1854">
        <v>15703</v>
      </c>
      <c t="s" s="127" r="C1854">
        <v>15704</v>
      </c>
      <c t="s" s="127" r="D1854">
        <v>15705</v>
      </c>
      <c t="s" s="127" r="E1854">
        <v>15706</v>
      </c>
      <c t="s" s="127" r="F1854">
        <v>15707</v>
      </c>
      <c t="s" s="128" r="G1854">
        <v>15708</v>
      </c>
      <c t="s" s="127" r="H1854">
        <v>15709</v>
      </c>
      <c s="129" r="I1854">
        <v>44820.0</v>
      </c>
      <c s="129" r="J1854">
        <v>6498.56559099999</v>
      </c>
      <c s="129" r="K1854">
        <v>9217.26154499999</v>
      </c>
      <c s="129" r="L1854">
        <v>9300.42992</v>
      </c>
      <c s="129" r="M1854">
        <v>8247.37378499999</v>
      </c>
      <c s="129" r="N1854">
        <v>6306.577473</v>
      </c>
      <c s="129" r="O1854">
        <v>5249.791685</v>
      </c>
      <c s="129" r="P1854">
        <v>6257.0</v>
      </c>
      <c s="129" r="Q1854">
        <v>8598.0</v>
      </c>
      <c s="129" r="R1854">
        <v>8600.0</v>
      </c>
      <c s="129" r="S1854">
        <v>6539.0</v>
      </c>
      <c s="129" r="T1854">
        <v>6048.0</v>
      </c>
      <c s="129" r="U1854">
        <v>4071.0</v>
      </c>
      <c s="129" r="V1854">
        <v>20920.38855</v>
      </c>
      <c s="129" r="W1854">
        <v>3267.702376</v>
      </c>
      <c s="129" r="X1854">
        <v>4688.353078</v>
      </c>
      <c s="129" r="Y1854">
        <v>4782.080269</v>
      </c>
      <c s="129" r="Z1854">
        <v>3880.861151</v>
      </c>
      <c s="129" r="AA1854">
        <v>2619.019922</v>
      </c>
      <c s="129" r="AB1854">
        <v>1563.583942</v>
      </c>
      <c s="129" r="AC1854">
        <v>118.787812</v>
      </c>
      <c s="129" r="AD1854">
        <v>4744.281484</v>
      </c>
      <c s="129" r="AE1854">
        <v>12959.085541</v>
      </c>
      <c s="129" r="AF1854">
        <v>3217.021525</v>
      </c>
      <c s="129" r="AG1854">
        <v>23899.61145</v>
      </c>
      <c s="129" r="AH1854">
        <v>3230.86321499999</v>
      </c>
      <c s="129" r="AI1854">
        <v>4528.908467</v>
      </c>
      <c s="129" r="AJ1854">
        <v>4518.349651</v>
      </c>
      <c s="129" r="AK1854">
        <v>4366.51263399999</v>
      </c>
      <c s="129" r="AL1854">
        <v>3687.55755099999</v>
      </c>
      <c s="129" r="AM1854">
        <v>3128.602312</v>
      </c>
      <c s="129" r="AN1854">
        <v>438.817618999999</v>
      </c>
      <c s="129" r="AO1854">
        <v>4654.06105</v>
      </c>
      <c s="129" r="AP1854">
        <v>13379.9677379999</v>
      </c>
      <c s="129" r="AQ1854">
        <v>5865.58266199999</v>
      </c>
      <c s="129" r="AR1854">
        <v>38325.3177579999</v>
      </c>
      <c s="129" r="AS1854">
        <v>25.615831</v>
      </c>
      <c s="129" r="AT1854">
        <v>1102.76904199999</v>
      </c>
      <c s="129" r="AU1854">
        <v>2404.117088</v>
      </c>
      <c s="129" r="AV1854">
        <v>5068.19298799999</v>
      </c>
      <c s="129" r="AW1854">
        <v>7194.23674899999</v>
      </c>
      <c s="129" r="AX1854">
        <v>4719.41290599999</v>
      </c>
      <c s="129" r="AY1854">
        <v>10830.069524</v>
      </c>
      <c s="129" r="AZ1854">
        <v>6980.903631</v>
      </c>
      <c s="129" r="BA1854">
        <v>17656.28254</v>
      </c>
      <c s="129" r="BB1854">
        <v>18.490126</v>
      </c>
      <c s="129" r="BC1854">
        <v>768.271098</v>
      </c>
      <c s="129" r="BD1854">
        <v>1396.431548</v>
      </c>
      <c s="129" r="BE1854">
        <v>2487.049336</v>
      </c>
      <c s="129" r="BF1854">
        <v>2061.473093</v>
      </c>
      <c s="129" r="BG1854">
        <v>3921.833768</v>
      </c>
      <c s="129" r="BH1854">
        <v>4240.209574</v>
      </c>
      <c s="129" r="BI1854">
        <v>2762.52399699999</v>
      </c>
      <c s="129" r="BJ1854">
        <v>20669.035218</v>
      </c>
      <c s="129" r="BK1854">
        <v>7.125706</v>
      </c>
      <c s="129" r="BL1854">
        <v>334.497943</v>
      </c>
      <c s="129" r="BM1854">
        <v>1007.68553999999</v>
      </c>
      <c s="129" r="BN1854">
        <v>2581.14365099999</v>
      </c>
      <c s="129" r="BO1854">
        <v>5132.763656</v>
      </c>
      <c s="129" r="BP1854">
        <v>797.579137999999</v>
      </c>
      <c s="129" r="BQ1854">
        <v>6589.85995</v>
      </c>
      <c s="129" r="BR1854">
        <v>4218.37963399999</v>
      </c>
      <c s="129" r="BS1854">
        <v>5996.62388999999</v>
      </c>
      <c s="129" r="BT1854">
        <v>4.352945</v>
      </c>
      <c s="129" r="BU1854">
        <v>36.28257</v>
      </c>
      <c s="129" r="BV1854">
        <v>45.3624409999999</v>
      </c>
      <c s="129" r="BW1854">
        <v>484.572473</v>
      </c>
      <c s="129" r="BX1854">
        <v>994.155682999999</v>
      </c>
      <c s="129" r="BY1854">
        <v>842.493401999999</v>
      </c>
      <c s="129" r="BZ1854">
        <v>0.0</v>
      </c>
      <c s="129" r="CA1854">
        <v>3589.404376</v>
      </c>
      <c s="129" r="CB1854">
        <v>18202.3240809999</v>
      </c>
      <c s="129" r="CC1854">
        <v>20.075026</v>
      </c>
      <c s="129" r="CD1854">
        <v>870.629513999999</v>
      </c>
      <c s="129" r="CE1854">
        <v>1920.113018</v>
      </c>
      <c s="129" r="CF1854">
        <v>4123.91923899999</v>
      </c>
      <c s="129" r="CG1854">
        <v>5471.855211</v>
      </c>
      <c s="129" r="CH1854">
        <v>3448.390314</v>
      </c>
      <c s="129" r="CI1854">
        <v>77.853148</v>
      </c>
      <c s="129" r="CJ1854">
        <v>2269.488612</v>
      </c>
      <c s="129" r="CK1854">
        <v>14126.369788</v>
      </c>
      <c s="129" r="CL1854">
        <v>1.187861</v>
      </c>
      <c s="129" r="CM1854">
        <v>195.856957999999</v>
      </c>
      <c s="129" r="CN1854">
        <v>438.641629</v>
      </c>
      <c s="129" r="CO1854">
        <v>459.701276</v>
      </c>
      <c s="129" r="CP1854">
        <v>728.225855</v>
      </c>
      <c s="129" r="CQ1854">
        <v>428.52919</v>
      </c>
      <c s="129" r="CR1854">
        <v>10752.216376</v>
      </c>
      <c s="129" r="CS1854">
        <v>1122.010643</v>
      </c>
    </row>
    <row customHeight="1" r="1855" ht="15.0">
      <c t="s" s="127" r="A1855">
        <v>15710</v>
      </c>
      <c t="s" s="127" r="B1855">
        <v>15711</v>
      </c>
      <c t="s" s="127" r="C1855">
        <v>15712</v>
      </c>
      <c t="s" s="127" r="D1855">
        <v>15713</v>
      </c>
      <c t="s" s="127" r="E1855">
        <v>15714</v>
      </c>
      <c t="s" s="127" r="F1855">
        <v>15715</v>
      </c>
      <c t="s" s="128" r="G1855">
        <v>15716</v>
      </c>
      <c t="s" s="127" r="H1855">
        <v>15717</v>
      </c>
      <c s="129" r="I1855">
        <v>195.0</v>
      </c>
      <c s="129" r="J1855">
        <v>42.65625</v>
      </c>
      <c s="129" r="K1855">
        <v>24.375</v>
      </c>
      <c s="129" r="L1855">
        <v>49.765625</v>
      </c>
      <c s="129" r="M1855">
        <v>47.734375</v>
      </c>
      <c s="129" r="N1855">
        <v>17.265625</v>
      </c>
      <c s="129" r="O1855">
        <v>13.203125</v>
      </c>
      <c s="129" r="P1855">
        <v>41.0</v>
      </c>
      <c s="129" r="Q1855">
        <v>32.0</v>
      </c>
      <c s="129" r="R1855">
        <v>55.0</v>
      </c>
      <c s="129" r="S1855">
        <v>30.0</v>
      </c>
      <c s="129" r="T1855">
        <v>29.0</v>
      </c>
      <c s="129" r="U1855">
        <v>12.0</v>
      </c>
      <c s="129" r="V1855">
        <v>96.484375</v>
      </c>
      <c s="129" r="W1855">
        <v>21.328125</v>
      </c>
      <c s="129" r="X1855">
        <v>11.171875</v>
      </c>
      <c s="129" r="Y1855">
        <v>28.4375</v>
      </c>
      <c s="129" r="Z1855">
        <v>22.34375</v>
      </c>
      <c s="129" r="AA1855">
        <v>10.15625</v>
      </c>
      <c s="129" r="AB1855">
        <v>3.046875</v>
      </c>
      <c s="129" r="AC1855">
        <v>0.0</v>
      </c>
      <c s="129" r="AD1855">
        <v>25.390625</v>
      </c>
      <c s="129" r="AE1855">
        <v>63.984375</v>
      </c>
      <c s="129" r="AF1855">
        <v>7.109375</v>
      </c>
      <c s="129" r="AG1855">
        <v>98.515625</v>
      </c>
      <c s="129" r="AH1855">
        <v>21.328125</v>
      </c>
      <c s="129" r="AI1855">
        <v>13.203125</v>
      </c>
      <c s="129" r="AJ1855">
        <v>21.328125</v>
      </c>
      <c s="129" r="AK1855">
        <v>25.390625</v>
      </c>
      <c s="129" r="AL1855">
        <v>7.109375</v>
      </c>
      <c s="129" r="AM1855">
        <v>9.140625</v>
      </c>
      <c s="129" r="AN1855">
        <v>1.015625</v>
      </c>
      <c s="129" r="AO1855">
        <v>28.4375</v>
      </c>
      <c s="129" r="AP1855">
        <v>54.84375</v>
      </c>
      <c s="129" r="AQ1855">
        <v>15.234375</v>
      </c>
      <c s="129" r="AR1855">
        <v>138.125</v>
      </c>
      <c s="129" r="AS1855">
        <v>8.125</v>
      </c>
      <c s="129" r="AT1855">
        <v>8.125</v>
      </c>
      <c s="129" r="AU1855">
        <v>8.125</v>
      </c>
      <c s="129" r="AV1855">
        <v>12.1875</v>
      </c>
      <c s="129" r="AW1855">
        <v>20.3125</v>
      </c>
      <c s="129" r="AX1855">
        <v>24.375</v>
      </c>
      <c s="129" r="AY1855">
        <v>44.6875</v>
      </c>
      <c s="129" r="AZ1855">
        <v>12.1875</v>
      </c>
      <c s="129" r="BA1855">
        <v>73.125</v>
      </c>
      <c s="129" r="BB1855">
        <v>8.125</v>
      </c>
      <c s="129" r="BC1855">
        <v>8.125</v>
      </c>
      <c s="129" r="BD1855">
        <v>8.125</v>
      </c>
      <c s="129" r="BE1855">
        <v>4.0625</v>
      </c>
      <c s="129" r="BF1855">
        <v>0.0</v>
      </c>
      <c s="129" r="BG1855">
        <v>20.3125</v>
      </c>
      <c s="129" r="BH1855">
        <v>24.375</v>
      </c>
      <c s="129" r="BI1855">
        <v>0.0</v>
      </c>
      <c s="129" r="BJ1855">
        <v>65.0</v>
      </c>
      <c s="129" r="BK1855">
        <v>0.0</v>
      </c>
      <c s="129" r="BL1855">
        <v>0.0</v>
      </c>
      <c s="129" r="BM1855">
        <v>0.0</v>
      </c>
      <c s="129" r="BN1855">
        <v>8.125</v>
      </c>
      <c s="129" r="BO1855">
        <v>20.3125</v>
      </c>
      <c s="129" r="BP1855">
        <v>4.0625</v>
      </c>
      <c s="129" r="BQ1855">
        <v>20.3125</v>
      </c>
      <c s="129" r="BR1855">
        <v>12.1875</v>
      </c>
      <c s="129" r="BS1855">
        <v>4.0625</v>
      </c>
      <c s="129" r="BT1855">
        <v>0.0</v>
      </c>
      <c s="129" r="BU1855">
        <v>0.0</v>
      </c>
      <c s="129" r="BV1855">
        <v>0.0</v>
      </c>
      <c s="129" r="BW1855">
        <v>0.0</v>
      </c>
      <c s="129" r="BX1855">
        <v>0.0</v>
      </c>
      <c s="129" r="BY1855">
        <v>0.0</v>
      </c>
      <c s="129" r="BZ1855">
        <v>0.0</v>
      </c>
      <c s="129" r="CA1855">
        <v>4.0625</v>
      </c>
      <c s="129" r="CB1855">
        <v>77.1875</v>
      </c>
      <c s="129" r="CC1855">
        <v>8.125</v>
      </c>
      <c s="129" r="CD1855">
        <v>8.125</v>
      </c>
      <c s="129" r="CE1855">
        <v>8.125</v>
      </c>
      <c s="129" r="CF1855">
        <v>12.1875</v>
      </c>
      <c s="129" r="CG1855">
        <v>12.1875</v>
      </c>
      <c s="129" r="CH1855">
        <v>24.375</v>
      </c>
      <c s="129" r="CI1855">
        <v>0.0</v>
      </c>
      <c s="129" r="CJ1855">
        <v>4.0625</v>
      </c>
      <c s="129" r="CK1855">
        <v>56.875</v>
      </c>
      <c s="129" r="CL1855">
        <v>0.0</v>
      </c>
      <c s="129" r="CM1855">
        <v>0.0</v>
      </c>
      <c s="129" r="CN1855">
        <v>0.0</v>
      </c>
      <c s="129" r="CO1855">
        <v>0.0</v>
      </c>
      <c s="129" r="CP1855">
        <v>8.125</v>
      </c>
      <c s="129" r="CQ1855">
        <v>0.0</v>
      </c>
      <c s="129" r="CR1855">
        <v>44.6875</v>
      </c>
      <c s="129" r="CS1855">
        <v>4.0625</v>
      </c>
    </row>
    <row customHeight="1" r="1856" ht="15.0">
      <c t="s" s="127" r="A1856">
        <v>15718</v>
      </c>
      <c t="s" s="127" r="B1856">
        <v>15719</v>
      </c>
      <c t="s" s="127" r="C1856">
        <v>15720</v>
      </c>
      <c t="s" s="127" r="D1856">
        <v>15721</v>
      </c>
      <c t="s" s="127" r="E1856">
        <v>15722</v>
      </c>
      <c t="s" s="127" r="F1856">
        <v>15723</v>
      </c>
      <c t="s" s="128" r="G1856">
        <v>15724</v>
      </c>
      <c t="s" s="127" r="H1856">
        <v>15725</v>
      </c>
      <c s="129" r="I1856">
        <v>550.0</v>
      </c>
      <c s="129" r="J1856">
        <v>83.7307229999999</v>
      </c>
      <c s="129" r="K1856">
        <v>45.3130969999999</v>
      </c>
      <c s="129" r="L1856">
        <v>122.269233</v>
      </c>
      <c s="129" r="M1856">
        <v>121.344607999999</v>
      </c>
      <c s="129" r="N1856">
        <v>119.223367999999</v>
      </c>
      <c s="129" r="O1856">
        <v>58.1189719999999</v>
      </c>
      <c s="129" r="P1856">
        <v>91.0</v>
      </c>
      <c s="129" r="Q1856">
        <v>92.0</v>
      </c>
      <c s="129" r="R1856">
        <v>141.0</v>
      </c>
      <c s="129" r="S1856">
        <v>116.0</v>
      </c>
      <c s="129" r="T1856">
        <v>87.0</v>
      </c>
      <c s="129" r="U1856">
        <v>53.0</v>
      </c>
      <c s="129" r="V1856">
        <v>265.194658</v>
      </c>
      <c s="129" r="W1856">
        <v>42.3578949999999</v>
      </c>
      <c s="129" r="X1856">
        <v>21.671481</v>
      </c>
      <c s="129" r="Y1856">
        <v>64.0898179999999</v>
      </c>
      <c s="129" r="Z1856">
        <v>60.209991</v>
      </c>
      <c s="129" r="AA1856">
        <v>55.1939909999999</v>
      </c>
      <c s="129" r="AB1856">
        <v>20.6864139999999</v>
      </c>
      <c s="129" r="AC1856">
        <v>0.985067</v>
      </c>
      <c s="129" r="AD1856">
        <v>51.2235009999999</v>
      </c>
      <c s="129" r="AE1856">
        <v>162.747656</v>
      </c>
      <c s="129" r="AF1856">
        <v>51.2235009999999</v>
      </c>
      <c s="129" r="AG1856">
        <v>284.805342</v>
      </c>
      <c s="129" r="AH1856">
        <v>41.3728279999999</v>
      </c>
      <c s="129" r="AI1856">
        <v>23.6416159999999</v>
      </c>
      <c s="129" r="AJ1856">
        <v>58.179414</v>
      </c>
      <c s="129" r="AK1856">
        <v>61.134616</v>
      </c>
      <c s="129" r="AL1856">
        <v>64.0293759999999</v>
      </c>
      <c s="129" r="AM1856">
        <v>33.492289</v>
      </c>
      <c s="129" r="AN1856">
        <v>2.95520199999999</v>
      </c>
      <c s="129" r="AO1856">
        <v>50.2384339999999</v>
      </c>
      <c s="129" r="AP1856">
        <v>158.716724</v>
      </c>
      <c s="129" r="AQ1856">
        <v>75.8501839999999</v>
      </c>
      <c s="129" r="AR1856">
        <v>453.433180999999</v>
      </c>
      <c s="129" r="AS1856">
        <v>23.6416159999999</v>
      </c>
      <c s="129" r="AT1856">
        <v>11.820808</v>
      </c>
      <c s="129" r="AU1856">
        <v>7.88053899999999</v>
      </c>
      <c s="129" r="AV1856">
        <v>55.16377</v>
      </c>
      <c s="129" r="AW1856">
        <v>90.6261939999999</v>
      </c>
      <c s="129" r="AX1856">
        <v>43.342962</v>
      </c>
      <c s="129" r="AY1856">
        <v>145.789964</v>
      </c>
      <c s="129" r="AZ1856">
        <v>75.1673279999999</v>
      </c>
      <c s="129" r="BA1856">
        <v>197.194792</v>
      </c>
      <c s="129" r="BB1856">
        <v>15.761077</v>
      </c>
      <c s="129" r="BC1856">
        <v>11.820808</v>
      </c>
      <c s="129" r="BD1856">
        <v>3.94026899999999</v>
      </c>
      <c s="129" r="BE1856">
        <v>27.581885</v>
      </c>
      <c s="129" r="BF1856">
        <v>27.581885</v>
      </c>
      <c s="129" r="BG1856">
        <v>27.581885</v>
      </c>
      <c s="129" r="BH1856">
        <v>55.16377</v>
      </c>
      <c s="129" r="BI1856">
        <v>27.7632119999999</v>
      </c>
      <c s="129" r="BJ1856">
        <v>256.238388999999</v>
      </c>
      <c s="129" r="BK1856">
        <v>7.88053899999999</v>
      </c>
      <c s="129" r="BL1856">
        <v>0.0</v>
      </c>
      <c s="129" r="BM1856">
        <v>3.94026899999999</v>
      </c>
      <c s="129" r="BN1856">
        <v>27.581885</v>
      </c>
      <c s="129" r="BO1856">
        <v>63.0443089999999</v>
      </c>
      <c s="129" r="BP1856">
        <v>15.761077</v>
      </c>
      <c s="129" r="BQ1856">
        <v>90.6261939999999</v>
      </c>
      <c s="129" r="BR1856">
        <v>47.404116</v>
      </c>
      <c s="129" r="BS1856">
        <v>23.6416159999999</v>
      </c>
      <c s="129" r="BT1856">
        <v>0.0</v>
      </c>
      <c s="129" r="BU1856">
        <v>0.0</v>
      </c>
      <c s="129" r="BV1856">
        <v>0.0</v>
      </c>
      <c s="129" r="BW1856">
        <v>0.0</v>
      </c>
      <c s="129" r="BX1856">
        <v>3.94026899999999</v>
      </c>
      <c s="129" r="BY1856">
        <v>0.0</v>
      </c>
      <c s="129" r="BZ1856">
        <v>0.0</v>
      </c>
      <c s="129" r="CA1856">
        <v>19.7013469999999</v>
      </c>
      <c s="129" r="CB1856">
        <v>228.777388</v>
      </c>
      <c s="129" r="CC1856">
        <v>23.6416159999999</v>
      </c>
      <c s="129" r="CD1856">
        <v>7.88053899999999</v>
      </c>
      <c s="129" r="CE1856">
        <v>7.88053899999999</v>
      </c>
      <c s="129" r="CF1856">
        <v>47.2832319999999</v>
      </c>
      <c s="129" r="CG1856">
        <v>70.924847</v>
      </c>
      <c s="129" r="CH1856">
        <v>35.4624239999999</v>
      </c>
      <c s="129" r="CI1856">
        <v>0.0</v>
      </c>
      <c s="129" r="CJ1856">
        <v>35.7041919999999</v>
      </c>
      <c s="129" r="CK1856">
        <v>201.014176999999</v>
      </c>
      <c s="129" r="CL1856">
        <v>0.0</v>
      </c>
      <c s="129" r="CM1856">
        <v>3.94026899999999</v>
      </c>
      <c s="129" r="CN1856">
        <v>0.0</v>
      </c>
      <c s="129" r="CO1856">
        <v>7.88053899999999</v>
      </c>
      <c s="129" r="CP1856">
        <v>15.761077</v>
      </c>
      <c s="129" r="CQ1856">
        <v>7.88053899999999</v>
      </c>
      <c s="129" r="CR1856">
        <v>145.789964</v>
      </c>
      <c s="129" r="CS1856">
        <v>19.761789</v>
      </c>
    </row>
    <row customHeight="1" r="1857" ht="15.0">
      <c t="s" s="127" r="A1857">
        <v>15726</v>
      </c>
      <c t="s" s="127" r="B1857">
        <v>15727</v>
      </c>
      <c t="s" s="127" r="C1857">
        <v>15728</v>
      </c>
      <c t="s" s="127" r="D1857">
        <v>15729</v>
      </c>
      <c t="s" s="127" r="E1857">
        <v>15730</v>
      </c>
      <c t="s" s="127" r="F1857">
        <v>15731</v>
      </c>
      <c t="s" s="128" r="G1857">
        <v>15732</v>
      </c>
      <c t="s" s="127" r="H1857">
        <v>15733</v>
      </c>
      <c s="129" r="I1857">
        <v>272.0</v>
      </c>
      <c s="129" r="J1857">
        <v>33.244444</v>
      </c>
      <c s="129" r="K1857">
        <v>51.3777779999999</v>
      </c>
      <c s="129" r="L1857">
        <v>42.3111109999999</v>
      </c>
      <c s="129" r="M1857">
        <v>69.511111</v>
      </c>
      <c s="129" r="N1857">
        <v>51.3777779999999</v>
      </c>
      <c s="129" r="O1857">
        <v>24.177778</v>
      </c>
      <c s="129" r="P1857">
        <v>68.0</v>
      </c>
      <c s="129" r="Q1857">
        <v>54.0</v>
      </c>
      <c s="129" r="R1857">
        <v>59.0</v>
      </c>
      <c s="129" r="S1857">
        <v>56.0</v>
      </c>
      <c s="129" r="T1857">
        <v>58.0</v>
      </c>
      <c s="129" r="U1857">
        <v>17.0</v>
      </c>
      <c s="129" r="V1857">
        <v>150.103703999999</v>
      </c>
      <c s="129" r="W1857">
        <v>19.1407409999999</v>
      </c>
      <c s="129" r="X1857">
        <v>34.251852</v>
      </c>
      <c s="129" r="Y1857">
        <v>24.177778</v>
      </c>
      <c s="129" r="Z1857">
        <v>32.237037</v>
      </c>
      <c s="129" r="AA1857">
        <v>26.1925929999999</v>
      </c>
      <c s="129" r="AB1857">
        <v>14.103704</v>
      </c>
      <c s="129" r="AC1857">
        <v>0.0</v>
      </c>
      <c s="129" r="AD1857">
        <v>32.237037</v>
      </c>
      <c s="129" r="AE1857">
        <v>90.666667</v>
      </c>
      <c s="129" r="AF1857">
        <v>27.2</v>
      </c>
      <c s="129" r="AG1857">
        <v>121.896296</v>
      </c>
      <c s="129" r="AH1857">
        <v>14.103704</v>
      </c>
      <c s="129" r="AI1857">
        <v>17.125926</v>
      </c>
      <c s="129" r="AJ1857">
        <v>18.133333</v>
      </c>
      <c s="129" r="AK1857">
        <v>37.2740739999999</v>
      </c>
      <c s="129" r="AL1857">
        <v>25.185185</v>
      </c>
      <c s="129" r="AM1857">
        <v>10.074074</v>
      </c>
      <c s="129" r="AN1857">
        <v>0.0</v>
      </c>
      <c s="129" r="AO1857">
        <v>23.1703699999999</v>
      </c>
      <c s="129" r="AP1857">
        <v>72.5333329999999</v>
      </c>
      <c s="129" r="AQ1857">
        <v>26.1925929999999</v>
      </c>
      <c s="129" r="AR1857">
        <v>253.866667</v>
      </c>
      <c s="129" r="AS1857">
        <v>40.2962959999999</v>
      </c>
      <c s="129" r="AT1857">
        <v>16.1185189999999</v>
      </c>
      <c s="129" r="AU1857">
        <v>0.0</v>
      </c>
      <c s="129" r="AV1857">
        <v>28.207407</v>
      </c>
      <c s="129" r="AW1857">
        <v>12.088889</v>
      </c>
      <c s="129" r="AX1857">
        <v>32.237037</v>
      </c>
      <c s="129" r="AY1857">
        <v>72.5333329999999</v>
      </c>
      <c s="129" r="AZ1857">
        <v>52.385185</v>
      </c>
      <c s="129" r="BA1857">
        <v>132.977778</v>
      </c>
      <c s="129" r="BB1857">
        <v>24.177778</v>
      </c>
      <c s="129" r="BC1857">
        <v>12.088889</v>
      </c>
      <c s="129" r="BD1857">
        <v>0.0</v>
      </c>
      <c s="129" r="BE1857">
        <v>4.02963</v>
      </c>
      <c s="129" r="BF1857">
        <v>0.0</v>
      </c>
      <c s="129" r="BG1857">
        <v>20.1481479999999</v>
      </c>
      <c s="129" r="BH1857">
        <v>44.325926</v>
      </c>
      <c s="129" r="BI1857">
        <v>28.207407</v>
      </c>
      <c s="129" r="BJ1857">
        <v>120.888889</v>
      </c>
      <c s="129" r="BK1857">
        <v>16.1185189999999</v>
      </c>
      <c s="129" r="BL1857">
        <v>4.02963</v>
      </c>
      <c s="129" r="BM1857">
        <v>0.0</v>
      </c>
      <c s="129" r="BN1857">
        <v>24.177778</v>
      </c>
      <c s="129" r="BO1857">
        <v>12.088889</v>
      </c>
      <c s="129" r="BP1857">
        <v>12.088889</v>
      </c>
      <c s="129" r="BQ1857">
        <v>28.207407</v>
      </c>
      <c s="129" r="BR1857">
        <v>24.177778</v>
      </c>
      <c s="129" r="BS1857">
        <v>44.325926</v>
      </c>
      <c s="129" r="BT1857">
        <v>0.0</v>
      </c>
      <c s="129" r="BU1857">
        <v>0.0</v>
      </c>
      <c s="129" r="BV1857">
        <v>0.0</v>
      </c>
      <c s="129" r="BW1857">
        <v>12.088889</v>
      </c>
      <c s="129" r="BX1857">
        <v>0.0</v>
      </c>
      <c s="129" r="BY1857">
        <v>4.02963</v>
      </c>
      <c s="129" r="BZ1857">
        <v>0.0</v>
      </c>
      <c s="129" r="CA1857">
        <v>28.207407</v>
      </c>
      <c s="129" r="CB1857">
        <v>108.8</v>
      </c>
      <c s="129" r="CC1857">
        <v>36.2666669999999</v>
      </c>
      <c s="129" r="CD1857">
        <v>12.088889</v>
      </c>
      <c s="129" r="CE1857">
        <v>0.0</v>
      </c>
      <c s="129" r="CF1857">
        <v>12.088889</v>
      </c>
      <c s="129" r="CG1857">
        <v>4.02963</v>
      </c>
      <c s="129" r="CH1857">
        <v>28.207407</v>
      </c>
      <c s="129" r="CI1857">
        <v>0.0</v>
      </c>
      <c s="129" r="CJ1857">
        <v>16.1185189999999</v>
      </c>
      <c s="129" r="CK1857">
        <v>100.740741</v>
      </c>
      <c s="129" r="CL1857">
        <v>4.02963</v>
      </c>
      <c s="129" r="CM1857">
        <v>4.02963</v>
      </c>
      <c s="129" r="CN1857">
        <v>0.0</v>
      </c>
      <c s="129" r="CO1857">
        <v>4.02963</v>
      </c>
      <c s="129" r="CP1857">
        <v>8.059259</v>
      </c>
      <c s="129" r="CQ1857">
        <v>0.0</v>
      </c>
      <c s="129" r="CR1857">
        <v>72.5333329999999</v>
      </c>
      <c s="129" r="CS1857">
        <v>8.059259</v>
      </c>
    </row>
    <row customHeight="1" r="1858" ht="15.0">
      <c t="s" s="127" r="A1858">
        <v>15734</v>
      </c>
      <c t="s" s="127" r="B1858">
        <v>15735</v>
      </c>
      <c t="s" s="127" r="C1858">
        <v>15736</v>
      </c>
      <c t="s" s="127" r="D1858">
        <v>15737</v>
      </c>
      <c t="s" s="127" r="E1858">
        <v>15738</v>
      </c>
      <c t="s" s="127" r="F1858">
        <v>15739</v>
      </c>
      <c t="s" s="128" r="G1858">
        <v>15740</v>
      </c>
      <c t="s" s="127" r="H1858">
        <v>15741</v>
      </c>
      <c s="129" r="I1858">
        <v>434.0</v>
      </c>
      <c s="129" r="J1858">
        <v>72.6697669999999</v>
      </c>
      <c s="129" r="K1858">
        <v>51.4744189999999</v>
      </c>
      <c s="129" r="L1858">
        <v>71.660465</v>
      </c>
      <c s="129" r="M1858">
        <v>100.930233</v>
      </c>
      <c s="129" r="N1858">
        <v>94.874419</v>
      </c>
      <c s="129" r="O1858">
        <v>42.390698</v>
      </c>
      <c s="129" r="P1858">
        <v>69.0</v>
      </c>
      <c s="129" r="Q1858">
        <v>57.0</v>
      </c>
      <c s="129" r="R1858">
        <v>85.0</v>
      </c>
      <c s="129" r="S1858">
        <v>86.0</v>
      </c>
      <c s="129" r="T1858">
        <v>85.0</v>
      </c>
      <c s="129" r="U1858">
        <v>34.0</v>
      </c>
      <c s="129" r="V1858">
        <v>206.906977</v>
      </c>
      <c s="129" r="W1858">
        <v>34.316279</v>
      </c>
      <c s="129" r="X1858">
        <v>25.232558</v>
      </c>
      <c s="129" r="Y1858">
        <v>34.316279</v>
      </c>
      <c s="129" r="Z1858">
        <v>50.465116</v>
      </c>
      <c s="129" r="AA1858">
        <v>46.4279069999999</v>
      </c>
      <c s="129" r="AB1858">
        <v>16.148837</v>
      </c>
      <c s="129" r="AC1858">
        <v>0.0</v>
      </c>
      <c s="129" r="AD1858">
        <v>41.3813949999999</v>
      </c>
      <c s="129" r="AE1858">
        <v>118.088372</v>
      </c>
      <c s="129" r="AF1858">
        <v>47.437209</v>
      </c>
      <c s="129" r="AG1858">
        <v>227.093022999999</v>
      </c>
      <c s="129" r="AH1858">
        <v>38.3534879999999</v>
      </c>
      <c s="129" r="AI1858">
        <v>26.2418599999999</v>
      </c>
      <c s="129" r="AJ1858">
        <v>37.344186</v>
      </c>
      <c s="129" r="AK1858">
        <v>50.465116</v>
      </c>
      <c s="129" r="AL1858">
        <v>48.4465119999999</v>
      </c>
      <c s="129" r="AM1858">
        <v>26.2418599999999</v>
      </c>
      <c s="129" r="AN1858">
        <v>0.0</v>
      </c>
      <c s="129" r="AO1858">
        <v>53.493023</v>
      </c>
      <c s="129" r="AP1858">
        <v>116.069767</v>
      </c>
      <c s="129" r="AQ1858">
        <v>57.530233</v>
      </c>
      <c s="129" r="AR1858">
        <v>363.348837</v>
      </c>
      <c s="129" r="AS1858">
        <v>8.074419</v>
      </c>
      <c s="129" r="AT1858">
        <v>28.260465</v>
      </c>
      <c s="129" r="AU1858">
        <v>8.074419</v>
      </c>
      <c s="129" r="AV1858">
        <v>36.334884</v>
      </c>
      <c s="129" r="AW1858">
        <v>44.4093019999999</v>
      </c>
      <c s="129" r="AX1858">
        <v>28.260465</v>
      </c>
      <c s="129" r="AY1858">
        <v>173.6</v>
      </c>
      <c s="129" r="AZ1858">
        <v>36.334884</v>
      </c>
      <c s="129" r="BA1858">
        <v>165.525580999999</v>
      </c>
      <c s="129" r="BB1858">
        <v>4.03720899999999</v>
      </c>
      <c s="129" r="BC1858">
        <v>8.074419</v>
      </c>
      <c s="129" r="BD1858">
        <v>8.074419</v>
      </c>
      <c s="129" r="BE1858">
        <v>20.1860469999999</v>
      </c>
      <c s="129" r="BF1858">
        <v>8.074419</v>
      </c>
      <c s="129" r="BG1858">
        <v>20.1860469999999</v>
      </c>
      <c s="129" r="BH1858">
        <v>80.7441859999999</v>
      </c>
      <c s="129" r="BI1858">
        <v>16.148837</v>
      </c>
      <c s="129" r="BJ1858">
        <v>197.823255999999</v>
      </c>
      <c s="129" r="BK1858">
        <v>4.03720899999999</v>
      </c>
      <c s="129" r="BL1858">
        <v>20.1860469999999</v>
      </c>
      <c s="129" r="BM1858">
        <v>0.0</v>
      </c>
      <c s="129" r="BN1858">
        <v>16.148837</v>
      </c>
      <c s="129" r="BO1858">
        <v>36.334884</v>
      </c>
      <c s="129" r="BP1858">
        <v>8.074419</v>
      </c>
      <c s="129" r="BQ1858">
        <v>92.8558139999999</v>
      </c>
      <c s="129" r="BR1858">
        <v>20.1860469999999</v>
      </c>
      <c s="129" r="BS1858">
        <v>48.4465119999999</v>
      </c>
      <c s="129" r="BT1858">
        <v>0.0</v>
      </c>
      <c s="129" r="BU1858">
        <v>0.0</v>
      </c>
      <c s="129" r="BV1858">
        <v>0.0</v>
      </c>
      <c s="129" r="BW1858">
        <v>8.074419</v>
      </c>
      <c s="129" r="BX1858">
        <v>4.03720899999999</v>
      </c>
      <c s="129" r="BY1858">
        <v>4.03720899999999</v>
      </c>
      <c s="129" r="BZ1858">
        <v>0.0</v>
      </c>
      <c s="129" r="CA1858">
        <v>32.297674</v>
      </c>
      <c s="129" r="CB1858">
        <v>117.07907</v>
      </c>
      <c s="129" r="CC1858">
        <v>4.03720899999999</v>
      </c>
      <c s="129" r="CD1858">
        <v>28.260465</v>
      </c>
      <c s="129" r="CE1858">
        <v>4.03720899999999</v>
      </c>
      <c s="129" r="CF1858">
        <v>28.260465</v>
      </c>
      <c s="129" r="CG1858">
        <v>28.260465</v>
      </c>
      <c s="129" r="CH1858">
        <v>20.1860469999999</v>
      </c>
      <c s="129" r="CI1858">
        <v>0.0</v>
      </c>
      <c s="129" r="CJ1858">
        <v>4.03720899999999</v>
      </c>
      <c s="129" r="CK1858">
        <v>197.823255999999</v>
      </c>
      <c s="129" r="CL1858">
        <v>4.03720899999999</v>
      </c>
      <c s="129" r="CM1858">
        <v>0.0</v>
      </c>
      <c s="129" r="CN1858">
        <v>4.03720899999999</v>
      </c>
      <c s="129" r="CO1858">
        <v>0.0</v>
      </c>
      <c s="129" r="CP1858">
        <v>12.111628</v>
      </c>
      <c s="129" r="CQ1858">
        <v>4.03720899999999</v>
      </c>
      <c s="129" r="CR1858">
        <v>173.6</v>
      </c>
      <c s="129" r="CS1858">
        <v>0.0</v>
      </c>
    </row>
    <row customHeight="1" r="1859" ht="15.0">
      <c t="s" s="127" r="A1859">
        <v>15742</v>
      </c>
      <c t="s" s="127" r="B1859">
        <v>15743</v>
      </c>
      <c t="s" s="127" r="C1859">
        <v>15744</v>
      </c>
      <c t="s" s="127" r="D1859">
        <v>15745</v>
      </c>
      <c t="s" s="127" r="E1859">
        <v>15746</v>
      </c>
      <c t="s" s="127" r="F1859">
        <v>15747</v>
      </c>
      <c t="s" s="128" r="G1859">
        <v>15748</v>
      </c>
      <c t="s" s="127" r="H1859">
        <v>15749</v>
      </c>
      <c s="129" r="I1859">
        <v>77.0</v>
      </c>
      <c s="129" r="J1859">
        <v>21.851351</v>
      </c>
      <c s="129" r="K1859">
        <v>8.324324</v>
      </c>
      <c s="129" r="L1859">
        <v>17.6891889999999</v>
      </c>
      <c s="129" r="M1859">
        <v>10.405405</v>
      </c>
      <c s="129" r="N1859">
        <v>10.405405</v>
      </c>
      <c s="129" r="O1859">
        <v>8.324324</v>
      </c>
      <c s="129" r="P1859">
        <v>18.0</v>
      </c>
      <c s="129" r="Q1859">
        <v>7.0</v>
      </c>
      <c s="129" r="R1859">
        <v>20.0</v>
      </c>
      <c s="129" r="S1859">
        <v>7.0</v>
      </c>
      <c s="129" r="T1859">
        <v>15.0</v>
      </c>
      <c s="129" r="U1859">
        <v>5.0</v>
      </c>
      <c s="129" r="V1859">
        <v>41.621622</v>
      </c>
      <c s="129" r="W1859">
        <v>13.527027</v>
      </c>
      <c s="129" r="X1859">
        <v>2.081081</v>
      </c>
      <c s="129" r="Y1859">
        <v>9.364865</v>
      </c>
      <c s="129" r="Z1859">
        <v>7.28378399999999</v>
      </c>
      <c s="129" r="AA1859">
        <v>4.162162</v>
      </c>
      <c s="129" r="AB1859">
        <v>3.12162199999999</v>
      </c>
      <c s="129" r="AC1859">
        <v>2.081081</v>
      </c>
      <c s="129" r="AD1859">
        <v>14.567568</v>
      </c>
      <c s="129" r="AE1859">
        <v>17.6891889999999</v>
      </c>
      <c s="129" r="AF1859">
        <v>9.364865</v>
      </c>
      <c s="129" r="AG1859">
        <v>35.3783779999999</v>
      </c>
      <c s="129" r="AH1859">
        <v>8.324324</v>
      </c>
      <c s="129" r="AI1859">
        <v>6.24324299999999</v>
      </c>
      <c s="129" r="AJ1859">
        <v>8.324324</v>
      </c>
      <c s="129" r="AK1859">
        <v>3.12162199999999</v>
      </c>
      <c s="129" r="AL1859">
        <v>6.24324299999999</v>
      </c>
      <c s="129" r="AM1859">
        <v>3.12162199999999</v>
      </c>
      <c s="129" r="AN1859">
        <v>0.0</v>
      </c>
      <c s="129" r="AO1859">
        <v>12.4864859999999</v>
      </c>
      <c s="129" r="AP1859">
        <v>14.567568</v>
      </c>
      <c s="129" r="AQ1859">
        <v>8.324324</v>
      </c>
      <c s="129" r="AR1859">
        <v>74.918919</v>
      </c>
      <c s="129" r="AS1859">
        <v>16.6486489999999</v>
      </c>
      <c s="129" r="AT1859">
        <v>4.162162</v>
      </c>
      <c s="129" r="AU1859">
        <v>0.0</v>
      </c>
      <c s="129" r="AV1859">
        <v>4.162162</v>
      </c>
      <c s="129" r="AW1859">
        <v>0.0</v>
      </c>
      <c s="129" r="AX1859">
        <v>4.162162</v>
      </c>
      <c s="129" r="AY1859">
        <v>33.297297</v>
      </c>
      <c s="129" r="AZ1859">
        <v>12.4864859999999</v>
      </c>
      <c s="129" r="BA1859">
        <v>41.621622</v>
      </c>
      <c s="129" r="BB1859">
        <v>8.324324</v>
      </c>
      <c s="129" r="BC1859">
        <v>4.162162</v>
      </c>
      <c s="129" r="BD1859">
        <v>0.0</v>
      </c>
      <c s="129" r="BE1859">
        <v>4.162162</v>
      </c>
      <c s="129" r="BF1859">
        <v>0.0</v>
      </c>
      <c s="129" r="BG1859">
        <v>4.162162</v>
      </c>
      <c s="129" r="BH1859">
        <v>16.6486489999999</v>
      </c>
      <c s="129" r="BI1859">
        <v>4.162162</v>
      </c>
      <c s="129" r="BJ1859">
        <v>33.297297</v>
      </c>
      <c s="129" r="BK1859">
        <v>8.324324</v>
      </c>
      <c s="129" r="BL1859">
        <v>0.0</v>
      </c>
      <c s="129" r="BM1859">
        <v>0.0</v>
      </c>
      <c s="129" r="BN1859">
        <v>0.0</v>
      </c>
      <c s="129" r="BO1859">
        <v>0.0</v>
      </c>
      <c s="129" r="BP1859">
        <v>0.0</v>
      </c>
      <c s="129" r="BQ1859">
        <v>16.6486489999999</v>
      </c>
      <c s="129" r="BR1859">
        <v>8.324324</v>
      </c>
      <c s="129" r="BS1859">
        <v>12.4864859999999</v>
      </c>
      <c s="129" r="BT1859">
        <v>0.0</v>
      </c>
      <c s="129" r="BU1859">
        <v>0.0</v>
      </c>
      <c s="129" r="BV1859">
        <v>0.0</v>
      </c>
      <c s="129" r="BW1859">
        <v>0.0</v>
      </c>
      <c s="129" r="BX1859">
        <v>0.0</v>
      </c>
      <c s="129" r="BY1859">
        <v>0.0</v>
      </c>
      <c s="129" r="BZ1859">
        <v>0.0</v>
      </c>
      <c s="129" r="CA1859">
        <v>12.4864859999999</v>
      </c>
      <c s="129" r="CB1859">
        <v>24.972973</v>
      </c>
      <c s="129" r="CC1859">
        <v>12.4864859999999</v>
      </c>
      <c s="129" r="CD1859">
        <v>4.162162</v>
      </c>
      <c s="129" r="CE1859">
        <v>0.0</v>
      </c>
      <c s="129" r="CF1859">
        <v>4.162162</v>
      </c>
      <c s="129" r="CG1859">
        <v>0.0</v>
      </c>
      <c s="129" r="CH1859">
        <v>4.162162</v>
      </c>
      <c s="129" r="CI1859">
        <v>0.0</v>
      </c>
      <c s="129" r="CJ1859">
        <v>0.0</v>
      </c>
      <c s="129" r="CK1859">
        <v>37.459459</v>
      </c>
      <c s="129" r="CL1859">
        <v>4.162162</v>
      </c>
      <c s="129" r="CM1859">
        <v>0.0</v>
      </c>
      <c s="129" r="CN1859">
        <v>0.0</v>
      </c>
      <c s="129" r="CO1859">
        <v>0.0</v>
      </c>
      <c s="129" r="CP1859">
        <v>0.0</v>
      </c>
      <c s="129" r="CQ1859">
        <v>0.0</v>
      </c>
      <c s="129" r="CR1859">
        <v>33.297297</v>
      </c>
      <c s="129" r="CS1859">
        <v>0.0</v>
      </c>
    </row>
    <row customHeight="1" r="1860" ht="15.0">
      <c t="s" s="127" r="A1860">
        <v>15750</v>
      </c>
      <c t="s" s="127" r="B1860">
        <v>15751</v>
      </c>
      <c t="s" s="127" r="C1860">
        <v>15752</v>
      </c>
      <c t="s" s="127" r="D1860">
        <v>15753</v>
      </c>
      <c t="s" s="127" r="E1860">
        <v>15754</v>
      </c>
      <c t="s" s="127" r="F1860">
        <v>15755</v>
      </c>
      <c t="s" s="128" r="G1860">
        <v>15756</v>
      </c>
      <c t="s" s="127" r="H1860">
        <v>15757</v>
      </c>
      <c s="129" r="I1860">
        <v>895.0</v>
      </c>
      <c s="129" r="J1860">
        <v>150.36</v>
      </c>
      <c s="129" r="K1860">
        <v>120.697143</v>
      </c>
      <c s="129" r="L1860">
        <v>184.114285999999</v>
      </c>
      <c s="129" r="M1860">
        <v>173.885714</v>
      </c>
      <c s="129" r="N1860">
        <v>149.337143</v>
      </c>
      <c s="129" r="O1860">
        <v>116.605714</v>
      </c>
      <c s="129" r="P1860">
        <v>111.0</v>
      </c>
      <c s="129" r="Q1860">
        <v>107.0</v>
      </c>
      <c s="129" r="R1860">
        <v>126.0</v>
      </c>
      <c s="129" r="S1860">
        <v>111.0</v>
      </c>
      <c s="129" r="T1860">
        <v>163.0</v>
      </c>
      <c s="129" r="U1860">
        <v>67.0</v>
      </c>
      <c s="129" r="V1860">
        <v>429.6</v>
      </c>
      <c s="129" r="W1860">
        <v>72.6228569999999</v>
      </c>
      <c s="129" r="X1860">
        <v>59.3257139999999</v>
      </c>
      <c s="129" r="Y1860">
        <v>94.102857</v>
      </c>
      <c s="129" r="Z1860">
        <v>92.0571429999999</v>
      </c>
      <c s="129" r="AA1860">
        <v>70.577143</v>
      </c>
      <c s="129" r="AB1860">
        <v>40.9142859999999</v>
      </c>
      <c s="129" r="AC1860">
        <v>0.0</v>
      </c>
      <c s="129" r="AD1860">
        <v>99.2171429999999</v>
      </c>
      <c s="129" r="AE1860">
        <v>246.508570999999</v>
      </c>
      <c s="129" r="AF1860">
        <v>83.8742859999999</v>
      </c>
      <c s="129" r="AG1860">
        <v>465.4</v>
      </c>
      <c s="129" r="AH1860">
        <v>77.737143</v>
      </c>
      <c s="129" r="AI1860">
        <v>61.3714289999999</v>
      </c>
      <c s="129" r="AJ1860">
        <v>90.011429</v>
      </c>
      <c s="129" r="AK1860">
        <v>81.8285709999999</v>
      </c>
      <c s="129" r="AL1860">
        <v>78.76</v>
      </c>
      <c s="129" r="AM1860">
        <v>69.554286</v>
      </c>
      <c s="129" r="AN1860">
        <v>6.137143</v>
      </c>
      <c s="129" r="AO1860">
        <v>96.148571</v>
      </c>
      <c s="129" r="AP1860">
        <v>254.691429</v>
      </c>
      <c s="129" r="AQ1860">
        <v>114.56</v>
      </c>
      <c s="129" r="AR1860">
        <v>740.548571</v>
      </c>
      <c s="129" r="AS1860">
        <v>16.365714</v>
      </c>
      <c s="129" r="AT1860">
        <v>20.4571429999999</v>
      </c>
      <c s="129" r="AU1860">
        <v>20.4571429999999</v>
      </c>
      <c s="129" r="AV1860">
        <v>65.462857</v>
      </c>
      <c s="129" r="AW1860">
        <v>98.194286</v>
      </c>
      <c s="129" r="AX1860">
        <v>118.651428999999</v>
      </c>
      <c s="129" r="AY1860">
        <v>302.765714</v>
      </c>
      <c s="129" r="AZ1860">
        <v>98.194286</v>
      </c>
      <c s="129" r="BA1860">
        <v>364.137142999999</v>
      </c>
      <c s="129" r="BB1860">
        <v>8.182857</v>
      </c>
      <c s="129" r="BC1860">
        <v>16.365714</v>
      </c>
      <c s="129" r="BD1860">
        <v>20.4571429999999</v>
      </c>
      <c s="129" r="BE1860">
        <v>36.8228569999999</v>
      </c>
      <c s="129" r="BF1860">
        <v>12.274286</v>
      </c>
      <c s="129" r="BG1860">
        <v>85.92</v>
      </c>
      <c s="129" r="BH1860">
        <v>139.108571</v>
      </c>
      <c s="129" r="BI1860">
        <v>45.0057139999999</v>
      </c>
      <c s="129" r="BJ1860">
        <v>376.411429</v>
      </c>
      <c s="129" r="BK1860">
        <v>8.182857</v>
      </c>
      <c s="129" r="BL1860">
        <v>4.09142899999999</v>
      </c>
      <c s="129" r="BM1860">
        <v>0.0</v>
      </c>
      <c s="129" r="BN1860">
        <v>28.64</v>
      </c>
      <c s="129" r="BO1860">
        <v>85.92</v>
      </c>
      <c s="129" r="BP1860">
        <v>32.7314289999999</v>
      </c>
      <c s="129" r="BQ1860">
        <v>163.657142999999</v>
      </c>
      <c s="129" r="BR1860">
        <v>53.188571</v>
      </c>
      <c s="129" r="BS1860">
        <v>69.554286</v>
      </c>
      <c s="129" r="BT1860">
        <v>4.09142899999999</v>
      </c>
      <c s="129" r="BU1860">
        <v>0.0</v>
      </c>
      <c s="129" r="BV1860">
        <v>0.0</v>
      </c>
      <c s="129" r="BW1860">
        <v>0.0</v>
      </c>
      <c s="129" r="BX1860">
        <v>16.365714</v>
      </c>
      <c s="129" r="BY1860">
        <v>16.365714</v>
      </c>
      <c s="129" r="BZ1860">
        <v>0.0</v>
      </c>
      <c s="129" r="CA1860">
        <v>32.7314289999999</v>
      </c>
      <c s="129" r="CB1860">
        <v>306.857143</v>
      </c>
      <c s="129" r="CC1860">
        <v>12.274286</v>
      </c>
      <c s="129" r="CD1860">
        <v>12.274286</v>
      </c>
      <c s="129" r="CE1860">
        <v>16.365714</v>
      </c>
      <c s="129" r="CF1860">
        <v>61.3714289999999</v>
      </c>
      <c s="129" r="CG1860">
        <v>69.554286</v>
      </c>
      <c s="129" r="CH1860">
        <v>98.194286</v>
      </c>
      <c s="129" r="CI1860">
        <v>0.0</v>
      </c>
      <c s="129" r="CJ1860">
        <v>36.8228569999999</v>
      </c>
      <c s="129" r="CK1860">
        <v>364.137142999999</v>
      </c>
      <c s="129" r="CL1860">
        <v>0.0</v>
      </c>
      <c s="129" r="CM1860">
        <v>8.182857</v>
      </c>
      <c s="129" r="CN1860">
        <v>4.09142899999999</v>
      </c>
      <c s="129" r="CO1860">
        <v>4.09142899999999</v>
      </c>
      <c s="129" r="CP1860">
        <v>12.274286</v>
      </c>
      <c s="129" r="CQ1860">
        <v>4.09142899999999</v>
      </c>
      <c s="129" r="CR1860">
        <v>302.765714</v>
      </c>
      <c s="129" r="CS1860">
        <v>28.64</v>
      </c>
    </row>
    <row customHeight="1" r="1861" ht="15.0">
      <c t="s" s="127" r="A1861">
        <v>15758</v>
      </c>
      <c t="s" s="127" r="B1861">
        <v>15759</v>
      </c>
      <c t="s" s="127" r="C1861">
        <v>15760</v>
      </c>
      <c t="s" s="127" r="D1861">
        <v>15761</v>
      </c>
      <c t="s" s="127" r="E1861">
        <v>15762</v>
      </c>
      <c t="s" s="127" r="F1861">
        <v>15763</v>
      </c>
      <c t="s" s="128" r="G1861">
        <v>15764</v>
      </c>
      <c t="s" s="127" r="H1861">
        <v>15765</v>
      </c>
      <c s="129" r="I1861">
        <v>1899.0</v>
      </c>
      <c s="129" r="J1861">
        <v>383.012384</v>
      </c>
      <c s="129" r="K1861">
        <v>234.721585</v>
      </c>
      <c s="129" r="L1861">
        <v>397.581789</v>
      </c>
      <c s="129" r="M1861">
        <v>403.702081</v>
      </c>
      <c s="129" r="N1861">
        <v>283.251275</v>
      </c>
      <c s="129" r="O1861">
        <v>196.730885</v>
      </c>
      <c s="129" r="P1861">
        <v>264.0</v>
      </c>
      <c s="129" r="Q1861">
        <v>261.0</v>
      </c>
      <c s="129" r="R1861">
        <v>335.0</v>
      </c>
      <c s="129" r="S1861">
        <v>322.0</v>
      </c>
      <c s="129" r="T1861">
        <v>270.0</v>
      </c>
      <c s="129" r="U1861">
        <v>154.0</v>
      </c>
      <c s="129" r="V1861">
        <v>892.834810999999</v>
      </c>
      <c s="129" r="W1861">
        <v>182.251083999999</v>
      </c>
      <c s="129" r="X1861">
        <v>118.360929</v>
      </c>
      <c s="129" r="Y1861">
        <v>189.520852999999</v>
      </c>
      <c s="129" r="Z1861">
        <v>199.791031</v>
      </c>
      <c s="129" r="AA1861">
        <v>131.840593</v>
      </c>
      <c s="129" r="AB1861">
        <v>61.8002779999999</v>
      </c>
      <c s="129" r="AC1861">
        <v>9.270042</v>
      </c>
      <c s="129" r="AD1861">
        <v>236.811462</v>
      </c>
      <c s="129" r="AE1861">
        <v>501.522653999999</v>
      </c>
      <c s="129" r="AF1861">
        <v>154.500695</v>
      </c>
      <c s="129" r="AG1861">
        <v>1006.165189</v>
      </c>
      <c s="129" r="AH1861">
        <v>200.7613</v>
      </c>
      <c s="129" r="AI1861">
        <v>116.360656</v>
      </c>
      <c s="129" r="AJ1861">
        <v>208.060936</v>
      </c>
      <c s="129" r="AK1861">
        <v>203.911049999999</v>
      </c>
      <c s="129" r="AL1861">
        <v>151.410681</v>
      </c>
      <c s="129" r="AM1861">
        <v>113.30051</v>
      </c>
      <c s="129" r="AN1861">
        <v>12.360056</v>
      </c>
      <c s="129" r="AO1861">
        <v>247.111509</v>
      </c>
      <c s="129" r="AP1861">
        <v>536.572678999999</v>
      </c>
      <c s="129" r="AQ1861">
        <v>222.481000999999</v>
      </c>
      <c s="129" r="AR1861">
        <v>1556.769649</v>
      </c>
      <c s="129" r="AS1861">
        <v>12.121112</v>
      </c>
      <c s="129" r="AT1861">
        <v>53.5602409999999</v>
      </c>
      <c s="129" r="AU1861">
        <v>70.040315</v>
      </c>
      <c s="129" r="AV1861">
        <v>210.120946</v>
      </c>
      <c s="129" r="AW1861">
        <v>226.60102</v>
      </c>
      <c s="129" r="AX1861">
        <v>234.841057</v>
      </c>
      <c s="129" r="AY1861">
        <v>506.762280999999</v>
      </c>
      <c s="129" r="AZ1861">
        <v>242.722678</v>
      </c>
      <c s="129" r="BA1861">
        <v>720.525356999999</v>
      </c>
      <c s="129" r="BB1861">
        <v>8.00109299999999</v>
      </c>
      <c s="129" r="BC1861">
        <v>37.080167</v>
      </c>
      <c s="129" r="BD1861">
        <v>57.6802599999999</v>
      </c>
      <c s="129" r="BE1861">
        <v>94.7604259999999</v>
      </c>
      <c s="129" r="BF1861">
        <v>32.9601479999999</v>
      </c>
      <c s="129" r="BG1861">
        <v>185.400834</v>
      </c>
      <c s="129" r="BH1861">
        <v>230.721037999999</v>
      </c>
      <c s="129" r="BI1861">
        <v>73.92139</v>
      </c>
      <c s="129" r="BJ1861">
        <v>836.244291999999</v>
      </c>
      <c s="129" r="BK1861">
        <v>4.120019</v>
      </c>
      <c s="129" r="BL1861">
        <v>16.4800739999999</v>
      </c>
      <c s="129" r="BM1861">
        <v>12.360056</v>
      </c>
      <c s="129" r="BN1861">
        <v>115.360519</v>
      </c>
      <c s="129" r="BO1861">
        <v>193.640872</v>
      </c>
      <c s="129" r="BP1861">
        <v>49.440223</v>
      </c>
      <c s="129" r="BQ1861">
        <v>276.041242</v>
      </c>
      <c s="129" r="BR1861">
        <v>168.801288</v>
      </c>
      <c s="129" r="BS1861">
        <v>222.242056999999</v>
      </c>
      <c s="129" r="BT1861">
        <v>4.00054599999999</v>
      </c>
      <c s="129" r="BU1861">
        <v>0.0</v>
      </c>
      <c s="129" r="BV1861">
        <v>0.0</v>
      </c>
      <c s="129" r="BW1861">
        <v>16.4800739999999</v>
      </c>
      <c s="129" r="BX1861">
        <v>32.9601479999999</v>
      </c>
      <c s="129" r="BY1861">
        <v>41.2001849999999</v>
      </c>
      <c s="129" r="BZ1861">
        <v>0.0</v>
      </c>
      <c s="129" r="CA1861">
        <v>127.601102999999</v>
      </c>
      <c s="129" r="CB1861">
        <v>679.444643</v>
      </c>
      <c s="129" r="CC1861">
        <v>8.12056499999999</v>
      </c>
      <c s="129" r="CD1861">
        <v>45.3202039999999</v>
      </c>
      <c s="129" r="CE1861">
        <v>53.5602409999999</v>
      </c>
      <c s="129" r="CF1861">
        <v>168.92076</v>
      </c>
      <c s="129" r="CG1861">
        <v>173.040778999999</v>
      </c>
      <c s="129" r="CH1861">
        <v>156.560705</v>
      </c>
      <c s="129" r="CI1861">
        <v>8.24003699999999</v>
      </c>
      <c s="129" r="CJ1861">
        <v>65.681353</v>
      </c>
      <c s="129" r="CK1861">
        <v>655.082947999999</v>
      </c>
      <c s="129" r="CL1861">
        <v>0.0</v>
      </c>
      <c s="129" r="CM1861">
        <v>8.24003699999999</v>
      </c>
      <c s="129" r="CN1861">
        <v>16.4800739999999</v>
      </c>
      <c s="129" r="CO1861">
        <v>24.7201109999999</v>
      </c>
      <c s="129" r="CP1861">
        <v>20.600093</v>
      </c>
      <c s="129" r="CQ1861">
        <v>37.080167</v>
      </c>
      <c s="129" r="CR1861">
        <v>498.522244</v>
      </c>
      <c s="129" r="CS1861">
        <v>49.440223</v>
      </c>
    </row>
    <row customHeight="1" r="1862" ht="15.0">
      <c t="s" s="127" r="A1862">
        <v>15766</v>
      </c>
      <c t="s" s="127" r="B1862">
        <v>15767</v>
      </c>
      <c t="s" s="127" r="C1862">
        <v>15768</v>
      </c>
      <c t="s" s="127" r="D1862">
        <v>15769</v>
      </c>
      <c t="s" s="127" r="E1862">
        <v>15770</v>
      </c>
      <c t="s" s="127" r="F1862">
        <v>15771</v>
      </c>
      <c t="s" s="128" r="G1862">
        <v>15772</v>
      </c>
      <c t="s" s="127" r="H1862">
        <v>15773</v>
      </c>
      <c s="129" r="I1862">
        <v>213.0</v>
      </c>
      <c s="129" r="J1862">
        <v>33.3706129999999</v>
      </c>
      <c s="129" r="K1862">
        <v>29.444658</v>
      </c>
      <c s="129" r="L1862">
        <v>36.3150789999999</v>
      </c>
      <c s="129" r="M1862">
        <v>49.0744309999999</v>
      </c>
      <c s="129" r="N1862">
        <v>40.258004</v>
      </c>
      <c s="129" r="O1862">
        <v>24.537215</v>
      </c>
      <c s="129" r="P1862">
        <v>29.0</v>
      </c>
      <c s="129" r="Q1862">
        <v>28.0</v>
      </c>
      <c s="129" r="R1862">
        <v>49.0</v>
      </c>
      <c s="129" r="S1862">
        <v>28.0</v>
      </c>
      <c s="129" r="T1862">
        <v>44.0</v>
      </c>
      <c s="129" r="U1862">
        <v>19.0</v>
      </c>
      <c s="129" r="V1862">
        <v>107.980718</v>
      </c>
      <c s="129" r="W1862">
        <v>18.648284</v>
      </c>
      <c s="129" r="X1862">
        <v>12.759352</v>
      </c>
      <c s="129" r="Y1862">
        <v>17.666795</v>
      </c>
      <c s="129" r="Z1862">
        <v>26.5001929999999</v>
      </c>
      <c s="129" r="AA1862">
        <v>21.6097199999999</v>
      </c>
      <c s="129" r="AB1862">
        <v>10.7963749999999</v>
      </c>
      <c s="129" r="AC1862">
        <v>0.0</v>
      </c>
      <c s="129" r="AD1862">
        <v>21.592749</v>
      </c>
      <c s="129" r="AE1862">
        <v>57.924799</v>
      </c>
      <c s="129" r="AF1862">
        <v>28.46317</v>
      </c>
      <c s="129" r="AG1862">
        <v>105.019282</v>
      </c>
      <c s="129" r="AH1862">
        <v>14.722329</v>
      </c>
      <c s="129" r="AI1862">
        <v>16.685306</v>
      </c>
      <c s="129" r="AJ1862">
        <v>18.648284</v>
      </c>
      <c s="129" r="AK1862">
        <v>22.574238</v>
      </c>
      <c s="129" r="AL1862">
        <v>18.648284</v>
      </c>
      <c s="129" r="AM1862">
        <v>13.740841</v>
      </c>
      <c s="129" r="AN1862">
        <v>0.0</v>
      </c>
      <c s="129" r="AO1862">
        <v>17.666795</v>
      </c>
      <c s="129" r="AP1862">
        <v>59.8708049999999</v>
      </c>
      <c s="129" r="AQ1862">
        <v>27.4816809999999</v>
      </c>
      <c s="129" r="AR1862">
        <v>172.809879</v>
      </c>
      <c s="129" r="AS1862">
        <v>15.703818</v>
      </c>
      <c s="129" r="AT1862">
        <v>3.92595399999999</v>
      </c>
      <c s="129" r="AU1862">
        <v>7.851909</v>
      </c>
      <c s="129" r="AV1862">
        <v>7.851909</v>
      </c>
      <c s="129" r="AW1862">
        <v>23.555727</v>
      </c>
      <c s="129" r="AX1862">
        <v>11.777863</v>
      </c>
      <c s="129" r="AY1862">
        <v>82.512927</v>
      </c>
      <c s="129" r="AZ1862">
        <v>19.6297719999999</v>
      </c>
      <c s="129" r="BA1862">
        <v>90.3648359999999</v>
      </c>
      <c s="129" r="BB1862">
        <v>7.851909</v>
      </c>
      <c s="129" r="BC1862">
        <v>0.0</v>
      </c>
      <c s="129" r="BD1862">
        <v>3.92595399999999</v>
      </c>
      <c s="129" r="BE1862">
        <v>7.851909</v>
      </c>
      <c s="129" r="BF1862">
        <v>3.92595399999999</v>
      </c>
      <c s="129" r="BG1862">
        <v>11.777863</v>
      </c>
      <c s="129" r="BH1862">
        <v>47.1793369999999</v>
      </c>
      <c s="129" r="BI1862">
        <v>7.851909</v>
      </c>
      <c s="129" r="BJ1862">
        <v>82.4450439999999</v>
      </c>
      <c s="129" r="BK1862">
        <v>7.851909</v>
      </c>
      <c s="129" r="BL1862">
        <v>3.92595399999999</v>
      </c>
      <c s="129" r="BM1862">
        <v>3.92595399999999</v>
      </c>
      <c s="129" r="BN1862">
        <v>0.0</v>
      </c>
      <c s="129" r="BO1862">
        <v>19.6297719999999</v>
      </c>
      <c s="129" r="BP1862">
        <v>0.0</v>
      </c>
      <c s="129" r="BQ1862">
        <v>35.33359</v>
      </c>
      <c s="129" r="BR1862">
        <v>11.777863</v>
      </c>
      <c s="129" r="BS1862">
        <v>15.703818</v>
      </c>
      <c s="129" r="BT1862">
        <v>0.0</v>
      </c>
      <c s="129" r="BU1862">
        <v>0.0</v>
      </c>
      <c s="129" r="BV1862">
        <v>3.92595399999999</v>
      </c>
      <c s="129" r="BW1862">
        <v>0.0</v>
      </c>
      <c s="129" r="BX1862">
        <v>0.0</v>
      </c>
      <c s="129" r="BY1862">
        <v>0.0</v>
      </c>
      <c s="129" r="BZ1862">
        <v>0.0</v>
      </c>
      <c s="129" r="CA1862">
        <v>11.777863</v>
      </c>
      <c s="129" r="CB1862">
        <v>58.8893169999999</v>
      </c>
      <c s="129" r="CC1862">
        <v>15.703818</v>
      </c>
      <c s="129" r="CD1862">
        <v>3.92595399999999</v>
      </c>
      <c s="129" r="CE1862">
        <v>0.0</v>
      </c>
      <c s="129" r="CF1862">
        <v>7.851909</v>
      </c>
      <c s="129" r="CG1862">
        <v>19.6297719999999</v>
      </c>
      <c s="129" r="CH1862">
        <v>11.777863</v>
      </c>
      <c s="129" r="CI1862">
        <v>0.0</v>
      </c>
      <c s="129" r="CJ1862">
        <v>0.0</v>
      </c>
      <c s="129" r="CK1862">
        <v>98.216745</v>
      </c>
      <c s="129" r="CL1862">
        <v>0.0</v>
      </c>
      <c s="129" r="CM1862">
        <v>0.0</v>
      </c>
      <c s="129" r="CN1862">
        <v>3.92595399999999</v>
      </c>
      <c s="129" r="CO1862">
        <v>0.0</v>
      </c>
      <c s="129" r="CP1862">
        <v>3.92595399999999</v>
      </c>
      <c s="129" r="CQ1862">
        <v>0.0</v>
      </c>
      <c s="129" r="CR1862">
        <v>82.512927</v>
      </c>
      <c s="129" r="CS1862">
        <v>7.851909</v>
      </c>
    </row>
    <row customHeight="1" r="1863" ht="15.0">
      <c t="s" s="127" r="A1863">
        <v>15774</v>
      </c>
      <c t="s" s="127" r="B1863">
        <v>15775</v>
      </c>
      <c t="s" s="127" r="C1863">
        <v>15776</v>
      </c>
      <c t="s" s="127" r="D1863">
        <v>15777</v>
      </c>
      <c t="s" s="127" r="E1863">
        <v>15778</v>
      </c>
      <c t="s" s="127" r="F1863">
        <v>15779</v>
      </c>
      <c t="s" s="128" r="G1863">
        <v>15780</v>
      </c>
      <c t="s" s="127" r="H1863">
        <v>15781</v>
      </c>
      <c s="129" r="I1863">
        <v>110.0</v>
      </c>
      <c s="129" r="J1863">
        <v>18.1651379999999</v>
      </c>
      <c s="129" r="K1863">
        <v>12.110092</v>
      </c>
      <c s="129" r="L1863">
        <v>23.211009</v>
      </c>
      <c s="129" r="M1863">
        <v>27.247706</v>
      </c>
      <c s="129" r="N1863">
        <v>16.1467889999999</v>
      </c>
      <c s="129" r="O1863">
        <v>13.119266</v>
      </c>
      <c s="129" r="P1863">
        <v>13.0</v>
      </c>
      <c s="129" r="Q1863">
        <v>20.0</v>
      </c>
      <c s="129" r="R1863">
        <v>24.0</v>
      </c>
      <c s="129" r="S1863">
        <v>18.0</v>
      </c>
      <c s="129" r="T1863">
        <v>15.0</v>
      </c>
      <c s="129" r="U1863">
        <v>8.0</v>
      </c>
      <c s="129" r="V1863">
        <v>49.449541</v>
      </c>
      <c s="129" r="W1863">
        <v>7.06421999999999</v>
      </c>
      <c s="129" r="X1863">
        <v>5.045872</v>
      </c>
      <c s="129" r="Y1863">
        <v>13.119266</v>
      </c>
      <c s="129" r="Z1863">
        <v>12.110092</v>
      </c>
      <c s="129" r="AA1863">
        <v>7.06421999999999</v>
      </c>
      <c s="129" r="AB1863">
        <v>5.045872</v>
      </c>
      <c s="129" r="AC1863">
        <v>0.0</v>
      </c>
      <c s="129" r="AD1863">
        <v>8.073394</v>
      </c>
      <c s="129" r="AE1863">
        <v>32.2935779999999</v>
      </c>
      <c s="129" r="AF1863">
        <v>9.08256899999999</v>
      </c>
      <c s="129" r="AG1863">
        <v>60.5504589999999</v>
      </c>
      <c s="129" r="AH1863">
        <v>11.100917</v>
      </c>
      <c s="129" r="AI1863">
        <v>7.06421999999999</v>
      </c>
      <c s="129" r="AJ1863">
        <v>10.0917429999999</v>
      </c>
      <c s="129" r="AK1863">
        <v>15.137615</v>
      </c>
      <c s="129" r="AL1863">
        <v>9.08256899999999</v>
      </c>
      <c s="129" r="AM1863">
        <v>8.073394</v>
      </c>
      <c s="129" r="AN1863">
        <v>0.0</v>
      </c>
      <c s="129" r="AO1863">
        <v>12.110092</v>
      </c>
      <c s="129" r="AP1863">
        <v>36.330275</v>
      </c>
      <c s="129" r="AQ1863">
        <v>12.110092</v>
      </c>
      <c s="129" r="AR1863">
        <v>92.844037</v>
      </c>
      <c s="129" r="AS1863">
        <v>16.1467889999999</v>
      </c>
      <c s="129" r="AT1863">
        <v>4.036697</v>
      </c>
      <c s="129" r="AU1863">
        <v>0.0</v>
      </c>
      <c s="129" r="AV1863">
        <v>4.036697</v>
      </c>
      <c s="129" r="AW1863">
        <v>20.1834859999999</v>
      </c>
      <c s="129" r="AX1863">
        <v>12.110092</v>
      </c>
      <c s="129" r="AY1863">
        <v>32.2935779999999</v>
      </c>
      <c s="129" r="AZ1863">
        <v>4.036697</v>
      </c>
      <c s="129" r="BA1863">
        <v>40.3669719999999</v>
      </c>
      <c s="129" r="BB1863">
        <v>4.036697</v>
      </c>
      <c s="129" r="BC1863">
        <v>0.0</v>
      </c>
      <c s="129" r="BD1863">
        <v>0.0</v>
      </c>
      <c s="129" r="BE1863">
        <v>4.036697</v>
      </c>
      <c s="129" r="BF1863">
        <v>4.036697</v>
      </c>
      <c s="129" r="BG1863">
        <v>12.110092</v>
      </c>
      <c s="129" r="BH1863">
        <v>16.1467889999999</v>
      </c>
      <c s="129" r="BI1863">
        <v>0.0</v>
      </c>
      <c s="129" r="BJ1863">
        <v>52.4770639999999</v>
      </c>
      <c s="129" r="BK1863">
        <v>12.110092</v>
      </c>
      <c s="129" r="BL1863">
        <v>4.036697</v>
      </c>
      <c s="129" r="BM1863">
        <v>0.0</v>
      </c>
      <c s="129" r="BN1863">
        <v>0.0</v>
      </c>
      <c s="129" r="BO1863">
        <v>16.1467889999999</v>
      </c>
      <c s="129" r="BP1863">
        <v>0.0</v>
      </c>
      <c s="129" r="BQ1863">
        <v>16.1467889999999</v>
      </c>
      <c s="129" r="BR1863">
        <v>4.036697</v>
      </c>
      <c s="129" r="BS1863">
        <v>8.073394</v>
      </c>
      <c s="129" r="BT1863">
        <v>0.0</v>
      </c>
      <c s="129" r="BU1863">
        <v>0.0</v>
      </c>
      <c s="129" r="BV1863">
        <v>0.0</v>
      </c>
      <c s="129" r="BW1863">
        <v>0.0</v>
      </c>
      <c s="129" r="BX1863">
        <v>8.073394</v>
      </c>
      <c s="129" r="BY1863">
        <v>0.0</v>
      </c>
      <c s="129" r="BZ1863">
        <v>0.0</v>
      </c>
      <c s="129" r="CA1863">
        <v>0.0</v>
      </c>
      <c s="129" r="CB1863">
        <v>40.3669719999999</v>
      </c>
      <c s="129" r="CC1863">
        <v>12.110092</v>
      </c>
      <c s="129" r="CD1863">
        <v>4.036697</v>
      </c>
      <c s="129" r="CE1863">
        <v>0.0</v>
      </c>
      <c s="129" r="CF1863">
        <v>0.0</v>
      </c>
      <c s="129" r="CG1863">
        <v>12.110092</v>
      </c>
      <c s="129" r="CH1863">
        <v>12.110092</v>
      </c>
      <c s="129" r="CI1863">
        <v>0.0</v>
      </c>
      <c s="129" r="CJ1863">
        <v>0.0</v>
      </c>
      <c s="129" r="CK1863">
        <v>44.4036699999999</v>
      </c>
      <c s="129" r="CL1863">
        <v>4.036697</v>
      </c>
      <c s="129" r="CM1863">
        <v>0.0</v>
      </c>
      <c s="129" r="CN1863">
        <v>0.0</v>
      </c>
      <c s="129" r="CO1863">
        <v>4.036697</v>
      </c>
      <c s="129" r="CP1863">
        <v>0.0</v>
      </c>
      <c s="129" r="CQ1863">
        <v>0.0</v>
      </c>
      <c s="129" r="CR1863">
        <v>32.2935779999999</v>
      </c>
      <c s="129" r="CS1863">
        <v>4.036697</v>
      </c>
    </row>
    <row customHeight="1" r="1864" ht="15.0">
      <c t="s" s="127" r="A1864">
        <v>15782</v>
      </c>
      <c t="s" s="127" r="B1864">
        <v>15783</v>
      </c>
      <c t="s" s="127" r="C1864">
        <v>15784</v>
      </c>
      <c t="s" s="127" r="D1864">
        <v>15785</v>
      </c>
      <c t="s" s="127" r="E1864">
        <v>15786</v>
      </c>
      <c t="s" s="127" r="F1864">
        <v>15787</v>
      </c>
      <c t="s" s="128" r="G1864">
        <v>15788</v>
      </c>
      <c t="s" s="127" r="H1864">
        <v>15789</v>
      </c>
      <c s="129" r="I1864">
        <v>489.0</v>
      </c>
      <c s="129" r="J1864">
        <v>70.002075</v>
      </c>
      <c s="129" r="K1864">
        <v>74.0601659999999</v>
      </c>
      <c s="129" r="L1864">
        <v>81.161826</v>
      </c>
      <c s="129" r="M1864">
        <v>127.829876</v>
      </c>
      <c s="129" r="N1864">
        <v>70.002075</v>
      </c>
      <c s="129" r="O1864">
        <v>65.943983</v>
      </c>
      <c s="129" r="P1864">
        <v>73.0</v>
      </c>
      <c s="129" r="Q1864">
        <v>63.0</v>
      </c>
      <c s="129" r="R1864">
        <v>106.0</v>
      </c>
      <c s="129" r="S1864">
        <v>86.0</v>
      </c>
      <c s="129" r="T1864">
        <v>86.0</v>
      </c>
      <c s="129" r="U1864">
        <v>61.0</v>
      </c>
      <c s="129" r="V1864">
        <v>244.5</v>
      </c>
      <c s="129" r="W1864">
        <v>33.479253</v>
      </c>
      <c s="129" r="X1864">
        <v>37.5373439999999</v>
      </c>
      <c s="129" r="Y1864">
        <v>45.6535269999999</v>
      </c>
      <c s="129" r="Z1864">
        <v>64.929461</v>
      </c>
      <c s="129" r="AA1864">
        <v>33.479253</v>
      </c>
      <c s="129" r="AB1864">
        <v>28.4066389999999</v>
      </c>
      <c s="129" r="AC1864">
        <v>1.014523</v>
      </c>
      <c s="129" r="AD1864">
        <v>43.624481</v>
      </c>
      <c s="129" r="AE1864">
        <v>152.178423</v>
      </c>
      <c s="129" r="AF1864">
        <v>48.6970949999999</v>
      </c>
      <c s="129" r="AG1864">
        <v>244.5</v>
      </c>
      <c s="129" r="AH1864">
        <v>36.5228219999999</v>
      </c>
      <c s="129" r="AI1864">
        <v>36.5228219999999</v>
      </c>
      <c s="129" r="AJ1864">
        <v>35.508299</v>
      </c>
      <c s="129" r="AK1864">
        <v>62.900415</v>
      </c>
      <c s="129" r="AL1864">
        <v>36.5228219999999</v>
      </c>
      <c s="129" r="AM1864">
        <v>31.4502069999999</v>
      </c>
      <c s="129" r="AN1864">
        <v>5.07261399999999</v>
      </c>
      <c s="129" r="AO1864">
        <v>53.76971</v>
      </c>
      <c s="129" r="AP1864">
        <v>131.887967</v>
      </c>
      <c s="129" r="AQ1864">
        <v>58.8423239999999</v>
      </c>
      <c s="129" r="AR1864">
        <v>385.518671999999</v>
      </c>
      <c s="129" r="AS1864">
        <v>28.4066389999999</v>
      </c>
      <c s="129" r="AT1864">
        <v>16.232365</v>
      </c>
      <c s="129" r="AU1864">
        <v>32.46473</v>
      </c>
      <c s="129" r="AV1864">
        <v>48.6970949999999</v>
      </c>
      <c s="129" r="AW1864">
        <v>52.7551869999999</v>
      </c>
      <c s="129" r="AX1864">
        <v>36.5228219999999</v>
      </c>
      <c s="129" r="AY1864">
        <v>129.858921</v>
      </c>
      <c s="129" r="AZ1864">
        <v>40.580913</v>
      </c>
      <c s="129" r="BA1864">
        <v>174.497925</v>
      </c>
      <c s="129" r="BB1864">
        <v>20.2904559999999</v>
      </c>
      <c s="129" r="BC1864">
        <v>8.11618299999999</v>
      </c>
      <c s="129" r="BD1864">
        <v>16.232365</v>
      </c>
      <c s="129" r="BE1864">
        <v>20.2904559999999</v>
      </c>
      <c s="129" r="BF1864">
        <v>4.058091</v>
      </c>
      <c s="129" r="BG1864">
        <v>36.5228219999999</v>
      </c>
      <c s="129" r="BH1864">
        <v>60.871369</v>
      </c>
      <c s="129" r="BI1864">
        <v>8.11618299999999</v>
      </c>
      <c s="129" r="BJ1864">
        <v>211.020747</v>
      </c>
      <c s="129" r="BK1864">
        <v>8.11618299999999</v>
      </c>
      <c s="129" r="BL1864">
        <v>8.11618299999999</v>
      </c>
      <c s="129" r="BM1864">
        <v>16.232365</v>
      </c>
      <c s="129" r="BN1864">
        <v>28.4066389999999</v>
      </c>
      <c s="129" r="BO1864">
        <v>48.6970949999999</v>
      </c>
      <c s="129" r="BP1864">
        <v>0.0</v>
      </c>
      <c s="129" r="BQ1864">
        <v>68.9875519999999</v>
      </c>
      <c s="129" r="BR1864">
        <v>32.46473</v>
      </c>
      <c s="129" r="BS1864">
        <v>40.580913</v>
      </c>
      <c s="129" r="BT1864">
        <v>4.058091</v>
      </c>
      <c s="129" r="BU1864">
        <v>0.0</v>
      </c>
      <c s="129" r="BV1864">
        <v>0.0</v>
      </c>
      <c s="129" r="BW1864">
        <v>4.058091</v>
      </c>
      <c s="129" r="BX1864">
        <v>4.058091</v>
      </c>
      <c s="129" r="BY1864">
        <v>8.11618299999999</v>
      </c>
      <c s="129" r="BZ1864">
        <v>0.0</v>
      </c>
      <c s="129" r="CA1864">
        <v>20.2904559999999</v>
      </c>
      <c s="129" r="CB1864">
        <v>174.497925</v>
      </c>
      <c s="129" r="CC1864">
        <v>16.232365</v>
      </c>
      <c s="129" r="CD1864">
        <v>16.232365</v>
      </c>
      <c s="129" r="CE1864">
        <v>24.348548</v>
      </c>
      <c s="129" r="CF1864">
        <v>44.639004</v>
      </c>
      <c s="129" r="CG1864">
        <v>32.46473</v>
      </c>
      <c s="129" r="CH1864">
        <v>28.4066389999999</v>
      </c>
      <c s="129" r="CI1864">
        <v>4.058091</v>
      </c>
      <c s="129" r="CJ1864">
        <v>8.11618299999999</v>
      </c>
      <c s="129" r="CK1864">
        <v>170.439833999999</v>
      </c>
      <c s="129" r="CL1864">
        <v>8.11618299999999</v>
      </c>
      <c s="129" r="CM1864">
        <v>0.0</v>
      </c>
      <c s="129" r="CN1864">
        <v>8.11618299999999</v>
      </c>
      <c s="129" r="CO1864">
        <v>0.0</v>
      </c>
      <c s="129" r="CP1864">
        <v>16.232365</v>
      </c>
      <c s="129" r="CQ1864">
        <v>0.0</v>
      </c>
      <c s="129" r="CR1864">
        <v>125.80083</v>
      </c>
      <c s="129" r="CS1864">
        <v>12.174274</v>
      </c>
    </row>
    <row customHeight="1" r="1865" ht="15.0">
      <c t="s" s="127" r="A1865">
        <v>15790</v>
      </c>
      <c t="s" s="127" r="B1865">
        <v>15791</v>
      </c>
      <c t="s" s="127" r="C1865">
        <v>15792</v>
      </c>
      <c t="s" s="127" r="D1865">
        <v>15793</v>
      </c>
      <c t="s" s="127" r="E1865">
        <v>15794</v>
      </c>
      <c t="s" s="127" r="F1865">
        <v>15795</v>
      </c>
      <c t="s" s="128" r="G1865">
        <v>15796</v>
      </c>
      <c t="s" s="127" r="H1865">
        <v>15797</v>
      </c>
      <c s="129" r="I1865">
        <v>127.0</v>
      </c>
      <c s="129" r="J1865">
        <v>24.0</v>
      </c>
      <c s="129" r="K1865">
        <v>8.0</v>
      </c>
      <c s="129" r="L1865">
        <v>25.0</v>
      </c>
      <c s="129" r="M1865">
        <v>25.0</v>
      </c>
      <c s="129" r="N1865">
        <v>24.0</v>
      </c>
      <c s="129" r="O1865">
        <v>21.0</v>
      </c>
      <c s="129" r="P1865">
        <v>11.0</v>
      </c>
      <c s="129" r="Q1865">
        <v>19.0</v>
      </c>
      <c s="129" r="R1865">
        <v>23.0</v>
      </c>
      <c s="129" r="S1865">
        <v>18.0</v>
      </c>
      <c s="129" r="T1865">
        <v>28.0</v>
      </c>
      <c s="129" r="U1865">
        <v>13.0</v>
      </c>
      <c s="129" r="V1865">
        <v>64.0</v>
      </c>
      <c s="129" r="W1865">
        <v>12.0</v>
      </c>
      <c s="129" r="X1865">
        <v>4.0</v>
      </c>
      <c s="129" r="Y1865">
        <v>11.0</v>
      </c>
      <c s="129" r="Z1865">
        <v>16.0</v>
      </c>
      <c s="129" r="AA1865">
        <v>11.0</v>
      </c>
      <c s="129" r="AB1865">
        <v>10.0</v>
      </c>
      <c s="129" r="AC1865">
        <v>0.0</v>
      </c>
      <c s="129" r="AD1865">
        <v>12.0</v>
      </c>
      <c s="129" r="AE1865">
        <v>35.0</v>
      </c>
      <c s="129" r="AF1865">
        <v>17.0</v>
      </c>
      <c s="129" r="AG1865">
        <v>63.0</v>
      </c>
      <c s="129" r="AH1865">
        <v>12.0</v>
      </c>
      <c s="129" r="AI1865">
        <v>4.0</v>
      </c>
      <c s="129" r="AJ1865">
        <v>14.0</v>
      </c>
      <c s="129" r="AK1865">
        <v>9.0</v>
      </c>
      <c s="129" r="AL1865">
        <v>13.0</v>
      </c>
      <c s="129" r="AM1865">
        <v>11.0</v>
      </c>
      <c s="129" r="AN1865">
        <v>0.0</v>
      </c>
      <c s="129" r="AO1865">
        <v>13.0</v>
      </c>
      <c s="129" r="AP1865">
        <v>29.0</v>
      </c>
      <c s="129" r="AQ1865">
        <v>21.0</v>
      </c>
      <c s="129" r="AR1865">
        <v>108.0</v>
      </c>
      <c s="129" r="AS1865">
        <v>16.0</v>
      </c>
      <c s="129" r="AT1865">
        <v>0.0</v>
      </c>
      <c s="129" r="AU1865">
        <v>4.0</v>
      </c>
      <c s="129" r="AV1865">
        <v>4.0</v>
      </c>
      <c s="129" r="AW1865">
        <v>36.0</v>
      </c>
      <c s="129" r="AX1865">
        <v>24.0</v>
      </c>
      <c s="129" r="AY1865">
        <v>20.0</v>
      </c>
      <c s="129" r="AZ1865">
        <v>4.0</v>
      </c>
      <c s="129" r="BA1865">
        <v>60.0</v>
      </c>
      <c s="129" r="BB1865">
        <v>12.0</v>
      </c>
      <c s="129" r="BC1865">
        <v>0.0</v>
      </c>
      <c s="129" r="BD1865">
        <v>4.0</v>
      </c>
      <c s="129" r="BE1865">
        <v>0.0</v>
      </c>
      <c s="129" r="BF1865">
        <v>12.0</v>
      </c>
      <c s="129" r="BG1865">
        <v>20.0</v>
      </c>
      <c s="129" r="BH1865">
        <v>8.0</v>
      </c>
      <c s="129" r="BI1865">
        <v>4.0</v>
      </c>
      <c s="129" r="BJ1865">
        <v>48.0</v>
      </c>
      <c s="129" r="BK1865">
        <v>4.0</v>
      </c>
      <c s="129" r="BL1865">
        <v>0.0</v>
      </c>
      <c s="129" r="BM1865">
        <v>0.0</v>
      </c>
      <c s="129" r="BN1865">
        <v>4.0</v>
      </c>
      <c s="129" r="BO1865">
        <v>24.0</v>
      </c>
      <c s="129" r="BP1865">
        <v>4.0</v>
      </c>
      <c s="129" r="BQ1865">
        <v>12.0</v>
      </c>
      <c s="129" r="BR1865">
        <v>0.0</v>
      </c>
      <c s="129" r="BS1865">
        <v>8.0</v>
      </c>
      <c s="129" r="BT1865">
        <v>0.0</v>
      </c>
      <c s="129" r="BU1865">
        <v>0.0</v>
      </c>
      <c s="129" r="BV1865">
        <v>0.0</v>
      </c>
      <c s="129" r="BW1865">
        <v>0.0</v>
      </c>
      <c s="129" r="BX1865">
        <v>0.0</v>
      </c>
      <c s="129" r="BY1865">
        <v>8.0</v>
      </c>
      <c s="129" r="BZ1865">
        <v>0.0</v>
      </c>
      <c s="129" r="CA1865">
        <v>0.0</v>
      </c>
      <c s="129" r="CB1865">
        <v>48.0</v>
      </c>
      <c s="129" r="CC1865">
        <v>16.0</v>
      </c>
      <c s="129" r="CD1865">
        <v>0.0</v>
      </c>
      <c s="129" r="CE1865">
        <v>0.0</v>
      </c>
      <c s="129" r="CF1865">
        <v>4.0</v>
      </c>
      <c s="129" r="CG1865">
        <v>16.0</v>
      </c>
      <c s="129" r="CH1865">
        <v>8.0</v>
      </c>
      <c s="129" r="CI1865">
        <v>0.0</v>
      </c>
      <c s="129" r="CJ1865">
        <v>4.0</v>
      </c>
      <c s="129" r="CK1865">
        <v>52.0</v>
      </c>
      <c s="129" r="CL1865">
        <v>0.0</v>
      </c>
      <c s="129" r="CM1865">
        <v>0.0</v>
      </c>
      <c s="129" r="CN1865">
        <v>4.0</v>
      </c>
      <c s="129" r="CO1865">
        <v>0.0</v>
      </c>
      <c s="129" r="CP1865">
        <v>20.0</v>
      </c>
      <c s="129" r="CQ1865">
        <v>8.0</v>
      </c>
      <c s="129" r="CR1865">
        <v>20.0</v>
      </c>
      <c s="129" r="CS1865">
        <v>0.0</v>
      </c>
    </row>
    <row customHeight="1" r="1866" ht="15.0">
      <c t="s" s="127" r="A1866">
        <v>15798</v>
      </c>
      <c t="s" s="127" r="B1866">
        <v>15799</v>
      </c>
      <c t="s" s="127" r="C1866">
        <v>15800</v>
      </c>
      <c t="s" s="127" r="D1866">
        <v>15801</v>
      </c>
      <c t="s" s="127" r="E1866">
        <v>15802</v>
      </c>
      <c t="s" s="127" r="F1866">
        <v>15803</v>
      </c>
      <c t="s" s="128" r="G1866">
        <v>15804</v>
      </c>
      <c t="s" s="127" r="H1866">
        <v>15805</v>
      </c>
      <c s="129" r="I1866">
        <v>542.0</v>
      </c>
      <c s="129" r="J1866">
        <v>95.662717</v>
      </c>
      <c s="129" r="K1866">
        <v>79.2415</v>
      </c>
      <c s="129" r="L1866">
        <v>110.152027</v>
      </c>
      <c s="129" r="M1866">
        <v>142.961187999999</v>
      </c>
      <c s="129" r="N1866">
        <v>88.867765</v>
      </c>
      <c s="129" r="O1866">
        <v>25.1148029999999</v>
      </c>
      <c s="129" r="P1866">
        <v>111.0</v>
      </c>
      <c s="129" r="Q1866">
        <v>99.0</v>
      </c>
      <c s="129" r="R1866">
        <v>133.0</v>
      </c>
      <c s="129" r="S1866">
        <v>129.0</v>
      </c>
      <c s="129" r="T1866">
        <v>30.0</v>
      </c>
      <c s="129" r="U1866">
        <v>18.0</v>
      </c>
      <c s="129" r="V1866">
        <v>285.988924</v>
      </c>
      <c s="129" r="W1866">
        <v>52.194788</v>
      </c>
      <c s="129" r="X1866">
        <v>49.2969259999999</v>
      </c>
      <c s="129" r="Y1866">
        <v>53.127468</v>
      </c>
      <c s="129" r="Z1866">
        <v>72.446548</v>
      </c>
      <c s="129" r="AA1866">
        <v>46.365791</v>
      </c>
      <c s="129" r="AB1866">
        <v>12.557402</v>
      </c>
      <c s="129" r="AC1866">
        <v>0.0</v>
      </c>
      <c s="129" r="AD1866">
        <v>76.3436379999999</v>
      </c>
      <c s="129" r="AE1866">
        <v>172.939034999999</v>
      </c>
      <c s="129" r="AF1866">
        <v>36.706251</v>
      </c>
      <c s="129" r="AG1866">
        <v>256.011076</v>
      </c>
      <c s="129" r="AH1866">
        <v>43.4679289999999</v>
      </c>
      <c s="129" r="AI1866">
        <v>29.9445729999999</v>
      </c>
      <c s="129" r="AJ1866">
        <v>57.0245579999999</v>
      </c>
      <c s="129" r="AK1866">
        <v>70.51464</v>
      </c>
      <c s="129" r="AL1866">
        <v>42.501975</v>
      </c>
      <c s="129" r="AM1866">
        <v>10.625494</v>
      </c>
      <c s="129" r="AN1866">
        <v>1.931908</v>
      </c>
      <c s="129" r="AO1866">
        <v>56.0253299999999</v>
      </c>
      <c s="129" r="AP1866">
        <v>164.245449</v>
      </c>
      <c s="129" r="AQ1866">
        <v>35.7402969999999</v>
      </c>
      <c s="129" r="AR1866">
        <v>467.521723</v>
      </c>
      <c s="129" r="AS1866">
        <v>7.72763199999999</v>
      </c>
      <c s="129" r="AT1866">
        <v>23.1828949999999</v>
      </c>
      <c s="129" r="AU1866">
        <v>42.501975</v>
      </c>
      <c s="129" r="AV1866">
        <v>92.731581</v>
      </c>
      <c s="129" r="AW1866">
        <v>73.412502</v>
      </c>
      <c s="129" r="AX1866">
        <v>42.501975</v>
      </c>
      <c s="129" r="AY1866">
        <v>112.050661</v>
      </c>
      <c s="129" r="AZ1866">
        <v>73.412502</v>
      </c>
      <c s="129" r="BA1866">
        <v>243.420401</v>
      </c>
      <c s="129" r="BB1866">
        <v>0.0</v>
      </c>
      <c s="129" r="BC1866">
        <v>19.3190789999999</v>
      </c>
      <c s="129" r="BD1866">
        <v>34.774343</v>
      </c>
      <c s="129" r="BE1866">
        <v>46.365791</v>
      </c>
      <c s="129" r="BF1866">
        <v>15.455264</v>
      </c>
      <c s="129" r="BG1866">
        <v>34.774343</v>
      </c>
      <c s="129" r="BH1866">
        <v>65.68487</v>
      </c>
      <c s="129" r="BI1866">
        <v>27.0467109999999</v>
      </c>
      <c s="129" r="BJ1866">
        <v>224.101322</v>
      </c>
      <c s="129" r="BK1866">
        <v>7.72763199999999</v>
      </c>
      <c s="129" r="BL1866">
        <v>3.86381599999999</v>
      </c>
      <c s="129" r="BM1866">
        <v>7.72763199999999</v>
      </c>
      <c s="129" r="BN1866">
        <v>46.365791</v>
      </c>
      <c s="129" r="BO1866">
        <v>57.9572379999999</v>
      </c>
      <c s="129" r="BP1866">
        <v>7.72763199999999</v>
      </c>
      <c s="129" r="BQ1866">
        <v>46.365791</v>
      </c>
      <c s="129" r="BR1866">
        <v>46.365791</v>
      </c>
      <c s="129" r="BS1866">
        <v>69.548686</v>
      </c>
      <c s="129" r="BT1866">
        <v>0.0</v>
      </c>
      <c s="129" r="BU1866">
        <v>0.0</v>
      </c>
      <c s="129" r="BV1866">
        <v>0.0</v>
      </c>
      <c s="129" r="BW1866">
        <v>11.591448</v>
      </c>
      <c s="129" r="BX1866">
        <v>0.0</v>
      </c>
      <c s="129" r="BY1866">
        <v>11.591448</v>
      </c>
      <c s="129" r="BZ1866">
        <v>0.0</v>
      </c>
      <c s="129" r="CA1866">
        <v>46.365791</v>
      </c>
      <c s="129" r="CB1866">
        <v>208.646058</v>
      </c>
      <c s="129" r="CC1866">
        <v>0.0</v>
      </c>
      <c s="129" r="CD1866">
        <v>7.72763199999999</v>
      </c>
      <c s="129" r="CE1866">
        <v>30.9105269999999</v>
      </c>
      <c s="129" r="CF1866">
        <v>61.8210539999999</v>
      </c>
      <c s="129" r="CG1866">
        <v>65.68487</v>
      </c>
      <c s="129" r="CH1866">
        <v>27.0467109999999</v>
      </c>
      <c s="129" r="CI1866">
        <v>0.0</v>
      </c>
      <c s="129" r="CJ1866">
        <v>15.455264</v>
      </c>
      <c s="129" r="CK1866">
        <v>189.326978999999</v>
      </c>
      <c s="129" r="CL1866">
        <v>7.72763199999999</v>
      </c>
      <c s="129" r="CM1866">
        <v>15.455264</v>
      </c>
      <c s="129" r="CN1866">
        <v>11.591448</v>
      </c>
      <c s="129" r="CO1866">
        <v>19.3190789999999</v>
      </c>
      <c s="129" r="CP1866">
        <v>7.72763199999999</v>
      </c>
      <c s="129" r="CQ1866">
        <v>3.86381599999999</v>
      </c>
      <c s="129" r="CR1866">
        <v>112.050661</v>
      </c>
      <c s="129" r="CS1866">
        <v>11.591448</v>
      </c>
    </row>
    <row customHeight="1" r="1867" ht="15.0">
      <c t="s" s="127" r="A1867">
        <v>15806</v>
      </c>
      <c t="s" s="127" r="B1867">
        <v>15807</v>
      </c>
      <c t="s" s="127" r="C1867">
        <v>15808</v>
      </c>
      <c t="s" s="127" r="D1867">
        <v>15809</v>
      </c>
      <c t="s" s="127" r="E1867">
        <v>15810</v>
      </c>
      <c t="s" s="127" r="F1867">
        <v>15811</v>
      </c>
      <c t="s" s="128" r="G1867">
        <v>15812</v>
      </c>
      <c t="s" s="127" r="H1867">
        <v>15813</v>
      </c>
      <c s="129" r="I1867">
        <v>106.0</v>
      </c>
      <c s="129" r="J1867">
        <v>10.095238</v>
      </c>
      <c s="129" r="K1867">
        <v>16.1523809999999</v>
      </c>
      <c s="129" r="L1867">
        <v>19.180952</v>
      </c>
      <c s="129" r="M1867">
        <v>42.4</v>
      </c>
      <c s="129" r="N1867">
        <v>11.1047619999999</v>
      </c>
      <c s="129" r="O1867">
        <v>7.06666699999999</v>
      </c>
      <c s="129" r="P1867">
        <v>25.0</v>
      </c>
      <c s="129" r="Q1867">
        <v>27.0</v>
      </c>
      <c s="129" r="R1867">
        <v>28.0</v>
      </c>
      <c s="129" r="S1867">
        <v>27.0</v>
      </c>
      <c s="129" r="T1867">
        <v>19.0</v>
      </c>
      <c s="129" r="U1867">
        <v>10.0</v>
      </c>
      <c s="129" r="V1867">
        <v>55.5238099999999</v>
      </c>
      <c s="129" r="W1867">
        <v>5.047619</v>
      </c>
      <c s="129" r="X1867">
        <v>9.08571399999999</v>
      </c>
      <c s="129" r="Y1867">
        <v>11.1047619999999</v>
      </c>
      <c s="129" r="Z1867">
        <v>20.190476</v>
      </c>
      <c s="129" r="AA1867">
        <v>6.05714299999999</v>
      </c>
      <c s="129" r="AB1867">
        <v>3.02857099999999</v>
      </c>
      <c s="129" r="AC1867">
        <v>1.009524</v>
      </c>
      <c s="129" r="AD1867">
        <v>7.06666699999999</v>
      </c>
      <c s="129" r="AE1867">
        <v>43.4095239999999</v>
      </c>
      <c s="129" r="AF1867">
        <v>5.047619</v>
      </c>
      <c s="129" r="AG1867">
        <v>50.47619</v>
      </c>
      <c s="129" r="AH1867">
        <v>5.047619</v>
      </c>
      <c s="129" r="AI1867">
        <v>7.06666699999999</v>
      </c>
      <c s="129" r="AJ1867">
        <v>8.07619</v>
      </c>
      <c s="129" r="AK1867">
        <v>22.2095239999999</v>
      </c>
      <c s="129" r="AL1867">
        <v>5.047619</v>
      </c>
      <c s="129" r="AM1867">
        <v>2.019048</v>
      </c>
      <c s="129" r="AN1867">
        <v>1.009524</v>
      </c>
      <c s="129" r="AO1867">
        <v>7.06666699999999</v>
      </c>
      <c s="129" r="AP1867">
        <v>35.333333</v>
      </c>
      <c s="129" r="AQ1867">
        <v>8.07619</v>
      </c>
      <c s="129" r="AR1867">
        <v>100.952381</v>
      </c>
      <c s="129" r="AS1867">
        <v>4.038095</v>
      </c>
      <c s="129" r="AT1867">
        <v>20.190476</v>
      </c>
      <c s="129" r="AU1867">
        <v>0.0</v>
      </c>
      <c s="129" r="AV1867">
        <v>0.0</v>
      </c>
      <c s="129" r="AW1867">
        <v>16.1523809999999</v>
      </c>
      <c s="129" r="AX1867">
        <v>16.1523809999999</v>
      </c>
      <c s="129" r="AY1867">
        <v>24.2285709999999</v>
      </c>
      <c s="129" r="AZ1867">
        <v>20.190476</v>
      </c>
      <c s="129" r="BA1867">
        <v>48.457143</v>
      </c>
      <c s="129" r="BB1867">
        <v>0.0</v>
      </c>
      <c s="129" r="BC1867">
        <v>16.1523809999999</v>
      </c>
      <c s="129" r="BD1867">
        <v>0.0</v>
      </c>
      <c s="129" r="BE1867">
        <v>0.0</v>
      </c>
      <c s="129" r="BF1867">
        <v>8.07619</v>
      </c>
      <c s="129" r="BG1867">
        <v>4.038095</v>
      </c>
      <c s="129" r="BH1867">
        <v>8.07619</v>
      </c>
      <c s="129" r="BI1867">
        <v>12.114286</v>
      </c>
      <c s="129" r="BJ1867">
        <v>52.495238</v>
      </c>
      <c s="129" r="BK1867">
        <v>4.038095</v>
      </c>
      <c s="129" r="BL1867">
        <v>4.038095</v>
      </c>
      <c s="129" r="BM1867">
        <v>0.0</v>
      </c>
      <c s="129" r="BN1867">
        <v>0.0</v>
      </c>
      <c s="129" r="BO1867">
        <v>8.07619</v>
      </c>
      <c s="129" r="BP1867">
        <v>12.114286</v>
      </c>
      <c s="129" r="BQ1867">
        <v>16.1523809999999</v>
      </c>
      <c s="129" r="BR1867">
        <v>8.07619</v>
      </c>
      <c s="129" r="BS1867">
        <v>12.114286</v>
      </c>
      <c s="129" r="BT1867">
        <v>0.0</v>
      </c>
      <c s="129" r="BU1867">
        <v>0.0</v>
      </c>
      <c s="129" r="BV1867">
        <v>0.0</v>
      </c>
      <c s="129" r="BW1867">
        <v>0.0</v>
      </c>
      <c s="129" r="BX1867">
        <v>0.0</v>
      </c>
      <c s="129" r="BY1867">
        <v>0.0</v>
      </c>
      <c s="129" r="BZ1867">
        <v>0.0</v>
      </c>
      <c s="129" r="CA1867">
        <v>12.114286</v>
      </c>
      <c s="129" r="CB1867">
        <v>52.495238</v>
      </c>
      <c s="129" r="CC1867">
        <v>4.038095</v>
      </c>
      <c s="129" r="CD1867">
        <v>12.114286</v>
      </c>
      <c s="129" r="CE1867">
        <v>0.0</v>
      </c>
      <c s="129" r="CF1867">
        <v>0.0</v>
      </c>
      <c s="129" r="CG1867">
        <v>16.1523809999999</v>
      </c>
      <c s="129" r="CH1867">
        <v>12.114286</v>
      </c>
      <c s="129" r="CI1867">
        <v>0.0</v>
      </c>
      <c s="129" r="CJ1867">
        <v>8.07619</v>
      </c>
      <c s="129" r="CK1867">
        <v>36.342857</v>
      </c>
      <c s="129" r="CL1867">
        <v>0.0</v>
      </c>
      <c s="129" r="CM1867">
        <v>8.07619</v>
      </c>
      <c s="129" r="CN1867">
        <v>0.0</v>
      </c>
      <c s="129" r="CO1867">
        <v>0.0</v>
      </c>
      <c s="129" r="CP1867">
        <v>0.0</v>
      </c>
      <c s="129" r="CQ1867">
        <v>4.038095</v>
      </c>
      <c s="129" r="CR1867">
        <v>24.2285709999999</v>
      </c>
      <c s="129" r="CS1867">
        <v>0.0</v>
      </c>
    </row>
    <row customHeight="1" r="1868" ht="15.0">
      <c t="s" s="127" r="A1868">
        <v>15814</v>
      </c>
      <c t="s" s="127" r="B1868">
        <v>15815</v>
      </c>
      <c t="s" s="127" r="C1868">
        <v>15816</v>
      </c>
      <c t="s" s="127" r="D1868">
        <v>15817</v>
      </c>
      <c t="s" s="127" r="E1868">
        <v>15818</v>
      </c>
      <c t="s" s="127" r="F1868">
        <v>15819</v>
      </c>
      <c t="s" s="128" r="G1868">
        <v>15820</v>
      </c>
      <c t="s" s="127" r="H1868">
        <v>15821</v>
      </c>
      <c s="129" r="I1868">
        <v>271.0</v>
      </c>
      <c s="129" r="J1868">
        <v>44.8345589999999</v>
      </c>
      <c s="129" r="K1868">
        <v>27.8970589999999</v>
      </c>
      <c s="129" r="L1868">
        <v>49.8161759999999</v>
      </c>
      <c s="129" r="M1868">
        <v>67.75</v>
      </c>
      <c s="129" r="N1868">
        <v>47.823529</v>
      </c>
      <c s="129" r="O1868">
        <v>32.8786759999999</v>
      </c>
      <c s="129" r="P1868">
        <v>41.0</v>
      </c>
      <c s="129" r="Q1868">
        <v>32.0</v>
      </c>
      <c s="129" r="R1868">
        <v>56.0</v>
      </c>
      <c s="129" r="S1868">
        <v>55.0</v>
      </c>
      <c s="129" r="T1868">
        <v>53.0</v>
      </c>
      <c s="129" r="U1868">
        <v>15.0</v>
      </c>
      <c s="129" r="V1868">
        <v>133.507352999999</v>
      </c>
      <c s="129" r="W1868">
        <v>16.9375</v>
      </c>
      <c s="129" r="X1868">
        <v>15.941176</v>
      </c>
      <c s="129" r="Y1868">
        <v>25.904412</v>
      </c>
      <c s="129" r="Z1868">
        <v>32.8786759999999</v>
      </c>
      <c s="129" r="AA1868">
        <v>21.919118</v>
      </c>
      <c s="129" r="AB1868">
        <v>19.9264709999999</v>
      </c>
      <c s="129" r="AC1868">
        <v>0.0</v>
      </c>
      <c s="129" r="AD1868">
        <v>23.9117649999999</v>
      </c>
      <c s="129" r="AE1868">
        <v>77.7132349999999</v>
      </c>
      <c s="129" r="AF1868">
        <v>31.8823529999999</v>
      </c>
      <c s="129" r="AG1868">
        <v>137.492647</v>
      </c>
      <c s="129" r="AH1868">
        <v>27.8970589999999</v>
      </c>
      <c s="129" r="AI1868">
        <v>11.955882</v>
      </c>
      <c s="129" r="AJ1868">
        <v>23.9117649999999</v>
      </c>
      <c s="129" r="AK1868">
        <v>34.871324</v>
      </c>
      <c s="129" r="AL1868">
        <v>25.904412</v>
      </c>
      <c s="129" r="AM1868">
        <v>10.959559</v>
      </c>
      <c s="129" r="AN1868">
        <v>1.992647</v>
      </c>
      <c s="129" r="AO1868">
        <v>32.8786759999999</v>
      </c>
      <c s="129" r="AP1868">
        <v>76.7169119999999</v>
      </c>
      <c s="129" r="AQ1868">
        <v>27.8970589999999</v>
      </c>
      <c s="129" r="AR1868">
        <v>227.161765</v>
      </c>
      <c s="129" r="AS1868">
        <v>0.0</v>
      </c>
      <c s="129" r="AT1868">
        <v>7.970588</v>
      </c>
      <c s="129" r="AU1868">
        <v>7.970588</v>
      </c>
      <c s="129" r="AV1868">
        <v>3.985294</v>
      </c>
      <c s="129" r="AW1868">
        <v>31.8823529999999</v>
      </c>
      <c s="129" r="AX1868">
        <v>47.823529</v>
      </c>
      <c s="129" r="AY1868">
        <v>111.588235</v>
      </c>
      <c s="129" r="AZ1868">
        <v>15.941176</v>
      </c>
      <c s="129" r="BA1868">
        <v>123.544118</v>
      </c>
      <c s="129" r="BB1868">
        <v>0.0</v>
      </c>
      <c s="129" r="BC1868">
        <v>3.985294</v>
      </c>
      <c s="129" r="BD1868">
        <v>7.970588</v>
      </c>
      <c s="129" r="BE1868">
        <v>3.985294</v>
      </c>
      <c s="129" r="BF1868">
        <v>3.985294</v>
      </c>
      <c s="129" r="BG1868">
        <v>31.8823529999999</v>
      </c>
      <c s="129" r="BH1868">
        <v>67.75</v>
      </c>
      <c s="129" r="BI1868">
        <v>3.985294</v>
      </c>
      <c s="129" r="BJ1868">
        <v>103.617647</v>
      </c>
      <c s="129" r="BK1868">
        <v>0.0</v>
      </c>
      <c s="129" r="BL1868">
        <v>3.985294</v>
      </c>
      <c s="129" r="BM1868">
        <v>0.0</v>
      </c>
      <c s="129" r="BN1868">
        <v>0.0</v>
      </c>
      <c s="129" r="BO1868">
        <v>27.8970589999999</v>
      </c>
      <c s="129" r="BP1868">
        <v>15.941176</v>
      </c>
      <c s="129" r="BQ1868">
        <v>43.8382349999999</v>
      </c>
      <c s="129" r="BR1868">
        <v>11.955882</v>
      </c>
      <c s="129" r="BS1868">
        <v>15.941176</v>
      </c>
      <c s="129" r="BT1868">
        <v>0.0</v>
      </c>
      <c s="129" r="BU1868">
        <v>0.0</v>
      </c>
      <c s="129" r="BV1868">
        <v>0.0</v>
      </c>
      <c s="129" r="BW1868">
        <v>3.985294</v>
      </c>
      <c s="129" r="BX1868">
        <v>0.0</v>
      </c>
      <c s="129" r="BY1868">
        <v>3.985294</v>
      </c>
      <c s="129" r="BZ1868">
        <v>0.0</v>
      </c>
      <c s="129" r="CA1868">
        <v>7.970588</v>
      </c>
      <c s="129" r="CB1868">
        <v>75.720588</v>
      </c>
      <c s="129" r="CC1868">
        <v>0.0</v>
      </c>
      <c s="129" r="CD1868">
        <v>7.970588</v>
      </c>
      <c s="129" r="CE1868">
        <v>7.970588</v>
      </c>
      <c s="129" r="CF1868">
        <v>0.0</v>
      </c>
      <c s="129" r="CG1868">
        <v>15.941176</v>
      </c>
      <c s="129" r="CH1868">
        <v>39.852941</v>
      </c>
      <c s="129" r="CI1868">
        <v>0.0</v>
      </c>
      <c s="129" r="CJ1868">
        <v>3.985294</v>
      </c>
      <c s="129" r="CK1868">
        <v>135.5</v>
      </c>
      <c s="129" r="CL1868">
        <v>0.0</v>
      </c>
      <c s="129" r="CM1868">
        <v>0.0</v>
      </c>
      <c s="129" r="CN1868">
        <v>0.0</v>
      </c>
      <c s="129" r="CO1868">
        <v>0.0</v>
      </c>
      <c s="129" r="CP1868">
        <v>15.941176</v>
      </c>
      <c s="129" r="CQ1868">
        <v>3.985294</v>
      </c>
      <c s="129" r="CR1868">
        <v>111.588235</v>
      </c>
      <c s="129" r="CS1868">
        <v>3.985294</v>
      </c>
    </row>
    <row customHeight="1" r="1869" ht="15.0">
      <c t="s" s="127" r="A1869">
        <v>15822</v>
      </c>
      <c t="s" s="127" r="B1869">
        <v>15823</v>
      </c>
      <c t="s" s="127" r="C1869">
        <v>15824</v>
      </c>
      <c t="s" s="127" r="D1869">
        <v>15825</v>
      </c>
      <c t="s" s="127" r="E1869">
        <v>15826</v>
      </c>
      <c t="s" s="127" r="F1869">
        <v>15827</v>
      </c>
      <c t="s" s="128" r="G1869">
        <v>15828</v>
      </c>
      <c t="s" s="127" r="H1869">
        <v>15829</v>
      </c>
      <c s="129" r="I1869">
        <v>122.0</v>
      </c>
      <c s="129" r="J1869">
        <v>17.87931</v>
      </c>
      <c s="129" r="K1869">
        <v>19.982759</v>
      </c>
      <c s="129" r="L1869">
        <v>18.931034</v>
      </c>
      <c s="129" r="M1869">
        <v>43.12069</v>
      </c>
      <c s="129" r="N1869">
        <v>17.87931</v>
      </c>
      <c s="129" r="O1869">
        <v>4.20689699999999</v>
      </c>
      <c s="129" r="P1869">
        <v>26.0</v>
      </c>
      <c s="129" r="Q1869">
        <v>33.0</v>
      </c>
      <c s="129" r="R1869">
        <v>36.0</v>
      </c>
      <c s="129" r="S1869">
        <v>20.0</v>
      </c>
      <c s="129" r="T1869">
        <v>13.0</v>
      </c>
      <c s="129" r="U1869">
        <v>2.0</v>
      </c>
      <c s="129" r="V1869">
        <v>57.844828</v>
      </c>
      <c s="129" r="W1869">
        <v>7.362069</v>
      </c>
      <c s="129" r="X1869">
        <v>10.517241</v>
      </c>
      <c s="129" r="Y1869">
        <v>11.568966</v>
      </c>
      <c s="129" r="Z1869">
        <v>16.827586</v>
      </c>
      <c s="129" r="AA1869">
        <v>9.465517</v>
      </c>
      <c s="129" r="AB1869">
        <v>2.103448</v>
      </c>
      <c s="129" r="AC1869">
        <v>0.0</v>
      </c>
      <c s="129" r="AD1869">
        <v>9.465517</v>
      </c>
      <c s="129" r="AE1869">
        <v>43.12069</v>
      </c>
      <c s="129" r="AF1869">
        <v>5.25862099999999</v>
      </c>
      <c s="129" r="AG1869">
        <v>64.1551719999999</v>
      </c>
      <c s="129" r="AH1869">
        <v>10.517241</v>
      </c>
      <c s="129" r="AI1869">
        <v>9.465517</v>
      </c>
      <c s="129" r="AJ1869">
        <v>7.362069</v>
      </c>
      <c s="129" r="AK1869">
        <v>26.2931029999999</v>
      </c>
      <c s="129" r="AL1869">
        <v>8.413793</v>
      </c>
      <c s="129" r="AM1869">
        <v>2.103448</v>
      </c>
      <c s="129" r="AN1869">
        <v>0.0</v>
      </c>
      <c s="129" r="AO1869">
        <v>14.724138</v>
      </c>
      <c s="129" r="AP1869">
        <v>42.068966</v>
      </c>
      <c s="129" r="AQ1869">
        <v>7.362069</v>
      </c>
      <c s="129" r="AR1869">
        <v>113.586207</v>
      </c>
      <c s="129" r="AS1869">
        <v>0.0</v>
      </c>
      <c s="129" r="AT1869">
        <v>0.0</v>
      </c>
      <c s="129" r="AU1869">
        <v>0.0</v>
      </c>
      <c s="129" r="AV1869">
        <v>16.827586</v>
      </c>
      <c s="129" r="AW1869">
        <v>33.655172</v>
      </c>
      <c s="129" r="AX1869">
        <v>29.448276</v>
      </c>
      <c s="129" r="AY1869">
        <v>21.034483</v>
      </c>
      <c s="129" r="AZ1869">
        <v>12.62069</v>
      </c>
      <c s="129" r="BA1869">
        <v>54.689655</v>
      </c>
      <c s="129" r="BB1869">
        <v>0.0</v>
      </c>
      <c s="129" r="BC1869">
        <v>0.0</v>
      </c>
      <c s="129" r="BD1869">
        <v>0.0</v>
      </c>
      <c s="129" r="BE1869">
        <v>8.413793</v>
      </c>
      <c s="129" r="BF1869">
        <v>0.0</v>
      </c>
      <c s="129" r="BG1869">
        <v>25.2413789999999</v>
      </c>
      <c s="129" r="BH1869">
        <v>16.827586</v>
      </c>
      <c s="129" r="BI1869">
        <v>4.20689699999999</v>
      </c>
      <c s="129" r="BJ1869">
        <v>58.896552</v>
      </c>
      <c s="129" r="BK1869">
        <v>0.0</v>
      </c>
      <c s="129" r="BL1869">
        <v>0.0</v>
      </c>
      <c s="129" r="BM1869">
        <v>0.0</v>
      </c>
      <c s="129" r="BN1869">
        <v>8.413793</v>
      </c>
      <c s="129" r="BO1869">
        <v>33.655172</v>
      </c>
      <c s="129" r="BP1869">
        <v>4.20689699999999</v>
      </c>
      <c s="129" r="BQ1869">
        <v>4.20689699999999</v>
      </c>
      <c s="129" r="BR1869">
        <v>8.413793</v>
      </c>
      <c s="129" r="BS1869">
        <v>21.034483</v>
      </c>
      <c s="129" r="BT1869">
        <v>0.0</v>
      </c>
      <c s="129" r="BU1869">
        <v>0.0</v>
      </c>
      <c s="129" r="BV1869">
        <v>0.0</v>
      </c>
      <c s="129" r="BW1869">
        <v>0.0</v>
      </c>
      <c s="129" r="BX1869">
        <v>8.413793</v>
      </c>
      <c s="129" r="BY1869">
        <v>8.413793</v>
      </c>
      <c s="129" r="BZ1869">
        <v>0.0</v>
      </c>
      <c s="129" r="CA1869">
        <v>4.20689699999999</v>
      </c>
      <c s="129" r="CB1869">
        <v>50.482759</v>
      </c>
      <c s="129" r="CC1869">
        <v>0.0</v>
      </c>
      <c s="129" r="CD1869">
        <v>0.0</v>
      </c>
      <c s="129" r="CE1869">
        <v>0.0</v>
      </c>
      <c s="129" r="CF1869">
        <v>8.413793</v>
      </c>
      <c s="129" r="CG1869">
        <v>16.827586</v>
      </c>
      <c s="129" r="CH1869">
        <v>21.034483</v>
      </c>
      <c s="129" r="CI1869">
        <v>0.0</v>
      </c>
      <c s="129" r="CJ1869">
        <v>4.20689699999999</v>
      </c>
      <c s="129" r="CK1869">
        <v>42.068966</v>
      </c>
      <c s="129" r="CL1869">
        <v>0.0</v>
      </c>
      <c s="129" r="CM1869">
        <v>0.0</v>
      </c>
      <c s="129" r="CN1869">
        <v>0.0</v>
      </c>
      <c s="129" r="CO1869">
        <v>8.413793</v>
      </c>
      <c s="129" r="CP1869">
        <v>8.413793</v>
      </c>
      <c s="129" r="CQ1869">
        <v>0.0</v>
      </c>
      <c s="129" r="CR1869">
        <v>21.034483</v>
      </c>
      <c s="129" r="CS1869">
        <v>4.20689699999999</v>
      </c>
    </row>
    <row customHeight="1" r="1870" ht="15.0">
      <c t="s" s="127" r="A1870">
        <v>15830</v>
      </c>
      <c t="s" s="127" r="B1870">
        <v>15831</v>
      </c>
      <c t="s" s="127" r="C1870">
        <v>15832</v>
      </c>
      <c t="s" s="127" r="D1870">
        <v>15833</v>
      </c>
      <c t="s" s="127" r="E1870">
        <v>15834</v>
      </c>
      <c t="s" s="127" r="F1870">
        <v>15835</v>
      </c>
      <c t="s" s="128" r="G1870">
        <v>15836</v>
      </c>
      <c t="s" s="127" r="H1870">
        <v>15837</v>
      </c>
      <c s="129" r="I1870">
        <v>49.0</v>
      </c>
      <c s="129" r="J1870">
        <v>7.0</v>
      </c>
      <c s="129" r="K1870">
        <v>5.0</v>
      </c>
      <c s="129" r="L1870">
        <v>4.0</v>
      </c>
      <c s="129" r="M1870">
        <v>13.0</v>
      </c>
      <c s="129" r="N1870">
        <v>16.0</v>
      </c>
      <c s="129" r="O1870">
        <v>4.0</v>
      </c>
      <c s="129" r="P1870">
        <v>12.0</v>
      </c>
      <c s="129" r="Q1870">
        <v>8.0</v>
      </c>
      <c s="129" r="R1870">
        <v>14.0</v>
      </c>
      <c s="129" r="S1870">
        <v>15.0</v>
      </c>
      <c s="129" r="T1870">
        <v>8.0</v>
      </c>
      <c s="129" r="U1870">
        <v>8.0</v>
      </c>
      <c s="129" r="V1870">
        <v>26.0</v>
      </c>
      <c s="129" r="W1870">
        <v>4.0</v>
      </c>
      <c s="129" r="X1870">
        <v>3.0</v>
      </c>
      <c s="129" r="Y1870">
        <v>2.0</v>
      </c>
      <c s="129" r="Z1870">
        <v>8.0</v>
      </c>
      <c s="129" r="AA1870">
        <v>8.0</v>
      </c>
      <c s="129" r="AB1870">
        <v>1.0</v>
      </c>
      <c s="129" r="AC1870">
        <v>0.0</v>
      </c>
      <c s="129" r="AD1870">
        <v>5.0</v>
      </c>
      <c s="129" r="AE1870">
        <v>15.0</v>
      </c>
      <c s="129" r="AF1870">
        <v>6.0</v>
      </c>
      <c s="129" r="AG1870">
        <v>23.0</v>
      </c>
      <c s="129" r="AH1870">
        <v>3.0</v>
      </c>
      <c s="129" r="AI1870">
        <v>2.0</v>
      </c>
      <c s="129" r="AJ1870">
        <v>2.0</v>
      </c>
      <c s="129" r="AK1870">
        <v>5.0</v>
      </c>
      <c s="129" r="AL1870">
        <v>8.0</v>
      </c>
      <c s="129" r="AM1870">
        <v>3.0</v>
      </c>
      <c s="129" r="AN1870">
        <v>0.0</v>
      </c>
      <c s="129" r="AO1870">
        <v>3.0</v>
      </c>
      <c s="129" r="AP1870">
        <v>14.0</v>
      </c>
      <c s="129" r="AQ1870">
        <v>6.0</v>
      </c>
      <c s="129" r="AR1870">
        <v>40.0</v>
      </c>
      <c s="129" r="AS1870">
        <v>0.0</v>
      </c>
      <c s="129" r="AT1870">
        <v>0.0</v>
      </c>
      <c s="129" r="AU1870">
        <v>0.0</v>
      </c>
      <c s="129" r="AV1870">
        <v>0.0</v>
      </c>
      <c s="129" r="AW1870">
        <v>4.0</v>
      </c>
      <c s="129" r="AX1870">
        <v>8.0</v>
      </c>
      <c s="129" r="AY1870">
        <v>28.0</v>
      </c>
      <c s="129" r="AZ1870">
        <v>0.0</v>
      </c>
      <c s="129" r="BA1870">
        <v>24.0</v>
      </c>
      <c s="129" r="BB1870">
        <v>0.0</v>
      </c>
      <c s="129" r="BC1870">
        <v>0.0</v>
      </c>
      <c s="129" r="BD1870">
        <v>0.0</v>
      </c>
      <c s="129" r="BE1870">
        <v>0.0</v>
      </c>
      <c s="129" r="BF1870">
        <v>4.0</v>
      </c>
      <c s="129" r="BG1870">
        <v>4.0</v>
      </c>
      <c s="129" r="BH1870">
        <v>16.0</v>
      </c>
      <c s="129" r="BI1870">
        <v>0.0</v>
      </c>
      <c s="129" r="BJ1870">
        <v>16.0</v>
      </c>
      <c s="129" r="BK1870">
        <v>0.0</v>
      </c>
      <c s="129" r="BL1870">
        <v>0.0</v>
      </c>
      <c s="129" r="BM1870">
        <v>0.0</v>
      </c>
      <c s="129" r="BN1870">
        <v>0.0</v>
      </c>
      <c s="129" r="BO1870">
        <v>0.0</v>
      </c>
      <c s="129" r="BP1870">
        <v>4.0</v>
      </c>
      <c s="129" r="BQ1870">
        <v>12.0</v>
      </c>
      <c s="129" r="BR1870">
        <v>0.0</v>
      </c>
      <c s="129" r="BS1870">
        <v>4.0</v>
      </c>
      <c s="129" r="BT1870">
        <v>0.0</v>
      </c>
      <c s="129" r="BU1870">
        <v>0.0</v>
      </c>
      <c s="129" r="BV1870">
        <v>0.0</v>
      </c>
      <c s="129" r="BW1870">
        <v>0.0</v>
      </c>
      <c s="129" r="BX1870">
        <v>0.0</v>
      </c>
      <c s="129" r="BY1870">
        <v>4.0</v>
      </c>
      <c s="129" r="BZ1870">
        <v>0.0</v>
      </c>
      <c s="129" r="CA1870">
        <v>0.0</v>
      </c>
      <c s="129" r="CB1870">
        <v>8.0</v>
      </c>
      <c s="129" r="CC1870">
        <v>0.0</v>
      </c>
      <c s="129" r="CD1870">
        <v>0.0</v>
      </c>
      <c s="129" r="CE1870">
        <v>0.0</v>
      </c>
      <c s="129" r="CF1870">
        <v>0.0</v>
      </c>
      <c s="129" r="CG1870">
        <v>4.0</v>
      </c>
      <c s="129" r="CH1870">
        <v>4.0</v>
      </c>
      <c s="129" r="CI1870">
        <v>0.0</v>
      </c>
      <c s="129" r="CJ1870">
        <v>0.0</v>
      </c>
      <c s="129" r="CK1870">
        <v>28.0</v>
      </c>
      <c s="129" r="CL1870">
        <v>0.0</v>
      </c>
      <c s="129" r="CM1870">
        <v>0.0</v>
      </c>
      <c s="129" r="CN1870">
        <v>0.0</v>
      </c>
      <c s="129" r="CO1870">
        <v>0.0</v>
      </c>
      <c s="129" r="CP1870">
        <v>0.0</v>
      </c>
      <c s="129" r="CQ1870">
        <v>0.0</v>
      </c>
      <c s="129" r="CR1870">
        <v>28.0</v>
      </c>
      <c s="129" r="CS1870">
        <v>0.0</v>
      </c>
    </row>
    <row customHeight="1" r="1871" ht="15.0">
      <c t="s" s="127" r="A1871">
        <v>15838</v>
      </c>
      <c t="s" s="127" r="B1871">
        <v>15839</v>
      </c>
      <c t="s" s="127" r="C1871">
        <v>15840</v>
      </c>
      <c t="s" s="127" r="D1871">
        <v>15841</v>
      </c>
      <c t="s" s="127" r="E1871">
        <v>15842</v>
      </c>
      <c t="s" s="127" r="F1871">
        <v>15843</v>
      </c>
      <c t="s" s="128" r="G1871">
        <v>15844</v>
      </c>
      <c t="s" s="127" r="H1871">
        <v>15845</v>
      </c>
      <c s="129" r="I1871">
        <v>515.0</v>
      </c>
      <c s="129" r="J1871">
        <v>94.4674559999999</v>
      </c>
      <c s="129" r="K1871">
        <v>57.899408</v>
      </c>
      <c s="129" r="L1871">
        <v>82.278107</v>
      </c>
      <c s="129" r="M1871">
        <v>138.145957</v>
      </c>
      <c s="129" r="N1871">
        <v>84.3096649999999</v>
      </c>
      <c s="129" r="O1871">
        <v>57.899408</v>
      </c>
      <c s="129" r="P1871">
        <v>125.0</v>
      </c>
      <c s="129" r="Q1871">
        <v>66.0</v>
      </c>
      <c s="129" r="R1871">
        <v>141.0</v>
      </c>
      <c s="129" r="S1871">
        <v>97.0</v>
      </c>
      <c s="129" r="T1871">
        <v>84.0</v>
      </c>
      <c s="129" r="U1871">
        <v>40.0</v>
      </c>
      <c s="129" r="V1871">
        <v>243.786981999999</v>
      </c>
      <c s="129" r="W1871">
        <v>38.599606</v>
      </c>
      <c s="129" r="X1871">
        <v>32.5049309999999</v>
      </c>
      <c s="129" r="Y1871">
        <v>35.5522679999999</v>
      </c>
      <c s="129" r="Z1871">
        <v>72.120316</v>
      </c>
      <c s="129" r="AA1871">
        <v>37.583826</v>
      </c>
      <c s="129" r="AB1871">
        <v>25.3944769999999</v>
      </c>
      <c s="129" r="AC1871">
        <v>2.031558</v>
      </c>
      <c s="129" r="AD1871">
        <v>51.804734</v>
      </c>
      <c s="129" r="AE1871">
        <v>149.319526999999</v>
      </c>
      <c s="129" r="AF1871">
        <v>42.662722</v>
      </c>
      <c s="129" r="AG1871">
        <v>271.213017999999</v>
      </c>
      <c s="129" r="AH1871">
        <v>55.8678499999999</v>
      </c>
      <c s="129" r="AI1871">
        <v>25.3944769999999</v>
      </c>
      <c s="129" r="AJ1871">
        <v>46.725838</v>
      </c>
      <c s="129" r="AK1871">
        <v>66.0256409999999</v>
      </c>
      <c s="129" r="AL1871">
        <v>46.725838</v>
      </c>
      <c s="129" r="AM1871">
        <v>28.4418149999999</v>
      </c>
      <c s="129" r="AN1871">
        <v>2.031558</v>
      </c>
      <c s="129" r="AO1871">
        <v>67.04142</v>
      </c>
      <c s="129" r="AP1871">
        <v>151.351085</v>
      </c>
      <c s="129" r="AQ1871">
        <v>52.8205129999999</v>
      </c>
      <c s="129" r="AR1871">
        <v>451.005917</v>
      </c>
      <c s="129" r="AS1871">
        <v>12.189349</v>
      </c>
      <c s="129" r="AT1871">
        <v>16.252465</v>
      </c>
      <c s="129" r="AU1871">
        <v>44.6942799999999</v>
      </c>
      <c s="129" r="AV1871">
        <v>56.8836289999999</v>
      </c>
      <c s="129" r="AW1871">
        <v>52.8205129999999</v>
      </c>
      <c s="129" r="AX1871">
        <v>52.8205129999999</v>
      </c>
      <c s="129" r="AY1871">
        <v>158.461537999999</v>
      </c>
      <c s="129" r="AZ1871">
        <v>56.8836289999999</v>
      </c>
      <c s="129" r="BA1871">
        <v>215.345168</v>
      </c>
      <c s="129" r="BB1871">
        <v>12.189349</v>
      </c>
      <c s="129" r="BC1871">
        <v>16.252465</v>
      </c>
      <c s="129" r="BD1871">
        <v>24.378698</v>
      </c>
      <c s="129" r="BE1871">
        <v>20.3155819999999</v>
      </c>
      <c s="129" r="BF1871">
        <v>12.189349</v>
      </c>
      <c s="129" r="BG1871">
        <v>40.6311639999999</v>
      </c>
      <c s="129" r="BH1871">
        <v>73.1360949999999</v>
      </c>
      <c s="129" r="BI1871">
        <v>16.252465</v>
      </c>
      <c s="129" r="BJ1871">
        <v>235.66075</v>
      </c>
      <c s="129" r="BK1871">
        <v>0.0</v>
      </c>
      <c s="129" r="BL1871">
        <v>0.0</v>
      </c>
      <c s="129" r="BM1871">
        <v>20.3155819999999</v>
      </c>
      <c s="129" r="BN1871">
        <v>36.568047</v>
      </c>
      <c s="129" r="BO1871">
        <v>40.6311639999999</v>
      </c>
      <c s="129" r="BP1871">
        <v>12.189349</v>
      </c>
      <c s="129" r="BQ1871">
        <v>85.325444</v>
      </c>
      <c s="129" r="BR1871">
        <v>40.6311639999999</v>
      </c>
      <c s="129" r="BS1871">
        <v>56.8836289999999</v>
      </c>
      <c s="129" r="BT1871">
        <v>0.0</v>
      </c>
      <c s="129" r="BU1871">
        <v>0.0</v>
      </c>
      <c s="129" r="BV1871">
        <v>0.0</v>
      </c>
      <c s="129" r="BW1871">
        <v>0.0</v>
      </c>
      <c s="129" r="BX1871">
        <v>12.189349</v>
      </c>
      <c s="129" r="BY1871">
        <v>8.12623299999999</v>
      </c>
      <c s="129" r="BZ1871">
        <v>0.0</v>
      </c>
      <c s="129" r="CA1871">
        <v>36.568047</v>
      </c>
      <c s="129" r="CB1871">
        <v>182.840237</v>
      </c>
      <c s="129" r="CC1871">
        <v>0.0</v>
      </c>
      <c s="129" r="CD1871">
        <v>8.12623299999999</v>
      </c>
      <c s="129" r="CE1871">
        <v>36.568047</v>
      </c>
      <c s="129" r="CF1871">
        <v>52.8205129999999</v>
      </c>
      <c s="129" r="CG1871">
        <v>36.568047</v>
      </c>
      <c s="129" r="CH1871">
        <v>40.6311639999999</v>
      </c>
      <c s="129" r="CI1871">
        <v>0.0</v>
      </c>
      <c s="129" r="CJ1871">
        <v>8.12623299999999</v>
      </c>
      <c s="129" r="CK1871">
        <v>211.282051</v>
      </c>
      <c s="129" r="CL1871">
        <v>12.189349</v>
      </c>
      <c s="129" r="CM1871">
        <v>8.12623299999999</v>
      </c>
      <c s="129" r="CN1871">
        <v>8.12623299999999</v>
      </c>
      <c s="129" r="CO1871">
        <v>4.06311599999999</v>
      </c>
      <c s="129" r="CP1871">
        <v>4.06311599999999</v>
      </c>
      <c s="129" r="CQ1871">
        <v>4.06311599999999</v>
      </c>
      <c s="129" r="CR1871">
        <v>158.461537999999</v>
      </c>
      <c s="129" r="CS1871">
        <v>12.189349</v>
      </c>
    </row>
    <row customHeight="1" r="1872" ht="15.0">
      <c t="s" s="127" r="A1872">
        <v>15846</v>
      </c>
      <c t="s" s="127" r="B1872">
        <v>15847</v>
      </c>
      <c t="s" s="127" r="C1872">
        <v>15848</v>
      </c>
      <c t="s" s="127" r="D1872">
        <v>15849</v>
      </c>
      <c t="s" s="127" r="E1872">
        <v>15850</v>
      </c>
      <c t="s" s="127" r="F1872">
        <v>15851</v>
      </c>
      <c t="s" s="128" r="G1872">
        <v>15852</v>
      </c>
      <c t="s" s="127" r="H1872">
        <v>15853</v>
      </c>
      <c s="129" r="I1872">
        <v>513.0</v>
      </c>
      <c s="129" r="J1872">
        <v>94.0</v>
      </c>
      <c s="129" r="K1872">
        <v>66.0</v>
      </c>
      <c s="129" r="L1872">
        <v>106.0</v>
      </c>
      <c s="129" r="M1872">
        <v>110.0</v>
      </c>
      <c s="129" r="N1872">
        <v>102.0</v>
      </c>
      <c s="129" r="O1872">
        <v>35.0</v>
      </c>
      <c s="129" r="P1872">
        <v>80.0</v>
      </c>
      <c s="129" r="Q1872">
        <v>83.0</v>
      </c>
      <c s="129" r="R1872">
        <v>105.0</v>
      </c>
      <c s="129" r="S1872">
        <v>96.0</v>
      </c>
      <c s="129" r="T1872">
        <v>74.0</v>
      </c>
      <c s="129" r="U1872">
        <v>26.0</v>
      </c>
      <c s="129" r="V1872">
        <v>266.0</v>
      </c>
      <c s="129" r="W1872">
        <v>48.0</v>
      </c>
      <c s="129" r="X1872">
        <v>39.0</v>
      </c>
      <c s="129" r="Y1872">
        <v>52.0</v>
      </c>
      <c s="129" r="Z1872">
        <v>62.0</v>
      </c>
      <c s="129" r="AA1872">
        <v>49.0</v>
      </c>
      <c s="129" r="AB1872">
        <v>14.0</v>
      </c>
      <c s="129" r="AC1872">
        <v>2.0</v>
      </c>
      <c s="129" r="AD1872">
        <v>68.0</v>
      </c>
      <c s="129" r="AE1872">
        <v>150.0</v>
      </c>
      <c s="129" r="AF1872">
        <v>48.0</v>
      </c>
      <c s="129" r="AG1872">
        <v>247.0</v>
      </c>
      <c s="129" r="AH1872">
        <v>46.0</v>
      </c>
      <c s="129" r="AI1872">
        <v>27.0</v>
      </c>
      <c s="129" r="AJ1872">
        <v>54.0</v>
      </c>
      <c s="129" r="AK1872">
        <v>48.0</v>
      </c>
      <c s="129" r="AL1872">
        <v>53.0</v>
      </c>
      <c s="129" r="AM1872">
        <v>19.0</v>
      </c>
      <c s="129" r="AN1872">
        <v>0.0</v>
      </c>
      <c s="129" r="AO1872">
        <v>60.0</v>
      </c>
      <c s="129" r="AP1872">
        <v>139.0</v>
      </c>
      <c s="129" r="AQ1872">
        <v>48.0</v>
      </c>
      <c s="129" r="AR1872">
        <v>392.0</v>
      </c>
      <c s="129" r="AS1872">
        <v>40.0</v>
      </c>
      <c s="129" r="AT1872">
        <v>16.0</v>
      </c>
      <c s="129" r="AU1872">
        <v>4.0</v>
      </c>
      <c s="129" r="AV1872">
        <v>32.0</v>
      </c>
      <c s="129" r="AW1872">
        <v>52.0</v>
      </c>
      <c s="129" r="AX1872">
        <v>64.0</v>
      </c>
      <c s="129" r="AY1872">
        <v>152.0</v>
      </c>
      <c s="129" r="AZ1872">
        <v>32.0</v>
      </c>
      <c s="129" r="BA1872">
        <v>204.0</v>
      </c>
      <c s="129" r="BB1872">
        <v>28.0</v>
      </c>
      <c s="129" r="BC1872">
        <v>8.0</v>
      </c>
      <c s="129" r="BD1872">
        <v>4.0</v>
      </c>
      <c s="129" r="BE1872">
        <v>12.0</v>
      </c>
      <c s="129" r="BF1872">
        <v>8.0</v>
      </c>
      <c s="129" r="BG1872">
        <v>48.0</v>
      </c>
      <c s="129" r="BH1872">
        <v>80.0</v>
      </c>
      <c s="129" r="BI1872">
        <v>16.0</v>
      </c>
      <c s="129" r="BJ1872">
        <v>188.0</v>
      </c>
      <c s="129" r="BK1872">
        <v>12.0</v>
      </c>
      <c s="129" r="BL1872">
        <v>8.0</v>
      </c>
      <c s="129" r="BM1872">
        <v>0.0</v>
      </c>
      <c s="129" r="BN1872">
        <v>20.0</v>
      </c>
      <c s="129" r="BO1872">
        <v>44.0</v>
      </c>
      <c s="129" r="BP1872">
        <v>16.0</v>
      </c>
      <c s="129" r="BQ1872">
        <v>72.0</v>
      </c>
      <c s="129" r="BR1872">
        <v>16.0</v>
      </c>
      <c s="129" r="BS1872">
        <v>40.0</v>
      </c>
      <c s="129" r="BT1872">
        <v>0.0</v>
      </c>
      <c s="129" r="BU1872">
        <v>0.0</v>
      </c>
      <c s="129" r="BV1872">
        <v>0.0</v>
      </c>
      <c s="129" r="BW1872">
        <v>4.0</v>
      </c>
      <c s="129" r="BX1872">
        <v>8.0</v>
      </c>
      <c s="129" r="BY1872">
        <v>8.0</v>
      </c>
      <c s="129" r="BZ1872">
        <v>0.0</v>
      </c>
      <c s="129" r="CA1872">
        <v>20.0</v>
      </c>
      <c s="129" r="CB1872">
        <v>156.0</v>
      </c>
      <c s="129" r="CC1872">
        <v>28.0</v>
      </c>
      <c s="129" r="CD1872">
        <v>12.0</v>
      </c>
      <c s="129" r="CE1872">
        <v>4.0</v>
      </c>
      <c s="129" r="CF1872">
        <v>16.0</v>
      </c>
      <c s="129" r="CG1872">
        <v>36.0</v>
      </c>
      <c s="129" r="CH1872">
        <v>52.0</v>
      </c>
      <c s="129" r="CI1872">
        <v>0.0</v>
      </c>
      <c s="129" r="CJ1872">
        <v>8.0</v>
      </c>
      <c s="129" r="CK1872">
        <v>196.0</v>
      </c>
      <c s="129" r="CL1872">
        <v>12.0</v>
      </c>
      <c s="129" r="CM1872">
        <v>4.0</v>
      </c>
      <c s="129" r="CN1872">
        <v>0.0</v>
      </c>
      <c s="129" r="CO1872">
        <v>12.0</v>
      </c>
      <c s="129" r="CP1872">
        <v>8.0</v>
      </c>
      <c s="129" r="CQ1872">
        <v>4.0</v>
      </c>
      <c s="129" r="CR1872">
        <v>152.0</v>
      </c>
      <c s="129" r="CS1872">
        <v>4.0</v>
      </c>
    </row>
    <row customHeight="1" r="1873" ht="15.0">
      <c t="s" s="127" r="A1873">
        <v>15854</v>
      </c>
      <c t="s" s="127" r="B1873">
        <v>15855</v>
      </c>
      <c t="s" s="127" r="C1873">
        <v>15856</v>
      </c>
      <c t="s" s="127" r="D1873">
        <v>15857</v>
      </c>
      <c t="s" s="127" r="E1873">
        <v>15858</v>
      </c>
      <c t="s" s="127" r="F1873">
        <v>15859</v>
      </c>
      <c t="s" s="128" r="G1873">
        <v>15860</v>
      </c>
      <c t="s" s="127" r="H1873">
        <v>15861</v>
      </c>
      <c s="129" r="I1873">
        <v>179.0</v>
      </c>
      <c s="129" r="J1873">
        <v>40.724868</v>
      </c>
      <c s="129" r="K1873">
        <v>28.4126979999999</v>
      </c>
      <c s="129" r="L1873">
        <v>44.5132279999999</v>
      </c>
      <c s="129" r="M1873">
        <v>39.7777779999999</v>
      </c>
      <c s="129" r="N1873">
        <v>18.941799</v>
      </c>
      <c s="129" r="O1873">
        <v>6.62962999999999</v>
      </c>
      <c s="129" r="P1873">
        <v>35.0</v>
      </c>
      <c s="129" r="Q1873">
        <v>18.0</v>
      </c>
      <c s="129" r="R1873">
        <v>36.0</v>
      </c>
      <c s="129" r="S1873">
        <v>22.0</v>
      </c>
      <c s="129" r="T1873">
        <v>15.0</v>
      </c>
      <c s="129" r="U1873">
        <v>5.0</v>
      </c>
      <c s="129" r="V1873">
        <v>97.5502649999999</v>
      </c>
      <c s="129" r="W1873">
        <v>23.677249</v>
      </c>
      <c s="129" r="X1873">
        <v>17.994709</v>
      </c>
      <c s="129" r="Y1873">
        <v>22.730159</v>
      </c>
      <c s="129" r="Z1873">
        <v>19.8888889999999</v>
      </c>
      <c s="129" r="AA1873">
        <v>11.365079</v>
      </c>
      <c s="129" r="AB1873">
        <v>1.89418</v>
      </c>
      <c s="129" r="AC1873">
        <v>0.0</v>
      </c>
      <c s="129" r="AD1873">
        <v>33.1481479999999</v>
      </c>
      <c s="129" r="AE1873">
        <v>53.0370369999999</v>
      </c>
      <c s="129" r="AF1873">
        <v>11.365079</v>
      </c>
      <c s="129" r="AG1873">
        <v>81.449735</v>
      </c>
      <c s="129" r="AH1873">
        <v>17.047619</v>
      </c>
      <c s="129" r="AI1873">
        <v>10.417989</v>
      </c>
      <c s="129" r="AJ1873">
        <v>21.783069</v>
      </c>
      <c s="129" r="AK1873">
        <v>19.8888889999999</v>
      </c>
      <c s="129" r="AL1873">
        <v>7.57671999999999</v>
      </c>
      <c s="129" r="AM1873">
        <v>4.73545</v>
      </c>
      <c s="129" r="AN1873">
        <v>0.0</v>
      </c>
      <c s="129" r="AO1873">
        <v>19.8888889999999</v>
      </c>
      <c s="129" r="AP1873">
        <v>52.089947</v>
      </c>
      <c s="129" r="AQ1873">
        <v>9.47089899999999</v>
      </c>
      <c s="129" r="AR1873">
        <v>155.322751</v>
      </c>
      <c s="129" r="AS1873">
        <v>7.57671999999999</v>
      </c>
      <c s="129" r="AT1873">
        <v>18.941799</v>
      </c>
      <c s="129" r="AU1873">
        <v>15.153439</v>
      </c>
      <c s="129" r="AV1873">
        <v>26.518519</v>
      </c>
      <c s="129" r="AW1873">
        <v>30.306878</v>
      </c>
      <c s="129" r="AX1873">
        <v>15.153439</v>
      </c>
      <c s="129" r="AY1873">
        <v>18.941799</v>
      </c>
      <c s="129" r="AZ1873">
        <v>22.730159</v>
      </c>
      <c s="129" r="BA1873">
        <v>90.920635</v>
      </c>
      <c s="129" r="BB1873">
        <v>7.57671999999999</v>
      </c>
      <c s="129" r="BC1873">
        <v>15.153439</v>
      </c>
      <c s="129" r="BD1873">
        <v>11.365079</v>
      </c>
      <c s="129" r="BE1873">
        <v>7.57671999999999</v>
      </c>
      <c s="129" r="BF1873">
        <v>11.365079</v>
      </c>
      <c s="129" r="BG1873">
        <v>15.153439</v>
      </c>
      <c s="129" r="BH1873">
        <v>11.365079</v>
      </c>
      <c s="129" r="BI1873">
        <v>11.365079</v>
      </c>
      <c s="129" r="BJ1873">
        <v>64.402116</v>
      </c>
      <c s="129" r="BK1873">
        <v>0.0</v>
      </c>
      <c s="129" r="BL1873">
        <v>3.78835999999999</v>
      </c>
      <c s="129" r="BM1873">
        <v>3.78835999999999</v>
      </c>
      <c s="129" r="BN1873">
        <v>18.941799</v>
      </c>
      <c s="129" r="BO1873">
        <v>18.941799</v>
      </c>
      <c s="129" r="BP1873">
        <v>0.0</v>
      </c>
      <c s="129" r="BQ1873">
        <v>7.57671999999999</v>
      </c>
      <c s="129" r="BR1873">
        <v>11.365079</v>
      </c>
      <c s="129" r="BS1873">
        <v>26.518519</v>
      </c>
      <c s="129" r="BT1873">
        <v>0.0</v>
      </c>
      <c s="129" r="BU1873">
        <v>0.0</v>
      </c>
      <c s="129" r="BV1873">
        <v>0.0</v>
      </c>
      <c s="129" r="BW1873">
        <v>3.78835999999999</v>
      </c>
      <c s="129" r="BX1873">
        <v>0.0</v>
      </c>
      <c s="129" r="BY1873">
        <v>11.365079</v>
      </c>
      <c s="129" r="BZ1873">
        <v>0.0</v>
      </c>
      <c s="129" r="CA1873">
        <v>11.365079</v>
      </c>
      <c s="129" r="CB1873">
        <v>90.920635</v>
      </c>
      <c s="129" r="CC1873">
        <v>3.78835999999999</v>
      </c>
      <c s="129" r="CD1873">
        <v>15.153439</v>
      </c>
      <c s="129" r="CE1873">
        <v>15.153439</v>
      </c>
      <c s="129" r="CF1873">
        <v>18.941799</v>
      </c>
      <c s="129" r="CG1873">
        <v>26.518519</v>
      </c>
      <c s="129" r="CH1873">
        <v>3.78835999999999</v>
      </c>
      <c s="129" r="CI1873">
        <v>0.0</v>
      </c>
      <c s="129" r="CJ1873">
        <v>7.57671999999999</v>
      </c>
      <c s="129" r="CK1873">
        <v>37.8835979999999</v>
      </c>
      <c s="129" r="CL1873">
        <v>3.78835999999999</v>
      </c>
      <c s="129" r="CM1873">
        <v>3.78835999999999</v>
      </c>
      <c s="129" r="CN1873">
        <v>0.0</v>
      </c>
      <c s="129" r="CO1873">
        <v>3.78835999999999</v>
      </c>
      <c s="129" r="CP1873">
        <v>3.78835999999999</v>
      </c>
      <c s="129" r="CQ1873">
        <v>0.0</v>
      </c>
      <c s="129" r="CR1873">
        <v>18.941799</v>
      </c>
      <c s="129" r="CS1873">
        <v>3.78835999999999</v>
      </c>
    </row>
    <row customHeight="1" r="1874" ht="15.0">
      <c t="s" s="127" r="A1874">
        <v>15862</v>
      </c>
      <c t="s" s="127" r="B1874">
        <v>15863</v>
      </c>
      <c t="s" s="127" r="C1874">
        <v>15864</v>
      </c>
      <c t="s" s="127" r="D1874">
        <v>15865</v>
      </c>
      <c t="s" s="127" r="E1874">
        <v>15866</v>
      </c>
      <c t="s" s="127" r="F1874">
        <v>15867</v>
      </c>
      <c t="s" s="128" r="G1874">
        <v>15868</v>
      </c>
      <c t="s" s="127" r="H1874">
        <v>15869</v>
      </c>
      <c s="129" r="I1874">
        <v>25306.0</v>
      </c>
      <c s="129" r="J1874">
        <v>2625.73155899999</v>
      </c>
      <c s="129" r="K1874">
        <v>3344.215792</v>
      </c>
      <c s="129" r="L1874">
        <v>4085.43964899999</v>
      </c>
      <c s="129" r="M1874">
        <v>4996.24887599999</v>
      </c>
      <c s="129" r="N1874">
        <v>5293.98264099999</v>
      </c>
      <c s="129" r="O1874">
        <v>4960.38148199999</v>
      </c>
      <c s="129" r="P1874">
        <v>4348.0</v>
      </c>
      <c s="129" r="Q1874">
        <v>4571.0</v>
      </c>
      <c s="129" r="R1874">
        <v>5968.0</v>
      </c>
      <c s="129" r="S1874">
        <v>5183.0</v>
      </c>
      <c s="129" r="T1874">
        <v>5805.0</v>
      </c>
      <c s="129" r="U1874">
        <v>4171.0</v>
      </c>
      <c s="129" r="V1874">
        <v>11210.857153</v>
      </c>
      <c s="129" r="W1874">
        <v>1344.259538</v>
      </c>
      <c s="129" r="X1874">
        <v>1740.192559</v>
      </c>
      <c s="129" r="Y1874">
        <v>2061.467739</v>
      </c>
      <c s="129" r="Z1874">
        <v>2215.295625</v>
      </c>
      <c s="129" r="AA1874">
        <v>2176.19306999999</v>
      </c>
      <c s="129" r="AB1874">
        <v>1522.22188299999</v>
      </c>
      <c s="129" r="AC1874">
        <v>151.226739</v>
      </c>
      <c s="129" r="AD1874">
        <v>1965.211274</v>
      </c>
      <c s="129" r="AE1874">
        <v>6223.751585</v>
      </c>
      <c s="129" r="AF1874">
        <v>3021.894295</v>
      </c>
      <c s="129" r="AG1874">
        <v>14095.1428469999</v>
      </c>
      <c s="129" r="AH1874">
        <v>1281.47202199999</v>
      </c>
      <c s="129" r="AI1874">
        <v>1604.023232</v>
      </c>
      <c s="129" r="AJ1874">
        <v>2023.97191</v>
      </c>
      <c s="129" r="AK1874">
        <v>2780.95325199999</v>
      </c>
      <c s="129" r="AL1874">
        <v>3117.78957099999</v>
      </c>
      <c s="129" r="AM1874">
        <v>2859.36371</v>
      </c>
      <c s="129" r="AN1874">
        <v>427.569148999999</v>
      </c>
      <c s="129" r="AO1874">
        <v>1819.147913</v>
      </c>
      <c s="129" r="AP1874">
        <v>6949.93208299999</v>
      </c>
      <c s="129" r="AQ1874">
        <v>5326.06285</v>
      </c>
      <c s="129" r="AR1874">
        <v>22688.821182</v>
      </c>
      <c s="129" r="AS1874">
        <v>29.025831</v>
      </c>
      <c s="129" r="AT1874">
        <v>1054.069167</v>
      </c>
      <c s="129" r="AU1874">
        <v>1730.468125</v>
      </c>
      <c s="129" r="AV1874">
        <v>2460.855669</v>
      </c>
      <c s="129" r="AW1874">
        <v>3084.04410899999</v>
      </c>
      <c s="129" r="AX1874">
        <v>1570.676518</v>
      </c>
      <c s="129" r="AY1874">
        <v>9491.915761</v>
      </c>
      <c s="129" r="AZ1874">
        <v>3267.766001</v>
      </c>
      <c s="129" r="BA1874">
        <v>9857.925454</v>
      </c>
      <c s="129" r="BB1874">
        <v>28.0412579999999</v>
      </c>
      <c s="129" r="BC1874">
        <v>656.843387</v>
      </c>
      <c s="129" r="BD1874">
        <v>1035.797526</v>
      </c>
      <c s="129" r="BE1874">
        <v>1126.349065</v>
      </c>
      <c s="129" r="BF1874">
        <v>798.621608</v>
      </c>
      <c s="129" r="BG1874">
        <v>1363.663505</v>
      </c>
      <c s="129" r="BH1874">
        <v>3678.120382</v>
      </c>
      <c s="129" r="BI1874">
        <v>1170.488722</v>
      </c>
      <c s="129" r="BJ1874">
        <v>12830.895728</v>
      </c>
      <c s="129" r="BK1874">
        <v>0.984573999999999</v>
      </c>
      <c s="129" r="BL1874">
        <v>397.225779999999</v>
      </c>
      <c s="129" r="BM1874">
        <v>694.670599</v>
      </c>
      <c s="129" r="BN1874">
        <v>1334.50660399999</v>
      </c>
      <c s="129" r="BO1874">
        <v>2285.42250199999</v>
      </c>
      <c s="129" r="BP1874">
        <v>207.013013</v>
      </c>
      <c s="129" r="BQ1874">
        <v>5813.795379</v>
      </c>
      <c s="129" r="BR1874">
        <v>2097.27727899999</v>
      </c>
      <c s="129" r="BS1874">
        <v>2259.205974</v>
      </c>
      <c s="129" r="BT1874">
        <v>0.0</v>
      </c>
      <c s="129" r="BU1874">
        <v>16.995694</v>
      </c>
      <c s="129" r="BV1874">
        <v>56.0994719999999</v>
      </c>
      <c s="129" r="BW1874">
        <v>149.185284999999</v>
      </c>
      <c s="129" r="BX1874">
        <v>349.955202999999</v>
      </c>
      <c s="129" r="BY1874">
        <v>332.773901</v>
      </c>
      <c s="129" r="BZ1874">
        <v>0.0</v>
      </c>
      <c s="129" r="CA1874">
        <v>1354.196418</v>
      </c>
      <c s="129" r="CB1874">
        <v>8443.531444</v>
      </c>
      <c s="129" r="CC1874">
        <v>18.10199</v>
      </c>
      <c s="129" r="CD1874">
        <v>835.530261999999</v>
      </c>
      <c s="129" r="CE1874">
        <v>1197.30861099999</v>
      </c>
      <c s="129" r="CF1874">
        <v>1956.077918</v>
      </c>
      <c s="129" r="CG1874">
        <v>2304.80644799999</v>
      </c>
      <c s="129" r="CH1874">
        <v>1093.355431</v>
      </c>
      <c s="129" r="CI1874">
        <v>39.068607</v>
      </c>
      <c s="129" r="CJ1874">
        <v>999.282178</v>
      </c>
      <c s="129" r="CK1874">
        <v>11986.083764</v>
      </c>
      <c s="129" r="CL1874">
        <v>10.9238409999999</v>
      </c>
      <c s="129" r="CM1874">
        <v>201.543211</v>
      </c>
      <c s="129" r="CN1874">
        <v>477.060042</v>
      </c>
      <c s="129" r="CO1874">
        <v>355.592466</v>
      </c>
      <c s="129" r="CP1874">
        <v>429.282458</v>
      </c>
      <c s="129" r="CQ1874">
        <v>144.547186</v>
      </c>
      <c s="129" r="CR1874">
        <v>9452.84715399999</v>
      </c>
      <c s="129" r="CS1874">
        <v>914.287405</v>
      </c>
    </row>
    <row customHeight="1" r="1875" ht="15.0">
      <c t="s" s="127" r="A1875">
        <v>15870</v>
      </c>
      <c t="s" s="127" r="B1875">
        <v>15871</v>
      </c>
      <c t="s" s="127" r="C1875">
        <v>15872</v>
      </c>
      <c t="s" s="127" r="D1875">
        <v>15873</v>
      </c>
      <c t="s" s="127" r="E1875">
        <v>15874</v>
      </c>
      <c t="s" s="127" r="F1875">
        <v>15875</v>
      </c>
      <c t="s" s="128" r="G1875">
        <v>15876</v>
      </c>
      <c t="s" s="127" r="H1875">
        <v>15877</v>
      </c>
      <c s="129" r="I1875">
        <v>1284.0</v>
      </c>
      <c s="129" r="J1875">
        <v>240.0</v>
      </c>
      <c s="129" r="K1875">
        <v>187.0</v>
      </c>
      <c s="129" r="L1875">
        <v>261.0</v>
      </c>
      <c s="129" r="M1875">
        <v>258.0</v>
      </c>
      <c s="129" r="N1875">
        <v>202.0</v>
      </c>
      <c s="129" r="O1875">
        <v>136.0</v>
      </c>
      <c s="129" r="P1875">
        <v>163.0</v>
      </c>
      <c s="129" r="Q1875">
        <v>179.0</v>
      </c>
      <c s="129" r="R1875">
        <v>201.0</v>
      </c>
      <c s="129" r="S1875">
        <v>215.0</v>
      </c>
      <c s="129" r="T1875">
        <v>190.0</v>
      </c>
      <c s="129" r="U1875">
        <v>119.0</v>
      </c>
      <c s="129" r="V1875">
        <v>639.0</v>
      </c>
      <c s="129" r="W1875">
        <v>127.0</v>
      </c>
      <c s="129" r="X1875">
        <v>99.0</v>
      </c>
      <c s="129" r="Y1875">
        <v>125.0</v>
      </c>
      <c s="129" r="Z1875">
        <v>131.0</v>
      </c>
      <c s="129" r="AA1875">
        <v>108.0</v>
      </c>
      <c s="129" r="AB1875">
        <v>46.0</v>
      </c>
      <c s="129" r="AC1875">
        <v>3.0</v>
      </c>
      <c s="129" r="AD1875">
        <v>156.0</v>
      </c>
      <c s="129" r="AE1875">
        <v>378.0</v>
      </c>
      <c s="129" r="AF1875">
        <v>105.0</v>
      </c>
      <c s="129" r="AG1875">
        <v>645.0</v>
      </c>
      <c s="129" r="AH1875">
        <v>113.0</v>
      </c>
      <c s="129" r="AI1875">
        <v>88.0</v>
      </c>
      <c s="129" r="AJ1875">
        <v>136.0</v>
      </c>
      <c s="129" r="AK1875">
        <v>127.0</v>
      </c>
      <c s="129" r="AL1875">
        <v>94.0</v>
      </c>
      <c s="129" r="AM1875">
        <v>73.0</v>
      </c>
      <c s="129" r="AN1875">
        <v>14.0</v>
      </c>
      <c s="129" r="AO1875">
        <v>140.0</v>
      </c>
      <c s="129" r="AP1875">
        <v>371.0</v>
      </c>
      <c s="129" r="AQ1875">
        <v>134.0</v>
      </c>
      <c s="129" r="AR1875">
        <v>1060.0</v>
      </c>
      <c s="129" r="AS1875">
        <v>36.0</v>
      </c>
      <c s="129" r="AT1875">
        <v>36.0</v>
      </c>
      <c s="129" r="AU1875">
        <v>60.0</v>
      </c>
      <c s="129" r="AV1875">
        <v>152.0</v>
      </c>
      <c s="129" r="AW1875">
        <v>148.0</v>
      </c>
      <c s="129" r="AX1875">
        <v>160.0</v>
      </c>
      <c s="129" r="AY1875">
        <v>332.0</v>
      </c>
      <c s="129" r="AZ1875">
        <v>136.0</v>
      </c>
      <c s="129" r="BA1875">
        <v>516.0</v>
      </c>
      <c s="129" r="BB1875">
        <v>24.0</v>
      </c>
      <c s="129" r="BC1875">
        <v>20.0</v>
      </c>
      <c s="129" r="BD1875">
        <v>40.0</v>
      </c>
      <c s="129" r="BE1875">
        <v>84.0</v>
      </c>
      <c s="129" r="BF1875">
        <v>32.0</v>
      </c>
      <c s="129" r="BG1875">
        <v>128.0</v>
      </c>
      <c s="129" r="BH1875">
        <v>148.0</v>
      </c>
      <c s="129" r="BI1875">
        <v>40.0</v>
      </c>
      <c s="129" r="BJ1875">
        <v>544.0</v>
      </c>
      <c s="129" r="BK1875">
        <v>12.0</v>
      </c>
      <c s="129" r="BL1875">
        <v>16.0</v>
      </c>
      <c s="129" r="BM1875">
        <v>20.0</v>
      </c>
      <c s="129" r="BN1875">
        <v>68.0</v>
      </c>
      <c s="129" r="BO1875">
        <v>116.0</v>
      </c>
      <c s="129" r="BP1875">
        <v>32.0</v>
      </c>
      <c s="129" r="BQ1875">
        <v>184.0</v>
      </c>
      <c s="129" r="BR1875">
        <v>96.0</v>
      </c>
      <c s="129" r="BS1875">
        <v>128.0</v>
      </c>
      <c s="129" r="BT1875">
        <v>0.0</v>
      </c>
      <c s="129" r="BU1875">
        <v>0.0</v>
      </c>
      <c s="129" r="BV1875">
        <v>0.0</v>
      </c>
      <c s="129" r="BW1875">
        <v>8.0</v>
      </c>
      <c s="129" r="BX1875">
        <v>28.0</v>
      </c>
      <c s="129" r="BY1875">
        <v>32.0</v>
      </c>
      <c s="129" r="BZ1875">
        <v>0.0</v>
      </c>
      <c s="129" r="CA1875">
        <v>60.0</v>
      </c>
      <c s="129" r="CB1875">
        <v>492.0</v>
      </c>
      <c s="129" r="CC1875">
        <v>24.0</v>
      </c>
      <c s="129" r="CD1875">
        <v>28.0</v>
      </c>
      <c s="129" r="CE1875">
        <v>40.0</v>
      </c>
      <c s="129" r="CF1875">
        <v>140.0</v>
      </c>
      <c s="129" r="CG1875">
        <v>112.0</v>
      </c>
      <c s="129" r="CH1875">
        <v>112.0</v>
      </c>
      <c s="129" r="CI1875">
        <v>4.0</v>
      </c>
      <c s="129" r="CJ1875">
        <v>32.0</v>
      </c>
      <c s="129" r="CK1875">
        <v>440.0</v>
      </c>
      <c s="129" r="CL1875">
        <v>12.0</v>
      </c>
      <c s="129" r="CM1875">
        <v>8.0</v>
      </c>
      <c s="129" r="CN1875">
        <v>20.0</v>
      </c>
      <c s="129" r="CO1875">
        <v>4.0</v>
      </c>
      <c s="129" r="CP1875">
        <v>8.0</v>
      </c>
      <c s="129" r="CQ1875">
        <v>16.0</v>
      </c>
      <c s="129" r="CR1875">
        <v>328.0</v>
      </c>
      <c s="129" r="CS1875">
        <v>44.0</v>
      </c>
    </row>
    <row customHeight="1" r="1876" ht="15.0">
      <c t="s" s="127" r="A1876">
        <v>15878</v>
      </c>
      <c t="s" s="127" r="B1876">
        <v>15879</v>
      </c>
      <c t="s" s="127" r="C1876">
        <v>15880</v>
      </c>
      <c t="s" s="127" r="D1876">
        <v>15881</v>
      </c>
      <c t="s" s="127" r="E1876">
        <v>15882</v>
      </c>
      <c t="s" s="127" r="F1876">
        <v>15883</v>
      </c>
      <c t="s" s="128" r="G1876">
        <v>15884</v>
      </c>
      <c t="s" s="127" r="H1876">
        <v>15885</v>
      </c>
      <c s="129" r="I1876">
        <v>649.0</v>
      </c>
      <c s="129" r="J1876">
        <v>100.496639</v>
      </c>
      <c s="129" r="K1876">
        <v>83.0382979999999</v>
      </c>
      <c s="129" r="L1876">
        <v>124.057334999999</v>
      </c>
      <c s="129" r="M1876">
        <v>164.076145999999</v>
      </c>
      <c s="129" r="N1876">
        <v>104.522792</v>
      </c>
      <c s="129" r="O1876">
        <v>72.80879</v>
      </c>
      <c s="129" r="P1876">
        <v>101.0</v>
      </c>
      <c s="129" r="Q1876">
        <v>105.0</v>
      </c>
      <c s="129" r="R1876">
        <v>157.0</v>
      </c>
      <c s="129" r="S1876">
        <v>111.0</v>
      </c>
      <c s="129" r="T1876">
        <v>113.0</v>
      </c>
      <c s="129" r="U1876">
        <v>60.0</v>
      </c>
      <c s="129" r="V1876">
        <v>326.025589</v>
      </c>
      <c s="129" r="W1876">
        <v>55.3756989999999</v>
      </c>
      <c s="129" r="X1876">
        <v>37.917358</v>
      </c>
      <c s="129" r="Y1876">
        <v>66.655934</v>
      </c>
      <c s="129" r="Z1876">
        <v>82.0380729999999</v>
      </c>
      <c s="129" r="AA1876">
        <v>52.2487709999999</v>
      </c>
      <c s="129" r="AB1876">
        <v>28.7133259999999</v>
      </c>
      <c s="129" r="AC1876">
        <v>3.07642799999999</v>
      </c>
      <c s="129" r="AD1876">
        <v>69.7323619999999</v>
      </c>
      <c s="129" r="AE1876">
        <v>193.789696999999</v>
      </c>
      <c s="129" r="AF1876">
        <v>62.5035299999999</v>
      </c>
      <c s="129" r="AG1876">
        <v>322.974410999999</v>
      </c>
      <c s="129" r="AH1876">
        <v>45.1209399999999</v>
      </c>
      <c s="129" r="AI1876">
        <v>45.1209399999999</v>
      </c>
      <c s="129" r="AJ1876">
        <v>57.401401</v>
      </c>
      <c s="129" r="AK1876">
        <v>82.0380729999999</v>
      </c>
      <c s="129" r="AL1876">
        <v>52.2740209999999</v>
      </c>
      <c s="129" r="AM1876">
        <v>36.917133</v>
      </c>
      <c s="129" r="AN1876">
        <v>4.101904</v>
      </c>
      <c s="129" r="AO1876">
        <v>64.604982</v>
      </c>
      <c s="129" r="AP1876">
        <v>181.483985999999</v>
      </c>
      <c s="129" r="AQ1876">
        <v>76.8854429999999</v>
      </c>
      <c s="129" r="AR1876">
        <v>512.737956</v>
      </c>
      <c s="129" r="AS1876">
        <v>61.5285549999999</v>
      </c>
      <c s="129" r="AT1876">
        <v>20.509518</v>
      </c>
      <c s="129" r="AU1876">
        <v>16.407615</v>
      </c>
      <c s="129" r="AV1876">
        <v>90.2418799999999</v>
      </c>
      <c s="129" r="AW1876">
        <v>77.936169</v>
      </c>
      <c s="129" r="AX1876">
        <v>41.019036</v>
      </c>
      <c s="129" r="AY1876">
        <v>155.872339</v>
      </c>
      <c s="129" r="AZ1876">
        <v>49.222844</v>
      </c>
      <c s="129" r="BA1876">
        <v>258.41993</v>
      </c>
      <c s="129" r="BB1876">
        <v>49.222844</v>
      </c>
      <c s="129" r="BC1876">
        <v>16.407615</v>
      </c>
      <c s="129" r="BD1876">
        <v>8.20380699999999</v>
      </c>
      <c s="129" r="BE1876">
        <v>49.222844</v>
      </c>
      <c s="129" r="BF1876">
        <v>12.305711</v>
      </c>
      <c s="129" r="BG1876">
        <v>36.917133</v>
      </c>
      <c s="129" r="BH1876">
        <v>73.834266</v>
      </c>
      <c s="129" r="BI1876">
        <v>12.305711</v>
      </c>
      <c s="129" r="BJ1876">
        <v>254.318026</v>
      </c>
      <c s="129" r="BK1876">
        <v>12.305711</v>
      </c>
      <c s="129" r="BL1876">
        <v>4.101904</v>
      </c>
      <c s="129" r="BM1876">
        <v>8.20380699999999</v>
      </c>
      <c s="129" r="BN1876">
        <v>41.019036</v>
      </c>
      <c s="129" r="BO1876">
        <v>65.630458</v>
      </c>
      <c s="129" r="BP1876">
        <v>4.101904</v>
      </c>
      <c s="129" r="BQ1876">
        <v>82.0380729999999</v>
      </c>
      <c s="129" r="BR1876">
        <v>36.917133</v>
      </c>
      <c s="129" r="BS1876">
        <v>45.1209399999999</v>
      </c>
      <c s="129" r="BT1876">
        <v>0.0</v>
      </c>
      <c s="129" r="BU1876">
        <v>0.0</v>
      </c>
      <c s="129" r="BV1876">
        <v>0.0</v>
      </c>
      <c s="129" r="BW1876">
        <v>8.20380699999999</v>
      </c>
      <c s="129" r="BX1876">
        <v>0.0</v>
      </c>
      <c s="129" r="BY1876">
        <v>4.101904</v>
      </c>
      <c s="129" r="BZ1876">
        <v>0.0</v>
      </c>
      <c s="129" r="CA1876">
        <v>32.815229</v>
      </c>
      <c s="129" r="CB1876">
        <v>274.827543999999</v>
      </c>
      <c s="129" r="CC1876">
        <v>45.1209399999999</v>
      </c>
      <c s="129" r="CD1876">
        <v>20.509518</v>
      </c>
      <c s="129" r="CE1876">
        <v>16.407615</v>
      </c>
      <c s="129" r="CF1876">
        <v>69.7323619999999</v>
      </c>
      <c s="129" r="CG1876">
        <v>77.936169</v>
      </c>
      <c s="129" r="CH1876">
        <v>32.815229</v>
      </c>
      <c s="129" r="CI1876">
        <v>0.0</v>
      </c>
      <c s="129" r="CJ1876">
        <v>12.305711</v>
      </c>
      <c s="129" r="CK1876">
        <v>192.789470999999</v>
      </c>
      <c s="129" r="CL1876">
        <v>16.407615</v>
      </c>
      <c s="129" r="CM1876">
        <v>0.0</v>
      </c>
      <c s="129" r="CN1876">
        <v>0.0</v>
      </c>
      <c s="129" r="CO1876">
        <v>12.305711</v>
      </c>
      <c s="129" r="CP1876">
        <v>0.0</v>
      </c>
      <c s="129" r="CQ1876">
        <v>4.101904</v>
      </c>
      <c s="129" r="CR1876">
        <v>155.872339</v>
      </c>
      <c s="129" r="CS1876">
        <v>4.101904</v>
      </c>
    </row>
    <row customHeight="1" r="1877" ht="15.0">
      <c t="s" s="127" r="A1877">
        <v>15886</v>
      </c>
      <c t="s" s="127" r="B1877">
        <v>15887</v>
      </c>
      <c t="s" s="127" r="C1877">
        <v>15888</v>
      </c>
      <c t="s" s="127" r="D1877">
        <v>15889</v>
      </c>
      <c t="s" s="127" r="E1877">
        <v>15890</v>
      </c>
      <c t="s" s="127" r="F1877">
        <v>15891</v>
      </c>
      <c t="s" s="128" r="G1877">
        <v>15892</v>
      </c>
      <c t="s" s="127" r="H1877">
        <v>15893</v>
      </c>
      <c s="129" r="I1877">
        <v>6206.0</v>
      </c>
      <c s="129" r="J1877">
        <v>997.899656</v>
      </c>
      <c s="129" r="K1877">
        <v>980.182826999999</v>
      </c>
      <c s="129" r="L1877">
        <v>1349.638294</v>
      </c>
      <c s="129" r="M1877">
        <v>1375.081146</v>
      </c>
      <c s="129" r="N1877">
        <v>980.43808</v>
      </c>
      <c s="129" r="O1877">
        <v>522.759998</v>
      </c>
      <c s="129" r="P1877">
        <v>815.0</v>
      </c>
      <c s="129" r="Q1877">
        <v>748.0</v>
      </c>
      <c s="129" r="R1877">
        <v>1153.0</v>
      </c>
      <c s="129" r="S1877">
        <v>872.0</v>
      </c>
      <c s="129" r="T1877">
        <v>697.0</v>
      </c>
      <c s="129" r="U1877">
        <v>385.0</v>
      </c>
      <c s="129" r="V1877">
        <v>3042.80416599999</v>
      </c>
      <c s="129" r="W1877">
        <v>524.069710999999</v>
      </c>
      <c s="129" r="X1877">
        <v>538.846111999999</v>
      </c>
      <c s="129" r="Y1877">
        <v>658.772784</v>
      </c>
      <c s="129" r="Z1877">
        <v>650.798125</v>
      </c>
      <c s="129" r="AA1877">
        <v>480.890039</v>
      </c>
      <c s="129" r="AB1877">
        <v>173.639553</v>
      </c>
      <c s="129" r="AC1877">
        <v>15.7878419999999</v>
      </c>
      <c s="129" r="AD1877">
        <v>696.461062999999</v>
      </c>
      <c s="129" r="AE1877">
        <v>1896.74265199999</v>
      </c>
      <c s="129" r="AF1877">
        <v>449.600451</v>
      </c>
      <c s="129" r="AG1877">
        <v>3163.195834</v>
      </c>
      <c s="129" r="AH1877">
        <v>473.829945</v>
      </c>
      <c s="129" r="AI1877">
        <v>441.336715</v>
      </c>
      <c s="129" r="AJ1877">
        <v>690.865509999999</v>
      </c>
      <c s="129" r="AK1877">
        <v>724.283020999999</v>
      </c>
      <c s="129" r="AL1877">
        <v>499.54804</v>
      </c>
      <c s="129" r="AM1877">
        <v>286.406308</v>
      </c>
      <c s="129" r="AN1877">
        <v>46.926295</v>
      </c>
      <c s="129" r="AO1877">
        <v>608.787746999999</v>
      </c>
      <c s="129" r="AP1877">
        <v>1949.11373499999</v>
      </c>
      <c s="129" r="AQ1877">
        <v>605.294353</v>
      </c>
      <c s="129" r="AR1877">
        <v>5168.93267</v>
      </c>
      <c s="129" r="AS1877">
        <v>23.642243</v>
      </c>
      <c s="129" r="AT1877">
        <v>283.706910999999</v>
      </c>
      <c s="129" r="AU1877">
        <v>354.633639</v>
      </c>
      <c s="129" r="AV1877">
        <v>906.411570999999</v>
      </c>
      <c s="129" r="AW1877">
        <v>922.08933</v>
      </c>
      <c s="129" r="AX1877">
        <v>461.023731</v>
      </c>
      <c s="129" r="AY1877">
        <v>1384.75593699999</v>
      </c>
      <c s="129" r="AZ1877">
        <v>832.669309</v>
      </c>
      <c s="129" r="BA1877">
        <v>2511.01744999999</v>
      </c>
      <c s="129" r="BB1877">
        <v>15.761495</v>
      </c>
      <c s="129" r="BC1877">
        <v>216.720557</v>
      </c>
      <c s="129" r="BD1877">
        <v>228.541677999999</v>
      </c>
      <c s="129" r="BE1877">
        <v>425.560366999999</v>
      </c>
      <c s="129" r="BF1877">
        <v>216.720557</v>
      </c>
      <c s="129" r="BG1877">
        <v>390.097002999999</v>
      </c>
      <c s="129" r="BH1877">
        <v>674.034904999999</v>
      </c>
      <c s="129" r="BI1877">
        <v>343.580888</v>
      </c>
      <c s="129" r="BJ1877">
        <v>2657.91521999999</v>
      </c>
      <c s="129" r="BK1877">
        <v>7.88074799999999</v>
      </c>
      <c s="129" r="BL1877">
        <v>66.986354</v>
      </c>
      <c s="129" r="BM1877">
        <v>126.09196</v>
      </c>
      <c s="129" r="BN1877">
        <v>480.851204999999</v>
      </c>
      <c s="129" r="BO1877">
        <v>705.368772</v>
      </c>
      <c s="129" r="BP1877">
        <v>70.9267279999999</v>
      </c>
      <c s="129" r="BQ1877">
        <v>710.721032</v>
      </c>
      <c s="129" r="BR1877">
        <v>489.088420999999</v>
      </c>
      <c s="129" r="BS1877">
        <v>618.638681</v>
      </c>
      <c s="129" r="BT1877">
        <v>0.0</v>
      </c>
      <c s="129" r="BU1877">
        <v>11.821121</v>
      </c>
      <c s="129" r="BV1877">
        <v>7.88074799999999</v>
      </c>
      <c s="129" r="BW1877">
        <v>74.867102</v>
      </c>
      <c s="129" r="BX1877">
        <v>55.165233</v>
      </c>
      <c s="129" r="BY1877">
        <v>86.6882229999999</v>
      </c>
      <c s="129" r="BZ1877">
        <v>0.0</v>
      </c>
      <c s="129" r="CA1877">
        <v>382.216254999999</v>
      </c>
      <c s="129" r="CB1877">
        <v>2664.575881</v>
      </c>
      <c s="129" r="CC1877">
        <v>23.642243</v>
      </c>
      <c s="129" r="CD1877">
        <v>236.422426</v>
      </c>
      <c s="129" r="CE1877">
        <v>295.528032</v>
      </c>
      <c s="129" r="CF1877">
        <v>744.856247</v>
      </c>
      <c s="129" r="CG1877">
        <v>764.474379</v>
      </c>
      <c s="129" r="CH1877">
        <v>323.110649</v>
      </c>
      <c s="129" r="CI1877">
        <v>11.821121</v>
      </c>
      <c s="129" r="CJ1877">
        <v>264.720783999999</v>
      </c>
      <c s="129" r="CK1877">
        <v>1885.718108</v>
      </c>
      <c s="129" r="CL1877">
        <v>0.0</v>
      </c>
      <c s="129" r="CM1877">
        <v>35.4633639999999</v>
      </c>
      <c s="129" r="CN1877">
        <v>51.224859</v>
      </c>
      <c s="129" r="CO1877">
        <v>86.6882229999999</v>
      </c>
      <c s="129" r="CP1877">
        <v>102.449718</v>
      </c>
      <c s="129" r="CQ1877">
        <v>51.224859</v>
      </c>
      <c s="129" r="CR1877">
        <v>1372.934816</v>
      </c>
      <c s="129" r="CS1877">
        <v>185.73227</v>
      </c>
    </row>
    <row customHeight="1" r="1878" ht="15.0">
      <c t="s" s="127" r="A1878">
        <v>15894</v>
      </c>
      <c t="s" s="127" r="B1878">
        <v>15895</v>
      </c>
      <c t="s" s="127" r="C1878">
        <v>15896</v>
      </c>
      <c t="s" s="127" r="D1878">
        <v>15897</v>
      </c>
      <c t="s" s="127" r="E1878">
        <v>15898</v>
      </c>
      <c t="s" s="127" r="F1878">
        <v>15899</v>
      </c>
      <c t="s" s="128" r="G1878">
        <v>15900</v>
      </c>
      <c t="s" s="127" r="H1878">
        <v>15901</v>
      </c>
      <c s="129" r="I1878">
        <v>1166.0</v>
      </c>
      <c s="129" r="J1878">
        <v>163.119170999999</v>
      </c>
      <c s="129" r="K1878">
        <v>124.856649</v>
      </c>
      <c s="129" r="L1878">
        <v>170.16753</v>
      </c>
      <c s="129" r="M1878">
        <v>264.816926</v>
      </c>
      <c s="129" r="N1878">
        <v>259.782382999999</v>
      </c>
      <c s="129" r="O1878">
        <v>183.25734</v>
      </c>
      <c s="129" r="P1878">
        <v>177.0</v>
      </c>
      <c s="129" r="Q1878">
        <v>149.0</v>
      </c>
      <c s="129" r="R1878">
        <v>219.0</v>
      </c>
      <c s="129" r="S1878">
        <v>244.0</v>
      </c>
      <c s="129" r="T1878">
        <v>292.0</v>
      </c>
      <c s="129" r="U1878">
        <v>114.0</v>
      </c>
      <c s="129" r="V1878">
        <v>571.924006999999</v>
      </c>
      <c s="129" r="W1878">
        <v>84.5803109999999</v>
      </c>
      <c s="129" r="X1878">
        <v>69.476684</v>
      </c>
      <c s="129" r="Y1878">
        <v>76.5250429999999</v>
      </c>
      <c s="129" r="Z1878">
        <v>140.967185</v>
      </c>
      <c s="129" r="AA1878">
        <v>123.849740999999</v>
      </c>
      <c s="129" r="AB1878">
        <v>73.5043179999999</v>
      </c>
      <c s="129" r="AC1878">
        <v>3.020725</v>
      </c>
      <c s="129" r="AD1878">
        <v>116.801382</v>
      </c>
      <c s="129" r="AE1878">
        <v>307.107080999999</v>
      </c>
      <c s="129" r="AF1878">
        <v>148.015544</v>
      </c>
      <c s="129" r="AG1878">
        <v>594.075993</v>
      </c>
      <c s="129" r="AH1878">
        <v>78.53886</v>
      </c>
      <c s="129" r="AI1878">
        <v>55.3799649999999</v>
      </c>
      <c s="129" r="AJ1878">
        <v>93.642487</v>
      </c>
      <c s="129" r="AK1878">
        <v>123.849740999999</v>
      </c>
      <c s="129" r="AL1878">
        <v>135.932641999999</v>
      </c>
      <c s="129" r="AM1878">
        <v>97.6701209999999</v>
      </c>
      <c s="129" r="AN1878">
        <v>9.06217599999999</v>
      </c>
      <c s="129" r="AO1878">
        <v>107.739206</v>
      </c>
      <c s="129" r="AP1878">
        <v>288.982729</v>
      </c>
      <c s="129" r="AQ1878">
        <v>197.354059</v>
      </c>
      <c s="129" r="AR1878">
        <v>1010.936097</v>
      </c>
      <c s="129" r="AS1878">
        <v>0.0</v>
      </c>
      <c s="129" r="AT1878">
        <v>28.1934369999999</v>
      </c>
      <c s="129" r="AU1878">
        <v>32.221071</v>
      </c>
      <c s="129" r="AV1878">
        <v>116.801382</v>
      </c>
      <c s="129" r="AW1878">
        <v>132.911916999999</v>
      </c>
      <c s="129" r="AX1878">
        <v>124.856649</v>
      </c>
      <c s="129" r="AY1878">
        <v>439.01209</v>
      </c>
      <c s="129" r="AZ1878">
        <v>136.939550999999</v>
      </c>
      <c s="129" r="BA1878">
        <v>467.205527</v>
      </c>
      <c s="129" r="BB1878">
        <v>0.0</v>
      </c>
      <c s="129" r="BC1878">
        <v>12.082902</v>
      </c>
      <c s="129" r="BD1878">
        <v>20.138169</v>
      </c>
      <c s="129" r="BE1878">
        <v>72.497409</v>
      </c>
      <c s="129" r="BF1878">
        <v>16.1105349999999</v>
      </c>
      <c s="129" r="BG1878">
        <v>100.690845999999</v>
      </c>
      <c s="129" r="BH1878">
        <v>201.381693</v>
      </c>
      <c s="129" r="BI1878">
        <v>44.303972</v>
      </c>
      <c s="129" r="BJ1878">
        <v>543.730569999999</v>
      </c>
      <c s="129" r="BK1878">
        <v>0.0</v>
      </c>
      <c s="129" r="BL1878">
        <v>16.1105349999999</v>
      </c>
      <c s="129" r="BM1878">
        <v>12.082902</v>
      </c>
      <c s="129" r="BN1878">
        <v>44.303972</v>
      </c>
      <c s="129" r="BO1878">
        <v>116.801382</v>
      </c>
      <c s="129" r="BP1878">
        <v>24.165803</v>
      </c>
      <c s="129" r="BQ1878">
        <v>237.630396999999</v>
      </c>
      <c s="129" r="BR1878">
        <v>92.635579</v>
      </c>
      <c s="129" r="BS1878">
        <v>92.635579</v>
      </c>
      <c s="129" r="BT1878">
        <v>0.0</v>
      </c>
      <c s="129" r="BU1878">
        <v>0.0</v>
      </c>
      <c s="129" r="BV1878">
        <v>0.0</v>
      </c>
      <c s="129" r="BW1878">
        <v>0.0</v>
      </c>
      <c s="129" r="BX1878">
        <v>12.082902</v>
      </c>
      <c s="129" r="BY1878">
        <v>4.02763399999999</v>
      </c>
      <c s="129" r="BZ1878">
        <v>0.0</v>
      </c>
      <c s="129" r="CA1878">
        <v>76.5250429999999</v>
      </c>
      <c s="129" r="CB1878">
        <v>386.65285</v>
      </c>
      <c s="129" r="CC1878">
        <v>0.0</v>
      </c>
      <c s="129" r="CD1878">
        <v>24.165803</v>
      </c>
      <c s="129" r="CE1878">
        <v>20.138169</v>
      </c>
      <c s="129" r="CF1878">
        <v>104.71848</v>
      </c>
      <c s="129" r="CG1878">
        <v>104.71848</v>
      </c>
      <c s="129" r="CH1878">
        <v>104.71848</v>
      </c>
      <c s="129" r="CI1878">
        <v>0.0</v>
      </c>
      <c s="129" r="CJ1878">
        <v>28.1934369999999</v>
      </c>
      <c s="129" r="CK1878">
        <v>531.647667999999</v>
      </c>
      <c s="129" r="CL1878">
        <v>0.0</v>
      </c>
      <c s="129" r="CM1878">
        <v>4.02763399999999</v>
      </c>
      <c s="129" r="CN1878">
        <v>12.082902</v>
      </c>
      <c s="129" r="CO1878">
        <v>12.082902</v>
      </c>
      <c s="129" r="CP1878">
        <v>16.1105349999999</v>
      </c>
      <c s="129" r="CQ1878">
        <v>16.1105349999999</v>
      </c>
      <c s="129" r="CR1878">
        <v>439.01209</v>
      </c>
      <c s="129" r="CS1878">
        <v>32.221071</v>
      </c>
    </row>
    <row customHeight="1" r="1879" ht="15.0">
      <c t="s" s="127" r="A1879">
        <v>15902</v>
      </c>
      <c t="s" s="127" r="B1879">
        <v>15903</v>
      </c>
      <c t="s" s="127" r="C1879">
        <v>15904</v>
      </c>
      <c t="s" s="127" r="D1879">
        <v>15905</v>
      </c>
      <c t="s" s="127" r="E1879">
        <v>15906</v>
      </c>
      <c t="s" s="127" r="F1879">
        <v>15907</v>
      </c>
      <c t="s" s="128" r="G1879">
        <v>15908</v>
      </c>
      <c t="s" s="127" r="H1879">
        <v>15909</v>
      </c>
      <c s="129" r="I1879">
        <v>444.0</v>
      </c>
      <c s="129" r="J1879">
        <v>67.0</v>
      </c>
      <c s="129" r="K1879">
        <v>44.0</v>
      </c>
      <c s="129" r="L1879">
        <v>74.0</v>
      </c>
      <c s="129" r="M1879">
        <v>97.0</v>
      </c>
      <c s="129" r="N1879">
        <v>94.0</v>
      </c>
      <c s="129" r="O1879">
        <v>68.0</v>
      </c>
      <c s="129" r="P1879">
        <v>68.0</v>
      </c>
      <c s="129" r="Q1879">
        <v>58.0</v>
      </c>
      <c s="129" r="R1879">
        <v>98.0</v>
      </c>
      <c s="129" r="S1879">
        <v>77.0</v>
      </c>
      <c s="129" r="T1879">
        <v>86.0</v>
      </c>
      <c s="129" r="U1879">
        <v>49.0</v>
      </c>
      <c s="129" r="V1879">
        <v>218.0</v>
      </c>
      <c s="129" r="W1879">
        <v>34.0</v>
      </c>
      <c s="129" r="X1879">
        <v>19.0</v>
      </c>
      <c s="129" r="Y1879">
        <v>36.0</v>
      </c>
      <c s="129" r="Z1879">
        <v>53.0</v>
      </c>
      <c s="129" r="AA1879">
        <v>47.0</v>
      </c>
      <c s="129" r="AB1879">
        <v>26.0</v>
      </c>
      <c s="129" r="AC1879">
        <v>3.0</v>
      </c>
      <c s="129" r="AD1879">
        <v>39.0</v>
      </c>
      <c s="129" r="AE1879">
        <v>124.0</v>
      </c>
      <c s="129" r="AF1879">
        <v>55.0</v>
      </c>
      <c s="129" r="AG1879">
        <v>226.0</v>
      </c>
      <c s="129" r="AH1879">
        <v>33.0</v>
      </c>
      <c s="129" r="AI1879">
        <v>25.0</v>
      </c>
      <c s="129" r="AJ1879">
        <v>38.0</v>
      </c>
      <c s="129" r="AK1879">
        <v>44.0</v>
      </c>
      <c s="129" r="AL1879">
        <v>47.0</v>
      </c>
      <c s="129" r="AM1879">
        <v>35.0</v>
      </c>
      <c s="129" r="AN1879">
        <v>4.0</v>
      </c>
      <c s="129" r="AO1879">
        <v>45.0</v>
      </c>
      <c s="129" r="AP1879">
        <v>113.0</v>
      </c>
      <c s="129" r="AQ1879">
        <v>68.0</v>
      </c>
      <c s="129" r="AR1879">
        <v>356.0</v>
      </c>
      <c s="129" r="AS1879">
        <v>8.0</v>
      </c>
      <c s="129" r="AT1879">
        <v>32.0</v>
      </c>
      <c s="129" r="AU1879">
        <v>24.0</v>
      </c>
      <c s="129" r="AV1879">
        <v>52.0</v>
      </c>
      <c s="129" r="AW1879">
        <v>36.0</v>
      </c>
      <c s="129" r="AX1879">
        <v>20.0</v>
      </c>
      <c s="129" r="AY1879">
        <v>156.0</v>
      </c>
      <c s="129" r="AZ1879">
        <v>28.0</v>
      </c>
      <c s="129" r="BA1879">
        <v>168.0</v>
      </c>
      <c s="129" r="BB1879">
        <v>4.0</v>
      </c>
      <c s="129" r="BC1879">
        <v>20.0</v>
      </c>
      <c s="129" r="BD1879">
        <v>16.0</v>
      </c>
      <c s="129" r="BE1879">
        <v>28.0</v>
      </c>
      <c s="129" r="BF1879">
        <v>0.0</v>
      </c>
      <c s="129" r="BG1879">
        <v>20.0</v>
      </c>
      <c s="129" r="BH1879">
        <v>76.0</v>
      </c>
      <c s="129" r="BI1879">
        <v>4.0</v>
      </c>
      <c s="129" r="BJ1879">
        <v>188.0</v>
      </c>
      <c s="129" r="BK1879">
        <v>4.0</v>
      </c>
      <c s="129" r="BL1879">
        <v>12.0</v>
      </c>
      <c s="129" r="BM1879">
        <v>8.0</v>
      </c>
      <c s="129" r="BN1879">
        <v>24.0</v>
      </c>
      <c s="129" r="BO1879">
        <v>36.0</v>
      </c>
      <c s="129" r="BP1879">
        <v>0.0</v>
      </c>
      <c s="129" r="BQ1879">
        <v>80.0</v>
      </c>
      <c s="129" r="BR1879">
        <v>24.0</v>
      </c>
      <c s="129" r="BS1879">
        <v>28.0</v>
      </c>
      <c s="129" r="BT1879">
        <v>0.0</v>
      </c>
      <c s="129" r="BU1879">
        <v>0.0</v>
      </c>
      <c s="129" r="BV1879">
        <v>0.0</v>
      </c>
      <c s="129" r="BW1879">
        <v>8.0</v>
      </c>
      <c s="129" r="BX1879">
        <v>0.0</v>
      </c>
      <c s="129" r="BY1879">
        <v>0.0</v>
      </c>
      <c s="129" r="BZ1879">
        <v>0.0</v>
      </c>
      <c s="129" r="CA1879">
        <v>20.0</v>
      </c>
      <c s="129" r="CB1879">
        <v>156.0</v>
      </c>
      <c s="129" r="CC1879">
        <v>4.0</v>
      </c>
      <c s="129" r="CD1879">
        <v>28.0</v>
      </c>
      <c s="129" r="CE1879">
        <v>20.0</v>
      </c>
      <c s="129" r="CF1879">
        <v>44.0</v>
      </c>
      <c s="129" r="CG1879">
        <v>24.0</v>
      </c>
      <c s="129" r="CH1879">
        <v>20.0</v>
      </c>
      <c s="129" r="CI1879">
        <v>8.0</v>
      </c>
      <c s="129" r="CJ1879">
        <v>8.0</v>
      </c>
      <c s="129" r="CK1879">
        <v>172.0</v>
      </c>
      <c s="129" r="CL1879">
        <v>4.0</v>
      </c>
      <c s="129" r="CM1879">
        <v>4.0</v>
      </c>
      <c s="129" r="CN1879">
        <v>4.0</v>
      </c>
      <c s="129" r="CO1879">
        <v>0.0</v>
      </c>
      <c s="129" r="CP1879">
        <v>12.0</v>
      </c>
      <c s="129" r="CQ1879">
        <v>0.0</v>
      </c>
      <c s="129" r="CR1879">
        <v>148.0</v>
      </c>
      <c s="129" r="CS1879">
        <v>0.0</v>
      </c>
    </row>
    <row customHeight="1" r="1880" ht="15.0">
      <c t="s" s="127" r="A1880">
        <v>15910</v>
      </c>
      <c t="s" s="127" r="B1880">
        <v>15911</v>
      </c>
      <c t="s" s="127" r="C1880">
        <v>15912</v>
      </c>
      <c t="s" s="127" r="D1880">
        <v>15913</v>
      </c>
      <c t="s" s="127" r="E1880">
        <v>15914</v>
      </c>
      <c t="s" s="127" r="F1880">
        <v>15915</v>
      </c>
      <c t="s" s="128" r="G1880">
        <v>15916</v>
      </c>
      <c t="s" s="127" r="H1880">
        <v>15917</v>
      </c>
      <c s="129" r="I1880">
        <v>163.0</v>
      </c>
      <c s="129" r="J1880">
        <v>18.0</v>
      </c>
      <c s="129" r="K1880">
        <v>22.0</v>
      </c>
      <c s="129" r="L1880">
        <v>28.0</v>
      </c>
      <c s="129" r="M1880">
        <v>53.0</v>
      </c>
      <c s="129" r="N1880">
        <v>21.0</v>
      </c>
      <c s="129" r="O1880">
        <v>21.0</v>
      </c>
      <c s="129" r="P1880">
        <v>23.0</v>
      </c>
      <c s="129" r="Q1880">
        <v>19.0</v>
      </c>
      <c s="129" r="R1880">
        <v>44.0</v>
      </c>
      <c s="129" r="S1880">
        <v>26.0</v>
      </c>
      <c s="129" r="T1880">
        <v>33.0</v>
      </c>
      <c s="129" r="U1880">
        <v>12.0</v>
      </c>
      <c s="129" r="V1880">
        <v>93.0</v>
      </c>
      <c s="129" r="W1880">
        <v>12.0</v>
      </c>
      <c s="129" r="X1880">
        <v>15.0</v>
      </c>
      <c s="129" r="Y1880">
        <v>16.0</v>
      </c>
      <c s="129" r="Z1880">
        <v>26.0</v>
      </c>
      <c s="129" r="AA1880">
        <v>16.0</v>
      </c>
      <c s="129" r="AB1880">
        <v>8.0</v>
      </c>
      <c s="129" r="AC1880">
        <v>0.0</v>
      </c>
      <c s="129" r="AD1880">
        <v>19.0</v>
      </c>
      <c s="129" r="AE1880">
        <v>57.0</v>
      </c>
      <c s="129" r="AF1880">
        <v>17.0</v>
      </c>
      <c s="129" r="AG1880">
        <v>70.0</v>
      </c>
      <c s="129" r="AH1880">
        <v>6.0</v>
      </c>
      <c s="129" r="AI1880">
        <v>7.0</v>
      </c>
      <c s="129" r="AJ1880">
        <v>12.0</v>
      </c>
      <c s="129" r="AK1880">
        <v>27.0</v>
      </c>
      <c s="129" r="AL1880">
        <v>5.0</v>
      </c>
      <c s="129" r="AM1880">
        <v>13.0</v>
      </c>
      <c s="129" r="AN1880">
        <v>0.0</v>
      </c>
      <c s="129" r="AO1880">
        <v>9.0</v>
      </c>
      <c s="129" r="AP1880">
        <v>45.0</v>
      </c>
      <c s="129" r="AQ1880">
        <v>16.0</v>
      </c>
      <c s="129" r="AR1880">
        <v>152.0</v>
      </c>
      <c s="129" r="AS1880">
        <v>4.0</v>
      </c>
      <c s="129" r="AT1880">
        <v>12.0</v>
      </c>
      <c s="129" r="AU1880">
        <v>8.0</v>
      </c>
      <c s="129" r="AV1880">
        <v>8.0</v>
      </c>
      <c s="129" r="AW1880">
        <v>40.0</v>
      </c>
      <c s="129" r="AX1880">
        <v>28.0</v>
      </c>
      <c s="129" r="AY1880">
        <v>40.0</v>
      </c>
      <c s="129" r="AZ1880">
        <v>12.0</v>
      </c>
      <c s="129" r="BA1880">
        <v>100.0</v>
      </c>
      <c s="129" r="BB1880">
        <v>4.0</v>
      </c>
      <c s="129" r="BC1880">
        <v>8.0</v>
      </c>
      <c s="129" r="BD1880">
        <v>8.0</v>
      </c>
      <c s="129" r="BE1880">
        <v>4.0</v>
      </c>
      <c s="129" r="BF1880">
        <v>12.0</v>
      </c>
      <c s="129" r="BG1880">
        <v>28.0</v>
      </c>
      <c s="129" r="BH1880">
        <v>28.0</v>
      </c>
      <c s="129" r="BI1880">
        <v>8.0</v>
      </c>
      <c s="129" r="BJ1880">
        <v>52.0</v>
      </c>
      <c s="129" r="BK1880">
        <v>0.0</v>
      </c>
      <c s="129" r="BL1880">
        <v>4.0</v>
      </c>
      <c s="129" r="BM1880">
        <v>0.0</v>
      </c>
      <c s="129" r="BN1880">
        <v>4.0</v>
      </c>
      <c s="129" r="BO1880">
        <v>28.0</v>
      </c>
      <c s="129" r="BP1880">
        <v>0.0</v>
      </c>
      <c s="129" r="BQ1880">
        <v>12.0</v>
      </c>
      <c s="129" r="BR1880">
        <v>4.0</v>
      </c>
      <c s="129" r="BS1880">
        <v>24.0</v>
      </c>
      <c s="129" r="BT1880">
        <v>0.0</v>
      </c>
      <c s="129" r="BU1880">
        <v>0.0</v>
      </c>
      <c s="129" r="BV1880">
        <v>0.0</v>
      </c>
      <c s="129" r="BW1880">
        <v>4.0</v>
      </c>
      <c s="129" r="BX1880">
        <v>8.0</v>
      </c>
      <c s="129" r="BY1880">
        <v>4.0</v>
      </c>
      <c s="129" r="BZ1880">
        <v>0.0</v>
      </c>
      <c s="129" r="CA1880">
        <v>8.0</v>
      </c>
      <c s="129" r="CB1880">
        <v>72.0</v>
      </c>
      <c s="129" r="CC1880">
        <v>4.0</v>
      </c>
      <c s="129" r="CD1880">
        <v>8.0</v>
      </c>
      <c s="129" r="CE1880">
        <v>8.0</v>
      </c>
      <c s="129" r="CF1880">
        <v>0.0</v>
      </c>
      <c s="129" r="CG1880">
        <v>28.0</v>
      </c>
      <c s="129" r="CH1880">
        <v>20.0</v>
      </c>
      <c s="129" r="CI1880">
        <v>0.0</v>
      </c>
      <c s="129" r="CJ1880">
        <v>4.0</v>
      </c>
      <c s="129" r="CK1880">
        <v>56.0</v>
      </c>
      <c s="129" r="CL1880">
        <v>0.0</v>
      </c>
      <c s="129" r="CM1880">
        <v>4.0</v>
      </c>
      <c s="129" r="CN1880">
        <v>0.0</v>
      </c>
      <c s="129" r="CO1880">
        <v>4.0</v>
      </c>
      <c s="129" r="CP1880">
        <v>4.0</v>
      </c>
      <c s="129" r="CQ1880">
        <v>4.0</v>
      </c>
      <c s="129" r="CR1880">
        <v>40.0</v>
      </c>
      <c s="129" r="CS1880">
        <v>0.0</v>
      </c>
    </row>
    <row customHeight="1" r="1881" ht="15.0">
      <c t="s" s="127" r="A1881">
        <v>15918</v>
      </c>
      <c t="s" s="127" r="B1881">
        <v>15919</v>
      </c>
      <c t="s" s="127" r="C1881">
        <v>15920</v>
      </c>
      <c t="s" s="127" r="D1881">
        <v>15921</v>
      </c>
      <c t="s" s="127" r="E1881">
        <v>15922</v>
      </c>
      <c t="s" s="127" r="F1881">
        <v>15923</v>
      </c>
      <c t="s" s="128" r="G1881">
        <v>15924</v>
      </c>
      <c t="s" s="127" r="H1881">
        <v>15925</v>
      </c>
      <c s="129" r="I1881">
        <v>13142.0</v>
      </c>
      <c s="129" r="J1881">
        <v>2051.25098799999</v>
      </c>
      <c s="129" r="K1881">
        <v>2672.13232299999</v>
      </c>
      <c s="129" r="L1881">
        <v>2636.08358099999</v>
      </c>
      <c s="129" r="M1881">
        <v>2355.70098999999</v>
      </c>
      <c s="129" r="N1881">
        <v>1783.379543</v>
      </c>
      <c s="129" r="O1881">
        <v>1643.452575</v>
      </c>
      <c s="129" r="P1881">
        <v>2212.0</v>
      </c>
      <c s="129" r="Q1881">
        <v>2945.0</v>
      </c>
      <c s="129" r="R1881">
        <v>3032.0</v>
      </c>
      <c s="129" r="S1881">
        <v>2074.0</v>
      </c>
      <c s="129" r="T1881">
        <v>1894.0</v>
      </c>
      <c s="129" r="U1881">
        <v>1233.0</v>
      </c>
      <c s="129" r="V1881">
        <v>6100.406417</v>
      </c>
      <c s="129" r="W1881">
        <v>1072.85364299999</v>
      </c>
      <c s="129" r="X1881">
        <v>1302.212098</v>
      </c>
      <c s="129" r="Y1881">
        <v>1357.076189</v>
      </c>
      <c s="129" r="Z1881">
        <v>1025.964946</v>
      </c>
      <c s="129" r="AA1881">
        <v>761.606658</v>
      </c>
      <c s="129" r="AB1881">
        <v>523.047726</v>
      </c>
      <c s="129" r="AC1881">
        <v>57.6451569999999</v>
      </c>
      <c s="129" r="AD1881">
        <v>1387.815668</v>
      </c>
      <c s="129" r="AE1881">
        <v>3706.14223099999</v>
      </c>
      <c s="129" r="AF1881">
        <v>1006.448518</v>
      </c>
      <c s="129" r="AG1881">
        <v>7041.59358299999</v>
      </c>
      <c s="129" r="AH1881">
        <v>978.397344999999</v>
      </c>
      <c s="129" r="AI1881">
        <v>1369.920225</v>
      </c>
      <c s="129" r="AJ1881">
        <v>1279.007392</v>
      </c>
      <c s="129" r="AK1881">
        <v>1329.736044</v>
      </c>
      <c s="129" r="AL1881">
        <v>1021.772885</v>
      </c>
      <c s="129" r="AM1881">
        <v>906.527548</v>
      </c>
      <c s="129" r="AN1881">
        <v>156.232144</v>
      </c>
      <c s="129" r="AO1881">
        <v>1293.566519</v>
      </c>
      <c s="129" r="AP1881">
        <v>4089.954791</v>
      </c>
      <c s="129" r="AQ1881">
        <v>1658.072272</v>
      </c>
      <c s="129" r="AR1881">
        <v>11085.56258</v>
      </c>
      <c s="129" r="AS1881">
        <v>18.3174929999999</v>
      </c>
      <c s="129" r="AT1881">
        <v>244.856773</v>
      </c>
      <c s="129" r="AU1881">
        <v>907.922561999999</v>
      </c>
      <c s="129" r="AV1881">
        <v>1789.864968</v>
      </c>
      <c s="129" r="AW1881">
        <v>2270.12806099999</v>
      </c>
      <c s="129" r="AX1881">
        <v>1351.569741</v>
      </c>
      <c s="129" r="AY1881">
        <v>3177.691542</v>
      </c>
      <c s="129" r="AZ1881">
        <v>1325.211438</v>
      </c>
      <c s="129" r="BA1881">
        <v>5019.98351</v>
      </c>
      <c s="129" r="BB1881">
        <v>0.0</v>
      </c>
      <c s="129" r="BC1881">
        <v>171.550648999999</v>
      </c>
      <c s="129" r="BD1881">
        <v>539.686936999999</v>
      </c>
      <c s="129" r="BE1881">
        <v>874.156141</v>
      </c>
      <c s="129" r="BF1881">
        <v>563.082705</v>
      </c>
      <c s="129" r="BG1881">
        <v>1127.589559</v>
      </c>
      <c s="129" r="BH1881">
        <v>1290.115016</v>
      </c>
      <c s="129" r="BI1881">
        <v>453.802503</v>
      </c>
      <c s="129" r="BJ1881">
        <v>6065.579069</v>
      </c>
      <c s="129" r="BK1881">
        <v>18.3174929999999</v>
      </c>
      <c s="129" r="BL1881">
        <v>73.3061249999999</v>
      </c>
      <c s="129" r="BM1881">
        <v>368.235625</v>
      </c>
      <c s="129" r="BN1881">
        <v>915.708827</v>
      </c>
      <c s="129" r="BO1881">
        <v>1707.045356</v>
      </c>
      <c s="129" r="BP1881">
        <v>223.980180999999</v>
      </c>
      <c s="129" r="BQ1881">
        <v>1887.576526</v>
      </c>
      <c s="129" r="BR1881">
        <v>871.408936</v>
      </c>
      <c s="129" r="BS1881">
        <v>1483.398925</v>
      </c>
      <c s="129" r="BT1881">
        <v>0.0</v>
      </c>
      <c s="129" r="BU1881">
        <v>10.237721</v>
      </c>
      <c s="129" r="BV1881">
        <v>29.017249</v>
      </c>
      <c s="129" r="BW1881">
        <v>200.651042999999</v>
      </c>
      <c s="129" r="BX1881">
        <v>295.029165999999</v>
      </c>
      <c s="129" r="BY1881">
        <v>219.934245</v>
      </c>
      <c s="129" r="BZ1881">
        <v>0.0</v>
      </c>
      <c s="129" r="CA1881">
        <v>728.529500999999</v>
      </c>
      <c s="129" r="CB1881">
        <v>5357.342854</v>
      </c>
      <c s="129" r="CC1881">
        <v>9.26913</v>
      </c>
      <c s="129" r="CD1881">
        <v>187.516903</v>
      </c>
      <c s="129" r="CE1881">
        <v>690.928454999999</v>
      </c>
      <c s="129" r="CF1881">
        <v>1404.69662999999</v>
      </c>
      <c s="129" r="CG1881">
        <v>1685.83854</v>
      </c>
      <c s="129" r="CH1881">
        <v>1030.565908</v>
      </c>
      <c s="129" r="CI1881">
        <v>27.6581009999999</v>
      </c>
      <c s="129" r="CJ1881">
        <v>320.869187</v>
      </c>
      <c s="129" r="CK1881">
        <v>4244.82080099999</v>
      </c>
      <c s="129" r="CL1881">
        <v>9.048363</v>
      </c>
      <c s="129" r="CM1881">
        <v>47.10215</v>
      </c>
      <c s="129" r="CN1881">
        <v>187.976857999999</v>
      </c>
      <c s="129" r="CO1881">
        <v>184.517294999999</v>
      </c>
      <c s="129" r="CP1881">
        <v>289.260355</v>
      </c>
      <c s="129" r="CQ1881">
        <v>101.069588</v>
      </c>
      <c s="129" r="CR1881">
        <v>3150.033441</v>
      </c>
      <c s="129" r="CS1881">
        <v>275.812750999999</v>
      </c>
    </row>
    <row customHeight="1" r="1882" ht="15.0">
      <c t="s" s="127" r="A1882">
        <v>15926</v>
      </c>
      <c t="s" s="127" r="B1882">
        <v>15927</v>
      </c>
      <c t="s" s="127" r="C1882">
        <v>15928</v>
      </c>
      <c t="s" s="127" r="D1882">
        <v>15929</v>
      </c>
      <c t="s" s="127" r="E1882">
        <v>15930</v>
      </c>
      <c t="s" s="127" r="F1882">
        <v>15931</v>
      </c>
      <c t="s" s="128" r="G1882">
        <v>15932</v>
      </c>
      <c t="s" s="127" r="H1882">
        <v>15933</v>
      </c>
      <c s="129" r="I1882">
        <v>1087.0</v>
      </c>
      <c s="129" r="J1882">
        <v>220.486815</v>
      </c>
      <c s="129" r="K1882">
        <v>134.496957</v>
      </c>
      <c s="129" r="L1882">
        <v>278.915821999999</v>
      </c>
      <c s="129" r="M1882">
        <v>237.023326999999</v>
      </c>
      <c s="129" r="N1882">
        <v>163.160243</v>
      </c>
      <c s="129" r="O1882">
        <v>52.916836</v>
      </c>
      <c s="129" r="P1882">
        <v>172.0</v>
      </c>
      <c s="129" r="Q1882">
        <v>142.0</v>
      </c>
      <c s="129" r="R1882">
        <v>201.0</v>
      </c>
      <c s="129" r="S1882">
        <v>181.0</v>
      </c>
      <c s="129" r="T1882">
        <v>97.0</v>
      </c>
      <c s="129" r="U1882">
        <v>37.0</v>
      </c>
      <c s="129" r="V1882">
        <v>530.270791</v>
      </c>
      <c s="129" r="W1882">
        <v>101.423935</v>
      </c>
      <c s="129" r="X1882">
        <v>72.760649</v>
      </c>
      <c s="129" r="Y1882">
        <v>134.496957</v>
      </c>
      <c s="129" r="Z1882">
        <v>116.858012</v>
      </c>
      <c s="129" r="AA1882">
        <v>82.682556</v>
      </c>
      <c s="129" r="AB1882">
        <v>18.7413789999999</v>
      </c>
      <c s="129" r="AC1882">
        <v>3.307302</v>
      </c>
      <c s="129" r="AD1882">
        <v>125.677485</v>
      </c>
      <c s="129" r="AE1882">
        <v>332.935091</v>
      </c>
      <c s="129" r="AF1882">
        <v>71.6582149999999</v>
      </c>
      <c s="129" r="AG1882">
        <v>556.729208999999</v>
      </c>
      <c s="129" r="AH1882">
        <v>119.06288</v>
      </c>
      <c s="129" r="AI1882">
        <v>61.736308</v>
      </c>
      <c s="129" r="AJ1882">
        <v>144.418864</v>
      </c>
      <c s="129" r="AK1882">
        <v>120.165314</v>
      </c>
      <c s="129" r="AL1882">
        <v>80.477688</v>
      </c>
      <c s="129" r="AM1882">
        <v>28.6632859999999</v>
      </c>
      <c s="129" r="AN1882">
        <v>2.20486799999999</v>
      </c>
      <c s="129" r="AO1882">
        <v>146.623731999999</v>
      </c>
      <c s="129" r="AP1882">
        <v>334.037525</v>
      </c>
      <c s="129" r="AQ1882">
        <v>76.0679509999999</v>
      </c>
      <c s="129" r="AR1882">
        <v>873.127789</v>
      </c>
      <c s="129" r="AS1882">
        <v>13.229209</v>
      </c>
      <c s="129" r="AT1882">
        <v>44.097363</v>
      </c>
      <c s="129" r="AU1882">
        <v>35.2778899999999</v>
      </c>
      <c s="129" r="AV1882">
        <v>114.653144</v>
      </c>
      <c s="129" r="AW1882">
        <v>149.931034</v>
      </c>
      <c s="129" r="AX1882">
        <v>145.521298</v>
      </c>
      <c s="129" r="AY1882">
        <v>251.35497</v>
      </c>
      <c s="129" r="AZ1882">
        <v>119.06288</v>
      </c>
      <c s="129" r="BA1882">
        <v>432.154158</v>
      </c>
      <c s="129" r="BB1882">
        <v>13.229209</v>
      </c>
      <c s="129" r="BC1882">
        <v>17.638945</v>
      </c>
      <c s="129" r="BD1882">
        <v>26.458418</v>
      </c>
      <c s="129" r="BE1882">
        <v>48.5070989999999</v>
      </c>
      <c s="129" r="BF1882">
        <v>30.868154</v>
      </c>
      <c s="129" r="BG1882">
        <v>132.292089</v>
      </c>
      <c s="129" r="BH1882">
        <v>141.111561999999</v>
      </c>
      <c s="129" r="BI1882">
        <v>22.0486819999999</v>
      </c>
      <c s="129" r="BJ1882">
        <v>440.973631</v>
      </c>
      <c s="129" r="BK1882">
        <v>0.0</v>
      </c>
      <c s="129" r="BL1882">
        <v>26.458418</v>
      </c>
      <c s="129" r="BM1882">
        <v>8.819473</v>
      </c>
      <c s="129" r="BN1882">
        <v>66.146045</v>
      </c>
      <c s="129" r="BO1882">
        <v>119.06288</v>
      </c>
      <c s="129" r="BP1882">
        <v>13.229209</v>
      </c>
      <c s="129" r="BQ1882">
        <v>110.243408</v>
      </c>
      <c s="129" r="BR1882">
        <v>97.014199</v>
      </c>
      <c s="129" r="BS1882">
        <v>83.7849899999999</v>
      </c>
      <c s="129" r="BT1882">
        <v>0.0</v>
      </c>
      <c s="129" r="BU1882">
        <v>0.0</v>
      </c>
      <c s="129" r="BV1882">
        <v>0.0</v>
      </c>
      <c s="129" r="BW1882">
        <v>4.40973599999999</v>
      </c>
      <c s="129" r="BX1882">
        <v>0.0</v>
      </c>
      <c s="129" r="BY1882">
        <v>17.638945</v>
      </c>
      <c s="129" r="BZ1882">
        <v>0.0</v>
      </c>
      <c s="129" r="CA1882">
        <v>61.736308</v>
      </c>
      <c s="129" r="CB1882">
        <v>440.973631</v>
      </c>
      <c s="129" r="CC1882">
        <v>8.819473</v>
      </c>
      <c s="129" r="CD1882">
        <v>26.458418</v>
      </c>
      <c s="129" r="CE1882">
        <v>30.868154</v>
      </c>
      <c s="129" r="CF1882">
        <v>88.194726</v>
      </c>
      <c s="129" r="CG1882">
        <v>136.701826</v>
      </c>
      <c s="129" r="CH1882">
        <v>114.653144</v>
      </c>
      <c s="129" r="CI1882">
        <v>13.229209</v>
      </c>
      <c s="129" r="CJ1882">
        <v>22.0486819999999</v>
      </c>
      <c s="129" r="CK1882">
        <v>348.369168</v>
      </c>
      <c s="129" r="CL1882">
        <v>4.40973599999999</v>
      </c>
      <c s="129" r="CM1882">
        <v>17.638945</v>
      </c>
      <c s="129" r="CN1882">
        <v>4.40973599999999</v>
      </c>
      <c s="129" r="CO1882">
        <v>22.0486819999999</v>
      </c>
      <c s="129" r="CP1882">
        <v>13.229209</v>
      </c>
      <c s="129" r="CQ1882">
        <v>13.229209</v>
      </c>
      <c s="129" r="CR1882">
        <v>238.125761</v>
      </c>
      <c s="129" r="CS1882">
        <v>35.2778899999999</v>
      </c>
    </row>
    <row customHeight="1" r="1883" ht="15.0">
      <c t="s" s="127" r="A1883">
        <v>15934</v>
      </c>
      <c t="s" s="127" r="B1883">
        <v>15935</v>
      </c>
      <c t="s" s="127" r="C1883">
        <v>15936</v>
      </c>
      <c t="s" s="127" r="D1883">
        <v>15937</v>
      </c>
      <c t="s" s="127" r="E1883">
        <v>15938</v>
      </c>
      <c t="s" s="127" r="F1883">
        <v>15939</v>
      </c>
      <c t="s" s="128" r="G1883">
        <v>15940</v>
      </c>
      <c t="s" s="127" r="H1883">
        <v>15941</v>
      </c>
      <c s="129" r="I1883">
        <v>605.0</v>
      </c>
      <c s="129" r="J1883">
        <v>135.0</v>
      </c>
      <c s="129" r="K1883">
        <v>83.0</v>
      </c>
      <c s="129" r="L1883">
        <v>115.0</v>
      </c>
      <c s="129" r="M1883">
        <v>119.0</v>
      </c>
      <c s="129" r="N1883">
        <v>98.0</v>
      </c>
      <c s="129" r="O1883">
        <v>55.0</v>
      </c>
      <c s="129" r="P1883">
        <v>86.0</v>
      </c>
      <c s="129" r="Q1883">
        <v>113.0</v>
      </c>
      <c s="129" r="R1883">
        <v>88.0</v>
      </c>
      <c s="129" r="S1883">
        <v>117.0</v>
      </c>
      <c s="129" r="T1883">
        <v>66.0</v>
      </c>
      <c s="129" r="U1883">
        <v>35.0</v>
      </c>
      <c s="129" r="V1883">
        <v>313.0</v>
      </c>
      <c s="129" r="W1883">
        <v>73.0</v>
      </c>
      <c s="129" r="X1883">
        <v>54.0</v>
      </c>
      <c s="129" r="Y1883">
        <v>55.0</v>
      </c>
      <c s="129" r="Z1883">
        <v>55.0</v>
      </c>
      <c s="129" r="AA1883">
        <v>49.0</v>
      </c>
      <c s="129" r="AB1883">
        <v>25.0</v>
      </c>
      <c s="129" r="AC1883">
        <v>2.0</v>
      </c>
      <c s="129" r="AD1883">
        <v>104.0</v>
      </c>
      <c s="129" r="AE1883">
        <v>157.0</v>
      </c>
      <c s="129" r="AF1883">
        <v>52.0</v>
      </c>
      <c s="129" r="AG1883">
        <v>292.0</v>
      </c>
      <c s="129" r="AH1883">
        <v>62.0</v>
      </c>
      <c s="129" r="AI1883">
        <v>29.0</v>
      </c>
      <c s="129" r="AJ1883">
        <v>60.0</v>
      </c>
      <c s="129" r="AK1883">
        <v>64.0</v>
      </c>
      <c s="129" r="AL1883">
        <v>49.0</v>
      </c>
      <c s="129" r="AM1883">
        <v>26.0</v>
      </c>
      <c s="129" r="AN1883">
        <v>2.0</v>
      </c>
      <c s="129" r="AO1883">
        <v>71.0</v>
      </c>
      <c s="129" r="AP1883">
        <v>171.0</v>
      </c>
      <c s="129" r="AQ1883">
        <v>50.0</v>
      </c>
      <c s="129" r="AR1883">
        <v>496.0</v>
      </c>
      <c s="129" r="AS1883">
        <v>4.0</v>
      </c>
      <c s="129" r="AT1883">
        <v>16.0</v>
      </c>
      <c s="129" r="AU1883">
        <v>16.0</v>
      </c>
      <c s="129" r="AV1883">
        <v>80.0</v>
      </c>
      <c s="129" r="AW1883">
        <v>96.0</v>
      </c>
      <c s="129" r="AX1883">
        <v>76.0</v>
      </c>
      <c s="129" r="AY1883">
        <v>148.0</v>
      </c>
      <c s="129" r="AZ1883">
        <v>60.0</v>
      </c>
      <c s="129" r="BA1883">
        <v>248.0</v>
      </c>
      <c s="129" r="BB1883">
        <v>4.0</v>
      </c>
      <c s="129" r="BC1883">
        <v>12.0</v>
      </c>
      <c s="129" r="BD1883">
        <v>12.0</v>
      </c>
      <c s="129" r="BE1883">
        <v>44.0</v>
      </c>
      <c s="129" r="BF1883">
        <v>8.0</v>
      </c>
      <c s="129" r="BG1883">
        <v>68.0</v>
      </c>
      <c s="129" r="BH1883">
        <v>76.0</v>
      </c>
      <c s="129" r="BI1883">
        <v>24.0</v>
      </c>
      <c s="129" r="BJ1883">
        <v>248.0</v>
      </c>
      <c s="129" r="BK1883">
        <v>0.0</v>
      </c>
      <c s="129" r="BL1883">
        <v>4.0</v>
      </c>
      <c s="129" r="BM1883">
        <v>4.0</v>
      </c>
      <c s="129" r="BN1883">
        <v>36.0</v>
      </c>
      <c s="129" r="BO1883">
        <v>88.0</v>
      </c>
      <c s="129" r="BP1883">
        <v>8.0</v>
      </c>
      <c s="129" r="BQ1883">
        <v>72.0</v>
      </c>
      <c s="129" r="BR1883">
        <v>36.0</v>
      </c>
      <c s="129" r="BS1883">
        <v>60.0</v>
      </c>
      <c s="129" r="BT1883">
        <v>0.0</v>
      </c>
      <c s="129" r="BU1883">
        <v>0.0</v>
      </c>
      <c s="129" r="BV1883">
        <v>0.0</v>
      </c>
      <c s="129" r="BW1883">
        <v>4.0</v>
      </c>
      <c s="129" r="BX1883">
        <v>0.0</v>
      </c>
      <c s="129" r="BY1883">
        <v>24.0</v>
      </c>
      <c s="129" r="BZ1883">
        <v>0.0</v>
      </c>
      <c s="129" r="CA1883">
        <v>32.0</v>
      </c>
      <c s="129" r="CB1883">
        <v>252.0</v>
      </c>
      <c s="129" r="CC1883">
        <v>0.0</v>
      </c>
      <c s="129" r="CD1883">
        <v>12.0</v>
      </c>
      <c s="129" r="CE1883">
        <v>12.0</v>
      </c>
      <c s="129" r="CF1883">
        <v>68.0</v>
      </c>
      <c s="129" r="CG1883">
        <v>84.0</v>
      </c>
      <c s="129" r="CH1883">
        <v>52.0</v>
      </c>
      <c s="129" r="CI1883">
        <v>4.0</v>
      </c>
      <c s="129" r="CJ1883">
        <v>20.0</v>
      </c>
      <c s="129" r="CK1883">
        <v>184.0</v>
      </c>
      <c s="129" r="CL1883">
        <v>4.0</v>
      </c>
      <c s="129" r="CM1883">
        <v>4.0</v>
      </c>
      <c s="129" r="CN1883">
        <v>4.0</v>
      </c>
      <c s="129" r="CO1883">
        <v>8.0</v>
      </c>
      <c s="129" r="CP1883">
        <v>12.0</v>
      </c>
      <c s="129" r="CQ1883">
        <v>0.0</v>
      </c>
      <c s="129" r="CR1883">
        <v>144.0</v>
      </c>
      <c s="129" r="CS1883">
        <v>8.0</v>
      </c>
    </row>
    <row customHeight="1" r="1884" ht="15.0">
      <c t="s" s="127" r="A1884">
        <v>15942</v>
      </c>
      <c t="s" s="127" r="B1884">
        <v>15943</v>
      </c>
      <c t="s" s="127" r="C1884">
        <v>15944</v>
      </c>
      <c t="s" s="127" r="D1884">
        <v>15945</v>
      </c>
      <c t="s" s="127" r="E1884">
        <v>15946</v>
      </c>
      <c t="s" s="127" r="F1884">
        <v>15947</v>
      </c>
      <c t="s" s="128" r="G1884">
        <v>15948</v>
      </c>
      <c t="s" s="127" r="H1884">
        <v>15949</v>
      </c>
      <c s="129" r="I1884">
        <v>4779.0</v>
      </c>
      <c s="129" r="J1884">
        <v>725.278619</v>
      </c>
      <c s="129" r="K1884">
        <v>749.905014</v>
      </c>
      <c s="129" r="L1884">
        <v>820.898918999999</v>
      </c>
      <c s="129" r="M1884">
        <v>1033.678691</v>
      </c>
      <c s="129" r="N1884">
        <v>825.976265</v>
      </c>
      <c s="129" r="O1884">
        <v>623.262491999999</v>
      </c>
      <c s="129" r="P1884">
        <v>841.0</v>
      </c>
      <c s="129" r="Q1884">
        <v>713.0</v>
      </c>
      <c s="129" r="R1884">
        <v>959.0</v>
      </c>
      <c s="129" r="S1884">
        <v>923.0</v>
      </c>
      <c s="129" r="T1884">
        <v>837.0</v>
      </c>
      <c s="129" r="U1884">
        <v>401.0</v>
      </c>
      <c s="129" r="V1884">
        <v>2214.755854</v>
      </c>
      <c s="129" r="W1884">
        <v>357.956256999999</v>
      </c>
      <c s="129" r="X1884">
        <v>356.434162</v>
      </c>
      <c s="129" r="Y1884">
        <v>396.394758</v>
      </c>
      <c s="129" r="Z1884">
        <v>474.693717999999</v>
      </c>
      <c s="129" r="AA1884">
        <v>384.387993999999</v>
      </c>
      <c s="129" r="AB1884">
        <v>229.834317</v>
      </c>
      <c s="129" r="AC1884">
        <v>15.05465</v>
      </c>
      <c s="129" r="AD1884">
        <v>498.466319</v>
      </c>
      <c s="129" r="AE1884">
        <v>1241.57364299999</v>
      </c>
      <c s="129" r="AF1884">
        <v>474.715892</v>
      </c>
      <c s="129" r="AG1884">
        <v>2564.244146</v>
      </c>
      <c s="129" r="AH1884">
        <v>367.322362</v>
      </c>
      <c s="129" r="AI1884">
        <v>393.470851999999</v>
      </c>
      <c s="129" r="AJ1884">
        <v>424.504161</v>
      </c>
      <c s="129" r="AK1884">
        <v>558.984972999999</v>
      </c>
      <c s="129" r="AL1884">
        <v>441.588271</v>
      </c>
      <c s="129" r="AM1884">
        <v>340.235079999999</v>
      </c>
      <c s="129" r="AN1884">
        <v>38.138446</v>
      </c>
      <c s="129" r="AO1884">
        <v>499.879215999999</v>
      </c>
      <c s="129" r="AP1884">
        <v>1394.945933</v>
      </c>
      <c s="129" r="AQ1884">
        <v>669.418996999999</v>
      </c>
      <c s="129" r="AR1884">
        <v>4050.77160599999</v>
      </c>
      <c s="129" r="AS1884">
        <v>0.0</v>
      </c>
      <c s="129" r="AT1884">
        <v>132.466134</v>
      </c>
      <c s="129" r="AU1884">
        <v>445.617627</v>
      </c>
      <c s="129" r="AV1884">
        <v>533.938237999999</v>
      </c>
      <c s="129" r="AW1884">
        <v>622.229284</v>
      </c>
      <c s="129" r="AX1884">
        <v>401.309497</v>
      </c>
      <c s="129" r="AY1884">
        <v>1336.852881</v>
      </c>
      <c s="129" r="AZ1884">
        <v>578.357946999999</v>
      </c>
      <c s="129" r="BA1884">
        <v>1838.88958899999</v>
      </c>
      <c s="129" r="BB1884">
        <v>0.0</v>
      </c>
      <c s="129" r="BC1884">
        <v>96.334975</v>
      </c>
      <c s="129" r="BD1884">
        <v>289.049271999999</v>
      </c>
      <c s="129" r="BE1884">
        <v>252.918113</v>
      </c>
      <c s="129" r="BF1884">
        <v>128.45156</v>
      </c>
      <c s="129" r="BG1884">
        <v>305.048434999999</v>
      </c>
      <c s="129" r="BH1884">
        <v>566.054823</v>
      </c>
      <c s="129" r="BI1884">
        <v>201.032411999999</v>
      </c>
      <c s="129" r="BJ1884">
        <v>2211.88201699999</v>
      </c>
      <c s="129" r="BK1884">
        <v>0.0</v>
      </c>
      <c s="129" r="BL1884">
        <v>36.1311589999999</v>
      </c>
      <c s="129" r="BM1884">
        <v>156.568355</v>
      </c>
      <c s="129" r="BN1884">
        <v>281.020125</v>
      </c>
      <c s="129" r="BO1884">
        <v>493.777722999999</v>
      </c>
      <c s="129" r="BP1884">
        <v>96.2610619999999</v>
      </c>
      <c s="129" r="BQ1884">
        <v>770.798056999999</v>
      </c>
      <c s="129" r="BR1884">
        <v>377.325535</v>
      </c>
      <c s="129" r="BS1884">
        <v>526.153712</v>
      </c>
      <c s="129" r="BT1884">
        <v>0.0</v>
      </c>
      <c s="129" r="BU1884">
        <v>4.014573</v>
      </c>
      <c s="129" r="BV1884">
        <v>4.014573</v>
      </c>
      <c s="129" r="BW1884">
        <v>32.1165859999999</v>
      </c>
      <c s="129" r="BX1884">
        <v>96.334975</v>
      </c>
      <c s="129" r="BY1884">
        <v>60.203816</v>
      </c>
      <c s="129" r="BZ1884">
        <v>0.0</v>
      </c>
      <c s="129" r="CA1884">
        <v>329.46919</v>
      </c>
      <c s="129" r="CB1884">
        <v>1770.249399</v>
      </c>
      <c s="129" r="CC1884">
        <v>0.0</v>
      </c>
      <c s="129" r="CD1884">
        <v>88.305828</v>
      </c>
      <c s="129" r="CE1884">
        <v>317.151283999999</v>
      </c>
      <c s="129" r="CF1884">
        <v>421.530188</v>
      </c>
      <c s="129" r="CG1884">
        <v>473.704857</v>
      </c>
      <c s="129" r="CH1884">
        <v>296.945376</v>
      </c>
      <c s="129" r="CI1884">
        <v>0.0</v>
      </c>
      <c s="129" r="CJ1884">
        <v>172.611865999999</v>
      </c>
      <c s="129" r="CK1884">
        <v>1754.36849499999</v>
      </c>
      <c s="129" r="CL1884">
        <v>0.0</v>
      </c>
      <c s="129" r="CM1884">
        <v>40.145732</v>
      </c>
      <c s="129" r="CN1884">
        <v>124.45177</v>
      </c>
      <c s="129" r="CO1884">
        <v>80.291464</v>
      </c>
      <c s="129" r="CP1884">
        <v>52.189452</v>
      </c>
      <c s="129" r="CQ1884">
        <v>44.160305</v>
      </c>
      <c s="129" r="CR1884">
        <v>1336.852881</v>
      </c>
      <c s="129" r="CS1884">
        <v>76.276891</v>
      </c>
    </row>
    <row customHeight="1" r="1885" ht="15.0">
      <c t="s" s="127" r="A1885">
        <v>15950</v>
      </c>
      <c t="s" s="127" r="B1885">
        <v>15951</v>
      </c>
      <c t="s" s="127" r="C1885">
        <v>15952</v>
      </c>
      <c t="s" s="127" r="D1885">
        <v>15953</v>
      </c>
      <c t="s" s="127" r="E1885">
        <v>15954</v>
      </c>
      <c t="s" s="127" r="F1885">
        <v>15955</v>
      </c>
      <c t="s" s="128" r="G1885">
        <v>15956</v>
      </c>
      <c t="s" s="127" r="H1885">
        <v>15957</v>
      </c>
      <c s="129" r="I1885">
        <v>1234.0</v>
      </c>
      <c s="129" r="J1885">
        <v>280.544959</v>
      </c>
      <c s="129" r="K1885">
        <v>162.736043999999</v>
      </c>
      <c s="129" r="L1885">
        <v>277.55135</v>
      </c>
      <c s="129" r="M1885">
        <v>243.604874999999</v>
      </c>
      <c s="129" r="N1885">
        <v>169.724707999999</v>
      </c>
      <c s="129" r="O1885">
        <v>99.838064</v>
      </c>
      <c s="129" r="P1885">
        <v>178.0</v>
      </c>
      <c s="129" r="Q1885">
        <v>155.0</v>
      </c>
      <c s="129" r="R1885">
        <v>195.0</v>
      </c>
      <c s="129" r="S1885">
        <v>193.0</v>
      </c>
      <c s="129" r="T1885">
        <v>134.0</v>
      </c>
      <c s="129" r="U1885">
        <v>80.0</v>
      </c>
      <c s="129" r="V1885">
        <v>591.042869999999</v>
      </c>
      <c s="129" r="W1885">
        <v>124.79758</v>
      </c>
      <c s="129" r="X1885">
        <v>79.870451</v>
      </c>
      <c s="129" r="Y1885">
        <v>139.774822</v>
      </c>
      <c s="129" r="Z1885">
        <v>121.802438</v>
      </c>
      <c s="129" r="AA1885">
        <v>81.8672119999999</v>
      </c>
      <c s="129" r="AB1885">
        <v>38.9368449999999</v>
      </c>
      <c s="129" r="AC1885">
        <v>3.993523</v>
      </c>
      <c s="129" r="AD1885">
        <v>164.732805</v>
      </c>
      <c s="129" r="AE1885">
        <v>341.447711</v>
      </c>
      <c s="129" r="AF1885">
        <v>84.8623539999999</v>
      </c>
      <c s="129" r="AG1885">
        <v>642.95713</v>
      </c>
      <c s="129" r="AH1885">
        <v>155.747379</v>
      </c>
      <c s="129" r="AI1885">
        <v>82.865593</v>
      </c>
      <c s="129" r="AJ1885">
        <v>137.776528</v>
      </c>
      <c s="129" r="AK1885">
        <v>121.802438</v>
      </c>
      <c s="129" r="AL1885">
        <v>87.8574959999999</v>
      </c>
      <c s="129" r="AM1885">
        <v>53.912554</v>
      </c>
      <c s="129" r="AN1885">
        <v>2.995142</v>
      </c>
      <c s="129" r="AO1885">
        <v>186.697179</v>
      </c>
      <c s="129" r="AP1885">
        <v>358.418649</v>
      </c>
      <c s="129" r="AQ1885">
        <v>97.8413019999999</v>
      </c>
      <c s="129" r="AR1885">
        <v>970.425978999999</v>
      </c>
      <c s="129" r="AS1885">
        <v>11.980568</v>
      </c>
      <c s="129" r="AT1885">
        <v>39.935225</v>
      </c>
      <c s="129" r="AU1885">
        <v>47.922271</v>
      </c>
      <c s="129" r="AV1885">
        <v>143.766811999999</v>
      </c>
      <c s="129" r="AW1885">
        <v>171.72147</v>
      </c>
      <c s="129" r="AX1885">
        <v>139.773289</v>
      </c>
      <c s="129" r="AY1885">
        <v>291.527146</v>
      </c>
      <c s="129" r="AZ1885">
        <v>123.799199</v>
      </c>
      <c s="129" r="BA1885">
        <v>475.229182999999</v>
      </c>
      <c s="129" r="BB1885">
        <v>7.987045</v>
      </c>
      <c s="129" r="BC1885">
        <v>31.94818</v>
      </c>
      <c s="129" r="BD1885">
        <v>23.9611349999999</v>
      </c>
      <c s="129" r="BE1885">
        <v>55.9093159999999</v>
      </c>
      <c s="129" r="BF1885">
        <v>31.94818</v>
      </c>
      <c s="129" r="BG1885">
        <v>127.792721</v>
      </c>
      <c s="129" r="BH1885">
        <v>131.786244</v>
      </c>
      <c s="129" r="BI1885">
        <v>63.8963609999999</v>
      </c>
      <c s="129" r="BJ1885">
        <v>495.196796</v>
      </c>
      <c s="129" r="BK1885">
        <v>3.993523</v>
      </c>
      <c s="129" r="BL1885">
        <v>7.987045</v>
      </c>
      <c s="129" r="BM1885">
        <v>23.9611349999999</v>
      </c>
      <c s="129" r="BN1885">
        <v>87.8574959999999</v>
      </c>
      <c s="129" r="BO1885">
        <v>139.773289</v>
      </c>
      <c s="129" r="BP1885">
        <v>11.980568</v>
      </c>
      <c s="129" r="BQ1885">
        <v>159.740902</v>
      </c>
      <c s="129" r="BR1885">
        <v>59.902838</v>
      </c>
      <c s="129" r="BS1885">
        <v>115.812154</v>
      </c>
      <c s="129" r="BT1885">
        <v>0.0</v>
      </c>
      <c s="129" r="BU1885">
        <v>0.0</v>
      </c>
      <c s="129" r="BV1885">
        <v>0.0</v>
      </c>
      <c s="129" r="BW1885">
        <v>3.993523</v>
      </c>
      <c s="129" r="BX1885">
        <v>23.9611349999999</v>
      </c>
      <c s="129" r="BY1885">
        <v>15.97409</v>
      </c>
      <c s="129" r="BZ1885">
        <v>0.0</v>
      </c>
      <c s="129" r="CA1885">
        <v>71.8834059999999</v>
      </c>
      <c s="129" r="CB1885">
        <v>475.229182999999</v>
      </c>
      <c s="129" r="CC1885">
        <v>3.993523</v>
      </c>
      <c s="129" r="CD1885">
        <v>35.9417029999999</v>
      </c>
      <c s="129" r="CE1885">
        <v>35.9417029999999</v>
      </c>
      <c s="129" r="CF1885">
        <v>127.792721</v>
      </c>
      <c s="129" r="CG1885">
        <v>123.799199</v>
      </c>
      <c s="129" r="CH1885">
        <v>119.805676</v>
      </c>
      <c s="129" r="CI1885">
        <v>0.0</v>
      </c>
      <c s="129" r="CJ1885">
        <v>27.9546579999999</v>
      </c>
      <c s="129" r="CK1885">
        <v>379.384641999999</v>
      </c>
      <c s="129" r="CL1885">
        <v>7.987045</v>
      </c>
      <c s="129" r="CM1885">
        <v>3.993523</v>
      </c>
      <c s="129" r="CN1885">
        <v>11.980568</v>
      </c>
      <c s="129" r="CO1885">
        <v>11.980568</v>
      </c>
      <c s="129" r="CP1885">
        <v>23.9611349999999</v>
      </c>
      <c s="129" r="CQ1885">
        <v>3.993523</v>
      </c>
      <c s="129" r="CR1885">
        <v>291.527146</v>
      </c>
      <c s="129" r="CS1885">
        <v>23.9611349999999</v>
      </c>
    </row>
    <row customHeight="1" r="1886" ht="15.0">
      <c t="s" s="127" r="A1886">
        <v>15958</v>
      </c>
      <c t="s" s="127" r="B1886">
        <v>15959</v>
      </c>
      <c t="s" s="127" r="C1886">
        <v>15960</v>
      </c>
      <c t="s" s="127" r="D1886">
        <v>15961</v>
      </c>
      <c t="s" s="127" r="E1886">
        <v>15962</v>
      </c>
      <c t="s" s="127" r="F1886">
        <v>15963</v>
      </c>
      <c t="s" s="128" r="G1886">
        <v>15964</v>
      </c>
      <c t="s" s="127" r="H1886">
        <v>15965</v>
      </c>
      <c s="129" r="I1886">
        <v>371.0</v>
      </c>
      <c s="129" r="J1886">
        <v>84.5584049999999</v>
      </c>
      <c s="129" r="K1886">
        <v>65.532764</v>
      </c>
      <c s="129" r="L1886">
        <v>94.0712249999999</v>
      </c>
      <c s="129" r="M1886">
        <v>69.7606839999999</v>
      </c>
      <c s="129" r="N1886">
        <v>38.051282</v>
      </c>
      <c s="129" r="O1886">
        <v>19.025641</v>
      </c>
      <c s="129" r="P1886">
        <v>76.0</v>
      </c>
      <c s="129" r="Q1886">
        <v>51.0</v>
      </c>
      <c s="129" r="R1886">
        <v>70.0</v>
      </c>
      <c s="129" r="S1886">
        <v>37.0</v>
      </c>
      <c s="129" r="T1886">
        <v>39.0</v>
      </c>
      <c s="129" r="U1886">
        <v>10.0</v>
      </c>
      <c s="129" r="V1886">
        <v>189.19943</v>
      </c>
      <c s="129" r="W1886">
        <v>43.336182</v>
      </c>
      <c s="129" r="X1886">
        <v>34.8803419999999</v>
      </c>
      <c s="129" r="Y1886">
        <v>43.336182</v>
      </c>
      <c s="129" r="Z1886">
        <v>42.2792019999999</v>
      </c>
      <c s="129" r="AA1886">
        <v>15.854701</v>
      </c>
      <c s="129" r="AB1886">
        <v>9.512821</v>
      </c>
      <c s="129" r="AC1886">
        <v>0.0</v>
      </c>
      <c s="129" r="AD1886">
        <v>59.1908829999999</v>
      </c>
      <c s="129" r="AE1886">
        <v>110.982906</v>
      </c>
      <c s="129" r="AF1886">
        <v>19.025641</v>
      </c>
      <c s="129" r="AG1886">
        <v>181.800569999999</v>
      </c>
      <c s="129" r="AH1886">
        <v>41.222222</v>
      </c>
      <c s="129" r="AI1886">
        <v>30.652422</v>
      </c>
      <c s="129" r="AJ1886">
        <v>50.7350429999999</v>
      </c>
      <c s="129" r="AK1886">
        <v>27.4814809999999</v>
      </c>
      <c s="129" r="AL1886">
        <v>22.1965809999999</v>
      </c>
      <c s="129" r="AM1886">
        <v>9.512821</v>
      </c>
      <c s="129" r="AN1886">
        <v>0.0</v>
      </c>
      <c s="129" r="AO1886">
        <v>56.0199429999999</v>
      </c>
      <c s="129" r="AP1886">
        <v>103.584046</v>
      </c>
      <c s="129" r="AQ1886">
        <v>22.1965809999999</v>
      </c>
      <c s="129" r="AR1886">
        <v>295.954415999999</v>
      </c>
      <c s="129" r="AS1886">
        <v>8.45584</v>
      </c>
      <c s="129" r="AT1886">
        <v>12.683761</v>
      </c>
      <c s="129" r="AU1886">
        <v>16.911681</v>
      </c>
      <c s="129" r="AV1886">
        <v>46.507123</v>
      </c>
      <c s="129" r="AW1886">
        <v>59.1908829999999</v>
      </c>
      <c s="129" r="AX1886">
        <v>38.051282</v>
      </c>
      <c s="129" r="AY1886">
        <v>71.874644</v>
      </c>
      <c s="129" r="AZ1886">
        <v>42.2792019999999</v>
      </c>
      <c s="129" r="BA1886">
        <v>152.205128</v>
      </c>
      <c s="129" r="BB1886">
        <v>4.22792</v>
      </c>
      <c s="129" r="BC1886">
        <v>12.683761</v>
      </c>
      <c s="129" r="BD1886">
        <v>12.683761</v>
      </c>
      <c s="129" r="BE1886">
        <v>29.5954419999999</v>
      </c>
      <c s="129" r="BF1886">
        <v>12.683761</v>
      </c>
      <c s="129" r="BG1886">
        <v>25.367521</v>
      </c>
      <c s="129" r="BH1886">
        <v>33.823362</v>
      </c>
      <c s="129" r="BI1886">
        <v>21.1396009999999</v>
      </c>
      <c s="129" r="BJ1886">
        <v>143.749288</v>
      </c>
      <c s="129" r="BK1886">
        <v>4.22792</v>
      </c>
      <c s="129" r="BL1886">
        <v>0.0</v>
      </c>
      <c s="129" r="BM1886">
        <v>4.22792</v>
      </c>
      <c s="129" r="BN1886">
        <v>16.911681</v>
      </c>
      <c s="129" r="BO1886">
        <v>46.507123</v>
      </c>
      <c s="129" r="BP1886">
        <v>12.683761</v>
      </c>
      <c s="129" r="BQ1886">
        <v>38.051282</v>
      </c>
      <c s="129" r="BR1886">
        <v>21.1396009999999</v>
      </c>
      <c s="129" r="BS1886">
        <v>50.7350429999999</v>
      </c>
      <c s="129" r="BT1886">
        <v>0.0</v>
      </c>
      <c s="129" r="BU1886">
        <v>0.0</v>
      </c>
      <c s="129" r="BV1886">
        <v>0.0</v>
      </c>
      <c s="129" r="BW1886">
        <v>0.0</v>
      </c>
      <c s="129" r="BX1886">
        <v>4.22792</v>
      </c>
      <c s="129" r="BY1886">
        <v>4.22792</v>
      </c>
      <c s="129" r="BZ1886">
        <v>0.0</v>
      </c>
      <c s="129" r="CA1886">
        <v>42.2792019999999</v>
      </c>
      <c s="129" r="CB1886">
        <v>164.888889</v>
      </c>
      <c s="129" r="CC1886">
        <v>8.45584</v>
      </c>
      <c s="129" r="CD1886">
        <v>8.45584</v>
      </c>
      <c s="129" r="CE1886">
        <v>16.911681</v>
      </c>
      <c s="129" r="CF1886">
        <v>42.2792019999999</v>
      </c>
      <c s="129" r="CG1886">
        <v>54.962963</v>
      </c>
      <c s="129" r="CH1886">
        <v>33.823362</v>
      </c>
      <c s="129" r="CI1886">
        <v>0.0</v>
      </c>
      <c s="129" r="CJ1886">
        <v>0.0</v>
      </c>
      <c s="129" r="CK1886">
        <v>80.3304839999999</v>
      </c>
      <c s="129" r="CL1886">
        <v>0.0</v>
      </c>
      <c s="129" r="CM1886">
        <v>4.22792</v>
      </c>
      <c s="129" r="CN1886">
        <v>0.0</v>
      </c>
      <c s="129" r="CO1886">
        <v>4.22792</v>
      </c>
      <c s="129" r="CP1886">
        <v>0.0</v>
      </c>
      <c s="129" r="CQ1886">
        <v>0.0</v>
      </c>
      <c s="129" r="CR1886">
        <v>71.874644</v>
      </c>
      <c s="129" r="CS1886">
        <v>0.0</v>
      </c>
    </row>
    <row customHeight="1" r="1887" ht="15.0">
      <c t="s" s="127" r="A1887">
        <v>15966</v>
      </c>
      <c t="s" s="127" r="B1887">
        <v>15967</v>
      </c>
      <c t="s" s="127" r="C1887">
        <v>15968</v>
      </c>
      <c t="s" s="127" r="D1887">
        <v>15969</v>
      </c>
      <c t="s" s="127" r="E1887">
        <v>15970</v>
      </c>
      <c t="s" s="127" r="F1887">
        <v>15971</v>
      </c>
      <c t="s" s="128" r="G1887">
        <v>15972</v>
      </c>
      <c t="s" s="127" r="H1887">
        <v>15973</v>
      </c>
      <c s="129" r="I1887">
        <v>674.0</v>
      </c>
      <c s="129" r="J1887">
        <v>124.104789999999</v>
      </c>
      <c s="129" r="K1887">
        <v>71.637725</v>
      </c>
      <c s="129" r="L1887">
        <v>149.329341</v>
      </c>
      <c s="129" r="M1887">
        <v>144.284431</v>
      </c>
      <c s="129" r="N1887">
        <v>121.077844</v>
      </c>
      <c s="129" r="O1887">
        <v>63.565868</v>
      </c>
      <c s="129" r="P1887">
        <v>135.0</v>
      </c>
      <c s="129" r="Q1887">
        <v>88.0</v>
      </c>
      <c s="129" r="R1887">
        <v>155.0</v>
      </c>
      <c s="129" r="S1887">
        <v>117.0</v>
      </c>
      <c s="129" r="T1887">
        <v>110.0</v>
      </c>
      <c s="129" r="U1887">
        <v>62.0</v>
      </c>
      <c s="129" r="V1887">
        <v>319.847305</v>
      </c>
      <c s="129" r="W1887">
        <v>60.5389219999999</v>
      </c>
      <c s="129" r="X1887">
        <v>29.260479</v>
      </c>
      <c s="129" r="Y1887">
        <v>73.6556889999999</v>
      </c>
      <c s="129" r="Z1887">
        <v>68.6107779999999</v>
      </c>
      <c s="129" r="AA1887">
        <v>61.547904</v>
      </c>
      <c s="129" r="AB1887">
        <v>26.233533</v>
      </c>
      <c s="129" r="AC1887">
        <v>0.0</v>
      </c>
      <c s="129" r="AD1887">
        <v>69.6197599999999</v>
      </c>
      <c s="129" r="AE1887">
        <v>185.652694999999</v>
      </c>
      <c s="129" r="AF1887">
        <v>64.5748499999999</v>
      </c>
      <c s="129" r="AG1887">
        <v>354.152694999999</v>
      </c>
      <c s="129" r="AH1887">
        <v>63.565868</v>
      </c>
      <c s="129" r="AI1887">
        <v>42.377246</v>
      </c>
      <c s="129" r="AJ1887">
        <v>75.673653</v>
      </c>
      <c s="129" r="AK1887">
        <v>75.673653</v>
      </c>
      <c s="129" r="AL1887">
        <v>59.52994</v>
      </c>
      <c s="129" r="AM1887">
        <v>34.3053889999999</v>
      </c>
      <c s="129" r="AN1887">
        <v>3.026946</v>
      </c>
      <c s="129" r="AO1887">
        <v>87.7814369999999</v>
      </c>
      <c s="129" r="AP1887">
        <v>190.697605</v>
      </c>
      <c s="129" r="AQ1887">
        <v>75.673653</v>
      </c>
      <c s="129" r="AR1887">
        <v>548.886227999999</v>
      </c>
      <c s="129" r="AS1887">
        <v>20.179641</v>
      </c>
      <c s="129" r="AT1887">
        <v>12.107784</v>
      </c>
      <c s="129" r="AU1887">
        <v>16.143713</v>
      </c>
      <c s="129" r="AV1887">
        <v>96.8622749999999</v>
      </c>
      <c s="129" r="AW1887">
        <v>96.8622749999999</v>
      </c>
      <c s="129" r="AX1887">
        <v>80.718563</v>
      </c>
      <c s="129" r="AY1887">
        <v>173.544909999999</v>
      </c>
      <c s="129" r="AZ1887">
        <v>52.467066</v>
      </c>
      <c s="129" r="BA1887">
        <v>258.299400999999</v>
      </c>
      <c s="129" r="BB1887">
        <v>12.107784</v>
      </c>
      <c s="129" r="BC1887">
        <v>8.071856</v>
      </c>
      <c s="129" r="BD1887">
        <v>4.035928</v>
      </c>
      <c s="129" r="BE1887">
        <v>52.467066</v>
      </c>
      <c s="129" r="BF1887">
        <v>20.179641</v>
      </c>
      <c s="129" r="BG1887">
        <v>60.5389219999999</v>
      </c>
      <c s="129" r="BH1887">
        <v>84.754491</v>
      </c>
      <c s="129" r="BI1887">
        <v>16.143713</v>
      </c>
      <c s="129" r="BJ1887">
        <v>290.586825999999</v>
      </c>
      <c s="129" r="BK1887">
        <v>8.071856</v>
      </c>
      <c s="129" r="BL1887">
        <v>4.035928</v>
      </c>
      <c s="129" r="BM1887">
        <v>12.107784</v>
      </c>
      <c s="129" r="BN1887">
        <v>44.3952099999999</v>
      </c>
      <c s="129" r="BO1887">
        <v>76.682635</v>
      </c>
      <c s="129" r="BP1887">
        <v>20.179641</v>
      </c>
      <c s="129" r="BQ1887">
        <v>88.790419</v>
      </c>
      <c s="129" r="BR1887">
        <v>36.3233529999999</v>
      </c>
      <c s="129" r="BS1887">
        <v>36.3233529999999</v>
      </c>
      <c s="129" r="BT1887">
        <v>0.0</v>
      </c>
      <c s="129" r="BU1887">
        <v>0.0</v>
      </c>
      <c s="129" r="BV1887">
        <v>0.0</v>
      </c>
      <c s="129" r="BW1887">
        <v>0.0</v>
      </c>
      <c s="129" r="BX1887">
        <v>0.0</v>
      </c>
      <c s="129" r="BY1887">
        <v>8.071856</v>
      </c>
      <c s="129" r="BZ1887">
        <v>0.0</v>
      </c>
      <c s="129" r="CA1887">
        <v>28.251497</v>
      </c>
      <c s="129" r="CB1887">
        <v>290.586825999999</v>
      </c>
      <c s="129" r="CC1887">
        <v>12.107784</v>
      </c>
      <c s="129" r="CD1887">
        <v>12.107784</v>
      </c>
      <c s="129" r="CE1887">
        <v>16.143713</v>
      </c>
      <c s="129" r="CF1887">
        <v>88.790419</v>
      </c>
      <c s="129" r="CG1887">
        <v>88.790419</v>
      </c>
      <c s="129" r="CH1887">
        <v>72.646707</v>
      </c>
      <c s="129" r="CI1887">
        <v>0.0</v>
      </c>
      <c s="129" r="CJ1887">
        <v>0.0</v>
      </c>
      <c s="129" r="CK1887">
        <v>221.976047999999</v>
      </c>
      <c s="129" r="CL1887">
        <v>8.071856</v>
      </c>
      <c s="129" r="CM1887">
        <v>0.0</v>
      </c>
      <c s="129" r="CN1887">
        <v>0.0</v>
      </c>
      <c s="129" r="CO1887">
        <v>8.071856</v>
      </c>
      <c s="129" r="CP1887">
        <v>8.071856</v>
      </c>
      <c s="129" r="CQ1887">
        <v>0.0</v>
      </c>
      <c s="129" r="CR1887">
        <v>173.544909999999</v>
      </c>
      <c s="129" r="CS1887">
        <v>24.2155689999999</v>
      </c>
    </row>
    <row customHeight="1" r="1888" ht="15.0">
      <c t="s" s="127" r="A1888">
        <v>15974</v>
      </c>
      <c t="s" s="127" r="B1888">
        <v>15975</v>
      </c>
      <c t="s" s="127" r="C1888">
        <v>15976</v>
      </c>
      <c t="s" s="127" r="D1888">
        <v>15977</v>
      </c>
      <c t="s" s="127" r="E1888">
        <v>15978</v>
      </c>
      <c t="s" s="127" r="F1888">
        <v>15979</v>
      </c>
      <c t="s" s="128" r="G1888">
        <v>15980</v>
      </c>
      <c t="s" s="127" r="H1888">
        <v>15981</v>
      </c>
      <c s="129" r="I1888">
        <v>159.0</v>
      </c>
      <c s="129" r="J1888">
        <v>56.249141</v>
      </c>
      <c s="129" r="K1888">
        <v>14.829813</v>
      </c>
      <c s="129" r="L1888">
        <v>25.1202989999999</v>
      </c>
      <c s="129" r="M1888">
        <v>20.933582</v>
      </c>
      <c s="129" r="N1888">
        <v>21.9802609999999</v>
      </c>
      <c s="129" r="O1888">
        <v>19.886903</v>
      </c>
      <c s="129" r="P1888">
        <v>56.0</v>
      </c>
      <c s="129" r="Q1888">
        <v>15.0</v>
      </c>
      <c s="129" r="R1888">
        <v>24.0</v>
      </c>
      <c s="129" r="S1888">
        <v>20.0</v>
      </c>
      <c s="129" r="T1888">
        <v>28.0</v>
      </c>
      <c s="129" r="U1888">
        <v>20.0</v>
      </c>
      <c s="129" r="V1888">
        <v>82.816343</v>
      </c>
      <c s="129" r="W1888">
        <v>35.657015</v>
      </c>
      <c s="129" r="X1888">
        <v>5.29216399999999</v>
      </c>
      <c s="129" r="Y1888">
        <v>9.42011199999999</v>
      </c>
      <c s="129" r="Z1888">
        <v>12.5601489999999</v>
      </c>
      <c s="129" r="AA1888">
        <v>11.51347</v>
      </c>
      <c s="129" r="AB1888">
        <v>8.373433</v>
      </c>
      <c s="129" r="AC1888">
        <v>0.0</v>
      </c>
      <c s="129" r="AD1888">
        <v>38.8558209999999</v>
      </c>
      <c s="129" r="AE1888">
        <v>29.307015</v>
      </c>
      <c s="129" r="AF1888">
        <v>14.653508</v>
      </c>
      <c s="129" r="AG1888">
        <v>76.1836569999999</v>
      </c>
      <c s="129" r="AH1888">
        <v>20.592127</v>
      </c>
      <c s="129" r="AI1888">
        <v>9.537649</v>
      </c>
      <c s="129" r="AJ1888">
        <v>15.700187</v>
      </c>
      <c s="129" r="AK1888">
        <v>8.373433</v>
      </c>
      <c s="129" r="AL1888">
        <v>10.466791</v>
      </c>
      <c s="129" r="AM1888">
        <v>11.51347</v>
      </c>
      <c s="129" r="AN1888">
        <v>0.0</v>
      </c>
      <c s="129" r="AO1888">
        <v>26.989739</v>
      </c>
      <c s="129" r="AP1888">
        <v>31.4003729999999</v>
      </c>
      <c s="129" r="AQ1888">
        <v>17.793545</v>
      </c>
      <c s="129" r="AR1888">
        <v>104.902986</v>
      </c>
      <c s="129" r="AS1888">
        <v>4.18671599999999</v>
      </c>
      <c s="129" r="AT1888">
        <v>8.373433</v>
      </c>
      <c s="129" r="AU1888">
        <v>4.18671599999999</v>
      </c>
      <c s="129" r="AV1888">
        <v>25.1202989999999</v>
      </c>
      <c s="129" r="AW1888">
        <v>12.7952239999999</v>
      </c>
      <c s="129" r="AX1888">
        <v>4.18671599999999</v>
      </c>
      <c s="129" r="AY1888">
        <v>33.493732</v>
      </c>
      <c s="129" r="AZ1888">
        <v>12.5601489999999</v>
      </c>
      <c s="129" r="BA1888">
        <v>46.0538809999999</v>
      </c>
      <c s="129" r="BB1888">
        <v>0.0</v>
      </c>
      <c s="129" r="BC1888">
        <v>4.18671599999999</v>
      </c>
      <c s="129" r="BD1888">
        <v>4.18671599999999</v>
      </c>
      <c s="129" r="BE1888">
        <v>8.373433</v>
      </c>
      <c s="129" r="BF1888">
        <v>4.18671599999999</v>
      </c>
      <c s="129" r="BG1888">
        <v>4.18671599999999</v>
      </c>
      <c s="129" r="BH1888">
        <v>20.933582</v>
      </c>
      <c s="129" r="BI1888">
        <v>0.0</v>
      </c>
      <c s="129" r="BJ1888">
        <v>58.849105</v>
      </c>
      <c s="129" r="BK1888">
        <v>4.18671599999999</v>
      </c>
      <c s="129" r="BL1888">
        <v>4.18671599999999</v>
      </c>
      <c s="129" r="BM1888">
        <v>0.0</v>
      </c>
      <c s="129" r="BN1888">
        <v>16.746866</v>
      </c>
      <c s="129" r="BO1888">
        <v>8.60850699999999</v>
      </c>
      <c s="129" r="BP1888">
        <v>0.0</v>
      </c>
      <c s="129" r="BQ1888">
        <v>12.5601489999999</v>
      </c>
      <c s="129" r="BR1888">
        <v>12.5601489999999</v>
      </c>
      <c s="129" r="BS1888">
        <v>12.7952239999999</v>
      </c>
      <c s="129" r="BT1888">
        <v>0.0</v>
      </c>
      <c s="129" r="BU1888">
        <v>0.0</v>
      </c>
      <c s="129" r="BV1888">
        <v>0.0</v>
      </c>
      <c s="129" r="BW1888">
        <v>0.0</v>
      </c>
      <c s="129" r="BX1888">
        <v>4.42179099999999</v>
      </c>
      <c s="129" r="BY1888">
        <v>0.0</v>
      </c>
      <c s="129" r="BZ1888">
        <v>0.0</v>
      </c>
      <c s="129" r="CA1888">
        <v>8.373433</v>
      </c>
      <c s="129" r="CB1888">
        <v>50.240597</v>
      </c>
      <c s="129" r="CC1888">
        <v>4.18671599999999</v>
      </c>
      <c s="129" r="CD1888">
        <v>8.373433</v>
      </c>
      <c s="129" r="CE1888">
        <v>4.18671599999999</v>
      </c>
      <c s="129" r="CF1888">
        <v>20.933582</v>
      </c>
      <c s="129" r="CG1888">
        <v>8.373433</v>
      </c>
      <c s="129" r="CH1888">
        <v>0.0</v>
      </c>
      <c s="129" r="CI1888">
        <v>0.0</v>
      </c>
      <c s="129" r="CJ1888">
        <v>4.18671599999999</v>
      </c>
      <c s="129" r="CK1888">
        <v>41.867164</v>
      </c>
      <c s="129" r="CL1888">
        <v>0.0</v>
      </c>
      <c s="129" r="CM1888">
        <v>0.0</v>
      </c>
      <c s="129" r="CN1888">
        <v>0.0</v>
      </c>
      <c s="129" r="CO1888">
        <v>4.18671599999999</v>
      </c>
      <c s="129" r="CP1888">
        <v>0.0</v>
      </c>
      <c s="129" r="CQ1888">
        <v>4.18671599999999</v>
      </c>
      <c s="129" r="CR1888">
        <v>33.493732</v>
      </c>
      <c s="129" r="CS1888">
        <v>0.0</v>
      </c>
    </row>
    <row customHeight="1" r="1889" ht="15.0">
      <c t="s" s="127" r="A1889">
        <v>15982</v>
      </c>
      <c t="s" s="127" r="B1889">
        <v>15983</v>
      </c>
      <c t="s" s="127" r="C1889">
        <v>15984</v>
      </c>
      <c t="s" s="127" r="D1889">
        <v>15985</v>
      </c>
      <c t="s" s="127" r="E1889">
        <v>15986</v>
      </c>
      <c t="s" s="127" r="F1889">
        <v>15987</v>
      </c>
      <c t="s" s="128" r="G1889">
        <v>15988</v>
      </c>
      <c t="s" s="127" r="H1889">
        <v>15989</v>
      </c>
      <c s="129" r="I1889">
        <v>655.0</v>
      </c>
      <c s="129" r="J1889">
        <v>123.865356</v>
      </c>
      <c s="129" r="K1889">
        <v>95.1285929999999</v>
      </c>
      <c s="129" r="L1889">
        <v>120.892587</v>
      </c>
      <c s="129" r="M1889">
        <v>162.511346</v>
      </c>
      <c s="129" r="N1889">
        <v>110.983358999999</v>
      </c>
      <c s="129" r="O1889">
        <v>41.6187589999999</v>
      </c>
      <c s="129" r="P1889">
        <v>152.0</v>
      </c>
      <c s="129" r="Q1889">
        <v>106.0</v>
      </c>
      <c s="129" r="R1889">
        <v>161.0</v>
      </c>
      <c s="129" r="S1889">
        <v>142.0</v>
      </c>
      <c s="129" r="T1889">
        <v>61.0</v>
      </c>
      <c s="129" r="U1889">
        <v>35.0</v>
      </c>
      <c s="129" r="V1889">
        <v>309.167927</v>
      </c>
      <c s="129" r="W1889">
        <v>62.428139</v>
      </c>
      <c s="129" r="X1889">
        <v>47.564297</v>
      </c>
      <c s="129" r="Y1889">
        <v>53.5098339999999</v>
      </c>
      <c s="129" r="Z1889">
        <v>75.310136</v>
      </c>
      <c s="129" r="AA1889">
        <v>57.473525</v>
      </c>
      <c s="129" r="AB1889">
        <v>12.881997</v>
      </c>
      <c s="129" r="AC1889">
        <v>0.0</v>
      </c>
      <c s="129" r="AD1889">
        <v>82.2465959999999</v>
      </c>
      <c s="129" r="AE1889">
        <v>182.329803</v>
      </c>
      <c s="129" r="AF1889">
        <v>44.5915279999999</v>
      </c>
      <c s="129" r="AG1889">
        <v>345.832072999999</v>
      </c>
      <c s="129" r="AH1889">
        <v>61.4372159999999</v>
      </c>
      <c s="129" r="AI1889">
        <v>47.564297</v>
      </c>
      <c s="129" r="AJ1889">
        <v>67.3827529999999</v>
      </c>
      <c s="129" r="AK1889">
        <v>87.20121</v>
      </c>
      <c s="129" r="AL1889">
        <v>53.5098339999999</v>
      </c>
      <c s="129" r="AM1889">
        <v>26.7549169999999</v>
      </c>
      <c s="129" r="AN1889">
        <v>1.981846</v>
      </c>
      <c s="129" r="AO1889">
        <v>87.20121</v>
      </c>
      <c s="129" r="AP1889">
        <v>198.184569</v>
      </c>
      <c s="129" r="AQ1889">
        <v>60.4462929999999</v>
      </c>
      <c s="129" r="AR1889">
        <v>507.352495999999</v>
      </c>
      <c s="129" r="AS1889">
        <v>7.92738299999999</v>
      </c>
      <c s="129" r="AT1889">
        <v>15.854766</v>
      </c>
      <c s="129" r="AU1889">
        <v>35.673222</v>
      </c>
      <c s="129" r="AV1889">
        <v>63.4190619999999</v>
      </c>
      <c s="129" r="AW1889">
        <v>126.838123999999</v>
      </c>
      <c s="129" r="AX1889">
        <v>55.4916789999999</v>
      </c>
      <c s="129" r="AY1889">
        <v>146.656580999999</v>
      </c>
      <c s="129" r="AZ1889">
        <v>55.4916789999999</v>
      </c>
      <c s="129" r="BA1889">
        <v>233.857790999999</v>
      </c>
      <c s="129" r="BB1889">
        <v>7.92738299999999</v>
      </c>
      <c s="129" r="BC1889">
        <v>11.891074</v>
      </c>
      <c s="129" r="BD1889">
        <v>31.7095309999999</v>
      </c>
      <c s="129" r="BE1889">
        <v>27.74584</v>
      </c>
      <c s="129" r="BF1889">
        <v>23.7821479999999</v>
      </c>
      <c s="129" r="BG1889">
        <v>43.600605</v>
      </c>
      <c s="129" r="BH1889">
        <v>67.3827529999999</v>
      </c>
      <c s="129" r="BI1889">
        <v>19.8184569999999</v>
      </c>
      <c s="129" r="BJ1889">
        <v>273.494705</v>
      </c>
      <c s="129" r="BK1889">
        <v>0.0</v>
      </c>
      <c s="129" r="BL1889">
        <v>3.96369099999999</v>
      </c>
      <c s="129" r="BM1889">
        <v>3.96369099999999</v>
      </c>
      <c s="129" r="BN1889">
        <v>35.673222</v>
      </c>
      <c s="129" r="BO1889">
        <v>103.055976</v>
      </c>
      <c s="129" r="BP1889">
        <v>11.891074</v>
      </c>
      <c s="129" r="BQ1889">
        <v>79.2738279999999</v>
      </c>
      <c s="129" r="BR1889">
        <v>35.673222</v>
      </c>
      <c s="129" r="BS1889">
        <v>67.3827529999999</v>
      </c>
      <c s="129" r="BT1889">
        <v>0.0</v>
      </c>
      <c s="129" r="BU1889">
        <v>0.0</v>
      </c>
      <c s="129" r="BV1889">
        <v>0.0</v>
      </c>
      <c s="129" r="BW1889">
        <v>3.96369099999999</v>
      </c>
      <c s="129" r="BX1889">
        <v>23.7821479999999</v>
      </c>
      <c s="129" r="BY1889">
        <v>7.92738299999999</v>
      </c>
      <c s="129" r="BZ1889">
        <v>0.0</v>
      </c>
      <c s="129" r="CA1889">
        <v>31.7095309999999</v>
      </c>
      <c s="129" r="CB1889">
        <v>221.966716999999</v>
      </c>
      <c s="129" r="CC1889">
        <v>7.92738299999999</v>
      </c>
      <c s="129" r="CD1889">
        <v>15.854766</v>
      </c>
      <c s="129" r="CE1889">
        <v>23.7821479999999</v>
      </c>
      <c s="129" r="CF1889">
        <v>47.564297</v>
      </c>
      <c s="129" r="CG1889">
        <v>83.237519</v>
      </c>
      <c s="129" r="CH1889">
        <v>35.673222</v>
      </c>
      <c s="129" r="CI1889">
        <v>0.0</v>
      </c>
      <c s="129" r="CJ1889">
        <v>7.92738299999999</v>
      </c>
      <c s="129" r="CK1889">
        <v>218.003026</v>
      </c>
      <c s="129" r="CL1889">
        <v>0.0</v>
      </c>
      <c s="129" r="CM1889">
        <v>0.0</v>
      </c>
      <c s="129" r="CN1889">
        <v>11.891074</v>
      </c>
      <c s="129" r="CO1889">
        <v>11.891074</v>
      </c>
      <c s="129" r="CP1889">
        <v>19.8184569999999</v>
      </c>
      <c s="129" r="CQ1889">
        <v>11.891074</v>
      </c>
      <c s="129" r="CR1889">
        <v>146.656580999999</v>
      </c>
      <c s="129" r="CS1889">
        <v>15.854766</v>
      </c>
    </row>
    <row customHeight="1" r="1890" ht="15.0">
      <c t="s" s="127" r="A1890">
        <v>15990</v>
      </c>
      <c t="s" s="127" r="B1890">
        <v>15991</v>
      </c>
      <c t="s" s="127" r="C1890">
        <v>15992</v>
      </c>
      <c t="s" s="127" r="D1890">
        <v>15993</v>
      </c>
      <c t="s" s="127" r="E1890">
        <v>15994</v>
      </c>
      <c t="s" s="127" r="F1890">
        <v>15995</v>
      </c>
      <c t="s" s="128" r="G1890">
        <v>15996</v>
      </c>
      <c t="s" s="127" r="H1890">
        <v>15997</v>
      </c>
      <c s="129" r="I1890">
        <v>2485.0</v>
      </c>
      <c s="129" r="J1890">
        <v>587.0</v>
      </c>
      <c s="129" r="K1890">
        <v>349.0</v>
      </c>
      <c s="129" r="L1890">
        <v>595.0</v>
      </c>
      <c s="129" r="M1890">
        <v>458.0</v>
      </c>
      <c s="129" r="N1890">
        <v>291.0</v>
      </c>
      <c s="129" r="O1890">
        <v>205.0</v>
      </c>
      <c s="129" r="P1890">
        <v>406.0</v>
      </c>
      <c s="129" r="Q1890">
        <v>303.0</v>
      </c>
      <c s="129" r="R1890">
        <v>456.0</v>
      </c>
      <c s="129" r="S1890">
        <v>333.0</v>
      </c>
      <c s="129" r="T1890">
        <v>290.0</v>
      </c>
      <c s="129" r="U1890">
        <v>153.0</v>
      </c>
      <c s="129" r="V1890">
        <v>1228.0</v>
      </c>
      <c s="129" r="W1890">
        <v>322.0</v>
      </c>
      <c s="129" r="X1890">
        <v>176.0</v>
      </c>
      <c s="129" r="Y1890">
        <v>284.0</v>
      </c>
      <c s="129" r="Z1890">
        <v>236.0</v>
      </c>
      <c s="129" r="AA1890">
        <v>135.0</v>
      </c>
      <c s="129" r="AB1890">
        <v>69.0</v>
      </c>
      <c s="129" r="AC1890">
        <v>6.0</v>
      </c>
      <c s="129" r="AD1890">
        <v>399.0</v>
      </c>
      <c s="129" r="AE1890">
        <v>663.0</v>
      </c>
      <c s="129" r="AF1890">
        <v>166.0</v>
      </c>
      <c s="129" r="AG1890">
        <v>1257.0</v>
      </c>
      <c s="129" r="AH1890">
        <v>265.0</v>
      </c>
      <c s="129" r="AI1890">
        <v>173.0</v>
      </c>
      <c s="129" r="AJ1890">
        <v>311.0</v>
      </c>
      <c s="129" r="AK1890">
        <v>222.0</v>
      </c>
      <c s="129" r="AL1890">
        <v>156.0</v>
      </c>
      <c s="129" r="AM1890">
        <v>114.0</v>
      </c>
      <c s="129" r="AN1890">
        <v>16.0</v>
      </c>
      <c s="129" r="AO1890">
        <v>349.0</v>
      </c>
      <c s="129" r="AP1890">
        <v>680.0</v>
      </c>
      <c s="129" r="AQ1890">
        <v>228.0</v>
      </c>
      <c s="129" r="AR1890">
        <v>1852.0</v>
      </c>
      <c s="129" r="AS1890">
        <v>0.0</v>
      </c>
      <c s="129" r="AT1890">
        <v>64.0</v>
      </c>
      <c s="129" r="AU1890">
        <v>112.0</v>
      </c>
      <c s="129" r="AV1890">
        <v>280.0</v>
      </c>
      <c s="129" r="AW1890">
        <v>360.0</v>
      </c>
      <c s="129" r="AX1890">
        <v>316.0</v>
      </c>
      <c s="129" r="AY1890">
        <v>504.0</v>
      </c>
      <c s="129" r="AZ1890">
        <v>216.0</v>
      </c>
      <c s="129" r="BA1890">
        <v>892.0</v>
      </c>
      <c s="129" r="BB1890">
        <v>0.0</v>
      </c>
      <c s="129" r="BC1890">
        <v>28.0</v>
      </c>
      <c s="129" r="BD1890">
        <v>76.0</v>
      </c>
      <c s="129" r="BE1890">
        <v>140.0</v>
      </c>
      <c s="129" r="BF1890">
        <v>92.0</v>
      </c>
      <c s="129" r="BG1890">
        <v>252.0</v>
      </c>
      <c s="129" r="BH1890">
        <v>224.0</v>
      </c>
      <c s="129" r="BI1890">
        <v>80.0</v>
      </c>
      <c s="129" r="BJ1890">
        <v>960.0</v>
      </c>
      <c s="129" r="BK1890">
        <v>0.0</v>
      </c>
      <c s="129" r="BL1890">
        <v>36.0</v>
      </c>
      <c s="129" r="BM1890">
        <v>36.0</v>
      </c>
      <c s="129" r="BN1890">
        <v>140.0</v>
      </c>
      <c s="129" r="BO1890">
        <v>268.0</v>
      </c>
      <c s="129" r="BP1890">
        <v>64.0</v>
      </c>
      <c s="129" r="BQ1890">
        <v>280.0</v>
      </c>
      <c s="129" r="BR1890">
        <v>136.0</v>
      </c>
      <c s="129" r="BS1890">
        <v>216.0</v>
      </c>
      <c s="129" r="BT1890">
        <v>0.0</v>
      </c>
      <c s="129" r="BU1890">
        <v>0.0</v>
      </c>
      <c s="129" r="BV1890">
        <v>0.0</v>
      </c>
      <c s="129" r="BW1890">
        <v>12.0</v>
      </c>
      <c s="129" r="BX1890">
        <v>24.0</v>
      </c>
      <c s="129" r="BY1890">
        <v>52.0</v>
      </c>
      <c s="129" r="BZ1890">
        <v>0.0</v>
      </c>
      <c s="129" r="CA1890">
        <v>128.0</v>
      </c>
      <c s="129" r="CB1890">
        <v>1008.0</v>
      </c>
      <c s="129" r="CC1890">
        <v>0.0</v>
      </c>
      <c s="129" r="CD1890">
        <v>56.0</v>
      </c>
      <c s="129" r="CE1890">
        <v>88.0</v>
      </c>
      <c s="129" r="CF1890">
        <v>264.0</v>
      </c>
      <c s="129" r="CG1890">
        <v>300.0</v>
      </c>
      <c s="129" r="CH1890">
        <v>240.0</v>
      </c>
      <c s="129" r="CI1890">
        <v>4.0</v>
      </c>
      <c s="129" r="CJ1890">
        <v>56.0</v>
      </c>
      <c s="129" r="CK1890">
        <v>628.0</v>
      </c>
      <c s="129" r="CL1890">
        <v>0.0</v>
      </c>
      <c s="129" r="CM1890">
        <v>8.0</v>
      </c>
      <c s="129" r="CN1890">
        <v>24.0</v>
      </c>
      <c s="129" r="CO1890">
        <v>4.0</v>
      </c>
      <c s="129" r="CP1890">
        <v>36.0</v>
      </c>
      <c s="129" r="CQ1890">
        <v>24.0</v>
      </c>
      <c s="129" r="CR1890">
        <v>500.0</v>
      </c>
      <c s="129" r="CS1890">
        <v>32.0</v>
      </c>
    </row>
    <row customHeight="1" r="1891" ht="15.0">
      <c t="s" s="127" r="A1891">
        <v>15998</v>
      </c>
      <c t="s" s="127" r="B1891">
        <v>15999</v>
      </c>
      <c t="s" s="127" r="C1891">
        <v>16000</v>
      </c>
      <c t="s" s="127" r="D1891">
        <v>16001</v>
      </c>
      <c t="s" s="127" r="E1891">
        <v>16002</v>
      </c>
      <c t="s" s="127" r="F1891">
        <v>16003</v>
      </c>
      <c t="s" s="128" r="G1891">
        <v>16004</v>
      </c>
      <c t="s" s="127" r="H1891">
        <v>16005</v>
      </c>
      <c s="129" r="I1891">
        <v>1014.0</v>
      </c>
      <c s="129" r="J1891">
        <v>186.0</v>
      </c>
      <c s="129" r="K1891">
        <v>112.0</v>
      </c>
      <c s="129" r="L1891">
        <v>195.0</v>
      </c>
      <c s="129" r="M1891">
        <v>247.0</v>
      </c>
      <c s="129" r="N1891">
        <v>188.0</v>
      </c>
      <c s="129" r="O1891">
        <v>86.0</v>
      </c>
      <c s="129" r="P1891">
        <v>169.0</v>
      </c>
      <c s="129" r="Q1891">
        <v>146.0</v>
      </c>
      <c s="129" r="R1891">
        <v>199.0</v>
      </c>
      <c s="129" r="S1891">
        <v>204.0</v>
      </c>
      <c s="129" r="T1891">
        <v>162.0</v>
      </c>
      <c s="129" r="U1891">
        <v>56.0</v>
      </c>
      <c s="129" r="V1891">
        <v>474.0</v>
      </c>
      <c s="129" r="W1891">
        <v>77.0</v>
      </c>
      <c s="129" r="X1891">
        <v>51.0</v>
      </c>
      <c s="129" r="Y1891">
        <v>91.0</v>
      </c>
      <c s="129" r="Z1891">
        <v>121.0</v>
      </c>
      <c s="129" r="AA1891">
        <v>91.0</v>
      </c>
      <c s="129" r="AB1891">
        <v>43.0</v>
      </c>
      <c s="129" r="AC1891">
        <v>0.0</v>
      </c>
      <c s="129" r="AD1891">
        <v>103.0</v>
      </c>
      <c s="129" r="AE1891">
        <v>280.0</v>
      </c>
      <c s="129" r="AF1891">
        <v>91.0</v>
      </c>
      <c s="129" r="AG1891">
        <v>540.0</v>
      </c>
      <c s="129" r="AH1891">
        <v>109.0</v>
      </c>
      <c s="129" r="AI1891">
        <v>61.0</v>
      </c>
      <c s="129" r="AJ1891">
        <v>104.0</v>
      </c>
      <c s="129" r="AK1891">
        <v>126.0</v>
      </c>
      <c s="129" r="AL1891">
        <v>97.0</v>
      </c>
      <c s="129" r="AM1891">
        <v>39.0</v>
      </c>
      <c s="129" r="AN1891">
        <v>4.0</v>
      </c>
      <c s="129" r="AO1891">
        <v>141.0</v>
      </c>
      <c s="129" r="AP1891">
        <v>305.0</v>
      </c>
      <c s="129" r="AQ1891">
        <v>94.0</v>
      </c>
      <c s="129" r="AR1891">
        <v>848.0</v>
      </c>
      <c s="129" r="AS1891">
        <v>52.0</v>
      </c>
      <c s="129" r="AT1891">
        <v>44.0</v>
      </c>
      <c s="129" r="AU1891">
        <v>56.0</v>
      </c>
      <c s="129" r="AV1891">
        <v>112.0</v>
      </c>
      <c s="129" r="AW1891">
        <v>112.0</v>
      </c>
      <c s="129" r="AX1891">
        <v>80.0</v>
      </c>
      <c s="129" r="AY1891">
        <v>280.0</v>
      </c>
      <c s="129" r="AZ1891">
        <v>112.0</v>
      </c>
      <c s="129" r="BA1891">
        <v>404.0</v>
      </c>
      <c s="129" r="BB1891">
        <v>28.0</v>
      </c>
      <c s="129" r="BC1891">
        <v>28.0</v>
      </c>
      <c s="129" r="BD1891">
        <v>44.0</v>
      </c>
      <c s="129" r="BE1891">
        <v>48.0</v>
      </c>
      <c s="129" r="BF1891">
        <v>8.0</v>
      </c>
      <c s="129" r="BG1891">
        <v>68.0</v>
      </c>
      <c s="129" r="BH1891">
        <v>144.0</v>
      </c>
      <c s="129" r="BI1891">
        <v>36.0</v>
      </c>
      <c s="129" r="BJ1891">
        <v>444.0</v>
      </c>
      <c s="129" r="BK1891">
        <v>24.0</v>
      </c>
      <c s="129" r="BL1891">
        <v>16.0</v>
      </c>
      <c s="129" r="BM1891">
        <v>12.0</v>
      </c>
      <c s="129" r="BN1891">
        <v>64.0</v>
      </c>
      <c s="129" r="BO1891">
        <v>104.0</v>
      </c>
      <c s="129" r="BP1891">
        <v>12.0</v>
      </c>
      <c s="129" r="BQ1891">
        <v>136.0</v>
      </c>
      <c s="129" r="BR1891">
        <v>76.0</v>
      </c>
      <c s="129" r="BS1891">
        <v>92.0</v>
      </c>
      <c s="129" r="BT1891">
        <v>0.0</v>
      </c>
      <c s="129" r="BU1891">
        <v>0.0</v>
      </c>
      <c s="129" r="BV1891">
        <v>0.0</v>
      </c>
      <c s="129" r="BW1891">
        <v>0.0</v>
      </c>
      <c s="129" r="BX1891">
        <v>12.0</v>
      </c>
      <c s="129" r="BY1891">
        <v>8.0</v>
      </c>
      <c s="129" r="BZ1891">
        <v>0.0</v>
      </c>
      <c s="129" r="CA1891">
        <v>72.0</v>
      </c>
      <c s="129" r="CB1891">
        <v>364.0</v>
      </c>
      <c s="129" r="CC1891">
        <v>28.0</v>
      </c>
      <c s="129" r="CD1891">
        <v>28.0</v>
      </c>
      <c s="129" r="CE1891">
        <v>40.0</v>
      </c>
      <c s="129" r="CF1891">
        <v>100.0</v>
      </c>
      <c s="129" r="CG1891">
        <v>80.0</v>
      </c>
      <c s="129" r="CH1891">
        <v>68.0</v>
      </c>
      <c s="129" r="CI1891">
        <v>0.0</v>
      </c>
      <c s="129" r="CJ1891">
        <v>20.0</v>
      </c>
      <c s="129" r="CK1891">
        <v>392.0</v>
      </c>
      <c s="129" r="CL1891">
        <v>24.0</v>
      </c>
      <c s="129" r="CM1891">
        <v>16.0</v>
      </c>
      <c s="129" r="CN1891">
        <v>16.0</v>
      </c>
      <c s="129" r="CO1891">
        <v>12.0</v>
      </c>
      <c s="129" r="CP1891">
        <v>20.0</v>
      </c>
      <c s="129" r="CQ1891">
        <v>4.0</v>
      </c>
      <c s="129" r="CR1891">
        <v>280.0</v>
      </c>
      <c s="129" r="CS1891">
        <v>20.0</v>
      </c>
    </row>
    <row customHeight="1" r="1892" ht="15.0">
      <c t="s" s="127" r="A1892">
        <v>16006</v>
      </c>
      <c t="s" s="127" r="B1892">
        <v>16007</v>
      </c>
      <c t="s" s="127" r="C1892">
        <v>16008</v>
      </c>
      <c t="s" s="127" r="D1892">
        <v>16009</v>
      </c>
      <c t="s" s="127" r="E1892">
        <v>16010</v>
      </c>
      <c t="s" s="127" r="F1892">
        <v>16011</v>
      </c>
      <c t="s" s="128" r="G1892">
        <v>16012</v>
      </c>
      <c t="s" s="127" r="H1892">
        <v>16013</v>
      </c>
      <c s="129" r="I1892">
        <v>7762.0</v>
      </c>
      <c s="129" r="J1892">
        <v>1283.0</v>
      </c>
      <c s="129" r="K1892">
        <v>1225.0</v>
      </c>
      <c s="129" r="L1892">
        <v>1643.0</v>
      </c>
      <c s="129" r="M1892">
        <v>1652.0</v>
      </c>
      <c s="129" r="N1892">
        <v>1243.0</v>
      </c>
      <c s="129" r="O1892">
        <v>716.0</v>
      </c>
      <c s="129" r="P1892">
        <v>1228.0</v>
      </c>
      <c s="129" r="Q1892">
        <v>1237.0</v>
      </c>
      <c s="129" r="R1892">
        <v>1449.0</v>
      </c>
      <c s="129" r="S1892">
        <v>1403.0</v>
      </c>
      <c s="129" r="T1892">
        <v>1093.0</v>
      </c>
      <c s="129" r="U1892">
        <v>589.0</v>
      </c>
      <c s="129" r="V1892">
        <v>3686.0</v>
      </c>
      <c s="129" r="W1892">
        <v>664.0</v>
      </c>
      <c s="129" r="X1892">
        <v>620.0</v>
      </c>
      <c s="129" r="Y1892">
        <v>821.0</v>
      </c>
      <c s="129" r="Z1892">
        <v>755.0</v>
      </c>
      <c s="129" r="AA1892">
        <v>576.0</v>
      </c>
      <c s="129" r="AB1892">
        <v>241.0</v>
      </c>
      <c s="129" r="AC1892">
        <v>9.0</v>
      </c>
      <c s="129" r="AD1892">
        <v>865.0</v>
      </c>
      <c s="129" r="AE1892">
        <v>2248.0</v>
      </c>
      <c s="129" r="AF1892">
        <v>573.0</v>
      </c>
      <c s="129" r="AG1892">
        <v>4076.0</v>
      </c>
      <c s="129" r="AH1892">
        <v>619.0</v>
      </c>
      <c s="129" r="AI1892">
        <v>605.0</v>
      </c>
      <c s="129" r="AJ1892">
        <v>822.0</v>
      </c>
      <c s="129" r="AK1892">
        <v>897.0</v>
      </c>
      <c s="129" r="AL1892">
        <v>667.0</v>
      </c>
      <c s="129" r="AM1892">
        <v>420.0</v>
      </c>
      <c s="129" r="AN1892">
        <v>46.0</v>
      </c>
      <c s="129" r="AO1892">
        <v>811.0</v>
      </c>
      <c s="129" r="AP1892">
        <v>2402.0</v>
      </c>
      <c s="129" r="AQ1892">
        <v>863.0</v>
      </c>
      <c s="129" r="AR1892">
        <v>6388.0</v>
      </c>
      <c s="129" r="AS1892">
        <v>4.0</v>
      </c>
      <c s="129" r="AT1892">
        <v>244.0</v>
      </c>
      <c s="129" r="AU1892">
        <v>400.0</v>
      </c>
      <c s="129" r="AV1892">
        <v>916.0</v>
      </c>
      <c s="129" r="AW1892">
        <v>1264.0</v>
      </c>
      <c s="129" r="AX1892">
        <v>936.0</v>
      </c>
      <c s="129" r="AY1892">
        <v>1840.0</v>
      </c>
      <c s="129" r="AZ1892">
        <v>784.0</v>
      </c>
      <c s="129" r="BA1892">
        <v>3032.0</v>
      </c>
      <c s="129" r="BB1892">
        <v>4.0</v>
      </c>
      <c s="129" r="BC1892">
        <v>160.0</v>
      </c>
      <c s="129" r="BD1892">
        <v>248.0</v>
      </c>
      <c s="129" r="BE1892">
        <v>432.0</v>
      </c>
      <c s="129" r="BF1892">
        <v>240.0</v>
      </c>
      <c s="129" r="BG1892">
        <v>772.0</v>
      </c>
      <c s="129" r="BH1892">
        <v>876.0</v>
      </c>
      <c s="129" r="BI1892">
        <v>300.0</v>
      </c>
      <c s="129" r="BJ1892">
        <v>3356.0</v>
      </c>
      <c s="129" r="BK1892">
        <v>0.0</v>
      </c>
      <c s="129" r="BL1892">
        <v>84.0</v>
      </c>
      <c s="129" r="BM1892">
        <v>152.0</v>
      </c>
      <c s="129" r="BN1892">
        <v>484.0</v>
      </c>
      <c s="129" r="BO1892">
        <v>1024.0</v>
      </c>
      <c s="129" r="BP1892">
        <v>164.0</v>
      </c>
      <c s="129" r="BQ1892">
        <v>964.0</v>
      </c>
      <c s="129" r="BR1892">
        <v>484.0</v>
      </c>
      <c s="129" r="BS1892">
        <v>688.0</v>
      </c>
      <c s="129" r="BT1892">
        <v>0.0</v>
      </c>
      <c s="129" r="BU1892">
        <v>8.0</v>
      </c>
      <c s="129" r="BV1892">
        <v>8.0</v>
      </c>
      <c s="129" r="BW1892">
        <v>52.0</v>
      </c>
      <c s="129" r="BX1892">
        <v>136.0</v>
      </c>
      <c s="129" r="BY1892">
        <v>120.0</v>
      </c>
      <c s="129" r="BZ1892">
        <v>0.0</v>
      </c>
      <c s="129" r="CA1892">
        <v>364.0</v>
      </c>
      <c s="129" r="CB1892">
        <v>3268.0</v>
      </c>
      <c s="129" r="CC1892">
        <v>4.0</v>
      </c>
      <c s="129" r="CD1892">
        <v>208.0</v>
      </c>
      <c s="129" r="CE1892">
        <v>304.0</v>
      </c>
      <c s="129" r="CF1892">
        <v>796.0</v>
      </c>
      <c s="129" r="CG1892">
        <v>1004.0</v>
      </c>
      <c s="129" r="CH1892">
        <v>720.0</v>
      </c>
      <c s="129" r="CI1892">
        <v>8.0</v>
      </c>
      <c s="129" r="CJ1892">
        <v>224.0</v>
      </c>
      <c s="129" r="CK1892">
        <v>2432.0</v>
      </c>
      <c s="129" r="CL1892">
        <v>0.0</v>
      </c>
      <c s="129" r="CM1892">
        <v>28.0</v>
      </c>
      <c s="129" r="CN1892">
        <v>88.0</v>
      </c>
      <c s="129" r="CO1892">
        <v>68.0</v>
      </c>
      <c s="129" r="CP1892">
        <v>124.0</v>
      </c>
      <c s="129" r="CQ1892">
        <v>96.0</v>
      </c>
      <c s="129" r="CR1892">
        <v>1832.0</v>
      </c>
      <c s="129" r="CS1892">
        <v>196.0</v>
      </c>
    </row>
    <row customHeight="1" r="1893" ht="15.0">
      <c t="s" s="127" r="A1893">
        <v>16014</v>
      </c>
      <c t="s" s="127" r="B1893">
        <v>16015</v>
      </c>
      <c t="s" s="127" r="C1893">
        <v>16016</v>
      </c>
      <c t="s" s="127" r="D1893">
        <v>16017</v>
      </c>
      <c t="s" s="127" r="E1893">
        <v>16018</v>
      </c>
      <c t="s" s="127" r="F1893">
        <v>16019</v>
      </c>
      <c t="s" s="128" r="G1893">
        <v>16020</v>
      </c>
      <c t="s" s="127" r="H1893">
        <v>16021</v>
      </c>
      <c s="129" r="I1893">
        <v>357.0</v>
      </c>
      <c s="129" r="J1893">
        <v>61.788462</v>
      </c>
      <c s="129" r="K1893">
        <v>43.153846</v>
      </c>
      <c s="129" r="L1893">
        <v>68.653846</v>
      </c>
      <c s="129" r="M1893">
        <v>90.2307689999999</v>
      </c>
      <c s="129" r="N1893">
        <v>57.865385</v>
      </c>
      <c s="129" r="O1893">
        <v>35.307692</v>
      </c>
      <c s="129" r="P1893">
        <v>66.0</v>
      </c>
      <c s="129" r="Q1893">
        <v>28.0</v>
      </c>
      <c s="129" r="R1893">
        <v>79.0</v>
      </c>
      <c s="129" r="S1893">
        <v>61.0</v>
      </c>
      <c s="129" r="T1893">
        <v>52.0</v>
      </c>
      <c s="129" r="U1893">
        <v>43.0</v>
      </c>
      <c s="129" r="V1893">
        <v>177.519230999999</v>
      </c>
      <c s="129" r="W1893">
        <v>31.384615</v>
      </c>
      <c s="129" r="X1893">
        <v>23.5384619999999</v>
      </c>
      <c s="129" r="Y1893">
        <v>31.384615</v>
      </c>
      <c s="129" r="Z1893">
        <v>45.115385</v>
      </c>
      <c s="129" r="AA1893">
        <v>31.384615</v>
      </c>
      <c s="129" r="AB1893">
        <v>12.75</v>
      </c>
      <c s="129" r="AC1893">
        <v>1.961538</v>
      </c>
      <c s="129" r="AD1893">
        <v>37.2692309999999</v>
      </c>
      <c s="129" r="AE1893">
        <v>111.807692</v>
      </c>
      <c s="129" r="AF1893">
        <v>28.442308</v>
      </c>
      <c s="129" r="AG1893">
        <v>179.480769</v>
      </c>
      <c s="129" r="AH1893">
        <v>30.403846</v>
      </c>
      <c s="129" r="AI1893">
        <v>19.615385</v>
      </c>
      <c s="129" r="AJ1893">
        <v>37.2692309999999</v>
      </c>
      <c s="129" r="AK1893">
        <v>45.115385</v>
      </c>
      <c s="129" r="AL1893">
        <v>26.4807689999999</v>
      </c>
      <c s="129" r="AM1893">
        <v>19.615385</v>
      </c>
      <c s="129" r="AN1893">
        <v>0.980769</v>
      </c>
      <c s="129" r="AO1893">
        <v>37.2692309999999</v>
      </c>
      <c s="129" r="AP1893">
        <v>102.980769</v>
      </c>
      <c s="129" r="AQ1893">
        <v>39.230769</v>
      </c>
      <c s="129" r="AR1893">
        <v>306.0</v>
      </c>
      <c s="129" r="AS1893">
        <v>31.384615</v>
      </c>
      <c s="129" r="AT1893">
        <v>7.846154</v>
      </c>
      <c s="129" r="AU1893">
        <v>3.923077</v>
      </c>
      <c s="129" r="AV1893">
        <v>47.076923</v>
      </c>
      <c s="129" r="AW1893">
        <v>47.076923</v>
      </c>
      <c s="129" r="AX1893">
        <v>62.7692309999999</v>
      </c>
      <c s="129" r="AY1893">
        <v>86.307692</v>
      </c>
      <c s="129" r="AZ1893">
        <v>19.615385</v>
      </c>
      <c s="129" r="BA1893">
        <v>153.0</v>
      </c>
      <c s="129" r="BB1893">
        <v>23.5384619999999</v>
      </c>
      <c s="129" r="BC1893">
        <v>3.923077</v>
      </c>
      <c s="129" r="BD1893">
        <v>0.0</v>
      </c>
      <c s="129" r="BE1893">
        <v>11.769231</v>
      </c>
      <c s="129" r="BF1893">
        <v>11.769231</v>
      </c>
      <c s="129" r="BG1893">
        <v>54.9230769999999</v>
      </c>
      <c s="129" r="BH1893">
        <v>43.153846</v>
      </c>
      <c s="129" r="BI1893">
        <v>3.923077</v>
      </c>
      <c s="129" r="BJ1893">
        <v>153.0</v>
      </c>
      <c s="129" r="BK1893">
        <v>7.846154</v>
      </c>
      <c s="129" r="BL1893">
        <v>3.923077</v>
      </c>
      <c s="129" r="BM1893">
        <v>3.923077</v>
      </c>
      <c s="129" r="BN1893">
        <v>35.307692</v>
      </c>
      <c s="129" r="BO1893">
        <v>35.307692</v>
      </c>
      <c s="129" r="BP1893">
        <v>7.846154</v>
      </c>
      <c s="129" r="BQ1893">
        <v>43.153846</v>
      </c>
      <c s="129" r="BR1893">
        <v>15.692308</v>
      </c>
      <c s="129" r="BS1893">
        <v>23.5384619999999</v>
      </c>
      <c s="129" r="BT1893">
        <v>0.0</v>
      </c>
      <c s="129" r="BU1893">
        <v>0.0</v>
      </c>
      <c s="129" r="BV1893">
        <v>0.0</v>
      </c>
      <c s="129" r="BW1893">
        <v>3.923077</v>
      </c>
      <c s="129" r="BX1893">
        <v>0.0</v>
      </c>
      <c s="129" r="BY1893">
        <v>11.769231</v>
      </c>
      <c s="129" r="BZ1893">
        <v>0.0</v>
      </c>
      <c s="129" r="CA1893">
        <v>7.846154</v>
      </c>
      <c s="129" r="CB1893">
        <v>153.0</v>
      </c>
      <c s="129" r="CC1893">
        <v>19.615385</v>
      </c>
      <c s="129" r="CD1893">
        <v>7.846154</v>
      </c>
      <c s="129" r="CE1893">
        <v>0.0</v>
      </c>
      <c s="129" r="CF1893">
        <v>31.384615</v>
      </c>
      <c s="129" r="CG1893">
        <v>43.153846</v>
      </c>
      <c s="129" r="CH1893">
        <v>43.153846</v>
      </c>
      <c s="129" r="CI1893">
        <v>3.923077</v>
      </c>
      <c s="129" r="CJ1893">
        <v>3.923077</v>
      </c>
      <c s="129" r="CK1893">
        <v>129.461537999999</v>
      </c>
      <c s="129" r="CL1893">
        <v>11.769231</v>
      </c>
      <c s="129" r="CM1893">
        <v>0.0</v>
      </c>
      <c s="129" r="CN1893">
        <v>3.923077</v>
      </c>
      <c s="129" r="CO1893">
        <v>11.769231</v>
      </c>
      <c s="129" r="CP1893">
        <v>3.923077</v>
      </c>
      <c s="129" r="CQ1893">
        <v>7.846154</v>
      </c>
      <c s="129" r="CR1893">
        <v>82.3846149999999</v>
      </c>
      <c s="129" r="CS1893">
        <v>7.846154</v>
      </c>
    </row>
    <row customHeight="1" r="1894" ht="15.0">
      <c t="s" s="127" r="A1894">
        <v>16022</v>
      </c>
      <c t="s" s="127" r="B1894">
        <v>16023</v>
      </c>
      <c t="s" s="127" r="C1894">
        <v>16024</v>
      </c>
      <c t="s" s="127" r="D1894">
        <v>16025</v>
      </c>
      <c t="s" s="127" r="E1894">
        <v>16026</v>
      </c>
      <c t="s" s="127" r="F1894">
        <v>16027</v>
      </c>
      <c t="s" s="128" r="G1894">
        <v>16028</v>
      </c>
      <c t="s" s="127" r="H1894">
        <v>16029</v>
      </c>
      <c s="129" r="I1894">
        <v>725.0</v>
      </c>
      <c s="129" r="J1894">
        <v>161.226686</v>
      </c>
      <c s="129" r="K1894">
        <v>100.8967</v>
      </c>
      <c s="129" r="L1894">
        <v>178.909613</v>
      </c>
      <c s="129" r="M1894">
        <v>166.427547</v>
      </c>
      <c s="129" r="N1894">
        <v>80.0932569999999</v>
      </c>
      <c s="129" r="O1894">
        <v>37.446198</v>
      </c>
      <c s="129" r="P1894">
        <v>133.0</v>
      </c>
      <c s="129" r="Q1894">
        <v>117.0</v>
      </c>
      <c s="129" r="R1894">
        <v>171.0</v>
      </c>
      <c s="129" r="S1894">
        <v>123.0</v>
      </c>
      <c s="129" r="T1894">
        <v>65.0</v>
      </c>
      <c s="129" r="U1894">
        <v>40.0</v>
      </c>
      <c s="129" r="V1894">
        <v>364.060257999999</v>
      </c>
      <c s="129" r="W1894">
        <v>82.173601</v>
      </c>
      <c s="129" r="X1894">
        <v>54.0889529999999</v>
      </c>
      <c s="129" r="Y1894">
        <v>81.133429</v>
      </c>
      <c s="129" r="Z1894">
        <v>88.414634</v>
      </c>
      <c s="129" r="AA1894">
        <v>41.606887</v>
      </c>
      <c s="129" r="AB1894">
        <v>16.642755</v>
      </c>
      <c s="129" r="AC1894">
        <v>0.0</v>
      </c>
      <c s="129" r="AD1894">
        <v>99.8565279999999</v>
      </c>
      <c s="129" r="AE1894">
        <v>228.837876999999</v>
      </c>
      <c s="129" r="AF1894">
        <v>35.3658539999999</v>
      </c>
      <c s="129" r="AG1894">
        <v>360.939742</v>
      </c>
      <c s="129" r="AH1894">
        <v>79.0530849999999</v>
      </c>
      <c s="129" r="AI1894">
        <v>46.8077469999999</v>
      </c>
      <c s="129" r="AJ1894">
        <v>97.776184</v>
      </c>
      <c s="129" r="AK1894">
        <v>78.012912</v>
      </c>
      <c s="129" r="AL1894">
        <v>38.48637</v>
      </c>
      <c s="129" r="AM1894">
        <v>19.763271</v>
      </c>
      <c s="129" r="AN1894">
        <v>1.040172</v>
      </c>
      <c s="129" r="AO1894">
        <v>98.8163559999999</v>
      </c>
      <c s="129" r="AP1894">
        <v>221.556670999999</v>
      </c>
      <c s="129" r="AQ1894">
        <v>40.5667139999999</v>
      </c>
      <c s="129" r="AR1894">
        <v>574.175035999999</v>
      </c>
      <c s="129" r="AS1894">
        <v>4.16068899999999</v>
      </c>
      <c s="129" r="AT1894">
        <v>45.767575</v>
      </c>
      <c s="129" r="AU1894">
        <v>41.606887</v>
      </c>
      <c s="129" r="AV1894">
        <v>70.731707</v>
      </c>
      <c s="129" r="AW1894">
        <v>112.338594</v>
      </c>
      <c s="129" r="AX1894">
        <v>99.8565279999999</v>
      </c>
      <c s="129" r="AY1894">
        <v>124.82066</v>
      </c>
      <c s="129" r="AZ1894">
        <v>74.892396</v>
      </c>
      <c s="129" r="BA1894">
        <v>307.890961</v>
      </c>
      <c s="129" r="BB1894">
        <v>4.16068899999999</v>
      </c>
      <c s="129" r="BC1894">
        <v>37.446198</v>
      </c>
      <c s="129" r="BD1894">
        <v>20.803443</v>
      </c>
      <c s="129" r="BE1894">
        <v>29.124821</v>
      </c>
      <c s="129" r="BF1894">
        <v>37.446198</v>
      </c>
      <c s="129" r="BG1894">
        <v>83.213773</v>
      </c>
      <c s="129" r="BH1894">
        <v>70.731707</v>
      </c>
      <c s="129" r="BI1894">
        <v>24.9641319999999</v>
      </c>
      <c s="129" r="BJ1894">
        <v>266.284074999999</v>
      </c>
      <c s="129" r="BK1894">
        <v>0.0</v>
      </c>
      <c s="129" r="BL1894">
        <v>8.321377</v>
      </c>
      <c s="129" r="BM1894">
        <v>20.803443</v>
      </c>
      <c s="129" r="BN1894">
        <v>41.606887</v>
      </c>
      <c s="129" r="BO1894">
        <v>74.892396</v>
      </c>
      <c s="129" r="BP1894">
        <v>16.642755</v>
      </c>
      <c s="129" r="BQ1894">
        <v>54.0889529999999</v>
      </c>
      <c s="129" r="BR1894">
        <v>49.9282639999999</v>
      </c>
      <c s="129" r="BS1894">
        <v>74.892396</v>
      </c>
      <c s="129" r="BT1894">
        <v>0.0</v>
      </c>
      <c s="129" r="BU1894">
        <v>0.0</v>
      </c>
      <c s="129" r="BV1894">
        <v>0.0</v>
      </c>
      <c s="129" r="BW1894">
        <v>4.16068899999999</v>
      </c>
      <c s="129" r="BX1894">
        <v>8.321377</v>
      </c>
      <c s="129" r="BY1894">
        <v>24.9641319999999</v>
      </c>
      <c s="129" r="BZ1894">
        <v>0.0</v>
      </c>
      <c s="129" r="CA1894">
        <v>37.446198</v>
      </c>
      <c s="129" r="CB1894">
        <v>332.855093</v>
      </c>
      <c s="129" r="CC1894">
        <v>4.16068899999999</v>
      </c>
      <c s="129" r="CD1894">
        <v>41.606887</v>
      </c>
      <c s="129" r="CE1894">
        <v>41.606887</v>
      </c>
      <c s="129" r="CF1894">
        <v>58.2496409999999</v>
      </c>
      <c s="129" r="CG1894">
        <v>91.5351509999999</v>
      </c>
      <c s="129" r="CH1894">
        <v>66.571019</v>
      </c>
      <c s="129" r="CI1894">
        <v>0.0</v>
      </c>
      <c s="129" r="CJ1894">
        <v>29.124821</v>
      </c>
      <c s="129" r="CK1894">
        <v>166.427547</v>
      </c>
      <c s="129" r="CL1894">
        <v>0.0</v>
      </c>
      <c s="129" r="CM1894">
        <v>4.16068899999999</v>
      </c>
      <c s="129" r="CN1894">
        <v>0.0</v>
      </c>
      <c s="129" r="CO1894">
        <v>8.321377</v>
      </c>
      <c s="129" r="CP1894">
        <v>12.482066</v>
      </c>
      <c s="129" r="CQ1894">
        <v>8.321377</v>
      </c>
      <c s="129" r="CR1894">
        <v>124.82066</v>
      </c>
      <c s="129" r="CS1894">
        <v>8.321377</v>
      </c>
    </row>
    <row customHeight="1" r="1895" ht="15.0">
      <c t="s" s="127" r="A1895">
        <v>16030</v>
      </c>
      <c t="s" s="127" r="B1895">
        <v>16031</v>
      </c>
      <c t="s" s="127" r="C1895">
        <v>16032</v>
      </c>
      <c t="s" s="127" r="D1895">
        <v>16033</v>
      </c>
      <c t="s" s="127" r="E1895">
        <v>16034</v>
      </c>
      <c t="s" s="127" r="F1895">
        <v>16035</v>
      </c>
      <c t="s" s="128" r="G1895">
        <v>16036</v>
      </c>
      <c t="s" s="127" r="H1895">
        <v>16037</v>
      </c>
      <c s="129" r="I1895">
        <v>147.0</v>
      </c>
      <c s="129" r="J1895">
        <v>48.0</v>
      </c>
      <c s="129" r="K1895">
        <v>12.0</v>
      </c>
      <c s="129" r="L1895">
        <v>42.0</v>
      </c>
      <c s="129" r="M1895">
        <v>18.0</v>
      </c>
      <c s="129" r="N1895">
        <v>15.0</v>
      </c>
      <c s="129" r="O1895">
        <v>12.0</v>
      </c>
      <c s="129" r="P1895">
        <v>19.0</v>
      </c>
      <c s="129" r="Q1895">
        <v>16.0</v>
      </c>
      <c s="129" r="R1895">
        <v>17.0</v>
      </c>
      <c s="129" r="S1895">
        <v>18.0</v>
      </c>
      <c s="129" r="T1895">
        <v>15.0</v>
      </c>
      <c s="129" r="U1895">
        <v>13.0</v>
      </c>
      <c s="129" r="V1895">
        <v>73.0</v>
      </c>
      <c s="129" r="W1895">
        <v>27.0</v>
      </c>
      <c s="129" r="X1895">
        <v>6.0</v>
      </c>
      <c s="129" r="Y1895">
        <v>20.0</v>
      </c>
      <c s="129" r="Z1895">
        <v>10.0</v>
      </c>
      <c s="129" r="AA1895">
        <v>6.0</v>
      </c>
      <c s="129" r="AB1895">
        <v>4.0</v>
      </c>
      <c s="129" r="AC1895">
        <v>0.0</v>
      </c>
      <c s="129" r="AD1895">
        <v>32.0</v>
      </c>
      <c s="129" r="AE1895">
        <v>33.0</v>
      </c>
      <c s="129" r="AF1895">
        <v>8.0</v>
      </c>
      <c s="129" r="AG1895">
        <v>74.0</v>
      </c>
      <c s="129" r="AH1895">
        <v>21.0</v>
      </c>
      <c s="129" r="AI1895">
        <v>6.0</v>
      </c>
      <c s="129" r="AJ1895">
        <v>22.0</v>
      </c>
      <c s="129" r="AK1895">
        <v>8.0</v>
      </c>
      <c s="129" r="AL1895">
        <v>9.0</v>
      </c>
      <c s="129" r="AM1895">
        <v>5.0</v>
      </c>
      <c s="129" r="AN1895">
        <v>3.0</v>
      </c>
      <c s="129" r="AO1895">
        <v>23.0</v>
      </c>
      <c s="129" r="AP1895">
        <v>35.0</v>
      </c>
      <c s="129" r="AQ1895">
        <v>16.0</v>
      </c>
      <c s="129" r="AR1895">
        <v>108.0</v>
      </c>
      <c s="129" r="AS1895">
        <v>4.0</v>
      </c>
      <c s="129" r="AT1895">
        <v>4.0</v>
      </c>
      <c s="129" r="AU1895">
        <v>4.0</v>
      </c>
      <c s="129" r="AV1895">
        <v>16.0</v>
      </c>
      <c s="129" r="AW1895">
        <v>8.0</v>
      </c>
      <c s="129" r="AX1895">
        <v>16.0</v>
      </c>
      <c s="129" r="AY1895">
        <v>36.0</v>
      </c>
      <c s="129" r="AZ1895">
        <v>20.0</v>
      </c>
      <c s="129" r="BA1895">
        <v>56.0</v>
      </c>
      <c s="129" r="BB1895">
        <v>4.0</v>
      </c>
      <c s="129" r="BC1895">
        <v>4.0</v>
      </c>
      <c s="129" r="BD1895">
        <v>4.0</v>
      </c>
      <c s="129" r="BE1895">
        <v>8.0</v>
      </c>
      <c s="129" r="BF1895">
        <v>0.0</v>
      </c>
      <c s="129" r="BG1895">
        <v>12.0</v>
      </c>
      <c s="129" r="BH1895">
        <v>12.0</v>
      </c>
      <c s="129" r="BI1895">
        <v>12.0</v>
      </c>
      <c s="129" r="BJ1895">
        <v>52.0</v>
      </c>
      <c s="129" r="BK1895">
        <v>0.0</v>
      </c>
      <c s="129" r="BL1895">
        <v>0.0</v>
      </c>
      <c s="129" r="BM1895">
        <v>0.0</v>
      </c>
      <c s="129" r="BN1895">
        <v>8.0</v>
      </c>
      <c s="129" r="BO1895">
        <v>8.0</v>
      </c>
      <c s="129" r="BP1895">
        <v>4.0</v>
      </c>
      <c s="129" r="BQ1895">
        <v>24.0</v>
      </c>
      <c s="129" r="BR1895">
        <v>8.0</v>
      </c>
      <c s="129" r="BS1895">
        <v>16.0</v>
      </c>
      <c s="129" r="BT1895">
        <v>0.0</v>
      </c>
      <c s="129" r="BU1895">
        <v>0.0</v>
      </c>
      <c s="129" r="BV1895">
        <v>0.0</v>
      </c>
      <c s="129" r="BW1895">
        <v>0.0</v>
      </c>
      <c s="129" r="BX1895">
        <v>0.0</v>
      </c>
      <c s="129" r="BY1895">
        <v>0.0</v>
      </c>
      <c s="129" r="BZ1895">
        <v>0.0</v>
      </c>
      <c s="129" r="CA1895">
        <v>16.0</v>
      </c>
      <c s="129" r="CB1895">
        <v>48.0</v>
      </c>
      <c s="129" r="CC1895">
        <v>0.0</v>
      </c>
      <c s="129" r="CD1895">
        <v>4.0</v>
      </c>
      <c s="129" r="CE1895">
        <v>4.0</v>
      </c>
      <c s="129" r="CF1895">
        <v>16.0</v>
      </c>
      <c s="129" r="CG1895">
        <v>8.0</v>
      </c>
      <c s="129" r="CH1895">
        <v>12.0</v>
      </c>
      <c s="129" r="CI1895">
        <v>0.0</v>
      </c>
      <c s="129" r="CJ1895">
        <v>4.0</v>
      </c>
      <c s="129" r="CK1895">
        <v>44.0</v>
      </c>
      <c s="129" r="CL1895">
        <v>4.0</v>
      </c>
      <c s="129" r="CM1895">
        <v>0.0</v>
      </c>
      <c s="129" r="CN1895">
        <v>0.0</v>
      </c>
      <c s="129" r="CO1895">
        <v>0.0</v>
      </c>
      <c s="129" r="CP1895">
        <v>0.0</v>
      </c>
      <c s="129" r="CQ1895">
        <v>4.0</v>
      </c>
      <c s="129" r="CR1895">
        <v>36.0</v>
      </c>
      <c s="129" r="CS1895">
        <v>0.0</v>
      </c>
    </row>
    <row customHeight="1" r="1896" ht="15.0">
      <c t="s" s="127" r="A1896">
        <v>16038</v>
      </c>
      <c t="s" s="127" r="B1896">
        <v>16039</v>
      </c>
      <c t="s" s="127" r="C1896">
        <v>16040</v>
      </c>
      <c t="s" s="127" r="D1896">
        <v>16041</v>
      </c>
      <c t="s" s="127" r="E1896">
        <v>16042</v>
      </c>
      <c t="s" s="127" r="F1896">
        <v>16043</v>
      </c>
      <c t="s" s="128" r="G1896">
        <v>16044</v>
      </c>
      <c t="s" s="127" r="H1896">
        <v>16045</v>
      </c>
      <c s="129" r="I1896">
        <v>134.0</v>
      </c>
      <c s="129" r="J1896">
        <v>25.300699</v>
      </c>
      <c s="129" r="K1896">
        <v>25.300699</v>
      </c>
      <c s="129" r="L1896">
        <v>21.5524479999999</v>
      </c>
      <c s="129" r="M1896">
        <v>36.5454549999999</v>
      </c>
      <c s="129" r="N1896">
        <v>14.993007</v>
      </c>
      <c s="129" r="O1896">
        <v>10.3076919999999</v>
      </c>
      <c s="129" r="P1896">
        <v>27.0</v>
      </c>
      <c s="129" r="Q1896">
        <v>14.0</v>
      </c>
      <c s="129" r="R1896">
        <v>35.0</v>
      </c>
      <c s="129" r="S1896">
        <v>16.0</v>
      </c>
      <c s="129" r="T1896">
        <v>21.0</v>
      </c>
      <c s="129" r="U1896">
        <v>13.0</v>
      </c>
      <c s="129" r="V1896">
        <v>68.4055939999999</v>
      </c>
      <c s="129" r="W1896">
        <v>14.055944</v>
      </c>
      <c s="129" r="X1896">
        <v>11.244755</v>
      </c>
      <c s="129" r="Y1896">
        <v>10.3076919999999</v>
      </c>
      <c s="129" r="Z1896">
        <v>20.615385</v>
      </c>
      <c s="129" r="AA1896">
        <v>5.622378</v>
      </c>
      <c s="129" r="AB1896">
        <v>6.55944099999999</v>
      </c>
      <c s="129" r="AC1896">
        <v>0.0</v>
      </c>
      <c s="129" r="AD1896">
        <v>17.804196</v>
      </c>
      <c s="129" r="AE1896">
        <v>41.230769</v>
      </c>
      <c s="129" r="AF1896">
        <v>9.37062899999999</v>
      </c>
      <c s="129" r="AG1896">
        <v>65.594406</v>
      </c>
      <c s="129" r="AH1896">
        <v>11.244755</v>
      </c>
      <c s="129" r="AI1896">
        <v>14.055944</v>
      </c>
      <c s="129" r="AJ1896">
        <v>11.244755</v>
      </c>
      <c s="129" r="AK1896">
        <v>15.93007</v>
      </c>
      <c s="129" r="AL1896">
        <v>9.37062899999999</v>
      </c>
      <c s="129" r="AM1896">
        <v>3.74825199999999</v>
      </c>
      <c s="129" r="AN1896">
        <v>0.0</v>
      </c>
      <c s="129" r="AO1896">
        <v>17.804196</v>
      </c>
      <c s="129" r="AP1896">
        <v>37.482517</v>
      </c>
      <c s="129" r="AQ1896">
        <v>10.3076919999999</v>
      </c>
      <c s="129" r="AR1896">
        <v>108.699301</v>
      </c>
      <c s="129" r="AS1896">
        <v>3.74825199999999</v>
      </c>
      <c s="129" r="AT1896">
        <v>0.0</v>
      </c>
      <c s="129" r="AU1896">
        <v>11.244755</v>
      </c>
      <c s="129" r="AV1896">
        <v>11.244755</v>
      </c>
      <c s="129" r="AW1896">
        <v>29.986014</v>
      </c>
      <c s="129" r="AX1896">
        <v>22.4895099999999</v>
      </c>
      <c s="129" r="AY1896">
        <v>14.993007</v>
      </c>
      <c s="129" r="AZ1896">
        <v>14.993007</v>
      </c>
      <c s="129" r="BA1896">
        <v>44.979021</v>
      </c>
      <c s="129" r="BB1896">
        <v>0.0</v>
      </c>
      <c s="129" r="BC1896">
        <v>0.0</v>
      </c>
      <c s="129" r="BD1896">
        <v>3.74825199999999</v>
      </c>
      <c s="129" r="BE1896">
        <v>7.49650299999999</v>
      </c>
      <c s="129" r="BF1896">
        <v>11.244755</v>
      </c>
      <c s="129" r="BG1896">
        <v>14.993007</v>
      </c>
      <c s="129" r="BH1896">
        <v>3.74825199999999</v>
      </c>
      <c s="129" r="BI1896">
        <v>3.74825199999999</v>
      </c>
      <c s="129" r="BJ1896">
        <v>63.72028</v>
      </c>
      <c s="129" r="BK1896">
        <v>3.74825199999999</v>
      </c>
      <c s="129" r="BL1896">
        <v>0.0</v>
      </c>
      <c s="129" r="BM1896">
        <v>7.49650299999999</v>
      </c>
      <c s="129" r="BN1896">
        <v>3.74825199999999</v>
      </c>
      <c s="129" r="BO1896">
        <v>18.7412589999999</v>
      </c>
      <c s="129" r="BP1896">
        <v>7.49650299999999</v>
      </c>
      <c s="129" r="BQ1896">
        <v>11.244755</v>
      </c>
      <c s="129" r="BR1896">
        <v>11.244755</v>
      </c>
      <c s="129" r="BS1896">
        <v>14.993007</v>
      </c>
      <c s="129" r="BT1896">
        <v>0.0</v>
      </c>
      <c s="129" r="BU1896">
        <v>0.0</v>
      </c>
      <c s="129" r="BV1896">
        <v>0.0</v>
      </c>
      <c s="129" r="BW1896">
        <v>0.0</v>
      </c>
      <c s="129" r="BX1896">
        <v>3.74825199999999</v>
      </c>
      <c s="129" r="BY1896">
        <v>0.0</v>
      </c>
      <c s="129" r="BZ1896">
        <v>0.0</v>
      </c>
      <c s="129" r="CA1896">
        <v>11.244755</v>
      </c>
      <c s="129" r="CB1896">
        <v>71.216783</v>
      </c>
      <c s="129" r="CC1896">
        <v>0.0</v>
      </c>
      <c s="129" r="CD1896">
        <v>0.0</v>
      </c>
      <c s="129" r="CE1896">
        <v>11.244755</v>
      </c>
      <c s="129" r="CF1896">
        <v>7.49650299999999</v>
      </c>
      <c s="129" r="CG1896">
        <v>26.237762</v>
      </c>
      <c s="129" r="CH1896">
        <v>22.4895099999999</v>
      </c>
      <c s="129" r="CI1896">
        <v>0.0</v>
      </c>
      <c s="129" r="CJ1896">
        <v>3.74825199999999</v>
      </c>
      <c s="129" r="CK1896">
        <v>22.4895099999999</v>
      </c>
      <c s="129" r="CL1896">
        <v>3.74825199999999</v>
      </c>
      <c s="129" r="CM1896">
        <v>0.0</v>
      </c>
      <c s="129" r="CN1896">
        <v>0.0</v>
      </c>
      <c s="129" r="CO1896">
        <v>3.74825199999999</v>
      </c>
      <c s="129" r="CP1896">
        <v>0.0</v>
      </c>
      <c s="129" r="CQ1896">
        <v>0.0</v>
      </c>
      <c s="129" r="CR1896">
        <v>14.993007</v>
      </c>
      <c s="129" r="CS1896">
        <v>0.0</v>
      </c>
    </row>
    <row customHeight="1" r="1897" ht="15.0">
      <c t="s" s="127" r="A1897">
        <v>16046</v>
      </c>
      <c t="s" s="127" r="B1897">
        <v>16047</v>
      </c>
      <c t="s" s="127" r="C1897">
        <v>16048</v>
      </c>
      <c t="s" s="127" r="D1897">
        <v>16049</v>
      </c>
      <c t="s" s="127" r="E1897">
        <v>16050</v>
      </c>
      <c t="s" s="127" r="F1897">
        <v>16051</v>
      </c>
      <c t="s" s="128" r="G1897">
        <v>16052</v>
      </c>
      <c t="s" s="127" r="H1897">
        <v>16053</v>
      </c>
      <c s="129" r="I1897">
        <v>412.0</v>
      </c>
      <c s="129" r="J1897">
        <v>100.159437</v>
      </c>
      <c s="129" r="K1897">
        <v>66.485144</v>
      </c>
      <c s="129" r="L1897">
        <v>91.5250029999999</v>
      </c>
      <c s="129" r="M1897">
        <v>76.983951</v>
      </c>
      <c s="129" r="N1897">
        <v>46.625945</v>
      </c>
      <c s="129" r="O1897">
        <v>30.22052</v>
      </c>
      <c s="129" r="P1897">
        <v>62.0</v>
      </c>
      <c s="129" r="Q1897">
        <v>59.0</v>
      </c>
      <c s="129" r="R1897">
        <v>64.0</v>
      </c>
      <c s="129" r="S1897">
        <v>68.0</v>
      </c>
      <c s="129" r="T1897">
        <v>49.0</v>
      </c>
      <c s="129" r="U1897">
        <v>18.0</v>
      </c>
      <c s="129" r="V1897">
        <v>202.183246999999</v>
      </c>
      <c s="129" r="W1897">
        <v>53.533492</v>
      </c>
      <c s="129" r="X1897">
        <v>25.039859</v>
      </c>
      <c s="129" r="Y1897">
        <v>50.0797189999999</v>
      </c>
      <c s="129" r="Z1897">
        <v>37.2655529999999</v>
      </c>
      <c s="129" r="AA1897">
        <v>24.176416</v>
      </c>
      <c s="129" r="AB1897">
        <v>12.088208</v>
      </c>
      <c s="129" r="AC1897">
        <v>0.0</v>
      </c>
      <c s="129" r="AD1897">
        <v>60.44104</v>
      </c>
      <c s="129" r="AE1897">
        <v>117.565792</v>
      </c>
      <c s="129" r="AF1897">
        <v>24.176416</v>
      </c>
      <c s="129" r="AG1897">
        <v>209.816753</v>
      </c>
      <c s="129" r="AH1897">
        <v>46.625945</v>
      </c>
      <c s="129" r="AI1897">
        <v>41.445284</v>
      </c>
      <c s="129" r="AJ1897">
        <v>41.445284</v>
      </c>
      <c s="129" r="AK1897">
        <v>39.718398</v>
      </c>
      <c s="129" r="AL1897">
        <v>22.4495289999999</v>
      </c>
      <c s="129" r="AM1897">
        <v>15.541982</v>
      </c>
      <c s="129" r="AN1897">
        <v>2.59032999999999</v>
      </c>
      <c s="129" r="AO1897">
        <v>57.8507099999999</v>
      </c>
      <c s="129" r="AP1897">
        <v>119.155193</v>
      </c>
      <c s="129" r="AQ1897">
        <v>32.81085</v>
      </c>
      <c s="129" r="AR1897">
        <v>321.200955</v>
      </c>
      <c s="129" r="AS1897">
        <v>0.0</v>
      </c>
      <c s="129" r="AT1897">
        <v>10.361321</v>
      </c>
      <c s="129" r="AU1897">
        <v>10.361321</v>
      </c>
      <c s="129" r="AV1897">
        <v>44.8990579999999</v>
      </c>
      <c s="129" r="AW1897">
        <v>75.983022</v>
      </c>
      <c s="129" r="AX1897">
        <v>55.260379</v>
      </c>
      <c s="129" r="AY1897">
        <v>86.3443429999999</v>
      </c>
      <c s="129" r="AZ1897">
        <v>37.991511</v>
      </c>
      <c s="129" r="BA1897">
        <v>148.512269</v>
      </c>
      <c s="129" r="BB1897">
        <v>0.0</v>
      </c>
      <c s="129" r="BC1897">
        <v>10.361321</v>
      </c>
      <c s="129" r="BD1897">
        <v>3.453774</v>
      </c>
      <c s="129" r="BE1897">
        <v>24.176416</v>
      </c>
      <c s="129" r="BF1897">
        <v>17.2688689999999</v>
      </c>
      <c s="129" r="BG1897">
        <v>44.8990579999999</v>
      </c>
      <c s="129" r="BH1897">
        <v>31.083963</v>
      </c>
      <c s="129" r="BI1897">
        <v>17.2688689999999</v>
      </c>
      <c s="129" r="BJ1897">
        <v>172.688684999999</v>
      </c>
      <c s="129" r="BK1897">
        <v>0.0</v>
      </c>
      <c s="129" r="BL1897">
        <v>0.0</v>
      </c>
      <c s="129" r="BM1897">
        <v>6.907547</v>
      </c>
      <c s="129" r="BN1897">
        <v>20.722642</v>
      </c>
      <c s="129" r="BO1897">
        <v>58.714153</v>
      </c>
      <c s="129" r="BP1897">
        <v>10.361321</v>
      </c>
      <c s="129" r="BQ1897">
        <v>55.260379</v>
      </c>
      <c s="129" r="BR1897">
        <v>20.722642</v>
      </c>
      <c s="129" r="BS1897">
        <v>34.537737</v>
      </c>
      <c s="129" r="BT1897">
        <v>0.0</v>
      </c>
      <c s="129" r="BU1897">
        <v>0.0</v>
      </c>
      <c s="129" r="BV1897">
        <v>0.0</v>
      </c>
      <c s="129" r="BW1897">
        <v>3.453774</v>
      </c>
      <c s="129" r="BX1897">
        <v>3.453774</v>
      </c>
      <c s="129" r="BY1897">
        <v>6.907547</v>
      </c>
      <c s="129" r="BZ1897">
        <v>0.0</v>
      </c>
      <c s="129" r="CA1897">
        <v>20.722642</v>
      </c>
      <c s="129" r="CB1897">
        <v>183.050006</v>
      </c>
      <c s="129" r="CC1897">
        <v>0.0</v>
      </c>
      <c s="129" r="CD1897">
        <v>6.907547</v>
      </c>
      <c s="129" r="CE1897">
        <v>10.361321</v>
      </c>
      <c s="129" r="CF1897">
        <v>37.991511</v>
      </c>
      <c s="129" r="CG1897">
        <v>65.6217</v>
      </c>
      <c s="129" r="CH1897">
        <v>44.8990579999999</v>
      </c>
      <c s="129" r="CI1897">
        <v>3.453774</v>
      </c>
      <c s="129" r="CJ1897">
        <v>13.8150949999999</v>
      </c>
      <c s="129" r="CK1897">
        <v>103.613211</v>
      </c>
      <c s="129" r="CL1897">
        <v>0.0</v>
      </c>
      <c s="129" r="CM1897">
        <v>3.453774</v>
      </c>
      <c s="129" r="CN1897">
        <v>0.0</v>
      </c>
      <c s="129" r="CO1897">
        <v>3.453774</v>
      </c>
      <c s="129" r="CP1897">
        <v>6.907547</v>
      </c>
      <c s="129" r="CQ1897">
        <v>3.453774</v>
      </c>
      <c s="129" r="CR1897">
        <v>82.8905689999999</v>
      </c>
      <c s="129" r="CS1897">
        <v>3.453774</v>
      </c>
    </row>
    <row customHeight="1" r="1898" ht="15.0">
      <c t="s" s="127" r="A1898">
        <v>16054</v>
      </c>
      <c t="s" s="127" r="B1898">
        <v>16055</v>
      </c>
      <c t="s" s="127" r="C1898">
        <v>16056</v>
      </c>
      <c t="s" s="127" r="D1898">
        <v>16057</v>
      </c>
      <c t="s" s="127" r="E1898">
        <v>16058</v>
      </c>
      <c t="s" s="127" r="F1898">
        <v>16059</v>
      </c>
      <c t="s" s="128" r="G1898">
        <v>16060</v>
      </c>
      <c t="s" s="127" r="H1898">
        <v>16061</v>
      </c>
      <c s="129" r="I1898">
        <v>339.0</v>
      </c>
      <c s="129" r="J1898">
        <v>73.158055</v>
      </c>
      <c s="129" r="K1898">
        <v>52.5501519999999</v>
      </c>
      <c s="129" r="L1898">
        <v>90.674772</v>
      </c>
      <c s="129" r="M1898">
        <v>68.006079</v>
      </c>
      <c s="129" r="N1898">
        <v>30.911854</v>
      </c>
      <c s="129" r="O1898">
        <v>23.699088</v>
      </c>
      <c s="129" r="P1898">
        <v>48.0</v>
      </c>
      <c s="129" r="Q1898">
        <v>46.0</v>
      </c>
      <c s="129" r="R1898">
        <v>63.0</v>
      </c>
      <c s="129" r="S1898">
        <v>46.0</v>
      </c>
      <c s="129" r="T1898">
        <v>30.0</v>
      </c>
      <c s="129" r="U1898">
        <v>24.0</v>
      </c>
      <c s="129" r="V1898">
        <v>167.954407</v>
      </c>
      <c s="129" r="W1898">
        <v>37.094225</v>
      </c>
      <c s="129" r="X1898">
        <v>20.607903</v>
      </c>
      <c s="129" r="Y1898">
        <v>45.337386</v>
      </c>
      <c s="129" r="Z1898">
        <v>37.094225</v>
      </c>
      <c s="129" r="AA1898">
        <v>17.516717</v>
      </c>
      <c s="129" r="AB1898">
        <v>9.27355599999999</v>
      </c>
      <c s="129" r="AC1898">
        <v>1.03039499999999</v>
      </c>
      <c s="129" r="AD1898">
        <v>47.3981759999999</v>
      </c>
      <c s="129" r="AE1898">
        <v>97.887538</v>
      </c>
      <c s="129" r="AF1898">
        <v>22.668693</v>
      </c>
      <c s="129" r="AG1898">
        <v>171.045593</v>
      </c>
      <c s="129" r="AH1898">
        <v>36.06383</v>
      </c>
      <c s="129" r="AI1898">
        <v>31.942249</v>
      </c>
      <c s="129" r="AJ1898">
        <v>45.337386</v>
      </c>
      <c s="129" r="AK1898">
        <v>30.911854</v>
      </c>
      <c s="129" r="AL1898">
        <v>13.395137</v>
      </c>
      <c s="129" r="AM1898">
        <v>12.364742</v>
      </c>
      <c s="129" r="AN1898">
        <v>1.03039499999999</v>
      </c>
      <c s="129" r="AO1898">
        <v>51.5197569999999</v>
      </c>
      <c s="129" r="AP1898">
        <v>99.948328</v>
      </c>
      <c s="129" r="AQ1898">
        <v>19.577508</v>
      </c>
      <c s="129" r="AR1898">
        <v>251.416413</v>
      </c>
      <c s="129" r="AS1898">
        <v>20.607903</v>
      </c>
      <c s="129" r="AT1898">
        <v>4.12158099999999</v>
      </c>
      <c s="129" r="AU1898">
        <v>8.243161</v>
      </c>
      <c s="129" r="AV1898">
        <v>28.851064</v>
      </c>
      <c s="129" r="AW1898">
        <v>57.702128</v>
      </c>
      <c s="129" r="AX1898">
        <v>45.337386</v>
      </c>
      <c s="129" r="AY1898">
        <v>45.337386</v>
      </c>
      <c s="129" r="AZ1898">
        <v>41.215805</v>
      </c>
      <c s="129" r="BA1898">
        <v>123.647416</v>
      </c>
      <c s="129" r="BB1898">
        <v>12.364742</v>
      </c>
      <c s="129" r="BC1898">
        <v>0.0</v>
      </c>
      <c s="129" r="BD1898">
        <v>8.243161</v>
      </c>
      <c s="129" r="BE1898">
        <v>16.486322</v>
      </c>
      <c s="129" r="BF1898">
        <v>0.0</v>
      </c>
      <c s="129" r="BG1898">
        <v>45.337386</v>
      </c>
      <c s="129" r="BH1898">
        <v>28.851064</v>
      </c>
      <c s="129" r="BI1898">
        <v>12.364742</v>
      </c>
      <c s="129" r="BJ1898">
        <v>127.768997</v>
      </c>
      <c s="129" r="BK1898">
        <v>8.243161</v>
      </c>
      <c s="129" r="BL1898">
        <v>4.12158099999999</v>
      </c>
      <c s="129" r="BM1898">
        <v>0.0</v>
      </c>
      <c s="129" r="BN1898">
        <v>12.364742</v>
      </c>
      <c s="129" r="BO1898">
        <v>57.702128</v>
      </c>
      <c s="129" r="BP1898">
        <v>0.0</v>
      </c>
      <c s="129" r="BQ1898">
        <v>16.486322</v>
      </c>
      <c s="129" r="BR1898">
        <v>28.851064</v>
      </c>
      <c s="129" r="BS1898">
        <v>32.972644</v>
      </c>
      <c s="129" r="BT1898">
        <v>0.0</v>
      </c>
      <c s="129" r="BU1898">
        <v>0.0</v>
      </c>
      <c s="129" r="BV1898">
        <v>0.0</v>
      </c>
      <c s="129" r="BW1898">
        <v>4.12158099999999</v>
      </c>
      <c s="129" r="BX1898">
        <v>4.12158099999999</v>
      </c>
      <c s="129" r="BY1898">
        <v>0.0</v>
      </c>
      <c s="129" r="BZ1898">
        <v>0.0</v>
      </c>
      <c s="129" r="CA1898">
        <v>24.7294829999999</v>
      </c>
      <c s="129" r="CB1898">
        <v>140.133738999999</v>
      </c>
      <c s="129" r="CC1898">
        <v>8.243161</v>
      </c>
      <c s="129" r="CD1898">
        <v>4.12158099999999</v>
      </c>
      <c s="129" r="CE1898">
        <v>8.243161</v>
      </c>
      <c s="129" r="CF1898">
        <v>24.7294829999999</v>
      </c>
      <c s="129" r="CG1898">
        <v>49.458967</v>
      </c>
      <c s="129" r="CH1898">
        <v>37.094225</v>
      </c>
      <c s="129" r="CI1898">
        <v>0.0</v>
      </c>
      <c s="129" r="CJ1898">
        <v>8.243161</v>
      </c>
      <c s="129" r="CK1898">
        <v>78.3100299999999</v>
      </c>
      <c s="129" r="CL1898">
        <v>12.364742</v>
      </c>
      <c s="129" r="CM1898">
        <v>0.0</v>
      </c>
      <c s="129" r="CN1898">
        <v>0.0</v>
      </c>
      <c s="129" r="CO1898">
        <v>0.0</v>
      </c>
      <c s="129" r="CP1898">
        <v>4.12158099999999</v>
      </c>
      <c s="129" r="CQ1898">
        <v>8.243161</v>
      </c>
      <c s="129" r="CR1898">
        <v>45.337386</v>
      </c>
      <c s="129" r="CS1898">
        <v>8.243161</v>
      </c>
    </row>
    <row customHeight="1" r="1899" ht="15.0">
      <c t="s" s="127" r="A1899">
        <v>16062</v>
      </c>
      <c t="s" s="127" r="B1899">
        <v>16063</v>
      </c>
      <c t="s" s="127" r="C1899">
        <v>16064</v>
      </c>
      <c t="s" s="127" r="D1899">
        <v>16065</v>
      </c>
      <c t="s" s="127" r="E1899">
        <v>16066</v>
      </c>
      <c t="s" s="127" r="F1899">
        <v>16067</v>
      </c>
      <c t="s" s="128" r="G1899">
        <v>16068</v>
      </c>
      <c t="s" s="127" r="H1899">
        <v>16069</v>
      </c>
      <c s="129" r="I1899">
        <v>2633.0</v>
      </c>
      <c s="129" r="J1899">
        <v>531.06398</v>
      </c>
      <c s="129" r="K1899">
        <v>422.266427</v>
      </c>
      <c s="129" r="L1899">
        <v>645.320220999999</v>
      </c>
      <c s="129" r="M1899">
        <v>604.139985</v>
      </c>
      <c s="129" r="N1899">
        <v>313.711163</v>
      </c>
      <c s="129" r="O1899">
        <v>116.498225</v>
      </c>
      <c s="129" r="P1899">
        <v>425.0</v>
      </c>
      <c s="129" r="Q1899">
        <v>371.0</v>
      </c>
      <c s="129" r="R1899">
        <v>509.0</v>
      </c>
      <c s="129" r="S1899">
        <v>410.0</v>
      </c>
      <c s="129" r="T1899">
        <v>205.0</v>
      </c>
      <c s="129" r="U1899">
        <v>64.0</v>
      </c>
      <c s="129" r="V1899">
        <v>1339.266783</v>
      </c>
      <c s="129" r="W1899">
        <v>271.829190999999</v>
      </c>
      <c s="129" r="X1899">
        <v>230.450213999999</v>
      </c>
      <c s="129" r="Y1899">
        <v>322.560739</v>
      </c>
      <c s="129" r="Z1899">
        <v>310.866813999999</v>
      </c>
      <c s="129" r="AA1899">
        <v>161.578482</v>
      </c>
      <c s="129" r="AB1899">
        <v>40.931809</v>
      </c>
      <c s="129" r="AC1899">
        <v>1.049534</v>
      </c>
      <c s="129" r="AD1899">
        <v>363.138611</v>
      </c>
      <c s="129" r="AE1899">
        <v>837.639427999999</v>
      </c>
      <c s="129" r="AF1899">
        <v>138.488744</v>
      </c>
      <c s="129" r="AG1899">
        <v>1293.733217</v>
      </c>
      <c s="129" r="AH1899">
        <v>259.234788999999</v>
      </c>
      <c s="129" r="AI1899">
        <v>191.816214</v>
      </c>
      <c s="129" r="AJ1899">
        <v>322.759480999999</v>
      </c>
      <c s="129" r="AK1899">
        <v>293.273170999999</v>
      </c>
      <c s="129" r="AL1899">
        <v>152.132679999999</v>
      </c>
      <c s="129" r="AM1899">
        <v>71.3682819999999</v>
      </c>
      <c s="129" r="AN1899">
        <v>3.148601</v>
      </c>
      <c s="129" r="AO1899">
        <v>320.107734999999</v>
      </c>
      <c s="129" r="AP1899">
        <v>818.294516</v>
      </c>
      <c s="129" r="AQ1899">
        <v>155.330965999999</v>
      </c>
      <c s="129" r="AR1899">
        <v>2087.49097699999</v>
      </c>
      <c s="129" r="AS1899">
        <v>29.3869399999999</v>
      </c>
      <c s="129" r="AT1899">
        <v>88.160819</v>
      </c>
      <c s="129" r="AU1899">
        <v>100.755221</v>
      </c>
      <c s="129" r="AV1899">
        <v>298.067529999999</v>
      </c>
      <c s="129" r="AW1899">
        <v>394.624618</v>
      </c>
      <c s="129" r="AX1899">
        <v>432.407826</v>
      </c>
      <c s="129" r="AY1899">
        <v>411.417153999999</v>
      </c>
      <c s="129" r="AZ1899">
        <v>332.670869999999</v>
      </c>
      <c s="129" r="BA1899">
        <v>1039.54735499999</v>
      </c>
      <c s="129" r="BB1899">
        <v>20.9906709999999</v>
      </c>
      <c s="129" r="BC1899">
        <v>71.3682819999999</v>
      </c>
      <c s="129" r="BD1899">
        <v>67.1701479999999</v>
      </c>
      <c s="129" r="BE1899">
        <v>117.547758</v>
      </c>
      <c s="129" r="BF1899">
        <v>67.1701479999999</v>
      </c>
      <c s="129" r="BG1899">
        <v>344.247007</v>
      </c>
      <c s="129" r="BH1899">
        <v>209.906711</v>
      </c>
      <c s="129" r="BI1899">
        <v>141.146628999999</v>
      </c>
      <c s="129" r="BJ1899">
        <v>1047.94362299999</v>
      </c>
      <c s="129" r="BK1899">
        <v>8.39626799999999</v>
      </c>
      <c s="129" r="BL1899">
        <v>16.7925369999999</v>
      </c>
      <c s="129" r="BM1899">
        <v>33.5850739999999</v>
      </c>
      <c s="129" r="BN1899">
        <v>180.519771999999</v>
      </c>
      <c s="129" r="BO1899">
        <v>327.45447</v>
      </c>
      <c s="129" r="BP1899">
        <v>88.160819</v>
      </c>
      <c s="129" r="BQ1899">
        <v>201.510443</v>
      </c>
      <c s="129" r="BR1899">
        <v>191.524239999999</v>
      </c>
      <c s="129" r="BS1899">
        <v>285.274385999999</v>
      </c>
      <c s="129" r="BT1899">
        <v>4.19813399999999</v>
      </c>
      <c s="129" r="BU1899">
        <v>0.0</v>
      </c>
      <c s="129" r="BV1899">
        <v>0.0</v>
      </c>
      <c s="129" r="BW1899">
        <v>8.39626799999999</v>
      </c>
      <c s="129" r="BX1899">
        <v>37.783208</v>
      </c>
      <c s="129" r="BY1899">
        <v>71.3682819999999</v>
      </c>
      <c s="129" r="BZ1899">
        <v>0.0</v>
      </c>
      <c s="129" r="CA1899">
        <v>163.528493</v>
      </c>
      <c s="129" r="CB1899">
        <v>1219.272159</v>
      </c>
      <c s="129" r="CC1899">
        <v>20.9906709999999</v>
      </c>
      <c s="129" r="CD1899">
        <v>79.76455</v>
      </c>
      <c s="129" r="CE1899">
        <v>92.358953</v>
      </c>
      <c s="129" r="CF1899">
        <v>256.086187999999</v>
      </c>
      <c s="129" r="CG1899">
        <v>340.048873</v>
      </c>
      <c s="129" r="CH1899">
        <v>331.652604</v>
      </c>
      <c s="129" r="CI1899">
        <v>0.0</v>
      </c>
      <c s="129" r="CJ1899">
        <v>98.37032</v>
      </c>
      <c s="129" r="CK1899">
        <v>582.944432</v>
      </c>
      <c s="129" r="CL1899">
        <v>4.19813399999999</v>
      </c>
      <c s="129" r="CM1899">
        <v>8.39626799999999</v>
      </c>
      <c s="129" r="CN1899">
        <v>8.39626799999999</v>
      </c>
      <c s="129" r="CO1899">
        <v>33.5850739999999</v>
      </c>
      <c s="129" r="CP1899">
        <v>16.7925369999999</v>
      </c>
      <c s="129" r="CQ1899">
        <v>29.3869399999999</v>
      </c>
      <c s="129" r="CR1899">
        <v>411.417153999999</v>
      </c>
      <c s="129" r="CS1899">
        <v>70.772057</v>
      </c>
    </row>
    <row customHeight="1" r="1900" ht="15.0">
      <c t="s" s="127" r="A1900">
        <v>16070</v>
      </c>
      <c t="s" s="127" r="B1900">
        <v>16071</v>
      </c>
      <c t="s" s="127" r="C1900">
        <v>16072</v>
      </c>
      <c t="s" s="127" r="D1900">
        <v>16073</v>
      </c>
      <c t="s" s="127" r="E1900">
        <v>16074</v>
      </c>
      <c t="s" s="127" r="F1900">
        <v>16075</v>
      </c>
      <c t="s" s="128" r="G1900">
        <v>16076</v>
      </c>
      <c t="s" s="127" r="H1900">
        <v>16077</v>
      </c>
      <c s="129" r="I1900">
        <v>945.0</v>
      </c>
      <c s="129" r="J1900">
        <v>167.0</v>
      </c>
      <c s="129" r="K1900">
        <v>119.0</v>
      </c>
      <c s="129" r="L1900">
        <v>196.0</v>
      </c>
      <c s="129" r="M1900">
        <v>221.0</v>
      </c>
      <c s="129" r="N1900">
        <v>139.0</v>
      </c>
      <c s="129" r="O1900">
        <v>103.0</v>
      </c>
      <c s="129" r="P1900">
        <v>160.0</v>
      </c>
      <c s="129" r="Q1900">
        <v>149.0</v>
      </c>
      <c s="129" r="R1900">
        <v>186.0</v>
      </c>
      <c s="129" r="S1900">
        <v>166.0</v>
      </c>
      <c s="129" r="T1900">
        <v>158.0</v>
      </c>
      <c s="129" r="U1900">
        <v>85.0</v>
      </c>
      <c s="129" r="V1900">
        <v>481.0</v>
      </c>
      <c s="129" r="W1900">
        <v>83.0</v>
      </c>
      <c s="129" r="X1900">
        <v>65.0</v>
      </c>
      <c s="129" r="Y1900">
        <v>95.0</v>
      </c>
      <c s="129" r="Z1900">
        <v>122.0</v>
      </c>
      <c s="129" r="AA1900">
        <v>69.0</v>
      </c>
      <c s="129" r="AB1900">
        <v>44.0</v>
      </c>
      <c s="129" r="AC1900">
        <v>3.0</v>
      </c>
      <c s="129" r="AD1900">
        <v>108.0</v>
      </c>
      <c s="129" r="AE1900">
        <v>285.0</v>
      </c>
      <c s="129" r="AF1900">
        <v>88.0</v>
      </c>
      <c s="129" r="AG1900">
        <v>464.0</v>
      </c>
      <c s="129" r="AH1900">
        <v>84.0</v>
      </c>
      <c s="129" r="AI1900">
        <v>54.0</v>
      </c>
      <c s="129" r="AJ1900">
        <v>101.0</v>
      </c>
      <c s="129" r="AK1900">
        <v>99.0</v>
      </c>
      <c s="129" r="AL1900">
        <v>70.0</v>
      </c>
      <c s="129" r="AM1900">
        <v>48.0</v>
      </c>
      <c s="129" r="AN1900">
        <v>8.0</v>
      </c>
      <c s="129" r="AO1900">
        <v>106.0</v>
      </c>
      <c s="129" r="AP1900">
        <v>262.0</v>
      </c>
      <c s="129" r="AQ1900">
        <v>96.0</v>
      </c>
      <c s="129" r="AR1900">
        <v>768.0</v>
      </c>
      <c s="129" r="AS1900">
        <v>52.0</v>
      </c>
      <c s="129" r="AT1900">
        <v>56.0</v>
      </c>
      <c s="129" r="AU1900">
        <v>40.0</v>
      </c>
      <c s="129" r="AV1900">
        <v>104.0</v>
      </c>
      <c s="129" r="AW1900">
        <v>84.0</v>
      </c>
      <c s="129" r="AX1900">
        <v>100.0</v>
      </c>
      <c s="129" r="AY1900">
        <v>252.0</v>
      </c>
      <c s="129" r="AZ1900">
        <v>80.0</v>
      </c>
      <c s="129" r="BA1900">
        <v>392.0</v>
      </c>
      <c s="129" r="BB1900">
        <v>36.0</v>
      </c>
      <c s="129" r="BC1900">
        <v>36.0</v>
      </c>
      <c s="129" r="BD1900">
        <v>28.0</v>
      </c>
      <c s="129" r="BE1900">
        <v>48.0</v>
      </c>
      <c s="129" r="BF1900">
        <v>8.0</v>
      </c>
      <c s="129" r="BG1900">
        <v>92.0</v>
      </c>
      <c s="129" r="BH1900">
        <v>128.0</v>
      </c>
      <c s="129" r="BI1900">
        <v>16.0</v>
      </c>
      <c s="129" r="BJ1900">
        <v>376.0</v>
      </c>
      <c s="129" r="BK1900">
        <v>16.0</v>
      </c>
      <c s="129" r="BL1900">
        <v>20.0</v>
      </c>
      <c s="129" r="BM1900">
        <v>12.0</v>
      </c>
      <c s="129" r="BN1900">
        <v>56.0</v>
      </c>
      <c s="129" r="BO1900">
        <v>76.0</v>
      </c>
      <c s="129" r="BP1900">
        <v>8.0</v>
      </c>
      <c s="129" r="BQ1900">
        <v>124.0</v>
      </c>
      <c s="129" r="BR1900">
        <v>64.0</v>
      </c>
      <c s="129" r="BS1900">
        <v>60.0</v>
      </c>
      <c s="129" r="BT1900">
        <v>0.0</v>
      </c>
      <c s="129" r="BU1900">
        <v>0.0</v>
      </c>
      <c s="129" r="BV1900">
        <v>0.0</v>
      </c>
      <c s="129" r="BW1900">
        <v>0.0</v>
      </c>
      <c s="129" r="BX1900">
        <v>8.0</v>
      </c>
      <c s="129" r="BY1900">
        <v>16.0</v>
      </c>
      <c s="129" r="BZ1900">
        <v>0.0</v>
      </c>
      <c s="129" r="CA1900">
        <v>36.0</v>
      </c>
      <c s="129" r="CB1900">
        <v>364.0</v>
      </c>
      <c s="129" r="CC1900">
        <v>40.0</v>
      </c>
      <c s="129" r="CD1900">
        <v>40.0</v>
      </c>
      <c s="129" r="CE1900">
        <v>36.0</v>
      </c>
      <c s="129" r="CF1900">
        <v>80.0</v>
      </c>
      <c s="129" r="CG1900">
        <v>68.0</v>
      </c>
      <c s="129" r="CH1900">
        <v>80.0</v>
      </c>
      <c s="129" r="CI1900">
        <v>4.0</v>
      </c>
      <c s="129" r="CJ1900">
        <v>16.0</v>
      </c>
      <c s="129" r="CK1900">
        <v>344.0</v>
      </c>
      <c s="129" r="CL1900">
        <v>12.0</v>
      </c>
      <c s="129" r="CM1900">
        <v>16.0</v>
      </c>
      <c s="129" r="CN1900">
        <v>4.0</v>
      </c>
      <c s="129" r="CO1900">
        <v>24.0</v>
      </c>
      <c s="129" r="CP1900">
        <v>8.0</v>
      </c>
      <c s="129" r="CQ1900">
        <v>4.0</v>
      </c>
      <c s="129" r="CR1900">
        <v>248.0</v>
      </c>
      <c s="129" r="CS1900">
        <v>28.0</v>
      </c>
    </row>
    <row customHeight="1" r="1901" ht="15.0">
      <c t="s" s="127" r="A1901">
        <v>16078</v>
      </c>
      <c t="s" s="127" r="B1901">
        <v>16079</v>
      </c>
      <c t="s" s="127" r="C1901">
        <v>16080</v>
      </c>
      <c t="s" s="127" r="D1901">
        <v>16081</v>
      </c>
      <c t="s" s="127" r="E1901">
        <v>16082</v>
      </c>
      <c t="s" s="127" r="F1901">
        <v>16083</v>
      </c>
      <c t="s" s="128" r="G1901">
        <v>16084</v>
      </c>
      <c t="s" s="127" r="H1901">
        <v>16085</v>
      </c>
      <c s="129" r="I1901">
        <v>228.0</v>
      </c>
      <c s="129" r="J1901">
        <v>40.485981</v>
      </c>
      <c s="129" r="K1901">
        <v>26.635514</v>
      </c>
      <c s="129" r="L1901">
        <v>39.4205609999999</v>
      </c>
      <c s="129" r="M1901">
        <v>53.271028</v>
      </c>
      <c s="129" r="N1901">
        <v>34.0934579999999</v>
      </c>
      <c s="129" r="O1901">
        <v>34.0934579999999</v>
      </c>
      <c s="129" r="P1901">
        <v>33.0</v>
      </c>
      <c s="129" r="Q1901">
        <v>52.0</v>
      </c>
      <c s="129" r="R1901">
        <v>44.0</v>
      </c>
      <c s="129" r="S1901">
        <v>38.0</v>
      </c>
      <c s="129" r="T1901">
        <v>54.0</v>
      </c>
      <c s="129" r="U1901">
        <v>24.0</v>
      </c>
      <c s="129" r="V1901">
        <v>114.0</v>
      </c>
      <c s="129" r="W1901">
        <v>21.308411</v>
      </c>
      <c s="129" r="X1901">
        <v>15.981308</v>
      </c>
      <c s="129" r="Y1901">
        <v>19.1775699999999</v>
      </c>
      <c s="129" r="Z1901">
        <v>27.700935</v>
      </c>
      <c s="129" r="AA1901">
        <v>17.0467289999999</v>
      </c>
      <c s="129" r="AB1901">
        <v>11.719626</v>
      </c>
      <c s="129" r="AC1901">
        <v>1.065421</v>
      </c>
      <c s="129" r="AD1901">
        <v>26.635514</v>
      </c>
      <c s="129" r="AE1901">
        <v>67.1214949999999</v>
      </c>
      <c s="129" r="AF1901">
        <v>20.242991</v>
      </c>
      <c s="129" r="AG1901">
        <v>114.0</v>
      </c>
      <c s="129" r="AH1901">
        <v>19.1775699999999</v>
      </c>
      <c s="129" r="AI1901">
        <v>10.654206</v>
      </c>
      <c s="129" r="AJ1901">
        <v>20.242991</v>
      </c>
      <c s="129" r="AK1901">
        <v>25.570093</v>
      </c>
      <c s="129" r="AL1901">
        <v>17.0467289999999</v>
      </c>
      <c s="129" r="AM1901">
        <v>19.1775699999999</v>
      </c>
      <c s="129" r="AN1901">
        <v>2.130841</v>
      </c>
      <c s="129" r="AO1901">
        <v>22.373832</v>
      </c>
      <c s="129" r="AP1901">
        <v>60.7289719999999</v>
      </c>
      <c s="129" r="AQ1901">
        <v>30.897196</v>
      </c>
      <c s="129" r="AR1901">
        <v>174.728972</v>
      </c>
      <c s="129" r="AS1901">
        <v>25.570093</v>
      </c>
      <c s="129" r="AT1901">
        <v>12.785047</v>
      </c>
      <c s="129" r="AU1901">
        <v>4.261682</v>
      </c>
      <c s="129" r="AV1901">
        <v>0.0</v>
      </c>
      <c s="129" r="AW1901">
        <v>17.0467289999999</v>
      </c>
      <c s="129" r="AX1901">
        <v>12.785047</v>
      </c>
      <c s="129" r="AY1901">
        <v>89.495327</v>
      </c>
      <c s="129" r="AZ1901">
        <v>12.785047</v>
      </c>
      <c s="129" r="BA1901">
        <v>76.7102799999999</v>
      </c>
      <c s="129" r="BB1901">
        <v>12.785047</v>
      </c>
      <c s="129" r="BC1901">
        <v>12.785047</v>
      </c>
      <c s="129" r="BD1901">
        <v>0.0</v>
      </c>
      <c s="129" r="BE1901">
        <v>0.0</v>
      </c>
      <c s="129" r="BF1901">
        <v>0.0</v>
      </c>
      <c s="129" r="BG1901">
        <v>12.785047</v>
      </c>
      <c s="129" r="BH1901">
        <v>34.0934579999999</v>
      </c>
      <c s="129" r="BI1901">
        <v>4.261682</v>
      </c>
      <c s="129" r="BJ1901">
        <v>98.018692</v>
      </c>
      <c s="129" r="BK1901">
        <v>12.785047</v>
      </c>
      <c s="129" r="BL1901">
        <v>0.0</v>
      </c>
      <c s="129" r="BM1901">
        <v>4.261682</v>
      </c>
      <c s="129" r="BN1901">
        <v>0.0</v>
      </c>
      <c s="129" r="BO1901">
        <v>17.0467289999999</v>
      </c>
      <c s="129" r="BP1901">
        <v>0.0</v>
      </c>
      <c s="129" r="BQ1901">
        <v>55.4018689999999</v>
      </c>
      <c s="129" r="BR1901">
        <v>8.523364</v>
      </c>
      <c s="129" r="BS1901">
        <v>8.523364</v>
      </c>
      <c s="129" r="BT1901">
        <v>0.0</v>
      </c>
      <c s="129" r="BU1901">
        <v>0.0</v>
      </c>
      <c s="129" r="BV1901">
        <v>0.0</v>
      </c>
      <c s="129" r="BW1901">
        <v>0.0</v>
      </c>
      <c s="129" r="BX1901">
        <v>0.0</v>
      </c>
      <c s="129" r="BY1901">
        <v>0.0</v>
      </c>
      <c s="129" r="BZ1901">
        <v>0.0</v>
      </c>
      <c s="129" r="CA1901">
        <v>8.523364</v>
      </c>
      <c s="129" r="CB1901">
        <v>63.925234</v>
      </c>
      <c s="129" r="CC1901">
        <v>17.0467289999999</v>
      </c>
      <c s="129" r="CD1901">
        <v>8.523364</v>
      </c>
      <c s="129" r="CE1901">
        <v>4.261682</v>
      </c>
      <c s="129" r="CF1901">
        <v>0.0</v>
      </c>
      <c s="129" r="CG1901">
        <v>17.0467289999999</v>
      </c>
      <c s="129" r="CH1901">
        <v>12.785047</v>
      </c>
      <c s="129" r="CI1901">
        <v>0.0</v>
      </c>
      <c s="129" r="CJ1901">
        <v>4.261682</v>
      </c>
      <c s="129" r="CK1901">
        <v>102.280373999999</v>
      </c>
      <c s="129" r="CL1901">
        <v>8.523364</v>
      </c>
      <c s="129" r="CM1901">
        <v>4.261682</v>
      </c>
      <c s="129" r="CN1901">
        <v>0.0</v>
      </c>
      <c s="129" r="CO1901">
        <v>0.0</v>
      </c>
      <c s="129" r="CP1901">
        <v>0.0</v>
      </c>
      <c s="129" r="CQ1901">
        <v>0.0</v>
      </c>
      <c s="129" r="CR1901">
        <v>89.495327</v>
      </c>
      <c s="129" r="CS1901">
        <v>0.0</v>
      </c>
    </row>
    <row customHeight="1" r="1902" ht="15.0">
      <c t="s" s="127" r="A1902">
        <v>16086</v>
      </c>
      <c t="s" s="127" r="B1902">
        <v>16087</v>
      </c>
      <c t="s" s="127" r="C1902">
        <v>16088</v>
      </c>
      <c t="s" s="127" r="D1902">
        <v>16089</v>
      </c>
      <c t="s" s="127" r="E1902">
        <v>16090</v>
      </c>
      <c t="s" s="127" r="F1902">
        <v>16091</v>
      </c>
      <c t="s" s="128" r="G1902">
        <v>16092</v>
      </c>
      <c t="s" s="127" r="H1902">
        <v>16093</v>
      </c>
      <c s="129" r="I1902">
        <v>152.0</v>
      </c>
      <c s="129" r="J1902">
        <v>25.0</v>
      </c>
      <c s="129" r="K1902">
        <v>34.0</v>
      </c>
      <c s="129" r="L1902">
        <v>27.0</v>
      </c>
      <c s="129" r="M1902">
        <v>34.0</v>
      </c>
      <c s="129" r="N1902">
        <v>14.0</v>
      </c>
      <c s="129" r="O1902">
        <v>18.0</v>
      </c>
      <c s="129" r="P1902">
        <v>28.0</v>
      </c>
      <c s="129" r="Q1902">
        <v>16.0</v>
      </c>
      <c s="129" r="R1902">
        <v>42.0</v>
      </c>
      <c s="129" r="S1902">
        <v>16.0</v>
      </c>
      <c s="129" r="T1902">
        <v>25.0</v>
      </c>
      <c s="129" r="U1902">
        <v>12.0</v>
      </c>
      <c s="129" r="V1902">
        <v>74.0</v>
      </c>
      <c s="129" r="W1902">
        <v>13.0</v>
      </c>
      <c s="129" r="X1902">
        <v>13.0</v>
      </c>
      <c s="129" r="Y1902">
        <v>15.0</v>
      </c>
      <c s="129" r="Z1902">
        <v>20.0</v>
      </c>
      <c s="129" r="AA1902">
        <v>8.0</v>
      </c>
      <c s="129" r="AB1902">
        <v>3.0</v>
      </c>
      <c s="129" r="AC1902">
        <v>2.0</v>
      </c>
      <c s="129" r="AD1902">
        <v>18.0</v>
      </c>
      <c s="129" r="AE1902">
        <v>47.0</v>
      </c>
      <c s="129" r="AF1902">
        <v>9.0</v>
      </c>
      <c s="129" r="AG1902">
        <v>78.0</v>
      </c>
      <c s="129" r="AH1902">
        <v>12.0</v>
      </c>
      <c s="129" r="AI1902">
        <v>21.0</v>
      </c>
      <c s="129" r="AJ1902">
        <v>12.0</v>
      </c>
      <c s="129" r="AK1902">
        <v>14.0</v>
      </c>
      <c s="129" r="AL1902">
        <v>6.0</v>
      </c>
      <c s="129" r="AM1902">
        <v>13.0</v>
      </c>
      <c s="129" r="AN1902">
        <v>0.0</v>
      </c>
      <c s="129" r="AO1902">
        <v>18.0</v>
      </c>
      <c s="129" r="AP1902">
        <v>44.0</v>
      </c>
      <c s="129" r="AQ1902">
        <v>16.0</v>
      </c>
      <c s="129" r="AR1902">
        <v>128.0</v>
      </c>
      <c s="129" r="AS1902">
        <v>0.0</v>
      </c>
      <c s="129" r="AT1902">
        <v>8.0</v>
      </c>
      <c s="129" r="AU1902">
        <v>8.0</v>
      </c>
      <c s="129" r="AV1902">
        <v>20.0</v>
      </c>
      <c s="129" r="AW1902">
        <v>24.0</v>
      </c>
      <c s="129" r="AX1902">
        <v>20.0</v>
      </c>
      <c s="129" r="AY1902">
        <v>36.0</v>
      </c>
      <c s="129" r="AZ1902">
        <v>12.0</v>
      </c>
      <c s="129" r="BA1902">
        <v>56.0</v>
      </c>
      <c s="129" r="BB1902">
        <v>0.0</v>
      </c>
      <c s="129" r="BC1902">
        <v>8.0</v>
      </c>
      <c s="129" r="BD1902">
        <v>0.0</v>
      </c>
      <c s="129" r="BE1902">
        <v>12.0</v>
      </c>
      <c s="129" r="BF1902">
        <v>4.0</v>
      </c>
      <c s="129" r="BG1902">
        <v>16.0</v>
      </c>
      <c s="129" r="BH1902">
        <v>16.0</v>
      </c>
      <c s="129" r="BI1902">
        <v>0.0</v>
      </c>
      <c s="129" r="BJ1902">
        <v>72.0</v>
      </c>
      <c s="129" r="BK1902">
        <v>0.0</v>
      </c>
      <c s="129" r="BL1902">
        <v>0.0</v>
      </c>
      <c s="129" r="BM1902">
        <v>8.0</v>
      </c>
      <c s="129" r="BN1902">
        <v>8.0</v>
      </c>
      <c s="129" r="BO1902">
        <v>20.0</v>
      </c>
      <c s="129" r="BP1902">
        <v>4.0</v>
      </c>
      <c s="129" r="BQ1902">
        <v>20.0</v>
      </c>
      <c s="129" r="BR1902">
        <v>12.0</v>
      </c>
      <c s="129" r="BS1902">
        <v>24.0</v>
      </c>
      <c s="129" r="BT1902">
        <v>0.0</v>
      </c>
      <c s="129" r="BU1902">
        <v>0.0</v>
      </c>
      <c s="129" r="BV1902">
        <v>0.0</v>
      </c>
      <c s="129" r="BW1902">
        <v>8.0</v>
      </c>
      <c s="129" r="BX1902">
        <v>12.0</v>
      </c>
      <c s="129" r="BY1902">
        <v>0.0</v>
      </c>
      <c s="129" r="BZ1902">
        <v>0.0</v>
      </c>
      <c s="129" r="CA1902">
        <v>4.0</v>
      </c>
      <c s="129" r="CB1902">
        <v>56.0</v>
      </c>
      <c s="129" r="CC1902">
        <v>0.0</v>
      </c>
      <c s="129" r="CD1902">
        <v>8.0</v>
      </c>
      <c s="129" r="CE1902">
        <v>8.0</v>
      </c>
      <c s="129" r="CF1902">
        <v>8.0</v>
      </c>
      <c s="129" r="CG1902">
        <v>8.0</v>
      </c>
      <c s="129" r="CH1902">
        <v>20.0</v>
      </c>
      <c s="129" r="CI1902">
        <v>0.0</v>
      </c>
      <c s="129" r="CJ1902">
        <v>4.0</v>
      </c>
      <c s="129" r="CK1902">
        <v>48.0</v>
      </c>
      <c s="129" r="CL1902">
        <v>0.0</v>
      </c>
      <c s="129" r="CM1902">
        <v>0.0</v>
      </c>
      <c s="129" r="CN1902">
        <v>0.0</v>
      </c>
      <c s="129" r="CO1902">
        <v>4.0</v>
      </c>
      <c s="129" r="CP1902">
        <v>4.0</v>
      </c>
      <c s="129" r="CQ1902">
        <v>0.0</v>
      </c>
      <c s="129" r="CR1902">
        <v>36.0</v>
      </c>
      <c s="129" r="CS1902">
        <v>4.0</v>
      </c>
    </row>
    <row customHeight="1" r="1903" ht="15.0">
      <c t="s" s="127" r="A1903">
        <v>16094</v>
      </c>
      <c t="s" s="127" r="B1903">
        <v>16095</v>
      </c>
      <c t="s" s="127" r="C1903">
        <v>16096</v>
      </c>
      <c t="s" s="127" r="D1903">
        <v>16097</v>
      </c>
      <c t="s" s="127" r="E1903">
        <v>16098</v>
      </c>
      <c t="s" s="127" r="F1903">
        <v>16099</v>
      </c>
      <c t="s" s="128" r="G1903">
        <v>16100</v>
      </c>
      <c t="s" s="127" r="H1903">
        <v>16101</v>
      </c>
      <c s="129" r="I1903">
        <v>99.0</v>
      </c>
      <c s="129" r="J1903">
        <v>15.0</v>
      </c>
      <c s="129" r="K1903">
        <v>14.0</v>
      </c>
      <c s="129" r="L1903">
        <v>16.0</v>
      </c>
      <c s="129" r="M1903">
        <v>25.0</v>
      </c>
      <c s="129" r="N1903">
        <v>20.0</v>
      </c>
      <c s="129" r="O1903">
        <v>9.0</v>
      </c>
      <c s="129" r="P1903">
        <v>24.0</v>
      </c>
      <c s="129" r="Q1903">
        <v>12.0</v>
      </c>
      <c s="129" r="R1903">
        <v>30.0</v>
      </c>
      <c s="129" r="S1903">
        <v>15.0</v>
      </c>
      <c s="129" r="T1903">
        <v>12.0</v>
      </c>
      <c s="129" r="U1903">
        <v>6.0</v>
      </c>
      <c s="129" r="V1903">
        <v>48.0</v>
      </c>
      <c s="129" r="W1903">
        <v>6.0</v>
      </c>
      <c s="129" r="X1903">
        <v>9.0</v>
      </c>
      <c s="129" r="Y1903">
        <v>8.0</v>
      </c>
      <c s="129" r="Z1903">
        <v>13.0</v>
      </c>
      <c s="129" r="AA1903">
        <v>10.0</v>
      </c>
      <c s="129" r="AB1903">
        <v>2.0</v>
      </c>
      <c s="129" r="AC1903">
        <v>0.0</v>
      </c>
      <c s="129" r="AD1903">
        <v>10.0</v>
      </c>
      <c s="129" r="AE1903">
        <v>32.0</v>
      </c>
      <c s="129" r="AF1903">
        <v>6.0</v>
      </c>
      <c s="129" r="AG1903">
        <v>51.0</v>
      </c>
      <c s="129" r="AH1903">
        <v>9.0</v>
      </c>
      <c s="129" r="AI1903">
        <v>5.0</v>
      </c>
      <c s="129" r="AJ1903">
        <v>8.0</v>
      </c>
      <c s="129" r="AK1903">
        <v>12.0</v>
      </c>
      <c s="129" r="AL1903">
        <v>10.0</v>
      </c>
      <c s="129" r="AM1903">
        <v>6.0</v>
      </c>
      <c s="129" r="AN1903">
        <v>1.0</v>
      </c>
      <c s="129" r="AO1903">
        <v>13.0</v>
      </c>
      <c s="129" r="AP1903">
        <v>26.0</v>
      </c>
      <c s="129" r="AQ1903">
        <v>12.0</v>
      </c>
      <c s="129" r="AR1903">
        <v>76.0</v>
      </c>
      <c s="129" r="AS1903">
        <v>8.0</v>
      </c>
      <c s="129" r="AT1903">
        <v>0.0</v>
      </c>
      <c s="129" r="AU1903">
        <v>4.0</v>
      </c>
      <c s="129" r="AV1903">
        <v>0.0</v>
      </c>
      <c s="129" r="AW1903">
        <v>16.0</v>
      </c>
      <c s="129" r="AX1903">
        <v>12.0</v>
      </c>
      <c s="129" r="AY1903">
        <v>32.0</v>
      </c>
      <c s="129" r="AZ1903">
        <v>4.0</v>
      </c>
      <c s="129" r="BA1903">
        <v>40.0</v>
      </c>
      <c s="129" r="BB1903">
        <v>8.0</v>
      </c>
      <c s="129" r="BC1903">
        <v>0.0</v>
      </c>
      <c s="129" r="BD1903">
        <v>4.0</v>
      </c>
      <c s="129" r="BE1903">
        <v>0.0</v>
      </c>
      <c s="129" r="BF1903">
        <v>0.0</v>
      </c>
      <c s="129" r="BG1903">
        <v>12.0</v>
      </c>
      <c s="129" r="BH1903">
        <v>16.0</v>
      </c>
      <c s="129" r="BI1903">
        <v>0.0</v>
      </c>
      <c s="129" r="BJ1903">
        <v>36.0</v>
      </c>
      <c s="129" r="BK1903">
        <v>0.0</v>
      </c>
      <c s="129" r="BL1903">
        <v>0.0</v>
      </c>
      <c s="129" r="BM1903">
        <v>0.0</v>
      </c>
      <c s="129" r="BN1903">
        <v>0.0</v>
      </c>
      <c s="129" r="BO1903">
        <v>16.0</v>
      </c>
      <c s="129" r="BP1903">
        <v>0.0</v>
      </c>
      <c s="129" r="BQ1903">
        <v>16.0</v>
      </c>
      <c s="129" r="BR1903">
        <v>4.0</v>
      </c>
      <c s="129" r="BS1903">
        <v>4.0</v>
      </c>
      <c s="129" r="BT1903">
        <v>0.0</v>
      </c>
      <c s="129" r="BU1903">
        <v>0.0</v>
      </c>
      <c s="129" r="BV1903">
        <v>0.0</v>
      </c>
      <c s="129" r="BW1903">
        <v>0.0</v>
      </c>
      <c s="129" r="BX1903">
        <v>0.0</v>
      </c>
      <c s="129" r="BY1903">
        <v>0.0</v>
      </c>
      <c s="129" r="BZ1903">
        <v>0.0</v>
      </c>
      <c s="129" r="CA1903">
        <v>4.0</v>
      </c>
      <c s="129" r="CB1903">
        <v>36.0</v>
      </c>
      <c s="129" r="CC1903">
        <v>8.0</v>
      </c>
      <c s="129" r="CD1903">
        <v>0.0</v>
      </c>
      <c s="129" r="CE1903">
        <v>4.0</v>
      </c>
      <c s="129" r="CF1903">
        <v>0.0</v>
      </c>
      <c s="129" r="CG1903">
        <v>12.0</v>
      </c>
      <c s="129" r="CH1903">
        <v>12.0</v>
      </c>
      <c s="129" r="CI1903">
        <v>0.0</v>
      </c>
      <c s="129" r="CJ1903">
        <v>0.0</v>
      </c>
      <c s="129" r="CK1903">
        <v>36.0</v>
      </c>
      <c s="129" r="CL1903">
        <v>0.0</v>
      </c>
      <c s="129" r="CM1903">
        <v>0.0</v>
      </c>
      <c s="129" r="CN1903">
        <v>0.0</v>
      </c>
      <c s="129" r="CO1903">
        <v>0.0</v>
      </c>
      <c s="129" r="CP1903">
        <v>4.0</v>
      </c>
      <c s="129" r="CQ1903">
        <v>0.0</v>
      </c>
      <c s="129" r="CR1903">
        <v>32.0</v>
      </c>
      <c s="129" r="CS1903">
        <v>0.0</v>
      </c>
    </row>
    <row customHeight="1" r="1904" ht="15.0">
      <c t="s" s="127" r="A1904">
        <v>16102</v>
      </c>
      <c t="s" s="127" r="B1904">
        <v>16103</v>
      </c>
      <c t="s" s="127" r="C1904">
        <v>16104</v>
      </c>
      <c t="s" s="127" r="D1904">
        <v>16105</v>
      </c>
      <c t="s" s="127" r="E1904">
        <v>16106</v>
      </c>
      <c t="s" s="127" r="F1904">
        <v>16107</v>
      </c>
      <c t="s" s="128" r="G1904">
        <v>16108</v>
      </c>
      <c t="s" s="127" r="H1904">
        <v>16109</v>
      </c>
      <c s="129" r="I1904">
        <v>1771.0</v>
      </c>
      <c s="129" r="J1904">
        <v>349.590545</v>
      </c>
      <c s="129" r="K1904">
        <v>225.379225999999</v>
      </c>
      <c s="129" r="L1904">
        <v>347.589036</v>
      </c>
      <c s="129" r="M1904">
        <v>485.822501999999</v>
      </c>
      <c s="129" r="N1904">
        <v>278.476161999999</v>
      </c>
      <c s="129" r="O1904">
        <v>84.1425299999999</v>
      </c>
      <c s="129" r="P1904">
        <v>309.0</v>
      </c>
      <c s="129" r="Q1904">
        <v>232.0</v>
      </c>
      <c s="129" r="R1904">
        <v>329.0</v>
      </c>
      <c s="129" r="S1904">
        <v>333.0</v>
      </c>
      <c s="129" r="T1904">
        <v>165.0</v>
      </c>
      <c s="129" r="U1904">
        <v>48.0</v>
      </c>
      <c s="129" r="V1904">
        <v>877.489137</v>
      </c>
      <c s="129" r="W1904">
        <v>180.305696</v>
      </c>
      <c s="129" r="X1904">
        <v>102.173485</v>
      </c>
      <c s="129" r="Y1904">
        <v>172.291937999999</v>
      </c>
      <c s="129" r="Z1904">
        <v>232.395123</v>
      </c>
      <c s="129" r="AA1904">
        <v>155.264632</v>
      </c>
      <c s="129" r="AB1904">
        <v>35.0582619999999</v>
      </c>
      <c s="129" r="AC1904">
        <v>0.0</v>
      </c>
      <c s="129" r="AD1904">
        <v>229.389963999999</v>
      </c>
      <c s="129" r="AE1904">
        <v>544.925896999999</v>
      </c>
      <c s="129" r="AF1904">
        <v>103.173275</v>
      </c>
      <c s="129" r="AG1904">
        <v>893.510862999999</v>
      </c>
      <c s="129" r="AH1904">
        <v>169.284849</v>
      </c>
      <c s="129" r="AI1904">
        <v>123.20574</v>
      </c>
      <c s="129" r="AJ1904">
        <v>175.297097</v>
      </c>
      <c s="129" r="AK1904">
        <v>253.427379</v>
      </c>
      <c s="129" r="AL1904">
        <v>123.21153</v>
      </c>
      <c s="129" r="AM1904">
        <v>46.079109</v>
      </c>
      <c s="129" r="AN1904">
        <v>3.00515899999999</v>
      </c>
      <c s="129" r="AO1904">
        <v>224.377506</v>
      </c>
      <c s="129" r="AP1904">
        <v>553.935585999999</v>
      </c>
      <c s="129" r="AQ1904">
        <v>115.197772</v>
      </c>
      <c s="129" r="AR1904">
        <v>1422.40345499999</v>
      </c>
      <c s="129" r="AS1904">
        <v>16.0275159999999</v>
      </c>
      <c s="129" r="AT1904">
        <v>60.103185</v>
      </c>
      <c s="129" r="AU1904">
        <v>152.261403</v>
      </c>
      <c s="129" r="AV1904">
        <v>284.488409999999</v>
      </c>
      <c s="129" r="AW1904">
        <v>256.440256999999</v>
      </c>
      <c s="129" r="AX1904">
        <v>132.227008</v>
      </c>
      <c s="129" r="AY1904">
        <v>336.570117999999</v>
      </c>
      <c s="129" r="AZ1904">
        <v>184.285558</v>
      </c>
      <c s="129" r="BA1904">
        <v>693.174631999999</v>
      </c>
      <c s="129" r="BB1904">
        <v>12.020637</v>
      </c>
      <c s="129" r="BC1904">
        <v>52.089427</v>
      </c>
      <c s="129" r="BD1904">
        <v>112.192612999999</v>
      </c>
      <c s="129" r="BE1904">
        <v>136.233887</v>
      </c>
      <c s="129" r="BF1904">
        <v>32.0550319999999</v>
      </c>
      <c s="129" r="BG1904">
        <v>112.192612999999</v>
      </c>
      <c s="129" r="BH1904">
        <v>164.274319999999</v>
      </c>
      <c s="129" r="BI1904">
        <v>72.1161029999999</v>
      </c>
      <c s="129" r="BJ1904">
        <v>729.228824</v>
      </c>
      <c s="129" r="BK1904">
        <v>4.00687899999999</v>
      </c>
      <c s="129" r="BL1904">
        <v>8.01375799999999</v>
      </c>
      <c s="129" r="BM1904">
        <v>40.06879</v>
      </c>
      <c s="129" r="BN1904">
        <v>148.254524</v>
      </c>
      <c s="129" r="BO1904">
        <v>224.385224999999</v>
      </c>
      <c s="129" r="BP1904">
        <v>20.034395</v>
      </c>
      <c s="129" r="BQ1904">
        <v>172.295797999999</v>
      </c>
      <c s="129" r="BR1904">
        <v>112.169455</v>
      </c>
      <c s="129" r="BS1904">
        <v>136.226167</v>
      </c>
      <c s="129" r="BT1904">
        <v>0.0</v>
      </c>
      <c s="129" r="BU1904">
        <v>0.0</v>
      </c>
      <c s="129" r="BV1904">
        <v>0.0</v>
      </c>
      <c s="129" r="BW1904">
        <v>0.0</v>
      </c>
      <c s="129" r="BX1904">
        <v>28.0481529999999</v>
      </c>
      <c s="129" r="BY1904">
        <v>8.01375799999999</v>
      </c>
      <c s="129" r="BZ1904">
        <v>0.0</v>
      </c>
      <c s="129" r="CA1904">
        <v>100.164255999999</v>
      </c>
      <c s="129" r="CB1904">
        <v>805.367244</v>
      </c>
      <c s="129" r="CC1904">
        <v>4.00687899999999</v>
      </c>
      <c s="129" r="CD1904">
        <v>48.082548</v>
      </c>
      <c s="129" r="CE1904">
        <v>116.199492</v>
      </c>
      <c s="129" r="CF1904">
        <v>268.460894</v>
      </c>
      <c s="129" r="CG1904">
        <v>204.35083</v>
      </c>
      <c s="129" r="CH1904">
        <v>112.192612999999</v>
      </c>
      <c s="129" r="CI1904">
        <v>0.0</v>
      </c>
      <c s="129" r="CJ1904">
        <v>52.0739889999999</v>
      </c>
      <c s="129" r="CK1904">
        <v>480.810044</v>
      </c>
      <c s="129" r="CL1904">
        <v>12.020637</v>
      </c>
      <c s="129" r="CM1904">
        <v>12.020637</v>
      </c>
      <c s="129" r="CN1904">
        <v>36.061911</v>
      </c>
      <c s="129" r="CO1904">
        <v>16.0275159999999</v>
      </c>
      <c s="129" r="CP1904">
        <v>24.041274</v>
      </c>
      <c s="129" r="CQ1904">
        <v>12.020637</v>
      </c>
      <c s="129" r="CR1904">
        <v>336.570117999999</v>
      </c>
      <c s="129" r="CS1904">
        <v>32.047313</v>
      </c>
    </row>
    <row customHeight="1" r="1905" ht="15.0">
      <c t="s" s="127" r="A1905">
        <v>16110</v>
      </c>
      <c t="s" s="127" r="B1905">
        <v>16111</v>
      </c>
      <c t="s" s="127" r="C1905">
        <v>16112</v>
      </c>
      <c t="s" s="127" r="D1905">
        <v>16113</v>
      </c>
      <c t="s" s="127" r="E1905">
        <v>16114</v>
      </c>
      <c t="s" s="127" r="F1905">
        <v>16115</v>
      </c>
      <c t="s" s="128" r="G1905">
        <v>16116</v>
      </c>
      <c t="s" s="127" r="H1905">
        <v>16117</v>
      </c>
      <c s="129" r="I1905">
        <v>58.0</v>
      </c>
      <c s="129" r="J1905">
        <v>4.07017499999999</v>
      </c>
      <c s="129" r="K1905">
        <v>10.175439</v>
      </c>
      <c s="129" r="L1905">
        <v>4.07017499999999</v>
      </c>
      <c s="129" r="M1905">
        <v>12.210526</v>
      </c>
      <c s="129" r="N1905">
        <v>19.333333</v>
      </c>
      <c s="129" r="O1905">
        <v>8.140351</v>
      </c>
      <c s="129" r="P1905">
        <v>9.0</v>
      </c>
      <c s="129" r="Q1905">
        <v>13.0</v>
      </c>
      <c s="129" r="R1905">
        <v>7.0</v>
      </c>
      <c s="129" r="S1905">
        <v>25.0</v>
      </c>
      <c s="129" r="T1905">
        <v>7.0</v>
      </c>
      <c s="129" r="U1905">
        <v>9.0</v>
      </c>
      <c s="129" r="V1905">
        <v>26.45614</v>
      </c>
      <c s="129" r="W1905">
        <v>1.017544</v>
      </c>
      <c s="129" r="X1905">
        <v>4.07017499999999</v>
      </c>
      <c s="129" r="Y1905">
        <v>4.07017499999999</v>
      </c>
      <c s="129" r="Z1905">
        <v>4.07017499999999</v>
      </c>
      <c s="129" r="AA1905">
        <v>9.15789499999999</v>
      </c>
      <c s="129" r="AB1905">
        <v>4.07017499999999</v>
      </c>
      <c s="129" r="AC1905">
        <v>0.0</v>
      </c>
      <c s="129" r="AD1905">
        <v>1.017544</v>
      </c>
      <c s="129" r="AE1905">
        <v>19.333333</v>
      </c>
      <c s="129" r="AF1905">
        <v>6.10526299999999</v>
      </c>
      <c s="129" r="AG1905">
        <v>31.5438599999999</v>
      </c>
      <c s="129" r="AH1905">
        <v>3.052632</v>
      </c>
      <c s="129" r="AI1905">
        <v>6.10526299999999</v>
      </c>
      <c s="129" r="AJ1905">
        <v>0.0</v>
      </c>
      <c s="129" r="AK1905">
        <v>8.140351</v>
      </c>
      <c s="129" r="AL1905">
        <v>10.175439</v>
      </c>
      <c s="129" r="AM1905">
        <v>3.052632</v>
      </c>
      <c s="129" r="AN1905">
        <v>1.017544</v>
      </c>
      <c s="129" r="AO1905">
        <v>5.08771899999999</v>
      </c>
      <c s="129" r="AP1905">
        <v>19.333333</v>
      </c>
      <c s="129" r="AQ1905">
        <v>7.12280699999999</v>
      </c>
      <c s="129" r="AR1905">
        <v>48.8421049999999</v>
      </c>
      <c s="129" r="AS1905">
        <v>0.0</v>
      </c>
      <c s="129" r="AT1905">
        <v>0.0</v>
      </c>
      <c s="129" r="AU1905">
        <v>0.0</v>
      </c>
      <c s="129" r="AV1905">
        <v>8.140351</v>
      </c>
      <c s="129" r="AW1905">
        <v>0.0</v>
      </c>
      <c s="129" r="AX1905">
        <v>4.07017499999999</v>
      </c>
      <c s="129" r="AY1905">
        <v>32.561404</v>
      </c>
      <c s="129" r="AZ1905">
        <v>4.07017499999999</v>
      </c>
      <c s="129" r="BA1905">
        <v>24.421053</v>
      </c>
      <c s="129" r="BB1905">
        <v>0.0</v>
      </c>
      <c s="129" r="BC1905">
        <v>0.0</v>
      </c>
      <c s="129" r="BD1905">
        <v>0.0</v>
      </c>
      <c s="129" r="BE1905">
        <v>4.07017499999999</v>
      </c>
      <c s="129" r="BF1905">
        <v>0.0</v>
      </c>
      <c s="129" r="BG1905">
        <v>4.07017499999999</v>
      </c>
      <c s="129" r="BH1905">
        <v>16.280702</v>
      </c>
      <c s="129" r="BI1905">
        <v>0.0</v>
      </c>
      <c s="129" r="BJ1905">
        <v>24.421053</v>
      </c>
      <c s="129" r="BK1905">
        <v>0.0</v>
      </c>
      <c s="129" r="BL1905">
        <v>0.0</v>
      </c>
      <c s="129" r="BM1905">
        <v>0.0</v>
      </c>
      <c s="129" r="BN1905">
        <v>4.07017499999999</v>
      </c>
      <c s="129" r="BO1905">
        <v>0.0</v>
      </c>
      <c s="129" r="BP1905">
        <v>0.0</v>
      </c>
      <c s="129" r="BQ1905">
        <v>16.280702</v>
      </c>
      <c s="129" r="BR1905">
        <v>4.07017499999999</v>
      </c>
      <c s="129" r="BS1905">
        <v>0.0</v>
      </c>
      <c s="129" r="BT1905">
        <v>0.0</v>
      </c>
      <c s="129" r="BU1905">
        <v>0.0</v>
      </c>
      <c s="129" r="BV1905">
        <v>0.0</v>
      </c>
      <c s="129" r="BW1905">
        <v>0.0</v>
      </c>
      <c s="129" r="BX1905">
        <v>0.0</v>
      </c>
      <c s="129" r="BY1905">
        <v>0.0</v>
      </c>
      <c s="129" r="BZ1905">
        <v>0.0</v>
      </c>
      <c s="129" r="CA1905">
        <v>0.0</v>
      </c>
      <c s="129" r="CB1905">
        <v>12.210526</v>
      </c>
      <c s="129" r="CC1905">
        <v>0.0</v>
      </c>
      <c s="129" r="CD1905">
        <v>0.0</v>
      </c>
      <c s="129" r="CE1905">
        <v>0.0</v>
      </c>
      <c s="129" r="CF1905">
        <v>8.140351</v>
      </c>
      <c s="129" r="CG1905">
        <v>0.0</v>
      </c>
      <c s="129" r="CH1905">
        <v>4.07017499999999</v>
      </c>
      <c s="129" r="CI1905">
        <v>0.0</v>
      </c>
      <c s="129" r="CJ1905">
        <v>0.0</v>
      </c>
      <c s="129" r="CK1905">
        <v>36.631579</v>
      </c>
      <c s="129" r="CL1905">
        <v>0.0</v>
      </c>
      <c s="129" r="CM1905">
        <v>0.0</v>
      </c>
      <c s="129" r="CN1905">
        <v>0.0</v>
      </c>
      <c s="129" r="CO1905">
        <v>0.0</v>
      </c>
      <c s="129" r="CP1905">
        <v>0.0</v>
      </c>
      <c s="129" r="CQ1905">
        <v>0.0</v>
      </c>
      <c s="129" r="CR1905">
        <v>32.561404</v>
      </c>
      <c s="129" r="CS1905">
        <v>4.07017499999999</v>
      </c>
    </row>
    <row customHeight="1" r="1906" ht="15.0">
      <c t="s" s="127" r="A1906">
        <v>16118</v>
      </c>
      <c t="s" s="127" r="B1906">
        <v>16119</v>
      </c>
      <c t="s" s="127" r="C1906">
        <v>16120</v>
      </c>
      <c t="s" s="127" r="D1906">
        <v>16121</v>
      </c>
      <c t="s" s="127" r="E1906">
        <v>16122</v>
      </c>
      <c t="s" s="127" r="F1906">
        <v>16123</v>
      </c>
      <c t="s" s="128" r="G1906">
        <v>16124</v>
      </c>
      <c t="s" s="127" r="H1906">
        <v>16125</v>
      </c>
      <c s="129" r="I1906">
        <v>169.0</v>
      </c>
      <c s="129" r="J1906">
        <v>28.829412</v>
      </c>
      <c s="129" r="K1906">
        <v>26.841176</v>
      </c>
      <c s="129" r="L1906">
        <v>39.7647059999999</v>
      </c>
      <c s="129" r="M1906">
        <v>34.7941179999999</v>
      </c>
      <c s="129" r="N1906">
        <v>25.847059</v>
      </c>
      <c s="129" r="O1906">
        <v>12.923529</v>
      </c>
      <c s="129" r="P1906">
        <v>37.0</v>
      </c>
      <c s="129" r="Q1906">
        <v>36.0</v>
      </c>
      <c s="129" r="R1906">
        <v>32.0</v>
      </c>
      <c s="129" r="S1906">
        <v>36.0</v>
      </c>
      <c s="129" r="T1906">
        <v>22.0</v>
      </c>
      <c s="129" r="U1906">
        <v>16.0</v>
      </c>
      <c s="129" r="V1906">
        <v>90.464706</v>
      </c>
      <c s="129" r="W1906">
        <v>16.8999999999999</v>
      </c>
      <c s="129" r="X1906">
        <v>16.8999999999999</v>
      </c>
      <c s="129" r="Y1906">
        <v>20.8764709999999</v>
      </c>
      <c s="129" r="Z1906">
        <v>17.8941179999999</v>
      </c>
      <c s="129" r="AA1906">
        <v>11.9294119999999</v>
      </c>
      <c s="129" r="AB1906">
        <v>3.976471</v>
      </c>
      <c s="129" r="AC1906">
        <v>1.988235</v>
      </c>
      <c s="129" r="AD1906">
        <v>24.852941</v>
      </c>
      <c s="129" r="AE1906">
        <v>54.6764709999999</v>
      </c>
      <c s="129" r="AF1906">
        <v>10.935294</v>
      </c>
      <c s="129" r="AG1906">
        <v>78.5352939999999</v>
      </c>
      <c s="129" r="AH1906">
        <v>11.9294119999999</v>
      </c>
      <c s="129" r="AI1906">
        <v>9.941176</v>
      </c>
      <c s="129" r="AJ1906">
        <v>18.888235</v>
      </c>
      <c s="129" r="AK1906">
        <v>16.8999999999999</v>
      </c>
      <c s="129" r="AL1906">
        <v>13.917647</v>
      </c>
      <c s="129" r="AM1906">
        <v>3.976471</v>
      </c>
      <c s="129" r="AN1906">
        <v>2.98235299999999</v>
      </c>
      <c s="129" r="AO1906">
        <v>12.923529</v>
      </c>
      <c s="129" r="AP1906">
        <v>51.694118</v>
      </c>
      <c s="129" r="AQ1906">
        <v>13.917647</v>
      </c>
      <c s="129" r="AR1906">
        <v>143.152941</v>
      </c>
      <c s="129" r="AS1906">
        <v>19.8823529999999</v>
      </c>
      <c s="129" r="AT1906">
        <v>15.905882</v>
      </c>
      <c s="129" r="AU1906">
        <v>3.976471</v>
      </c>
      <c s="129" r="AV1906">
        <v>3.976471</v>
      </c>
      <c s="129" r="AW1906">
        <v>31.811765</v>
      </c>
      <c s="129" r="AX1906">
        <v>11.9294119999999</v>
      </c>
      <c s="129" r="AY1906">
        <v>43.741176</v>
      </c>
      <c s="129" r="AZ1906">
        <v>11.9294119999999</v>
      </c>
      <c s="129" r="BA1906">
        <v>63.6235289999999</v>
      </c>
      <c s="129" r="BB1906">
        <v>11.9294119999999</v>
      </c>
      <c s="129" r="BC1906">
        <v>11.9294119999999</v>
      </c>
      <c s="129" r="BD1906">
        <v>3.976471</v>
      </c>
      <c s="129" r="BE1906">
        <v>0.0</v>
      </c>
      <c s="129" r="BF1906">
        <v>3.976471</v>
      </c>
      <c s="129" r="BG1906">
        <v>11.9294119999999</v>
      </c>
      <c s="129" r="BH1906">
        <v>11.9294119999999</v>
      </c>
      <c s="129" r="BI1906">
        <v>7.952941</v>
      </c>
      <c s="129" r="BJ1906">
        <v>79.5294119999999</v>
      </c>
      <c s="129" r="BK1906">
        <v>7.952941</v>
      </c>
      <c s="129" r="BL1906">
        <v>3.976471</v>
      </c>
      <c s="129" r="BM1906">
        <v>0.0</v>
      </c>
      <c s="129" r="BN1906">
        <v>3.976471</v>
      </c>
      <c s="129" r="BO1906">
        <v>27.835294</v>
      </c>
      <c s="129" r="BP1906">
        <v>0.0</v>
      </c>
      <c s="129" r="BQ1906">
        <v>31.811765</v>
      </c>
      <c s="129" r="BR1906">
        <v>3.976471</v>
      </c>
      <c s="129" r="BS1906">
        <v>11.9294119999999</v>
      </c>
      <c s="129" r="BT1906">
        <v>0.0</v>
      </c>
      <c s="129" r="BU1906">
        <v>0.0</v>
      </c>
      <c s="129" r="BV1906">
        <v>0.0</v>
      </c>
      <c s="129" r="BW1906">
        <v>0.0</v>
      </c>
      <c s="129" r="BX1906">
        <v>3.976471</v>
      </c>
      <c s="129" r="BY1906">
        <v>7.952941</v>
      </c>
      <c s="129" r="BZ1906">
        <v>0.0</v>
      </c>
      <c s="129" r="CA1906">
        <v>0.0</v>
      </c>
      <c s="129" r="CB1906">
        <v>67.5999999999999</v>
      </c>
      <c s="129" r="CC1906">
        <v>15.905882</v>
      </c>
      <c s="129" r="CD1906">
        <v>3.976471</v>
      </c>
      <c s="129" r="CE1906">
        <v>3.976471</v>
      </c>
      <c s="129" r="CF1906">
        <v>3.976471</v>
      </c>
      <c s="129" r="CG1906">
        <v>27.835294</v>
      </c>
      <c s="129" r="CH1906">
        <v>3.976471</v>
      </c>
      <c s="129" r="CI1906">
        <v>0.0</v>
      </c>
      <c s="129" r="CJ1906">
        <v>7.952941</v>
      </c>
      <c s="129" r="CK1906">
        <v>63.6235289999999</v>
      </c>
      <c s="129" r="CL1906">
        <v>3.976471</v>
      </c>
      <c s="129" r="CM1906">
        <v>11.9294119999999</v>
      </c>
      <c s="129" r="CN1906">
        <v>0.0</v>
      </c>
      <c s="129" r="CO1906">
        <v>0.0</v>
      </c>
      <c s="129" r="CP1906">
        <v>0.0</v>
      </c>
      <c s="129" r="CQ1906">
        <v>0.0</v>
      </c>
      <c s="129" r="CR1906">
        <v>43.741176</v>
      </c>
      <c s="129" r="CS1906">
        <v>3.976471</v>
      </c>
    </row>
    <row customHeight="1" r="1907" ht="15.0">
      <c t="s" s="127" r="A1907">
        <v>16126</v>
      </c>
      <c t="s" s="127" r="B1907">
        <v>16127</v>
      </c>
      <c t="s" s="127" r="C1907">
        <v>16128</v>
      </c>
      <c t="s" s="127" r="D1907">
        <v>16129</v>
      </c>
      <c t="s" s="127" r="E1907">
        <v>16130</v>
      </c>
      <c t="s" s="127" r="F1907">
        <v>16131</v>
      </c>
      <c t="s" s="128" r="G1907">
        <v>16132</v>
      </c>
      <c t="s" s="127" r="H1907">
        <v>16133</v>
      </c>
      <c s="129" r="I1907">
        <v>93.0</v>
      </c>
      <c s="129" r="J1907">
        <v>12.681818</v>
      </c>
      <c s="129" r="K1907">
        <v>11.625</v>
      </c>
      <c s="129" r="L1907">
        <v>14.795455</v>
      </c>
      <c s="129" r="M1907">
        <v>30.647727</v>
      </c>
      <c s="129" r="N1907">
        <v>15.852273</v>
      </c>
      <c s="129" r="O1907">
        <v>7.39772699999999</v>
      </c>
      <c s="129" r="P1907">
        <v>15.0</v>
      </c>
      <c s="129" r="Q1907">
        <v>12.0</v>
      </c>
      <c s="129" r="R1907">
        <v>20.0</v>
      </c>
      <c s="129" r="S1907">
        <v>19.0</v>
      </c>
      <c s="129" r="T1907">
        <v>16.0</v>
      </c>
      <c s="129" r="U1907">
        <v>12.0</v>
      </c>
      <c s="129" r="V1907">
        <v>46.5</v>
      </c>
      <c s="129" r="W1907">
        <v>5.284091</v>
      </c>
      <c s="129" r="X1907">
        <v>9.511364</v>
      </c>
      <c s="129" r="Y1907">
        <v>6.34090899999999</v>
      </c>
      <c s="129" r="Z1907">
        <v>14.795455</v>
      </c>
      <c s="129" r="AA1907">
        <v>7.39772699999999</v>
      </c>
      <c s="129" r="AB1907">
        <v>3.170455</v>
      </c>
      <c s="129" r="AC1907">
        <v>0.0</v>
      </c>
      <c s="129" r="AD1907">
        <v>8.45454499999999</v>
      </c>
      <c s="129" r="AE1907">
        <v>32.761364</v>
      </c>
      <c s="129" r="AF1907">
        <v>5.284091</v>
      </c>
      <c s="129" r="AG1907">
        <v>46.5</v>
      </c>
      <c s="129" r="AH1907">
        <v>7.39772699999999</v>
      </c>
      <c s="129" r="AI1907">
        <v>2.113636</v>
      </c>
      <c s="129" r="AJ1907">
        <v>8.45454499999999</v>
      </c>
      <c s="129" r="AK1907">
        <v>15.852273</v>
      </c>
      <c s="129" r="AL1907">
        <v>8.45454499999999</v>
      </c>
      <c s="129" r="AM1907">
        <v>4.227273</v>
      </c>
      <c s="129" r="AN1907">
        <v>0.0</v>
      </c>
      <c s="129" r="AO1907">
        <v>7.39772699999999</v>
      </c>
      <c s="129" r="AP1907">
        <v>29.590909</v>
      </c>
      <c s="129" r="AQ1907">
        <v>9.511364</v>
      </c>
      <c s="129" r="AR1907">
        <v>76.0909089999999</v>
      </c>
      <c s="129" r="AS1907">
        <v>8.45454499999999</v>
      </c>
      <c s="129" r="AT1907">
        <v>4.227273</v>
      </c>
      <c s="129" r="AU1907">
        <v>8.45454499999999</v>
      </c>
      <c s="129" r="AV1907">
        <v>12.681818</v>
      </c>
      <c s="129" r="AW1907">
        <v>8.45454499999999</v>
      </c>
      <c s="129" r="AX1907">
        <v>8.45454499999999</v>
      </c>
      <c s="129" r="AY1907">
        <v>16.909091</v>
      </c>
      <c s="129" r="AZ1907">
        <v>8.45454499999999</v>
      </c>
      <c s="129" r="BA1907">
        <v>42.272727</v>
      </c>
      <c s="129" r="BB1907">
        <v>4.227273</v>
      </c>
      <c s="129" r="BC1907">
        <v>4.227273</v>
      </c>
      <c s="129" r="BD1907">
        <v>0.0</v>
      </c>
      <c s="129" r="BE1907">
        <v>4.227273</v>
      </c>
      <c s="129" r="BF1907">
        <v>4.227273</v>
      </c>
      <c s="129" r="BG1907">
        <v>8.45454499999999</v>
      </c>
      <c s="129" r="BH1907">
        <v>8.45454499999999</v>
      </c>
      <c s="129" r="BI1907">
        <v>8.45454499999999</v>
      </c>
      <c s="129" r="BJ1907">
        <v>33.818182</v>
      </c>
      <c s="129" r="BK1907">
        <v>4.227273</v>
      </c>
      <c s="129" r="BL1907">
        <v>0.0</v>
      </c>
      <c s="129" r="BM1907">
        <v>8.45454499999999</v>
      </c>
      <c s="129" r="BN1907">
        <v>8.45454499999999</v>
      </c>
      <c s="129" r="BO1907">
        <v>4.227273</v>
      </c>
      <c s="129" r="BP1907">
        <v>0.0</v>
      </c>
      <c s="129" r="BQ1907">
        <v>8.45454499999999</v>
      </c>
      <c s="129" r="BR1907">
        <v>0.0</v>
      </c>
      <c s="129" r="BS1907">
        <v>8.45454499999999</v>
      </c>
      <c s="129" r="BT1907">
        <v>0.0</v>
      </c>
      <c s="129" r="BU1907">
        <v>0.0</v>
      </c>
      <c s="129" r="BV1907">
        <v>0.0</v>
      </c>
      <c s="129" r="BW1907">
        <v>0.0</v>
      </c>
      <c s="129" r="BX1907">
        <v>0.0</v>
      </c>
      <c s="129" r="BY1907">
        <v>4.227273</v>
      </c>
      <c s="129" r="BZ1907">
        <v>0.0</v>
      </c>
      <c s="129" r="CA1907">
        <v>4.227273</v>
      </c>
      <c s="129" r="CB1907">
        <v>42.272727</v>
      </c>
      <c s="129" r="CC1907">
        <v>8.45454499999999</v>
      </c>
      <c s="129" r="CD1907">
        <v>4.227273</v>
      </c>
      <c s="129" r="CE1907">
        <v>4.227273</v>
      </c>
      <c s="129" r="CF1907">
        <v>12.681818</v>
      </c>
      <c s="129" r="CG1907">
        <v>8.45454499999999</v>
      </c>
      <c s="129" r="CH1907">
        <v>4.227273</v>
      </c>
      <c s="129" r="CI1907">
        <v>0.0</v>
      </c>
      <c s="129" r="CJ1907">
        <v>0.0</v>
      </c>
      <c s="129" r="CK1907">
        <v>25.363636</v>
      </c>
      <c s="129" r="CL1907">
        <v>0.0</v>
      </c>
      <c s="129" r="CM1907">
        <v>0.0</v>
      </c>
      <c s="129" r="CN1907">
        <v>4.227273</v>
      </c>
      <c s="129" r="CO1907">
        <v>0.0</v>
      </c>
      <c s="129" r="CP1907">
        <v>0.0</v>
      </c>
      <c s="129" r="CQ1907">
        <v>0.0</v>
      </c>
      <c s="129" r="CR1907">
        <v>16.909091</v>
      </c>
      <c s="129" r="CS1907">
        <v>4.227273</v>
      </c>
    </row>
    <row customHeight="1" r="1908" ht="15.0">
      <c t="s" s="127" r="A1908">
        <v>16134</v>
      </c>
      <c t="s" s="127" r="B1908">
        <v>16135</v>
      </c>
      <c t="s" s="127" r="C1908">
        <v>16136</v>
      </c>
      <c t="s" s="127" r="D1908">
        <v>16137</v>
      </c>
      <c t="s" s="127" r="E1908">
        <v>16138</v>
      </c>
      <c t="s" s="127" r="F1908">
        <v>16139</v>
      </c>
      <c t="s" s="128" r="G1908">
        <v>16140</v>
      </c>
      <c t="s" s="127" r="H1908">
        <v>16141</v>
      </c>
      <c s="129" r="I1908">
        <v>460.0</v>
      </c>
      <c s="129" r="J1908">
        <v>94.1485179999999</v>
      </c>
      <c s="129" r="K1908">
        <v>59.885041</v>
      </c>
      <c s="129" r="L1908">
        <v>106.535522</v>
      </c>
      <c s="129" r="M1908">
        <v>91.14959</v>
      </c>
      <c s="129" r="N1908">
        <v>76.017137</v>
      </c>
      <c s="129" r="O1908">
        <v>32.264192</v>
      </c>
      <c s="129" r="P1908">
        <v>64.0</v>
      </c>
      <c s="129" r="Q1908">
        <v>49.0</v>
      </c>
      <c s="129" r="R1908">
        <v>78.0</v>
      </c>
      <c s="129" r="S1908">
        <v>85.0</v>
      </c>
      <c s="129" r="T1908">
        <v>60.0</v>
      </c>
      <c s="129" r="U1908">
        <v>35.0</v>
      </c>
      <c s="129" r="V1908">
        <v>229.000357</v>
      </c>
      <c s="129" r="W1908">
        <v>42.753303</v>
      </c>
      <c s="129" r="X1908">
        <v>32.314888</v>
      </c>
      <c s="129" r="Y1908">
        <v>53.2424129999999</v>
      </c>
      <c s="129" r="Z1908">
        <v>48.446983</v>
      </c>
      <c s="129" r="AA1908">
        <v>40.855409</v>
      </c>
      <c s="129" r="AB1908">
        <v>11.387362</v>
      </c>
      <c s="129" r="AC1908">
        <v>0.0</v>
      </c>
      <c s="129" r="AD1908">
        <v>57.936452</v>
      </c>
      <c s="129" r="AE1908">
        <v>135.902177999999</v>
      </c>
      <c s="129" r="AF1908">
        <v>35.1617279999999</v>
      </c>
      <c s="129" r="AG1908">
        <v>230.999642999999</v>
      </c>
      <c s="129" r="AH1908">
        <v>51.395215</v>
      </c>
      <c s="129" r="AI1908">
        <v>27.570153</v>
      </c>
      <c s="129" r="AJ1908">
        <v>53.293109</v>
      </c>
      <c s="129" r="AK1908">
        <v>42.702607</v>
      </c>
      <c s="129" r="AL1908">
        <v>35.1617279999999</v>
      </c>
      <c s="129" r="AM1908">
        <v>20.87683</v>
      </c>
      <c s="129" r="AN1908">
        <v>0.0</v>
      </c>
      <c s="129" r="AO1908">
        <v>60.884684</v>
      </c>
      <c s="129" r="AP1908">
        <v>132.106391</v>
      </c>
      <c s="129" r="AQ1908">
        <v>38.0085679999999</v>
      </c>
      <c s="129" r="AR1908">
        <v>373.203850999999</v>
      </c>
      <c s="129" r="AS1908">
        <v>3.79578699999999</v>
      </c>
      <c s="129" r="AT1908">
        <v>18.978936</v>
      </c>
      <c s="129" r="AU1908">
        <v>26.570511</v>
      </c>
      <c s="129" r="AV1908">
        <v>64.7311669999999</v>
      </c>
      <c s="129" r="AW1908">
        <v>34.1620849999999</v>
      </c>
      <c s="129" r="AX1908">
        <v>57.139592</v>
      </c>
      <c s="129" r="AY1908">
        <v>125.666546</v>
      </c>
      <c s="129" r="AZ1908">
        <v>42.1592259999999</v>
      </c>
      <c s="129" r="BA1908">
        <v>186.601924999999</v>
      </c>
      <c s="129" r="BB1908">
        <v>3.79578699999999</v>
      </c>
      <c s="129" r="BC1908">
        <v>18.978936</v>
      </c>
      <c s="129" r="BD1908">
        <v>15.183149</v>
      </c>
      <c s="129" r="BE1908">
        <v>30.569081</v>
      </c>
      <c s="129" r="BF1908">
        <v>0.0</v>
      </c>
      <c s="129" r="BG1908">
        <v>37.9578729999999</v>
      </c>
      <c s="129" r="BH1908">
        <v>60.9353789999999</v>
      </c>
      <c s="129" r="BI1908">
        <v>19.181719</v>
      </c>
      <c s="129" r="BJ1908">
        <v>186.601924999999</v>
      </c>
      <c s="129" r="BK1908">
        <v>0.0</v>
      </c>
      <c s="129" r="BL1908">
        <v>0.0</v>
      </c>
      <c s="129" r="BM1908">
        <v>11.387362</v>
      </c>
      <c s="129" r="BN1908">
        <v>34.1620849999999</v>
      </c>
      <c s="129" r="BO1908">
        <v>34.1620849999999</v>
      </c>
      <c s="129" r="BP1908">
        <v>19.181719</v>
      </c>
      <c s="129" r="BQ1908">
        <v>64.7311669999999</v>
      </c>
      <c s="129" r="BR1908">
        <v>22.9775069999999</v>
      </c>
      <c s="129" r="BS1908">
        <v>30.366298</v>
      </c>
      <c s="129" r="BT1908">
        <v>0.0</v>
      </c>
      <c s="129" r="BU1908">
        <v>0.0</v>
      </c>
      <c s="129" r="BV1908">
        <v>0.0</v>
      </c>
      <c s="129" r="BW1908">
        <v>0.0</v>
      </c>
      <c s="129" r="BX1908">
        <v>3.79578699999999</v>
      </c>
      <c s="129" r="BY1908">
        <v>3.79578699999999</v>
      </c>
      <c s="129" r="BZ1908">
        <v>0.0</v>
      </c>
      <c s="129" r="CA1908">
        <v>22.7747239999999</v>
      </c>
      <c s="129" r="CB1908">
        <v>183.008920999999</v>
      </c>
      <c s="129" r="CC1908">
        <v>0.0</v>
      </c>
      <c s="129" r="CD1908">
        <v>18.978936</v>
      </c>
      <c s="129" r="CE1908">
        <v>22.7747239999999</v>
      </c>
      <c s="129" r="CF1908">
        <v>60.9353789999999</v>
      </c>
      <c s="129" r="CG1908">
        <v>22.7747239999999</v>
      </c>
      <c s="129" r="CH1908">
        <v>45.7522299999999</v>
      </c>
      <c s="129" r="CI1908">
        <v>0.0</v>
      </c>
      <c s="129" r="CJ1908">
        <v>11.792928</v>
      </c>
      <c s="129" r="CK1908">
        <v>159.828631</v>
      </c>
      <c s="129" r="CL1908">
        <v>3.79578699999999</v>
      </c>
      <c s="129" r="CM1908">
        <v>0.0</v>
      </c>
      <c s="129" r="CN1908">
        <v>3.79578699999999</v>
      </c>
      <c s="129" r="CO1908">
        <v>3.79578699999999</v>
      </c>
      <c s="129" r="CP1908">
        <v>7.59157499999999</v>
      </c>
      <c s="129" r="CQ1908">
        <v>7.59157499999999</v>
      </c>
      <c s="129" r="CR1908">
        <v>125.666546</v>
      </c>
      <c s="129" r="CS1908">
        <v>7.59157499999999</v>
      </c>
    </row>
    <row customHeight="1" r="1909" ht="15.0">
      <c t="s" s="127" r="A1909">
        <v>16142</v>
      </c>
      <c t="s" s="127" r="B1909">
        <v>16143</v>
      </c>
      <c t="s" s="127" r="C1909">
        <v>16144</v>
      </c>
      <c t="s" s="127" r="D1909">
        <v>16145</v>
      </c>
      <c t="s" s="127" r="E1909">
        <v>16146</v>
      </c>
      <c t="s" s="127" r="F1909">
        <v>16147</v>
      </c>
      <c t="s" s="128" r="G1909">
        <v>16148</v>
      </c>
      <c t="s" s="127" r="H1909">
        <v>16149</v>
      </c>
      <c s="129" r="I1909">
        <v>934.0</v>
      </c>
      <c s="129" r="J1909">
        <v>161.873808</v>
      </c>
      <c s="129" r="K1909">
        <v>116.629576</v>
      </c>
      <c s="129" r="L1909">
        <v>174.939109</v>
      </c>
      <c s="129" r="M1909">
        <v>212.134668</v>
      </c>
      <c s="129" r="N1909">
        <v>179.955738</v>
      </c>
      <c s="129" r="O1909">
        <v>88.467101</v>
      </c>
      <c s="129" r="P1909">
        <v>131.0</v>
      </c>
      <c s="129" r="Q1909">
        <v>137.0</v>
      </c>
      <c s="129" r="R1909">
        <v>158.0</v>
      </c>
      <c s="129" r="S1909">
        <v>225.0</v>
      </c>
      <c s="129" r="T1909">
        <v>155.0</v>
      </c>
      <c s="129" r="U1909">
        <v>74.0</v>
      </c>
      <c s="129" r="V1909">
        <v>462.470323</v>
      </c>
      <c s="129" r="W1909">
        <v>84.4559</v>
      </c>
      <c s="129" r="X1909">
        <v>54.293078</v>
      </c>
      <c s="129" r="Y1909">
        <v>89.4830359999999</v>
      </c>
      <c s="129" r="Z1909">
        <v>112.597358</v>
      </c>
      <c s="129" r="AA1909">
        <v>84.445391</v>
      </c>
      <c s="129" r="AB1909">
        <v>36.190131</v>
      </c>
      <c s="129" r="AC1909">
        <v>1.005427</v>
      </c>
      <c s="129" r="AD1909">
        <v>106.575301999999</v>
      </c>
      <c s="129" r="AE1909">
        <v>273.455229999999</v>
      </c>
      <c s="129" r="AF1909">
        <v>82.439791</v>
      </c>
      <c s="129" r="AG1909">
        <v>471.529676999999</v>
      </c>
      <c s="129" r="AH1909">
        <v>77.4179079999999</v>
      </c>
      <c s="129" r="AI1909">
        <v>62.336497</v>
      </c>
      <c s="129" r="AJ1909">
        <v>85.456073</v>
      </c>
      <c s="129" r="AK1909">
        <v>99.53731</v>
      </c>
      <c s="129" r="AL1909">
        <v>95.5103469999999</v>
      </c>
      <c s="129" r="AM1909">
        <v>49.2606869999999</v>
      </c>
      <c s="129" r="AN1909">
        <v>2.01085499999999</v>
      </c>
      <c s="129" r="AO1909">
        <v>99.53731</v>
      </c>
      <c s="129" r="AP1909">
        <v>274.47642</v>
      </c>
      <c s="129" r="AQ1909">
        <v>97.5159469999999</v>
      </c>
      <c s="129" r="AR1909">
        <v>804.278852</v>
      </c>
      <c s="129" r="AS1909">
        <v>16.086838</v>
      </c>
      <c s="129" r="AT1909">
        <v>28.1519669999999</v>
      </c>
      <c s="129" r="AU1909">
        <v>24.130257</v>
      </c>
      <c s="129" r="AV1909">
        <v>100.521721</v>
      </c>
      <c s="129" r="AW1909">
        <v>104.564447</v>
      </c>
      <c s="129" r="AX1909">
        <v>128.673688</v>
      </c>
      <c s="129" r="AY1909">
        <v>293.563778</v>
      </c>
      <c s="129" r="AZ1909">
        <v>108.586157</v>
      </c>
      <c s="129" r="BA1909">
        <v>357.91113</v>
      </c>
      <c s="129" r="BB1909">
        <v>12.065129</v>
      </c>
      <c s="129" r="BC1909">
        <v>20.1085479999999</v>
      </c>
      <c s="129" r="BD1909">
        <v>12.065129</v>
      </c>
      <c s="129" r="BE1909">
        <v>64.347352</v>
      </c>
      <c s="129" r="BF1909">
        <v>8.043419</v>
      </c>
      <c s="129" r="BG1909">
        <v>88.4565929999999</v>
      </c>
      <c s="129" r="BH1909">
        <v>128.694704</v>
      </c>
      <c s="129" r="BI1909">
        <v>24.130257</v>
      </c>
      <c s="129" r="BJ1909">
        <v>446.367723</v>
      </c>
      <c s="129" r="BK1909">
        <v>4.02170999999999</v>
      </c>
      <c s="129" r="BL1909">
        <v>8.043419</v>
      </c>
      <c s="129" r="BM1909">
        <v>12.065129</v>
      </c>
      <c s="129" r="BN1909">
        <v>36.1743689999999</v>
      </c>
      <c s="129" r="BO1909">
        <v>96.521028</v>
      </c>
      <c s="129" r="BP1909">
        <v>40.217095</v>
      </c>
      <c s="129" r="BQ1909">
        <v>164.869072999999</v>
      </c>
      <c s="129" r="BR1909">
        <v>84.4559</v>
      </c>
      <c s="129" r="BS1909">
        <v>96.521028</v>
      </c>
      <c s="129" r="BT1909">
        <v>0.0</v>
      </c>
      <c s="129" r="BU1909">
        <v>0.0</v>
      </c>
      <c s="129" r="BV1909">
        <v>0.0</v>
      </c>
      <c s="129" r="BW1909">
        <v>0.0</v>
      </c>
      <c s="129" r="BX1909">
        <v>8.043419</v>
      </c>
      <c s="129" r="BY1909">
        <v>24.130257</v>
      </c>
      <c s="129" r="BZ1909">
        <v>0.0</v>
      </c>
      <c s="129" r="CA1909">
        <v>64.347352</v>
      </c>
      <c s="129" r="CB1909">
        <v>337.781566</v>
      </c>
      <c s="129" r="CC1909">
        <v>16.086838</v>
      </c>
      <c s="129" r="CD1909">
        <v>20.1085479999999</v>
      </c>
      <c s="129" r="CE1909">
        <v>20.1085479999999</v>
      </c>
      <c s="129" r="CF1909">
        <v>84.4348829999999</v>
      </c>
      <c s="129" r="CG1909">
        <v>84.4559</v>
      </c>
      <c s="129" r="CH1909">
        <v>88.4565929999999</v>
      </c>
      <c s="129" r="CI1909">
        <v>0.0</v>
      </c>
      <c s="129" r="CJ1909">
        <v>24.130257</v>
      </c>
      <c s="129" r="CK1909">
        <v>369.976257999999</v>
      </c>
      <c s="129" r="CL1909">
        <v>0.0</v>
      </c>
      <c s="129" r="CM1909">
        <v>8.043419</v>
      </c>
      <c s="129" r="CN1909">
        <v>4.02170999999999</v>
      </c>
      <c s="129" r="CO1909">
        <v>16.086838</v>
      </c>
      <c s="129" r="CP1909">
        <v>12.065129</v>
      </c>
      <c s="129" r="CQ1909">
        <v>16.086838</v>
      </c>
      <c s="129" r="CR1909">
        <v>293.563778</v>
      </c>
      <c s="129" r="CS1909">
        <v>20.1085479999999</v>
      </c>
    </row>
    <row customHeight="1" r="1910" ht="15.0">
      <c t="s" s="127" r="A1910">
        <v>16150</v>
      </c>
      <c t="s" s="127" r="B1910">
        <v>16151</v>
      </c>
      <c t="s" s="127" r="C1910">
        <v>16152</v>
      </c>
      <c t="s" s="127" r="D1910">
        <v>16153</v>
      </c>
      <c t="s" s="127" r="E1910">
        <v>16154</v>
      </c>
      <c t="s" s="127" r="F1910">
        <v>16155</v>
      </c>
      <c t="s" s="128" r="G1910">
        <v>16156</v>
      </c>
      <c t="s" s="127" r="H1910">
        <v>16157</v>
      </c>
      <c s="129" r="I1910">
        <v>189.0</v>
      </c>
      <c s="129" r="J1910">
        <v>38.0918139999999</v>
      </c>
      <c s="129" r="K1910">
        <v>19.6230559999999</v>
      </c>
      <c s="129" r="L1910">
        <v>34.628922</v>
      </c>
      <c s="129" r="M1910">
        <v>42.556617</v>
      </c>
      <c s="129" r="N1910">
        <v>26.3964539999999</v>
      </c>
      <c s="129" r="O1910">
        <v>27.7031379999999</v>
      </c>
      <c s="129" r="P1910">
        <v>12.0</v>
      </c>
      <c s="129" r="Q1910">
        <v>19.0</v>
      </c>
      <c s="129" r="R1910">
        <v>27.0</v>
      </c>
      <c s="129" r="S1910">
        <v>26.0</v>
      </c>
      <c s="129" r="T1910">
        <v>28.0</v>
      </c>
      <c s="129" r="U1910">
        <v>21.0</v>
      </c>
      <c s="129" r="V1910">
        <v>95.654297</v>
      </c>
      <c s="129" r="W1910">
        <v>18.468758</v>
      </c>
      <c s="129" r="X1910">
        <v>12.697271</v>
      </c>
      <c s="129" r="Y1910">
        <v>13.851569</v>
      </c>
      <c s="129" r="Z1910">
        <v>24.087859</v>
      </c>
      <c s="129" r="AA1910">
        <v>15.0058659999999</v>
      </c>
      <c s="129" r="AB1910">
        <v>11.5429739999999</v>
      </c>
      <c s="129" r="AC1910">
        <v>0.0</v>
      </c>
      <c s="129" r="AD1910">
        <v>21.9316509999999</v>
      </c>
      <c s="129" r="AE1910">
        <v>52.9452939999999</v>
      </c>
      <c s="129" r="AF1910">
        <v>20.777353</v>
      </c>
      <c s="129" r="AG1910">
        <v>93.345703</v>
      </c>
      <c s="129" r="AH1910">
        <v>19.6230559999999</v>
      </c>
      <c s="129" r="AI1910">
        <v>6.925784</v>
      </c>
      <c s="129" r="AJ1910">
        <v>20.777353</v>
      </c>
      <c s="129" r="AK1910">
        <v>18.468758</v>
      </c>
      <c s="129" r="AL1910">
        <v>11.390587</v>
      </c>
      <c s="129" r="AM1910">
        <v>12.697271</v>
      </c>
      <c s="129" r="AN1910">
        <v>3.462892</v>
      </c>
      <c s="129" r="AO1910">
        <v>21.9316509999999</v>
      </c>
      <c s="129" r="AP1910">
        <v>48.328104</v>
      </c>
      <c s="129" r="AQ1910">
        <v>23.0859479999999</v>
      </c>
      <c s="129" r="AR1910">
        <v>152.367257</v>
      </c>
      <c s="129" r="AS1910">
        <v>0.0</v>
      </c>
      <c s="129" r="AT1910">
        <v>0.0</v>
      </c>
      <c s="129" r="AU1910">
        <v>0.0</v>
      </c>
      <c s="129" r="AV1910">
        <v>23.0859479999999</v>
      </c>
      <c s="129" r="AW1910">
        <v>46.1718959999999</v>
      </c>
      <c s="129" r="AX1910">
        <v>13.851569</v>
      </c>
      <c s="129" r="AY1910">
        <v>55.406275</v>
      </c>
      <c s="129" r="AZ1910">
        <v>13.851569</v>
      </c>
      <c s="129" r="BA1910">
        <v>73.875033</v>
      </c>
      <c s="129" r="BB1910">
        <v>0.0</v>
      </c>
      <c s="129" r="BC1910">
        <v>0.0</v>
      </c>
      <c s="129" r="BD1910">
        <v>0.0</v>
      </c>
      <c s="129" r="BE1910">
        <v>9.234379</v>
      </c>
      <c s="129" r="BF1910">
        <v>23.0859479999999</v>
      </c>
      <c s="129" r="BG1910">
        <v>9.234379</v>
      </c>
      <c s="129" r="BH1910">
        <v>32.3203269999999</v>
      </c>
      <c s="129" r="BI1910">
        <v>0.0</v>
      </c>
      <c s="129" r="BJ1910">
        <v>78.4922229999999</v>
      </c>
      <c s="129" r="BK1910">
        <v>0.0</v>
      </c>
      <c s="129" r="BL1910">
        <v>0.0</v>
      </c>
      <c s="129" r="BM1910">
        <v>0.0</v>
      </c>
      <c s="129" r="BN1910">
        <v>13.851569</v>
      </c>
      <c s="129" r="BO1910">
        <v>23.0859479999999</v>
      </c>
      <c s="129" r="BP1910">
        <v>4.61718999999999</v>
      </c>
      <c s="129" r="BQ1910">
        <v>23.0859479999999</v>
      </c>
      <c s="129" r="BR1910">
        <v>13.851569</v>
      </c>
      <c s="129" r="BS1910">
        <v>13.851569</v>
      </c>
      <c s="129" r="BT1910">
        <v>0.0</v>
      </c>
      <c s="129" r="BU1910">
        <v>0.0</v>
      </c>
      <c s="129" r="BV1910">
        <v>0.0</v>
      </c>
      <c s="129" r="BW1910">
        <v>4.61718999999999</v>
      </c>
      <c s="129" r="BX1910">
        <v>0.0</v>
      </c>
      <c s="129" r="BY1910">
        <v>0.0</v>
      </c>
      <c s="129" r="BZ1910">
        <v>0.0</v>
      </c>
      <c s="129" r="CA1910">
        <v>9.234379</v>
      </c>
      <c s="129" r="CB1910">
        <v>69.257844</v>
      </c>
      <c s="129" r="CC1910">
        <v>0.0</v>
      </c>
      <c s="129" r="CD1910">
        <v>0.0</v>
      </c>
      <c s="129" r="CE1910">
        <v>0.0</v>
      </c>
      <c s="129" r="CF1910">
        <v>18.468758</v>
      </c>
      <c s="129" r="CG1910">
        <v>36.937517</v>
      </c>
      <c s="129" r="CH1910">
        <v>13.851569</v>
      </c>
      <c s="129" r="CI1910">
        <v>0.0</v>
      </c>
      <c s="129" r="CJ1910">
        <v>0.0</v>
      </c>
      <c s="129" r="CK1910">
        <v>69.257844</v>
      </c>
      <c s="129" r="CL1910">
        <v>0.0</v>
      </c>
      <c s="129" r="CM1910">
        <v>0.0</v>
      </c>
      <c s="129" r="CN1910">
        <v>0.0</v>
      </c>
      <c s="129" r="CO1910">
        <v>0.0</v>
      </c>
      <c s="129" r="CP1910">
        <v>9.234379</v>
      </c>
      <c s="129" r="CQ1910">
        <v>0.0</v>
      </c>
      <c s="129" r="CR1910">
        <v>55.406275</v>
      </c>
      <c s="129" r="CS1910">
        <v>4.61718999999999</v>
      </c>
    </row>
    <row customHeight="1" r="1911" ht="15.0">
      <c t="s" s="127" r="A1911">
        <v>16158</v>
      </c>
      <c t="s" s="127" r="B1911">
        <v>16159</v>
      </c>
      <c t="s" s="127" r="C1911">
        <v>16160</v>
      </c>
      <c t="s" s="127" r="D1911">
        <v>16161</v>
      </c>
      <c t="s" s="127" r="E1911">
        <v>16162</v>
      </c>
      <c t="s" s="127" r="F1911">
        <v>16163</v>
      </c>
      <c t="s" s="128" r="G1911">
        <v>16164</v>
      </c>
      <c t="s" s="127" r="H1911">
        <v>16165</v>
      </c>
      <c s="129" r="I1911">
        <v>101.0</v>
      </c>
      <c s="129" r="J1911">
        <v>19.19</v>
      </c>
      <c s="129" r="K1911">
        <v>13.13</v>
      </c>
      <c s="129" r="L1911">
        <v>22.22</v>
      </c>
      <c s="129" r="M1911">
        <v>21.21</v>
      </c>
      <c s="129" r="N1911">
        <v>12.12</v>
      </c>
      <c s="129" r="O1911">
        <v>13.13</v>
      </c>
      <c s="129" r="P1911">
        <v>19.0</v>
      </c>
      <c s="129" r="Q1911">
        <v>12.0</v>
      </c>
      <c s="129" r="R1911">
        <v>16.0</v>
      </c>
      <c s="129" r="S1911">
        <v>14.0</v>
      </c>
      <c s="129" r="T1911">
        <v>22.0</v>
      </c>
      <c s="129" r="U1911">
        <v>10.0</v>
      </c>
      <c s="129" r="V1911">
        <v>53.53</v>
      </c>
      <c s="129" r="W1911">
        <v>13.13</v>
      </c>
      <c s="129" r="X1911">
        <v>9.09</v>
      </c>
      <c s="129" r="Y1911">
        <v>10.1</v>
      </c>
      <c s="129" r="Z1911">
        <v>12.12</v>
      </c>
      <c s="129" r="AA1911">
        <v>5.05</v>
      </c>
      <c s="129" r="AB1911">
        <v>4.04</v>
      </c>
      <c s="129" r="AC1911">
        <v>0.0</v>
      </c>
      <c s="129" r="AD1911">
        <v>16.16</v>
      </c>
      <c s="129" r="AE1911">
        <v>31.31</v>
      </c>
      <c s="129" r="AF1911">
        <v>6.06</v>
      </c>
      <c s="129" r="AG1911">
        <v>47.47</v>
      </c>
      <c s="129" r="AH1911">
        <v>6.06</v>
      </c>
      <c s="129" r="AI1911">
        <v>4.04</v>
      </c>
      <c s="129" r="AJ1911">
        <v>12.12</v>
      </c>
      <c s="129" r="AK1911">
        <v>9.09</v>
      </c>
      <c s="129" r="AL1911">
        <v>7.07</v>
      </c>
      <c s="129" r="AM1911">
        <v>9.09</v>
      </c>
      <c s="129" r="AN1911">
        <v>0.0</v>
      </c>
      <c s="129" r="AO1911">
        <v>7.07</v>
      </c>
      <c s="129" r="AP1911">
        <v>24.24</v>
      </c>
      <c s="129" r="AQ1911">
        <v>16.16</v>
      </c>
      <c s="129" r="AR1911">
        <v>84.84</v>
      </c>
      <c s="129" r="AS1911">
        <v>8.08</v>
      </c>
      <c s="129" r="AT1911">
        <v>4.04</v>
      </c>
      <c s="129" r="AU1911">
        <v>12.12</v>
      </c>
      <c s="129" r="AV1911">
        <v>8.08</v>
      </c>
      <c s="129" r="AW1911">
        <v>12.12</v>
      </c>
      <c s="129" r="AX1911">
        <v>16.16</v>
      </c>
      <c s="129" r="AY1911">
        <v>20.2</v>
      </c>
      <c s="129" r="AZ1911">
        <v>4.04</v>
      </c>
      <c s="129" r="BA1911">
        <v>44.44</v>
      </c>
      <c s="129" r="BB1911">
        <v>8.08</v>
      </c>
      <c s="129" r="BC1911">
        <v>4.04</v>
      </c>
      <c s="129" r="BD1911">
        <v>4.04</v>
      </c>
      <c s="129" r="BE1911">
        <v>0.0</v>
      </c>
      <c s="129" r="BF1911">
        <v>0.0</v>
      </c>
      <c s="129" r="BG1911">
        <v>16.16</v>
      </c>
      <c s="129" r="BH1911">
        <v>8.08</v>
      </c>
      <c s="129" r="BI1911">
        <v>4.04</v>
      </c>
      <c s="129" r="BJ1911">
        <v>40.4</v>
      </c>
      <c s="129" r="BK1911">
        <v>0.0</v>
      </c>
      <c s="129" r="BL1911">
        <v>0.0</v>
      </c>
      <c s="129" r="BM1911">
        <v>8.08</v>
      </c>
      <c s="129" r="BN1911">
        <v>8.08</v>
      </c>
      <c s="129" r="BO1911">
        <v>12.12</v>
      </c>
      <c s="129" r="BP1911">
        <v>0.0</v>
      </c>
      <c s="129" r="BQ1911">
        <v>12.12</v>
      </c>
      <c s="129" r="BR1911">
        <v>0.0</v>
      </c>
      <c s="129" r="BS1911">
        <v>12.12</v>
      </c>
      <c s="129" r="BT1911">
        <v>0.0</v>
      </c>
      <c s="129" r="BU1911">
        <v>0.0</v>
      </c>
      <c s="129" r="BV1911">
        <v>0.0</v>
      </c>
      <c s="129" r="BW1911">
        <v>0.0</v>
      </c>
      <c s="129" r="BX1911">
        <v>0.0</v>
      </c>
      <c s="129" r="BY1911">
        <v>8.08</v>
      </c>
      <c s="129" r="BZ1911">
        <v>0.0</v>
      </c>
      <c s="129" r="CA1911">
        <v>4.04</v>
      </c>
      <c s="129" r="CB1911">
        <v>44.44</v>
      </c>
      <c s="129" r="CC1911">
        <v>4.04</v>
      </c>
      <c s="129" r="CD1911">
        <v>4.04</v>
      </c>
      <c s="129" r="CE1911">
        <v>12.12</v>
      </c>
      <c s="129" r="CF1911">
        <v>8.08</v>
      </c>
      <c s="129" r="CG1911">
        <v>8.08</v>
      </c>
      <c s="129" r="CH1911">
        <v>8.08</v>
      </c>
      <c s="129" r="CI1911">
        <v>0.0</v>
      </c>
      <c s="129" r="CJ1911">
        <v>0.0</v>
      </c>
      <c s="129" r="CK1911">
        <v>28.28</v>
      </c>
      <c s="129" r="CL1911">
        <v>4.04</v>
      </c>
      <c s="129" r="CM1911">
        <v>0.0</v>
      </c>
      <c s="129" r="CN1911">
        <v>0.0</v>
      </c>
      <c s="129" r="CO1911">
        <v>0.0</v>
      </c>
      <c s="129" r="CP1911">
        <v>4.04</v>
      </c>
      <c s="129" r="CQ1911">
        <v>0.0</v>
      </c>
      <c s="129" r="CR1911">
        <v>20.2</v>
      </c>
      <c s="129" r="CS1911">
        <v>0.0</v>
      </c>
    </row>
    <row customHeight="1" r="1912" ht="15.0">
      <c t="s" s="127" r="A1912">
        <v>16166</v>
      </c>
      <c t="s" s="127" r="B1912">
        <v>16167</v>
      </c>
      <c t="s" s="127" r="C1912">
        <v>16168</v>
      </c>
      <c t="s" s="127" r="D1912">
        <v>16169</v>
      </c>
      <c t="s" s="127" r="E1912">
        <v>16170</v>
      </c>
      <c t="s" s="127" r="F1912">
        <v>16171</v>
      </c>
      <c t="s" s="128" r="G1912">
        <v>16172</v>
      </c>
      <c t="s" s="127" r="H1912">
        <v>16173</v>
      </c>
      <c s="129" r="I1912">
        <v>6518.0</v>
      </c>
      <c s="129" r="J1912">
        <v>905.31617</v>
      </c>
      <c s="129" r="K1912">
        <v>861.005097999999</v>
      </c>
      <c s="129" r="L1912">
        <v>1158.069452</v>
      </c>
      <c s="129" r="M1912">
        <v>1235.08132099999</v>
      </c>
      <c s="129" r="N1912">
        <v>1175.124239</v>
      </c>
      <c s="129" r="O1912">
        <v>1183.40372099999</v>
      </c>
      <c s="129" r="P1912">
        <v>594.0</v>
      </c>
      <c s="129" r="Q1912">
        <v>628.0</v>
      </c>
      <c s="129" r="R1912">
        <v>819.0</v>
      </c>
      <c s="129" r="S1912">
        <v>812.0</v>
      </c>
      <c s="129" r="T1912">
        <v>887.0</v>
      </c>
      <c s="129" r="U1912">
        <v>686.0</v>
      </c>
      <c s="129" r="V1912">
        <v>3014.338489</v>
      </c>
      <c s="129" r="W1912">
        <v>453.637863999999</v>
      </c>
      <c s="129" r="X1912">
        <v>434.212135999999</v>
      </c>
      <c s="129" r="Y1912">
        <v>574.92344</v>
      </c>
      <c s="129" r="Z1912">
        <v>601.981871999999</v>
      </c>
      <c s="129" r="AA1912">
        <v>542.887400999999</v>
      </c>
      <c s="129" r="AB1912">
        <v>385.096414999999</v>
      </c>
      <c s="129" r="AC1912">
        <v>21.59936</v>
      </c>
      <c s="129" r="AD1912">
        <v>585.955046</v>
      </c>
      <c s="129" r="AE1912">
        <v>1687.89877099999</v>
      </c>
      <c s="129" r="AF1912">
        <v>740.484673</v>
      </c>
      <c s="129" r="AG1912">
        <v>3503.66151099999</v>
      </c>
      <c s="129" r="AH1912">
        <v>451.678306</v>
      </c>
      <c s="129" r="AI1912">
        <v>426.792960999999</v>
      </c>
      <c s="129" r="AJ1912">
        <v>583.146012</v>
      </c>
      <c s="129" r="AK1912">
        <v>633.099448</v>
      </c>
      <c s="129" r="AL1912">
        <v>632.236838</v>
      </c>
      <c s="129" r="AM1912">
        <v>638.498571999999</v>
      </c>
      <c s="129" r="AN1912">
        <v>138.209373</v>
      </c>
      <c s="129" r="AO1912">
        <v>579.095036</v>
      </c>
      <c s="129" r="AP1912">
        <v>1748.87980799999</v>
      </c>
      <c s="129" r="AQ1912">
        <v>1175.686666</v>
      </c>
      <c s="129" r="AR1912">
        <v>5614.481587</v>
      </c>
      <c s="129" r="AS1912">
        <v>8.458249</v>
      </c>
      <c s="129" r="AT1912">
        <v>184.630488</v>
      </c>
      <c s="129" r="AU1912">
        <v>314.021724</v>
      </c>
      <c s="129" r="AV1912">
        <v>528.780915</v>
      </c>
      <c s="129" r="AW1912">
        <v>959.709008</v>
      </c>
      <c s="129" r="AX1912">
        <v>705.025199</v>
      </c>
      <c s="129" r="AY1912">
        <v>2249.626795</v>
      </c>
      <c s="129" r="AZ1912">
        <v>664.229207999999</v>
      </c>
      <c s="129" r="BA1912">
        <v>2587.77216499999</v>
      </c>
      <c s="129" r="BB1912">
        <v>8.458249</v>
      </c>
      <c s="129" r="BC1912">
        <v>128.912587</v>
      </c>
      <c s="129" r="BD1912">
        <v>191.791054</v>
      </c>
      <c s="129" r="BE1912">
        <v>270.119151999999</v>
      </c>
      <c s="129" r="BF1912">
        <v>248.672430999999</v>
      </c>
      <c s="129" r="BG1912">
        <v>559.397832999999</v>
      </c>
      <c s="129" r="BH1912">
        <v>913.905176999999</v>
      </c>
      <c s="129" r="BI1912">
        <v>266.515682</v>
      </c>
      <c s="129" r="BJ1912">
        <v>3026.70942199999</v>
      </c>
      <c s="129" r="BK1912">
        <v>0.0</v>
      </c>
      <c s="129" r="BL1912">
        <v>55.7179009999999</v>
      </c>
      <c s="129" r="BM1912">
        <v>122.230671</v>
      </c>
      <c s="129" r="BN1912">
        <v>258.661763</v>
      </c>
      <c s="129" r="BO1912">
        <v>711.036576999999</v>
      </c>
      <c s="129" r="BP1912">
        <v>145.627365999999</v>
      </c>
      <c s="129" r="BQ1912">
        <v>1335.721618</v>
      </c>
      <c s="129" r="BR1912">
        <v>397.713526</v>
      </c>
      <c s="129" r="BS1912">
        <v>513.410622999999</v>
      </c>
      <c s="129" r="BT1912">
        <v>0.0</v>
      </c>
      <c s="129" r="BU1912">
        <v>0.0</v>
      </c>
      <c s="129" r="BV1912">
        <v>7.838235</v>
      </c>
      <c s="129" r="BW1912">
        <v>39.1911759999999</v>
      </c>
      <c s="129" r="BX1912">
        <v>82.3014699999999</v>
      </c>
      <c s="129" r="BY1912">
        <v>105.816176</v>
      </c>
      <c s="129" r="BZ1912">
        <v>0.0</v>
      </c>
      <c s="129" r="CA1912">
        <v>278.263566</v>
      </c>
      <c s="129" r="CB1912">
        <v>2298.157763</v>
      </c>
      <c s="129" r="CC1912">
        <v>0.0</v>
      </c>
      <c s="129" r="CD1912">
        <v>152.427292999999</v>
      </c>
      <c s="129" r="CE1912">
        <v>247.396725</v>
      </c>
      <c s="129" r="CF1912">
        <v>423.264703</v>
      </c>
      <c s="129" r="CG1912">
        <v>729.191763</v>
      </c>
      <c s="129" r="CH1912">
        <v>520.124292999999</v>
      </c>
      <c s="129" r="CI1912">
        <v>11.838353</v>
      </c>
      <c s="129" r="CJ1912">
        <v>213.914634</v>
      </c>
      <c s="129" r="CK1912">
        <v>2802.91320099999</v>
      </c>
      <c s="129" r="CL1912">
        <v>8.458249</v>
      </c>
      <c s="129" r="CM1912">
        <v>32.203195</v>
      </c>
      <c s="129" r="CN1912">
        <v>58.7867639999999</v>
      </c>
      <c s="129" r="CO1912">
        <v>66.3250359999999</v>
      </c>
      <c s="129" r="CP1912">
        <v>148.215775</v>
      </c>
      <c s="129" r="CQ1912">
        <v>79.0847299999999</v>
      </c>
      <c s="129" r="CR1912">
        <v>2237.788442</v>
      </c>
      <c s="129" r="CS1912">
        <v>172.051008</v>
      </c>
    </row>
    <row customHeight="1" r="1913" ht="15.0">
      <c t="s" s="127" r="A1913">
        <v>16174</v>
      </c>
      <c t="s" s="127" r="B1913">
        <v>16175</v>
      </c>
      <c t="s" s="127" r="C1913">
        <v>16176</v>
      </c>
      <c t="s" s="127" r="D1913">
        <v>16177</v>
      </c>
      <c t="s" s="127" r="E1913">
        <v>16178</v>
      </c>
      <c t="s" s="127" r="F1913">
        <v>16179</v>
      </c>
      <c t="s" s="128" r="G1913">
        <v>16180</v>
      </c>
      <c t="s" s="127" r="H1913">
        <v>16181</v>
      </c>
      <c s="129" r="I1913">
        <v>847.0</v>
      </c>
      <c s="129" r="J1913">
        <v>175.560588</v>
      </c>
      <c s="129" r="K1913">
        <v>86.2374499999999</v>
      </c>
      <c s="129" r="L1913">
        <v>187.264627999999</v>
      </c>
      <c s="129" r="M1913">
        <v>147.275826999999</v>
      </c>
      <c s="129" r="N1913">
        <v>165.807222</v>
      </c>
      <c s="129" r="O1913">
        <v>84.854284</v>
      </c>
      <c s="129" r="P1913">
        <v>95.0</v>
      </c>
      <c s="129" r="Q1913">
        <v>119.0</v>
      </c>
      <c s="129" r="R1913">
        <v>122.0</v>
      </c>
      <c s="129" r="S1913">
        <v>160.0</v>
      </c>
      <c s="129" r="T1913">
        <v>124.0</v>
      </c>
      <c s="129" r="U1913">
        <v>61.0</v>
      </c>
      <c s="129" r="V1913">
        <v>413.542718999999</v>
      </c>
      <c s="129" r="W1913">
        <v>80.952938</v>
      </c>
      <c s="129" r="X1913">
        <v>40.964137</v>
      </c>
      <c s="129" r="Y1913">
        <v>91.6816409999999</v>
      </c>
      <c s="129" r="Z1913">
        <v>81.9282749999999</v>
      </c>
      <c s="129" r="AA1913">
        <v>79.977601</v>
      </c>
      <c s="129" r="AB1913">
        <v>37.0627909999999</v>
      </c>
      <c s="129" r="AC1913">
        <v>0.975337</v>
      </c>
      <c s="129" r="AD1913">
        <v>105.336353</v>
      </c>
      <c s="129" r="AE1913">
        <v>221.401409</v>
      </c>
      <c s="129" r="AF1913">
        <v>86.8049579999999</v>
      </c>
      <c s="129" r="AG1913">
        <v>433.457281</v>
      </c>
      <c s="129" r="AH1913">
        <v>94.60765</v>
      </c>
      <c s="129" r="AI1913">
        <v>45.273313</v>
      </c>
      <c s="129" r="AJ1913">
        <v>95.582987</v>
      </c>
      <c s="129" r="AK1913">
        <v>65.3475519999999</v>
      </c>
      <c s="129" r="AL1913">
        <v>85.829621</v>
      </c>
      <c s="129" r="AM1913">
        <v>45.84082</v>
      </c>
      <c s="129" r="AN1913">
        <v>0.975337</v>
      </c>
      <c s="129" r="AO1913">
        <v>121.349568</v>
      </c>
      <c s="129" r="AP1913">
        <v>224.327417999999</v>
      </c>
      <c s="129" r="AQ1913">
        <v>87.7802939999999</v>
      </c>
      <c s="129" r="AR1913">
        <v>697.106731999999</v>
      </c>
      <c s="129" r="AS1913">
        <v>81.9282749999999</v>
      </c>
      <c s="129" r="AT1913">
        <v>54.61885</v>
      </c>
      <c s="129" r="AU1913">
        <v>15.6053859999999</v>
      </c>
      <c s="129" r="AV1913">
        <v>58.5201959999999</v>
      </c>
      <c s="129" r="AW1913">
        <v>89.730967</v>
      </c>
      <c s="129" r="AX1913">
        <v>81.9282749999999</v>
      </c>
      <c s="129" r="AY1913">
        <v>214.574051999999</v>
      </c>
      <c s="129" r="AZ1913">
        <v>100.200732</v>
      </c>
      <c s="129" r="BA1913">
        <v>351.121176999999</v>
      </c>
      <c s="129" r="BB1913">
        <v>50.717503</v>
      </c>
      <c s="129" r="BC1913">
        <v>42.91481</v>
      </c>
      <c s="129" r="BD1913">
        <v>15.6053859999999</v>
      </c>
      <c s="129" r="BE1913">
        <v>3.901346</v>
      </c>
      <c s="129" r="BF1913">
        <v>23.408078</v>
      </c>
      <c s="129" r="BG1913">
        <v>50.717503</v>
      </c>
      <c s="129" r="BH1913">
        <v>101.435007</v>
      </c>
      <c s="129" r="BI1913">
        <v>62.421543</v>
      </c>
      <c s="129" r="BJ1913">
        <v>345.985554999999</v>
      </c>
      <c s="129" r="BK1913">
        <v>31.210771</v>
      </c>
      <c s="129" r="BL1913">
        <v>11.704039</v>
      </c>
      <c s="129" r="BM1913">
        <v>0.0</v>
      </c>
      <c s="129" r="BN1913">
        <v>54.61885</v>
      </c>
      <c s="129" r="BO1913">
        <v>66.322889</v>
      </c>
      <c s="129" r="BP1913">
        <v>31.210771</v>
      </c>
      <c s="129" r="BQ1913">
        <v>113.139045999999</v>
      </c>
      <c s="129" r="BR1913">
        <v>37.779189</v>
      </c>
      <c s="129" r="BS1913">
        <v>72.8913069999999</v>
      </c>
      <c s="129" r="BT1913">
        <v>3.901346</v>
      </c>
      <c s="129" r="BU1913">
        <v>0.0</v>
      </c>
      <c s="129" r="BV1913">
        <v>0.0</v>
      </c>
      <c s="129" r="BW1913">
        <v>3.901346</v>
      </c>
      <c s="129" r="BX1913">
        <v>0.0</v>
      </c>
      <c s="129" r="BY1913">
        <v>3.901346</v>
      </c>
      <c s="129" r="BZ1913">
        <v>0.0</v>
      </c>
      <c s="129" r="CA1913">
        <v>61.187268</v>
      </c>
      <c s="129" r="CB1913">
        <v>343.318484</v>
      </c>
      <c s="129" r="CC1913">
        <v>62.421543</v>
      </c>
      <c s="129" r="CD1913">
        <v>54.61885</v>
      </c>
      <c s="129" r="CE1913">
        <v>11.704039</v>
      </c>
      <c s="129" r="CF1913">
        <v>46.8161569999999</v>
      </c>
      <c s="129" r="CG1913">
        <v>74.1255819999999</v>
      </c>
      <c s="129" r="CH1913">
        <v>74.1255819999999</v>
      </c>
      <c s="129" r="CI1913">
        <v>0.0</v>
      </c>
      <c s="129" r="CJ1913">
        <v>19.506732</v>
      </c>
      <c s="129" r="CK1913">
        <v>280.896941</v>
      </c>
      <c s="129" r="CL1913">
        <v>15.6053859999999</v>
      </c>
      <c s="129" r="CM1913">
        <v>0.0</v>
      </c>
      <c s="129" r="CN1913">
        <v>3.901346</v>
      </c>
      <c s="129" r="CO1913">
        <v>7.80269299999999</v>
      </c>
      <c s="129" r="CP1913">
        <v>15.6053859999999</v>
      </c>
      <c s="129" r="CQ1913">
        <v>3.901346</v>
      </c>
      <c s="129" r="CR1913">
        <v>214.574051999999</v>
      </c>
      <c s="129" r="CS1913">
        <v>19.506732</v>
      </c>
    </row>
    <row customHeight="1" r="1914" ht="15.0">
      <c t="s" s="127" r="A1914">
        <v>16182</v>
      </c>
      <c t="s" s="127" r="B1914">
        <v>16183</v>
      </c>
      <c t="s" s="127" r="C1914">
        <v>16184</v>
      </c>
      <c t="s" s="127" r="D1914">
        <v>16185</v>
      </c>
      <c t="s" s="127" r="E1914">
        <v>16186</v>
      </c>
      <c t="s" s="127" r="F1914">
        <v>16187</v>
      </c>
      <c t="s" s="128" r="G1914">
        <v>16188</v>
      </c>
      <c t="s" s="127" r="H1914">
        <v>16189</v>
      </c>
      <c s="129" r="I1914">
        <v>103.0</v>
      </c>
      <c s="129" r="J1914">
        <v>13.257426</v>
      </c>
      <c s="129" r="K1914">
        <v>20.3960399999999</v>
      </c>
      <c s="129" r="L1914">
        <v>16.316832</v>
      </c>
      <c s="129" r="M1914">
        <v>25.4950499999999</v>
      </c>
      <c s="129" r="N1914">
        <v>12.237624</v>
      </c>
      <c s="129" r="O1914">
        <v>15.2970299999999</v>
      </c>
      <c s="129" r="P1914">
        <v>20.0</v>
      </c>
      <c s="129" r="Q1914">
        <v>17.0</v>
      </c>
      <c s="129" r="R1914">
        <v>27.0</v>
      </c>
      <c s="129" r="S1914">
        <v>16.0</v>
      </c>
      <c s="129" r="T1914">
        <v>22.0</v>
      </c>
      <c s="129" r="U1914">
        <v>12.0</v>
      </c>
      <c s="129" r="V1914">
        <v>59.148515</v>
      </c>
      <c s="129" r="W1914">
        <v>8.158416</v>
      </c>
      <c s="129" r="X1914">
        <v>13.257426</v>
      </c>
      <c s="129" r="Y1914">
        <v>8.158416</v>
      </c>
      <c s="129" r="Z1914">
        <v>12.237624</v>
      </c>
      <c s="129" r="AA1914">
        <v>7.13861399999999</v>
      </c>
      <c s="129" r="AB1914">
        <v>10.19802</v>
      </c>
      <c s="129" r="AC1914">
        <v>0.0</v>
      </c>
      <c s="129" r="AD1914">
        <v>11.217822</v>
      </c>
      <c s="129" r="AE1914">
        <v>32.6336629999999</v>
      </c>
      <c s="129" r="AF1914">
        <v>15.2970299999999</v>
      </c>
      <c s="129" r="AG1914">
        <v>43.8514849999999</v>
      </c>
      <c s="129" r="AH1914">
        <v>5.09900999999999</v>
      </c>
      <c s="129" r="AI1914">
        <v>7.13861399999999</v>
      </c>
      <c s="129" r="AJ1914">
        <v>8.158416</v>
      </c>
      <c s="129" r="AK1914">
        <v>13.257426</v>
      </c>
      <c s="129" r="AL1914">
        <v>5.09900999999999</v>
      </c>
      <c s="129" r="AM1914">
        <v>5.09900999999999</v>
      </c>
      <c s="129" r="AN1914">
        <v>0.0</v>
      </c>
      <c s="129" r="AO1914">
        <v>5.09900999999999</v>
      </c>
      <c s="129" r="AP1914">
        <v>28.554455</v>
      </c>
      <c s="129" r="AQ1914">
        <v>10.19802</v>
      </c>
      <c s="129" r="AR1914">
        <v>101.980198</v>
      </c>
      <c s="129" r="AS1914">
        <v>24.475248</v>
      </c>
      <c s="129" r="AT1914">
        <v>0.0</v>
      </c>
      <c s="129" r="AU1914">
        <v>0.0</v>
      </c>
      <c s="129" r="AV1914">
        <v>4.079208</v>
      </c>
      <c s="129" r="AW1914">
        <v>12.237624</v>
      </c>
      <c s="129" r="AX1914">
        <v>8.158416</v>
      </c>
      <c s="129" r="AY1914">
        <v>36.712871</v>
      </c>
      <c s="129" r="AZ1914">
        <v>16.316832</v>
      </c>
      <c s="129" r="BA1914">
        <v>57.1089109999999</v>
      </c>
      <c s="129" r="BB1914">
        <v>16.316832</v>
      </c>
      <c s="129" r="BC1914">
        <v>0.0</v>
      </c>
      <c s="129" r="BD1914">
        <v>0.0</v>
      </c>
      <c s="129" r="BE1914">
        <v>4.079208</v>
      </c>
      <c s="129" r="BF1914">
        <v>4.079208</v>
      </c>
      <c s="129" r="BG1914">
        <v>8.158416</v>
      </c>
      <c s="129" r="BH1914">
        <v>24.475248</v>
      </c>
      <c s="129" r="BI1914">
        <v>0.0</v>
      </c>
      <c s="129" r="BJ1914">
        <v>44.871287</v>
      </c>
      <c s="129" r="BK1914">
        <v>8.158416</v>
      </c>
      <c s="129" r="BL1914">
        <v>0.0</v>
      </c>
      <c s="129" r="BM1914">
        <v>0.0</v>
      </c>
      <c s="129" r="BN1914">
        <v>0.0</v>
      </c>
      <c s="129" r="BO1914">
        <v>8.158416</v>
      </c>
      <c s="129" r="BP1914">
        <v>0.0</v>
      </c>
      <c s="129" r="BQ1914">
        <v>12.237624</v>
      </c>
      <c s="129" r="BR1914">
        <v>16.316832</v>
      </c>
      <c s="129" r="BS1914">
        <v>16.316832</v>
      </c>
      <c s="129" r="BT1914">
        <v>0.0</v>
      </c>
      <c s="129" r="BU1914">
        <v>0.0</v>
      </c>
      <c s="129" r="BV1914">
        <v>0.0</v>
      </c>
      <c s="129" r="BW1914">
        <v>4.079208</v>
      </c>
      <c s="129" r="BX1914">
        <v>0.0</v>
      </c>
      <c s="129" r="BY1914">
        <v>4.079208</v>
      </c>
      <c s="129" r="BZ1914">
        <v>0.0</v>
      </c>
      <c s="129" r="CA1914">
        <v>8.158416</v>
      </c>
      <c s="129" r="CB1914">
        <v>40.792079</v>
      </c>
      <c s="129" r="CC1914">
        <v>20.3960399999999</v>
      </c>
      <c s="129" r="CD1914">
        <v>0.0</v>
      </c>
      <c s="129" r="CE1914">
        <v>0.0</v>
      </c>
      <c s="129" r="CF1914">
        <v>0.0</v>
      </c>
      <c s="129" r="CG1914">
        <v>8.158416</v>
      </c>
      <c s="129" r="CH1914">
        <v>4.079208</v>
      </c>
      <c s="129" r="CI1914">
        <v>0.0</v>
      </c>
      <c s="129" r="CJ1914">
        <v>8.158416</v>
      </c>
      <c s="129" r="CK1914">
        <v>44.871287</v>
      </c>
      <c s="129" r="CL1914">
        <v>4.079208</v>
      </c>
      <c s="129" r="CM1914">
        <v>0.0</v>
      </c>
      <c s="129" r="CN1914">
        <v>0.0</v>
      </c>
      <c s="129" r="CO1914">
        <v>0.0</v>
      </c>
      <c s="129" r="CP1914">
        <v>4.079208</v>
      </c>
      <c s="129" r="CQ1914">
        <v>0.0</v>
      </c>
      <c s="129" r="CR1914">
        <v>36.712871</v>
      </c>
      <c s="129" r="CS1914">
        <v>0.0</v>
      </c>
    </row>
    <row customHeight="1" r="1915" ht="15.0">
      <c t="s" s="127" r="A1915">
        <v>16190</v>
      </c>
      <c t="s" s="127" r="B1915">
        <v>16191</v>
      </c>
      <c t="s" s="127" r="C1915">
        <v>16192</v>
      </c>
      <c t="s" s="127" r="D1915">
        <v>16193</v>
      </c>
      <c t="s" s="127" r="E1915">
        <v>16194</v>
      </c>
      <c t="s" s="127" r="F1915">
        <v>16195</v>
      </c>
      <c t="s" s="128" r="G1915">
        <v>16196</v>
      </c>
      <c t="s" s="127" r="H1915">
        <v>16197</v>
      </c>
      <c s="129" r="I1915">
        <v>260.0</v>
      </c>
      <c s="129" r="J1915">
        <v>50.636704</v>
      </c>
      <c s="129" r="K1915">
        <v>21.423221</v>
      </c>
      <c s="129" r="L1915">
        <v>72.059925</v>
      </c>
      <c s="129" r="M1915">
        <v>38.9513109999999</v>
      </c>
      <c s="129" r="N1915">
        <v>50.636704</v>
      </c>
      <c s="129" r="O1915">
        <v>26.2921349999999</v>
      </c>
      <c s="129" r="P1915">
        <v>38.0</v>
      </c>
      <c s="129" r="Q1915">
        <v>47.0</v>
      </c>
      <c s="129" r="R1915">
        <v>53.0</v>
      </c>
      <c s="129" r="S1915">
        <v>48.0</v>
      </c>
      <c s="129" r="T1915">
        <v>48.0</v>
      </c>
      <c s="129" r="U1915">
        <v>25.0</v>
      </c>
      <c s="129" r="V1915">
        <v>130.486891</v>
      </c>
      <c s="129" r="W1915">
        <v>27.2659179999999</v>
      </c>
      <c s="129" r="X1915">
        <v>11.6853929999999</v>
      </c>
      <c s="129" r="Y1915">
        <v>36.029963</v>
      </c>
      <c s="129" r="Z1915">
        <v>23.370787</v>
      </c>
      <c s="129" r="AA1915">
        <v>22.3970039999999</v>
      </c>
      <c s="129" r="AB1915">
        <v>9.737828</v>
      </c>
      <c s="129" r="AC1915">
        <v>0.0</v>
      </c>
      <c s="129" r="AD1915">
        <v>34.082397</v>
      </c>
      <c s="129" r="AE1915">
        <v>73.033708</v>
      </c>
      <c s="129" r="AF1915">
        <v>23.370787</v>
      </c>
      <c s="129" r="AG1915">
        <v>129.513108999999</v>
      </c>
      <c s="129" r="AH1915">
        <v>23.370787</v>
      </c>
      <c s="129" r="AI1915">
        <v>9.737828</v>
      </c>
      <c s="129" r="AJ1915">
        <v>36.029963</v>
      </c>
      <c s="129" r="AK1915">
        <v>15.580524</v>
      </c>
      <c s="129" r="AL1915">
        <v>28.2396999999999</v>
      </c>
      <c s="129" r="AM1915">
        <v>15.580524</v>
      </c>
      <c s="129" r="AN1915">
        <v>0.973782999999999</v>
      </c>
      <c s="129" r="AO1915">
        <v>29.213483</v>
      </c>
      <c s="129" r="AP1915">
        <v>67.191011</v>
      </c>
      <c s="129" r="AQ1915">
        <v>33.108614</v>
      </c>
      <c s="129" r="AR1915">
        <v>186.966292</v>
      </c>
      <c s="129" r="AS1915">
        <v>3.895131</v>
      </c>
      <c s="129" r="AT1915">
        <v>3.895131</v>
      </c>
      <c s="129" r="AU1915">
        <v>0.0</v>
      </c>
      <c s="129" r="AV1915">
        <v>46.741573</v>
      </c>
      <c s="129" r="AW1915">
        <v>11.6853929999999</v>
      </c>
      <c s="129" r="AX1915">
        <v>23.370787</v>
      </c>
      <c s="129" r="AY1915">
        <v>81.797753</v>
      </c>
      <c s="129" r="AZ1915">
        <v>15.580524</v>
      </c>
      <c s="129" r="BA1915">
        <v>85.692884</v>
      </c>
      <c s="129" r="BB1915">
        <v>3.895131</v>
      </c>
      <c s="129" r="BC1915">
        <v>0.0</v>
      </c>
      <c s="129" r="BD1915">
        <v>0.0</v>
      </c>
      <c s="129" r="BE1915">
        <v>19.475655</v>
      </c>
      <c s="129" r="BF1915">
        <v>7.790262</v>
      </c>
      <c s="129" r="BG1915">
        <v>23.370787</v>
      </c>
      <c s="129" r="BH1915">
        <v>31.1610489999999</v>
      </c>
      <c s="129" r="BI1915">
        <v>0.0</v>
      </c>
      <c s="129" r="BJ1915">
        <v>101.273408</v>
      </c>
      <c s="129" r="BK1915">
        <v>0.0</v>
      </c>
      <c s="129" r="BL1915">
        <v>3.895131</v>
      </c>
      <c s="129" r="BM1915">
        <v>0.0</v>
      </c>
      <c s="129" r="BN1915">
        <v>27.2659179999999</v>
      </c>
      <c s="129" r="BO1915">
        <v>3.895131</v>
      </c>
      <c s="129" r="BP1915">
        <v>0.0</v>
      </c>
      <c s="129" r="BQ1915">
        <v>50.636704</v>
      </c>
      <c s="129" r="BR1915">
        <v>15.580524</v>
      </c>
      <c s="129" r="BS1915">
        <v>3.895131</v>
      </c>
      <c s="129" r="BT1915">
        <v>0.0</v>
      </c>
      <c s="129" r="BU1915">
        <v>3.895131</v>
      </c>
      <c s="129" r="BV1915">
        <v>0.0</v>
      </c>
      <c s="129" r="BW1915">
        <v>0.0</v>
      </c>
      <c s="129" r="BX1915">
        <v>0.0</v>
      </c>
      <c s="129" r="BY1915">
        <v>0.0</v>
      </c>
      <c s="129" r="BZ1915">
        <v>0.0</v>
      </c>
      <c s="129" r="CA1915">
        <v>0.0</v>
      </c>
      <c s="129" r="CB1915">
        <v>85.692884</v>
      </c>
      <c s="129" r="CC1915">
        <v>3.895131</v>
      </c>
      <c s="129" r="CD1915">
        <v>0.0</v>
      </c>
      <c s="129" r="CE1915">
        <v>0.0</v>
      </c>
      <c s="129" r="CF1915">
        <v>46.741573</v>
      </c>
      <c s="129" r="CG1915">
        <v>11.6853929999999</v>
      </c>
      <c s="129" r="CH1915">
        <v>19.475655</v>
      </c>
      <c s="129" r="CI1915">
        <v>0.0</v>
      </c>
      <c s="129" r="CJ1915">
        <v>3.895131</v>
      </c>
      <c s="129" r="CK1915">
        <v>97.3782769999999</v>
      </c>
      <c s="129" r="CL1915">
        <v>0.0</v>
      </c>
      <c s="129" r="CM1915">
        <v>0.0</v>
      </c>
      <c s="129" r="CN1915">
        <v>0.0</v>
      </c>
      <c s="129" r="CO1915">
        <v>0.0</v>
      </c>
      <c s="129" r="CP1915">
        <v>0.0</v>
      </c>
      <c s="129" r="CQ1915">
        <v>3.895131</v>
      </c>
      <c s="129" r="CR1915">
        <v>81.797753</v>
      </c>
      <c s="129" r="CS1915">
        <v>11.6853929999999</v>
      </c>
    </row>
    <row customHeight="1" r="1916" ht="15.0">
      <c t="s" s="127" r="A1916">
        <v>16198</v>
      </c>
      <c t="s" s="127" r="B1916">
        <v>16199</v>
      </c>
      <c t="s" s="127" r="C1916">
        <v>16200</v>
      </c>
      <c t="s" s="127" r="D1916">
        <v>16201</v>
      </c>
      <c t="s" s="127" r="E1916">
        <v>16202</v>
      </c>
      <c t="s" s="127" r="F1916">
        <v>16203</v>
      </c>
      <c t="s" s="128" r="G1916">
        <v>16204</v>
      </c>
      <c t="s" s="127" r="H1916">
        <v>16205</v>
      </c>
      <c s="129" r="I1916">
        <v>184.0</v>
      </c>
      <c s="129" r="J1916">
        <v>36.0</v>
      </c>
      <c s="129" r="K1916">
        <v>22.0</v>
      </c>
      <c s="129" r="L1916">
        <v>40.0</v>
      </c>
      <c s="129" r="M1916">
        <v>35.0</v>
      </c>
      <c s="129" r="N1916">
        <v>37.0</v>
      </c>
      <c s="129" r="O1916">
        <v>14.0</v>
      </c>
      <c s="129" r="P1916">
        <v>23.0</v>
      </c>
      <c s="129" r="Q1916">
        <v>25.0</v>
      </c>
      <c s="129" r="R1916">
        <v>33.0</v>
      </c>
      <c s="129" r="S1916">
        <v>31.0</v>
      </c>
      <c s="129" r="T1916">
        <v>21.0</v>
      </c>
      <c s="129" r="U1916">
        <v>14.0</v>
      </c>
      <c s="129" r="V1916">
        <v>92.0</v>
      </c>
      <c s="129" r="W1916">
        <v>20.0</v>
      </c>
      <c s="129" r="X1916">
        <v>10.0</v>
      </c>
      <c s="129" r="Y1916">
        <v>19.0</v>
      </c>
      <c s="129" r="Z1916">
        <v>16.0</v>
      </c>
      <c s="129" r="AA1916">
        <v>21.0</v>
      </c>
      <c s="129" r="AB1916">
        <v>4.0</v>
      </c>
      <c s="129" r="AC1916">
        <v>2.0</v>
      </c>
      <c s="129" r="AD1916">
        <v>22.0</v>
      </c>
      <c s="129" r="AE1916">
        <v>54.0</v>
      </c>
      <c s="129" r="AF1916">
        <v>16.0</v>
      </c>
      <c s="129" r="AG1916">
        <v>92.0</v>
      </c>
      <c s="129" r="AH1916">
        <v>16.0</v>
      </c>
      <c s="129" r="AI1916">
        <v>12.0</v>
      </c>
      <c s="129" r="AJ1916">
        <v>21.0</v>
      </c>
      <c s="129" r="AK1916">
        <v>19.0</v>
      </c>
      <c s="129" r="AL1916">
        <v>16.0</v>
      </c>
      <c s="129" r="AM1916">
        <v>7.0</v>
      </c>
      <c s="129" r="AN1916">
        <v>1.0</v>
      </c>
      <c s="129" r="AO1916">
        <v>22.0</v>
      </c>
      <c s="129" r="AP1916">
        <v>54.0</v>
      </c>
      <c s="129" r="AQ1916">
        <v>16.0</v>
      </c>
      <c s="129" r="AR1916">
        <v>144.0</v>
      </c>
      <c s="129" r="AS1916">
        <v>20.0</v>
      </c>
      <c s="129" r="AT1916">
        <v>16.0</v>
      </c>
      <c s="129" r="AU1916">
        <v>4.0</v>
      </c>
      <c s="129" r="AV1916">
        <v>4.0</v>
      </c>
      <c s="129" r="AW1916">
        <v>28.0</v>
      </c>
      <c s="129" r="AX1916">
        <v>4.0</v>
      </c>
      <c s="129" r="AY1916">
        <v>56.0</v>
      </c>
      <c s="129" r="AZ1916">
        <v>12.0</v>
      </c>
      <c s="129" r="BA1916">
        <v>68.0</v>
      </c>
      <c s="129" r="BB1916">
        <v>12.0</v>
      </c>
      <c s="129" r="BC1916">
        <v>8.0</v>
      </c>
      <c s="129" r="BD1916">
        <v>4.0</v>
      </c>
      <c s="129" r="BE1916">
        <v>0.0</v>
      </c>
      <c s="129" r="BF1916">
        <v>8.0</v>
      </c>
      <c s="129" r="BG1916">
        <v>4.0</v>
      </c>
      <c s="129" r="BH1916">
        <v>32.0</v>
      </c>
      <c s="129" r="BI1916">
        <v>0.0</v>
      </c>
      <c s="129" r="BJ1916">
        <v>76.0</v>
      </c>
      <c s="129" r="BK1916">
        <v>8.0</v>
      </c>
      <c s="129" r="BL1916">
        <v>8.0</v>
      </c>
      <c s="129" r="BM1916">
        <v>0.0</v>
      </c>
      <c s="129" r="BN1916">
        <v>4.0</v>
      </c>
      <c s="129" r="BO1916">
        <v>20.0</v>
      </c>
      <c s="129" r="BP1916">
        <v>0.0</v>
      </c>
      <c s="129" r="BQ1916">
        <v>24.0</v>
      </c>
      <c s="129" r="BR1916">
        <v>12.0</v>
      </c>
      <c s="129" r="BS1916">
        <v>16.0</v>
      </c>
      <c s="129" r="BT1916">
        <v>0.0</v>
      </c>
      <c s="129" r="BU1916">
        <v>8.0</v>
      </c>
      <c s="129" r="BV1916">
        <v>0.0</v>
      </c>
      <c s="129" r="BW1916">
        <v>0.0</v>
      </c>
      <c s="129" r="BX1916">
        <v>4.0</v>
      </c>
      <c s="129" r="BY1916">
        <v>0.0</v>
      </c>
      <c s="129" r="BZ1916">
        <v>0.0</v>
      </c>
      <c s="129" r="CA1916">
        <v>4.0</v>
      </c>
      <c s="129" r="CB1916">
        <v>60.0</v>
      </c>
      <c s="129" r="CC1916">
        <v>20.0</v>
      </c>
      <c s="129" r="CD1916">
        <v>4.0</v>
      </c>
      <c s="129" r="CE1916">
        <v>0.0</v>
      </c>
      <c s="129" r="CF1916">
        <v>4.0</v>
      </c>
      <c s="129" r="CG1916">
        <v>24.0</v>
      </c>
      <c s="129" r="CH1916">
        <v>4.0</v>
      </c>
      <c s="129" r="CI1916">
        <v>0.0</v>
      </c>
      <c s="129" r="CJ1916">
        <v>4.0</v>
      </c>
      <c s="129" r="CK1916">
        <v>68.0</v>
      </c>
      <c s="129" r="CL1916">
        <v>0.0</v>
      </c>
      <c s="129" r="CM1916">
        <v>4.0</v>
      </c>
      <c s="129" r="CN1916">
        <v>4.0</v>
      </c>
      <c s="129" r="CO1916">
        <v>0.0</v>
      </c>
      <c s="129" r="CP1916">
        <v>0.0</v>
      </c>
      <c s="129" r="CQ1916">
        <v>0.0</v>
      </c>
      <c s="129" r="CR1916">
        <v>56.0</v>
      </c>
      <c s="129" r="CS1916">
        <v>4.0</v>
      </c>
    </row>
    <row customHeight="1" r="1917" ht="15.0">
      <c t="s" s="127" r="A1917">
        <v>16206</v>
      </c>
      <c t="s" s="127" r="B1917">
        <v>16207</v>
      </c>
      <c t="s" s="127" r="C1917">
        <v>16208</v>
      </c>
      <c t="s" s="127" r="D1917">
        <v>16209</v>
      </c>
      <c t="s" s="127" r="E1917">
        <v>16210</v>
      </c>
      <c t="s" s="127" r="F1917">
        <v>16211</v>
      </c>
      <c t="s" s="128" r="G1917">
        <v>16212</v>
      </c>
      <c t="s" s="127" r="H1917">
        <v>16213</v>
      </c>
      <c s="129" r="I1917">
        <v>200.0</v>
      </c>
      <c s="129" r="J1917">
        <v>30.188679</v>
      </c>
      <c s="129" r="K1917">
        <v>34.9056599999999</v>
      </c>
      <c s="129" r="L1917">
        <v>46.226415</v>
      </c>
      <c s="129" r="M1917">
        <v>43.3962259999999</v>
      </c>
      <c s="129" r="N1917">
        <v>28.301887</v>
      </c>
      <c s="129" r="O1917">
        <v>16.9811319999999</v>
      </c>
      <c s="129" r="P1917">
        <v>34.0</v>
      </c>
      <c s="129" r="Q1917">
        <v>27.0</v>
      </c>
      <c s="129" r="R1917">
        <v>41.0</v>
      </c>
      <c s="129" r="S1917">
        <v>26.0</v>
      </c>
      <c s="129" r="T1917">
        <v>27.0</v>
      </c>
      <c s="129" r="U1917">
        <v>13.0</v>
      </c>
      <c s="129" r="V1917">
        <v>98.113208</v>
      </c>
      <c s="129" r="W1917">
        <v>14.150943</v>
      </c>
      <c s="129" r="X1917">
        <v>16.9811319999999</v>
      </c>
      <c s="129" r="Y1917">
        <v>23.584906</v>
      </c>
      <c s="129" r="Z1917">
        <v>19.811321</v>
      </c>
      <c s="129" r="AA1917">
        <v>15.09434</v>
      </c>
      <c s="129" r="AB1917">
        <v>7.54717</v>
      </c>
      <c s="129" r="AC1917">
        <v>0.943396</v>
      </c>
      <c s="129" r="AD1917">
        <v>19.811321</v>
      </c>
      <c s="129" r="AE1917">
        <v>62.2641509999999</v>
      </c>
      <c s="129" r="AF1917">
        <v>16.0377359999999</v>
      </c>
      <c s="129" r="AG1917">
        <v>101.886792</v>
      </c>
      <c s="129" r="AH1917">
        <v>16.0377359999999</v>
      </c>
      <c s="129" r="AI1917">
        <v>17.9245279999999</v>
      </c>
      <c s="129" r="AJ1917">
        <v>22.6415089999999</v>
      </c>
      <c s="129" r="AK1917">
        <v>23.584906</v>
      </c>
      <c s="129" r="AL1917">
        <v>13.207547</v>
      </c>
      <c s="129" r="AM1917">
        <v>8.49056599999999</v>
      </c>
      <c s="129" r="AN1917">
        <v>0.0</v>
      </c>
      <c s="129" r="AO1917">
        <v>23.584906</v>
      </c>
      <c s="129" r="AP1917">
        <v>64.1509429999999</v>
      </c>
      <c s="129" r="AQ1917">
        <v>14.150943</v>
      </c>
      <c s="129" r="AR1917">
        <v>184.90566</v>
      </c>
      <c s="129" r="AS1917">
        <v>7.54717</v>
      </c>
      <c s="129" r="AT1917">
        <v>7.54717</v>
      </c>
      <c s="129" r="AU1917">
        <v>0.0</v>
      </c>
      <c s="129" r="AV1917">
        <v>22.6415089999999</v>
      </c>
      <c s="129" r="AW1917">
        <v>49.056604</v>
      </c>
      <c s="129" r="AX1917">
        <v>37.735849</v>
      </c>
      <c s="129" r="AY1917">
        <v>49.056604</v>
      </c>
      <c s="129" r="AZ1917">
        <v>11.320755</v>
      </c>
      <c s="129" r="BA1917">
        <v>86.7924529999999</v>
      </c>
      <c s="129" r="BB1917">
        <v>3.773585</v>
      </c>
      <c s="129" r="BC1917">
        <v>3.773585</v>
      </c>
      <c s="129" r="BD1917">
        <v>0.0</v>
      </c>
      <c s="129" r="BE1917">
        <v>11.320755</v>
      </c>
      <c s="129" r="BF1917">
        <v>7.54717</v>
      </c>
      <c s="129" r="BG1917">
        <v>26.415094</v>
      </c>
      <c s="129" r="BH1917">
        <v>26.415094</v>
      </c>
      <c s="129" r="BI1917">
        <v>7.54717</v>
      </c>
      <c s="129" r="BJ1917">
        <v>98.113208</v>
      </c>
      <c s="129" r="BK1917">
        <v>3.773585</v>
      </c>
      <c s="129" r="BL1917">
        <v>3.773585</v>
      </c>
      <c s="129" r="BM1917">
        <v>0.0</v>
      </c>
      <c s="129" r="BN1917">
        <v>11.320755</v>
      </c>
      <c s="129" r="BO1917">
        <v>41.5094339999999</v>
      </c>
      <c s="129" r="BP1917">
        <v>11.320755</v>
      </c>
      <c s="129" r="BQ1917">
        <v>22.6415089999999</v>
      </c>
      <c s="129" r="BR1917">
        <v>3.773585</v>
      </c>
      <c s="129" r="BS1917">
        <v>11.320755</v>
      </c>
      <c s="129" r="BT1917">
        <v>0.0</v>
      </c>
      <c s="129" r="BU1917">
        <v>0.0</v>
      </c>
      <c s="129" r="BV1917">
        <v>0.0</v>
      </c>
      <c s="129" r="BW1917">
        <v>3.773585</v>
      </c>
      <c s="129" r="BX1917">
        <v>0.0</v>
      </c>
      <c s="129" r="BY1917">
        <v>3.773585</v>
      </c>
      <c s="129" r="BZ1917">
        <v>0.0</v>
      </c>
      <c s="129" r="CA1917">
        <v>3.773585</v>
      </c>
      <c s="129" r="CB1917">
        <v>109.433961999999</v>
      </c>
      <c s="129" r="CC1917">
        <v>3.773585</v>
      </c>
      <c s="129" r="CD1917">
        <v>3.773585</v>
      </c>
      <c s="129" r="CE1917">
        <v>0.0</v>
      </c>
      <c s="129" r="CF1917">
        <v>18.867925</v>
      </c>
      <c s="129" r="CG1917">
        <v>41.5094339999999</v>
      </c>
      <c s="129" r="CH1917">
        <v>33.9622639999999</v>
      </c>
      <c s="129" r="CI1917">
        <v>0.0</v>
      </c>
      <c s="129" r="CJ1917">
        <v>7.54717</v>
      </c>
      <c s="129" r="CK1917">
        <v>64.1509429999999</v>
      </c>
      <c s="129" r="CL1917">
        <v>3.773585</v>
      </c>
      <c s="129" r="CM1917">
        <v>3.773585</v>
      </c>
      <c s="129" r="CN1917">
        <v>0.0</v>
      </c>
      <c s="129" r="CO1917">
        <v>0.0</v>
      </c>
      <c s="129" r="CP1917">
        <v>7.54717</v>
      </c>
      <c s="129" r="CQ1917">
        <v>0.0</v>
      </c>
      <c s="129" r="CR1917">
        <v>49.056604</v>
      </c>
      <c s="129" r="CS1917">
        <v>0.0</v>
      </c>
    </row>
    <row customHeight="1" r="1918" ht="15.0">
      <c t="s" s="127" r="A1918">
        <v>16214</v>
      </c>
      <c t="s" s="127" r="B1918">
        <v>16215</v>
      </c>
      <c t="s" s="127" r="C1918">
        <v>16216</v>
      </c>
      <c t="s" s="127" r="D1918">
        <v>16217</v>
      </c>
      <c t="s" s="127" r="E1918">
        <v>16218</v>
      </c>
      <c t="s" s="127" r="F1918">
        <v>16219</v>
      </c>
      <c t="s" s="128" r="G1918">
        <v>16220</v>
      </c>
      <c t="s" s="127" r="H1918">
        <v>16221</v>
      </c>
      <c s="129" r="I1918">
        <v>639.0</v>
      </c>
      <c s="129" r="J1918">
        <v>132.0</v>
      </c>
      <c s="129" r="K1918">
        <v>75.0</v>
      </c>
      <c s="129" r="L1918">
        <v>143.0</v>
      </c>
      <c s="129" r="M1918">
        <v>104.0</v>
      </c>
      <c s="129" r="N1918">
        <v>118.0</v>
      </c>
      <c s="129" r="O1918">
        <v>67.0</v>
      </c>
      <c s="129" r="P1918">
        <v>52.0</v>
      </c>
      <c s="129" r="Q1918">
        <v>62.0</v>
      </c>
      <c s="129" r="R1918">
        <v>80.0</v>
      </c>
      <c s="129" r="S1918">
        <v>103.0</v>
      </c>
      <c s="129" r="T1918">
        <v>100.0</v>
      </c>
      <c s="129" r="U1918">
        <v>62.0</v>
      </c>
      <c s="129" r="V1918">
        <v>316.0</v>
      </c>
      <c s="129" r="W1918">
        <v>68.0</v>
      </c>
      <c s="129" r="X1918">
        <v>38.0</v>
      </c>
      <c s="129" r="Y1918">
        <v>76.0</v>
      </c>
      <c s="129" r="Z1918">
        <v>56.0</v>
      </c>
      <c s="129" r="AA1918">
        <v>54.0</v>
      </c>
      <c s="129" r="AB1918">
        <v>23.0</v>
      </c>
      <c s="129" r="AC1918">
        <v>1.0</v>
      </c>
      <c s="129" r="AD1918">
        <v>83.0</v>
      </c>
      <c s="129" r="AE1918">
        <v>179.0</v>
      </c>
      <c s="129" r="AF1918">
        <v>54.0</v>
      </c>
      <c s="129" r="AG1918">
        <v>323.0</v>
      </c>
      <c s="129" r="AH1918">
        <v>64.0</v>
      </c>
      <c s="129" r="AI1918">
        <v>37.0</v>
      </c>
      <c s="129" r="AJ1918">
        <v>67.0</v>
      </c>
      <c s="129" r="AK1918">
        <v>48.0</v>
      </c>
      <c s="129" r="AL1918">
        <v>64.0</v>
      </c>
      <c s="129" r="AM1918">
        <v>40.0</v>
      </c>
      <c s="129" r="AN1918">
        <v>3.0</v>
      </c>
      <c s="129" r="AO1918">
        <v>76.0</v>
      </c>
      <c s="129" r="AP1918">
        <v>171.0</v>
      </c>
      <c s="129" r="AQ1918">
        <v>76.0</v>
      </c>
      <c s="129" r="AR1918">
        <v>532.0</v>
      </c>
      <c s="129" r="AS1918">
        <v>8.0</v>
      </c>
      <c s="129" r="AT1918">
        <v>20.0</v>
      </c>
      <c s="129" r="AU1918">
        <v>12.0</v>
      </c>
      <c s="129" r="AV1918">
        <v>60.0</v>
      </c>
      <c s="129" r="AW1918">
        <v>76.0</v>
      </c>
      <c s="129" r="AX1918">
        <v>96.0</v>
      </c>
      <c s="129" r="AY1918">
        <v>208.0</v>
      </c>
      <c s="129" r="AZ1918">
        <v>52.0</v>
      </c>
      <c s="129" r="BA1918">
        <v>264.0</v>
      </c>
      <c s="129" r="BB1918">
        <v>8.0</v>
      </c>
      <c s="129" r="BC1918">
        <v>12.0</v>
      </c>
      <c s="129" r="BD1918">
        <v>4.0</v>
      </c>
      <c s="129" r="BE1918">
        <v>32.0</v>
      </c>
      <c s="129" r="BF1918">
        <v>12.0</v>
      </c>
      <c s="129" r="BG1918">
        <v>84.0</v>
      </c>
      <c s="129" r="BH1918">
        <v>100.0</v>
      </c>
      <c s="129" r="BI1918">
        <v>12.0</v>
      </c>
      <c s="129" r="BJ1918">
        <v>268.0</v>
      </c>
      <c s="129" r="BK1918">
        <v>0.0</v>
      </c>
      <c s="129" r="BL1918">
        <v>8.0</v>
      </c>
      <c s="129" r="BM1918">
        <v>8.0</v>
      </c>
      <c s="129" r="BN1918">
        <v>28.0</v>
      </c>
      <c s="129" r="BO1918">
        <v>64.0</v>
      </c>
      <c s="129" r="BP1918">
        <v>12.0</v>
      </c>
      <c s="129" r="BQ1918">
        <v>108.0</v>
      </c>
      <c s="129" r="BR1918">
        <v>40.0</v>
      </c>
      <c s="129" r="BS1918">
        <v>40.0</v>
      </c>
      <c s="129" r="BT1918">
        <v>0.0</v>
      </c>
      <c s="129" r="BU1918">
        <v>0.0</v>
      </c>
      <c s="129" r="BV1918">
        <v>0.0</v>
      </c>
      <c s="129" r="BW1918">
        <v>4.0</v>
      </c>
      <c s="129" r="BX1918">
        <v>8.0</v>
      </c>
      <c s="129" r="BY1918">
        <v>8.0</v>
      </c>
      <c s="129" r="BZ1918">
        <v>0.0</v>
      </c>
      <c s="129" r="CA1918">
        <v>20.0</v>
      </c>
      <c s="129" r="CB1918">
        <v>256.0</v>
      </c>
      <c s="129" r="CC1918">
        <v>4.0</v>
      </c>
      <c s="129" r="CD1918">
        <v>20.0</v>
      </c>
      <c s="129" r="CE1918">
        <v>12.0</v>
      </c>
      <c s="129" r="CF1918">
        <v>52.0</v>
      </c>
      <c s="129" r="CG1918">
        <v>68.0</v>
      </c>
      <c s="129" r="CH1918">
        <v>84.0</v>
      </c>
      <c s="129" r="CI1918">
        <v>0.0</v>
      </c>
      <c s="129" r="CJ1918">
        <v>16.0</v>
      </c>
      <c s="129" r="CK1918">
        <v>236.0</v>
      </c>
      <c s="129" r="CL1918">
        <v>4.0</v>
      </c>
      <c s="129" r="CM1918">
        <v>0.0</v>
      </c>
      <c s="129" r="CN1918">
        <v>0.0</v>
      </c>
      <c s="129" r="CO1918">
        <v>4.0</v>
      </c>
      <c s="129" r="CP1918">
        <v>0.0</v>
      </c>
      <c s="129" r="CQ1918">
        <v>4.0</v>
      </c>
      <c s="129" r="CR1918">
        <v>208.0</v>
      </c>
      <c s="129" r="CS1918">
        <v>16.0</v>
      </c>
    </row>
    <row customHeight="1" r="1919" ht="15.0">
      <c t="s" s="127" r="A1919">
        <v>16222</v>
      </c>
      <c t="s" s="127" r="B1919">
        <v>16223</v>
      </c>
      <c t="s" s="127" r="C1919">
        <v>16224</v>
      </c>
      <c t="s" s="127" r="D1919">
        <v>16225</v>
      </c>
      <c t="s" s="127" r="E1919">
        <v>16226</v>
      </c>
      <c t="s" s="127" r="F1919">
        <v>16227</v>
      </c>
      <c t="s" s="128" r="G1919">
        <v>16228</v>
      </c>
      <c t="s" s="127" r="H1919">
        <v>16229</v>
      </c>
      <c s="129" r="I1919">
        <v>195.0</v>
      </c>
      <c s="129" r="J1919">
        <v>25.0</v>
      </c>
      <c s="129" r="K1919">
        <v>18.0</v>
      </c>
      <c s="129" r="L1919">
        <v>34.0</v>
      </c>
      <c s="129" r="M1919">
        <v>57.0</v>
      </c>
      <c s="129" r="N1919">
        <v>38.0</v>
      </c>
      <c s="129" r="O1919">
        <v>23.0</v>
      </c>
      <c s="129" r="P1919">
        <v>44.0</v>
      </c>
      <c s="129" r="Q1919">
        <v>21.0</v>
      </c>
      <c s="129" r="R1919">
        <v>48.0</v>
      </c>
      <c s="129" r="S1919">
        <v>40.0</v>
      </c>
      <c s="129" r="T1919">
        <v>36.0</v>
      </c>
      <c s="129" r="U1919">
        <v>20.0</v>
      </c>
      <c s="129" r="V1919">
        <v>94.0</v>
      </c>
      <c s="129" r="W1919">
        <v>11.0</v>
      </c>
      <c s="129" r="X1919">
        <v>6.0</v>
      </c>
      <c s="129" r="Y1919">
        <v>17.0</v>
      </c>
      <c s="129" r="Z1919">
        <v>32.0</v>
      </c>
      <c s="129" r="AA1919">
        <v>19.0</v>
      </c>
      <c s="129" r="AB1919">
        <v>8.0</v>
      </c>
      <c s="129" r="AC1919">
        <v>1.0</v>
      </c>
      <c s="129" r="AD1919">
        <v>14.0</v>
      </c>
      <c s="129" r="AE1919">
        <v>63.0</v>
      </c>
      <c s="129" r="AF1919">
        <v>17.0</v>
      </c>
      <c s="129" r="AG1919">
        <v>101.0</v>
      </c>
      <c s="129" r="AH1919">
        <v>14.0</v>
      </c>
      <c s="129" r="AI1919">
        <v>12.0</v>
      </c>
      <c s="129" r="AJ1919">
        <v>17.0</v>
      </c>
      <c s="129" r="AK1919">
        <v>25.0</v>
      </c>
      <c s="129" r="AL1919">
        <v>19.0</v>
      </c>
      <c s="129" r="AM1919">
        <v>12.0</v>
      </c>
      <c s="129" r="AN1919">
        <v>2.0</v>
      </c>
      <c s="129" r="AO1919">
        <v>20.0</v>
      </c>
      <c s="129" r="AP1919">
        <v>54.0</v>
      </c>
      <c s="129" r="AQ1919">
        <v>27.0</v>
      </c>
      <c s="129" r="AR1919">
        <v>164.0</v>
      </c>
      <c s="129" r="AS1919">
        <v>8.0</v>
      </c>
      <c s="129" r="AT1919">
        <v>4.0</v>
      </c>
      <c s="129" r="AU1919">
        <v>8.0</v>
      </c>
      <c s="129" r="AV1919">
        <v>8.0</v>
      </c>
      <c s="129" r="AW1919">
        <v>24.0</v>
      </c>
      <c s="129" r="AX1919">
        <v>32.0</v>
      </c>
      <c s="129" r="AY1919">
        <v>44.0</v>
      </c>
      <c s="129" r="AZ1919">
        <v>36.0</v>
      </c>
      <c s="129" r="BA1919">
        <v>84.0</v>
      </c>
      <c s="129" r="BB1919">
        <v>4.0</v>
      </c>
      <c s="129" r="BC1919">
        <v>4.0</v>
      </c>
      <c s="129" r="BD1919">
        <v>4.0</v>
      </c>
      <c s="129" r="BE1919">
        <v>4.0</v>
      </c>
      <c s="129" r="BF1919">
        <v>8.0</v>
      </c>
      <c s="129" r="BG1919">
        <v>24.0</v>
      </c>
      <c s="129" r="BH1919">
        <v>28.0</v>
      </c>
      <c s="129" r="BI1919">
        <v>8.0</v>
      </c>
      <c s="129" r="BJ1919">
        <v>80.0</v>
      </c>
      <c s="129" r="BK1919">
        <v>4.0</v>
      </c>
      <c s="129" r="BL1919">
        <v>0.0</v>
      </c>
      <c s="129" r="BM1919">
        <v>4.0</v>
      </c>
      <c s="129" r="BN1919">
        <v>4.0</v>
      </c>
      <c s="129" r="BO1919">
        <v>16.0</v>
      </c>
      <c s="129" r="BP1919">
        <v>8.0</v>
      </c>
      <c s="129" r="BQ1919">
        <v>16.0</v>
      </c>
      <c s="129" r="BR1919">
        <v>28.0</v>
      </c>
      <c s="129" r="BS1919">
        <v>12.0</v>
      </c>
      <c s="129" r="BT1919">
        <v>0.0</v>
      </c>
      <c s="129" r="BU1919">
        <v>0.0</v>
      </c>
      <c s="129" r="BV1919">
        <v>0.0</v>
      </c>
      <c s="129" r="BW1919">
        <v>0.0</v>
      </c>
      <c s="129" r="BX1919">
        <v>0.0</v>
      </c>
      <c s="129" r="BY1919">
        <v>4.0</v>
      </c>
      <c s="129" r="BZ1919">
        <v>0.0</v>
      </c>
      <c s="129" r="CA1919">
        <v>8.0</v>
      </c>
      <c s="129" r="CB1919">
        <v>88.0</v>
      </c>
      <c s="129" r="CC1919">
        <v>8.0</v>
      </c>
      <c s="129" r="CD1919">
        <v>4.0</v>
      </c>
      <c s="129" r="CE1919">
        <v>4.0</v>
      </c>
      <c s="129" r="CF1919">
        <v>8.0</v>
      </c>
      <c s="129" r="CG1919">
        <v>8.0</v>
      </c>
      <c s="129" r="CH1919">
        <v>28.0</v>
      </c>
      <c s="129" r="CI1919">
        <v>4.0</v>
      </c>
      <c s="129" r="CJ1919">
        <v>24.0</v>
      </c>
      <c s="129" r="CK1919">
        <v>64.0</v>
      </c>
      <c s="129" r="CL1919">
        <v>0.0</v>
      </c>
      <c s="129" r="CM1919">
        <v>0.0</v>
      </c>
      <c s="129" r="CN1919">
        <v>4.0</v>
      </c>
      <c s="129" r="CO1919">
        <v>0.0</v>
      </c>
      <c s="129" r="CP1919">
        <v>16.0</v>
      </c>
      <c s="129" r="CQ1919">
        <v>0.0</v>
      </c>
      <c s="129" r="CR1919">
        <v>40.0</v>
      </c>
      <c s="129" r="CS1919">
        <v>4.0</v>
      </c>
    </row>
    <row customHeight="1" r="1920" ht="15.0">
      <c t="s" s="127" r="A1920">
        <v>16230</v>
      </c>
      <c t="s" s="127" r="B1920">
        <v>16231</v>
      </c>
      <c t="s" s="127" r="C1920">
        <v>16232</v>
      </c>
      <c t="s" s="127" r="D1920">
        <v>16233</v>
      </c>
      <c t="s" s="127" r="E1920">
        <v>16234</v>
      </c>
      <c t="s" s="127" r="F1920">
        <v>16235</v>
      </c>
      <c t="s" s="128" r="G1920">
        <v>16236</v>
      </c>
      <c t="s" s="127" r="H1920">
        <v>16237</v>
      </c>
      <c s="129" r="I1920">
        <v>239.0</v>
      </c>
      <c s="129" r="J1920">
        <v>52.1454549999999</v>
      </c>
      <c s="129" r="K1920">
        <v>36.9363639999999</v>
      </c>
      <c s="129" r="L1920">
        <v>64.095455</v>
      </c>
      <c s="129" r="M1920">
        <v>43.454545</v>
      </c>
      <c s="129" r="N1920">
        <v>32.590909</v>
      </c>
      <c s="129" r="O1920">
        <v>9.77727299999999</v>
      </c>
      <c s="129" r="P1920">
        <v>34.0</v>
      </c>
      <c s="129" r="Q1920">
        <v>29.0</v>
      </c>
      <c s="129" r="R1920">
        <v>44.0</v>
      </c>
      <c s="129" r="S1920">
        <v>33.0</v>
      </c>
      <c s="129" r="T1920">
        <v>17.0</v>
      </c>
      <c s="129" r="U1920">
        <v>10.0</v>
      </c>
      <c s="129" r="V1920">
        <v>126.018182</v>
      </c>
      <c s="129" r="W1920">
        <v>24.9863639999999</v>
      </c>
      <c s="129" r="X1920">
        <v>20.640909</v>
      </c>
      <c s="129" r="Y1920">
        <v>35.85</v>
      </c>
      <c s="129" r="Z1920">
        <v>21.727273</v>
      </c>
      <c s="129" r="AA1920">
        <v>18.4681819999999</v>
      </c>
      <c s="129" r="AB1920">
        <v>3.259091</v>
      </c>
      <c s="129" r="AC1920">
        <v>1.086364</v>
      </c>
      <c s="129" r="AD1920">
        <v>30.418182</v>
      </c>
      <c s="129" r="AE1920">
        <v>85.822727</v>
      </c>
      <c s="129" r="AF1920">
        <v>9.77727299999999</v>
      </c>
      <c s="129" r="AG1920">
        <v>112.981818</v>
      </c>
      <c s="129" r="AH1920">
        <v>27.159091</v>
      </c>
      <c s="129" r="AI1920">
        <v>16.295455</v>
      </c>
      <c s="129" r="AJ1920">
        <v>28.245455</v>
      </c>
      <c s="129" r="AK1920">
        <v>21.727273</v>
      </c>
      <c s="129" r="AL1920">
        <v>14.1227269999999</v>
      </c>
      <c s="129" r="AM1920">
        <v>5.43181799999999</v>
      </c>
      <c s="129" r="AN1920">
        <v>0.0</v>
      </c>
      <c s="129" r="AO1920">
        <v>31.504545</v>
      </c>
      <c s="129" r="AP1920">
        <v>70.613636</v>
      </c>
      <c s="129" r="AQ1920">
        <v>10.863636</v>
      </c>
      <c s="129" r="AR1920">
        <v>178.163636</v>
      </c>
      <c s="129" r="AS1920">
        <v>4.345455</v>
      </c>
      <c s="129" r="AT1920">
        <v>4.345455</v>
      </c>
      <c s="129" r="AU1920">
        <v>4.345455</v>
      </c>
      <c s="129" r="AV1920">
        <v>26.072727</v>
      </c>
      <c s="129" r="AW1920">
        <v>56.490909</v>
      </c>
      <c s="129" r="AX1920">
        <v>30.418182</v>
      </c>
      <c s="129" r="AY1920">
        <v>30.418182</v>
      </c>
      <c s="129" r="AZ1920">
        <v>21.727273</v>
      </c>
      <c s="129" r="BA1920">
        <v>108.636364</v>
      </c>
      <c s="129" r="BB1920">
        <v>4.345455</v>
      </c>
      <c s="129" r="BC1920">
        <v>4.345455</v>
      </c>
      <c s="129" r="BD1920">
        <v>0.0</v>
      </c>
      <c s="129" r="BE1920">
        <v>13.036364</v>
      </c>
      <c s="129" r="BF1920">
        <v>26.072727</v>
      </c>
      <c s="129" r="BG1920">
        <v>30.418182</v>
      </c>
      <c s="129" r="BH1920">
        <v>21.727273</v>
      </c>
      <c s="129" r="BI1920">
        <v>8.69090899999999</v>
      </c>
      <c s="129" r="BJ1920">
        <v>69.5272729999999</v>
      </c>
      <c s="129" r="BK1920">
        <v>0.0</v>
      </c>
      <c s="129" r="BL1920">
        <v>0.0</v>
      </c>
      <c s="129" r="BM1920">
        <v>4.345455</v>
      </c>
      <c s="129" r="BN1920">
        <v>13.036364</v>
      </c>
      <c s="129" r="BO1920">
        <v>30.418182</v>
      </c>
      <c s="129" r="BP1920">
        <v>0.0</v>
      </c>
      <c s="129" r="BQ1920">
        <v>8.69090899999999</v>
      </c>
      <c s="129" r="BR1920">
        <v>13.036364</v>
      </c>
      <c s="129" r="BS1920">
        <v>30.418182</v>
      </c>
      <c s="129" r="BT1920">
        <v>0.0</v>
      </c>
      <c s="129" r="BU1920">
        <v>0.0</v>
      </c>
      <c s="129" r="BV1920">
        <v>0.0</v>
      </c>
      <c s="129" r="BW1920">
        <v>0.0</v>
      </c>
      <c s="129" r="BX1920">
        <v>13.036364</v>
      </c>
      <c s="129" r="BY1920">
        <v>8.69090899999999</v>
      </c>
      <c s="129" r="BZ1920">
        <v>0.0</v>
      </c>
      <c s="129" r="CA1920">
        <v>8.69090899999999</v>
      </c>
      <c s="129" r="CB1920">
        <v>99.9454549999999</v>
      </c>
      <c s="129" r="CC1920">
        <v>0.0</v>
      </c>
      <c s="129" r="CD1920">
        <v>0.0</v>
      </c>
      <c s="129" r="CE1920">
        <v>4.345455</v>
      </c>
      <c s="129" r="CF1920">
        <v>21.727273</v>
      </c>
      <c s="129" r="CG1920">
        <v>43.454545</v>
      </c>
      <c s="129" r="CH1920">
        <v>21.727273</v>
      </c>
      <c s="129" r="CI1920">
        <v>0.0</v>
      </c>
      <c s="129" r="CJ1920">
        <v>8.69090899999999</v>
      </c>
      <c s="129" r="CK1920">
        <v>47.8</v>
      </c>
      <c s="129" r="CL1920">
        <v>4.345455</v>
      </c>
      <c s="129" r="CM1920">
        <v>4.345455</v>
      </c>
      <c s="129" r="CN1920">
        <v>0.0</v>
      </c>
      <c s="129" r="CO1920">
        <v>4.345455</v>
      </c>
      <c s="129" r="CP1920">
        <v>0.0</v>
      </c>
      <c s="129" r="CQ1920">
        <v>0.0</v>
      </c>
      <c s="129" r="CR1920">
        <v>30.418182</v>
      </c>
      <c s="129" r="CS1920">
        <v>4.345455</v>
      </c>
    </row>
    <row customHeight="1" r="1921" ht="15.0">
      <c t="s" s="127" r="A1921">
        <v>16238</v>
      </c>
      <c t="s" s="127" r="B1921">
        <v>16239</v>
      </c>
      <c t="s" s="127" r="C1921">
        <v>16240</v>
      </c>
      <c t="s" s="127" r="D1921">
        <v>16241</v>
      </c>
      <c t="s" s="127" r="E1921">
        <v>16242</v>
      </c>
      <c t="s" s="127" r="F1921">
        <v>16243</v>
      </c>
      <c t="s" s="128" r="G1921">
        <v>16244</v>
      </c>
      <c t="s" s="127" r="H1921">
        <v>16245</v>
      </c>
      <c s="129" r="I1921">
        <v>221.0</v>
      </c>
      <c s="129" r="J1921">
        <v>49.111111</v>
      </c>
      <c s="129" r="K1921">
        <v>25.5377779999999</v>
      </c>
      <c s="129" r="L1921">
        <v>55.0044439999999</v>
      </c>
      <c s="129" r="M1921">
        <v>38.3066669999999</v>
      </c>
      <c s="129" r="N1921">
        <v>37.324444</v>
      </c>
      <c s="129" r="O1921">
        <v>15.7155559999999</v>
      </c>
      <c s="129" r="P1921">
        <v>28.0</v>
      </c>
      <c s="129" r="Q1921">
        <v>40.0</v>
      </c>
      <c s="129" r="R1921">
        <v>32.0</v>
      </c>
      <c s="129" r="S1921">
        <v>35.0</v>
      </c>
      <c s="129" r="T1921">
        <v>25.0</v>
      </c>
      <c s="129" r="U1921">
        <v>24.0</v>
      </c>
      <c s="129" r="V1921">
        <v>108.044444</v>
      </c>
      <c s="129" r="W1921">
        <v>22.591111</v>
      </c>
      <c s="129" r="X1921">
        <v>12.768889</v>
      </c>
      <c s="129" r="Y1921">
        <v>29.466667</v>
      </c>
      <c s="129" r="Z1921">
        <v>21.608889</v>
      </c>
      <c s="129" r="AA1921">
        <v>16.697778</v>
      </c>
      <c s="129" r="AB1921">
        <v>3.92888899999999</v>
      </c>
      <c s="129" r="AC1921">
        <v>0.982222</v>
      </c>
      <c s="129" r="AD1921">
        <v>24.5555559999999</v>
      </c>
      <c s="129" r="AE1921">
        <v>68.7555559999999</v>
      </c>
      <c s="129" r="AF1921">
        <v>14.733333</v>
      </c>
      <c s="129" r="AG1921">
        <v>112.955556</v>
      </c>
      <c s="129" r="AH1921">
        <v>26.52</v>
      </c>
      <c s="129" r="AI1921">
        <v>12.768889</v>
      </c>
      <c s="129" r="AJ1921">
        <v>25.5377779999999</v>
      </c>
      <c s="129" r="AK1921">
        <v>16.697778</v>
      </c>
      <c s="129" r="AL1921">
        <v>20.626667</v>
      </c>
      <c s="129" r="AM1921">
        <v>9.822222</v>
      </c>
      <c s="129" r="AN1921">
        <v>0.982222</v>
      </c>
      <c s="129" r="AO1921">
        <v>30.448889</v>
      </c>
      <c s="129" r="AP1921">
        <v>58.9333329999999</v>
      </c>
      <c s="129" r="AQ1921">
        <v>23.573333</v>
      </c>
      <c s="129" r="AR1921">
        <v>192.515556</v>
      </c>
      <c s="129" r="AS1921">
        <v>7.85777799999999</v>
      </c>
      <c s="129" r="AT1921">
        <v>3.92888899999999</v>
      </c>
      <c s="129" r="AU1921">
        <v>3.92888899999999</v>
      </c>
      <c s="129" r="AV1921">
        <v>27.502222</v>
      </c>
      <c s="129" r="AW1921">
        <v>27.502222</v>
      </c>
      <c s="129" r="AX1921">
        <v>43.217778</v>
      </c>
      <c s="129" r="AY1921">
        <v>62.862222</v>
      </c>
      <c s="129" r="AZ1921">
        <v>15.7155559999999</v>
      </c>
      <c s="129" r="BA1921">
        <v>86.435556</v>
      </c>
      <c s="129" r="BB1921">
        <v>3.92888899999999</v>
      </c>
      <c s="129" r="BC1921">
        <v>0.0</v>
      </c>
      <c s="129" r="BD1921">
        <v>0.0</v>
      </c>
      <c s="129" r="BE1921">
        <v>15.7155559999999</v>
      </c>
      <c s="129" r="BF1921">
        <v>0.0</v>
      </c>
      <c s="129" r="BG1921">
        <v>43.217778</v>
      </c>
      <c s="129" r="BH1921">
        <v>19.644444</v>
      </c>
      <c s="129" r="BI1921">
        <v>3.92888899999999</v>
      </c>
      <c s="129" r="BJ1921">
        <v>106.08</v>
      </c>
      <c s="129" r="BK1921">
        <v>3.92888899999999</v>
      </c>
      <c s="129" r="BL1921">
        <v>3.92888899999999</v>
      </c>
      <c s="129" r="BM1921">
        <v>3.92888899999999</v>
      </c>
      <c s="129" r="BN1921">
        <v>11.786667</v>
      </c>
      <c s="129" r="BO1921">
        <v>27.502222</v>
      </c>
      <c s="129" r="BP1921">
        <v>0.0</v>
      </c>
      <c s="129" r="BQ1921">
        <v>43.217778</v>
      </c>
      <c s="129" r="BR1921">
        <v>11.786667</v>
      </c>
      <c s="129" r="BS1921">
        <v>31.431111</v>
      </c>
      <c s="129" r="BT1921">
        <v>0.0</v>
      </c>
      <c s="129" r="BU1921">
        <v>0.0</v>
      </c>
      <c s="129" r="BV1921">
        <v>0.0</v>
      </c>
      <c s="129" r="BW1921">
        <v>3.92888899999999</v>
      </c>
      <c s="129" r="BX1921">
        <v>3.92888899999999</v>
      </c>
      <c s="129" r="BY1921">
        <v>7.85777799999999</v>
      </c>
      <c s="129" r="BZ1921">
        <v>0.0</v>
      </c>
      <c s="129" r="CA1921">
        <v>15.7155559999999</v>
      </c>
      <c s="129" r="CB1921">
        <v>90.364444</v>
      </c>
      <c s="129" r="CC1921">
        <v>7.85777799999999</v>
      </c>
      <c s="129" r="CD1921">
        <v>3.92888899999999</v>
      </c>
      <c s="129" r="CE1921">
        <v>3.92888899999999</v>
      </c>
      <c s="129" r="CF1921">
        <v>23.573333</v>
      </c>
      <c s="129" r="CG1921">
        <v>19.644444</v>
      </c>
      <c s="129" r="CH1921">
        <v>31.431111</v>
      </c>
      <c s="129" r="CI1921">
        <v>0.0</v>
      </c>
      <c s="129" r="CJ1921">
        <v>0.0</v>
      </c>
      <c s="129" r="CK1921">
        <v>70.72</v>
      </c>
      <c s="129" r="CL1921">
        <v>0.0</v>
      </c>
      <c s="129" r="CM1921">
        <v>0.0</v>
      </c>
      <c s="129" r="CN1921">
        <v>0.0</v>
      </c>
      <c s="129" r="CO1921">
        <v>0.0</v>
      </c>
      <c s="129" r="CP1921">
        <v>3.92888899999999</v>
      </c>
      <c s="129" r="CQ1921">
        <v>3.92888899999999</v>
      </c>
      <c s="129" r="CR1921">
        <v>62.862222</v>
      </c>
      <c s="129" r="CS1921">
        <v>0.0</v>
      </c>
    </row>
    <row customHeight="1" r="1922" ht="15.0">
      <c t="s" s="127" r="A1922">
        <v>16246</v>
      </c>
      <c t="s" s="127" r="B1922">
        <v>16247</v>
      </c>
      <c t="s" s="127" r="C1922">
        <v>16248</v>
      </c>
      <c t="s" s="127" r="D1922">
        <v>16249</v>
      </c>
      <c t="s" s="127" r="E1922">
        <v>16250</v>
      </c>
      <c t="s" s="127" r="F1922">
        <v>16251</v>
      </c>
      <c t="s" s="128" r="G1922">
        <v>16252</v>
      </c>
      <c t="s" s="127" r="H1922">
        <v>16253</v>
      </c>
      <c s="129" r="I1922">
        <v>133.0</v>
      </c>
      <c s="129" r="J1922">
        <v>25.3816789999999</v>
      </c>
      <c s="129" r="K1922">
        <v>20.305344</v>
      </c>
      <c s="129" r="L1922">
        <v>27.4122139999999</v>
      </c>
      <c s="129" r="M1922">
        <v>29.442748</v>
      </c>
      <c s="129" r="N1922">
        <v>17.259542</v>
      </c>
      <c s="129" r="O1922">
        <v>13.198473</v>
      </c>
      <c s="129" r="P1922">
        <v>27.0</v>
      </c>
      <c s="129" r="Q1922">
        <v>20.0</v>
      </c>
      <c s="129" r="R1922">
        <v>27.0</v>
      </c>
      <c s="129" r="S1922">
        <v>24.0</v>
      </c>
      <c s="129" r="T1922">
        <v>23.0</v>
      </c>
      <c s="129" r="U1922">
        <v>10.0</v>
      </c>
      <c s="129" r="V1922">
        <v>65.992366</v>
      </c>
      <c s="129" r="W1922">
        <v>13.198473</v>
      </c>
      <c s="129" r="X1922">
        <v>10.152672</v>
      </c>
      <c s="129" r="Y1922">
        <v>12.183206</v>
      </c>
      <c s="129" r="Z1922">
        <v>17.259542</v>
      </c>
      <c s="129" r="AA1922">
        <v>7.10686999999999</v>
      </c>
      <c s="129" r="AB1922">
        <v>6.091603</v>
      </c>
      <c s="129" r="AC1922">
        <v>0.0</v>
      </c>
      <c s="129" r="AD1922">
        <v>19.2900759999999</v>
      </c>
      <c s="129" r="AE1922">
        <v>37.5648849999999</v>
      </c>
      <c s="129" r="AF1922">
        <v>9.13740499999999</v>
      </c>
      <c s="129" r="AG1922">
        <v>67.0076339999999</v>
      </c>
      <c s="129" r="AH1922">
        <v>12.183206</v>
      </c>
      <c s="129" r="AI1922">
        <v>10.152672</v>
      </c>
      <c s="129" r="AJ1922">
        <v>15.229008</v>
      </c>
      <c s="129" r="AK1922">
        <v>12.183206</v>
      </c>
      <c s="129" r="AL1922">
        <v>10.152672</v>
      </c>
      <c s="129" r="AM1922">
        <v>7.10686999999999</v>
      </c>
      <c s="129" r="AN1922">
        <v>0.0</v>
      </c>
      <c s="129" r="AO1922">
        <v>17.259542</v>
      </c>
      <c s="129" r="AP1922">
        <v>37.5648849999999</v>
      </c>
      <c s="129" r="AQ1922">
        <v>12.183206</v>
      </c>
      <c s="129" r="AR1922">
        <v>101.526718</v>
      </c>
      <c s="129" r="AS1922">
        <v>0.0</v>
      </c>
      <c s="129" r="AT1922">
        <v>4.06106899999999</v>
      </c>
      <c s="129" r="AU1922">
        <v>0.0</v>
      </c>
      <c s="129" r="AV1922">
        <v>20.305344</v>
      </c>
      <c s="129" r="AW1922">
        <v>20.305344</v>
      </c>
      <c s="129" r="AX1922">
        <v>8.122137</v>
      </c>
      <c s="129" r="AY1922">
        <v>20.305344</v>
      </c>
      <c s="129" r="AZ1922">
        <v>28.427481</v>
      </c>
      <c s="129" r="BA1922">
        <v>48.732824</v>
      </c>
      <c s="129" r="BB1922">
        <v>0.0</v>
      </c>
      <c s="129" r="BC1922">
        <v>0.0</v>
      </c>
      <c s="129" r="BD1922">
        <v>0.0</v>
      </c>
      <c s="129" r="BE1922">
        <v>8.122137</v>
      </c>
      <c s="129" r="BF1922">
        <v>8.122137</v>
      </c>
      <c s="129" r="BG1922">
        <v>8.122137</v>
      </c>
      <c s="129" r="BH1922">
        <v>16.2442749999999</v>
      </c>
      <c s="129" r="BI1922">
        <v>8.122137</v>
      </c>
      <c s="129" r="BJ1922">
        <v>52.7938929999999</v>
      </c>
      <c s="129" r="BK1922">
        <v>0.0</v>
      </c>
      <c s="129" r="BL1922">
        <v>4.06106899999999</v>
      </c>
      <c s="129" r="BM1922">
        <v>0.0</v>
      </c>
      <c s="129" r="BN1922">
        <v>12.183206</v>
      </c>
      <c s="129" r="BO1922">
        <v>12.183206</v>
      </c>
      <c s="129" r="BP1922">
        <v>0.0</v>
      </c>
      <c s="129" r="BQ1922">
        <v>4.06106899999999</v>
      </c>
      <c s="129" r="BR1922">
        <v>20.305344</v>
      </c>
      <c s="129" r="BS1922">
        <v>32.4885499999999</v>
      </c>
      <c s="129" r="BT1922">
        <v>0.0</v>
      </c>
      <c s="129" r="BU1922">
        <v>0.0</v>
      </c>
      <c s="129" r="BV1922">
        <v>0.0</v>
      </c>
      <c s="129" r="BW1922">
        <v>4.06106899999999</v>
      </c>
      <c s="129" r="BX1922">
        <v>4.06106899999999</v>
      </c>
      <c s="129" r="BY1922">
        <v>4.06106899999999</v>
      </c>
      <c s="129" r="BZ1922">
        <v>0.0</v>
      </c>
      <c s="129" r="CA1922">
        <v>20.305344</v>
      </c>
      <c s="129" r="CB1922">
        <v>44.671756</v>
      </c>
      <c s="129" r="CC1922">
        <v>0.0</v>
      </c>
      <c s="129" r="CD1922">
        <v>4.06106899999999</v>
      </c>
      <c s="129" r="CE1922">
        <v>0.0</v>
      </c>
      <c s="129" r="CF1922">
        <v>16.2442749999999</v>
      </c>
      <c s="129" r="CG1922">
        <v>16.2442749999999</v>
      </c>
      <c s="129" r="CH1922">
        <v>4.06106899999999</v>
      </c>
      <c s="129" r="CI1922">
        <v>0.0</v>
      </c>
      <c s="129" r="CJ1922">
        <v>4.06106899999999</v>
      </c>
      <c s="129" r="CK1922">
        <v>24.366412</v>
      </c>
      <c s="129" r="CL1922">
        <v>0.0</v>
      </c>
      <c s="129" r="CM1922">
        <v>0.0</v>
      </c>
      <c s="129" r="CN1922">
        <v>0.0</v>
      </c>
      <c s="129" r="CO1922">
        <v>0.0</v>
      </c>
      <c s="129" r="CP1922">
        <v>0.0</v>
      </c>
      <c s="129" r="CQ1922">
        <v>0.0</v>
      </c>
      <c s="129" r="CR1922">
        <v>20.305344</v>
      </c>
      <c s="129" r="CS1922">
        <v>4.06106899999999</v>
      </c>
    </row>
    <row customHeight="1" r="1923" ht="15.0">
      <c t="s" s="127" r="A1923">
        <v>16254</v>
      </c>
      <c t="s" s="127" r="B1923">
        <v>16255</v>
      </c>
      <c t="s" s="127" r="C1923">
        <v>16256</v>
      </c>
      <c t="s" s="127" r="D1923">
        <v>16257</v>
      </c>
      <c t="s" s="127" r="E1923">
        <v>16258</v>
      </c>
      <c t="s" s="127" r="F1923">
        <v>16259</v>
      </c>
      <c t="s" s="128" r="G1923">
        <v>16260</v>
      </c>
      <c t="s" s="127" r="H1923">
        <v>16261</v>
      </c>
      <c s="129" r="I1923">
        <v>54.0</v>
      </c>
      <c s="129" r="J1923">
        <v>9.0</v>
      </c>
      <c s="129" r="K1923">
        <v>10.0</v>
      </c>
      <c s="129" r="L1923">
        <v>8.0</v>
      </c>
      <c s="129" r="M1923">
        <v>11.0</v>
      </c>
      <c s="129" r="N1923">
        <v>10.0</v>
      </c>
      <c s="129" r="O1923">
        <v>6.0</v>
      </c>
      <c s="129" r="P1923">
        <v>8.0</v>
      </c>
      <c s="129" r="Q1923">
        <v>5.0</v>
      </c>
      <c s="129" r="R1923">
        <v>11.0</v>
      </c>
      <c s="129" r="S1923">
        <v>12.0</v>
      </c>
      <c s="129" r="T1923">
        <v>8.0</v>
      </c>
      <c s="129" r="U1923">
        <v>5.0</v>
      </c>
      <c s="129" r="V1923">
        <v>31.0</v>
      </c>
      <c s="129" r="W1923">
        <v>6.0</v>
      </c>
      <c s="129" r="X1923">
        <v>7.0</v>
      </c>
      <c s="129" r="Y1923">
        <v>3.0</v>
      </c>
      <c s="129" r="Z1923">
        <v>7.0</v>
      </c>
      <c s="129" r="AA1923">
        <v>5.0</v>
      </c>
      <c s="129" r="AB1923">
        <v>3.0</v>
      </c>
      <c s="129" r="AC1923">
        <v>0.0</v>
      </c>
      <c s="129" r="AD1923">
        <v>9.0</v>
      </c>
      <c s="129" r="AE1923">
        <v>16.0</v>
      </c>
      <c s="129" r="AF1923">
        <v>6.0</v>
      </c>
      <c s="129" r="AG1923">
        <v>23.0</v>
      </c>
      <c s="129" r="AH1923">
        <v>3.0</v>
      </c>
      <c s="129" r="AI1923">
        <v>3.0</v>
      </c>
      <c s="129" r="AJ1923">
        <v>5.0</v>
      </c>
      <c s="129" r="AK1923">
        <v>4.0</v>
      </c>
      <c s="129" r="AL1923">
        <v>5.0</v>
      </c>
      <c s="129" r="AM1923">
        <v>3.0</v>
      </c>
      <c s="129" r="AN1923">
        <v>0.0</v>
      </c>
      <c s="129" r="AO1923">
        <v>4.0</v>
      </c>
      <c s="129" r="AP1923">
        <v>13.0</v>
      </c>
      <c s="129" r="AQ1923">
        <v>6.0</v>
      </c>
      <c s="129" r="AR1923">
        <v>36.0</v>
      </c>
      <c s="129" r="AS1923">
        <v>4.0</v>
      </c>
      <c s="129" r="AT1923">
        <v>0.0</v>
      </c>
      <c s="129" r="AU1923">
        <v>0.0</v>
      </c>
      <c s="129" r="AV1923">
        <v>0.0</v>
      </c>
      <c s="129" r="AW1923">
        <v>8.0</v>
      </c>
      <c s="129" r="AX1923">
        <v>4.0</v>
      </c>
      <c s="129" r="AY1923">
        <v>20.0</v>
      </c>
      <c s="129" r="AZ1923">
        <v>0.0</v>
      </c>
      <c s="129" r="BA1923">
        <v>20.0</v>
      </c>
      <c s="129" r="BB1923">
        <v>4.0</v>
      </c>
      <c s="129" r="BC1923">
        <v>0.0</v>
      </c>
      <c s="129" r="BD1923">
        <v>0.0</v>
      </c>
      <c s="129" r="BE1923">
        <v>0.0</v>
      </c>
      <c s="129" r="BF1923">
        <v>0.0</v>
      </c>
      <c s="129" r="BG1923">
        <v>4.0</v>
      </c>
      <c s="129" r="BH1923">
        <v>12.0</v>
      </c>
      <c s="129" r="BI1923">
        <v>0.0</v>
      </c>
      <c s="129" r="BJ1923">
        <v>16.0</v>
      </c>
      <c s="129" r="BK1923">
        <v>0.0</v>
      </c>
      <c s="129" r="BL1923">
        <v>0.0</v>
      </c>
      <c s="129" r="BM1923">
        <v>0.0</v>
      </c>
      <c s="129" r="BN1923">
        <v>0.0</v>
      </c>
      <c s="129" r="BO1923">
        <v>8.0</v>
      </c>
      <c s="129" r="BP1923">
        <v>0.0</v>
      </c>
      <c s="129" r="BQ1923">
        <v>8.0</v>
      </c>
      <c s="129" r="BR1923">
        <v>0.0</v>
      </c>
      <c s="129" r="BS1923">
        <v>4.0</v>
      </c>
      <c s="129" r="BT1923">
        <v>0.0</v>
      </c>
      <c s="129" r="BU1923">
        <v>0.0</v>
      </c>
      <c s="129" r="BV1923">
        <v>0.0</v>
      </c>
      <c s="129" r="BW1923">
        <v>0.0</v>
      </c>
      <c s="129" r="BX1923">
        <v>0.0</v>
      </c>
      <c s="129" r="BY1923">
        <v>4.0</v>
      </c>
      <c s="129" r="BZ1923">
        <v>0.0</v>
      </c>
      <c s="129" r="CA1923">
        <v>0.0</v>
      </c>
      <c s="129" r="CB1923">
        <v>8.0</v>
      </c>
      <c s="129" r="CC1923">
        <v>4.0</v>
      </c>
      <c s="129" r="CD1923">
        <v>0.0</v>
      </c>
      <c s="129" r="CE1923">
        <v>0.0</v>
      </c>
      <c s="129" r="CF1923">
        <v>0.0</v>
      </c>
      <c s="129" r="CG1923">
        <v>4.0</v>
      </c>
      <c s="129" r="CH1923">
        <v>0.0</v>
      </c>
      <c s="129" r="CI1923">
        <v>0.0</v>
      </c>
      <c s="129" r="CJ1923">
        <v>0.0</v>
      </c>
      <c s="129" r="CK1923">
        <v>24.0</v>
      </c>
      <c s="129" r="CL1923">
        <v>0.0</v>
      </c>
      <c s="129" r="CM1923">
        <v>0.0</v>
      </c>
      <c s="129" r="CN1923">
        <v>0.0</v>
      </c>
      <c s="129" r="CO1923">
        <v>0.0</v>
      </c>
      <c s="129" r="CP1923">
        <v>4.0</v>
      </c>
      <c s="129" r="CQ1923">
        <v>0.0</v>
      </c>
      <c s="129" r="CR1923">
        <v>20.0</v>
      </c>
      <c s="129" r="CS1923">
        <v>0.0</v>
      </c>
    </row>
    <row customHeight="1" r="1924" ht="15.0">
      <c t="s" s="127" r="A1924">
        <v>16262</v>
      </c>
      <c t="s" s="127" r="B1924">
        <v>16263</v>
      </c>
      <c t="s" s="127" r="C1924">
        <v>16264</v>
      </c>
      <c t="s" s="127" r="D1924">
        <v>16265</v>
      </c>
      <c t="s" s="127" r="E1924">
        <v>16266</v>
      </c>
      <c t="s" s="127" r="F1924">
        <v>16267</v>
      </c>
      <c t="s" s="128" r="G1924">
        <v>16268</v>
      </c>
      <c t="s" s="127" r="H1924">
        <v>16269</v>
      </c>
      <c s="129" r="I1924">
        <v>160.0</v>
      </c>
      <c s="129" r="J1924">
        <v>31.392405</v>
      </c>
      <c s="129" r="K1924">
        <v>18.227848</v>
      </c>
      <c s="129" r="L1924">
        <v>22.2784809999999</v>
      </c>
      <c s="129" r="M1924">
        <v>39.4936709999999</v>
      </c>
      <c s="129" r="N1924">
        <v>30.3797469999999</v>
      </c>
      <c s="129" r="O1924">
        <v>18.227848</v>
      </c>
      <c s="129" r="P1924">
        <v>23.0</v>
      </c>
      <c s="129" r="Q1924">
        <v>22.0</v>
      </c>
      <c s="129" r="R1924">
        <v>38.0</v>
      </c>
      <c s="129" r="S1924">
        <v>22.0</v>
      </c>
      <c s="129" r="T1924">
        <v>36.0</v>
      </c>
      <c s="129" r="U1924">
        <v>14.0</v>
      </c>
      <c s="129" r="V1924">
        <v>78.9873419999999</v>
      </c>
      <c s="129" r="W1924">
        <v>19.240506</v>
      </c>
      <c s="129" r="X1924">
        <v>10.126582</v>
      </c>
      <c s="129" r="Y1924">
        <v>11.139241</v>
      </c>
      <c s="129" r="Z1924">
        <v>18.227848</v>
      </c>
      <c s="129" r="AA1924">
        <v>15.189873</v>
      </c>
      <c s="129" r="AB1924">
        <v>5.063291</v>
      </c>
      <c s="129" r="AC1924">
        <v>0.0</v>
      </c>
      <c s="129" r="AD1924">
        <v>24.3037969999999</v>
      </c>
      <c s="129" r="AE1924">
        <v>40.506329</v>
      </c>
      <c s="129" r="AF1924">
        <v>14.177215</v>
      </c>
      <c s="129" r="AG1924">
        <v>81.012658</v>
      </c>
      <c s="129" r="AH1924">
        <v>12.151899</v>
      </c>
      <c s="129" r="AI1924">
        <v>8.101266</v>
      </c>
      <c s="129" r="AJ1924">
        <v>11.139241</v>
      </c>
      <c s="129" r="AK1924">
        <v>21.265823</v>
      </c>
      <c s="129" r="AL1924">
        <v>15.189873</v>
      </c>
      <c s="129" r="AM1924">
        <v>12.151899</v>
      </c>
      <c s="129" r="AN1924">
        <v>1.012658</v>
      </c>
      <c s="129" r="AO1924">
        <v>13.164557</v>
      </c>
      <c s="129" r="AP1924">
        <v>46.582278</v>
      </c>
      <c s="129" r="AQ1924">
        <v>21.265823</v>
      </c>
      <c s="129" r="AR1924">
        <v>125.56962</v>
      </c>
      <c s="129" r="AS1924">
        <v>8.101266</v>
      </c>
      <c s="129" r="AT1924">
        <v>4.050633</v>
      </c>
      <c s="129" r="AU1924">
        <v>4.050633</v>
      </c>
      <c s="129" r="AV1924">
        <v>8.101266</v>
      </c>
      <c s="129" r="AW1924">
        <v>32.4050629999999</v>
      </c>
      <c s="129" r="AX1924">
        <v>8.101266</v>
      </c>
      <c s="129" r="AY1924">
        <v>52.658228</v>
      </c>
      <c s="129" r="AZ1924">
        <v>8.101266</v>
      </c>
      <c s="129" r="BA1924">
        <v>56.7088609999999</v>
      </c>
      <c s="129" r="BB1924">
        <v>8.101266</v>
      </c>
      <c s="129" r="BC1924">
        <v>4.050633</v>
      </c>
      <c s="129" r="BD1924">
        <v>4.050633</v>
      </c>
      <c s="129" r="BE1924">
        <v>4.050633</v>
      </c>
      <c s="129" r="BF1924">
        <v>16.202532</v>
      </c>
      <c s="129" r="BG1924">
        <v>4.050633</v>
      </c>
      <c s="129" r="BH1924">
        <v>16.202532</v>
      </c>
      <c s="129" r="BI1924">
        <v>0.0</v>
      </c>
      <c s="129" r="BJ1924">
        <v>68.860759</v>
      </c>
      <c s="129" r="BK1924">
        <v>0.0</v>
      </c>
      <c s="129" r="BL1924">
        <v>0.0</v>
      </c>
      <c s="129" r="BM1924">
        <v>0.0</v>
      </c>
      <c s="129" r="BN1924">
        <v>4.050633</v>
      </c>
      <c s="129" r="BO1924">
        <v>16.202532</v>
      </c>
      <c s="129" r="BP1924">
        <v>4.050633</v>
      </c>
      <c s="129" r="BQ1924">
        <v>36.455696</v>
      </c>
      <c s="129" r="BR1924">
        <v>8.101266</v>
      </c>
      <c s="129" r="BS1924">
        <v>8.101266</v>
      </c>
      <c s="129" r="BT1924">
        <v>0.0</v>
      </c>
      <c s="129" r="BU1924">
        <v>0.0</v>
      </c>
      <c s="129" r="BV1924">
        <v>0.0</v>
      </c>
      <c s="129" r="BW1924">
        <v>4.050633</v>
      </c>
      <c s="129" r="BX1924">
        <v>0.0</v>
      </c>
      <c s="129" r="BY1924">
        <v>0.0</v>
      </c>
      <c s="129" r="BZ1924">
        <v>0.0</v>
      </c>
      <c s="129" r="CA1924">
        <v>4.050633</v>
      </c>
      <c s="129" r="CB1924">
        <v>52.658228</v>
      </c>
      <c s="129" r="CC1924">
        <v>8.101266</v>
      </c>
      <c s="129" r="CD1924">
        <v>4.050633</v>
      </c>
      <c s="129" r="CE1924">
        <v>0.0</v>
      </c>
      <c s="129" r="CF1924">
        <v>4.050633</v>
      </c>
      <c s="129" r="CG1924">
        <v>24.3037969999999</v>
      </c>
      <c s="129" r="CH1924">
        <v>8.101266</v>
      </c>
      <c s="129" r="CI1924">
        <v>0.0</v>
      </c>
      <c s="129" r="CJ1924">
        <v>4.050633</v>
      </c>
      <c s="129" r="CK1924">
        <v>64.8101269999999</v>
      </c>
      <c s="129" r="CL1924">
        <v>0.0</v>
      </c>
      <c s="129" r="CM1924">
        <v>0.0</v>
      </c>
      <c s="129" r="CN1924">
        <v>4.050633</v>
      </c>
      <c s="129" r="CO1924">
        <v>0.0</v>
      </c>
      <c s="129" r="CP1924">
        <v>8.101266</v>
      </c>
      <c s="129" r="CQ1924">
        <v>0.0</v>
      </c>
      <c s="129" r="CR1924">
        <v>52.658228</v>
      </c>
      <c s="129" r="CS1924">
        <v>0.0</v>
      </c>
    </row>
    <row customHeight="1" r="1925" ht="15.0">
      <c t="s" s="127" r="A1925">
        <v>16270</v>
      </c>
      <c t="s" s="127" r="B1925">
        <v>16271</v>
      </c>
      <c t="s" s="127" r="C1925">
        <v>16272</v>
      </c>
      <c t="s" s="127" r="D1925">
        <v>16273</v>
      </c>
      <c t="s" s="127" r="E1925">
        <v>16274</v>
      </c>
      <c t="s" s="127" r="F1925">
        <v>16275</v>
      </c>
      <c t="s" s="128" r="G1925">
        <v>16276</v>
      </c>
      <c t="s" s="127" r="H1925">
        <v>16277</v>
      </c>
      <c s="129" r="I1925">
        <v>170.0</v>
      </c>
      <c s="129" r="J1925">
        <v>31.0</v>
      </c>
      <c s="129" r="K1925">
        <v>16.0</v>
      </c>
      <c s="129" r="L1925">
        <v>36.0</v>
      </c>
      <c s="129" r="M1925">
        <v>41.0</v>
      </c>
      <c s="129" r="N1925">
        <v>29.0</v>
      </c>
      <c s="129" r="O1925">
        <v>17.0</v>
      </c>
      <c s="129" r="P1925">
        <v>21.0</v>
      </c>
      <c s="129" r="Q1925">
        <v>34.0</v>
      </c>
      <c s="129" r="R1925">
        <v>31.0</v>
      </c>
      <c s="129" r="S1925">
        <v>35.0</v>
      </c>
      <c s="129" r="T1925">
        <v>27.0</v>
      </c>
      <c s="129" r="U1925">
        <v>9.0</v>
      </c>
      <c s="129" r="V1925">
        <v>90.0</v>
      </c>
      <c s="129" r="W1925">
        <v>17.0</v>
      </c>
      <c s="129" r="X1925">
        <v>5.0</v>
      </c>
      <c s="129" r="Y1925">
        <v>21.0</v>
      </c>
      <c s="129" r="Z1925">
        <v>22.0</v>
      </c>
      <c s="129" r="AA1925">
        <v>15.0</v>
      </c>
      <c s="129" r="AB1925">
        <v>10.0</v>
      </c>
      <c s="129" r="AC1925">
        <v>0.0</v>
      </c>
      <c s="129" r="AD1925">
        <v>21.0</v>
      </c>
      <c s="129" r="AE1925">
        <v>52.0</v>
      </c>
      <c s="129" r="AF1925">
        <v>17.0</v>
      </c>
      <c s="129" r="AG1925">
        <v>80.0</v>
      </c>
      <c s="129" r="AH1925">
        <v>14.0</v>
      </c>
      <c s="129" r="AI1925">
        <v>11.0</v>
      </c>
      <c s="129" r="AJ1925">
        <v>15.0</v>
      </c>
      <c s="129" r="AK1925">
        <v>19.0</v>
      </c>
      <c s="129" r="AL1925">
        <v>14.0</v>
      </c>
      <c s="129" r="AM1925">
        <v>7.0</v>
      </c>
      <c s="129" r="AN1925">
        <v>0.0</v>
      </c>
      <c s="129" r="AO1925">
        <v>19.0</v>
      </c>
      <c s="129" r="AP1925">
        <v>46.0</v>
      </c>
      <c s="129" r="AQ1925">
        <v>15.0</v>
      </c>
      <c s="129" r="AR1925">
        <v>124.0</v>
      </c>
      <c s="129" r="AS1925">
        <v>4.0</v>
      </c>
      <c s="129" r="AT1925">
        <v>4.0</v>
      </c>
      <c s="129" r="AU1925">
        <v>12.0</v>
      </c>
      <c s="129" r="AV1925">
        <v>20.0</v>
      </c>
      <c s="129" r="AW1925">
        <v>16.0</v>
      </c>
      <c s="129" r="AX1925">
        <v>16.0</v>
      </c>
      <c s="129" r="AY1925">
        <v>36.0</v>
      </c>
      <c s="129" r="AZ1925">
        <v>16.0</v>
      </c>
      <c s="129" r="BA1925">
        <v>60.0</v>
      </c>
      <c s="129" r="BB1925">
        <v>0.0</v>
      </c>
      <c s="129" r="BC1925">
        <v>4.0</v>
      </c>
      <c s="129" r="BD1925">
        <v>8.0</v>
      </c>
      <c s="129" r="BE1925">
        <v>12.0</v>
      </c>
      <c s="129" r="BF1925">
        <v>4.0</v>
      </c>
      <c s="129" r="BG1925">
        <v>16.0</v>
      </c>
      <c s="129" r="BH1925">
        <v>12.0</v>
      </c>
      <c s="129" r="BI1925">
        <v>4.0</v>
      </c>
      <c s="129" r="BJ1925">
        <v>64.0</v>
      </c>
      <c s="129" r="BK1925">
        <v>4.0</v>
      </c>
      <c s="129" r="BL1925">
        <v>0.0</v>
      </c>
      <c s="129" r="BM1925">
        <v>4.0</v>
      </c>
      <c s="129" r="BN1925">
        <v>8.0</v>
      </c>
      <c s="129" r="BO1925">
        <v>12.0</v>
      </c>
      <c s="129" r="BP1925">
        <v>0.0</v>
      </c>
      <c s="129" r="BQ1925">
        <v>24.0</v>
      </c>
      <c s="129" r="BR1925">
        <v>12.0</v>
      </c>
      <c s="129" r="BS1925">
        <v>4.0</v>
      </c>
      <c s="129" r="BT1925">
        <v>0.0</v>
      </c>
      <c s="129" r="BU1925">
        <v>0.0</v>
      </c>
      <c s="129" r="BV1925">
        <v>0.0</v>
      </c>
      <c s="129" r="BW1925">
        <v>0.0</v>
      </c>
      <c s="129" r="BX1925">
        <v>0.0</v>
      </c>
      <c s="129" r="BY1925">
        <v>0.0</v>
      </c>
      <c s="129" r="BZ1925">
        <v>0.0</v>
      </c>
      <c s="129" r="CA1925">
        <v>4.0</v>
      </c>
      <c s="129" r="CB1925">
        <v>64.0</v>
      </c>
      <c s="129" r="CC1925">
        <v>4.0</v>
      </c>
      <c s="129" r="CD1925">
        <v>4.0</v>
      </c>
      <c s="129" r="CE1925">
        <v>12.0</v>
      </c>
      <c s="129" r="CF1925">
        <v>20.0</v>
      </c>
      <c s="129" r="CG1925">
        <v>4.0</v>
      </c>
      <c s="129" r="CH1925">
        <v>8.0</v>
      </c>
      <c s="129" r="CI1925">
        <v>0.0</v>
      </c>
      <c s="129" r="CJ1925">
        <v>12.0</v>
      </c>
      <c s="129" r="CK1925">
        <v>56.0</v>
      </c>
      <c s="129" r="CL1925">
        <v>0.0</v>
      </c>
      <c s="129" r="CM1925">
        <v>0.0</v>
      </c>
      <c s="129" r="CN1925">
        <v>0.0</v>
      </c>
      <c s="129" r="CO1925">
        <v>0.0</v>
      </c>
      <c s="129" r="CP1925">
        <v>12.0</v>
      </c>
      <c s="129" r="CQ1925">
        <v>8.0</v>
      </c>
      <c s="129" r="CR1925">
        <v>36.0</v>
      </c>
      <c s="129" r="CS1925">
        <v>0.0</v>
      </c>
    </row>
    <row customHeight="1" r="1926" ht="15.0">
      <c t="s" s="127" r="A1926">
        <v>16278</v>
      </c>
      <c t="s" s="127" r="B1926">
        <v>16279</v>
      </c>
      <c t="s" s="127" r="C1926">
        <v>16280</v>
      </c>
      <c t="s" s="127" r="D1926">
        <v>16281</v>
      </c>
      <c t="s" s="127" r="E1926">
        <v>16282</v>
      </c>
      <c t="s" s="127" r="F1926">
        <v>16283</v>
      </c>
      <c t="s" s="128" r="G1926">
        <v>16284</v>
      </c>
      <c t="s" s="127" r="H1926">
        <v>16285</v>
      </c>
      <c s="129" r="I1926">
        <v>600.0</v>
      </c>
      <c s="129" r="J1926">
        <v>102.295081999999</v>
      </c>
      <c s="129" r="K1926">
        <v>94.42623</v>
      </c>
      <c s="129" r="L1926">
        <v>108.196721</v>
      </c>
      <c s="129" r="M1926">
        <v>143.606557</v>
      </c>
      <c s="129" r="N1926">
        <v>103.278689</v>
      </c>
      <c s="129" r="O1926">
        <v>48.1967209999999</v>
      </c>
      <c s="129" r="P1926">
        <v>115.0</v>
      </c>
      <c s="129" r="Q1926">
        <v>96.0</v>
      </c>
      <c s="129" r="R1926">
        <v>135.0</v>
      </c>
      <c s="129" r="S1926">
        <v>126.0</v>
      </c>
      <c s="129" r="T1926">
        <v>103.0</v>
      </c>
      <c s="129" r="U1926">
        <v>82.0</v>
      </c>
      <c s="129" r="V1926">
        <v>300.983607</v>
      </c>
      <c s="129" r="W1926">
        <v>50.1639339999999</v>
      </c>
      <c s="129" r="X1926">
        <v>47.213115</v>
      </c>
      <c s="129" r="Y1926">
        <v>56.0655739999999</v>
      </c>
      <c s="129" r="Z1926">
        <v>75.737705</v>
      </c>
      <c s="129" r="AA1926">
        <v>49.180328</v>
      </c>
      <c s="129" r="AB1926">
        <v>22.622951</v>
      </c>
      <c s="129" r="AC1926">
        <v>0.0</v>
      </c>
      <c s="129" r="AD1926">
        <v>64.9180329999999</v>
      </c>
      <c s="129" r="AE1926">
        <v>183.934426</v>
      </c>
      <c s="129" r="AF1926">
        <v>52.131148</v>
      </c>
      <c s="129" r="AG1926">
        <v>299.016392999999</v>
      </c>
      <c s="129" r="AH1926">
        <v>52.131148</v>
      </c>
      <c s="129" r="AI1926">
        <v>47.213115</v>
      </c>
      <c s="129" r="AJ1926">
        <v>52.131148</v>
      </c>
      <c s="129" r="AK1926">
        <v>67.868852</v>
      </c>
      <c s="129" r="AL1926">
        <v>54.0983609999999</v>
      </c>
      <c s="129" r="AM1926">
        <v>23.6065569999999</v>
      </c>
      <c s="129" r="AN1926">
        <v>1.967213</v>
      </c>
      <c s="129" r="AO1926">
        <v>74.7540979999999</v>
      </c>
      <c s="129" r="AP1926">
        <v>170.163934</v>
      </c>
      <c s="129" r="AQ1926">
        <v>54.0983609999999</v>
      </c>
      <c s="129" r="AR1926">
        <v>491.803278999999</v>
      </c>
      <c s="129" r="AS1926">
        <v>19.672131</v>
      </c>
      <c s="129" r="AT1926">
        <v>23.6065569999999</v>
      </c>
      <c s="129" r="AU1926">
        <v>15.737705</v>
      </c>
      <c s="129" r="AV1926">
        <v>74.7540979999999</v>
      </c>
      <c s="129" r="AW1926">
        <v>74.7540979999999</v>
      </c>
      <c s="129" r="AX1926">
        <v>70.8196719999999</v>
      </c>
      <c s="129" r="AY1926">
        <v>145.57377</v>
      </c>
      <c s="129" r="AZ1926">
        <v>66.8852459999999</v>
      </c>
      <c s="129" r="BA1926">
        <v>255.737705</v>
      </c>
      <c s="129" r="BB1926">
        <v>15.737705</v>
      </c>
      <c s="129" r="BC1926">
        <v>19.672131</v>
      </c>
      <c s="129" r="BD1926">
        <v>11.803279</v>
      </c>
      <c s="129" r="BE1926">
        <v>47.213115</v>
      </c>
      <c s="129" r="BF1926">
        <v>7.868852</v>
      </c>
      <c s="129" r="BG1926">
        <v>59.016393</v>
      </c>
      <c s="129" r="BH1926">
        <v>78.6885249999999</v>
      </c>
      <c s="129" r="BI1926">
        <v>15.737705</v>
      </c>
      <c s="129" r="BJ1926">
        <v>236.065574</v>
      </c>
      <c s="129" r="BK1926">
        <v>3.934426</v>
      </c>
      <c s="129" r="BL1926">
        <v>3.934426</v>
      </c>
      <c s="129" r="BM1926">
        <v>3.934426</v>
      </c>
      <c s="129" r="BN1926">
        <v>27.540984</v>
      </c>
      <c s="129" r="BO1926">
        <v>66.8852459999999</v>
      </c>
      <c s="129" r="BP1926">
        <v>11.803279</v>
      </c>
      <c s="129" r="BQ1926">
        <v>66.8852459999999</v>
      </c>
      <c s="129" r="BR1926">
        <v>51.1475409999999</v>
      </c>
      <c s="129" r="BS1926">
        <v>47.213115</v>
      </c>
      <c s="129" r="BT1926">
        <v>0.0</v>
      </c>
      <c s="129" r="BU1926">
        <v>0.0</v>
      </c>
      <c s="129" r="BV1926">
        <v>0.0</v>
      </c>
      <c s="129" r="BW1926">
        <v>0.0</v>
      </c>
      <c s="129" r="BX1926">
        <v>3.934426</v>
      </c>
      <c s="129" r="BY1926">
        <v>11.803279</v>
      </c>
      <c s="129" r="BZ1926">
        <v>0.0</v>
      </c>
      <c s="129" r="CA1926">
        <v>31.47541</v>
      </c>
      <c s="129" r="CB1926">
        <v>259.672130999999</v>
      </c>
      <c s="129" r="CC1926">
        <v>19.672131</v>
      </c>
      <c s="129" r="CD1926">
        <v>19.672131</v>
      </c>
      <c s="129" r="CE1926">
        <v>15.737705</v>
      </c>
      <c s="129" r="CF1926">
        <v>59.016393</v>
      </c>
      <c s="129" r="CG1926">
        <v>66.8852459999999</v>
      </c>
      <c s="129" r="CH1926">
        <v>55.0819669999999</v>
      </c>
      <c s="129" r="CI1926">
        <v>0.0</v>
      </c>
      <c s="129" r="CJ1926">
        <v>23.6065569999999</v>
      </c>
      <c s="129" r="CK1926">
        <v>184.918033</v>
      </c>
      <c s="129" r="CL1926">
        <v>0.0</v>
      </c>
      <c s="129" r="CM1926">
        <v>3.934426</v>
      </c>
      <c s="129" r="CN1926">
        <v>0.0</v>
      </c>
      <c s="129" r="CO1926">
        <v>15.737705</v>
      </c>
      <c s="129" r="CP1926">
        <v>3.934426</v>
      </c>
      <c s="129" r="CQ1926">
        <v>3.934426</v>
      </c>
      <c s="129" r="CR1926">
        <v>145.57377</v>
      </c>
      <c s="129" r="CS1926">
        <v>11.803279</v>
      </c>
    </row>
    <row customHeight="1" r="1927" ht="15.0">
      <c t="s" s="127" r="A1927">
        <v>16286</v>
      </c>
      <c t="s" s="127" r="B1927">
        <v>16287</v>
      </c>
      <c t="s" s="127" r="C1927">
        <v>16288</v>
      </c>
      <c t="s" s="127" r="D1927">
        <v>16289</v>
      </c>
      <c t="s" s="127" r="E1927">
        <v>16290</v>
      </c>
      <c t="s" s="127" r="F1927">
        <v>16291</v>
      </c>
      <c t="s" s="128" r="G1927">
        <v>16292</v>
      </c>
      <c t="s" s="127" r="H1927">
        <v>16293</v>
      </c>
      <c s="129" r="I1927">
        <v>434.0</v>
      </c>
      <c s="129" r="J1927">
        <v>74.545882</v>
      </c>
      <c s="129" r="K1927">
        <v>47.995294</v>
      </c>
      <c s="129" r="L1927">
        <v>65.355294</v>
      </c>
      <c s="129" r="M1927">
        <v>117.435294</v>
      </c>
      <c s="129" r="N1927">
        <v>84.757647</v>
      </c>
      <c s="129" r="O1927">
        <v>43.9105879999999</v>
      </c>
      <c s="129" r="P1927">
        <v>57.0</v>
      </c>
      <c s="129" r="Q1927">
        <v>52.0</v>
      </c>
      <c s="129" r="R1927">
        <v>75.0</v>
      </c>
      <c s="129" r="S1927">
        <v>67.0</v>
      </c>
      <c s="129" r="T1927">
        <v>78.0</v>
      </c>
      <c s="129" r="U1927">
        <v>39.0</v>
      </c>
      <c s="129" r="V1927">
        <v>223.637646999999</v>
      </c>
      <c s="129" r="W1927">
        <v>38.804706</v>
      </c>
      <c s="129" r="X1927">
        <v>23.4870589999999</v>
      </c>
      <c s="129" r="Y1927">
        <v>33.698824</v>
      </c>
      <c s="129" r="Z1927">
        <v>63.312941</v>
      </c>
      <c s="129" r="AA1927">
        <v>41.8682349999999</v>
      </c>
      <c s="129" r="AB1927">
        <v>21.444706</v>
      </c>
      <c s="129" r="AC1927">
        <v>1.021176</v>
      </c>
      <c s="129" r="AD1927">
        <v>49.016471</v>
      </c>
      <c s="129" r="AE1927">
        <v>122.541175999999</v>
      </c>
      <c s="129" r="AF1927">
        <v>52.08</v>
      </c>
      <c s="129" r="AG1927">
        <v>210.362353</v>
      </c>
      <c s="129" r="AH1927">
        <v>35.741176</v>
      </c>
      <c s="129" r="AI1927">
        <v>24.5082349999999</v>
      </c>
      <c s="129" r="AJ1927">
        <v>31.656471</v>
      </c>
      <c s="129" r="AK1927">
        <v>54.1223529999999</v>
      </c>
      <c s="129" r="AL1927">
        <v>42.889412</v>
      </c>
      <c s="129" r="AM1927">
        <v>20.4235289999999</v>
      </c>
      <c s="129" r="AN1927">
        <v>1.021176</v>
      </c>
      <c s="129" r="AO1927">
        <v>47.995294</v>
      </c>
      <c s="129" r="AP1927">
        <v>113.350588</v>
      </c>
      <c s="129" r="AQ1927">
        <v>49.016471</v>
      </c>
      <c s="129" r="AR1927">
        <v>379.877647</v>
      </c>
      <c s="129" r="AS1927">
        <v>4.08470599999999</v>
      </c>
      <c s="129" r="AT1927">
        <v>28.592941</v>
      </c>
      <c s="129" r="AU1927">
        <v>12.254118</v>
      </c>
      <c s="129" r="AV1927">
        <v>44.9317649999999</v>
      </c>
      <c s="129" r="AW1927">
        <v>49.016471</v>
      </c>
      <c s="129" r="AX1927">
        <v>69.44</v>
      </c>
      <c s="129" r="AY1927">
        <v>126.625882</v>
      </c>
      <c s="129" r="AZ1927">
        <v>44.9317649999999</v>
      </c>
      <c s="129" r="BA1927">
        <v>179.727059</v>
      </c>
      <c s="129" r="BB1927">
        <v>4.08470599999999</v>
      </c>
      <c s="129" r="BC1927">
        <v>20.4235289999999</v>
      </c>
      <c s="129" r="BD1927">
        <v>8.16941199999999</v>
      </c>
      <c s="129" r="BE1927">
        <v>16.3388239999999</v>
      </c>
      <c s="129" r="BF1927">
        <v>8.16941199999999</v>
      </c>
      <c s="129" r="BG1927">
        <v>53.101176</v>
      </c>
      <c s="129" r="BH1927">
        <v>53.101176</v>
      </c>
      <c s="129" r="BI1927">
        <v>16.3388239999999</v>
      </c>
      <c s="129" r="BJ1927">
        <v>200.150588</v>
      </c>
      <c s="129" r="BK1927">
        <v>0.0</v>
      </c>
      <c s="129" r="BL1927">
        <v>8.16941199999999</v>
      </c>
      <c s="129" r="BM1927">
        <v>4.08470599999999</v>
      </c>
      <c s="129" r="BN1927">
        <v>28.592941</v>
      </c>
      <c s="129" r="BO1927">
        <v>40.847059</v>
      </c>
      <c s="129" r="BP1927">
        <v>16.3388239999999</v>
      </c>
      <c s="129" r="BQ1927">
        <v>73.5247059999999</v>
      </c>
      <c s="129" r="BR1927">
        <v>28.592941</v>
      </c>
      <c s="129" r="BS1927">
        <v>57.1858819999999</v>
      </c>
      <c s="129" r="BT1927">
        <v>0.0</v>
      </c>
      <c s="129" r="BU1927">
        <v>0.0</v>
      </c>
      <c s="129" r="BV1927">
        <v>0.0</v>
      </c>
      <c s="129" r="BW1927">
        <v>0.0</v>
      </c>
      <c s="129" r="BX1927">
        <v>12.254118</v>
      </c>
      <c s="129" r="BY1927">
        <v>12.254118</v>
      </c>
      <c s="129" r="BZ1927">
        <v>0.0</v>
      </c>
      <c s="129" r="CA1927">
        <v>32.677647</v>
      </c>
      <c s="129" r="CB1927">
        <v>183.811765</v>
      </c>
      <c s="129" r="CC1927">
        <v>4.08470599999999</v>
      </c>
      <c s="129" r="CD1927">
        <v>28.592941</v>
      </c>
      <c s="129" r="CE1927">
        <v>12.254118</v>
      </c>
      <c s="129" r="CF1927">
        <v>40.847059</v>
      </c>
      <c s="129" r="CG1927">
        <v>36.7623529999999</v>
      </c>
      <c s="129" r="CH1927">
        <v>53.101176</v>
      </c>
      <c s="129" r="CI1927">
        <v>4.08470599999999</v>
      </c>
      <c s="129" r="CJ1927">
        <v>4.08470599999999</v>
      </c>
      <c s="129" r="CK1927">
        <v>138.88</v>
      </c>
      <c s="129" r="CL1927">
        <v>0.0</v>
      </c>
      <c s="129" r="CM1927">
        <v>0.0</v>
      </c>
      <c s="129" r="CN1927">
        <v>0.0</v>
      </c>
      <c s="129" r="CO1927">
        <v>4.08470599999999</v>
      </c>
      <c s="129" r="CP1927">
        <v>0.0</v>
      </c>
      <c s="129" r="CQ1927">
        <v>4.08470599999999</v>
      </c>
      <c s="129" r="CR1927">
        <v>122.541175999999</v>
      </c>
      <c s="129" r="CS1927">
        <v>8.16941199999999</v>
      </c>
    </row>
    <row customHeight="1" r="1928" ht="15.0">
      <c t="s" s="127" r="A1928">
        <v>16294</v>
      </c>
      <c t="s" s="127" r="B1928">
        <v>16295</v>
      </c>
      <c t="s" s="127" r="C1928">
        <v>16296</v>
      </c>
      <c t="s" s="127" r="D1928">
        <v>16297</v>
      </c>
      <c t="s" s="127" r="E1928">
        <v>16298</v>
      </c>
      <c t="s" s="127" r="F1928">
        <v>16299</v>
      </c>
      <c t="s" s="128" r="G1928">
        <v>16300</v>
      </c>
      <c t="s" s="127" r="H1928">
        <v>16301</v>
      </c>
      <c s="129" r="I1928">
        <v>154.0</v>
      </c>
      <c s="129" r="J1928">
        <v>25.666667</v>
      </c>
      <c s="129" r="K1928">
        <v>19.74359</v>
      </c>
      <c s="129" r="L1928">
        <v>33.564103</v>
      </c>
      <c s="129" r="M1928">
        <v>32.576923</v>
      </c>
      <c s="129" r="N1928">
        <v>31.589744</v>
      </c>
      <c s="129" r="O1928">
        <v>10.858974</v>
      </c>
      <c s="129" r="P1928">
        <v>20.0</v>
      </c>
      <c s="129" r="Q1928">
        <v>22.0</v>
      </c>
      <c s="129" r="R1928">
        <v>29.0</v>
      </c>
      <c s="129" r="S1928">
        <v>45.0</v>
      </c>
      <c s="129" r="T1928">
        <v>22.0</v>
      </c>
      <c s="129" r="U1928">
        <v>9.0</v>
      </c>
      <c s="129" r="V1928">
        <v>81.9358969999999</v>
      </c>
      <c s="129" r="W1928">
        <v>10.858974</v>
      </c>
      <c s="129" r="X1928">
        <v>11.846154</v>
      </c>
      <c s="129" r="Y1928">
        <v>19.74359</v>
      </c>
      <c s="129" r="Z1928">
        <v>19.74359</v>
      </c>
      <c s="129" r="AA1928">
        <v>13.820513</v>
      </c>
      <c s="129" r="AB1928">
        <v>5.923077</v>
      </c>
      <c s="129" r="AC1928">
        <v>0.0</v>
      </c>
      <c s="129" r="AD1928">
        <v>12.833333</v>
      </c>
      <c s="129" r="AE1928">
        <v>54.2948719999999</v>
      </c>
      <c s="129" r="AF1928">
        <v>14.8076919999999</v>
      </c>
      <c s="129" r="AG1928">
        <v>72.064103</v>
      </c>
      <c s="129" r="AH1928">
        <v>14.8076919999999</v>
      </c>
      <c s="129" r="AI1928">
        <v>7.89743599999999</v>
      </c>
      <c s="129" r="AJ1928">
        <v>13.820513</v>
      </c>
      <c s="129" r="AK1928">
        <v>12.833333</v>
      </c>
      <c s="129" r="AL1928">
        <v>17.769231</v>
      </c>
      <c s="129" r="AM1928">
        <v>4.93589699999999</v>
      </c>
      <c s="129" r="AN1928">
        <v>0.0</v>
      </c>
      <c s="129" r="AO1928">
        <v>18.7564099999999</v>
      </c>
      <c s="129" r="AP1928">
        <v>39.4871789999999</v>
      </c>
      <c s="129" r="AQ1928">
        <v>13.820513</v>
      </c>
      <c s="129" r="AR1928">
        <v>130.307692</v>
      </c>
      <c s="129" r="AS1928">
        <v>15.794872</v>
      </c>
      <c s="129" r="AT1928">
        <v>19.74359</v>
      </c>
      <c s="129" r="AU1928">
        <v>11.846154</v>
      </c>
      <c s="129" r="AV1928">
        <v>0.0</v>
      </c>
      <c s="129" r="AW1928">
        <v>11.846154</v>
      </c>
      <c s="129" r="AX1928">
        <v>11.846154</v>
      </c>
      <c s="129" r="AY1928">
        <v>35.538462</v>
      </c>
      <c s="129" r="AZ1928">
        <v>23.692308</v>
      </c>
      <c s="129" r="BA1928">
        <v>71.0769229999999</v>
      </c>
      <c s="129" r="BB1928">
        <v>7.89743599999999</v>
      </c>
      <c s="129" r="BC1928">
        <v>19.74359</v>
      </c>
      <c s="129" r="BD1928">
        <v>7.89743599999999</v>
      </c>
      <c s="129" r="BE1928">
        <v>0.0</v>
      </c>
      <c s="129" r="BF1928">
        <v>0.0</v>
      </c>
      <c s="129" r="BG1928">
        <v>11.846154</v>
      </c>
      <c s="129" r="BH1928">
        <v>19.74359</v>
      </c>
      <c s="129" r="BI1928">
        <v>3.948718</v>
      </c>
      <c s="129" r="BJ1928">
        <v>59.230769</v>
      </c>
      <c s="129" r="BK1928">
        <v>7.89743599999999</v>
      </c>
      <c s="129" r="BL1928">
        <v>0.0</v>
      </c>
      <c s="129" r="BM1928">
        <v>3.948718</v>
      </c>
      <c s="129" r="BN1928">
        <v>0.0</v>
      </c>
      <c s="129" r="BO1928">
        <v>11.846154</v>
      </c>
      <c s="129" r="BP1928">
        <v>0.0</v>
      </c>
      <c s="129" r="BQ1928">
        <v>15.794872</v>
      </c>
      <c s="129" r="BR1928">
        <v>19.74359</v>
      </c>
      <c s="129" r="BS1928">
        <v>19.74359</v>
      </c>
      <c s="129" r="BT1928">
        <v>0.0</v>
      </c>
      <c s="129" r="BU1928">
        <v>0.0</v>
      </c>
      <c s="129" r="BV1928">
        <v>0.0</v>
      </c>
      <c s="129" r="BW1928">
        <v>0.0</v>
      </c>
      <c s="129" r="BX1928">
        <v>3.948718</v>
      </c>
      <c s="129" r="BY1928">
        <v>7.89743599999999</v>
      </c>
      <c s="129" r="BZ1928">
        <v>0.0</v>
      </c>
      <c s="129" r="CA1928">
        <v>7.89743599999999</v>
      </c>
      <c s="129" r="CB1928">
        <v>51.333333</v>
      </c>
      <c s="129" r="CC1928">
        <v>7.89743599999999</v>
      </c>
      <c s="129" r="CD1928">
        <v>19.74359</v>
      </c>
      <c s="129" r="CE1928">
        <v>3.948718</v>
      </c>
      <c s="129" r="CF1928">
        <v>0.0</v>
      </c>
      <c s="129" r="CG1928">
        <v>3.948718</v>
      </c>
      <c s="129" r="CH1928">
        <v>3.948718</v>
      </c>
      <c s="129" r="CI1928">
        <v>0.0</v>
      </c>
      <c s="129" r="CJ1928">
        <v>11.846154</v>
      </c>
      <c s="129" r="CK1928">
        <v>59.230769</v>
      </c>
      <c s="129" r="CL1928">
        <v>7.89743599999999</v>
      </c>
      <c s="129" r="CM1928">
        <v>0.0</v>
      </c>
      <c s="129" r="CN1928">
        <v>7.89743599999999</v>
      </c>
      <c s="129" r="CO1928">
        <v>0.0</v>
      </c>
      <c s="129" r="CP1928">
        <v>3.948718</v>
      </c>
      <c s="129" r="CQ1928">
        <v>0.0</v>
      </c>
      <c s="129" r="CR1928">
        <v>35.538462</v>
      </c>
      <c s="129" r="CS1928">
        <v>3.948718</v>
      </c>
    </row>
    <row customHeight="1" r="1929" ht="15.0">
      <c t="s" s="127" r="A1929">
        <v>16302</v>
      </c>
      <c t="s" s="127" r="B1929">
        <v>16303</v>
      </c>
      <c t="s" s="127" r="C1929">
        <v>16304</v>
      </c>
      <c t="s" s="127" r="D1929">
        <v>16305</v>
      </c>
      <c t="s" s="127" r="E1929">
        <v>16306</v>
      </c>
      <c t="s" s="127" r="F1929">
        <v>16307</v>
      </c>
      <c t="s" s="128" r="G1929">
        <v>16308</v>
      </c>
      <c t="s" s="127" r="H1929">
        <v>16309</v>
      </c>
      <c s="129" r="I1929">
        <v>182.0</v>
      </c>
      <c s="129" r="J1929">
        <v>28.0</v>
      </c>
      <c s="129" r="K1929">
        <v>20.0</v>
      </c>
      <c s="129" r="L1929">
        <v>36.0</v>
      </c>
      <c s="129" r="M1929">
        <v>42.0</v>
      </c>
      <c s="129" r="N1929">
        <v>32.0</v>
      </c>
      <c s="129" r="O1929">
        <v>24.0</v>
      </c>
      <c s="129" r="P1929">
        <v>26.0</v>
      </c>
      <c s="129" r="Q1929">
        <v>32.0</v>
      </c>
      <c s="129" r="R1929">
        <v>38.0</v>
      </c>
      <c s="129" r="S1929">
        <v>26.0</v>
      </c>
      <c s="129" r="T1929">
        <v>31.0</v>
      </c>
      <c s="129" r="U1929">
        <v>17.0</v>
      </c>
      <c s="129" r="V1929">
        <v>97.0</v>
      </c>
      <c s="129" r="W1929">
        <v>16.0</v>
      </c>
      <c s="129" r="X1929">
        <v>14.0</v>
      </c>
      <c s="129" r="Y1929">
        <v>18.0</v>
      </c>
      <c s="129" r="Z1929">
        <v>21.0</v>
      </c>
      <c s="129" r="AA1929">
        <v>17.0</v>
      </c>
      <c s="129" r="AB1929">
        <v>11.0</v>
      </c>
      <c s="129" r="AC1929">
        <v>0.0</v>
      </c>
      <c s="129" r="AD1929">
        <v>19.0</v>
      </c>
      <c s="129" r="AE1929">
        <v>55.0</v>
      </c>
      <c s="129" r="AF1929">
        <v>23.0</v>
      </c>
      <c s="129" r="AG1929">
        <v>85.0</v>
      </c>
      <c s="129" r="AH1929">
        <v>12.0</v>
      </c>
      <c s="129" r="AI1929">
        <v>6.0</v>
      </c>
      <c s="129" r="AJ1929">
        <v>18.0</v>
      </c>
      <c s="129" r="AK1929">
        <v>21.0</v>
      </c>
      <c s="129" r="AL1929">
        <v>15.0</v>
      </c>
      <c s="129" r="AM1929">
        <v>13.0</v>
      </c>
      <c s="129" r="AN1929">
        <v>0.0</v>
      </c>
      <c s="129" r="AO1929">
        <v>13.0</v>
      </c>
      <c s="129" r="AP1929">
        <v>49.0</v>
      </c>
      <c s="129" r="AQ1929">
        <v>23.0</v>
      </c>
      <c s="129" r="AR1929">
        <v>148.0</v>
      </c>
      <c s="129" r="AS1929">
        <v>8.0</v>
      </c>
      <c s="129" r="AT1929">
        <v>4.0</v>
      </c>
      <c s="129" r="AU1929">
        <v>0.0</v>
      </c>
      <c s="129" r="AV1929">
        <v>20.0</v>
      </c>
      <c s="129" r="AW1929">
        <v>16.0</v>
      </c>
      <c s="129" r="AX1929">
        <v>28.0</v>
      </c>
      <c s="129" r="AY1929">
        <v>60.0</v>
      </c>
      <c s="129" r="AZ1929">
        <v>12.0</v>
      </c>
      <c s="129" r="BA1929">
        <v>76.0</v>
      </c>
      <c s="129" r="BB1929">
        <v>4.0</v>
      </c>
      <c s="129" r="BC1929">
        <v>4.0</v>
      </c>
      <c s="129" r="BD1929">
        <v>0.0</v>
      </c>
      <c s="129" r="BE1929">
        <v>12.0</v>
      </c>
      <c s="129" r="BF1929">
        <v>0.0</v>
      </c>
      <c s="129" r="BG1929">
        <v>24.0</v>
      </c>
      <c s="129" r="BH1929">
        <v>24.0</v>
      </c>
      <c s="129" r="BI1929">
        <v>8.0</v>
      </c>
      <c s="129" r="BJ1929">
        <v>72.0</v>
      </c>
      <c s="129" r="BK1929">
        <v>4.0</v>
      </c>
      <c s="129" r="BL1929">
        <v>0.0</v>
      </c>
      <c s="129" r="BM1929">
        <v>0.0</v>
      </c>
      <c s="129" r="BN1929">
        <v>8.0</v>
      </c>
      <c s="129" r="BO1929">
        <v>16.0</v>
      </c>
      <c s="129" r="BP1929">
        <v>4.0</v>
      </c>
      <c s="129" r="BQ1929">
        <v>36.0</v>
      </c>
      <c s="129" r="BR1929">
        <v>4.0</v>
      </c>
      <c s="129" r="BS1929">
        <v>12.0</v>
      </c>
      <c s="129" r="BT1929">
        <v>0.0</v>
      </c>
      <c s="129" r="BU1929">
        <v>0.0</v>
      </c>
      <c s="129" r="BV1929">
        <v>0.0</v>
      </c>
      <c s="129" r="BW1929">
        <v>4.0</v>
      </c>
      <c s="129" r="BX1929">
        <v>0.0</v>
      </c>
      <c s="129" r="BY1929">
        <v>0.0</v>
      </c>
      <c s="129" r="BZ1929">
        <v>0.0</v>
      </c>
      <c s="129" r="CA1929">
        <v>8.0</v>
      </c>
      <c s="129" r="CB1929">
        <v>80.0</v>
      </c>
      <c s="129" r="CC1929">
        <v>8.0</v>
      </c>
      <c s="129" r="CD1929">
        <v>4.0</v>
      </c>
      <c s="129" r="CE1929">
        <v>0.0</v>
      </c>
      <c s="129" r="CF1929">
        <v>16.0</v>
      </c>
      <c s="129" r="CG1929">
        <v>16.0</v>
      </c>
      <c s="129" r="CH1929">
        <v>28.0</v>
      </c>
      <c s="129" r="CI1929">
        <v>4.0</v>
      </c>
      <c s="129" r="CJ1929">
        <v>4.0</v>
      </c>
      <c s="129" r="CK1929">
        <v>56.0</v>
      </c>
      <c s="129" r="CL1929">
        <v>0.0</v>
      </c>
      <c s="129" r="CM1929">
        <v>0.0</v>
      </c>
      <c s="129" r="CN1929">
        <v>0.0</v>
      </c>
      <c s="129" r="CO1929">
        <v>0.0</v>
      </c>
      <c s="129" r="CP1929">
        <v>0.0</v>
      </c>
      <c s="129" r="CQ1929">
        <v>0.0</v>
      </c>
      <c s="129" r="CR1929">
        <v>56.0</v>
      </c>
      <c s="129" r="CS1929">
        <v>0.0</v>
      </c>
    </row>
    <row customHeight="1" r="1930" ht="15.0">
      <c t="s" s="127" r="A1930">
        <v>16310</v>
      </c>
      <c t="s" s="127" r="B1930">
        <v>16311</v>
      </c>
      <c t="s" s="127" r="C1930">
        <v>16312</v>
      </c>
      <c t="s" s="127" r="D1930">
        <v>16313</v>
      </c>
      <c t="s" s="127" r="E1930">
        <v>16314</v>
      </c>
      <c t="s" s="127" r="F1930">
        <v>16315</v>
      </c>
      <c t="s" s="128" r="G1930">
        <v>16316</v>
      </c>
      <c t="s" s="127" r="H1930">
        <v>16317</v>
      </c>
      <c s="129" r="I1930">
        <v>289.0</v>
      </c>
      <c s="129" r="J1930">
        <v>65.5353159999999</v>
      </c>
      <c s="129" r="K1930">
        <v>33.304833</v>
      </c>
      <c s="129" r="L1930">
        <v>63.386617</v>
      </c>
      <c s="129" r="M1930">
        <v>63.386617</v>
      </c>
      <c s="129" r="N1930">
        <v>42.973978</v>
      </c>
      <c s="129" r="O1930">
        <v>20.4126389999999</v>
      </c>
      <c s="129" r="P1930">
        <v>52.0</v>
      </c>
      <c s="129" r="Q1930">
        <v>35.0</v>
      </c>
      <c s="129" r="R1930">
        <v>55.0</v>
      </c>
      <c s="129" r="S1930">
        <v>54.0</v>
      </c>
      <c s="129" r="T1930">
        <v>32.0</v>
      </c>
      <c s="129" r="U1930">
        <v>16.0</v>
      </c>
      <c s="129" r="V1930">
        <v>142.888476</v>
      </c>
      <c s="129" r="W1930">
        <v>31.156134</v>
      </c>
      <c s="129" r="X1930">
        <v>13.966543</v>
      </c>
      <c s="129" r="Y1930">
        <v>33.304833</v>
      </c>
      <c s="129" r="Z1930">
        <v>34.379182</v>
      </c>
      <c s="129" r="AA1930">
        <v>19.33829</v>
      </c>
      <c s="129" r="AB1930">
        <v>10.743494</v>
      </c>
      <c s="129" r="AC1930">
        <v>0.0</v>
      </c>
      <c s="129" r="AD1930">
        <v>36.527881</v>
      </c>
      <c s="129" r="AE1930">
        <v>87.022305</v>
      </c>
      <c s="129" r="AF1930">
        <v>19.33829</v>
      </c>
      <c s="129" r="AG1930">
        <v>146.111524</v>
      </c>
      <c s="129" r="AH1930">
        <v>34.379182</v>
      </c>
      <c s="129" r="AI1930">
        <v>19.33829</v>
      </c>
      <c s="129" r="AJ1930">
        <v>30.0817839999999</v>
      </c>
      <c s="129" r="AK1930">
        <v>29.007435</v>
      </c>
      <c s="129" r="AL1930">
        <v>23.6356879999999</v>
      </c>
      <c s="129" r="AM1930">
        <v>9.669145</v>
      </c>
      <c s="129" r="AN1930">
        <v>0.0</v>
      </c>
      <c s="129" r="AO1930">
        <v>40.825279</v>
      </c>
      <c s="129" r="AP1930">
        <v>83.7992569999999</v>
      </c>
      <c s="129" r="AQ1930">
        <v>21.486989</v>
      </c>
      <c s="129" r="AR1930">
        <v>223.464684</v>
      </c>
      <c s="129" r="AS1930">
        <v>4.297398</v>
      </c>
      <c s="129" r="AT1930">
        <v>8.594796</v>
      </c>
      <c s="129" r="AU1930">
        <v>0.0</v>
      </c>
      <c s="129" r="AV1930">
        <v>38.67658</v>
      </c>
      <c s="129" r="AW1930">
        <v>34.379182</v>
      </c>
      <c s="129" r="AX1930">
        <v>38.67658</v>
      </c>
      <c s="129" r="AY1930">
        <v>64.4609669999999</v>
      </c>
      <c s="129" r="AZ1930">
        <v>34.379182</v>
      </c>
      <c s="129" r="BA1930">
        <v>116.02974</v>
      </c>
      <c s="129" r="BB1930">
        <v>4.297398</v>
      </c>
      <c s="129" r="BC1930">
        <v>8.594796</v>
      </c>
      <c s="129" r="BD1930">
        <v>0.0</v>
      </c>
      <c s="129" r="BE1930">
        <v>17.189591</v>
      </c>
      <c s="129" r="BF1930">
        <v>12.892193</v>
      </c>
      <c s="129" r="BG1930">
        <v>25.7843869999999</v>
      </c>
      <c s="129" r="BH1930">
        <v>34.379182</v>
      </c>
      <c s="129" r="BI1930">
        <v>12.892193</v>
      </c>
      <c s="129" r="BJ1930">
        <v>107.434944</v>
      </c>
      <c s="129" r="BK1930">
        <v>0.0</v>
      </c>
      <c s="129" r="BL1930">
        <v>0.0</v>
      </c>
      <c s="129" r="BM1930">
        <v>0.0</v>
      </c>
      <c s="129" r="BN1930">
        <v>21.486989</v>
      </c>
      <c s="129" r="BO1930">
        <v>21.486989</v>
      </c>
      <c s="129" r="BP1930">
        <v>12.892193</v>
      </c>
      <c s="129" r="BQ1930">
        <v>30.0817839999999</v>
      </c>
      <c s="129" r="BR1930">
        <v>21.486989</v>
      </c>
      <c s="129" r="BS1930">
        <v>25.7843869999999</v>
      </c>
      <c s="129" r="BT1930">
        <v>0.0</v>
      </c>
      <c s="129" r="BU1930">
        <v>0.0</v>
      </c>
      <c s="129" r="BV1930">
        <v>0.0</v>
      </c>
      <c s="129" r="BW1930">
        <v>4.297398</v>
      </c>
      <c s="129" r="BX1930">
        <v>4.297398</v>
      </c>
      <c s="129" r="BY1930">
        <v>4.297398</v>
      </c>
      <c s="129" r="BZ1930">
        <v>0.0</v>
      </c>
      <c s="129" r="CA1930">
        <v>12.892193</v>
      </c>
      <c s="129" r="CB1930">
        <v>103.137546</v>
      </c>
      <c s="129" r="CC1930">
        <v>4.297398</v>
      </c>
      <c s="129" r="CD1930">
        <v>4.297398</v>
      </c>
      <c s="129" r="CE1930">
        <v>0.0</v>
      </c>
      <c s="129" r="CF1930">
        <v>34.379182</v>
      </c>
      <c s="129" r="CG1930">
        <v>21.486989</v>
      </c>
      <c s="129" r="CH1930">
        <v>30.0817839999999</v>
      </c>
      <c s="129" r="CI1930">
        <v>0.0</v>
      </c>
      <c s="129" r="CJ1930">
        <v>8.594796</v>
      </c>
      <c s="129" r="CK1930">
        <v>94.5427509999999</v>
      </c>
      <c s="129" r="CL1930">
        <v>0.0</v>
      </c>
      <c s="129" r="CM1930">
        <v>4.297398</v>
      </c>
      <c s="129" r="CN1930">
        <v>0.0</v>
      </c>
      <c s="129" r="CO1930">
        <v>0.0</v>
      </c>
      <c s="129" r="CP1930">
        <v>8.594796</v>
      </c>
      <c s="129" r="CQ1930">
        <v>4.297398</v>
      </c>
      <c s="129" r="CR1930">
        <v>64.4609669999999</v>
      </c>
      <c s="129" r="CS1930">
        <v>12.892193</v>
      </c>
    </row>
    <row customHeight="1" r="1931" ht="15.0">
      <c t="s" s="127" r="A1931">
        <v>16318</v>
      </c>
      <c t="s" s="127" r="B1931">
        <v>16319</v>
      </c>
      <c t="s" s="127" r="C1931">
        <v>16320</v>
      </c>
      <c t="s" s="127" r="D1931">
        <v>16321</v>
      </c>
      <c t="s" s="127" r="E1931">
        <v>16322</v>
      </c>
      <c t="s" s="127" r="F1931">
        <v>16323</v>
      </c>
      <c t="s" s="128" r="G1931">
        <v>16324</v>
      </c>
      <c t="s" s="127" r="H1931">
        <v>16325</v>
      </c>
      <c s="129" r="I1931">
        <v>56.0</v>
      </c>
      <c s="129" r="J1931">
        <v>2.847458</v>
      </c>
      <c s="129" r="K1931">
        <v>4.745763</v>
      </c>
      <c s="129" r="L1931">
        <v>5.69491499999999</v>
      </c>
      <c s="129" r="M1931">
        <v>17.0847459999999</v>
      </c>
      <c s="129" r="N1931">
        <v>11.3898309999999</v>
      </c>
      <c s="129" r="O1931">
        <v>14.2372879999999</v>
      </c>
      <c s="129" r="P1931">
        <v>3.0</v>
      </c>
      <c s="129" r="Q1931">
        <v>4.0</v>
      </c>
      <c s="129" r="R1931">
        <v>8.0</v>
      </c>
      <c s="129" r="S1931">
        <v>14.0</v>
      </c>
      <c s="129" r="T1931">
        <v>17.0</v>
      </c>
      <c s="129" r="U1931">
        <v>11.0</v>
      </c>
      <c s="129" r="V1931">
        <v>27.525424</v>
      </c>
      <c s="129" r="W1931">
        <v>1.89830499999999</v>
      </c>
      <c s="129" r="X1931">
        <v>2.847458</v>
      </c>
      <c s="129" r="Y1931">
        <v>2.847458</v>
      </c>
      <c s="129" r="Z1931">
        <v>9.49152499999999</v>
      </c>
      <c s="129" r="AA1931">
        <v>5.69491499999999</v>
      </c>
      <c s="129" r="AB1931">
        <v>4.745763</v>
      </c>
      <c s="129" r="AC1931">
        <v>0.0</v>
      </c>
      <c s="129" r="AD1931">
        <v>1.89830499999999</v>
      </c>
      <c s="129" r="AE1931">
        <v>18.033898</v>
      </c>
      <c s="129" r="AF1931">
        <v>7.59321999999999</v>
      </c>
      <c s="129" r="AG1931">
        <v>28.4745759999999</v>
      </c>
      <c s="129" r="AH1931">
        <v>0.949153</v>
      </c>
      <c s="129" r="AI1931">
        <v>1.89830499999999</v>
      </c>
      <c s="129" r="AJ1931">
        <v>2.847458</v>
      </c>
      <c s="129" r="AK1931">
        <v>7.59321999999999</v>
      </c>
      <c s="129" r="AL1931">
        <v>5.69491499999999</v>
      </c>
      <c s="129" r="AM1931">
        <v>9.49152499999999</v>
      </c>
      <c s="129" r="AN1931">
        <v>0.0</v>
      </c>
      <c s="129" r="AO1931">
        <v>1.89830499999999</v>
      </c>
      <c s="129" r="AP1931">
        <v>14.2372879999999</v>
      </c>
      <c s="129" r="AQ1931">
        <v>12.338983</v>
      </c>
      <c s="129" r="AR1931">
        <v>53.1525419999999</v>
      </c>
      <c s="129" r="AS1931">
        <v>11.3898309999999</v>
      </c>
      <c s="129" r="AT1931">
        <v>0.0</v>
      </c>
      <c s="129" r="AU1931">
        <v>0.0</v>
      </c>
      <c s="129" r="AV1931">
        <v>0.0</v>
      </c>
      <c s="129" r="AW1931">
        <v>7.59321999999999</v>
      </c>
      <c s="129" r="AX1931">
        <v>11.3898309999999</v>
      </c>
      <c s="129" r="AY1931">
        <v>18.983051</v>
      </c>
      <c s="129" r="AZ1931">
        <v>3.79660999999999</v>
      </c>
      <c s="129" r="BA1931">
        <v>30.372881</v>
      </c>
      <c s="129" r="BB1931">
        <v>11.3898309999999</v>
      </c>
      <c s="129" r="BC1931">
        <v>0.0</v>
      </c>
      <c s="129" r="BD1931">
        <v>0.0</v>
      </c>
      <c s="129" r="BE1931">
        <v>0.0</v>
      </c>
      <c s="129" r="BF1931">
        <v>3.79660999999999</v>
      </c>
      <c s="129" r="BG1931">
        <v>7.59321999999999</v>
      </c>
      <c s="129" r="BH1931">
        <v>7.59321999999999</v>
      </c>
      <c s="129" r="BI1931">
        <v>0.0</v>
      </c>
      <c s="129" r="BJ1931">
        <v>22.779661</v>
      </c>
      <c s="129" r="BK1931">
        <v>0.0</v>
      </c>
      <c s="129" r="BL1931">
        <v>0.0</v>
      </c>
      <c s="129" r="BM1931">
        <v>0.0</v>
      </c>
      <c s="129" r="BN1931">
        <v>0.0</v>
      </c>
      <c s="129" r="BO1931">
        <v>3.79660999999999</v>
      </c>
      <c s="129" r="BP1931">
        <v>3.79660999999999</v>
      </c>
      <c s="129" r="BQ1931">
        <v>11.3898309999999</v>
      </c>
      <c s="129" r="BR1931">
        <v>3.79660999999999</v>
      </c>
      <c s="129" r="BS1931">
        <v>7.59321999999999</v>
      </c>
      <c s="129" r="BT1931">
        <v>0.0</v>
      </c>
      <c s="129" r="BU1931">
        <v>0.0</v>
      </c>
      <c s="129" r="BV1931">
        <v>0.0</v>
      </c>
      <c s="129" r="BW1931">
        <v>0.0</v>
      </c>
      <c s="129" r="BX1931">
        <v>3.79660999999999</v>
      </c>
      <c s="129" r="BY1931">
        <v>0.0</v>
      </c>
      <c s="129" r="BZ1931">
        <v>0.0</v>
      </c>
      <c s="129" r="CA1931">
        <v>3.79660999999999</v>
      </c>
      <c s="129" r="CB1931">
        <v>22.779661</v>
      </c>
      <c s="129" r="CC1931">
        <v>11.3898309999999</v>
      </c>
      <c s="129" r="CD1931">
        <v>0.0</v>
      </c>
      <c s="129" r="CE1931">
        <v>0.0</v>
      </c>
      <c s="129" r="CF1931">
        <v>0.0</v>
      </c>
      <c s="129" r="CG1931">
        <v>3.79660999999999</v>
      </c>
      <c s="129" r="CH1931">
        <v>7.59321999999999</v>
      </c>
      <c s="129" r="CI1931">
        <v>0.0</v>
      </c>
      <c s="129" r="CJ1931">
        <v>0.0</v>
      </c>
      <c s="129" r="CK1931">
        <v>22.779661</v>
      </c>
      <c s="129" r="CL1931">
        <v>0.0</v>
      </c>
      <c s="129" r="CM1931">
        <v>0.0</v>
      </c>
      <c s="129" r="CN1931">
        <v>0.0</v>
      </c>
      <c s="129" r="CO1931">
        <v>0.0</v>
      </c>
      <c s="129" r="CP1931">
        <v>0.0</v>
      </c>
      <c s="129" r="CQ1931">
        <v>3.79660999999999</v>
      </c>
      <c s="129" r="CR1931">
        <v>18.983051</v>
      </c>
      <c s="129" r="CS1931">
        <v>0.0</v>
      </c>
    </row>
    <row customHeight="1" r="1932" ht="15.0">
      <c t="s" s="127" r="A1932">
        <v>16326</v>
      </c>
      <c t="s" s="127" r="B1932">
        <v>16327</v>
      </c>
      <c t="s" s="127" r="C1932">
        <v>16328</v>
      </c>
      <c t="s" s="127" r="D1932">
        <v>16329</v>
      </c>
      <c t="s" s="127" r="E1932">
        <v>16330</v>
      </c>
      <c t="s" s="127" r="F1932">
        <v>16331</v>
      </c>
      <c t="s" s="128" r="G1932">
        <v>16332</v>
      </c>
      <c t="s" s="127" r="H1932">
        <v>16333</v>
      </c>
      <c s="129" r="I1932">
        <v>491.0</v>
      </c>
      <c s="129" r="J1932">
        <v>105.941909</v>
      </c>
      <c s="129" r="K1932">
        <v>64.176349</v>
      </c>
      <c s="129" r="L1932">
        <v>107.979253</v>
      </c>
      <c s="129" r="M1932">
        <v>115.109959</v>
      </c>
      <c s="129" r="N1932">
        <v>67.232365</v>
      </c>
      <c s="129" r="O1932">
        <v>30.5601659999999</v>
      </c>
      <c s="129" r="P1932">
        <v>104.0</v>
      </c>
      <c s="129" r="Q1932">
        <v>56.0</v>
      </c>
      <c s="129" r="R1932">
        <v>108.0</v>
      </c>
      <c s="129" r="S1932">
        <v>77.0</v>
      </c>
      <c s="129" r="T1932">
        <v>42.0</v>
      </c>
      <c s="129" r="U1932">
        <v>23.0</v>
      </c>
      <c s="129" r="V1932">
        <v>246.518672</v>
      </c>
      <c s="129" r="W1932">
        <v>55.008299</v>
      </c>
      <c s="129" r="X1932">
        <v>31.578838</v>
      </c>
      <c s="129" r="Y1932">
        <v>49.9149379999999</v>
      </c>
      <c s="129" r="Z1932">
        <v>64.176349</v>
      </c>
      <c s="129" r="AA1932">
        <v>30.5601659999999</v>
      </c>
      <c s="129" r="AB1932">
        <v>14.261411</v>
      </c>
      <c s="129" r="AC1932">
        <v>1.018672</v>
      </c>
      <c s="129" r="AD1932">
        <v>70.2883819999999</v>
      </c>
      <c s="129" r="AE1932">
        <v>149.744812999999</v>
      </c>
      <c s="129" r="AF1932">
        <v>26.4854769999999</v>
      </c>
      <c s="129" r="AG1932">
        <v>244.481327999999</v>
      </c>
      <c s="129" r="AH1932">
        <v>50.93361</v>
      </c>
      <c s="129" r="AI1932">
        <v>32.59751</v>
      </c>
      <c s="129" r="AJ1932">
        <v>58.064315</v>
      </c>
      <c s="129" r="AK1932">
        <v>50.93361</v>
      </c>
      <c s="129" r="AL1932">
        <v>36.6721989999999</v>
      </c>
      <c s="129" r="AM1932">
        <v>14.261411</v>
      </c>
      <c s="129" r="AN1932">
        <v>1.018672</v>
      </c>
      <c s="129" r="AO1932">
        <v>65.1950209999999</v>
      </c>
      <c s="129" r="AP1932">
        <v>147.707469</v>
      </c>
      <c s="129" r="AQ1932">
        <v>31.578838</v>
      </c>
      <c s="129" r="AR1932">
        <v>399.319502</v>
      </c>
      <c s="129" r="AS1932">
        <v>12.224066</v>
      </c>
      <c s="129" r="AT1932">
        <v>8.149378</v>
      </c>
      <c s="129" r="AU1932">
        <v>32.59751</v>
      </c>
      <c s="129" r="AV1932">
        <v>77.419087</v>
      </c>
      <c s="129" r="AW1932">
        <v>77.419087</v>
      </c>
      <c s="129" r="AX1932">
        <v>36.6721989999999</v>
      </c>
      <c s="129" r="AY1932">
        <v>97.7925309999999</v>
      </c>
      <c s="129" r="AZ1932">
        <v>57.0456429999999</v>
      </c>
      <c s="129" r="BA1932">
        <v>195.585061999999</v>
      </c>
      <c s="129" r="BB1932">
        <v>8.149378</v>
      </c>
      <c s="129" r="BC1932">
        <v>8.149378</v>
      </c>
      <c s="129" r="BD1932">
        <v>28.522822</v>
      </c>
      <c s="129" r="BE1932">
        <v>36.6721989999999</v>
      </c>
      <c s="129" r="BF1932">
        <v>8.149378</v>
      </c>
      <c s="129" r="BG1932">
        <v>32.59751</v>
      </c>
      <c s="129" r="BH1932">
        <v>52.9709539999999</v>
      </c>
      <c s="129" r="BI1932">
        <v>20.3734439999999</v>
      </c>
      <c s="129" r="BJ1932">
        <v>203.73444</v>
      </c>
      <c s="129" r="BK1932">
        <v>4.074689</v>
      </c>
      <c s="129" r="BL1932">
        <v>0.0</v>
      </c>
      <c s="129" r="BM1932">
        <v>4.074689</v>
      </c>
      <c s="129" r="BN1932">
        <v>40.7468879999999</v>
      </c>
      <c s="129" r="BO1932">
        <v>69.26971</v>
      </c>
      <c s="129" r="BP1932">
        <v>4.074689</v>
      </c>
      <c s="129" r="BQ1932">
        <v>44.8215769999999</v>
      </c>
      <c s="129" r="BR1932">
        <v>36.6721989999999</v>
      </c>
      <c s="129" r="BS1932">
        <v>57.0456429999999</v>
      </c>
      <c s="129" r="BT1932">
        <v>0.0</v>
      </c>
      <c s="129" r="BU1932">
        <v>0.0</v>
      </c>
      <c s="129" r="BV1932">
        <v>0.0</v>
      </c>
      <c s="129" r="BW1932">
        <v>4.074689</v>
      </c>
      <c s="129" r="BX1932">
        <v>8.149378</v>
      </c>
      <c s="129" r="BY1932">
        <v>8.149378</v>
      </c>
      <c s="129" r="BZ1932">
        <v>0.0</v>
      </c>
      <c s="129" r="CA1932">
        <v>36.6721989999999</v>
      </c>
      <c s="129" r="CB1932">
        <v>199.659751</v>
      </c>
      <c s="129" r="CC1932">
        <v>0.0</v>
      </c>
      <c s="129" r="CD1932">
        <v>8.149378</v>
      </c>
      <c s="129" r="CE1932">
        <v>32.59751</v>
      </c>
      <c s="129" r="CF1932">
        <v>61.1203319999999</v>
      </c>
      <c s="129" r="CG1932">
        <v>61.1203319999999</v>
      </c>
      <c s="129" r="CH1932">
        <v>24.4481329999999</v>
      </c>
      <c s="129" r="CI1932">
        <v>0.0</v>
      </c>
      <c s="129" r="CJ1932">
        <v>12.224066</v>
      </c>
      <c s="129" r="CK1932">
        <v>142.614107999999</v>
      </c>
      <c s="129" r="CL1932">
        <v>12.224066</v>
      </c>
      <c s="129" r="CM1932">
        <v>0.0</v>
      </c>
      <c s="129" r="CN1932">
        <v>0.0</v>
      </c>
      <c s="129" r="CO1932">
        <v>12.224066</v>
      </c>
      <c s="129" r="CP1932">
        <v>8.149378</v>
      </c>
      <c s="129" r="CQ1932">
        <v>4.074689</v>
      </c>
      <c s="129" r="CR1932">
        <v>97.7925309999999</v>
      </c>
      <c s="129" r="CS1932">
        <v>8.149378</v>
      </c>
    </row>
    <row customHeight="1" r="1933" ht="15.0">
      <c t="s" s="127" r="A1933">
        <v>16334</v>
      </c>
      <c t="s" s="127" r="B1933">
        <v>16335</v>
      </c>
      <c t="s" s="127" r="C1933">
        <v>16336</v>
      </c>
      <c t="s" s="127" r="D1933">
        <v>16337</v>
      </c>
      <c t="s" s="127" r="E1933">
        <v>16338</v>
      </c>
      <c t="s" s="127" r="F1933">
        <v>16339</v>
      </c>
      <c t="s" s="128" r="G1933">
        <v>16340</v>
      </c>
      <c t="s" s="127" r="H1933">
        <v>16341</v>
      </c>
      <c s="129" r="I1933">
        <v>517.0</v>
      </c>
      <c s="129" r="J1933">
        <v>140.0</v>
      </c>
      <c s="129" r="K1933">
        <v>62.0</v>
      </c>
      <c s="129" r="L1933">
        <v>134.0</v>
      </c>
      <c s="129" r="M1933">
        <v>99.0</v>
      </c>
      <c s="129" r="N1933">
        <v>53.0</v>
      </c>
      <c s="129" r="O1933">
        <v>29.0</v>
      </c>
      <c s="129" r="P1933">
        <v>69.0</v>
      </c>
      <c s="129" r="Q1933">
        <v>65.0</v>
      </c>
      <c s="129" r="R1933">
        <v>74.0</v>
      </c>
      <c s="129" r="S1933">
        <v>72.0</v>
      </c>
      <c s="129" r="T1933">
        <v>46.0</v>
      </c>
      <c s="129" r="U1933">
        <v>23.0</v>
      </c>
      <c s="129" r="V1933">
        <v>258.0</v>
      </c>
      <c s="129" r="W1933">
        <v>73.0</v>
      </c>
      <c s="129" r="X1933">
        <v>35.0</v>
      </c>
      <c s="129" r="Y1933">
        <v>66.0</v>
      </c>
      <c s="129" r="Z1933">
        <v>47.0</v>
      </c>
      <c s="129" r="AA1933">
        <v>27.0</v>
      </c>
      <c s="129" r="AB1933">
        <v>10.0</v>
      </c>
      <c s="129" r="AC1933">
        <v>0.0</v>
      </c>
      <c s="129" r="AD1933">
        <v>85.0</v>
      </c>
      <c s="129" r="AE1933">
        <v>152.0</v>
      </c>
      <c s="129" r="AF1933">
        <v>21.0</v>
      </c>
      <c s="129" r="AG1933">
        <v>259.0</v>
      </c>
      <c s="129" r="AH1933">
        <v>67.0</v>
      </c>
      <c s="129" r="AI1933">
        <v>27.0</v>
      </c>
      <c s="129" r="AJ1933">
        <v>68.0</v>
      </c>
      <c s="129" r="AK1933">
        <v>52.0</v>
      </c>
      <c s="129" r="AL1933">
        <v>26.0</v>
      </c>
      <c s="129" r="AM1933">
        <v>17.0</v>
      </c>
      <c s="129" r="AN1933">
        <v>2.0</v>
      </c>
      <c s="129" r="AO1933">
        <v>79.0</v>
      </c>
      <c s="129" r="AP1933">
        <v>146.0</v>
      </c>
      <c s="129" r="AQ1933">
        <v>34.0</v>
      </c>
      <c s="129" r="AR1933">
        <v>384.0</v>
      </c>
      <c s="129" r="AS1933">
        <v>4.0</v>
      </c>
      <c s="129" r="AT1933">
        <v>28.0</v>
      </c>
      <c s="129" r="AU1933">
        <v>40.0</v>
      </c>
      <c s="129" r="AV1933">
        <v>80.0</v>
      </c>
      <c s="129" r="AW1933">
        <v>60.0</v>
      </c>
      <c s="129" r="AX1933">
        <v>36.0</v>
      </c>
      <c s="129" r="AY1933">
        <v>80.0</v>
      </c>
      <c s="129" r="AZ1933">
        <v>56.0</v>
      </c>
      <c s="129" r="BA1933">
        <v>196.0</v>
      </c>
      <c s="129" r="BB1933">
        <v>0.0</v>
      </c>
      <c s="129" r="BC1933">
        <v>20.0</v>
      </c>
      <c s="129" r="BD1933">
        <v>28.0</v>
      </c>
      <c s="129" r="BE1933">
        <v>40.0</v>
      </c>
      <c s="129" r="BF1933">
        <v>8.0</v>
      </c>
      <c s="129" r="BG1933">
        <v>28.0</v>
      </c>
      <c s="129" r="BH1933">
        <v>44.0</v>
      </c>
      <c s="129" r="BI1933">
        <v>28.0</v>
      </c>
      <c s="129" r="BJ1933">
        <v>188.0</v>
      </c>
      <c s="129" r="BK1933">
        <v>4.0</v>
      </c>
      <c s="129" r="BL1933">
        <v>8.0</v>
      </c>
      <c s="129" r="BM1933">
        <v>12.0</v>
      </c>
      <c s="129" r="BN1933">
        <v>40.0</v>
      </c>
      <c s="129" r="BO1933">
        <v>52.0</v>
      </c>
      <c s="129" r="BP1933">
        <v>8.0</v>
      </c>
      <c s="129" r="BQ1933">
        <v>36.0</v>
      </c>
      <c s="129" r="BR1933">
        <v>28.0</v>
      </c>
      <c s="129" r="BS1933">
        <v>52.0</v>
      </c>
      <c s="129" r="BT1933">
        <v>0.0</v>
      </c>
      <c s="129" r="BU1933">
        <v>4.0</v>
      </c>
      <c s="129" r="BV1933">
        <v>0.0</v>
      </c>
      <c s="129" r="BW1933">
        <v>0.0</v>
      </c>
      <c s="129" r="BX1933">
        <v>4.0</v>
      </c>
      <c s="129" r="BY1933">
        <v>4.0</v>
      </c>
      <c s="129" r="BZ1933">
        <v>0.0</v>
      </c>
      <c s="129" r="CA1933">
        <v>40.0</v>
      </c>
      <c s="129" r="CB1933">
        <v>200.0</v>
      </c>
      <c s="129" r="CC1933">
        <v>0.0</v>
      </c>
      <c s="129" r="CD1933">
        <v>20.0</v>
      </c>
      <c s="129" r="CE1933">
        <v>32.0</v>
      </c>
      <c s="129" r="CF1933">
        <v>68.0</v>
      </c>
      <c s="129" r="CG1933">
        <v>48.0</v>
      </c>
      <c s="129" r="CH1933">
        <v>24.0</v>
      </c>
      <c s="129" r="CI1933">
        <v>0.0</v>
      </c>
      <c s="129" r="CJ1933">
        <v>8.0</v>
      </c>
      <c s="129" r="CK1933">
        <v>132.0</v>
      </c>
      <c s="129" r="CL1933">
        <v>4.0</v>
      </c>
      <c s="129" r="CM1933">
        <v>4.0</v>
      </c>
      <c s="129" r="CN1933">
        <v>8.0</v>
      </c>
      <c s="129" r="CO1933">
        <v>12.0</v>
      </c>
      <c s="129" r="CP1933">
        <v>8.0</v>
      </c>
      <c s="129" r="CQ1933">
        <v>8.0</v>
      </c>
      <c s="129" r="CR1933">
        <v>80.0</v>
      </c>
      <c s="129" r="CS1933">
        <v>8.0</v>
      </c>
    </row>
    <row customHeight="1" r="1934" ht="15.0">
      <c t="s" s="127" r="A1934">
        <v>16342</v>
      </c>
      <c t="s" s="127" r="B1934">
        <v>16343</v>
      </c>
      <c t="s" s="127" r="C1934">
        <v>16344</v>
      </c>
      <c t="s" s="127" r="D1934">
        <v>16345</v>
      </c>
      <c t="s" s="127" r="E1934">
        <v>16346</v>
      </c>
      <c t="s" s="127" r="F1934">
        <v>16347</v>
      </c>
      <c t="s" s="128" r="G1934">
        <v>16348</v>
      </c>
      <c t="s" s="127" r="H1934">
        <v>16349</v>
      </c>
      <c s="129" r="I1934">
        <v>79.0</v>
      </c>
      <c s="129" r="J1934">
        <v>11.0</v>
      </c>
      <c s="129" r="K1934">
        <v>7.0</v>
      </c>
      <c s="129" r="L1934">
        <v>12.0</v>
      </c>
      <c s="129" r="M1934">
        <v>25.0</v>
      </c>
      <c s="129" r="N1934">
        <v>12.0</v>
      </c>
      <c s="129" r="O1934">
        <v>12.0</v>
      </c>
      <c s="129" r="P1934">
        <v>19.0</v>
      </c>
      <c s="129" r="Q1934">
        <v>9.0</v>
      </c>
      <c s="129" r="R1934">
        <v>27.0</v>
      </c>
      <c s="129" r="S1934">
        <v>15.0</v>
      </c>
      <c s="129" r="T1934">
        <v>15.0</v>
      </c>
      <c s="129" r="U1934">
        <v>10.0</v>
      </c>
      <c s="129" r="V1934">
        <v>42.0</v>
      </c>
      <c s="129" r="W1934">
        <v>8.0</v>
      </c>
      <c s="129" r="X1934">
        <v>2.0</v>
      </c>
      <c s="129" r="Y1934">
        <v>7.0</v>
      </c>
      <c s="129" r="Z1934">
        <v>14.0</v>
      </c>
      <c s="129" r="AA1934">
        <v>8.0</v>
      </c>
      <c s="129" r="AB1934">
        <v>3.0</v>
      </c>
      <c s="129" r="AC1934">
        <v>0.0</v>
      </c>
      <c s="129" r="AD1934">
        <v>9.0</v>
      </c>
      <c s="129" r="AE1934">
        <v>23.0</v>
      </c>
      <c s="129" r="AF1934">
        <v>10.0</v>
      </c>
      <c s="129" r="AG1934">
        <v>37.0</v>
      </c>
      <c s="129" r="AH1934">
        <v>3.0</v>
      </c>
      <c s="129" r="AI1934">
        <v>5.0</v>
      </c>
      <c s="129" r="AJ1934">
        <v>5.0</v>
      </c>
      <c s="129" r="AK1934">
        <v>11.0</v>
      </c>
      <c s="129" r="AL1934">
        <v>4.0</v>
      </c>
      <c s="129" r="AM1934">
        <v>9.0</v>
      </c>
      <c s="129" r="AN1934">
        <v>0.0</v>
      </c>
      <c s="129" r="AO1934">
        <v>5.0</v>
      </c>
      <c s="129" r="AP1934">
        <v>22.0</v>
      </c>
      <c s="129" r="AQ1934">
        <v>10.0</v>
      </c>
      <c s="129" r="AR1934">
        <v>60.0</v>
      </c>
      <c s="129" r="AS1934">
        <v>8.0</v>
      </c>
      <c s="129" r="AT1934">
        <v>0.0</v>
      </c>
      <c s="129" r="AU1934">
        <v>0.0</v>
      </c>
      <c s="129" r="AV1934">
        <v>4.0</v>
      </c>
      <c s="129" r="AW1934">
        <v>24.0</v>
      </c>
      <c s="129" r="AX1934">
        <v>4.0</v>
      </c>
      <c s="129" r="AY1934">
        <v>12.0</v>
      </c>
      <c s="129" r="AZ1934">
        <v>8.0</v>
      </c>
      <c s="129" r="BA1934">
        <v>32.0</v>
      </c>
      <c s="129" r="BB1934">
        <v>8.0</v>
      </c>
      <c s="129" r="BC1934">
        <v>0.0</v>
      </c>
      <c s="129" r="BD1934">
        <v>0.0</v>
      </c>
      <c s="129" r="BE1934">
        <v>4.0</v>
      </c>
      <c s="129" r="BF1934">
        <v>8.0</v>
      </c>
      <c s="129" r="BG1934">
        <v>4.0</v>
      </c>
      <c s="129" r="BH1934">
        <v>4.0</v>
      </c>
      <c s="129" r="BI1934">
        <v>4.0</v>
      </c>
      <c s="129" r="BJ1934">
        <v>28.0</v>
      </c>
      <c s="129" r="BK1934">
        <v>0.0</v>
      </c>
      <c s="129" r="BL1934">
        <v>0.0</v>
      </c>
      <c s="129" r="BM1934">
        <v>0.0</v>
      </c>
      <c s="129" r="BN1934">
        <v>0.0</v>
      </c>
      <c s="129" r="BO1934">
        <v>16.0</v>
      </c>
      <c s="129" r="BP1934">
        <v>0.0</v>
      </c>
      <c s="129" r="BQ1934">
        <v>8.0</v>
      </c>
      <c s="129" r="BR1934">
        <v>4.0</v>
      </c>
      <c s="129" r="BS1934">
        <v>4.0</v>
      </c>
      <c s="129" r="BT1934">
        <v>0.0</v>
      </c>
      <c s="129" r="BU1934">
        <v>0.0</v>
      </c>
      <c s="129" r="BV1934">
        <v>0.0</v>
      </c>
      <c s="129" r="BW1934">
        <v>0.0</v>
      </c>
      <c s="129" r="BX1934">
        <v>0.0</v>
      </c>
      <c s="129" r="BY1934">
        <v>0.0</v>
      </c>
      <c s="129" r="BZ1934">
        <v>0.0</v>
      </c>
      <c s="129" r="CA1934">
        <v>4.0</v>
      </c>
      <c s="129" r="CB1934">
        <v>40.0</v>
      </c>
      <c s="129" r="CC1934">
        <v>8.0</v>
      </c>
      <c s="129" r="CD1934">
        <v>0.0</v>
      </c>
      <c s="129" r="CE1934">
        <v>0.0</v>
      </c>
      <c s="129" r="CF1934">
        <v>4.0</v>
      </c>
      <c s="129" r="CG1934">
        <v>24.0</v>
      </c>
      <c s="129" r="CH1934">
        <v>4.0</v>
      </c>
      <c s="129" r="CI1934">
        <v>0.0</v>
      </c>
      <c s="129" r="CJ1934">
        <v>0.0</v>
      </c>
      <c s="129" r="CK1934">
        <v>16.0</v>
      </c>
      <c s="129" r="CL1934">
        <v>0.0</v>
      </c>
      <c s="129" r="CM1934">
        <v>0.0</v>
      </c>
      <c s="129" r="CN1934">
        <v>0.0</v>
      </c>
      <c s="129" r="CO1934">
        <v>0.0</v>
      </c>
      <c s="129" r="CP1934">
        <v>0.0</v>
      </c>
      <c s="129" r="CQ1934">
        <v>0.0</v>
      </c>
      <c s="129" r="CR1934">
        <v>12.0</v>
      </c>
      <c s="129" r="CS1934">
        <v>4.0</v>
      </c>
    </row>
    <row customHeight="1" r="1935" ht="15.0">
      <c t="s" s="127" r="A1935">
        <v>16350</v>
      </c>
      <c t="s" s="127" r="B1935">
        <v>16351</v>
      </c>
      <c t="s" s="127" r="C1935">
        <v>16352</v>
      </c>
      <c t="s" s="127" r="D1935">
        <v>16353</v>
      </c>
      <c t="s" s="127" r="E1935">
        <v>16354</v>
      </c>
      <c t="s" s="127" r="F1935">
        <v>16355</v>
      </c>
      <c t="s" s="128" r="G1935">
        <v>16356</v>
      </c>
      <c t="s" s="127" r="H1935">
        <v>16357</v>
      </c>
      <c s="129" r="I1935">
        <v>200.0</v>
      </c>
      <c s="129" r="J1935">
        <v>13.0</v>
      </c>
      <c s="129" r="K1935">
        <v>29.0</v>
      </c>
      <c s="129" r="L1935">
        <v>24.0</v>
      </c>
      <c s="129" r="M1935">
        <v>70.0</v>
      </c>
      <c s="129" r="N1935">
        <v>37.0</v>
      </c>
      <c s="129" r="O1935">
        <v>27.0</v>
      </c>
      <c s="129" r="P1935">
        <v>36.0</v>
      </c>
      <c s="129" r="Q1935">
        <v>31.0</v>
      </c>
      <c s="129" r="R1935">
        <v>50.0</v>
      </c>
      <c s="129" r="S1935">
        <v>48.0</v>
      </c>
      <c s="129" r="T1935">
        <v>37.0</v>
      </c>
      <c s="129" r="U1935">
        <v>25.0</v>
      </c>
      <c s="129" r="V1935">
        <v>98.0</v>
      </c>
      <c s="129" r="W1935">
        <v>5.0</v>
      </c>
      <c s="129" r="X1935">
        <v>15.0</v>
      </c>
      <c s="129" r="Y1935">
        <v>12.0</v>
      </c>
      <c s="129" r="Z1935">
        <v>36.0</v>
      </c>
      <c s="129" r="AA1935">
        <v>20.0</v>
      </c>
      <c s="129" r="AB1935">
        <v>10.0</v>
      </c>
      <c s="129" r="AC1935">
        <v>0.0</v>
      </c>
      <c s="129" r="AD1935">
        <v>11.0</v>
      </c>
      <c s="129" r="AE1935">
        <v>66.0</v>
      </c>
      <c s="129" r="AF1935">
        <v>21.0</v>
      </c>
      <c s="129" r="AG1935">
        <v>102.0</v>
      </c>
      <c s="129" r="AH1935">
        <v>8.0</v>
      </c>
      <c s="129" r="AI1935">
        <v>14.0</v>
      </c>
      <c s="129" r="AJ1935">
        <v>12.0</v>
      </c>
      <c s="129" r="AK1935">
        <v>34.0</v>
      </c>
      <c s="129" r="AL1935">
        <v>17.0</v>
      </c>
      <c s="129" r="AM1935">
        <v>17.0</v>
      </c>
      <c s="129" r="AN1935">
        <v>0.0</v>
      </c>
      <c s="129" r="AO1935">
        <v>16.0</v>
      </c>
      <c s="129" r="AP1935">
        <v>58.0</v>
      </c>
      <c s="129" r="AQ1935">
        <v>28.0</v>
      </c>
      <c s="129" r="AR1935">
        <v>184.0</v>
      </c>
      <c s="129" r="AS1935">
        <v>16.0</v>
      </c>
      <c s="129" r="AT1935">
        <v>12.0</v>
      </c>
      <c s="129" r="AU1935">
        <v>0.0</v>
      </c>
      <c s="129" r="AV1935">
        <v>12.0</v>
      </c>
      <c s="129" r="AW1935">
        <v>24.0</v>
      </c>
      <c s="129" r="AX1935">
        <v>48.0</v>
      </c>
      <c s="129" r="AY1935">
        <v>64.0</v>
      </c>
      <c s="129" r="AZ1935">
        <v>8.0</v>
      </c>
      <c s="129" r="BA1935">
        <v>92.0</v>
      </c>
      <c s="129" r="BB1935">
        <v>12.0</v>
      </c>
      <c s="129" r="BC1935">
        <v>8.0</v>
      </c>
      <c s="129" r="BD1935">
        <v>0.0</v>
      </c>
      <c s="129" r="BE1935">
        <v>4.0</v>
      </c>
      <c s="129" r="BF1935">
        <v>0.0</v>
      </c>
      <c s="129" r="BG1935">
        <v>36.0</v>
      </c>
      <c s="129" r="BH1935">
        <v>32.0</v>
      </c>
      <c s="129" r="BI1935">
        <v>0.0</v>
      </c>
      <c s="129" r="BJ1935">
        <v>92.0</v>
      </c>
      <c s="129" r="BK1935">
        <v>4.0</v>
      </c>
      <c s="129" r="BL1935">
        <v>4.0</v>
      </c>
      <c s="129" r="BM1935">
        <v>0.0</v>
      </c>
      <c s="129" r="BN1935">
        <v>8.0</v>
      </c>
      <c s="129" r="BO1935">
        <v>24.0</v>
      </c>
      <c s="129" r="BP1935">
        <v>12.0</v>
      </c>
      <c s="129" r="BQ1935">
        <v>32.0</v>
      </c>
      <c s="129" r="BR1935">
        <v>8.0</v>
      </c>
      <c s="129" r="BS1935">
        <v>20.0</v>
      </c>
      <c s="129" r="BT1935">
        <v>0.0</v>
      </c>
      <c s="129" r="BU1935">
        <v>0.0</v>
      </c>
      <c s="129" r="BV1935">
        <v>0.0</v>
      </c>
      <c s="129" r="BW1935">
        <v>0.0</v>
      </c>
      <c s="129" r="BX1935">
        <v>4.0</v>
      </c>
      <c s="129" r="BY1935">
        <v>12.0</v>
      </c>
      <c s="129" r="BZ1935">
        <v>0.0</v>
      </c>
      <c s="129" r="CA1935">
        <v>4.0</v>
      </c>
      <c s="129" r="CB1935">
        <v>60.0</v>
      </c>
      <c s="129" r="CC1935">
        <v>8.0</v>
      </c>
      <c s="129" r="CD1935">
        <v>4.0</v>
      </c>
      <c s="129" r="CE1935">
        <v>0.0</v>
      </c>
      <c s="129" r="CF1935">
        <v>12.0</v>
      </c>
      <c s="129" r="CG1935">
        <v>0.0</v>
      </c>
      <c s="129" r="CH1935">
        <v>32.0</v>
      </c>
      <c s="129" r="CI1935">
        <v>0.0</v>
      </c>
      <c s="129" r="CJ1935">
        <v>4.0</v>
      </c>
      <c s="129" r="CK1935">
        <v>104.0</v>
      </c>
      <c s="129" r="CL1935">
        <v>8.0</v>
      </c>
      <c s="129" r="CM1935">
        <v>8.0</v>
      </c>
      <c s="129" r="CN1935">
        <v>0.0</v>
      </c>
      <c s="129" r="CO1935">
        <v>0.0</v>
      </c>
      <c s="129" r="CP1935">
        <v>20.0</v>
      </c>
      <c s="129" r="CQ1935">
        <v>4.0</v>
      </c>
      <c s="129" r="CR1935">
        <v>64.0</v>
      </c>
      <c s="129" r="CS1935">
        <v>0.0</v>
      </c>
    </row>
    <row customHeight="1" r="1936" ht="15.0">
      <c t="s" s="127" r="A1936">
        <v>16358</v>
      </c>
      <c t="s" s="127" r="B1936">
        <v>16359</v>
      </c>
      <c t="s" s="127" r="C1936">
        <v>16360</v>
      </c>
      <c t="s" s="127" r="D1936">
        <v>16361</v>
      </c>
      <c t="s" s="127" r="E1936">
        <v>16362</v>
      </c>
      <c t="s" s="127" r="F1936">
        <v>16363</v>
      </c>
      <c t="s" s="128" r="G1936">
        <v>16364</v>
      </c>
      <c t="s" s="127" r="H1936">
        <v>16365</v>
      </c>
      <c s="129" r="I1936">
        <v>242.0</v>
      </c>
      <c s="129" r="J1936">
        <v>39.325</v>
      </c>
      <c s="129" r="K1936">
        <v>31.258333</v>
      </c>
      <c s="129" r="L1936">
        <v>40.333333</v>
      </c>
      <c s="129" r="M1936">
        <v>58.483333</v>
      </c>
      <c s="129" r="N1936">
        <v>40.333333</v>
      </c>
      <c s="129" r="O1936">
        <v>32.2666669999999</v>
      </c>
      <c s="129" r="P1936">
        <v>45.0</v>
      </c>
      <c s="129" r="Q1936">
        <v>30.0</v>
      </c>
      <c s="129" r="R1936">
        <v>48.0</v>
      </c>
      <c s="129" r="S1936">
        <v>51.0</v>
      </c>
      <c s="129" r="T1936">
        <v>51.0</v>
      </c>
      <c s="129" r="U1936">
        <v>22.0</v>
      </c>
      <c s="129" r="V1936">
        <v>116.966667</v>
      </c>
      <c s="129" r="W1936">
        <v>14.116667</v>
      </c>
      <c s="129" r="X1936">
        <v>19.1583329999999</v>
      </c>
      <c s="129" r="Y1936">
        <v>22.183333</v>
      </c>
      <c s="129" r="Z1936">
        <v>29.241667</v>
      </c>
      <c s="129" r="AA1936">
        <v>20.166667</v>
      </c>
      <c s="129" r="AB1936">
        <v>12.1</v>
      </c>
      <c s="129" r="AC1936">
        <v>0.0</v>
      </c>
      <c s="129" r="AD1936">
        <v>26.216667</v>
      </c>
      <c s="129" r="AE1936">
        <v>66.55</v>
      </c>
      <c s="129" r="AF1936">
        <v>24.2</v>
      </c>
      <c s="129" r="AG1936">
        <v>125.033333</v>
      </c>
      <c s="129" r="AH1936">
        <v>25.208333</v>
      </c>
      <c s="129" r="AI1936">
        <v>12.1</v>
      </c>
      <c s="129" r="AJ1936">
        <v>18.1499999999999</v>
      </c>
      <c s="129" r="AK1936">
        <v>29.241667</v>
      </c>
      <c s="129" r="AL1936">
        <v>20.166667</v>
      </c>
      <c s="129" r="AM1936">
        <v>18.1499999999999</v>
      </c>
      <c s="129" r="AN1936">
        <v>2.016667</v>
      </c>
      <c s="129" r="AO1936">
        <v>28.2333329999999</v>
      </c>
      <c s="129" r="AP1936">
        <v>64.5333329999999</v>
      </c>
      <c s="129" r="AQ1936">
        <v>32.2666669999999</v>
      </c>
      <c s="129" r="AR1936">
        <v>185.533333</v>
      </c>
      <c s="129" r="AS1936">
        <v>8.066667</v>
      </c>
      <c s="129" r="AT1936">
        <v>20.166667</v>
      </c>
      <c s="129" r="AU1936">
        <v>12.1</v>
      </c>
      <c s="129" r="AV1936">
        <v>12.1</v>
      </c>
      <c s="129" r="AW1936">
        <v>36.2999999999999</v>
      </c>
      <c s="129" r="AX1936">
        <v>16.133333</v>
      </c>
      <c s="129" r="AY1936">
        <v>48.4</v>
      </c>
      <c s="129" r="AZ1936">
        <v>32.2666669999999</v>
      </c>
      <c s="129" r="BA1936">
        <v>80.666667</v>
      </c>
      <c s="129" r="BB1936">
        <v>4.03333299999999</v>
      </c>
      <c s="129" r="BC1936">
        <v>16.133333</v>
      </c>
      <c s="129" r="BD1936">
        <v>4.03333299999999</v>
      </c>
      <c s="129" r="BE1936">
        <v>0.0</v>
      </c>
      <c s="129" r="BF1936">
        <v>4.03333299999999</v>
      </c>
      <c s="129" r="BG1936">
        <v>16.133333</v>
      </c>
      <c s="129" r="BH1936">
        <v>24.2</v>
      </c>
      <c s="129" r="BI1936">
        <v>12.1</v>
      </c>
      <c s="129" r="BJ1936">
        <v>104.866667</v>
      </c>
      <c s="129" r="BK1936">
        <v>4.03333299999999</v>
      </c>
      <c s="129" r="BL1936">
        <v>4.03333299999999</v>
      </c>
      <c s="129" r="BM1936">
        <v>8.066667</v>
      </c>
      <c s="129" r="BN1936">
        <v>12.1</v>
      </c>
      <c s="129" r="BO1936">
        <v>32.2666669999999</v>
      </c>
      <c s="129" r="BP1936">
        <v>0.0</v>
      </c>
      <c s="129" r="BQ1936">
        <v>24.2</v>
      </c>
      <c s="129" r="BR1936">
        <v>20.166667</v>
      </c>
      <c s="129" r="BS1936">
        <v>28.2333329999999</v>
      </c>
      <c s="129" r="BT1936">
        <v>0.0</v>
      </c>
      <c s="129" r="BU1936">
        <v>0.0</v>
      </c>
      <c s="129" r="BV1936">
        <v>4.03333299999999</v>
      </c>
      <c s="129" r="BW1936">
        <v>8.066667</v>
      </c>
      <c s="129" r="BX1936">
        <v>0.0</v>
      </c>
      <c s="129" r="BY1936">
        <v>4.03333299999999</v>
      </c>
      <c s="129" r="BZ1936">
        <v>0.0</v>
      </c>
      <c s="129" r="CA1936">
        <v>12.1</v>
      </c>
      <c s="129" r="CB1936">
        <v>88.733333</v>
      </c>
      <c s="129" r="CC1936">
        <v>4.03333299999999</v>
      </c>
      <c s="129" r="CD1936">
        <v>20.166667</v>
      </c>
      <c s="129" r="CE1936">
        <v>4.03333299999999</v>
      </c>
      <c s="129" r="CF1936">
        <v>4.03333299999999</v>
      </c>
      <c s="129" r="CG1936">
        <v>36.2999999999999</v>
      </c>
      <c s="129" r="CH1936">
        <v>12.1</v>
      </c>
      <c s="129" r="CI1936">
        <v>0.0</v>
      </c>
      <c s="129" r="CJ1936">
        <v>8.066667</v>
      </c>
      <c s="129" r="CK1936">
        <v>68.5666669999999</v>
      </c>
      <c s="129" r="CL1936">
        <v>4.03333299999999</v>
      </c>
      <c s="129" r="CM1936">
        <v>0.0</v>
      </c>
      <c s="129" r="CN1936">
        <v>4.03333299999999</v>
      </c>
      <c s="129" r="CO1936">
        <v>0.0</v>
      </c>
      <c s="129" r="CP1936">
        <v>0.0</v>
      </c>
      <c s="129" r="CQ1936">
        <v>0.0</v>
      </c>
      <c s="129" r="CR1936">
        <v>48.4</v>
      </c>
      <c s="129" r="CS1936">
        <v>12.1</v>
      </c>
    </row>
    <row customHeight="1" r="1937" ht="15.0">
      <c t="s" s="127" r="A1937">
        <v>16366</v>
      </c>
      <c t="s" s="127" r="B1937">
        <v>16367</v>
      </c>
      <c t="s" s="127" r="C1937">
        <v>16368</v>
      </c>
      <c t="s" s="127" r="D1937">
        <v>16369</v>
      </c>
      <c t="s" s="127" r="E1937">
        <v>16370</v>
      </c>
      <c t="s" s="127" r="F1937">
        <v>16371</v>
      </c>
      <c t="s" s="128" r="G1937">
        <v>16372</v>
      </c>
      <c t="s" s="127" r="H1937">
        <v>16373</v>
      </c>
      <c s="129" r="I1937">
        <v>1115.0</v>
      </c>
      <c s="129" r="J1937">
        <v>159.315278</v>
      </c>
      <c s="129" r="K1937">
        <v>151.041734999999</v>
      </c>
      <c s="129" r="L1937">
        <v>188.55669</v>
      </c>
      <c s="129" r="M1937">
        <v>226.873022999999</v>
      </c>
      <c s="129" r="N1937">
        <v>216.789776999999</v>
      </c>
      <c s="129" r="O1937">
        <v>172.423497</v>
      </c>
      <c s="129" r="P1937">
        <v>147.0</v>
      </c>
      <c s="129" r="Q1937">
        <v>167.0</v>
      </c>
      <c s="129" r="R1937">
        <v>209.0</v>
      </c>
      <c s="129" r="S1937">
        <v>207.0</v>
      </c>
      <c s="129" r="T1937">
        <v>260.0</v>
      </c>
      <c s="129" r="U1937">
        <v>112.0</v>
      </c>
      <c s="129" r="V1937">
        <v>571.554459999999</v>
      </c>
      <c s="129" r="W1937">
        <v>88.73256</v>
      </c>
      <c s="129" r="X1937">
        <v>98.650248</v>
      </c>
      <c s="129" r="Y1937">
        <v>94.7825069999999</v>
      </c>
      <c s="129" r="Z1937">
        <v>120.998945</v>
      </c>
      <c s="129" r="AA1937">
        <v>96.7991559999999</v>
      </c>
      <c s="129" r="AB1937">
        <v>69.5743939999999</v>
      </c>
      <c s="129" r="AC1937">
        <v>2.016649</v>
      </c>
      <c s="129" r="AD1937">
        <v>149.087169999999</v>
      </c>
      <c s="129" r="AE1937">
        <v>283.318503</v>
      </c>
      <c s="129" r="AF1937">
        <v>139.148787</v>
      </c>
      <c s="129" r="AG1937">
        <v>543.44554</v>
      </c>
      <c s="129" r="AH1937">
        <v>70.582718</v>
      </c>
      <c s="129" r="AI1937">
        <v>52.3914869999999</v>
      </c>
      <c s="129" r="AJ1937">
        <v>93.7741829999999</v>
      </c>
      <c s="129" r="AK1937">
        <v>105.874077</v>
      </c>
      <c s="129" r="AL1937">
        <v>119.990621</v>
      </c>
      <c s="129" r="AM1937">
        <v>91.757534</v>
      </c>
      <c s="129" r="AN1937">
        <v>9.07492099999999</v>
      </c>
      <c s="129" r="AO1937">
        <v>91.716144</v>
      </c>
      <c s="129" r="AP1937">
        <v>272.247627</v>
      </c>
      <c s="129" r="AQ1937">
        <v>179.481769</v>
      </c>
      <c s="129" r="AR1937">
        <v>959.71802</v>
      </c>
      <c s="129" r="AS1937">
        <v>32.266385</v>
      </c>
      <c s="129" r="AT1937">
        <v>40.332982</v>
      </c>
      <c s="129" r="AU1937">
        <v>28.233087</v>
      </c>
      <c s="129" r="AV1937">
        <v>72.599367</v>
      </c>
      <c s="129" r="AW1937">
        <v>76.632665</v>
      </c>
      <c s="129" r="AX1937">
        <v>137.132138</v>
      </c>
      <c s="129" r="AY1937">
        <v>455.762694</v>
      </c>
      <c s="129" r="AZ1937">
        <v>116.7587</v>
      </c>
      <c s="129" r="BA1937">
        <v>479.776231</v>
      </c>
      <c s="129" r="BB1937">
        <v>20.166491</v>
      </c>
      <c s="129" r="BC1937">
        <v>36.2996839999999</v>
      </c>
      <c s="129" r="BD1937">
        <v>12.099895</v>
      </c>
      <c s="129" r="BE1937">
        <v>36.2996839999999</v>
      </c>
      <c s="129" r="BF1937">
        <v>4.033298</v>
      </c>
      <c s="129" r="BG1937">
        <v>104.865753</v>
      </c>
      <c s="129" r="BH1937">
        <v>189.565014999999</v>
      </c>
      <c s="129" r="BI1937">
        <v>76.446413</v>
      </c>
      <c s="129" r="BJ1937">
        <v>479.941789</v>
      </c>
      <c s="129" r="BK1937">
        <v>12.099895</v>
      </c>
      <c s="129" r="BL1937">
        <v>4.033298</v>
      </c>
      <c s="129" r="BM1937">
        <v>16.1331929999999</v>
      </c>
      <c s="129" r="BN1937">
        <v>36.2996839999999</v>
      </c>
      <c s="129" r="BO1937">
        <v>72.599367</v>
      </c>
      <c s="129" r="BP1937">
        <v>32.266385</v>
      </c>
      <c s="129" r="BQ1937">
        <v>266.197679999999</v>
      </c>
      <c s="129" r="BR1937">
        <v>40.3122869999999</v>
      </c>
      <c s="129" r="BS1937">
        <v>112.725402</v>
      </c>
      <c s="129" r="BT1937">
        <v>0.0</v>
      </c>
      <c s="129" r="BU1937">
        <v>4.033298</v>
      </c>
      <c s="129" r="BV1937">
        <v>0.0</v>
      </c>
      <c s="129" r="BW1937">
        <v>4.033298</v>
      </c>
      <c s="129" r="BX1937">
        <v>8.066596</v>
      </c>
      <c s="129" r="BY1937">
        <v>20.166491</v>
      </c>
      <c s="129" r="BZ1937">
        <v>0.0</v>
      </c>
      <c s="129" r="CA1937">
        <v>76.425718</v>
      </c>
      <c s="129" r="CB1937">
        <v>338.797047</v>
      </c>
      <c s="129" r="CC1937">
        <v>28.233087</v>
      </c>
      <c s="129" r="CD1937">
        <v>28.233087</v>
      </c>
      <c s="129" r="CE1937">
        <v>24.1997889999999</v>
      </c>
      <c s="129" r="CF1937">
        <v>56.466175</v>
      </c>
      <c s="129" r="CG1937">
        <v>64.5327709999999</v>
      </c>
      <c s="129" r="CH1937">
        <v>104.865753</v>
      </c>
      <c s="129" r="CI1937">
        <v>4.033298</v>
      </c>
      <c s="129" r="CJ1937">
        <v>28.233087</v>
      </c>
      <c s="129" r="CK1937">
        <v>508.195570999999</v>
      </c>
      <c s="129" r="CL1937">
        <v>4.033298</v>
      </c>
      <c s="129" r="CM1937">
        <v>8.066596</v>
      </c>
      <c s="129" r="CN1937">
        <v>4.033298</v>
      </c>
      <c s="129" r="CO1937">
        <v>12.099895</v>
      </c>
      <c s="129" r="CP1937">
        <v>4.033298</v>
      </c>
      <c s="129" r="CQ1937">
        <v>12.099895</v>
      </c>
      <c s="129" r="CR1937">
        <v>451.729396</v>
      </c>
      <c s="129" r="CS1937">
        <v>12.099895</v>
      </c>
    </row>
    <row customHeight="1" r="1938" ht="15.0">
      <c t="s" s="127" r="A1938">
        <v>16374</v>
      </c>
      <c t="s" s="127" r="B1938">
        <v>16375</v>
      </c>
      <c t="s" s="127" r="C1938">
        <v>16376</v>
      </c>
      <c t="s" s="127" r="D1938">
        <v>16377</v>
      </c>
      <c t="s" s="127" r="E1938">
        <v>16378</v>
      </c>
      <c t="s" s="127" r="F1938">
        <v>16379</v>
      </c>
      <c t="s" s="128" r="G1938">
        <v>16380</v>
      </c>
      <c t="s" s="127" r="H1938">
        <v>16381</v>
      </c>
      <c s="129" r="I1938">
        <v>6824.0</v>
      </c>
      <c s="129" r="J1938">
        <v>961.159095999999</v>
      </c>
      <c s="129" r="K1938">
        <v>942.127533999999</v>
      </c>
      <c s="129" r="L1938">
        <v>1186.777291</v>
      </c>
      <c s="129" r="M1938">
        <v>1398.517734</v>
      </c>
      <c s="129" r="N1938">
        <v>1432.691066</v>
      </c>
      <c s="129" r="O1938">
        <v>902.727278999999</v>
      </c>
      <c s="129" r="P1938">
        <v>893.0</v>
      </c>
      <c s="129" r="Q1938">
        <v>1007.0</v>
      </c>
      <c s="129" r="R1938">
        <v>1264.0</v>
      </c>
      <c s="129" r="S1938">
        <v>1198.0</v>
      </c>
      <c s="129" r="T1938">
        <v>1268.0</v>
      </c>
      <c s="129" r="U1938">
        <v>656.0</v>
      </c>
      <c s="129" r="V1938">
        <v>3231.834432</v>
      </c>
      <c s="129" r="W1938">
        <v>489.021274</v>
      </c>
      <c s="129" r="X1938">
        <v>486.824733999999</v>
      </c>
      <c s="129" r="Y1938">
        <v>581.468411999999</v>
      </c>
      <c s="129" r="Z1938">
        <v>648.10541</v>
      </c>
      <c s="129" r="AA1938">
        <v>666.340531</v>
      </c>
      <c s="129" r="AB1938">
        <v>340.196887</v>
      </c>
      <c s="129" r="AC1938">
        <v>19.877184</v>
      </c>
      <c s="129" r="AD1938">
        <v>662.652919999999</v>
      </c>
      <c s="129" r="AE1938">
        <v>1776.33598</v>
      </c>
      <c s="129" r="AF1938">
        <v>792.845532</v>
      </c>
      <c s="129" r="AG1938">
        <v>3592.16556799999</v>
      </c>
      <c s="129" r="AH1938">
        <v>472.137822</v>
      </c>
      <c s="129" r="AI1938">
        <v>455.302799999999</v>
      </c>
      <c s="129" r="AJ1938">
        <v>605.308879</v>
      </c>
      <c s="129" r="AK1938">
        <v>750.412324</v>
      </c>
      <c s="129" r="AL1938">
        <v>766.350535</v>
      </c>
      <c s="129" r="AM1938">
        <v>495.941824999999</v>
      </c>
      <c s="129" r="AN1938">
        <v>46.7113829999999</v>
      </c>
      <c s="129" r="AO1938">
        <v>601.430490999999</v>
      </c>
      <c s="129" r="AP1938">
        <v>1979.97417999999</v>
      </c>
      <c s="129" r="AQ1938">
        <v>1010.760897</v>
      </c>
      <c s="129" r="AR1938">
        <v>5897.13816299999</v>
      </c>
      <c s="129" r="AS1938">
        <v>11.926311</v>
      </c>
      <c s="129" r="AT1938">
        <v>326.155985999999</v>
      </c>
      <c s="129" r="AU1938">
        <v>306.108637999999</v>
      </c>
      <c s="129" r="AV1938">
        <v>687.774885</v>
      </c>
      <c s="129" r="AW1938">
        <v>930.276531999999</v>
      </c>
      <c s="129" r="AX1938">
        <v>655.947081</v>
      </c>
      <c s="129" r="AY1938">
        <v>2250.82503099999</v>
      </c>
      <c s="129" r="AZ1938">
        <v>728.123700999999</v>
      </c>
      <c s="129" r="BA1938">
        <v>2819.90694799999</v>
      </c>
      <c s="129" r="BB1938">
        <v>7.95087399999999</v>
      </c>
      <c s="129" r="BC1938">
        <v>202.868824999999</v>
      </c>
      <c s="129" r="BD1938">
        <v>210.698152999999</v>
      </c>
      <c s="129" r="BE1938">
        <v>325.985821999999</v>
      </c>
      <c s="129" r="BF1938">
        <v>174.943531</v>
      </c>
      <c s="129" r="BG1938">
        <v>568.48747</v>
      </c>
      <c s="129" r="BH1938">
        <v>1081.973669</v>
      </c>
      <c s="129" r="BI1938">
        <v>246.998605</v>
      </c>
      <c s="129" r="BJ1938">
        <v>3077.23121499999</v>
      </c>
      <c s="129" r="BK1938">
        <v>3.97543699999999</v>
      </c>
      <c s="129" r="BL1938">
        <v>123.287161</v>
      </c>
      <c s="129" r="BM1938">
        <v>95.4104839999999</v>
      </c>
      <c s="129" r="BN1938">
        <v>361.789063</v>
      </c>
      <c s="129" r="BO1938">
        <v>755.333001999999</v>
      </c>
      <c s="129" r="BP1938">
        <v>87.4596109999999</v>
      </c>
      <c s="129" r="BQ1938">
        <v>1168.851362</v>
      </c>
      <c s="129" r="BR1938">
        <v>481.125095999999</v>
      </c>
      <c s="129" r="BS1938">
        <v>652.517473</v>
      </c>
      <c s="129" r="BT1938">
        <v>0.0</v>
      </c>
      <c s="129" r="BU1938">
        <v>11.9749289999999</v>
      </c>
      <c s="129" r="BV1938">
        <v>3.97543699999999</v>
      </c>
      <c s="129" r="BW1938">
        <v>35.7789319999999</v>
      </c>
      <c s="129" r="BX1938">
        <v>127.213978999999</v>
      </c>
      <c s="129" r="BY1938">
        <v>115.287668999999</v>
      </c>
      <c s="129" r="BZ1938">
        <v>0.0</v>
      </c>
      <c s="129" r="CA1938">
        <v>358.286527999999</v>
      </c>
      <c s="129" r="CB1938">
        <v>2409.648783</v>
      </c>
      <c s="129" r="CC1938">
        <v>3.97543699999999</v>
      </c>
      <c s="129" r="CD1938">
        <v>262.500378</v>
      </c>
      <c s="129" r="CE1938">
        <v>238.526210999999</v>
      </c>
      <c s="129" r="CF1938">
        <v>556.585467999999</v>
      </c>
      <c s="129" r="CG1938">
        <v>659.946826999999</v>
      </c>
      <c s="129" r="CH1938">
        <v>485.003295999999</v>
      </c>
      <c s="129" r="CI1938">
        <v>12.217269</v>
      </c>
      <c s="129" r="CJ1938">
        <v>190.893896</v>
      </c>
      <c s="129" r="CK1938">
        <v>2834.971907</v>
      </c>
      <c s="129" r="CL1938">
        <v>7.95087399999999</v>
      </c>
      <c s="129" r="CM1938">
        <v>51.6806789999999</v>
      </c>
      <c s="129" r="CN1938">
        <v>63.60699</v>
      </c>
      <c s="129" r="CO1938">
        <v>95.4104839999999</v>
      </c>
      <c s="129" r="CP1938">
        <v>143.115726999999</v>
      </c>
      <c s="129" r="CQ1938">
        <v>55.6561159999999</v>
      </c>
      <c s="129" r="CR1938">
        <v>2238.607761</v>
      </c>
      <c s="129" r="CS1938">
        <v>178.943276999999</v>
      </c>
    </row>
    <row customHeight="1" r="1939" ht="15.0">
      <c t="s" s="127" r="A1939">
        <v>16382</v>
      </c>
      <c t="s" s="127" r="B1939">
        <v>16383</v>
      </c>
      <c t="s" s="127" r="C1939">
        <v>16384</v>
      </c>
      <c t="s" s="127" r="D1939">
        <v>16385</v>
      </c>
      <c t="s" s="127" r="E1939">
        <v>16386</v>
      </c>
      <c t="s" s="127" r="F1939">
        <v>16387</v>
      </c>
      <c t="s" s="128" r="G1939">
        <v>16388</v>
      </c>
      <c t="s" s="127" r="H1939">
        <v>16389</v>
      </c>
      <c s="129" r="I1939">
        <v>230.0</v>
      </c>
      <c s="129" r="J1939">
        <v>51.0</v>
      </c>
      <c s="129" r="K1939">
        <v>22.0</v>
      </c>
      <c s="129" r="L1939">
        <v>59.0</v>
      </c>
      <c s="129" r="M1939">
        <v>40.0</v>
      </c>
      <c s="129" r="N1939">
        <v>46.0</v>
      </c>
      <c s="129" r="O1939">
        <v>12.0</v>
      </c>
      <c s="129" r="P1939">
        <v>33.0</v>
      </c>
      <c s="129" r="Q1939">
        <v>52.0</v>
      </c>
      <c s="129" r="R1939">
        <v>39.0</v>
      </c>
      <c s="129" r="S1939">
        <v>47.0</v>
      </c>
      <c s="129" r="T1939">
        <v>18.0</v>
      </c>
      <c s="129" r="U1939">
        <v>19.0</v>
      </c>
      <c s="129" r="V1939">
        <v>118.0</v>
      </c>
      <c s="129" r="W1939">
        <v>26.0</v>
      </c>
      <c s="129" r="X1939">
        <v>12.0</v>
      </c>
      <c s="129" r="Y1939">
        <v>30.0</v>
      </c>
      <c s="129" r="Z1939">
        <v>20.0</v>
      </c>
      <c s="129" r="AA1939">
        <v>25.0</v>
      </c>
      <c s="129" r="AB1939">
        <v>5.0</v>
      </c>
      <c s="129" r="AC1939">
        <v>0.0</v>
      </c>
      <c s="129" r="AD1939">
        <v>30.0</v>
      </c>
      <c s="129" r="AE1939">
        <v>68.0</v>
      </c>
      <c s="129" r="AF1939">
        <v>20.0</v>
      </c>
      <c s="129" r="AG1939">
        <v>112.0</v>
      </c>
      <c s="129" r="AH1939">
        <v>25.0</v>
      </c>
      <c s="129" r="AI1939">
        <v>10.0</v>
      </c>
      <c s="129" r="AJ1939">
        <v>29.0</v>
      </c>
      <c s="129" r="AK1939">
        <v>20.0</v>
      </c>
      <c s="129" r="AL1939">
        <v>21.0</v>
      </c>
      <c s="129" r="AM1939">
        <v>7.0</v>
      </c>
      <c s="129" r="AN1939">
        <v>0.0</v>
      </c>
      <c s="129" r="AO1939">
        <v>28.0</v>
      </c>
      <c s="129" r="AP1939">
        <v>69.0</v>
      </c>
      <c s="129" r="AQ1939">
        <v>15.0</v>
      </c>
      <c s="129" r="AR1939">
        <v>164.0</v>
      </c>
      <c s="129" r="AS1939">
        <v>16.0</v>
      </c>
      <c s="129" r="AT1939">
        <v>8.0</v>
      </c>
      <c s="129" r="AU1939">
        <v>4.0</v>
      </c>
      <c s="129" r="AV1939">
        <v>24.0</v>
      </c>
      <c s="129" r="AW1939">
        <v>40.0</v>
      </c>
      <c s="129" r="AX1939">
        <v>20.0</v>
      </c>
      <c s="129" r="AY1939">
        <v>40.0</v>
      </c>
      <c s="129" r="AZ1939">
        <v>12.0</v>
      </c>
      <c s="129" r="BA1939">
        <v>80.0</v>
      </c>
      <c s="129" r="BB1939">
        <v>8.0</v>
      </c>
      <c s="129" r="BC1939">
        <v>0.0</v>
      </c>
      <c s="129" r="BD1939">
        <v>4.0</v>
      </c>
      <c s="129" r="BE1939">
        <v>12.0</v>
      </c>
      <c s="129" r="BF1939">
        <v>12.0</v>
      </c>
      <c s="129" r="BG1939">
        <v>16.0</v>
      </c>
      <c s="129" r="BH1939">
        <v>24.0</v>
      </c>
      <c s="129" r="BI1939">
        <v>4.0</v>
      </c>
      <c s="129" r="BJ1939">
        <v>84.0</v>
      </c>
      <c s="129" r="BK1939">
        <v>8.0</v>
      </c>
      <c s="129" r="BL1939">
        <v>8.0</v>
      </c>
      <c s="129" r="BM1939">
        <v>0.0</v>
      </c>
      <c s="129" r="BN1939">
        <v>12.0</v>
      </c>
      <c s="129" r="BO1939">
        <v>28.0</v>
      </c>
      <c s="129" r="BP1939">
        <v>4.0</v>
      </c>
      <c s="129" r="BQ1939">
        <v>16.0</v>
      </c>
      <c s="129" r="BR1939">
        <v>8.0</v>
      </c>
      <c s="129" r="BS1939">
        <v>4.0</v>
      </c>
      <c s="129" r="BT1939">
        <v>0.0</v>
      </c>
      <c s="129" r="BU1939">
        <v>0.0</v>
      </c>
      <c s="129" r="BV1939">
        <v>0.0</v>
      </c>
      <c s="129" r="BW1939">
        <v>0.0</v>
      </c>
      <c s="129" r="BX1939">
        <v>0.0</v>
      </c>
      <c s="129" r="BY1939">
        <v>0.0</v>
      </c>
      <c s="129" r="BZ1939">
        <v>0.0</v>
      </c>
      <c s="129" r="CA1939">
        <v>4.0</v>
      </c>
      <c s="129" r="CB1939">
        <v>100.0</v>
      </c>
      <c s="129" r="CC1939">
        <v>8.0</v>
      </c>
      <c s="129" r="CD1939">
        <v>8.0</v>
      </c>
      <c s="129" r="CE1939">
        <v>0.0</v>
      </c>
      <c s="129" r="CF1939">
        <v>24.0</v>
      </c>
      <c s="129" r="CG1939">
        <v>36.0</v>
      </c>
      <c s="129" r="CH1939">
        <v>20.0</v>
      </c>
      <c s="129" r="CI1939">
        <v>0.0</v>
      </c>
      <c s="129" r="CJ1939">
        <v>4.0</v>
      </c>
      <c s="129" r="CK1939">
        <v>60.0</v>
      </c>
      <c s="129" r="CL1939">
        <v>8.0</v>
      </c>
      <c s="129" r="CM1939">
        <v>0.0</v>
      </c>
      <c s="129" r="CN1939">
        <v>4.0</v>
      </c>
      <c s="129" r="CO1939">
        <v>0.0</v>
      </c>
      <c s="129" r="CP1939">
        <v>4.0</v>
      </c>
      <c s="129" r="CQ1939">
        <v>0.0</v>
      </c>
      <c s="129" r="CR1939">
        <v>40.0</v>
      </c>
      <c s="129" r="CS1939">
        <v>4.0</v>
      </c>
    </row>
    <row customHeight="1" r="1940" ht="15.0">
      <c t="s" s="127" r="A1940">
        <v>16390</v>
      </c>
      <c t="s" s="127" r="B1940">
        <v>16391</v>
      </c>
      <c t="s" s="127" r="C1940">
        <v>16392</v>
      </c>
      <c t="s" s="127" r="D1940">
        <v>16393</v>
      </c>
      <c t="s" s="127" r="E1940">
        <v>16394</v>
      </c>
      <c t="s" s="127" r="F1940">
        <v>16395</v>
      </c>
      <c t="s" s="128" r="G1940">
        <v>16396</v>
      </c>
      <c t="s" s="127" r="H1940">
        <v>16397</v>
      </c>
      <c s="129" r="I1940">
        <v>2113.0</v>
      </c>
      <c s="129" r="J1940">
        <v>392.997138</v>
      </c>
      <c s="129" r="K1940">
        <v>376.491124</v>
      </c>
      <c s="129" r="L1940">
        <v>350.907557</v>
      </c>
      <c s="129" r="M1940">
        <v>459.200483</v>
      </c>
      <c s="129" r="N1940">
        <v>317.836413999999</v>
      </c>
      <c s="129" r="O1940">
        <v>215.567284</v>
      </c>
      <c s="129" r="P1940">
        <v>430.0</v>
      </c>
      <c s="129" r="Q1940">
        <v>383.0</v>
      </c>
      <c s="129" r="R1940">
        <v>441.0</v>
      </c>
      <c s="129" r="S1940">
        <v>347.0</v>
      </c>
      <c s="129" r="T1940">
        <v>322.0</v>
      </c>
      <c s="129" r="U1940">
        <v>144.0</v>
      </c>
      <c s="129" r="V1940">
        <v>1057.06788699999</v>
      </c>
      <c s="129" r="W1940">
        <v>217.556633</v>
      </c>
      <c s="129" r="X1940">
        <v>206.854306</v>
      </c>
      <c s="129" r="Y1940">
        <v>171.445878999999</v>
      </c>
      <c s="129" r="Z1940">
        <v>219.575183</v>
      </c>
      <c s="129" r="AA1940">
        <v>151.398417999999</v>
      </c>
      <c s="129" r="AB1940">
        <v>85.224275</v>
      </c>
      <c s="129" r="AC1940">
        <v>5.013193</v>
      </c>
      <c s="129" r="AD1940">
        <v>320.740436999999</v>
      </c>
      <c s="129" r="AE1940">
        <v>566.881538999999</v>
      </c>
      <c s="129" r="AF1940">
        <v>169.445911999999</v>
      </c>
      <c s="129" r="AG1940">
        <v>1055.932113</v>
      </c>
      <c s="129" r="AH1940">
        <v>175.440505</v>
      </c>
      <c s="129" r="AI1940">
        <v>169.636818</v>
      </c>
      <c s="129" r="AJ1940">
        <v>179.461678</v>
      </c>
      <c s="129" r="AK1940">
        <v>239.625299</v>
      </c>
      <c s="129" r="AL1940">
        <v>166.437996</v>
      </c>
      <c s="129" r="AM1940">
        <v>115.303431</v>
      </c>
      <c s="129" r="AN1940">
        <v>10.0263849999999</v>
      </c>
      <c s="129" r="AO1940">
        <v>263.165572</v>
      </c>
      <c s="129" r="AP1940">
        <v>568.175511</v>
      </c>
      <c s="129" r="AQ1940">
        <v>224.591030999999</v>
      </c>
      <c s="129" r="AR1940">
        <v>1725.50113</v>
      </c>
      <c s="129" r="AS1940">
        <v>24.0633249999999</v>
      </c>
      <c s="129" r="AT1940">
        <v>108.274343</v>
      </c>
      <c s="129" r="AU1940">
        <v>60.158312</v>
      </c>
      <c s="129" r="AV1940">
        <v>236.622693</v>
      </c>
      <c s="129" r="AW1940">
        <v>272.717679999999</v>
      </c>
      <c s="129" r="AX1940">
        <v>234.459397</v>
      </c>
      <c s="129" r="AY1940">
        <v>477.25594</v>
      </c>
      <c s="129" r="AZ1940">
        <v>311.949439999999</v>
      </c>
      <c s="129" r="BA1940">
        <v>826.518796999999</v>
      </c>
      <c s="129" r="BB1940">
        <v>16.042216</v>
      </c>
      <c s="129" r="BC1940">
        <v>72.179355</v>
      </c>
      <c s="129" r="BD1940">
        <v>48.126649</v>
      </c>
      <c s="129" r="BE1940">
        <v>108.284961</v>
      </c>
      <c s="129" r="BF1940">
        <v>60.158312</v>
      </c>
      <c s="129" r="BG1940">
        <v>177.38801</v>
      </c>
      <c s="129" r="BH1940">
        <v>228.601585</v>
      </c>
      <c s="129" r="BI1940">
        <v>115.737707</v>
      </c>
      <c s="129" r="BJ1940">
        <v>898.982333</v>
      </c>
      <c s="129" r="BK1940">
        <v>8.02110799999999</v>
      </c>
      <c s="129" r="BL1940">
        <v>36.094987</v>
      </c>
      <c s="129" r="BM1940">
        <v>12.031662</v>
      </c>
      <c s="129" r="BN1940">
        <v>128.337731999999</v>
      </c>
      <c s="129" r="BO1940">
        <v>212.559368</v>
      </c>
      <c s="129" r="BP1940">
        <v>57.071387</v>
      </c>
      <c s="129" r="BQ1940">
        <v>248.654355</v>
      </c>
      <c s="129" r="BR1940">
        <v>196.211733</v>
      </c>
      <c s="129" r="BS1940">
        <v>269.71246</v>
      </c>
      <c s="129" r="BT1940">
        <v>0.0</v>
      </c>
      <c s="129" r="BU1940">
        <v>4.010554</v>
      </c>
      <c s="129" r="BV1940">
        <v>0.0</v>
      </c>
      <c s="129" r="BW1940">
        <v>12.031662</v>
      </c>
      <c s="129" r="BX1940">
        <v>24.0633249999999</v>
      </c>
      <c s="129" r="BY1940">
        <v>41.9634179999999</v>
      </c>
      <c s="129" r="BZ1940">
        <v>0.0</v>
      </c>
      <c s="129" r="CA1940">
        <v>187.643499999999</v>
      </c>
      <c s="129" r="CB1940">
        <v>769.983916</v>
      </c>
      <c s="129" r="CC1940">
        <v>12.031662</v>
      </c>
      <c s="129" r="CD1940">
        <v>92.2321259999999</v>
      </c>
      <c s="129" r="CE1940">
        <v>32.0844329999999</v>
      </c>
      <c s="129" r="CF1940">
        <v>180.474934999999</v>
      </c>
      <c s="129" r="CG1940">
        <v>216.569921999999</v>
      </c>
      <c s="129" r="CH1940">
        <v>156.400992</v>
      </c>
      <c s="129" r="CI1940">
        <v>12.031662</v>
      </c>
      <c s="129" r="CJ1940">
        <v>68.1581829999999</v>
      </c>
      <c s="129" r="CK1940">
        <v>685.804754</v>
      </c>
      <c s="129" r="CL1940">
        <v>12.031662</v>
      </c>
      <c s="129" r="CM1940">
        <v>12.031662</v>
      </c>
      <c s="129" r="CN1940">
        <v>28.073879</v>
      </c>
      <c s="129" r="CO1940">
        <v>44.116095</v>
      </c>
      <c s="129" r="CP1940">
        <v>32.0844329999999</v>
      </c>
      <c s="129" r="CQ1940">
        <v>36.094987</v>
      </c>
      <c s="129" r="CR1940">
        <v>465.224278</v>
      </c>
      <c s="129" r="CS1940">
        <v>56.147758</v>
      </c>
    </row>
    <row customHeight="1" r="1941" ht="15.0">
      <c t="s" s="127" r="A1941">
        <v>16398</v>
      </c>
      <c t="s" s="127" r="B1941">
        <v>16399</v>
      </c>
      <c t="s" s="127" r="C1941">
        <v>16400</v>
      </c>
      <c t="s" s="127" r="D1941">
        <v>16401</v>
      </c>
      <c t="s" s="127" r="E1941">
        <v>16402</v>
      </c>
      <c t="s" s="127" r="F1941">
        <v>16403</v>
      </c>
      <c t="s" s="128" r="G1941">
        <v>16404</v>
      </c>
      <c t="s" s="127" r="H1941">
        <v>16405</v>
      </c>
      <c s="129" r="I1941">
        <v>123.0</v>
      </c>
      <c s="129" r="J1941">
        <v>24.6</v>
      </c>
      <c s="129" r="K1941">
        <v>8.19999999999999</v>
      </c>
      <c s="129" r="L1941">
        <v>27.675</v>
      </c>
      <c s="129" r="M1941">
        <v>22.55</v>
      </c>
      <c s="129" r="N1941">
        <v>20.5</v>
      </c>
      <c s="129" r="O1941">
        <v>19.475</v>
      </c>
      <c s="129" r="P1941">
        <v>14.0</v>
      </c>
      <c s="129" r="Q1941">
        <v>21.0</v>
      </c>
      <c s="129" r="R1941">
        <v>29.0</v>
      </c>
      <c s="129" r="S1941">
        <v>21.0</v>
      </c>
      <c s="129" r="T1941">
        <v>25.0</v>
      </c>
      <c s="129" r="U1941">
        <v>11.0</v>
      </c>
      <c s="129" r="V1941">
        <v>62.5249999999999</v>
      </c>
      <c s="129" r="W1941">
        <v>11.275</v>
      </c>
      <c s="129" r="X1941">
        <v>6.15</v>
      </c>
      <c s="129" r="Y1941">
        <v>12.3</v>
      </c>
      <c s="129" r="Z1941">
        <v>14.35</v>
      </c>
      <c s="129" r="AA1941">
        <v>10.25</v>
      </c>
      <c s="129" r="AB1941">
        <v>7.17499999999999</v>
      </c>
      <c s="129" r="AC1941">
        <v>1.02499999999999</v>
      </c>
      <c s="129" r="AD1941">
        <v>13.3249999999999</v>
      </c>
      <c s="129" r="AE1941">
        <v>32.7999999999999</v>
      </c>
      <c s="129" r="AF1941">
        <v>16.3999999999999</v>
      </c>
      <c s="129" r="AG1941">
        <v>60.475</v>
      </c>
      <c s="129" r="AH1941">
        <v>13.3249999999999</v>
      </c>
      <c s="129" r="AI1941">
        <v>2.04999999999999</v>
      </c>
      <c s="129" r="AJ1941">
        <v>15.375</v>
      </c>
      <c s="129" r="AK1941">
        <v>8.19999999999999</v>
      </c>
      <c s="129" r="AL1941">
        <v>10.25</v>
      </c>
      <c s="129" r="AM1941">
        <v>9.22499999999999</v>
      </c>
      <c s="129" r="AN1941">
        <v>2.04999999999999</v>
      </c>
      <c s="129" r="AO1941">
        <v>14.35</v>
      </c>
      <c s="129" r="AP1941">
        <v>25.625</v>
      </c>
      <c s="129" r="AQ1941">
        <v>20.5</v>
      </c>
      <c s="129" r="AR1941">
        <v>82.0</v>
      </c>
      <c s="129" r="AS1941">
        <v>8.19999999999999</v>
      </c>
      <c s="129" r="AT1941">
        <v>4.09999999999999</v>
      </c>
      <c s="129" r="AU1941">
        <v>4.09999999999999</v>
      </c>
      <c s="129" r="AV1941">
        <v>12.3</v>
      </c>
      <c s="129" r="AW1941">
        <v>8.19999999999999</v>
      </c>
      <c s="129" r="AX1941">
        <v>16.3999999999999</v>
      </c>
      <c s="129" r="AY1941">
        <v>28.7</v>
      </c>
      <c s="129" r="AZ1941">
        <v>0.0</v>
      </c>
      <c s="129" r="BA1941">
        <v>36.9</v>
      </c>
      <c s="129" r="BB1941">
        <v>4.09999999999999</v>
      </c>
      <c s="129" r="BC1941">
        <v>4.09999999999999</v>
      </c>
      <c s="129" r="BD1941">
        <v>4.09999999999999</v>
      </c>
      <c s="129" r="BE1941">
        <v>4.09999999999999</v>
      </c>
      <c s="129" r="BF1941">
        <v>0.0</v>
      </c>
      <c s="129" r="BG1941">
        <v>12.3</v>
      </c>
      <c s="129" r="BH1941">
        <v>8.19999999999999</v>
      </c>
      <c s="129" r="BI1941">
        <v>0.0</v>
      </c>
      <c s="129" r="BJ1941">
        <v>45.1</v>
      </c>
      <c s="129" r="BK1941">
        <v>4.09999999999999</v>
      </c>
      <c s="129" r="BL1941">
        <v>0.0</v>
      </c>
      <c s="129" r="BM1941">
        <v>0.0</v>
      </c>
      <c s="129" r="BN1941">
        <v>8.19999999999999</v>
      </c>
      <c s="129" r="BO1941">
        <v>8.19999999999999</v>
      </c>
      <c s="129" r="BP1941">
        <v>4.09999999999999</v>
      </c>
      <c s="129" r="BQ1941">
        <v>20.5</v>
      </c>
      <c s="129" r="BR1941">
        <v>0.0</v>
      </c>
      <c s="129" r="BS1941">
        <v>0.0</v>
      </c>
      <c s="129" r="BT1941">
        <v>0.0</v>
      </c>
      <c s="129" r="BU1941">
        <v>0.0</v>
      </c>
      <c s="129" r="BV1941">
        <v>0.0</v>
      </c>
      <c s="129" r="BW1941">
        <v>0.0</v>
      </c>
      <c s="129" r="BX1941">
        <v>0.0</v>
      </c>
      <c s="129" r="BY1941">
        <v>0.0</v>
      </c>
      <c s="129" r="BZ1941">
        <v>0.0</v>
      </c>
      <c s="129" r="CA1941">
        <v>0.0</v>
      </c>
      <c s="129" r="CB1941">
        <v>53.3</v>
      </c>
      <c s="129" r="CC1941">
        <v>8.19999999999999</v>
      </c>
      <c s="129" r="CD1941">
        <v>4.09999999999999</v>
      </c>
      <c s="129" r="CE1941">
        <v>4.09999999999999</v>
      </c>
      <c s="129" r="CF1941">
        <v>12.3</v>
      </c>
      <c s="129" r="CG1941">
        <v>8.19999999999999</v>
      </c>
      <c s="129" r="CH1941">
        <v>16.3999999999999</v>
      </c>
      <c s="129" r="CI1941">
        <v>0.0</v>
      </c>
      <c s="129" r="CJ1941">
        <v>0.0</v>
      </c>
      <c s="129" r="CK1941">
        <v>28.7</v>
      </c>
      <c s="129" r="CL1941">
        <v>0.0</v>
      </c>
      <c s="129" r="CM1941">
        <v>0.0</v>
      </c>
      <c s="129" r="CN1941">
        <v>0.0</v>
      </c>
      <c s="129" r="CO1941">
        <v>0.0</v>
      </c>
      <c s="129" r="CP1941">
        <v>0.0</v>
      </c>
      <c s="129" r="CQ1941">
        <v>0.0</v>
      </c>
      <c s="129" r="CR1941">
        <v>28.7</v>
      </c>
      <c s="129" r="CS1941">
        <v>0.0</v>
      </c>
    </row>
    <row customHeight="1" r="1942" ht="15.0">
      <c t="s" s="127" r="A1942">
        <v>16406</v>
      </c>
      <c t="s" s="127" r="B1942">
        <v>16407</v>
      </c>
      <c t="s" s="127" r="C1942">
        <v>16408</v>
      </c>
      <c t="s" s="127" r="D1942">
        <v>16409</v>
      </c>
      <c t="s" s="127" r="E1942">
        <v>16410</v>
      </c>
      <c t="s" s="127" r="F1942">
        <v>16411</v>
      </c>
      <c t="s" s="128" r="G1942">
        <v>16412</v>
      </c>
      <c t="s" s="127" r="H1942">
        <v>16413</v>
      </c>
      <c s="129" r="I1942">
        <v>107.0</v>
      </c>
      <c s="129" r="J1942">
        <v>17.833333</v>
      </c>
      <c s="129" r="K1942">
        <v>9.90740699999999</v>
      </c>
      <c s="129" r="L1942">
        <v>20.8055559999999</v>
      </c>
      <c s="129" r="M1942">
        <v>31.7037039999999</v>
      </c>
      <c s="129" r="N1942">
        <v>19.8148149999999</v>
      </c>
      <c s="129" r="O1942">
        <v>6.93518499999999</v>
      </c>
      <c s="129" r="P1942">
        <v>9.0</v>
      </c>
      <c s="129" r="Q1942">
        <v>9.0</v>
      </c>
      <c s="129" r="R1942">
        <v>16.0</v>
      </c>
      <c s="129" r="S1942">
        <v>13.0</v>
      </c>
      <c s="129" r="T1942">
        <v>18.0</v>
      </c>
      <c s="129" r="U1942">
        <v>10.0</v>
      </c>
      <c s="129" r="V1942">
        <v>57.462963</v>
      </c>
      <c s="129" r="W1942">
        <v>10.898148</v>
      </c>
      <c s="129" r="X1942">
        <v>6.93518499999999</v>
      </c>
      <c s="129" r="Y1942">
        <v>7.92592599999999</v>
      </c>
      <c s="129" r="Z1942">
        <v>16.842593</v>
      </c>
      <c s="129" r="AA1942">
        <v>9.90740699999999</v>
      </c>
      <c s="129" r="AB1942">
        <v>3.96296299999999</v>
      </c>
      <c s="129" r="AC1942">
        <v>0.990740999999999</v>
      </c>
      <c s="129" r="AD1942">
        <v>13.8703699999999</v>
      </c>
      <c s="129" r="AE1942">
        <v>30.7129629999999</v>
      </c>
      <c s="129" r="AF1942">
        <v>12.87963</v>
      </c>
      <c s="129" r="AG1942">
        <v>49.5370369999999</v>
      </c>
      <c s="129" r="AH1942">
        <v>6.93518499999999</v>
      </c>
      <c s="129" r="AI1942">
        <v>2.97222199999999</v>
      </c>
      <c s="129" r="AJ1942">
        <v>12.87963</v>
      </c>
      <c s="129" r="AK1942">
        <v>14.8611109999999</v>
      </c>
      <c s="129" r="AL1942">
        <v>9.90740699999999</v>
      </c>
      <c s="129" r="AM1942">
        <v>0.990740999999999</v>
      </c>
      <c s="129" r="AN1942">
        <v>0.990740999999999</v>
      </c>
      <c s="129" r="AO1942">
        <v>7.92592599999999</v>
      </c>
      <c s="129" r="AP1942">
        <v>31.7037039999999</v>
      </c>
      <c s="129" r="AQ1942">
        <v>9.90740699999999</v>
      </c>
      <c s="129" r="AR1942">
        <v>83.222222</v>
      </c>
      <c s="129" r="AS1942">
        <v>7.92592599999999</v>
      </c>
      <c s="129" r="AT1942">
        <v>3.96296299999999</v>
      </c>
      <c s="129" r="AU1942">
        <v>0.0</v>
      </c>
      <c s="129" r="AV1942">
        <v>7.92592599999999</v>
      </c>
      <c s="129" r="AW1942">
        <v>15.8518519999999</v>
      </c>
      <c s="129" r="AX1942">
        <v>7.92592599999999</v>
      </c>
      <c s="129" r="AY1942">
        <v>35.6666669999999</v>
      </c>
      <c s="129" r="AZ1942">
        <v>3.96296299999999</v>
      </c>
      <c s="129" r="BA1942">
        <v>51.5185189999999</v>
      </c>
      <c s="129" r="BB1942">
        <v>7.92592599999999</v>
      </c>
      <c s="129" r="BC1942">
        <v>0.0</v>
      </c>
      <c s="129" r="BD1942">
        <v>0.0</v>
      </c>
      <c s="129" r="BE1942">
        <v>7.92592599999999</v>
      </c>
      <c s="129" r="BF1942">
        <v>3.96296299999999</v>
      </c>
      <c s="129" r="BG1942">
        <v>7.92592599999999</v>
      </c>
      <c s="129" r="BH1942">
        <v>23.777778</v>
      </c>
      <c s="129" r="BI1942">
        <v>0.0</v>
      </c>
      <c s="129" r="BJ1942">
        <v>31.7037039999999</v>
      </c>
      <c s="129" r="BK1942">
        <v>0.0</v>
      </c>
      <c s="129" r="BL1942">
        <v>3.96296299999999</v>
      </c>
      <c s="129" r="BM1942">
        <v>0.0</v>
      </c>
      <c s="129" r="BN1942">
        <v>0.0</v>
      </c>
      <c s="129" r="BO1942">
        <v>11.888889</v>
      </c>
      <c s="129" r="BP1942">
        <v>0.0</v>
      </c>
      <c s="129" r="BQ1942">
        <v>11.888889</v>
      </c>
      <c s="129" r="BR1942">
        <v>3.96296299999999</v>
      </c>
      <c s="129" r="BS1942">
        <v>7.92592599999999</v>
      </c>
      <c s="129" r="BT1942">
        <v>0.0</v>
      </c>
      <c s="129" r="BU1942">
        <v>0.0</v>
      </c>
      <c s="129" r="BV1942">
        <v>0.0</v>
      </c>
      <c s="129" r="BW1942">
        <v>3.96296299999999</v>
      </c>
      <c s="129" r="BX1942">
        <v>3.96296299999999</v>
      </c>
      <c s="129" r="BY1942">
        <v>0.0</v>
      </c>
      <c s="129" r="BZ1942">
        <v>0.0</v>
      </c>
      <c s="129" r="CA1942">
        <v>0.0</v>
      </c>
      <c s="129" r="CB1942">
        <v>39.6296299999999</v>
      </c>
      <c s="129" r="CC1942">
        <v>7.92592599999999</v>
      </c>
      <c s="129" r="CD1942">
        <v>3.96296299999999</v>
      </c>
      <c s="129" r="CE1942">
        <v>0.0</v>
      </c>
      <c s="129" r="CF1942">
        <v>3.96296299999999</v>
      </c>
      <c s="129" r="CG1942">
        <v>11.888889</v>
      </c>
      <c s="129" r="CH1942">
        <v>7.92592599999999</v>
      </c>
      <c s="129" r="CI1942">
        <v>0.0</v>
      </c>
      <c s="129" r="CJ1942">
        <v>3.96296299999999</v>
      </c>
      <c s="129" r="CK1942">
        <v>35.6666669999999</v>
      </c>
      <c s="129" r="CL1942">
        <v>0.0</v>
      </c>
      <c s="129" r="CM1942">
        <v>0.0</v>
      </c>
      <c s="129" r="CN1942">
        <v>0.0</v>
      </c>
      <c s="129" r="CO1942">
        <v>0.0</v>
      </c>
      <c s="129" r="CP1942">
        <v>0.0</v>
      </c>
      <c s="129" r="CQ1942">
        <v>0.0</v>
      </c>
      <c s="129" r="CR1942">
        <v>35.6666669999999</v>
      </c>
      <c s="129" r="CS1942">
        <v>0.0</v>
      </c>
    </row>
    <row customHeight="1" r="1943" ht="15.0">
      <c t="s" s="127" r="A1943">
        <v>16414</v>
      </c>
      <c t="s" s="127" r="B1943">
        <v>16415</v>
      </c>
      <c t="s" s="127" r="C1943">
        <v>16416</v>
      </c>
      <c t="s" s="127" r="D1943">
        <v>16417</v>
      </c>
      <c t="s" s="127" r="E1943">
        <v>16418</v>
      </c>
      <c t="s" s="127" r="F1943">
        <v>16419</v>
      </c>
      <c t="s" s="128" r="G1943">
        <v>16420</v>
      </c>
      <c t="s" s="127" r="H1943">
        <v>16421</v>
      </c>
      <c s="129" r="I1943">
        <v>377.0</v>
      </c>
      <c s="129" r="J1943">
        <v>84.0</v>
      </c>
      <c s="129" r="K1943">
        <v>52.0</v>
      </c>
      <c s="129" r="L1943">
        <v>81.0</v>
      </c>
      <c s="129" r="M1943">
        <v>77.0</v>
      </c>
      <c s="129" r="N1943">
        <v>41.0</v>
      </c>
      <c s="129" r="O1943">
        <v>42.0</v>
      </c>
      <c s="129" r="P1943">
        <v>61.0</v>
      </c>
      <c s="129" r="Q1943">
        <v>47.0</v>
      </c>
      <c s="129" r="R1943">
        <v>75.0</v>
      </c>
      <c s="129" r="S1943">
        <v>50.0</v>
      </c>
      <c s="129" r="T1943">
        <v>48.0</v>
      </c>
      <c s="129" r="U1943">
        <v>31.0</v>
      </c>
      <c s="129" r="V1943">
        <v>199.0</v>
      </c>
      <c s="129" r="W1943">
        <v>48.0</v>
      </c>
      <c s="129" r="X1943">
        <v>25.0</v>
      </c>
      <c s="129" r="Y1943">
        <v>45.0</v>
      </c>
      <c s="129" r="Z1943">
        <v>42.0</v>
      </c>
      <c s="129" r="AA1943">
        <v>18.0</v>
      </c>
      <c s="129" r="AB1943">
        <v>19.0</v>
      </c>
      <c s="129" r="AC1943">
        <v>2.0</v>
      </c>
      <c s="129" r="AD1943">
        <v>55.0</v>
      </c>
      <c s="129" r="AE1943">
        <v>114.0</v>
      </c>
      <c s="129" r="AF1943">
        <v>30.0</v>
      </c>
      <c s="129" r="AG1943">
        <v>178.0</v>
      </c>
      <c s="129" r="AH1943">
        <v>36.0</v>
      </c>
      <c s="129" r="AI1943">
        <v>27.0</v>
      </c>
      <c s="129" r="AJ1943">
        <v>36.0</v>
      </c>
      <c s="129" r="AK1943">
        <v>35.0</v>
      </c>
      <c s="129" r="AL1943">
        <v>23.0</v>
      </c>
      <c s="129" r="AM1943">
        <v>18.0</v>
      </c>
      <c s="129" r="AN1943">
        <v>3.0</v>
      </c>
      <c s="129" r="AO1943">
        <v>41.0</v>
      </c>
      <c s="129" r="AP1943">
        <v>103.0</v>
      </c>
      <c s="129" r="AQ1943">
        <v>34.0</v>
      </c>
      <c s="129" r="AR1943">
        <v>280.0</v>
      </c>
      <c s="129" r="AS1943">
        <v>24.0</v>
      </c>
      <c s="129" r="AT1943">
        <v>12.0</v>
      </c>
      <c s="129" r="AU1943">
        <v>8.0</v>
      </c>
      <c s="129" r="AV1943">
        <v>48.0</v>
      </c>
      <c s="129" r="AW1943">
        <v>28.0</v>
      </c>
      <c s="129" r="AX1943">
        <v>56.0</v>
      </c>
      <c s="129" r="AY1943">
        <v>76.0</v>
      </c>
      <c s="129" r="AZ1943">
        <v>28.0</v>
      </c>
      <c s="129" r="BA1943">
        <v>136.0</v>
      </c>
      <c s="129" r="BB1943">
        <v>12.0</v>
      </c>
      <c s="129" r="BC1943">
        <v>8.0</v>
      </c>
      <c s="129" r="BD1943">
        <v>8.0</v>
      </c>
      <c s="129" r="BE1943">
        <v>16.0</v>
      </c>
      <c s="129" r="BF1943">
        <v>4.0</v>
      </c>
      <c s="129" r="BG1943">
        <v>44.0</v>
      </c>
      <c s="129" r="BH1943">
        <v>36.0</v>
      </c>
      <c s="129" r="BI1943">
        <v>8.0</v>
      </c>
      <c s="129" r="BJ1943">
        <v>144.0</v>
      </c>
      <c s="129" r="BK1943">
        <v>12.0</v>
      </c>
      <c s="129" r="BL1943">
        <v>4.0</v>
      </c>
      <c s="129" r="BM1943">
        <v>0.0</v>
      </c>
      <c s="129" r="BN1943">
        <v>32.0</v>
      </c>
      <c s="129" r="BO1943">
        <v>24.0</v>
      </c>
      <c s="129" r="BP1943">
        <v>12.0</v>
      </c>
      <c s="129" r="BQ1943">
        <v>40.0</v>
      </c>
      <c s="129" r="BR1943">
        <v>20.0</v>
      </c>
      <c s="129" r="BS1943">
        <v>32.0</v>
      </c>
      <c s="129" r="BT1943">
        <v>0.0</v>
      </c>
      <c s="129" r="BU1943">
        <v>0.0</v>
      </c>
      <c s="129" r="BV1943">
        <v>0.0</v>
      </c>
      <c s="129" r="BW1943">
        <v>4.0</v>
      </c>
      <c s="129" r="BX1943">
        <v>4.0</v>
      </c>
      <c s="129" r="BY1943">
        <v>16.0</v>
      </c>
      <c s="129" r="BZ1943">
        <v>0.0</v>
      </c>
      <c s="129" r="CA1943">
        <v>8.0</v>
      </c>
      <c s="129" r="CB1943">
        <v>140.0</v>
      </c>
      <c s="129" r="CC1943">
        <v>12.0</v>
      </c>
      <c s="129" r="CD1943">
        <v>12.0</v>
      </c>
      <c s="129" r="CE1943">
        <v>4.0</v>
      </c>
      <c s="129" r="CF1943">
        <v>44.0</v>
      </c>
      <c s="129" r="CG1943">
        <v>24.0</v>
      </c>
      <c s="129" r="CH1943">
        <v>32.0</v>
      </c>
      <c s="129" r="CI1943">
        <v>0.0</v>
      </c>
      <c s="129" r="CJ1943">
        <v>12.0</v>
      </c>
      <c s="129" r="CK1943">
        <v>108.0</v>
      </c>
      <c s="129" r="CL1943">
        <v>12.0</v>
      </c>
      <c s="129" r="CM1943">
        <v>0.0</v>
      </c>
      <c s="129" r="CN1943">
        <v>4.0</v>
      </c>
      <c s="129" r="CO1943">
        <v>0.0</v>
      </c>
      <c s="129" r="CP1943">
        <v>0.0</v>
      </c>
      <c s="129" r="CQ1943">
        <v>8.0</v>
      </c>
      <c s="129" r="CR1943">
        <v>76.0</v>
      </c>
      <c s="129" r="CS1943">
        <v>8.0</v>
      </c>
    </row>
    <row customHeight="1" r="1944" ht="15.0">
      <c t="s" s="127" r="A1944">
        <v>16422</v>
      </c>
      <c t="s" s="127" r="B1944">
        <v>16423</v>
      </c>
      <c t="s" s="127" r="C1944">
        <v>16424</v>
      </c>
      <c t="s" s="127" r="D1944">
        <v>16425</v>
      </c>
      <c t="s" s="127" r="E1944">
        <v>16426</v>
      </c>
      <c t="s" s="127" r="F1944">
        <v>16427</v>
      </c>
      <c t="s" s="128" r="G1944">
        <v>16428</v>
      </c>
      <c t="s" s="127" r="H1944">
        <v>16429</v>
      </c>
      <c s="129" r="I1944">
        <v>105.0</v>
      </c>
      <c s="129" r="J1944">
        <v>16.0</v>
      </c>
      <c s="129" r="K1944">
        <v>17.0</v>
      </c>
      <c s="129" r="L1944">
        <v>20.0</v>
      </c>
      <c s="129" r="M1944">
        <v>26.0</v>
      </c>
      <c s="129" r="N1944">
        <v>13.0</v>
      </c>
      <c s="129" r="O1944">
        <v>13.0</v>
      </c>
      <c s="129" r="P1944">
        <v>10.0</v>
      </c>
      <c s="129" r="Q1944">
        <v>22.0</v>
      </c>
      <c s="129" r="R1944">
        <v>19.0</v>
      </c>
      <c s="129" r="S1944">
        <v>27.0</v>
      </c>
      <c s="129" r="T1944">
        <v>18.0</v>
      </c>
      <c s="129" r="U1944">
        <v>14.0</v>
      </c>
      <c s="129" r="V1944">
        <v>55.0</v>
      </c>
      <c s="129" r="W1944">
        <v>6.0</v>
      </c>
      <c s="129" r="X1944">
        <v>12.0</v>
      </c>
      <c s="129" r="Y1944">
        <v>13.0</v>
      </c>
      <c s="129" r="Z1944">
        <v>12.0</v>
      </c>
      <c s="129" r="AA1944">
        <v>8.0</v>
      </c>
      <c s="129" r="AB1944">
        <v>4.0</v>
      </c>
      <c s="129" r="AC1944">
        <v>0.0</v>
      </c>
      <c s="129" r="AD1944">
        <v>11.0</v>
      </c>
      <c s="129" r="AE1944">
        <v>35.0</v>
      </c>
      <c s="129" r="AF1944">
        <v>9.0</v>
      </c>
      <c s="129" r="AG1944">
        <v>50.0</v>
      </c>
      <c s="129" r="AH1944">
        <v>10.0</v>
      </c>
      <c s="129" r="AI1944">
        <v>5.0</v>
      </c>
      <c s="129" r="AJ1944">
        <v>7.0</v>
      </c>
      <c s="129" r="AK1944">
        <v>14.0</v>
      </c>
      <c s="129" r="AL1944">
        <v>5.0</v>
      </c>
      <c s="129" r="AM1944">
        <v>8.0</v>
      </c>
      <c s="129" r="AN1944">
        <v>1.0</v>
      </c>
      <c s="129" r="AO1944">
        <v>12.0</v>
      </c>
      <c s="129" r="AP1944">
        <v>25.0</v>
      </c>
      <c s="129" r="AQ1944">
        <v>13.0</v>
      </c>
      <c s="129" r="AR1944">
        <v>100.0</v>
      </c>
      <c s="129" r="AS1944">
        <v>16.0</v>
      </c>
      <c s="129" r="AT1944">
        <v>4.0</v>
      </c>
      <c s="129" r="AU1944">
        <v>8.0</v>
      </c>
      <c s="129" r="AV1944">
        <v>4.0</v>
      </c>
      <c s="129" r="AW1944">
        <v>12.0</v>
      </c>
      <c s="129" r="AX1944">
        <v>8.0</v>
      </c>
      <c s="129" r="AY1944">
        <v>28.0</v>
      </c>
      <c s="129" r="AZ1944">
        <v>20.0</v>
      </c>
      <c s="129" r="BA1944">
        <v>44.0</v>
      </c>
      <c s="129" r="BB1944">
        <v>12.0</v>
      </c>
      <c s="129" r="BC1944">
        <v>0.0</v>
      </c>
      <c s="129" r="BD1944">
        <v>4.0</v>
      </c>
      <c s="129" r="BE1944">
        <v>4.0</v>
      </c>
      <c s="129" r="BF1944">
        <v>0.0</v>
      </c>
      <c s="129" r="BG1944">
        <v>8.0</v>
      </c>
      <c s="129" r="BH1944">
        <v>8.0</v>
      </c>
      <c s="129" r="BI1944">
        <v>8.0</v>
      </c>
      <c s="129" r="BJ1944">
        <v>56.0</v>
      </c>
      <c s="129" r="BK1944">
        <v>4.0</v>
      </c>
      <c s="129" r="BL1944">
        <v>4.0</v>
      </c>
      <c s="129" r="BM1944">
        <v>4.0</v>
      </c>
      <c s="129" r="BN1944">
        <v>0.0</v>
      </c>
      <c s="129" r="BO1944">
        <v>12.0</v>
      </c>
      <c s="129" r="BP1944">
        <v>0.0</v>
      </c>
      <c s="129" r="BQ1944">
        <v>20.0</v>
      </c>
      <c s="129" r="BR1944">
        <v>12.0</v>
      </c>
      <c s="129" r="BS1944">
        <v>12.0</v>
      </c>
      <c s="129" r="BT1944">
        <v>0.0</v>
      </c>
      <c s="129" r="BU1944">
        <v>0.0</v>
      </c>
      <c s="129" r="BV1944">
        <v>0.0</v>
      </c>
      <c s="129" r="BW1944">
        <v>0.0</v>
      </c>
      <c s="129" r="BX1944">
        <v>0.0</v>
      </c>
      <c s="129" r="BY1944">
        <v>0.0</v>
      </c>
      <c s="129" r="BZ1944">
        <v>0.0</v>
      </c>
      <c s="129" r="CA1944">
        <v>12.0</v>
      </c>
      <c s="129" r="CB1944">
        <v>40.0</v>
      </c>
      <c s="129" r="CC1944">
        <v>8.0</v>
      </c>
      <c s="129" r="CD1944">
        <v>4.0</v>
      </c>
      <c s="129" r="CE1944">
        <v>8.0</v>
      </c>
      <c s="129" r="CF1944">
        <v>0.0</v>
      </c>
      <c s="129" r="CG1944">
        <v>8.0</v>
      </c>
      <c s="129" r="CH1944">
        <v>8.0</v>
      </c>
      <c s="129" r="CI1944">
        <v>0.0</v>
      </c>
      <c s="129" r="CJ1944">
        <v>4.0</v>
      </c>
      <c s="129" r="CK1944">
        <v>48.0</v>
      </c>
      <c s="129" r="CL1944">
        <v>8.0</v>
      </c>
      <c s="129" r="CM1944">
        <v>0.0</v>
      </c>
      <c s="129" r="CN1944">
        <v>0.0</v>
      </c>
      <c s="129" r="CO1944">
        <v>4.0</v>
      </c>
      <c s="129" r="CP1944">
        <v>4.0</v>
      </c>
      <c s="129" r="CQ1944">
        <v>0.0</v>
      </c>
      <c s="129" r="CR1944">
        <v>28.0</v>
      </c>
      <c s="129" r="CS1944">
        <v>4.0</v>
      </c>
    </row>
    <row customHeight="1" r="1945" ht="15.0">
      <c t="s" s="127" r="A1945">
        <v>16430</v>
      </c>
      <c t="s" s="127" r="B1945">
        <v>16431</v>
      </c>
      <c t="s" s="127" r="C1945">
        <v>16432</v>
      </c>
      <c t="s" s="127" r="D1945">
        <v>16433</v>
      </c>
      <c t="s" s="127" r="E1945">
        <v>16434</v>
      </c>
      <c t="s" s="127" r="F1945">
        <v>16435</v>
      </c>
      <c t="s" s="128" r="G1945">
        <v>16436</v>
      </c>
      <c t="s" s="127" r="H1945">
        <v>16437</v>
      </c>
      <c s="129" r="I1945">
        <v>144.0</v>
      </c>
      <c s="129" r="J1945">
        <v>23.1608389999999</v>
      </c>
      <c s="129" r="K1945">
        <v>13.090909</v>
      </c>
      <c s="129" r="L1945">
        <v>17.1188809999999</v>
      </c>
      <c s="129" r="M1945">
        <v>44.307692</v>
      </c>
      <c s="129" r="N1945">
        <v>22.153846</v>
      </c>
      <c s="129" r="O1945">
        <v>24.167832</v>
      </c>
      <c s="129" r="P1945">
        <v>18.0</v>
      </c>
      <c s="129" r="Q1945">
        <v>23.0</v>
      </c>
      <c s="129" r="R1945">
        <v>26.0</v>
      </c>
      <c s="129" r="S1945">
        <v>28.0</v>
      </c>
      <c s="129" r="T1945">
        <v>26.0</v>
      </c>
      <c s="129" r="U1945">
        <v>19.0</v>
      </c>
      <c s="129" r="V1945">
        <v>66.461538</v>
      </c>
      <c s="129" r="W1945">
        <v>10.0699299999999</v>
      </c>
      <c s="129" r="X1945">
        <v>7.04895099999999</v>
      </c>
      <c s="129" r="Y1945">
        <v>8.055944</v>
      </c>
      <c s="129" r="Z1945">
        <v>20.1398599999999</v>
      </c>
      <c s="129" r="AA1945">
        <v>12.083916</v>
      </c>
      <c s="129" r="AB1945">
        <v>8.055944</v>
      </c>
      <c s="129" r="AC1945">
        <v>1.006993</v>
      </c>
      <c s="129" r="AD1945">
        <v>10.0699299999999</v>
      </c>
      <c s="129" r="AE1945">
        <v>43.300699</v>
      </c>
      <c s="129" r="AF1945">
        <v>13.090909</v>
      </c>
      <c s="129" r="AG1945">
        <v>77.5384619999999</v>
      </c>
      <c s="129" r="AH1945">
        <v>13.090909</v>
      </c>
      <c s="129" r="AI1945">
        <v>6.041958</v>
      </c>
      <c s="129" r="AJ1945">
        <v>9.06293699999999</v>
      </c>
      <c s="129" r="AK1945">
        <v>24.167832</v>
      </c>
      <c s="129" r="AL1945">
        <v>10.0699299999999</v>
      </c>
      <c s="129" r="AM1945">
        <v>12.083916</v>
      </c>
      <c s="129" r="AN1945">
        <v>3.020979</v>
      </c>
      <c s="129" r="AO1945">
        <v>16.111888</v>
      </c>
      <c s="129" r="AP1945">
        <v>40.2797199999999</v>
      </c>
      <c s="129" r="AQ1945">
        <v>21.146853</v>
      </c>
      <c s="129" r="AR1945">
        <v>128.895105</v>
      </c>
      <c s="129" r="AS1945">
        <v>12.083916</v>
      </c>
      <c s="129" r="AT1945">
        <v>8.055944</v>
      </c>
      <c s="129" r="AU1945">
        <v>8.055944</v>
      </c>
      <c s="129" r="AV1945">
        <v>8.055944</v>
      </c>
      <c s="129" r="AW1945">
        <v>4.027972</v>
      </c>
      <c s="129" r="AX1945">
        <v>12.083916</v>
      </c>
      <c s="129" r="AY1945">
        <v>52.363636</v>
      </c>
      <c s="129" r="AZ1945">
        <v>24.167832</v>
      </c>
      <c s="129" r="BA1945">
        <v>60.41958</v>
      </c>
      <c s="129" r="BB1945">
        <v>8.055944</v>
      </c>
      <c s="129" r="BC1945">
        <v>4.027972</v>
      </c>
      <c s="129" r="BD1945">
        <v>4.027972</v>
      </c>
      <c s="129" r="BE1945">
        <v>0.0</v>
      </c>
      <c s="129" r="BF1945">
        <v>4.027972</v>
      </c>
      <c s="129" r="BG1945">
        <v>8.055944</v>
      </c>
      <c s="129" r="BH1945">
        <v>32.223776</v>
      </c>
      <c s="129" r="BI1945">
        <v>0.0</v>
      </c>
      <c s="129" r="BJ1945">
        <v>68.4755239999999</v>
      </c>
      <c s="129" r="BK1945">
        <v>4.027972</v>
      </c>
      <c s="129" r="BL1945">
        <v>4.027972</v>
      </c>
      <c s="129" r="BM1945">
        <v>4.027972</v>
      </c>
      <c s="129" r="BN1945">
        <v>8.055944</v>
      </c>
      <c s="129" r="BO1945">
        <v>0.0</v>
      </c>
      <c s="129" r="BP1945">
        <v>4.027972</v>
      </c>
      <c s="129" r="BQ1945">
        <v>20.1398599999999</v>
      </c>
      <c s="129" r="BR1945">
        <v>24.167832</v>
      </c>
      <c s="129" r="BS1945">
        <v>20.1398599999999</v>
      </c>
      <c s="129" r="BT1945">
        <v>4.027972</v>
      </c>
      <c s="129" r="BU1945">
        <v>0.0</v>
      </c>
      <c s="129" r="BV1945">
        <v>0.0</v>
      </c>
      <c s="129" r="BW1945">
        <v>0.0</v>
      </c>
      <c s="129" r="BX1945">
        <v>0.0</v>
      </c>
      <c s="129" r="BY1945">
        <v>4.027972</v>
      </c>
      <c s="129" r="BZ1945">
        <v>0.0</v>
      </c>
      <c s="129" r="CA1945">
        <v>12.083916</v>
      </c>
      <c s="129" r="CB1945">
        <v>36.2517479999999</v>
      </c>
      <c s="129" r="CC1945">
        <v>8.055944</v>
      </c>
      <c s="129" r="CD1945">
        <v>8.055944</v>
      </c>
      <c s="129" r="CE1945">
        <v>0.0</v>
      </c>
      <c s="129" r="CF1945">
        <v>8.055944</v>
      </c>
      <c s="129" r="CG1945">
        <v>4.027972</v>
      </c>
      <c s="129" r="CH1945">
        <v>4.027972</v>
      </c>
      <c s="129" r="CI1945">
        <v>0.0</v>
      </c>
      <c s="129" r="CJ1945">
        <v>4.027972</v>
      </c>
      <c s="129" r="CK1945">
        <v>72.5034969999999</v>
      </c>
      <c s="129" r="CL1945">
        <v>0.0</v>
      </c>
      <c s="129" r="CM1945">
        <v>0.0</v>
      </c>
      <c s="129" r="CN1945">
        <v>8.055944</v>
      </c>
      <c s="129" r="CO1945">
        <v>0.0</v>
      </c>
      <c s="129" r="CP1945">
        <v>0.0</v>
      </c>
      <c s="129" r="CQ1945">
        <v>4.027972</v>
      </c>
      <c s="129" r="CR1945">
        <v>52.363636</v>
      </c>
      <c s="129" r="CS1945">
        <v>8.055944</v>
      </c>
    </row>
    <row customHeight="1" r="1946" ht="15.0">
      <c t="s" s="127" r="A1946">
        <v>16438</v>
      </c>
      <c t="s" s="127" r="B1946">
        <v>16439</v>
      </c>
      <c t="s" s="127" r="C1946">
        <v>16440</v>
      </c>
      <c t="s" s="127" r="D1946">
        <v>16441</v>
      </c>
      <c t="s" s="127" r="E1946">
        <v>16442</v>
      </c>
      <c t="s" s="127" r="F1946">
        <v>16443</v>
      </c>
      <c t="s" s="128" r="G1946">
        <v>16444</v>
      </c>
      <c t="s" s="127" r="H1946">
        <v>16445</v>
      </c>
      <c s="129" r="I1946">
        <v>180.0</v>
      </c>
      <c s="129" r="J1946">
        <v>31.704545</v>
      </c>
      <c s="129" r="K1946">
        <v>20.454545</v>
      </c>
      <c s="129" r="L1946">
        <v>46.022727</v>
      </c>
      <c s="129" r="M1946">
        <v>40.9090909999999</v>
      </c>
      <c s="129" r="N1946">
        <v>26.590909</v>
      </c>
      <c s="129" r="O1946">
        <v>14.318182</v>
      </c>
      <c s="129" r="P1946">
        <v>34.0</v>
      </c>
      <c s="129" r="Q1946">
        <v>47.0</v>
      </c>
      <c s="129" r="R1946">
        <v>66.0</v>
      </c>
      <c s="129" r="S1946">
        <v>34.0</v>
      </c>
      <c s="129" r="T1946">
        <v>33.0</v>
      </c>
      <c s="129" r="U1946">
        <v>11.0</v>
      </c>
      <c s="129" r="V1946">
        <v>90.0</v>
      </c>
      <c s="129" r="W1946">
        <v>15.340909</v>
      </c>
      <c s="129" r="X1946">
        <v>10.227273</v>
      </c>
      <c s="129" r="Y1946">
        <v>24.545455</v>
      </c>
      <c s="129" r="Z1946">
        <v>19.431818</v>
      </c>
      <c s="129" r="AA1946">
        <v>12.272727</v>
      </c>
      <c s="129" r="AB1946">
        <v>7.159091</v>
      </c>
      <c s="129" r="AC1946">
        <v>1.02272699999999</v>
      </c>
      <c s="129" r="AD1946">
        <v>20.454545</v>
      </c>
      <c s="129" r="AE1946">
        <v>52.1590909999999</v>
      </c>
      <c s="129" r="AF1946">
        <v>17.386364</v>
      </c>
      <c s="129" r="AG1946">
        <v>90.0</v>
      </c>
      <c s="129" r="AH1946">
        <v>16.363636</v>
      </c>
      <c s="129" r="AI1946">
        <v>10.227273</v>
      </c>
      <c s="129" r="AJ1946">
        <v>21.477273</v>
      </c>
      <c s="129" r="AK1946">
        <v>21.477273</v>
      </c>
      <c s="129" r="AL1946">
        <v>14.318182</v>
      </c>
      <c s="129" r="AM1946">
        <v>6.136364</v>
      </c>
      <c s="129" r="AN1946">
        <v>0.0</v>
      </c>
      <c s="129" r="AO1946">
        <v>19.431818</v>
      </c>
      <c s="129" r="AP1946">
        <v>53.181818</v>
      </c>
      <c s="129" r="AQ1946">
        <v>17.386364</v>
      </c>
      <c s="129" r="AR1946">
        <v>147.272727</v>
      </c>
      <c s="129" r="AS1946">
        <v>20.454545</v>
      </c>
      <c s="129" r="AT1946">
        <v>8.18181799999999</v>
      </c>
      <c s="129" r="AU1946">
        <v>28.636364</v>
      </c>
      <c s="129" r="AV1946">
        <v>24.545455</v>
      </c>
      <c s="129" r="AW1946">
        <v>20.454545</v>
      </c>
      <c s="129" r="AX1946">
        <v>12.272727</v>
      </c>
      <c s="129" r="AY1946">
        <v>8.18181799999999</v>
      </c>
      <c s="129" r="AZ1946">
        <v>24.545455</v>
      </c>
      <c s="129" r="BA1946">
        <v>73.636364</v>
      </c>
      <c s="129" r="BB1946">
        <v>20.454545</v>
      </c>
      <c s="129" r="BC1946">
        <v>0.0</v>
      </c>
      <c s="129" r="BD1946">
        <v>20.454545</v>
      </c>
      <c s="129" r="BE1946">
        <v>4.09090899999999</v>
      </c>
      <c s="129" r="BF1946">
        <v>4.09090899999999</v>
      </c>
      <c s="129" r="BG1946">
        <v>12.272727</v>
      </c>
      <c s="129" r="BH1946">
        <v>4.09090899999999</v>
      </c>
      <c s="129" r="BI1946">
        <v>8.18181799999999</v>
      </c>
      <c s="129" r="BJ1946">
        <v>73.636364</v>
      </c>
      <c s="129" r="BK1946">
        <v>0.0</v>
      </c>
      <c s="129" r="BL1946">
        <v>8.18181799999999</v>
      </c>
      <c s="129" r="BM1946">
        <v>8.18181799999999</v>
      </c>
      <c s="129" r="BN1946">
        <v>20.454545</v>
      </c>
      <c s="129" r="BO1946">
        <v>16.363636</v>
      </c>
      <c s="129" r="BP1946">
        <v>0.0</v>
      </c>
      <c s="129" r="BQ1946">
        <v>4.09090899999999</v>
      </c>
      <c s="129" r="BR1946">
        <v>16.363636</v>
      </c>
      <c s="129" r="BS1946">
        <v>20.454545</v>
      </c>
      <c s="129" r="BT1946">
        <v>0.0</v>
      </c>
      <c s="129" r="BU1946">
        <v>0.0</v>
      </c>
      <c s="129" r="BV1946">
        <v>0.0</v>
      </c>
      <c s="129" r="BW1946">
        <v>0.0</v>
      </c>
      <c s="129" r="BX1946">
        <v>4.09090899999999</v>
      </c>
      <c s="129" r="BY1946">
        <v>0.0</v>
      </c>
      <c s="129" r="BZ1946">
        <v>0.0</v>
      </c>
      <c s="129" r="CA1946">
        <v>16.363636</v>
      </c>
      <c s="129" r="CB1946">
        <v>90.0</v>
      </c>
      <c s="129" r="CC1946">
        <v>16.363636</v>
      </c>
      <c s="129" r="CD1946">
        <v>8.18181799999999</v>
      </c>
      <c s="129" r="CE1946">
        <v>20.454545</v>
      </c>
      <c s="129" r="CF1946">
        <v>20.454545</v>
      </c>
      <c s="129" r="CG1946">
        <v>16.363636</v>
      </c>
      <c s="129" r="CH1946">
        <v>8.18181799999999</v>
      </c>
      <c s="129" r="CI1946">
        <v>0.0</v>
      </c>
      <c s="129" r="CJ1946">
        <v>0.0</v>
      </c>
      <c s="129" r="CK1946">
        <v>36.818182</v>
      </c>
      <c s="129" r="CL1946">
        <v>4.09090899999999</v>
      </c>
      <c s="129" r="CM1946">
        <v>0.0</v>
      </c>
      <c s="129" r="CN1946">
        <v>8.18181799999999</v>
      </c>
      <c s="129" r="CO1946">
        <v>4.09090899999999</v>
      </c>
      <c s="129" r="CP1946">
        <v>0.0</v>
      </c>
      <c s="129" r="CQ1946">
        <v>4.09090899999999</v>
      </c>
      <c s="129" r="CR1946">
        <v>8.18181799999999</v>
      </c>
      <c s="129" r="CS1946">
        <v>8.18181799999999</v>
      </c>
    </row>
    <row customHeight="1" r="1947" ht="15.0">
      <c t="s" s="127" r="A1947">
        <v>16446</v>
      </c>
      <c t="s" s="127" r="B1947">
        <v>16447</v>
      </c>
      <c t="s" s="127" r="C1947">
        <v>16448</v>
      </c>
      <c t="s" s="127" r="D1947">
        <v>16449</v>
      </c>
      <c t="s" s="127" r="E1947">
        <v>16450</v>
      </c>
      <c t="s" s="127" r="F1947">
        <v>16451</v>
      </c>
      <c t="s" s="128" r="G1947">
        <v>16452</v>
      </c>
      <c t="s" s="127" r="H1947">
        <v>16453</v>
      </c>
      <c s="129" r="I1947">
        <v>1760.0</v>
      </c>
      <c s="129" r="J1947">
        <v>393.0</v>
      </c>
      <c s="129" r="K1947">
        <v>232.0</v>
      </c>
      <c s="129" r="L1947">
        <v>429.0</v>
      </c>
      <c s="129" r="M1947">
        <v>388.0</v>
      </c>
      <c s="129" r="N1947">
        <v>217.0</v>
      </c>
      <c s="129" r="O1947">
        <v>101.0</v>
      </c>
      <c s="129" r="P1947">
        <v>322.0</v>
      </c>
      <c s="129" r="Q1947">
        <v>246.0</v>
      </c>
      <c s="129" r="R1947">
        <v>396.0</v>
      </c>
      <c s="129" r="S1947">
        <v>282.0</v>
      </c>
      <c s="129" r="T1947">
        <v>159.0</v>
      </c>
      <c s="129" r="U1947">
        <v>55.0</v>
      </c>
      <c s="129" r="V1947">
        <v>893.0</v>
      </c>
      <c s="129" r="W1947">
        <v>209.0</v>
      </c>
      <c s="129" r="X1947">
        <v>121.0</v>
      </c>
      <c s="129" r="Y1947">
        <v>208.0</v>
      </c>
      <c s="129" r="Z1947">
        <v>205.0</v>
      </c>
      <c s="129" r="AA1947">
        <v>109.0</v>
      </c>
      <c s="129" r="AB1947">
        <v>39.0</v>
      </c>
      <c s="129" r="AC1947">
        <v>2.0</v>
      </c>
      <c s="129" r="AD1947">
        <v>262.0</v>
      </c>
      <c s="129" r="AE1947">
        <v>534.0</v>
      </c>
      <c s="129" r="AF1947">
        <v>97.0</v>
      </c>
      <c s="129" r="AG1947">
        <v>867.0</v>
      </c>
      <c s="129" r="AH1947">
        <v>184.0</v>
      </c>
      <c s="129" r="AI1947">
        <v>111.0</v>
      </c>
      <c s="129" r="AJ1947">
        <v>221.0</v>
      </c>
      <c s="129" r="AK1947">
        <v>183.0</v>
      </c>
      <c s="129" r="AL1947">
        <v>108.0</v>
      </c>
      <c s="129" r="AM1947">
        <v>58.0</v>
      </c>
      <c s="129" r="AN1947">
        <v>2.0</v>
      </c>
      <c s="129" r="AO1947">
        <v>239.0</v>
      </c>
      <c s="129" r="AP1947">
        <v>514.0</v>
      </c>
      <c s="129" r="AQ1947">
        <v>114.0</v>
      </c>
      <c s="129" r="AR1947">
        <v>1324.0</v>
      </c>
      <c s="129" r="AS1947">
        <v>12.0</v>
      </c>
      <c s="129" r="AT1947">
        <v>60.0</v>
      </c>
      <c s="129" r="AU1947">
        <v>104.0</v>
      </c>
      <c s="129" r="AV1947">
        <v>256.0</v>
      </c>
      <c s="129" r="AW1947">
        <v>268.0</v>
      </c>
      <c s="129" r="AX1947">
        <v>156.0</v>
      </c>
      <c s="129" r="AY1947">
        <v>292.0</v>
      </c>
      <c s="129" r="AZ1947">
        <v>176.0</v>
      </c>
      <c s="129" r="BA1947">
        <v>624.0</v>
      </c>
      <c s="129" r="BB1947">
        <v>4.0</v>
      </c>
      <c s="129" r="BC1947">
        <v>48.0</v>
      </c>
      <c s="129" r="BD1947">
        <v>64.0</v>
      </c>
      <c s="129" r="BE1947">
        <v>156.0</v>
      </c>
      <c s="129" r="BF1947">
        <v>36.0</v>
      </c>
      <c s="129" r="BG1947">
        <v>124.0</v>
      </c>
      <c s="129" r="BH1947">
        <v>136.0</v>
      </c>
      <c s="129" r="BI1947">
        <v>56.0</v>
      </c>
      <c s="129" r="BJ1947">
        <v>700.0</v>
      </c>
      <c s="129" r="BK1947">
        <v>8.0</v>
      </c>
      <c s="129" r="BL1947">
        <v>12.0</v>
      </c>
      <c s="129" r="BM1947">
        <v>40.0</v>
      </c>
      <c s="129" r="BN1947">
        <v>100.0</v>
      </c>
      <c s="129" r="BO1947">
        <v>232.0</v>
      </c>
      <c s="129" r="BP1947">
        <v>32.0</v>
      </c>
      <c s="129" r="BQ1947">
        <v>156.0</v>
      </c>
      <c s="129" r="BR1947">
        <v>120.0</v>
      </c>
      <c s="129" r="BS1947">
        <v>156.0</v>
      </c>
      <c s="129" r="BT1947">
        <v>0.0</v>
      </c>
      <c s="129" r="BU1947">
        <v>4.0</v>
      </c>
      <c s="129" r="BV1947">
        <v>0.0</v>
      </c>
      <c s="129" r="BW1947">
        <v>16.0</v>
      </c>
      <c s="129" r="BX1947">
        <v>28.0</v>
      </c>
      <c s="129" r="BY1947">
        <v>24.0</v>
      </c>
      <c s="129" r="BZ1947">
        <v>0.0</v>
      </c>
      <c s="129" r="CA1947">
        <v>84.0</v>
      </c>
      <c s="129" r="CB1947">
        <v>760.0</v>
      </c>
      <c s="129" r="CC1947">
        <v>12.0</v>
      </c>
      <c s="129" r="CD1947">
        <v>48.0</v>
      </c>
      <c s="129" r="CE1947">
        <v>100.0</v>
      </c>
      <c s="129" r="CF1947">
        <v>212.0</v>
      </c>
      <c s="129" r="CG1947">
        <v>212.0</v>
      </c>
      <c s="129" r="CH1947">
        <v>124.0</v>
      </c>
      <c s="129" r="CI1947">
        <v>4.0</v>
      </c>
      <c s="129" r="CJ1947">
        <v>48.0</v>
      </c>
      <c s="129" r="CK1947">
        <v>408.0</v>
      </c>
      <c s="129" r="CL1947">
        <v>0.0</v>
      </c>
      <c s="129" r="CM1947">
        <v>8.0</v>
      </c>
      <c s="129" r="CN1947">
        <v>4.0</v>
      </c>
      <c s="129" r="CO1947">
        <v>28.0</v>
      </c>
      <c s="129" r="CP1947">
        <v>28.0</v>
      </c>
      <c s="129" r="CQ1947">
        <v>8.0</v>
      </c>
      <c s="129" r="CR1947">
        <v>288.0</v>
      </c>
      <c s="129" r="CS1947">
        <v>44.0</v>
      </c>
    </row>
    <row customHeight="1" r="1948" ht="15.0">
      <c t="s" s="127" r="A1948">
        <v>16454</v>
      </c>
      <c t="s" s="127" r="B1948">
        <v>16455</v>
      </c>
      <c t="s" s="127" r="C1948">
        <v>16456</v>
      </c>
      <c t="s" s="127" r="D1948">
        <v>16457</v>
      </c>
      <c t="s" s="127" r="E1948">
        <v>16458</v>
      </c>
      <c t="s" s="127" r="F1948">
        <v>16459</v>
      </c>
      <c t="s" s="128" r="G1948">
        <v>16460</v>
      </c>
      <c t="s" s="127" r="H1948">
        <v>16461</v>
      </c>
      <c s="129" r="I1948">
        <v>153.0</v>
      </c>
      <c s="129" r="J1948">
        <v>18.511607</v>
      </c>
      <c s="129" r="K1948">
        <v>16.784716</v>
      </c>
      <c s="129" r="L1948">
        <v>43.2631159999999</v>
      </c>
      <c s="129" r="M1948">
        <v>28.624056</v>
      </c>
      <c s="129" r="N1948">
        <v>33.150668</v>
      </c>
      <c s="129" r="O1948">
        <v>12.665837</v>
      </c>
      <c s="129" r="P1948">
        <v>23.0</v>
      </c>
      <c s="129" r="Q1948">
        <v>34.0</v>
      </c>
      <c s="129" r="R1948">
        <v>41.0</v>
      </c>
      <c s="129" r="S1948">
        <v>35.0</v>
      </c>
      <c s="129" r="T1948">
        <v>35.0</v>
      </c>
      <c s="129" r="U1948">
        <v>11.0</v>
      </c>
      <c s="129" r="V1948">
        <v>83.4801819999999</v>
      </c>
      <c s="129" r="W1948">
        <v>9.74295099999999</v>
      </c>
      <c s="129" r="X1948">
        <v>9.86611699999999</v>
      </c>
      <c s="129" r="Y1948">
        <v>23.604782</v>
      </c>
      <c s="129" r="Z1948">
        <v>21.754724</v>
      </c>
      <c s="129" r="AA1948">
        <v>12.665837</v>
      </c>
      <c s="129" r="AB1948">
        <v>5.845771</v>
      </c>
      <c s="129" r="AC1948">
        <v>0.0</v>
      </c>
      <c s="129" r="AD1948">
        <v>11.691542</v>
      </c>
      <c s="129" r="AE1948">
        <v>55.2256229999999</v>
      </c>
      <c s="129" r="AF1948">
        <v>16.5630169999999</v>
      </c>
      <c s="129" r="AG1948">
        <v>69.519818</v>
      </c>
      <c s="129" r="AH1948">
        <v>8.768656</v>
      </c>
      <c s="129" r="AI1948">
        <v>6.918599</v>
      </c>
      <c s="129" r="AJ1948">
        <v>19.658335</v>
      </c>
      <c s="129" r="AK1948">
        <v>6.869332</v>
      </c>
      <c s="129" r="AL1948">
        <v>20.484831</v>
      </c>
      <c s="129" r="AM1948">
        <v>5.845771</v>
      </c>
      <c s="129" r="AN1948">
        <v>0.974295</v>
      </c>
      <c s="129" r="AO1948">
        <v>8.768656</v>
      </c>
      <c s="129" r="AP1948">
        <v>37.368079</v>
      </c>
      <c s="129" r="AQ1948">
        <v>23.3830829999999</v>
      </c>
      <c s="129" r="AR1948">
        <v>133.489464</v>
      </c>
      <c s="129" r="AS1948">
        <v>7.794361</v>
      </c>
      <c s="129" r="AT1948">
        <v>0.0</v>
      </c>
      <c s="129" r="AU1948">
        <v>0.0</v>
      </c>
      <c s="129" r="AV1948">
        <v>7.794361</v>
      </c>
      <c s="129" r="AW1948">
        <v>11.691542</v>
      </c>
      <c s="129" r="AX1948">
        <v>55.5458539999999</v>
      </c>
      <c s="129" r="AY1948">
        <v>50.663347</v>
      </c>
      <c s="129" r="AZ1948">
        <v>0.0</v>
      </c>
      <c s="129" r="BA1948">
        <v>66.7447319999999</v>
      </c>
      <c s="129" r="BB1948">
        <v>3.89718099999999</v>
      </c>
      <c s="129" r="BC1948">
        <v>0.0</v>
      </c>
      <c s="129" r="BD1948">
        <v>0.0</v>
      </c>
      <c s="129" r="BE1948">
        <v>7.794361</v>
      </c>
      <c s="129" r="BF1948">
        <v>3.89718099999999</v>
      </c>
      <c s="129" r="BG1948">
        <v>31.6701079999999</v>
      </c>
      <c s="129" r="BH1948">
        <v>19.485903</v>
      </c>
      <c s="129" r="BI1948">
        <v>0.0</v>
      </c>
      <c s="129" r="BJ1948">
        <v>66.7447319999999</v>
      </c>
      <c s="129" r="BK1948">
        <v>3.89718099999999</v>
      </c>
      <c s="129" r="BL1948">
        <v>0.0</v>
      </c>
      <c s="129" r="BM1948">
        <v>0.0</v>
      </c>
      <c s="129" r="BN1948">
        <v>0.0</v>
      </c>
      <c s="129" r="BO1948">
        <v>7.794361</v>
      </c>
      <c s="129" r="BP1948">
        <v>23.875747</v>
      </c>
      <c s="129" r="BQ1948">
        <v>31.177444</v>
      </c>
      <c s="129" r="BR1948">
        <v>0.0</v>
      </c>
      <c s="129" r="BS1948">
        <v>15.88432</v>
      </c>
      <c s="129" r="BT1948">
        <v>0.0</v>
      </c>
      <c s="129" r="BU1948">
        <v>0.0</v>
      </c>
      <c s="129" r="BV1948">
        <v>0.0</v>
      </c>
      <c s="129" r="BW1948">
        <v>0.0</v>
      </c>
      <c s="129" r="BX1948">
        <v>0.0</v>
      </c>
      <c s="129" r="BY1948">
        <v>15.88432</v>
      </c>
      <c s="129" r="BZ1948">
        <v>0.0</v>
      </c>
      <c s="129" r="CA1948">
        <v>0.0</v>
      </c>
      <c s="129" r="CB1948">
        <v>59.1474369999999</v>
      </c>
      <c s="129" r="CC1948">
        <v>3.89718099999999</v>
      </c>
      <c s="129" r="CD1948">
        <v>0.0</v>
      </c>
      <c s="129" r="CE1948">
        <v>0.0</v>
      </c>
      <c s="129" r="CF1948">
        <v>7.794361</v>
      </c>
      <c s="129" r="CG1948">
        <v>7.794361</v>
      </c>
      <c s="129" r="CH1948">
        <v>39.661534</v>
      </c>
      <c s="129" r="CI1948">
        <v>0.0</v>
      </c>
      <c s="129" r="CJ1948">
        <v>0.0</v>
      </c>
      <c s="129" r="CK1948">
        <v>58.4577079999999</v>
      </c>
      <c s="129" r="CL1948">
        <v>3.89718099999999</v>
      </c>
      <c s="129" r="CM1948">
        <v>0.0</v>
      </c>
      <c s="129" r="CN1948">
        <v>0.0</v>
      </c>
      <c s="129" r="CO1948">
        <v>0.0</v>
      </c>
      <c s="129" r="CP1948">
        <v>3.89718099999999</v>
      </c>
      <c s="129" r="CQ1948">
        <v>0.0</v>
      </c>
      <c s="129" r="CR1948">
        <v>50.663347</v>
      </c>
      <c s="129" r="CS1948">
        <v>0.0</v>
      </c>
    </row>
    <row customHeight="1" r="1949" ht="15.0">
      <c t="s" s="127" r="A1949">
        <v>16462</v>
      </c>
      <c t="s" s="127" r="B1949">
        <v>16463</v>
      </c>
      <c t="s" s="127" r="C1949">
        <v>16464</v>
      </c>
      <c t="s" s="127" r="D1949">
        <v>16465</v>
      </c>
      <c t="s" s="127" r="E1949">
        <v>16466</v>
      </c>
      <c t="s" s="127" r="F1949">
        <v>16467</v>
      </c>
      <c t="s" s="128" r="G1949">
        <v>16468</v>
      </c>
      <c t="s" s="127" r="H1949">
        <v>16469</v>
      </c>
      <c s="129" r="I1949">
        <v>189.0</v>
      </c>
      <c s="129" r="J1949">
        <v>39.581152</v>
      </c>
      <c s="129" r="K1949">
        <v>25.7277489999999</v>
      </c>
      <c s="129" r="L1949">
        <v>35.6230369999999</v>
      </c>
      <c s="129" r="M1949">
        <v>45.5183249999999</v>
      </c>
      <c s="129" r="N1949">
        <v>24.7382199999999</v>
      </c>
      <c s="129" r="O1949">
        <v>17.811518</v>
      </c>
      <c s="129" r="P1949">
        <v>38.0</v>
      </c>
      <c s="129" r="Q1949">
        <v>18.0</v>
      </c>
      <c s="129" r="R1949">
        <v>39.0</v>
      </c>
      <c s="129" r="S1949">
        <v>26.0</v>
      </c>
      <c s="129" r="T1949">
        <v>26.0</v>
      </c>
      <c s="129" r="U1949">
        <v>9.0</v>
      </c>
      <c s="129" r="V1949">
        <v>90.04712</v>
      </c>
      <c s="129" r="W1949">
        <v>22.759162</v>
      </c>
      <c s="129" r="X1949">
        <v>7.91622999999999</v>
      </c>
      <c s="129" r="Y1949">
        <v>17.811518</v>
      </c>
      <c s="129" r="Z1949">
        <v>23.748691</v>
      </c>
      <c s="129" r="AA1949">
        <v>9.895288</v>
      </c>
      <c s="129" r="AB1949">
        <v>7.91622999999999</v>
      </c>
      <c s="129" r="AC1949">
        <v>0.0</v>
      </c>
      <c s="129" r="AD1949">
        <v>26.7172769999999</v>
      </c>
      <c s="129" r="AE1949">
        <v>51.455497</v>
      </c>
      <c s="129" r="AF1949">
        <v>11.8743459999999</v>
      </c>
      <c s="129" r="AG1949">
        <v>98.9528799999999</v>
      </c>
      <c s="129" r="AH1949">
        <v>16.82199</v>
      </c>
      <c s="129" r="AI1949">
        <v>17.811518</v>
      </c>
      <c s="129" r="AJ1949">
        <v>17.811518</v>
      </c>
      <c s="129" r="AK1949">
        <v>21.769634</v>
      </c>
      <c s="129" r="AL1949">
        <v>14.8429319999999</v>
      </c>
      <c s="129" r="AM1949">
        <v>9.895288</v>
      </c>
      <c s="129" r="AN1949">
        <v>0.0</v>
      </c>
      <c s="129" r="AO1949">
        <v>25.7277489999999</v>
      </c>
      <c s="129" r="AP1949">
        <v>55.4136129999999</v>
      </c>
      <c s="129" r="AQ1949">
        <v>17.811518</v>
      </c>
      <c s="129" r="AR1949">
        <v>150.408377</v>
      </c>
      <c s="129" r="AS1949">
        <v>7.91622999999999</v>
      </c>
      <c s="129" r="AT1949">
        <v>0.0</v>
      </c>
      <c s="129" r="AU1949">
        <v>3.95811499999999</v>
      </c>
      <c s="129" r="AV1949">
        <v>19.790576</v>
      </c>
      <c s="129" r="AW1949">
        <v>15.832461</v>
      </c>
      <c s="129" r="AX1949">
        <v>39.581152</v>
      </c>
      <c s="129" r="AY1949">
        <v>35.6230369999999</v>
      </c>
      <c s="129" r="AZ1949">
        <v>27.706806</v>
      </c>
      <c s="129" r="BA1949">
        <v>71.2460729999999</v>
      </c>
      <c s="129" r="BB1949">
        <v>3.95811499999999</v>
      </c>
      <c s="129" r="BC1949">
        <v>0.0</v>
      </c>
      <c s="129" r="BD1949">
        <v>3.95811499999999</v>
      </c>
      <c s="129" r="BE1949">
        <v>3.95811499999999</v>
      </c>
      <c s="129" r="BF1949">
        <v>0.0</v>
      </c>
      <c s="129" r="BG1949">
        <v>31.664921</v>
      </c>
      <c s="129" r="BH1949">
        <v>19.790576</v>
      </c>
      <c s="129" r="BI1949">
        <v>7.91622999999999</v>
      </c>
      <c s="129" r="BJ1949">
        <v>79.162304</v>
      </c>
      <c s="129" r="BK1949">
        <v>3.95811499999999</v>
      </c>
      <c s="129" r="BL1949">
        <v>0.0</v>
      </c>
      <c s="129" r="BM1949">
        <v>0.0</v>
      </c>
      <c s="129" r="BN1949">
        <v>15.832461</v>
      </c>
      <c s="129" r="BO1949">
        <v>15.832461</v>
      </c>
      <c s="129" r="BP1949">
        <v>7.91622999999999</v>
      </c>
      <c s="129" r="BQ1949">
        <v>15.832461</v>
      </c>
      <c s="129" r="BR1949">
        <v>19.790576</v>
      </c>
      <c s="129" r="BS1949">
        <v>31.664921</v>
      </c>
      <c s="129" r="BT1949">
        <v>0.0</v>
      </c>
      <c s="129" r="BU1949">
        <v>0.0</v>
      </c>
      <c s="129" r="BV1949">
        <v>0.0</v>
      </c>
      <c s="129" r="BW1949">
        <v>0.0</v>
      </c>
      <c s="129" r="BX1949">
        <v>0.0</v>
      </c>
      <c s="129" r="BY1949">
        <v>3.95811499999999</v>
      </c>
      <c s="129" r="BZ1949">
        <v>0.0</v>
      </c>
      <c s="129" r="CA1949">
        <v>27.706806</v>
      </c>
      <c s="129" r="CB1949">
        <v>83.1204189999999</v>
      </c>
      <c s="129" r="CC1949">
        <v>7.91622999999999</v>
      </c>
      <c s="129" r="CD1949">
        <v>0.0</v>
      </c>
      <c s="129" r="CE1949">
        <v>3.95811499999999</v>
      </c>
      <c s="129" r="CF1949">
        <v>19.790576</v>
      </c>
      <c s="129" r="CG1949">
        <v>15.832461</v>
      </c>
      <c s="129" r="CH1949">
        <v>35.6230369999999</v>
      </c>
      <c s="129" r="CI1949">
        <v>0.0</v>
      </c>
      <c s="129" r="CJ1949">
        <v>0.0</v>
      </c>
      <c s="129" r="CK1949">
        <v>35.6230369999999</v>
      </c>
      <c s="129" r="CL1949">
        <v>0.0</v>
      </c>
      <c s="129" r="CM1949">
        <v>0.0</v>
      </c>
      <c s="129" r="CN1949">
        <v>0.0</v>
      </c>
      <c s="129" r="CO1949">
        <v>0.0</v>
      </c>
      <c s="129" r="CP1949">
        <v>0.0</v>
      </c>
      <c s="129" r="CQ1949">
        <v>0.0</v>
      </c>
      <c s="129" r="CR1949">
        <v>35.6230369999999</v>
      </c>
      <c s="129" r="CS1949">
        <v>0.0</v>
      </c>
    </row>
    <row customHeight="1" r="1950" ht="15.0">
      <c t="s" s="127" r="A1950">
        <v>16470</v>
      </c>
      <c t="s" s="127" r="B1950">
        <v>16471</v>
      </c>
      <c t="s" s="127" r="C1950">
        <v>16472</v>
      </c>
      <c t="s" s="127" r="D1950">
        <v>16473</v>
      </c>
      <c t="s" s="127" r="E1950">
        <v>16474</v>
      </c>
      <c t="s" s="127" r="F1950">
        <v>16475</v>
      </c>
      <c t="s" s="128" r="G1950">
        <v>16476</v>
      </c>
      <c t="s" s="127" r="H1950">
        <v>16477</v>
      </c>
      <c s="129" r="I1950">
        <v>210.0</v>
      </c>
      <c s="129" r="J1950">
        <v>35.327103</v>
      </c>
      <c s="129" r="K1950">
        <v>21.588785</v>
      </c>
      <c s="129" r="L1950">
        <v>44.1588789999999</v>
      </c>
      <c s="129" r="M1950">
        <v>42.1962619999999</v>
      </c>
      <c s="129" r="N1950">
        <v>37.28972</v>
      </c>
      <c s="129" r="O1950">
        <v>29.439252</v>
      </c>
      <c s="129" r="P1950">
        <v>27.0</v>
      </c>
      <c s="129" r="Q1950">
        <v>25.0</v>
      </c>
      <c s="129" r="R1950">
        <v>44.0</v>
      </c>
      <c s="129" r="S1950">
        <v>35.0</v>
      </c>
      <c s="129" r="T1950">
        <v>44.0</v>
      </c>
      <c s="129" r="U1950">
        <v>19.0</v>
      </c>
      <c s="129" r="V1950">
        <v>104.018692</v>
      </c>
      <c s="129" r="W1950">
        <v>13.738318</v>
      </c>
      <c s="129" r="X1950">
        <v>11.775701</v>
      </c>
      <c s="129" r="Y1950">
        <v>23.551402</v>
      </c>
      <c s="129" r="Z1950">
        <v>21.588785</v>
      </c>
      <c s="129" r="AA1950">
        <v>16.682243</v>
      </c>
      <c s="129" r="AB1950">
        <v>15.7009349999999</v>
      </c>
      <c s="129" r="AC1950">
        <v>0.981307999999999</v>
      </c>
      <c s="129" r="AD1950">
        <v>17.6635509999999</v>
      </c>
      <c s="129" r="AE1950">
        <v>59.859813</v>
      </c>
      <c s="129" r="AF1950">
        <v>26.495327</v>
      </c>
      <c s="129" r="AG1950">
        <v>105.981308</v>
      </c>
      <c s="129" r="AH1950">
        <v>21.588785</v>
      </c>
      <c s="129" r="AI1950">
        <v>9.81308399999999</v>
      </c>
      <c s="129" r="AJ1950">
        <v>20.6074769999999</v>
      </c>
      <c s="129" r="AK1950">
        <v>20.6074769999999</v>
      </c>
      <c s="129" r="AL1950">
        <v>20.6074769999999</v>
      </c>
      <c s="129" r="AM1950">
        <v>10.7943929999999</v>
      </c>
      <c s="129" r="AN1950">
        <v>1.962617</v>
      </c>
      <c s="129" r="AO1950">
        <v>24.53271</v>
      </c>
      <c s="129" r="AP1950">
        <v>56.915888</v>
      </c>
      <c s="129" r="AQ1950">
        <v>24.53271</v>
      </c>
      <c s="129" r="AR1950">
        <v>180.560747999999</v>
      </c>
      <c s="129" r="AS1950">
        <v>15.7009349999999</v>
      </c>
      <c s="129" r="AT1950">
        <v>7.850467</v>
      </c>
      <c s="129" r="AU1950">
        <v>27.4766359999999</v>
      </c>
      <c s="129" r="AV1950">
        <v>15.7009349999999</v>
      </c>
      <c s="129" r="AW1950">
        <v>11.775701</v>
      </c>
      <c s="129" r="AX1950">
        <v>35.327103</v>
      </c>
      <c s="129" r="AY1950">
        <v>54.953271</v>
      </c>
      <c s="129" r="AZ1950">
        <v>11.775701</v>
      </c>
      <c s="129" r="BA1950">
        <v>94.205607</v>
      </c>
      <c s="129" r="BB1950">
        <v>7.850467</v>
      </c>
      <c s="129" r="BC1950">
        <v>7.850467</v>
      </c>
      <c s="129" r="BD1950">
        <v>11.775701</v>
      </c>
      <c s="129" r="BE1950">
        <v>7.850467</v>
      </c>
      <c s="129" r="BF1950">
        <v>0.0</v>
      </c>
      <c s="129" r="BG1950">
        <v>23.551402</v>
      </c>
      <c s="129" r="BH1950">
        <v>31.401869</v>
      </c>
      <c s="129" r="BI1950">
        <v>3.925234</v>
      </c>
      <c s="129" r="BJ1950">
        <v>86.35514</v>
      </c>
      <c s="129" r="BK1950">
        <v>7.850467</v>
      </c>
      <c s="129" r="BL1950">
        <v>0.0</v>
      </c>
      <c s="129" r="BM1950">
        <v>15.7009349999999</v>
      </c>
      <c s="129" r="BN1950">
        <v>7.850467</v>
      </c>
      <c s="129" r="BO1950">
        <v>11.775701</v>
      </c>
      <c s="129" r="BP1950">
        <v>11.775701</v>
      </c>
      <c s="129" r="BQ1950">
        <v>23.551402</v>
      </c>
      <c s="129" r="BR1950">
        <v>7.850467</v>
      </c>
      <c s="129" r="BS1950">
        <v>11.775701</v>
      </c>
      <c s="129" r="BT1950">
        <v>0.0</v>
      </c>
      <c s="129" r="BU1950">
        <v>0.0</v>
      </c>
      <c s="129" r="BV1950">
        <v>0.0</v>
      </c>
      <c s="129" r="BW1950">
        <v>0.0</v>
      </c>
      <c s="129" r="BX1950">
        <v>0.0</v>
      </c>
      <c s="129" r="BY1950">
        <v>3.925234</v>
      </c>
      <c s="129" r="BZ1950">
        <v>0.0</v>
      </c>
      <c s="129" r="CA1950">
        <v>7.850467</v>
      </c>
      <c s="129" r="CB1950">
        <v>105.981308</v>
      </c>
      <c s="129" r="CC1950">
        <v>15.7009349999999</v>
      </c>
      <c s="129" r="CD1950">
        <v>3.925234</v>
      </c>
      <c s="129" r="CE1950">
        <v>27.4766359999999</v>
      </c>
      <c s="129" r="CF1950">
        <v>15.7009349999999</v>
      </c>
      <c s="129" r="CG1950">
        <v>11.775701</v>
      </c>
      <c s="129" r="CH1950">
        <v>27.4766359999999</v>
      </c>
      <c s="129" r="CI1950">
        <v>0.0</v>
      </c>
      <c s="129" r="CJ1950">
        <v>3.925234</v>
      </c>
      <c s="129" r="CK1950">
        <v>62.803738</v>
      </c>
      <c s="129" r="CL1950">
        <v>0.0</v>
      </c>
      <c s="129" r="CM1950">
        <v>3.925234</v>
      </c>
      <c s="129" r="CN1950">
        <v>0.0</v>
      </c>
      <c s="129" r="CO1950">
        <v>0.0</v>
      </c>
      <c s="129" r="CP1950">
        <v>0.0</v>
      </c>
      <c s="129" r="CQ1950">
        <v>3.925234</v>
      </c>
      <c s="129" r="CR1950">
        <v>54.953271</v>
      </c>
      <c s="129" r="CS1950">
        <v>0.0</v>
      </c>
    </row>
    <row customHeight="1" r="1951" ht="15.0">
      <c t="s" s="127" r="A1951">
        <v>16478</v>
      </c>
      <c t="s" s="127" r="B1951">
        <v>16479</v>
      </c>
      <c t="s" s="127" r="C1951">
        <v>16480</v>
      </c>
      <c t="s" s="127" r="D1951">
        <v>16481</v>
      </c>
      <c t="s" s="127" r="E1951">
        <v>16482</v>
      </c>
      <c t="s" s="127" r="F1951">
        <v>16483</v>
      </c>
      <c t="s" s="128" r="G1951">
        <v>16484</v>
      </c>
      <c t="s" s="127" r="H1951">
        <v>16485</v>
      </c>
      <c s="129" r="I1951">
        <v>508.0</v>
      </c>
      <c s="129" r="J1951">
        <v>87.7559799999999</v>
      </c>
      <c s="129" r="K1951">
        <v>74.469498</v>
      </c>
      <c s="129" r="L1951">
        <v>83.5690869999999</v>
      </c>
      <c s="129" r="M1951">
        <v>128.551671</v>
      </c>
      <c s="129" r="N1951">
        <v>70.3878239999999</v>
      </c>
      <c s="129" r="O1951">
        <v>63.265939</v>
      </c>
      <c s="129" r="P1951">
        <v>85.0</v>
      </c>
      <c s="129" r="Q1951">
        <v>57.0</v>
      </c>
      <c s="129" r="R1951">
        <v>116.0</v>
      </c>
      <c s="129" r="S1951">
        <v>70.0</v>
      </c>
      <c s="129" r="T1951">
        <v>88.0</v>
      </c>
      <c s="129" r="U1951">
        <v>38.0</v>
      </c>
      <c s="129" r="V1951">
        <v>257.040211</v>
      </c>
      <c s="129" r="W1951">
        <v>40.816735</v>
      </c>
      <c s="129" r="X1951">
        <v>38.754854</v>
      </c>
      <c s="129" r="Y1951">
        <v>41.7529779999999</v>
      </c>
      <c s="129" r="Z1951">
        <v>70.4088679999999</v>
      </c>
      <c s="129" r="AA1951">
        <v>37.7554799999999</v>
      </c>
      <c s="129" r="AB1951">
        <v>26.530878</v>
      </c>
      <c s="129" r="AC1951">
        <v>1.020418</v>
      </c>
      <c s="129" r="AD1951">
        <v>54.082174</v>
      </c>
      <c s="129" r="AE1951">
        <v>150.916699999999</v>
      </c>
      <c s="129" r="AF1951">
        <v>52.0413369999999</v>
      </c>
      <c s="129" r="AG1951">
        <v>250.959789</v>
      </c>
      <c s="129" r="AH1951">
        <v>46.939245</v>
      </c>
      <c s="129" r="AI1951">
        <v>35.714643</v>
      </c>
      <c s="129" r="AJ1951">
        <v>41.81611</v>
      </c>
      <c s="129" r="AK1951">
        <v>58.1428039999999</v>
      </c>
      <c s="129" r="AL1951">
        <v>32.632344</v>
      </c>
      <c s="129" r="AM1951">
        <v>33.6738059999999</v>
      </c>
      <c s="129" r="AN1951">
        <v>2.04083699999999</v>
      </c>
      <c s="129" r="AO1951">
        <v>61.2251029999999</v>
      </c>
      <c s="129" r="AP1951">
        <v>130.571463999999</v>
      </c>
      <c s="129" r="AQ1951">
        <v>59.1632219999999</v>
      </c>
      <c s="129" r="AR1951">
        <v>416.162346</v>
      </c>
      <c s="129" r="AS1951">
        <v>32.653388</v>
      </c>
      <c s="129" r="AT1951">
        <v>8.16334699999999</v>
      </c>
      <c s="129" r="AU1951">
        <v>0.0</v>
      </c>
      <c s="129" r="AV1951">
        <v>44.814233</v>
      </c>
      <c s="129" r="AW1951">
        <v>73.470123</v>
      </c>
      <c s="129" r="AX1951">
        <v>44.898409</v>
      </c>
      <c s="129" r="AY1951">
        <v>146.940246</v>
      </c>
      <c s="129" r="AZ1951">
        <v>65.2226009999999</v>
      </c>
      <c s="129" r="BA1951">
        <v>220.242018</v>
      </c>
      <c s="129" r="BB1951">
        <v>28.571715</v>
      </c>
      <c s="129" r="BC1951">
        <v>0.0</v>
      </c>
      <c s="129" r="BD1951">
        <v>0.0</v>
      </c>
      <c s="129" r="BE1951">
        <v>20.324192</v>
      </c>
      <c s="129" r="BF1951">
        <v>16.326694</v>
      </c>
      <c s="129" r="BG1951">
        <v>44.898409</v>
      </c>
      <c s="129" r="BH1951">
        <v>73.470123</v>
      </c>
      <c s="129" r="BI1951">
        <v>36.650886</v>
      </c>
      <c s="129" r="BJ1951">
        <v>195.920328</v>
      </c>
      <c s="129" r="BK1951">
        <v>4.08167399999999</v>
      </c>
      <c s="129" r="BL1951">
        <v>8.16334699999999</v>
      </c>
      <c s="129" r="BM1951">
        <v>0.0</v>
      </c>
      <c s="129" r="BN1951">
        <v>24.490041</v>
      </c>
      <c s="129" r="BO1951">
        <v>57.1434289999999</v>
      </c>
      <c s="129" r="BP1951">
        <v>0.0</v>
      </c>
      <c s="129" r="BQ1951">
        <v>73.470123</v>
      </c>
      <c s="129" r="BR1951">
        <v>28.571715</v>
      </c>
      <c s="129" r="BS1951">
        <v>69.38845</v>
      </c>
      <c s="129" r="BT1951">
        <v>0.0</v>
      </c>
      <c s="129" r="BU1951">
        <v>0.0</v>
      </c>
      <c s="129" r="BV1951">
        <v>0.0</v>
      </c>
      <c s="129" r="BW1951">
        <v>4.08167399999999</v>
      </c>
      <c s="129" r="BX1951">
        <v>4.08167399999999</v>
      </c>
      <c s="129" r="BY1951">
        <v>8.16334699999999</v>
      </c>
      <c s="129" r="BZ1951">
        <v>0.0</v>
      </c>
      <c s="129" r="CA1951">
        <v>53.061756</v>
      </c>
      <c s="129" r="CB1951">
        <v>167.180263</v>
      </c>
      <c s="129" r="CC1951">
        <v>32.653388</v>
      </c>
      <c s="129" r="CD1951">
        <v>8.16334699999999</v>
      </c>
      <c s="129" r="CE1951">
        <v>0.0</v>
      </c>
      <c s="129" r="CF1951">
        <v>20.324192</v>
      </c>
      <c s="129" r="CG1951">
        <v>69.38845</v>
      </c>
      <c s="129" r="CH1951">
        <v>32.653388</v>
      </c>
      <c s="129" r="CI1951">
        <v>0.0</v>
      </c>
      <c s="129" r="CJ1951">
        <v>3.997498</v>
      </c>
      <c s="129" r="CK1951">
        <v>179.593634</v>
      </c>
      <c s="129" r="CL1951">
        <v>0.0</v>
      </c>
      <c s="129" r="CM1951">
        <v>0.0</v>
      </c>
      <c s="129" r="CN1951">
        <v>0.0</v>
      </c>
      <c s="129" r="CO1951">
        <v>20.4083679999999</v>
      </c>
      <c s="129" r="CP1951">
        <v>0.0</v>
      </c>
      <c s="129" r="CQ1951">
        <v>4.08167399999999</v>
      </c>
      <c s="129" r="CR1951">
        <v>146.940246</v>
      </c>
      <c s="129" r="CS1951">
        <v>8.16334699999999</v>
      </c>
    </row>
    <row customHeight="1" r="1952" ht="15.0">
      <c t="s" s="127" r="A1952">
        <v>16486</v>
      </c>
      <c t="s" s="127" r="B1952">
        <v>16487</v>
      </c>
      <c t="s" s="127" r="C1952">
        <v>16488</v>
      </c>
      <c t="s" s="127" r="D1952">
        <v>16489</v>
      </c>
      <c t="s" s="127" r="E1952">
        <v>16490</v>
      </c>
      <c t="s" s="127" r="F1952">
        <v>16491</v>
      </c>
      <c t="s" s="128" r="G1952">
        <v>16492</v>
      </c>
      <c t="s" s="127" r="H1952">
        <v>16493</v>
      </c>
      <c s="129" r="I1952">
        <v>279.0</v>
      </c>
      <c s="129" r="J1952">
        <v>62.696629</v>
      </c>
      <c s="129" r="K1952">
        <v>30.3033709999999</v>
      </c>
      <c s="129" r="L1952">
        <v>67.9213479999999</v>
      </c>
      <c s="129" r="M1952">
        <v>56.426966</v>
      </c>
      <c s="129" r="N1952">
        <v>39.7078649999999</v>
      </c>
      <c s="129" r="O1952">
        <v>21.9438199999999</v>
      </c>
      <c s="129" r="P1952">
        <v>31.0</v>
      </c>
      <c s="129" r="Q1952">
        <v>23.0</v>
      </c>
      <c s="129" r="R1952">
        <v>50.0</v>
      </c>
      <c s="129" r="S1952">
        <v>37.0</v>
      </c>
      <c s="129" r="T1952">
        <v>38.0</v>
      </c>
      <c s="129" r="U1952">
        <v>6.0</v>
      </c>
      <c s="129" r="V1952">
        <v>140.022471999999</v>
      </c>
      <c s="129" r="W1952">
        <v>32.393258</v>
      </c>
      <c s="129" r="X1952">
        <v>16.7191009999999</v>
      </c>
      <c s="129" r="Y1952">
        <v>35.5280899999999</v>
      </c>
      <c s="129" r="Z1952">
        <v>27.1685389999999</v>
      </c>
      <c s="129" r="AA1952">
        <v>18.808989</v>
      </c>
      <c s="129" r="AB1952">
        <v>9.40449399999999</v>
      </c>
      <c s="129" r="AC1952">
        <v>0.0</v>
      </c>
      <c s="129" r="AD1952">
        <v>41.797753</v>
      </c>
      <c s="129" r="AE1952">
        <v>78.370787</v>
      </c>
      <c s="129" r="AF1952">
        <v>19.853933</v>
      </c>
      <c s="129" r="AG1952">
        <v>138.977528</v>
      </c>
      <c s="129" r="AH1952">
        <v>30.3033709999999</v>
      </c>
      <c s="129" r="AI1952">
        <v>13.58427</v>
      </c>
      <c s="129" r="AJ1952">
        <v>32.393258</v>
      </c>
      <c s="129" r="AK1952">
        <v>29.258427</v>
      </c>
      <c s="129" r="AL1952">
        <v>20.898876</v>
      </c>
      <c s="129" r="AM1952">
        <v>12.539326</v>
      </c>
      <c s="129" r="AN1952">
        <v>0.0</v>
      </c>
      <c s="129" r="AO1952">
        <v>35.5280899999999</v>
      </c>
      <c s="129" r="AP1952">
        <v>78.370787</v>
      </c>
      <c s="129" r="AQ1952">
        <v>25.078652</v>
      </c>
      <c s="129" r="AR1952">
        <v>217.348315</v>
      </c>
      <c s="129" r="AS1952">
        <v>0.0</v>
      </c>
      <c s="129" r="AT1952">
        <v>4.179775</v>
      </c>
      <c s="129" r="AU1952">
        <v>12.539326</v>
      </c>
      <c s="129" r="AV1952">
        <v>29.258427</v>
      </c>
      <c s="129" r="AW1952">
        <v>45.977528</v>
      </c>
      <c s="129" r="AX1952">
        <v>50.1573029999999</v>
      </c>
      <c s="129" r="AY1952">
        <v>33.4382019999999</v>
      </c>
      <c s="129" r="AZ1952">
        <v>41.797753</v>
      </c>
      <c s="129" r="BA1952">
        <v>117.033708</v>
      </c>
      <c s="129" r="BB1952">
        <v>0.0</v>
      </c>
      <c s="129" r="BC1952">
        <v>4.179775</v>
      </c>
      <c s="129" r="BD1952">
        <v>12.539326</v>
      </c>
      <c s="129" r="BE1952">
        <v>12.539326</v>
      </c>
      <c s="129" r="BF1952">
        <v>8.35955099999999</v>
      </c>
      <c s="129" r="BG1952">
        <v>45.977528</v>
      </c>
      <c s="129" r="BH1952">
        <v>12.539326</v>
      </c>
      <c s="129" r="BI1952">
        <v>20.898876</v>
      </c>
      <c s="129" r="BJ1952">
        <v>100.314607</v>
      </c>
      <c s="129" r="BK1952">
        <v>0.0</v>
      </c>
      <c s="129" r="BL1952">
        <v>0.0</v>
      </c>
      <c s="129" r="BM1952">
        <v>0.0</v>
      </c>
      <c s="129" r="BN1952">
        <v>16.7191009999999</v>
      </c>
      <c s="129" r="BO1952">
        <v>37.617978</v>
      </c>
      <c s="129" r="BP1952">
        <v>4.179775</v>
      </c>
      <c s="129" r="BQ1952">
        <v>20.898876</v>
      </c>
      <c s="129" r="BR1952">
        <v>20.898876</v>
      </c>
      <c s="129" r="BS1952">
        <v>33.4382019999999</v>
      </c>
      <c s="129" r="BT1952">
        <v>0.0</v>
      </c>
      <c s="129" r="BU1952">
        <v>0.0</v>
      </c>
      <c s="129" r="BV1952">
        <v>0.0</v>
      </c>
      <c s="129" r="BW1952">
        <v>0.0</v>
      </c>
      <c s="129" r="BX1952">
        <v>0.0</v>
      </c>
      <c s="129" r="BY1952">
        <v>8.35955099999999</v>
      </c>
      <c s="129" r="BZ1952">
        <v>0.0</v>
      </c>
      <c s="129" r="CA1952">
        <v>25.078652</v>
      </c>
      <c s="129" r="CB1952">
        <v>117.033708</v>
      </c>
      <c s="129" r="CC1952">
        <v>0.0</v>
      </c>
      <c s="129" r="CD1952">
        <v>0.0</v>
      </c>
      <c s="129" r="CE1952">
        <v>8.35955099999999</v>
      </c>
      <c s="129" r="CF1952">
        <v>25.078652</v>
      </c>
      <c s="129" r="CG1952">
        <v>41.797753</v>
      </c>
      <c s="129" r="CH1952">
        <v>33.4382019999999</v>
      </c>
      <c s="129" r="CI1952">
        <v>0.0</v>
      </c>
      <c s="129" r="CJ1952">
        <v>8.35955099999999</v>
      </c>
      <c s="129" r="CK1952">
        <v>66.8764039999999</v>
      </c>
      <c s="129" r="CL1952">
        <v>0.0</v>
      </c>
      <c s="129" r="CM1952">
        <v>4.179775</v>
      </c>
      <c s="129" r="CN1952">
        <v>4.179775</v>
      </c>
      <c s="129" r="CO1952">
        <v>4.179775</v>
      </c>
      <c s="129" r="CP1952">
        <v>4.179775</v>
      </c>
      <c s="129" r="CQ1952">
        <v>8.35955099999999</v>
      </c>
      <c s="129" r="CR1952">
        <v>33.4382019999999</v>
      </c>
      <c s="129" r="CS1952">
        <v>8.35955099999999</v>
      </c>
    </row>
    <row customHeight="1" r="1953" ht="15.0">
      <c t="s" s="127" r="A1953">
        <v>16494</v>
      </c>
      <c t="s" s="127" r="B1953">
        <v>16495</v>
      </c>
      <c t="s" s="127" r="C1953">
        <v>16496</v>
      </c>
      <c t="s" s="127" r="D1953">
        <v>16497</v>
      </c>
      <c t="s" s="127" r="E1953">
        <v>16498</v>
      </c>
      <c t="s" s="127" r="F1953">
        <v>16499</v>
      </c>
      <c t="s" s="128" r="G1953">
        <v>16500</v>
      </c>
      <c t="s" s="127" r="H1953">
        <v>16501</v>
      </c>
      <c s="129" r="I1953">
        <v>415.0</v>
      </c>
      <c s="129" r="J1953">
        <v>59.702123</v>
      </c>
      <c s="129" r="K1953">
        <v>85.170236</v>
      </c>
      <c s="129" r="L1953">
        <v>93.95744</v>
      </c>
      <c s="129" r="M1953">
        <v>90.0425469999999</v>
      </c>
      <c s="129" r="N1953">
        <v>50.893613</v>
      </c>
      <c s="129" r="O1953">
        <v>35.23404</v>
      </c>
      <c s="129" r="P1953">
        <v>61.0</v>
      </c>
      <c s="129" r="Q1953">
        <v>91.0</v>
      </c>
      <c s="129" r="R1953">
        <v>122.0</v>
      </c>
      <c s="129" r="S1953">
        <v>87.0</v>
      </c>
      <c s="129" r="T1953">
        <v>50.0</v>
      </c>
      <c s="129" r="U1953">
        <v>25.0</v>
      </c>
      <c s="129" r="V1953">
        <v>219.255333</v>
      </c>
      <c s="129" r="W1953">
        <v>33.2765929999999</v>
      </c>
      <c s="129" r="X1953">
        <v>41.1276859999999</v>
      </c>
      <c s="129" r="Y1953">
        <v>50.893613</v>
      </c>
      <c s="129" r="Z1953">
        <v>53.8297829999999</v>
      </c>
      <c s="129" r="AA1953">
        <v>29.3616999999999</v>
      </c>
      <c s="129" r="AB1953">
        <v>10.765957</v>
      </c>
      <c s="129" r="AC1953">
        <v>0.0</v>
      </c>
      <c s="129" r="AD1953">
        <v>38.1702099999999</v>
      </c>
      <c s="129" r="AE1953">
        <v>158.574486</v>
      </c>
      <c s="129" r="AF1953">
        <v>22.5106369999999</v>
      </c>
      <c s="129" r="AG1953">
        <v>195.744666999999</v>
      </c>
      <c s="129" r="AH1953">
        <v>26.4255299999999</v>
      </c>
      <c s="129" r="AI1953">
        <v>44.0425499999999</v>
      </c>
      <c s="129" r="AJ1953">
        <v>43.063827</v>
      </c>
      <c s="129" r="AK1953">
        <v>36.212763</v>
      </c>
      <c s="129" r="AL1953">
        <v>21.5319129999999</v>
      </c>
      <c s="129" r="AM1953">
        <v>23.48936</v>
      </c>
      <c s="129" r="AN1953">
        <v>0.978723</v>
      </c>
      <c s="129" r="AO1953">
        <v>33.2765929999999</v>
      </c>
      <c s="129" r="AP1953">
        <v>129.19148</v>
      </c>
      <c s="129" r="AQ1953">
        <v>33.2765929999999</v>
      </c>
      <c s="129" r="AR1953">
        <v>360.170187</v>
      </c>
      <c s="129" r="AS1953">
        <v>0.0</v>
      </c>
      <c s="129" r="AT1953">
        <v>39.148933</v>
      </c>
      <c s="129" r="AU1953">
        <v>23.48936</v>
      </c>
      <c s="129" r="AV1953">
        <v>50.893613</v>
      </c>
      <c s="129" r="AW1953">
        <v>101.787227</v>
      </c>
      <c s="129" r="AX1953">
        <v>27.404253</v>
      </c>
      <c s="129" r="AY1953">
        <v>90.0425469999999</v>
      </c>
      <c s="129" r="AZ1953">
        <v>27.404253</v>
      </c>
      <c s="129" r="BA1953">
        <v>180.085094</v>
      </c>
      <c s="129" r="BB1953">
        <v>0.0</v>
      </c>
      <c s="129" r="BC1953">
        <v>23.48936</v>
      </c>
      <c s="129" r="BD1953">
        <v>11.74468</v>
      </c>
      <c s="129" r="BE1953">
        <v>23.48936</v>
      </c>
      <c s="129" r="BF1953">
        <v>43.063827</v>
      </c>
      <c s="129" r="BG1953">
        <v>23.48936</v>
      </c>
      <c s="129" r="BH1953">
        <v>43.063827</v>
      </c>
      <c s="129" r="BI1953">
        <v>11.74468</v>
      </c>
      <c s="129" r="BJ1953">
        <v>180.085094</v>
      </c>
      <c s="129" r="BK1953">
        <v>0.0</v>
      </c>
      <c s="129" r="BL1953">
        <v>15.659573</v>
      </c>
      <c s="129" r="BM1953">
        <v>11.74468</v>
      </c>
      <c s="129" r="BN1953">
        <v>27.404253</v>
      </c>
      <c s="129" r="BO1953">
        <v>58.7233999999999</v>
      </c>
      <c s="129" r="BP1953">
        <v>3.914893</v>
      </c>
      <c s="129" r="BQ1953">
        <v>46.97872</v>
      </c>
      <c s="129" r="BR1953">
        <v>15.659573</v>
      </c>
      <c s="129" r="BS1953">
        <v>54.8085069999999</v>
      </c>
      <c s="129" r="BT1953">
        <v>0.0</v>
      </c>
      <c s="129" r="BU1953">
        <v>0.0</v>
      </c>
      <c s="129" r="BV1953">
        <v>3.914893</v>
      </c>
      <c s="129" r="BW1953">
        <v>11.74468</v>
      </c>
      <c s="129" r="BX1953">
        <v>23.48936</v>
      </c>
      <c s="129" r="BY1953">
        <v>7.82978699999999</v>
      </c>
      <c s="129" r="BZ1953">
        <v>0.0</v>
      </c>
      <c s="129" r="CA1953">
        <v>7.82978699999999</v>
      </c>
      <c s="129" r="CB1953">
        <v>180.085094</v>
      </c>
      <c s="129" r="CC1953">
        <v>0.0</v>
      </c>
      <c s="129" r="CD1953">
        <v>39.148933</v>
      </c>
      <c s="129" r="CE1953">
        <v>11.74468</v>
      </c>
      <c s="129" r="CF1953">
        <v>31.319147</v>
      </c>
      <c s="129" r="CG1953">
        <v>74.382973</v>
      </c>
      <c s="129" r="CH1953">
        <v>19.5744669999999</v>
      </c>
      <c s="129" r="CI1953">
        <v>0.0</v>
      </c>
      <c s="129" r="CJ1953">
        <v>3.914893</v>
      </c>
      <c s="129" r="CK1953">
        <v>125.276587</v>
      </c>
      <c s="129" r="CL1953">
        <v>0.0</v>
      </c>
      <c s="129" r="CM1953">
        <v>0.0</v>
      </c>
      <c s="129" r="CN1953">
        <v>7.82978699999999</v>
      </c>
      <c s="129" r="CO1953">
        <v>7.82978699999999</v>
      </c>
      <c s="129" r="CP1953">
        <v>3.914893</v>
      </c>
      <c s="129" r="CQ1953">
        <v>0.0</v>
      </c>
      <c s="129" r="CR1953">
        <v>90.0425469999999</v>
      </c>
      <c s="129" r="CS1953">
        <v>15.659573</v>
      </c>
    </row>
    <row customHeight="1" r="1954" ht="15.0">
      <c t="s" s="127" r="A1954">
        <v>16502</v>
      </c>
      <c t="s" s="127" r="B1954">
        <v>16503</v>
      </c>
      <c t="s" s="127" r="C1954">
        <v>16504</v>
      </c>
      <c t="s" s="127" r="D1954">
        <v>16505</v>
      </c>
      <c t="s" s="127" r="E1954">
        <v>16506</v>
      </c>
      <c t="s" s="127" r="F1954">
        <v>16507</v>
      </c>
      <c t="s" s="128" r="G1954">
        <v>16508</v>
      </c>
      <c t="s" s="127" r="H1954">
        <v>16509</v>
      </c>
      <c s="129" r="I1954">
        <v>254.0</v>
      </c>
      <c s="129" r="J1954">
        <v>51.0</v>
      </c>
      <c s="129" r="K1954">
        <v>31.0</v>
      </c>
      <c s="129" r="L1954">
        <v>48.0</v>
      </c>
      <c s="129" r="M1954">
        <v>42.0</v>
      </c>
      <c s="129" r="N1954">
        <v>38.0</v>
      </c>
      <c s="129" r="O1954">
        <v>44.0</v>
      </c>
      <c s="129" r="P1954">
        <v>35.0</v>
      </c>
      <c s="129" r="Q1954">
        <v>30.0</v>
      </c>
      <c s="129" r="R1954">
        <v>39.0</v>
      </c>
      <c s="129" r="S1954">
        <v>30.0</v>
      </c>
      <c s="129" r="T1954">
        <v>55.0</v>
      </c>
      <c s="129" r="U1954">
        <v>28.0</v>
      </c>
      <c s="129" r="V1954">
        <v>126.0</v>
      </c>
      <c s="129" r="W1954">
        <v>26.0</v>
      </c>
      <c s="129" r="X1954">
        <v>14.0</v>
      </c>
      <c s="129" r="Y1954">
        <v>23.0</v>
      </c>
      <c s="129" r="Z1954">
        <v>26.0</v>
      </c>
      <c s="129" r="AA1954">
        <v>19.0</v>
      </c>
      <c s="129" r="AB1954">
        <v>18.0</v>
      </c>
      <c s="129" r="AC1954">
        <v>0.0</v>
      </c>
      <c s="129" r="AD1954">
        <v>30.0</v>
      </c>
      <c s="129" r="AE1954">
        <v>66.0</v>
      </c>
      <c s="129" r="AF1954">
        <v>30.0</v>
      </c>
      <c s="129" r="AG1954">
        <v>128.0</v>
      </c>
      <c s="129" r="AH1954">
        <v>25.0</v>
      </c>
      <c s="129" r="AI1954">
        <v>17.0</v>
      </c>
      <c s="129" r="AJ1954">
        <v>25.0</v>
      </c>
      <c s="129" r="AK1954">
        <v>16.0</v>
      </c>
      <c s="129" r="AL1954">
        <v>19.0</v>
      </c>
      <c s="129" r="AM1954">
        <v>26.0</v>
      </c>
      <c s="129" r="AN1954">
        <v>0.0</v>
      </c>
      <c s="129" r="AO1954">
        <v>33.0</v>
      </c>
      <c s="129" r="AP1954">
        <v>59.0</v>
      </c>
      <c s="129" r="AQ1954">
        <v>36.0</v>
      </c>
      <c s="129" r="AR1954">
        <v>200.0</v>
      </c>
      <c s="129" r="AS1954">
        <v>4.0</v>
      </c>
      <c s="129" r="AT1954">
        <v>12.0</v>
      </c>
      <c s="129" r="AU1954">
        <v>4.0</v>
      </c>
      <c s="129" r="AV1954">
        <v>32.0</v>
      </c>
      <c s="129" r="AW1954">
        <v>24.0</v>
      </c>
      <c s="129" r="AX1954">
        <v>36.0</v>
      </c>
      <c s="129" r="AY1954">
        <v>72.0</v>
      </c>
      <c s="129" r="AZ1954">
        <v>16.0</v>
      </c>
      <c s="129" r="BA1954">
        <v>80.0</v>
      </c>
      <c s="129" r="BB1954">
        <v>4.0</v>
      </c>
      <c s="129" r="BC1954">
        <v>8.0</v>
      </c>
      <c s="129" r="BD1954">
        <v>0.0</v>
      </c>
      <c s="129" r="BE1954">
        <v>24.0</v>
      </c>
      <c s="129" r="BF1954">
        <v>0.0</v>
      </c>
      <c s="129" r="BG1954">
        <v>16.0</v>
      </c>
      <c s="129" r="BH1954">
        <v>28.0</v>
      </c>
      <c s="129" r="BI1954">
        <v>0.0</v>
      </c>
      <c s="129" r="BJ1954">
        <v>120.0</v>
      </c>
      <c s="129" r="BK1954">
        <v>0.0</v>
      </c>
      <c s="129" r="BL1954">
        <v>4.0</v>
      </c>
      <c s="129" r="BM1954">
        <v>4.0</v>
      </c>
      <c s="129" r="BN1954">
        <v>8.0</v>
      </c>
      <c s="129" r="BO1954">
        <v>24.0</v>
      </c>
      <c s="129" r="BP1954">
        <v>20.0</v>
      </c>
      <c s="129" r="BQ1954">
        <v>44.0</v>
      </c>
      <c s="129" r="BR1954">
        <v>16.0</v>
      </c>
      <c s="129" r="BS1954">
        <v>20.0</v>
      </c>
      <c s="129" r="BT1954">
        <v>0.0</v>
      </c>
      <c s="129" r="BU1954">
        <v>0.0</v>
      </c>
      <c s="129" r="BV1954">
        <v>0.0</v>
      </c>
      <c s="129" r="BW1954">
        <v>0.0</v>
      </c>
      <c s="129" r="BX1954">
        <v>4.0</v>
      </c>
      <c s="129" r="BY1954">
        <v>0.0</v>
      </c>
      <c s="129" r="BZ1954">
        <v>0.0</v>
      </c>
      <c s="129" r="CA1954">
        <v>16.0</v>
      </c>
      <c s="129" r="CB1954">
        <v>104.0</v>
      </c>
      <c s="129" r="CC1954">
        <v>4.0</v>
      </c>
      <c s="129" r="CD1954">
        <v>12.0</v>
      </c>
      <c s="129" r="CE1954">
        <v>4.0</v>
      </c>
      <c s="129" r="CF1954">
        <v>32.0</v>
      </c>
      <c s="129" r="CG1954">
        <v>16.0</v>
      </c>
      <c s="129" r="CH1954">
        <v>36.0</v>
      </c>
      <c s="129" r="CI1954">
        <v>0.0</v>
      </c>
      <c s="129" r="CJ1954">
        <v>0.0</v>
      </c>
      <c s="129" r="CK1954">
        <v>76.0</v>
      </c>
      <c s="129" r="CL1954">
        <v>0.0</v>
      </c>
      <c s="129" r="CM1954">
        <v>0.0</v>
      </c>
      <c s="129" r="CN1954">
        <v>0.0</v>
      </c>
      <c s="129" r="CO1954">
        <v>0.0</v>
      </c>
      <c s="129" r="CP1954">
        <v>4.0</v>
      </c>
      <c s="129" r="CQ1954">
        <v>0.0</v>
      </c>
      <c s="129" r="CR1954">
        <v>72.0</v>
      </c>
      <c s="129" r="CS1954">
        <v>0.0</v>
      </c>
    </row>
    <row customHeight="1" r="1955" ht="15.0">
      <c t="s" s="127" r="A1955">
        <v>16510</v>
      </c>
      <c t="s" s="127" r="B1955">
        <v>16511</v>
      </c>
      <c t="s" s="127" r="C1955">
        <v>16512</v>
      </c>
      <c t="s" s="127" r="D1955">
        <v>16513</v>
      </c>
      <c t="s" s="127" r="E1955">
        <v>16514</v>
      </c>
      <c t="s" s="127" r="F1955">
        <v>16515</v>
      </c>
      <c t="s" s="128" r="G1955">
        <v>16516</v>
      </c>
      <c t="s" s="127" r="H1955">
        <v>16517</v>
      </c>
      <c s="129" r="I1955">
        <v>131.0</v>
      </c>
      <c s="129" r="J1955">
        <v>18.27907</v>
      </c>
      <c s="129" r="K1955">
        <v>17.263566</v>
      </c>
      <c s="129" r="L1955">
        <v>27.4186049999999</v>
      </c>
      <c s="129" r="M1955">
        <v>21.325581</v>
      </c>
      <c s="129" r="N1955">
        <v>31.4806199999999</v>
      </c>
      <c s="129" r="O1955">
        <v>15.2325579999999</v>
      </c>
      <c s="129" r="P1955">
        <v>15.0</v>
      </c>
      <c s="129" r="Q1955">
        <v>16.0</v>
      </c>
      <c s="129" r="R1955">
        <v>19.0</v>
      </c>
      <c s="129" r="S1955">
        <v>24.0</v>
      </c>
      <c s="129" r="T1955">
        <v>25.0</v>
      </c>
      <c s="129" r="U1955">
        <v>6.0</v>
      </c>
      <c s="129" r="V1955">
        <v>71.085271</v>
      </c>
      <c s="129" r="W1955">
        <v>13.2015499999999</v>
      </c>
      <c s="129" r="X1955">
        <v>7.10852699999999</v>
      </c>
      <c s="129" r="Y1955">
        <v>16.248062</v>
      </c>
      <c s="129" r="Z1955">
        <v>10.155039</v>
      </c>
      <c s="129" r="AA1955">
        <v>16.248062</v>
      </c>
      <c s="129" r="AB1955">
        <v>8.124031</v>
      </c>
      <c s="129" r="AC1955">
        <v>0.0</v>
      </c>
      <c s="129" r="AD1955">
        <v>16.248062</v>
      </c>
      <c s="129" r="AE1955">
        <v>36.55814</v>
      </c>
      <c s="129" r="AF1955">
        <v>18.27907</v>
      </c>
      <c s="129" r="AG1955">
        <v>59.914729</v>
      </c>
      <c s="129" r="AH1955">
        <v>5.07751899999999</v>
      </c>
      <c s="129" r="AI1955">
        <v>10.155039</v>
      </c>
      <c s="129" r="AJ1955">
        <v>11.170543</v>
      </c>
      <c s="129" r="AK1955">
        <v>11.170543</v>
      </c>
      <c s="129" r="AL1955">
        <v>15.2325579999999</v>
      </c>
      <c s="129" r="AM1955">
        <v>7.10852699999999</v>
      </c>
      <c s="129" r="AN1955">
        <v>0.0</v>
      </c>
      <c s="129" r="AO1955">
        <v>8.124031</v>
      </c>
      <c s="129" r="AP1955">
        <v>35.542636</v>
      </c>
      <c s="129" r="AQ1955">
        <v>16.248062</v>
      </c>
      <c s="129" r="AR1955">
        <v>129.984496</v>
      </c>
      <c s="129" r="AS1955">
        <v>8.124031</v>
      </c>
      <c s="129" r="AT1955">
        <v>4.06201599999999</v>
      </c>
      <c s="129" r="AU1955">
        <v>0.0</v>
      </c>
      <c s="129" r="AV1955">
        <v>4.06201599999999</v>
      </c>
      <c s="129" r="AW1955">
        <v>20.310078</v>
      </c>
      <c s="129" r="AX1955">
        <v>20.310078</v>
      </c>
      <c s="129" r="AY1955">
        <v>60.930233</v>
      </c>
      <c s="129" r="AZ1955">
        <v>12.186047</v>
      </c>
      <c s="129" r="BA1955">
        <v>77.178295</v>
      </c>
      <c s="129" r="BB1955">
        <v>8.124031</v>
      </c>
      <c s="129" r="BC1955">
        <v>4.06201599999999</v>
      </c>
      <c s="129" r="BD1955">
        <v>0.0</v>
      </c>
      <c s="129" r="BE1955">
        <v>0.0</v>
      </c>
      <c s="129" r="BF1955">
        <v>12.186047</v>
      </c>
      <c s="129" r="BG1955">
        <v>12.186047</v>
      </c>
      <c s="129" r="BH1955">
        <v>36.55814</v>
      </c>
      <c s="129" r="BI1955">
        <v>4.06201599999999</v>
      </c>
      <c s="129" r="BJ1955">
        <v>52.8062019999999</v>
      </c>
      <c s="129" r="BK1955">
        <v>0.0</v>
      </c>
      <c s="129" r="BL1955">
        <v>0.0</v>
      </c>
      <c s="129" r="BM1955">
        <v>0.0</v>
      </c>
      <c s="129" r="BN1955">
        <v>4.06201599999999</v>
      </c>
      <c s="129" r="BO1955">
        <v>8.124031</v>
      </c>
      <c s="129" r="BP1955">
        <v>8.124031</v>
      </c>
      <c s="129" r="BQ1955">
        <v>24.372093</v>
      </c>
      <c s="129" r="BR1955">
        <v>8.124031</v>
      </c>
      <c s="129" r="BS1955">
        <v>8.124031</v>
      </c>
      <c s="129" r="BT1955">
        <v>0.0</v>
      </c>
      <c s="129" r="BU1955">
        <v>0.0</v>
      </c>
      <c s="129" r="BV1955">
        <v>0.0</v>
      </c>
      <c s="129" r="BW1955">
        <v>0.0</v>
      </c>
      <c s="129" r="BX1955">
        <v>4.06201599999999</v>
      </c>
      <c s="129" r="BY1955">
        <v>0.0</v>
      </c>
      <c s="129" r="BZ1955">
        <v>0.0</v>
      </c>
      <c s="129" r="CA1955">
        <v>4.06201599999999</v>
      </c>
      <c s="129" r="CB1955">
        <v>56.868217</v>
      </c>
      <c s="129" r="CC1955">
        <v>4.06201599999999</v>
      </c>
      <c s="129" r="CD1955">
        <v>4.06201599999999</v>
      </c>
      <c s="129" r="CE1955">
        <v>0.0</v>
      </c>
      <c s="129" r="CF1955">
        <v>4.06201599999999</v>
      </c>
      <c s="129" r="CG1955">
        <v>16.248062</v>
      </c>
      <c s="129" r="CH1955">
        <v>16.248062</v>
      </c>
      <c s="129" r="CI1955">
        <v>4.06201599999999</v>
      </c>
      <c s="129" r="CJ1955">
        <v>8.124031</v>
      </c>
      <c s="129" r="CK1955">
        <v>64.992248</v>
      </c>
      <c s="129" r="CL1955">
        <v>4.06201599999999</v>
      </c>
      <c s="129" r="CM1955">
        <v>0.0</v>
      </c>
      <c s="129" r="CN1955">
        <v>0.0</v>
      </c>
      <c s="129" r="CO1955">
        <v>0.0</v>
      </c>
      <c s="129" r="CP1955">
        <v>0.0</v>
      </c>
      <c s="129" r="CQ1955">
        <v>4.06201599999999</v>
      </c>
      <c s="129" r="CR1955">
        <v>56.868217</v>
      </c>
      <c s="129" r="CS1955">
        <v>0.0</v>
      </c>
    </row>
    <row customHeight="1" r="1956" ht="15.0">
      <c t="s" s="127" r="A1956">
        <v>16518</v>
      </c>
      <c t="s" s="127" r="B1956">
        <v>16519</v>
      </c>
      <c t="s" s="127" r="C1956">
        <v>16520</v>
      </c>
      <c t="s" s="127" r="D1956">
        <v>16521</v>
      </c>
      <c t="s" s="127" r="E1956">
        <v>16522</v>
      </c>
      <c t="s" s="127" r="F1956">
        <v>16523</v>
      </c>
      <c t="s" s="128" r="G1956">
        <v>16524</v>
      </c>
      <c t="s" s="127" r="H1956">
        <v>16525</v>
      </c>
      <c s="129" r="I1956">
        <v>377.0</v>
      </c>
      <c s="129" r="J1956">
        <v>81.0</v>
      </c>
      <c s="129" r="K1956">
        <v>45.0</v>
      </c>
      <c s="129" r="L1956">
        <v>91.0</v>
      </c>
      <c s="129" r="M1956">
        <v>83.0</v>
      </c>
      <c s="129" r="N1956">
        <v>60.0</v>
      </c>
      <c s="129" r="O1956">
        <v>17.0</v>
      </c>
      <c s="129" r="P1956">
        <v>57.0</v>
      </c>
      <c s="129" r="Q1956">
        <v>55.0</v>
      </c>
      <c s="129" r="R1956">
        <v>73.0</v>
      </c>
      <c s="129" r="S1956">
        <v>80.0</v>
      </c>
      <c s="129" r="T1956">
        <v>23.0</v>
      </c>
      <c s="129" r="U1956">
        <v>30.0</v>
      </c>
      <c s="129" r="V1956">
        <v>192.0</v>
      </c>
      <c s="129" r="W1956">
        <v>40.0</v>
      </c>
      <c s="129" r="X1956">
        <v>27.0</v>
      </c>
      <c s="129" r="Y1956">
        <v>47.0</v>
      </c>
      <c s="129" r="Z1956">
        <v>43.0</v>
      </c>
      <c s="129" r="AA1956">
        <v>29.0</v>
      </c>
      <c s="129" r="AB1956">
        <v>6.0</v>
      </c>
      <c s="129" r="AC1956">
        <v>0.0</v>
      </c>
      <c s="129" r="AD1956">
        <v>58.0</v>
      </c>
      <c s="129" r="AE1956">
        <v>109.0</v>
      </c>
      <c s="129" r="AF1956">
        <v>25.0</v>
      </c>
      <c s="129" r="AG1956">
        <v>185.0</v>
      </c>
      <c s="129" r="AH1956">
        <v>41.0</v>
      </c>
      <c s="129" r="AI1956">
        <v>18.0</v>
      </c>
      <c s="129" r="AJ1956">
        <v>44.0</v>
      </c>
      <c s="129" r="AK1956">
        <v>40.0</v>
      </c>
      <c s="129" r="AL1956">
        <v>31.0</v>
      </c>
      <c s="129" r="AM1956">
        <v>10.0</v>
      </c>
      <c s="129" r="AN1956">
        <v>1.0</v>
      </c>
      <c s="129" r="AO1956">
        <v>47.0</v>
      </c>
      <c s="129" r="AP1956">
        <v>114.0</v>
      </c>
      <c s="129" r="AQ1956">
        <v>24.0</v>
      </c>
      <c s="129" r="AR1956">
        <v>292.0</v>
      </c>
      <c s="129" r="AS1956">
        <v>0.0</v>
      </c>
      <c s="129" r="AT1956">
        <v>28.0</v>
      </c>
      <c s="129" r="AU1956">
        <v>12.0</v>
      </c>
      <c s="129" r="AV1956">
        <v>28.0</v>
      </c>
      <c s="129" r="AW1956">
        <v>52.0</v>
      </c>
      <c s="129" r="AX1956">
        <v>80.0</v>
      </c>
      <c s="129" r="AY1956">
        <v>72.0</v>
      </c>
      <c s="129" r="AZ1956">
        <v>20.0</v>
      </c>
      <c s="129" r="BA1956">
        <v>160.0</v>
      </c>
      <c s="129" r="BB1956">
        <v>0.0</v>
      </c>
      <c s="129" r="BC1956">
        <v>24.0</v>
      </c>
      <c s="129" r="BD1956">
        <v>4.0</v>
      </c>
      <c s="129" r="BE1956">
        <v>12.0</v>
      </c>
      <c s="129" r="BF1956">
        <v>0.0</v>
      </c>
      <c s="129" r="BG1956">
        <v>64.0</v>
      </c>
      <c s="129" r="BH1956">
        <v>44.0</v>
      </c>
      <c s="129" r="BI1956">
        <v>12.0</v>
      </c>
      <c s="129" r="BJ1956">
        <v>132.0</v>
      </c>
      <c s="129" r="BK1956">
        <v>0.0</v>
      </c>
      <c s="129" r="BL1956">
        <v>4.0</v>
      </c>
      <c s="129" r="BM1956">
        <v>8.0</v>
      </c>
      <c s="129" r="BN1956">
        <v>16.0</v>
      </c>
      <c s="129" r="BO1956">
        <v>52.0</v>
      </c>
      <c s="129" r="BP1956">
        <v>16.0</v>
      </c>
      <c s="129" r="BQ1956">
        <v>28.0</v>
      </c>
      <c s="129" r="BR1956">
        <v>8.0</v>
      </c>
      <c s="129" r="BS1956">
        <v>36.0</v>
      </c>
      <c s="129" r="BT1956">
        <v>0.0</v>
      </c>
      <c s="129" r="BU1956">
        <v>0.0</v>
      </c>
      <c s="129" r="BV1956">
        <v>0.0</v>
      </c>
      <c s="129" r="BW1956">
        <v>4.0</v>
      </c>
      <c s="129" r="BX1956">
        <v>4.0</v>
      </c>
      <c s="129" r="BY1956">
        <v>12.0</v>
      </c>
      <c s="129" r="BZ1956">
        <v>0.0</v>
      </c>
      <c s="129" r="CA1956">
        <v>16.0</v>
      </c>
      <c s="129" r="CB1956">
        <v>164.0</v>
      </c>
      <c s="129" r="CC1956">
        <v>0.0</v>
      </c>
      <c s="129" r="CD1956">
        <v>24.0</v>
      </c>
      <c s="129" r="CE1956">
        <v>12.0</v>
      </c>
      <c s="129" r="CF1956">
        <v>20.0</v>
      </c>
      <c s="129" r="CG1956">
        <v>36.0</v>
      </c>
      <c s="129" r="CH1956">
        <v>68.0</v>
      </c>
      <c s="129" r="CI1956">
        <v>0.0</v>
      </c>
      <c s="129" r="CJ1956">
        <v>4.0</v>
      </c>
      <c s="129" r="CK1956">
        <v>92.0</v>
      </c>
      <c s="129" r="CL1956">
        <v>0.0</v>
      </c>
      <c s="129" r="CM1956">
        <v>4.0</v>
      </c>
      <c s="129" r="CN1956">
        <v>0.0</v>
      </c>
      <c s="129" r="CO1956">
        <v>4.0</v>
      </c>
      <c s="129" r="CP1956">
        <v>12.0</v>
      </c>
      <c s="129" r="CQ1956">
        <v>0.0</v>
      </c>
      <c s="129" r="CR1956">
        <v>72.0</v>
      </c>
      <c s="129" r="CS1956">
        <v>0.0</v>
      </c>
    </row>
    <row customHeight="1" r="1957" ht="15.0">
      <c t="s" s="127" r="A1957">
        <v>16526</v>
      </c>
      <c t="s" s="127" r="B1957">
        <v>16527</v>
      </c>
      <c t="s" s="127" r="C1957">
        <v>16528</v>
      </c>
      <c t="s" s="127" r="D1957">
        <v>16529</v>
      </c>
      <c t="s" s="127" r="E1957">
        <v>16530</v>
      </c>
      <c t="s" s="127" r="F1957">
        <v>16531</v>
      </c>
      <c t="s" s="128" r="G1957">
        <v>16532</v>
      </c>
      <c t="s" s="127" r="H1957">
        <v>16533</v>
      </c>
      <c s="129" r="I1957">
        <v>331.0</v>
      </c>
      <c s="129" r="J1957">
        <v>78.4691689999999</v>
      </c>
      <c s="129" r="K1957">
        <v>48.371406</v>
      </c>
      <c s="129" r="L1957">
        <v>84.8432909999999</v>
      </c>
      <c s="129" r="M1957">
        <v>68.794888</v>
      </c>
      <c s="129" r="N1957">
        <v>23.648243</v>
      </c>
      <c s="129" r="O1957">
        <v>26.873003</v>
      </c>
      <c s="129" r="P1957">
        <v>48.0</v>
      </c>
      <c s="129" r="Q1957">
        <v>32.0</v>
      </c>
      <c s="129" r="R1957">
        <v>55.0</v>
      </c>
      <c s="129" r="S1957">
        <v>44.0</v>
      </c>
      <c s="129" r="T1957">
        <v>27.0</v>
      </c>
      <c s="129" r="U1957">
        <v>25.0</v>
      </c>
      <c s="129" r="V1957">
        <v>175.136582</v>
      </c>
      <c s="129" r="W1957">
        <v>42.996805</v>
      </c>
      <c s="129" r="X1957">
        <v>29.022843</v>
      </c>
      <c s="129" r="Y1957">
        <v>46.146166</v>
      </c>
      <c s="129" r="Z1957">
        <v>33.322524</v>
      </c>
      <c s="129" r="AA1957">
        <v>12.899042</v>
      </c>
      <c s="129" r="AB1957">
        <v>9.674281</v>
      </c>
      <c s="129" r="AC1957">
        <v>1.07492</v>
      </c>
      <c s="129" r="AD1957">
        <v>50.5212459999999</v>
      </c>
      <c s="129" r="AE1957">
        <v>106.341693</v>
      </c>
      <c s="129" r="AF1957">
        <v>18.2736419999999</v>
      </c>
      <c s="129" r="AG1957">
        <v>155.863418</v>
      </c>
      <c s="129" r="AH1957">
        <v>35.4723639999999</v>
      </c>
      <c s="129" r="AI1957">
        <v>19.348562</v>
      </c>
      <c s="129" r="AJ1957">
        <v>38.697125</v>
      </c>
      <c s="129" r="AK1957">
        <v>35.4723639999999</v>
      </c>
      <c s="129" r="AL1957">
        <v>10.7492009999999</v>
      </c>
      <c s="129" r="AM1957">
        <v>15.048882</v>
      </c>
      <c s="129" r="AN1957">
        <v>1.07492</v>
      </c>
      <c s="129" r="AO1957">
        <v>39.7720449999999</v>
      </c>
      <c s="129" r="AP1957">
        <v>90.2932909999999</v>
      </c>
      <c s="129" r="AQ1957">
        <v>25.7980829999999</v>
      </c>
      <c s="129" r="AR1957">
        <v>257.98083</v>
      </c>
      <c s="129" r="AS1957">
        <v>21.498403</v>
      </c>
      <c s="129" r="AT1957">
        <v>12.899042</v>
      </c>
      <c s="129" r="AU1957">
        <v>4.29968099999999</v>
      </c>
      <c s="129" r="AV1957">
        <v>25.7980829999999</v>
      </c>
      <c s="129" r="AW1957">
        <v>73.094569</v>
      </c>
      <c s="129" r="AX1957">
        <v>55.895847</v>
      </c>
      <c s="129" r="AY1957">
        <v>47.296486</v>
      </c>
      <c s="129" r="AZ1957">
        <v>17.198722</v>
      </c>
      <c s="129" r="BA1957">
        <v>128.990415</v>
      </c>
      <c s="129" r="BB1957">
        <v>17.198722</v>
      </c>
      <c s="129" r="BC1957">
        <v>12.899042</v>
      </c>
      <c s="129" r="BD1957">
        <v>4.29968099999999</v>
      </c>
      <c s="129" r="BE1957">
        <v>17.198722</v>
      </c>
      <c s="129" r="BF1957">
        <v>4.29968099999999</v>
      </c>
      <c s="129" r="BG1957">
        <v>42.996805</v>
      </c>
      <c s="129" r="BH1957">
        <v>21.498403</v>
      </c>
      <c s="129" r="BI1957">
        <v>8.599361</v>
      </c>
      <c s="129" r="BJ1957">
        <v>128.990415</v>
      </c>
      <c s="129" r="BK1957">
        <v>4.29968099999999</v>
      </c>
      <c s="129" r="BL1957">
        <v>0.0</v>
      </c>
      <c s="129" r="BM1957">
        <v>0.0</v>
      </c>
      <c s="129" r="BN1957">
        <v>8.599361</v>
      </c>
      <c s="129" r="BO1957">
        <v>68.794888</v>
      </c>
      <c s="129" r="BP1957">
        <v>12.899042</v>
      </c>
      <c s="129" r="BQ1957">
        <v>25.7980829999999</v>
      </c>
      <c s="129" r="BR1957">
        <v>8.599361</v>
      </c>
      <c s="129" r="BS1957">
        <v>25.7980829999999</v>
      </c>
      <c s="129" r="BT1957">
        <v>0.0</v>
      </c>
      <c s="129" r="BU1957">
        <v>0.0</v>
      </c>
      <c s="129" r="BV1957">
        <v>0.0</v>
      </c>
      <c s="129" r="BW1957">
        <v>0.0</v>
      </c>
      <c s="129" r="BX1957">
        <v>4.29968099999999</v>
      </c>
      <c s="129" r="BY1957">
        <v>12.899042</v>
      </c>
      <c s="129" r="BZ1957">
        <v>0.0</v>
      </c>
      <c s="129" r="CA1957">
        <v>8.599361</v>
      </c>
      <c s="129" r="CB1957">
        <v>133.290096</v>
      </c>
      <c s="129" r="CC1957">
        <v>12.899042</v>
      </c>
      <c s="129" r="CD1957">
        <v>12.899042</v>
      </c>
      <c s="129" r="CE1957">
        <v>4.29968099999999</v>
      </c>
      <c s="129" r="CF1957">
        <v>21.498403</v>
      </c>
      <c s="129" r="CG1957">
        <v>38.697125</v>
      </c>
      <c s="129" r="CH1957">
        <v>38.697125</v>
      </c>
      <c s="129" r="CI1957">
        <v>0.0</v>
      </c>
      <c s="129" r="CJ1957">
        <v>4.29968099999999</v>
      </c>
      <c s="129" r="CK1957">
        <v>98.8926519999999</v>
      </c>
      <c s="129" r="CL1957">
        <v>8.599361</v>
      </c>
      <c s="129" r="CM1957">
        <v>0.0</v>
      </c>
      <c s="129" r="CN1957">
        <v>0.0</v>
      </c>
      <c s="129" r="CO1957">
        <v>4.29968099999999</v>
      </c>
      <c s="129" r="CP1957">
        <v>30.097764</v>
      </c>
      <c s="129" r="CQ1957">
        <v>4.29968099999999</v>
      </c>
      <c s="129" r="CR1957">
        <v>47.296486</v>
      </c>
      <c s="129" r="CS1957">
        <v>4.29968099999999</v>
      </c>
    </row>
    <row customHeight="1" r="1958" ht="15.0">
      <c t="s" s="127" r="A1958">
        <v>16534</v>
      </c>
      <c t="s" s="127" r="B1958">
        <v>16535</v>
      </c>
      <c t="s" s="127" r="C1958">
        <v>16536</v>
      </c>
      <c t="s" s="127" r="D1958">
        <v>16537</v>
      </c>
      <c t="s" s="127" r="E1958">
        <v>16538</v>
      </c>
      <c t="s" s="127" r="F1958">
        <v>16539</v>
      </c>
      <c t="s" s="128" r="G1958">
        <v>16540</v>
      </c>
      <c t="s" s="127" r="H1958">
        <v>16541</v>
      </c>
      <c s="129" r="I1958">
        <v>417.0</v>
      </c>
      <c s="129" r="J1958">
        <v>71.964539</v>
      </c>
      <c s="129" r="K1958">
        <v>50.2765959999999</v>
      </c>
      <c s="129" r="L1958">
        <v>86.751773</v>
      </c>
      <c s="129" r="M1958">
        <v>115.340425999999</v>
      </c>
      <c s="129" r="N1958">
        <v>55.205674</v>
      </c>
      <c s="129" r="O1958">
        <v>37.460993</v>
      </c>
      <c s="129" r="P1958">
        <v>76.0</v>
      </c>
      <c s="129" r="Q1958">
        <v>67.0</v>
      </c>
      <c s="129" r="R1958">
        <v>96.0</v>
      </c>
      <c s="129" r="S1958">
        <v>80.0</v>
      </c>
      <c s="129" r="T1958">
        <v>61.0</v>
      </c>
      <c s="129" r="U1958">
        <v>14.0</v>
      </c>
      <c s="129" r="V1958">
        <v>210.964539</v>
      </c>
      <c s="129" r="W1958">
        <v>40.4184399999999</v>
      </c>
      <c s="129" r="X1958">
        <v>28.588652</v>
      </c>
      <c s="129" r="Y1958">
        <v>43.3758869999999</v>
      </c>
      <c s="129" r="Z1958">
        <v>55.205674</v>
      </c>
      <c s="129" r="AA1958">
        <v>28.588652</v>
      </c>
      <c s="129" r="AB1958">
        <v>12.8156029999999</v>
      </c>
      <c s="129" r="AC1958">
        <v>1.97163099999999</v>
      </c>
      <c s="129" r="AD1958">
        <v>52.248227</v>
      </c>
      <c s="129" r="AE1958">
        <v>131.113474999999</v>
      </c>
      <c s="129" r="AF1958">
        <v>27.602837</v>
      </c>
      <c s="129" r="AG1958">
        <v>206.035461</v>
      </c>
      <c s="129" r="AH1958">
        <v>31.546099</v>
      </c>
      <c s="129" r="AI1958">
        <v>21.687943</v>
      </c>
      <c s="129" r="AJ1958">
        <v>43.3758869999999</v>
      </c>
      <c s="129" r="AK1958">
        <v>60.1347519999999</v>
      </c>
      <c s="129" r="AL1958">
        <v>26.617021</v>
      </c>
      <c s="129" r="AM1958">
        <v>21.687943</v>
      </c>
      <c s="129" r="AN1958">
        <v>0.985816</v>
      </c>
      <c s="129" r="AO1958">
        <v>41.4042549999999</v>
      </c>
      <c s="129" r="AP1958">
        <v>125.198582</v>
      </c>
      <c s="129" r="AQ1958">
        <v>39.4326239999999</v>
      </c>
      <c s="129" r="AR1958">
        <v>354.893617</v>
      </c>
      <c s="129" r="AS1958">
        <v>7.88652499999999</v>
      </c>
      <c s="129" r="AT1958">
        <v>19.7163119999999</v>
      </c>
      <c s="129" r="AU1958">
        <v>23.6595739999999</v>
      </c>
      <c s="129" r="AV1958">
        <v>55.205674</v>
      </c>
      <c s="129" r="AW1958">
        <v>43.3758869999999</v>
      </c>
      <c s="129" r="AX1958">
        <v>67.0354609999999</v>
      </c>
      <c s="129" r="AY1958">
        <v>90.695035</v>
      </c>
      <c s="129" r="AZ1958">
        <v>47.319149</v>
      </c>
      <c s="129" r="BA1958">
        <v>161.673758999999</v>
      </c>
      <c s="129" r="BB1958">
        <v>0.0</v>
      </c>
      <c s="129" r="BC1958">
        <v>15.77305</v>
      </c>
      <c s="129" r="BD1958">
        <v>11.829787</v>
      </c>
      <c s="129" r="BE1958">
        <v>19.7163119999999</v>
      </c>
      <c s="129" r="BF1958">
        <v>7.88652499999999</v>
      </c>
      <c s="129" r="BG1958">
        <v>51.262411</v>
      </c>
      <c s="129" r="BH1958">
        <v>47.319149</v>
      </c>
      <c s="129" r="BI1958">
        <v>7.88652499999999</v>
      </c>
      <c s="129" r="BJ1958">
        <v>193.219857999999</v>
      </c>
      <c s="129" r="BK1958">
        <v>7.88652499999999</v>
      </c>
      <c s="129" r="BL1958">
        <v>3.94326199999999</v>
      </c>
      <c s="129" r="BM1958">
        <v>11.829787</v>
      </c>
      <c s="129" r="BN1958">
        <v>35.489362</v>
      </c>
      <c s="129" r="BO1958">
        <v>35.489362</v>
      </c>
      <c s="129" r="BP1958">
        <v>15.77305</v>
      </c>
      <c s="129" r="BQ1958">
        <v>43.3758869999999</v>
      </c>
      <c s="129" r="BR1958">
        <v>39.4326239999999</v>
      </c>
      <c s="129" r="BS1958">
        <v>39.4326239999999</v>
      </c>
      <c s="129" r="BT1958">
        <v>0.0</v>
      </c>
      <c s="129" r="BU1958">
        <v>0.0</v>
      </c>
      <c s="129" r="BV1958">
        <v>0.0</v>
      </c>
      <c s="129" r="BW1958">
        <v>0.0</v>
      </c>
      <c s="129" r="BX1958">
        <v>0.0</v>
      </c>
      <c s="129" r="BY1958">
        <v>7.88652499999999</v>
      </c>
      <c s="129" r="BZ1958">
        <v>0.0</v>
      </c>
      <c s="129" r="CA1958">
        <v>31.546099</v>
      </c>
      <c s="129" r="CB1958">
        <v>189.276596</v>
      </c>
      <c s="129" r="CC1958">
        <v>3.94326199999999</v>
      </c>
      <c s="129" r="CD1958">
        <v>19.7163119999999</v>
      </c>
      <c s="129" r="CE1958">
        <v>15.77305</v>
      </c>
      <c s="129" r="CF1958">
        <v>35.489362</v>
      </c>
      <c s="129" r="CG1958">
        <v>39.4326239999999</v>
      </c>
      <c s="129" r="CH1958">
        <v>51.262411</v>
      </c>
      <c s="129" r="CI1958">
        <v>7.88652499999999</v>
      </c>
      <c s="129" r="CJ1958">
        <v>15.77305</v>
      </c>
      <c s="129" r="CK1958">
        <v>126.184397</v>
      </c>
      <c s="129" r="CL1958">
        <v>3.94326199999999</v>
      </c>
      <c s="129" r="CM1958">
        <v>0.0</v>
      </c>
      <c s="129" r="CN1958">
        <v>7.88652499999999</v>
      </c>
      <c s="129" r="CO1958">
        <v>19.7163119999999</v>
      </c>
      <c s="129" r="CP1958">
        <v>3.94326199999999</v>
      </c>
      <c s="129" r="CQ1958">
        <v>7.88652499999999</v>
      </c>
      <c s="129" r="CR1958">
        <v>82.8085109999999</v>
      </c>
      <c s="129" r="CS1958">
        <v>0.0</v>
      </c>
    </row>
    <row customHeight="1" r="1959" ht="15.0">
      <c t="s" s="127" r="A1959">
        <v>16542</v>
      </c>
      <c t="s" s="127" r="B1959">
        <v>16543</v>
      </c>
      <c t="s" s="127" r="C1959">
        <v>16544</v>
      </c>
      <c t="s" s="127" r="D1959">
        <v>16545</v>
      </c>
      <c t="s" s="127" r="E1959">
        <v>16546</v>
      </c>
      <c t="s" s="127" r="F1959">
        <v>16547</v>
      </c>
      <c t="s" s="128" r="G1959">
        <v>16548</v>
      </c>
      <c t="s" s="127" r="H1959">
        <v>16549</v>
      </c>
      <c s="129" r="I1959">
        <v>157.0</v>
      </c>
      <c s="129" r="J1959">
        <v>28.072848</v>
      </c>
      <c s="129" r="K1959">
        <v>16.635762</v>
      </c>
      <c s="129" r="L1959">
        <v>24.9536419999999</v>
      </c>
      <c s="129" r="M1959">
        <v>35.350993</v>
      </c>
      <c s="129" r="N1959">
        <v>33.271523</v>
      </c>
      <c s="129" r="O1959">
        <v>18.715232</v>
      </c>
      <c s="129" r="P1959">
        <v>24.0</v>
      </c>
      <c s="129" r="Q1959">
        <v>17.0</v>
      </c>
      <c s="129" r="R1959">
        <v>28.0</v>
      </c>
      <c s="129" r="S1959">
        <v>34.0</v>
      </c>
      <c s="129" r="T1959">
        <v>21.0</v>
      </c>
      <c s="129" r="U1959">
        <v>13.0</v>
      </c>
      <c s="129" r="V1959">
        <v>76.940397</v>
      </c>
      <c s="129" r="W1959">
        <v>14.556291</v>
      </c>
      <c s="129" r="X1959">
        <v>9.357616</v>
      </c>
      <c s="129" r="Y1959">
        <v>11.437086</v>
      </c>
      <c s="129" r="Z1959">
        <v>16.635762</v>
      </c>
      <c s="129" r="AA1959">
        <v>17.675497</v>
      </c>
      <c s="129" r="AB1959">
        <v>6.238411</v>
      </c>
      <c s="129" r="AC1959">
        <v>1.039735</v>
      </c>
      <c s="129" r="AD1959">
        <v>17.675497</v>
      </c>
      <c s="129" r="AE1959">
        <v>44.708609</v>
      </c>
      <c s="129" r="AF1959">
        <v>14.556291</v>
      </c>
      <c s="129" r="AG1959">
        <v>80.0596029999999</v>
      </c>
      <c s="129" r="AH1959">
        <v>13.516556</v>
      </c>
      <c s="129" r="AI1959">
        <v>7.27814599999999</v>
      </c>
      <c s="129" r="AJ1959">
        <v>13.516556</v>
      </c>
      <c s="129" r="AK1959">
        <v>18.715232</v>
      </c>
      <c s="129" r="AL1959">
        <v>15.596026</v>
      </c>
      <c s="129" r="AM1959">
        <v>10.397351</v>
      </c>
      <c s="129" r="AN1959">
        <v>1.039735</v>
      </c>
      <c s="129" r="AO1959">
        <v>17.675497</v>
      </c>
      <c s="129" r="AP1959">
        <v>43.668874</v>
      </c>
      <c s="129" r="AQ1959">
        <v>18.715232</v>
      </c>
      <c s="129" r="AR1959">
        <v>124.768212</v>
      </c>
      <c s="129" r="AS1959">
        <v>0.0</v>
      </c>
      <c s="129" r="AT1959">
        <v>8.31788099999999</v>
      </c>
      <c s="129" r="AU1959">
        <v>8.31788099999999</v>
      </c>
      <c s="129" r="AV1959">
        <v>16.635762</v>
      </c>
      <c s="129" r="AW1959">
        <v>24.9536419999999</v>
      </c>
      <c s="129" r="AX1959">
        <v>4.15894</v>
      </c>
      <c s="129" r="AY1959">
        <v>45.748344</v>
      </c>
      <c s="129" r="AZ1959">
        <v>16.635762</v>
      </c>
      <c s="129" r="BA1959">
        <v>66.543046</v>
      </c>
      <c s="129" r="BB1959">
        <v>0.0</v>
      </c>
      <c s="129" r="BC1959">
        <v>8.31788099999999</v>
      </c>
      <c s="129" r="BD1959">
        <v>4.15894</v>
      </c>
      <c s="129" r="BE1959">
        <v>4.15894</v>
      </c>
      <c s="129" r="BF1959">
        <v>8.31788099999999</v>
      </c>
      <c s="129" r="BG1959">
        <v>4.15894</v>
      </c>
      <c s="129" r="BH1959">
        <v>29.112583</v>
      </c>
      <c s="129" r="BI1959">
        <v>8.31788099999999</v>
      </c>
      <c s="129" r="BJ1959">
        <v>58.225166</v>
      </c>
      <c s="129" r="BK1959">
        <v>0.0</v>
      </c>
      <c s="129" r="BL1959">
        <v>0.0</v>
      </c>
      <c s="129" r="BM1959">
        <v>4.15894</v>
      </c>
      <c s="129" r="BN1959">
        <v>12.4768209999999</v>
      </c>
      <c s="129" r="BO1959">
        <v>16.635762</v>
      </c>
      <c s="129" r="BP1959">
        <v>0.0</v>
      </c>
      <c s="129" r="BQ1959">
        <v>16.635762</v>
      </c>
      <c s="129" r="BR1959">
        <v>8.31788099999999</v>
      </c>
      <c s="129" r="BS1959">
        <v>16.635762</v>
      </c>
      <c s="129" r="BT1959">
        <v>0.0</v>
      </c>
      <c s="129" r="BU1959">
        <v>0.0</v>
      </c>
      <c s="129" r="BV1959">
        <v>0.0</v>
      </c>
      <c s="129" r="BW1959">
        <v>0.0</v>
      </c>
      <c s="129" r="BX1959">
        <v>4.15894</v>
      </c>
      <c s="129" r="BY1959">
        <v>4.15894</v>
      </c>
      <c s="129" r="BZ1959">
        <v>0.0</v>
      </c>
      <c s="129" r="CA1959">
        <v>8.31788099999999</v>
      </c>
      <c s="129" r="CB1959">
        <v>54.066225</v>
      </c>
      <c s="129" r="CC1959">
        <v>0.0</v>
      </c>
      <c s="129" r="CD1959">
        <v>8.31788099999999</v>
      </c>
      <c s="129" r="CE1959">
        <v>8.31788099999999</v>
      </c>
      <c s="129" r="CF1959">
        <v>12.4768209999999</v>
      </c>
      <c s="129" r="CG1959">
        <v>16.635762</v>
      </c>
      <c s="129" r="CH1959">
        <v>0.0</v>
      </c>
      <c s="129" r="CI1959">
        <v>0.0</v>
      </c>
      <c s="129" r="CJ1959">
        <v>8.31788099999999</v>
      </c>
      <c s="129" r="CK1959">
        <v>54.066225</v>
      </c>
      <c s="129" r="CL1959">
        <v>0.0</v>
      </c>
      <c s="129" r="CM1959">
        <v>0.0</v>
      </c>
      <c s="129" r="CN1959">
        <v>0.0</v>
      </c>
      <c s="129" r="CO1959">
        <v>4.15894</v>
      </c>
      <c s="129" r="CP1959">
        <v>4.15894</v>
      </c>
      <c s="129" r="CQ1959">
        <v>0.0</v>
      </c>
      <c s="129" r="CR1959">
        <v>45.748344</v>
      </c>
      <c s="129" r="CS1959">
        <v>0.0</v>
      </c>
    </row>
    <row customHeight="1" r="1960" ht="15.0">
      <c t="s" s="127" r="A1960">
        <v>16550</v>
      </c>
      <c t="s" s="127" r="B1960">
        <v>16551</v>
      </c>
      <c t="s" s="127" r="C1960">
        <v>16552</v>
      </c>
      <c t="s" s="127" r="D1960">
        <v>16553</v>
      </c>
      <c t="s" s="127" r="E1960">
        <v>16554</v>
      </c>
      <c t="s" s="127" r="F1960">
        <v>16555</v>
      </c>
      <c t="s" s="128" r="G1960">
        <v>16556</v>
      </c>
      <c t="s" s="127" r="H1960">
        <v>16557</v>
      </c>
      <c s="129" r="I1960">
        <v>243.0</v>
      </c>
      <c s="129" r="J1960">
        <v>53.6351349999999</v>
      </c>
      <c s="129" r="K1960">
        <v>39.405405</v>
      </c>
      <c s="129" r="L1960">
        <v>53.6351349999999</v>
      </c>
      <c s="129" r="M1960">
        <v>55.8243239999999</v>
      </c>
      <c s="129" r="N1960">
        <v>27.364865</v>
      </c>
      <c s="129" r="O1960">
        <v>13.135135</v>
      </c>
      <c s="129" r="P1960">
        <v>46.0</v>
      </c>
      <c s="129" r="Q1960">
        <v>41.0</v>
      </c>
      <c s="129" r="R1960">
        <v>44.0</v>
      </c>
      <c s="129" r="S1960">
        <v>32.0</v>
      </c>
      <c s="129" r="T1960">
        <v>16.0</v>
      </c>
      <c s="129" r="U1960">
        <v>13.0</v>
      </c>
      <c s="129" r="V1960">
        <v>121.5</v>
      </c>
      <c s="129" r="W1960">
        <v>27.364865</v>
      </c>
      <c s="129" r="X1960">
        <v>18.608108</v>
      </c>
      <c s="129" r="Y1960">
        <v>28.4594589999999</v>
      </c>
      <c s="129" r="Z1960">
        <v>27.364865</v>
      </c>
      <c s="129" r="AA1960">
        <v>16.4189189999999</v>
      </c>
      <c s="129" r="AB1960">
        <v>3.28378399999999</v>
      </c>
      <c s="129" r="AC1960">
        <v>0.0</v>
      </c>
      <c s="129" r="AD1960">
        <v>36.121622</v>
      </c>
      <c s="129" r="AE1960">
        <v>71.148649</v>
      </c>
      <c s="129" r="AF1960">
        <v>14.22973</v>
      </c>
      <c s="129" r="AG1960">
        <v>121.5</v>
      </c>
      <c s="129" r="AH1960">
        <v>26.27027</v>
      </c>
      <c s="129" r="AI1960">
        <v>20.797297</v>
      </c>
      <c s="129" r="AJ1960">
        <v>25.1756759999999</v>
      </c>
      <c s="129" r="AK1960">
        <v>28.4594589999999</v>
      </c>
      <c s="129" r="AL1960">
        <v>10.9459459999999</v>
      </c>
      <c s="129" r="AM1960">
        <v>9.85135099999999</v>
      </c>
      <c s="129" r="AN1960">
        <v>0.0</v>
      </c>
      <c s="129" r="AO1960">
        <v>35.0270269999999</v>
      </c>
      <c s="129" r="AP1960">
        <v>71.148649</v>
      </c>
      <c s="129" r="AQ1960">
        <v>15.324324</v>
      </c>
      <c s="129" r="AR1960">
        <v>205.783784</v>
      </c>
      <c s="129" r="AS1960">
        <v>17.513514</v>
      </c>
      <c s="129" r="AT1960">
        <v>17.513514</v>
      </c>
      <c s="129" r="AU1960">
        <v>21.8918919999999</v>
      </c>
      <c s="129" r="AV1960">
        <v>35.0270269999999</v>
      </c>
      <c s="129" r="AW1960">
        <v>26.27027</v>
      </c>
      <c s="129" r="AX1960">
        <v>21.8918919999999</v>
      </c>
      <c s="129" r="AY1960">
        <v>30.6486489999999</v>
      </c>
      <c s="129" r="AZ1960">
        <v>35.0270269999999</v>
      </c>
      <c s="129" r="BA1960">
        <v>100.702703</v>
      </c>
      <c s="129" r="BB1960">
        <v>8.756757</v>
      </c>
      <c s="129" r="BC1960">
        <v>17.513514</v>
      </c>
      <c s="129" r="BD1960">
        <v>4.37837799999999</v>
      </c>
      <c s="129" r="BE1960">
        <v>21.8918919999999</v>
      </c>
      <c s="129" r="BF1960">
        <v>0.0</v>
      </c>
      <c s="129" r="BG1960">
        <v>17.513514</v>
      </c>
      <c s="129" r="BH1960">
        <v>17.513514</v>
      </c>
      <c s="129" r="BI1960">
        <v>13.135135</v>
      </c>
      <c s="129" r="BJ1960">
        <v>105.081081</v>
      </c>
      <c s="129" r="BK1960">
        <v>8.756757</v>
      </c>
      <c s="129" r="BL1960">
        <v>0.0</v>
      </c>
      <c s="129" r="BM1960">
        <v>17.513514</v>
      </c>
      <c s="129" r="BN1960">
        <v>13.135135</v>
      </c>
      <c s="129" r="BO1960">
        <v>26.27027</v>
      </c>
      <c s="129" r="BP1960">
        <v>4.37837799999999</v>
      </c>
      <c s="129" r="BQ1960">
        <v>13.135135</v>
      </c>
      <c s="129" r="BR1960">
        <v>21.8918919999999</v>
      </c>
      <c s="129" r="BS1960">
        <v>26.27027</v>
      </c>
      <c s="129" r="BT1960">
        <v>0.0</v>
      </c>
      <c s="129" r="BU1960">
        <v>0.0</v>
      </c>
      <c s="129" r="BV1960">
        <v>0.0</v>
      </c>
      <c s="129" r="BW1960">
        <v>0.0</v>
      </c>
      <c s="129" r="BX1960">
        <v>4.37837799999999</v>
      </c>
      <c s="129" r="BY1960">
        <v>0.0</v>
      </c>
      <c s="129" r="BZ1960">
        <v>0.0</v>
      </c>
      <c s="129" r="CA1960">
        <v>21.8918919999999</v>
      </c>
      <c s="129" r="CB1960">
        <v>126.972973</v>
      </c>
      <c s="129" r="CC1960">
        <v>13.135135</v>
      </c>
      <c s="129" r="CD1960">
        <v>13.135135</v>
      </c>
      <c s="129" r="CE1960">
        <v>17.513514</v>
      </c>
      <c s="129" r="CF1960">
        <v>35.0270269999999</v>
      </c>
      <c s="129" r="CG1960">
        <v>21.8918919999999</v>
      </c>
      <c s="129" r="CH1960">
        <v>21.8918919999999</v>
      </c>
      <c s="129" r="CI1960">
        <v>0.0</v>
      </c>
      <c s="129" r="CJ1960">
        <v>4.37837799999999</v>
      </c>
      <c s="129" r="CK1960">
        <v>52.5405409999999</v>
      </c>
      <c s="129" r="CL1960">
        <v>4.37837799999999</v>
      </c>
      <c s="129" r="CM1960">
        <v>4.37837799999999</v>
      </c>
      <c s="129" r="CN1960">
        <v>4.37837799999999</v>
      </c>
      <c s="129" r="CO1960">
        <v>0.0</v>
      </c>
      <c s="129" r="CP1960">
        <v>0.0</v>
      </c>
      <c s="129" r="CQ1960">
        <v>0.0</v>
      </c>
      <c s="129" r="CR1960">
        <v>30.6486489999999</v>
      </c>
      <c s="129" r="CS1960">
        <v>8.756757</v>
      </c>
    </row>
    <row customHeight="1" r="1961" ht="15.0">
      <c t="s" s="127" r="A1961">
        <v>16558</v>
      </c>
      <c t="s" s="127" r="B1961">
        <v>16559</v>
      </c>
      <c t="s" s="127" r="C1961">
        <v>16560</v>
      </c>
      <c t="s" s="127" r="D1961">
        <v>16561</v>
      </c>
      <c t="s" s="127" r="E1961">
        <v>16562</v>
      </c>
      <c t="s" s="127" r="F1961">
        <v>16563</v>
      </c>
      <c t="s" s="128" r="G1961">
        <v>16564</v>
      </c>
      <c t="s" s="127" r="H1961">
        <v>16565</v>
      </c>
      <c s="129" r="I1961">
        <v>163.0</v>
      </c>
      <c s="129" r="J1961">
        <v>34.4223599999999</v>
      </c>
      <c s="129" r="K1961">
        <v>23.2857139999999</v>
      </c>
      <c s="129" r="L1961">
        <v>31.385093</v>
      </c>
      <c s="129" r="M1961">
        <v>33.4099379999999</v>
      </c>
      <c s="129" r="N1961">
        <v>19.236025</v>
      </c>
      <c s="129" r="O1961">
        <v>21.26087</v>
      </c>
      <c s="129" r="P1961">
        <v>24.0</v>
      </c>
      <c s="129" r="Q1961">
        <v>23.0</v>
      </c>
      <c s="129" r="R1961">
        <v>30.0</v>
      </c>
      <c s="129" r="S1961">
        <v>23.0</v>
      </c>
      <c s="129" r="T1961">
        <v>33.0</v>
      </c>
      <c s="129" r="U1961">
        <v>9.0</v>
      </c>
      <c s="129" r="V1961">
        <v>78.9689439999999</v>
      </c>
      <c s="129" r="W1961">
        <v>16.198758</v>
      </c>
      <c s="129" r="X1961">
        <v>12.149068</v>
      </c>
      <c s="129" r="Y1961">
        <v>14.173913</v>
      </c>
      <c s="129" r="Z1961">
        <v>19.236025</v>
      </c>
      <c s="129" r="AA1961">
        <v>7.086957</v>
      </c>
      <c s="129" r="AB1961">
        <v>10.124224</v>
      </c>
      <c s="129" r="AC1961">
        <v>0.0</v>
      </c>
      <c s="129" r="AD1961">
        <v>20.2484469999999</v>
      </c>
      <c s="129" r="AE1961">
        <v>45.5590059999999</v>
      </c>
      <c s="129" r="AF1961">
        <v>13.161491</v>
      </c>
      <c s="129" r="AG1961">
        <v>84.031056</v>
      </c>
      <c s="129" r="AH1961">
        <v>18.223602</v>
      </c>
      <c s="129" r="AI1961">
        <v>11.136646</v>
      </c>
      <c s="129" r="AJ1961">
        <v>17.2111799999999</v>
      </c>
      <c s="129" r="AK1961">
        <v>14.173913</v>
      </c>
      <c s="129" r="AL1961">
        <v>12.149068</v>
      </c>
      <c s="129" r="AM1961">
        <v>10.124224</v>
      </c>
      <c s="129" r="AN1961">
        <v>1.01242199999999</v>
      </c>
      <c s="129" r="AO1961">
        <v>24.298137</v>
      </c>
      <c s="129" r="AP1961">
        <v>41.509317</v>
      </c>
      <c s="129" r="AQ1961">
        <v>18.223602</v>
      </c>
      <c s="129" r="AR1961">
        <v>133.639751999999</v>
      </c>
      <c s="129" r="AS1961">
        <v>20.2484469999999</v>
      </c>
      <c s="129" r="AT1961">
        <v>4.04968899999999</v>
      </c>
      <c s="129" r="AU1961">
        <v>0.0</v>
      </c>
      <c s="129" r="AV1961">
        <v>24.298137</v>
      </c>
      <c s="129" r="AW1961">
        <v>20.2484469999999</v>
      </c>
      <c s="129" r="AX1961">
        <v>12.149068</v>
      </c>
      <c s="129" r="AY1961">
        <v>40.4968939999999</v>
      </c>
      <c s="129" r="AZ1961">
        <v>12.149068</v>
      </c>
      <c s="129" r="BA1961">
        <v>64.7950309999999</v>
      </c>
      <c s="129" r="BB1961">
        <v>16.198758</v>
      </c>
      <c s="129" r="BC1961">
        <v>4.04968899999999</v>
      </c>
      <c s="129" r="BD1961">
        <v>0.0</v>
      </c>
      <c s="129" r="BE1961">
        <v>8.099379</v>
      </c>
      <c s="129" r="BF1961">
        <v>0.0</v>
      </c>
      <c s="129" r="BG1961">
        <v>12.149068</v>
      </c>
      <c s="129" r="BH1961">
        <v>16.198758</v>
      </c>
      <c s="129" r="BI1961">
        <v>8.099379</v>
      </c>
      <c s="129" r="BJ1961">
        <v>68.8447199999999</v>
      </c>
      <c s="129" r="BK1961">
        <v>4.04968899999999</v>
      </c>
      <c s="129" r="BL1961">
        <v>0.0</v>
      </c>
      <c s="129" r="BM1961">
        <v>0.0</v>
      </c>
      <c s="129" r="BN1961">
        <v>16.198758</v>
      </c>
      <c s="129" r="BO1961">
        <v>20.2484469999999</v>
      </c>
      <c s="129" r="BP1961">
        <v>0.0</v>
      </c>
      <c s="129" r="BQ1961">
        <v>24.298137</v>
      </c>
      <c s="129" r="BR1961">
        <v>4.04968899999999</v>
      </c>
      <c s="129" r="BS1961">
        <v>12.149068</v>
      </c>
      <c s="129" r="BT1961">
        <v>0.0</v>
      </c>
      <c s="129" r="BU1961">
        <v>0.0</v>
      </c>
      <c s="129" r="BV1961">
        <v>0.0</v>
      </c>
      <c s="129" r="BW1961">
        <v>0.0</v>
      </c>
      <c s="129" r="BX1961">
        <v>0.0</v>
      </c>
      <c s="129" r="BY1961">
        <v>0.0</v>
      </c>
      <c s="129" r="BZ1961">
        <v>0.0</v>
      </c>
      <c s="129" r="CA1961">
        <v>12.149068</v>
      </c>
      <c s="129" r="CB1961">
        <v>60.745342</v>
      </c>
      <c s="129" r="CC1961">
        <v>12.149068</v>
      </c>
      <c s="129" r="CD1961">
        <v>0.0</v>
      </c>
      <c s="129" r="CE1961">
        <v>0.0</v>
      </c>
      <c s="129" r="CF1961">
        <v>24.298137</v>
      </c>
      <c s="129" r="CG1961">
        <v>16.198758</v>
      </c>
      <c s="129" r="CH1961">
        <v>8.099379</v>
      </c>
      <c s="129" r="CI1961">
        <v>0.0</v>
      </c>
      <c s="129" r="CJ1961">
        <v>0.0</v>
      </c>
      <c s="129" r="CK1961">
        <v>60.745342</v>
      </c>
      <c s="129" r="CL1961">
        <v>8.099379</v>
      </c>
      <c s="129" r="CM1961">
        <v>4.04968899999999</v>
      </c>
      <c s="129" r="CN1961">
        <v>0.0</v>
      </c>
      <c s="129" r="CO1961">
        <v>0.0</v>
      </c>
      <c s="129" r="CP1961">
        <v>4.04968899999999</v>
      </c>
      <c s="129" r="CQ1961">
        <v>4.04968899999999</v>
      </c>
      <c s="129" r="CR1961">
        <v>40.4968939999999</v>
      </c>
      <c s="129" r="CS1961">
        <v>0.0</v>
      </c>
    </row>
    <row customHeight="1" r="1962" ht="15.0">
      <c t="s" s="127" r="A1962">
        <v>16566</v>
      </c>
      <c t="s" s="127" r="B1962">
        <v>16567</v>
      </c>
      <c t="s" s="127" r="C1962">
        <v>16568</v>
      </c>
      <c t="s" s="127" r="D1962">
        <v>16569</v>
      </c>
      <c t="s" s="127" r="E1962">
        <v>16570</v>
      </c>
      <c t="s" s="127" r="F1962">
        <v>16571</v>
      </c>
      <c t="s" s="128" r="G1962">
        <v>16572</v>
      </c>
      <c t="s" s="127" r="H1962">
        <v>16573</v>
      </c>
      <c s="129" r="I1962">
        <v>1974.0</v>
      </c>
      <c s="129" r="J1962">
        <v>362.860214999999</v>
      </c>
      <c s="129" r="K1962">
        <v>298.172042999999</v>
      </c>
      <c s="129" r="L1962">
        <v>426.537634</v>
      </c>
      <c s="129" r="M1962">
        <v>439.677418999999</v>
      </c>
      <c s="129" r="N1962">
        <v>309.290323</v>
      </c>
      <c s="129" r="O1962">
        <v>137.462366</v>
      </c>
      <c s="129" r="P1962">
        <v>377.0</v>
      </c>
      <c s="129" r="Q1962">
        <v>339.0</v>
      </c>
      <c s="129" r="R1962">
        <v>420.0</v>
      </c>
      <c s="129" r="S1962">
        <v>366.0</v>
      </c>
      <c s="129" r="T1962">
        <v>268.0</v>
      </c>
      <c s="129" r="U1962">
        <v>115.0</v>
      </c>
      <c s="129" r="V1962">
        <v>986.494624</v>
      </c>
      <c s="129" r="W1962">
        <v>183.956988999999</v>
      </c>
      <c s="129" r="X1962">
        <v>162.731182999999</v>
      </c>
      <c s="129" r="Y1962">
        <v>215.290323</v>
      </c>
      <c s="129" r="Z1962">
        <v>215.290323</v>
      </c>
      <c s="129" r="AA1962">
        <v>154.645161</v>
      </c>
      <c s="129" r="AB1962">
        <v>52.5591399999999</v>
      </c>
      <c s="129" r="AC1962">
        <v>2.02150499999999</v>
      </c>
      <c s="129" r="AD1962">
        <v>240.55914</v>
      </c>
      <c s="129" r="AE1962">
        <v>603.419355</v>
      </c>
      <c s="129" r="AF1962">
        <v>142.516129</v>
      </c>
      <c s="129" r="AG1962">
        <v>987.505375999999</v>
      </c>
      <c s="129" r="AH1962">
        <v>178.903225999999</v>
      </c>
      <c s="129" r="AI1962">
        <v>135.440859999999</v>
      </c>
      <c s="129" r="AJ1962">
        <v>211.247311999999</v>
      </c>
      <c s="129" r="AK1962">
        <v>224.387097</v>
      </c>
      <c s="129" r="AL1962">
        <v>154.645161</v>
      </c>
      <c s="129" r="AM1962">
        <v>73.784946</v>
      </c>
      <c s="129" r="AN1962">
        <v>9.09677399999999</v>
      </c>
      <c s="129" r="AO1962">
        <v>225.397849</v>
      </c>
      <c s="129" r="AP1962">
        <v>574.107527</v>
      </c>
      <c s="129" r="AQ1962">
        <v>188.0</v>
      </c>
      <c s="129" r="AR1962">
        <v>1601.032258</v>
      </c>
      <c s="129" r="AS1962">
        <v>56.6021509999999</v>
      </c>
      <c s="129" r="AT1962">
        <v>109.161289999999</v>
      </c>
      <c s="129" r="AU1962">
        <v>101.075269</v>
      </c>
      <c s="129" r="AV1962">
        <v>165.763441</v>
      </c>
      <c s="129" r="AW1962">
        <v>319.397849</v>
      </c>
      <c s="129" r="AX1962">
        <v>177.892473</v>
      </c>
      <c s="129" r="AY1962">
        <v>456.860214999999</v>
      </c>
      <c s="129" r="AZ1962">
        <v>214.27957</v>
      </c>
      <c s="129" r="BA1962">
        <v>784.344085999999</v>
      </c>
      <c s="129" r="BB1962">
        <v>28.301075</v>
      </c>
      <c s="129" r="BC1962">
        <v>84.903226</v>
      </c>
      <c s="129" r="BD1962">
        <v>68.731183</v>
      </c>
      <c s="129" r="BE1962">
        <v>64.6881719999999</v>
      </c>
      <c s="129" r="BF1962">
        <v>72.7741939999999</v>
      </c>
      <c s="129" r="BG1962">
        <v>157.677418999999</v>
      </c>
      <c s="129" r="BH1962">
        <v>214.27957</v>
      </c>
      <c s="129" r="BI1962">
        <v>92.989247</v>
      </c>
      <c s="129" r="BJ1962">
        <v>816.688172</v>
      </c>
      <c s="129" r="BK1962">
        <v>28.301075</v>
      </c>
      <c s="129" r="BL1962">
        <v>24.2580649999999</v>
      </c>
      <c s="129" r="BM1962">
        <v>32.3440859999999</v>
      </c>
      <c s="129" r="BN1962">
        <v>101.075269</v>
      </c>
      <c s="129" r="BO1962">
        <v>246.623656</v>
      </c>
      <c s="129" r="BP1962">
        <v>20.2150539999999</v>
      </c>
      <c s="129" r="BQ1962">
        <v>242.580645</v>
      </c>
      <c s="129" r="BR1962">
        <v>121.290323</v>
      </c>
      <c s="129" r="BS1962">
        <v>173.849461999999</v>
      </c>
      <c s="129" r="BT1962">
        <v>0.0</v>
      </c>
      <c s="129" r="BU1962">
        <v>0.0</v>
      </c>
      <c s="129" r="BV1962">
        <v>0.0</v>
      </c>
      <c s="129" r="BW1962">
        <v>12.129032</v>
      </c>
      <c s="129" r="BX1962">
        <v>16.1720429999999</v>
      </c>
      <c s="129" r="BY1962">
        <v>24.2580649999999</v>
      </c>
      <c s="129" r="BZ1962">
        <v>0.0</v>
      </c>
      <c s="129" r="CA1962">
        <v>121.290323</v>
      </c>
      <c s="129" r="CB1962">
        <v>816.688172</v>
      </c>
      <c s="129" r="CC1962">
        <v>44.4731179999999</v>
      </c>
      <c s="129" r="CD1962">
        <v>76.817204</v>
      </c>
      <c s="129" r="CE1962">
        <v>84.903226</v>
      </c>
      <c s="129" r="CF1962">
        <v>145.548386999999</v>
      </c>
      <c s="129" r="CG1962">
        <v>254.709677</v>
      </c>
      <c s="129" r="CH1962">
        <v>133.419355</v>
      </c>
      <c s="129" r="CI1962">
        <v>8.08602199999999</v>
      </c>
      <c s="129" r="CJ1962">
        <v>68.731183</v>
      </c>
      <c s="129" r="CK1962">
        <v>610.494624</v>
      </c>
      <c s="129" r="CL1962">
        <v>12.129032</v>
      </c>
      <c s="129" r="CM1962">
        <v>32.3440859999999</v>
      </c>
      <c s="129" r="CN1962">
        <v>16.1720429999999</v>
      </c>
      <c s="129" r="CO1962">
        <v>8.08602199999999</v>
      </c>
      <c s="129" r="CP1962">
        <v>48.5161289999999</v>
      </c>
      <c s="129" r="CQ1962">
        <v>20.2150539999999</v>
      </c>
      <c s="129" r="CR1962">
        <v>448.774194</v>
      </c>
      <c s="129" r="CS1962">
        <v>24.2580649999999</v>
      </c>
    </row>
    <row customHeight="1" r="1963" ht="15.0">
      <c t="s" s="127" r="A1963">
        <v>16574</v>
      </c>
      <c t="s" s="127" r="B1963">
        <v>16575</v>
      </c>
      <c t="s" s="127" r="C1963">
        <v>16576</v>
      </c>
      <c t="s" s="127" r="D1963">
        <v>16577</v>
      </c>
      <c t="s" s="127" r="E1963">
        <v>16578</v>
      </c>
      <c t="s" s="127" r="F1963">
        <v>16579</v>
      </c>
      <c t="s" s="128" r="G1963">
        <v>16580</v>
      </c>
      <c t="s" s="127" r="H1963">
        <v>16581</v>
      </c>
      <c s="129" r="I1963">
        <v>501.0</v>
      </c>
      <c s="129" r="J1963">
        <v>83.8287399999999</v>
      </c>
      <c s="129" r="K1963">
        <v>46.3523619999999</v>
      </c>
      <c s="129" r="L1963">
        <v>90.7322829999999</v>
      </c>
      <c s="129" r="M1963">
        <v>108.484252</v>
      </c>
      <c s="129" r="N1963">
        <v>97.635827</v>
      </c>
      <c s="129" r="O1963">
        <v>73.9665349999999</v>
      </c>
      <c s="129" r="P1963">
        <v>61.0</v>
      </c>
      <c s="129" r="Q1963">
        <v>76.0</v>
      </c>
      <c s="129" r="R1963">
        <v>97.0</v>
      </c>
      <c s="129" r="S1963">
        <v>88.0</v>
      </c>
      <c s="129" r="T1963">
        <v>115.0</v>
      </c>
      <c s="129" r="U1963">
        <v>37.0</v>
      </c>
      <c s="129" r="V1963">
        <v>248.527559</v>
      </c>
      <c s="129" r="W1963">
        <v>41.4212599999999</v>
      </c>
      <c s="129" r="X1963">
        <v>26.627953</v>
      </c>
      <c s="129" r="Y1963">
        <v>43.393701</v>
      </c>
      <c s="129" r="Z1963">
        <v>57.2007869999999</v>
      </c>
      <c s="129" r="AA1963">
        <v>50.2972439999999</v>
      </c>
      <c s="129" r="AB1963">
        <v>29.586614</v>
      </c>
      <c s="129" r="AC1963">
        <v>0.0</v>
      </c>
      <c s="129" r="AD1963">
        <v>56.214567</v>
      </c>
      <c s="129" r="AE1963">
        <v>129.194882</v>
      </c>
      <c s="129" r="AF1963">
        <v>63.11811</v>
      </c>
      <c s="129" r="AG1963">
        <v>252.472441</v>
      </c>
      <c s="129" r="AH1963">
        <v>42.40748</v>
      </c>
      <c s="129" r="AI1963">
        <v>19.724409</v>
      </c>
      <c s="129" r="AJ1963">
        <v>47.338583</v>
      </c>
      <c s="129" r="AK1963">
        <v>51.283465</v>
      </c>
      <c s="129" r="AL1963">
        <v>47.338583</v>
      </c>
      <c s="129" r="AM1963">
        <v>43.393701</v>
      </c>
      <c s="129" r="AN1963">
        <v>0.986219999999999</v>
      </c>
      <c s="129" r="AO1963">
        <v>49.311024</v>
      </c>
      <c s="129" r="AP1963">
        <v>130.181102</v>
      </c>
      <c s="129" r="AQ1963">
        <v>72.980315</v>
      </c>
      <c s="129" r="AR1963">
        <v>437.88189</v>
      </c>
      <c s="129" r="AS1963">
        <v>3.944882</v>
      </c>
      <c s="129" r="AT1963">
        <v>35.503937</v>
      </c>
      <c s="129" r="AU1963">
        <v>7.889764</v>
      </c>
      <c s="129" r="AV1963">
        <v>47.338583</v>
      </c>
      <c s="129" r="AW1963">
        <v>39.448819</v>
      </c>
      <c s="129" r="AX1963">
        <v>59.173228</v>
      </c>
      <c s="129" r="AY1963">
        <v>189.354331</v>
      </c>
      <c s="129" r="AZ1963">
        <v>55.228346</v>
      </c>
      <c s="129" r="BA1963">
        <v>216.968504</v>
      </c>
      <c s="129" r="BB1963">
        <v>3.944882</v>
      </c>
      <c s="129" r="BC1963">
        <v>23.669291</v>
      </c>
      <c s="129" r="BD1963">
        <v>3.944882</v>
      </c>
      <c s="129" r="BE1963">
        <v>15.779528</v>
      </c>
      <c s="129" r="BF1963">
        <v>11.8346459999999</v>
      </c>
      <c s="129" r="BG1963">
        <v>51.283465</v>
      </c>
      <c s="129" r="BH1963">
        <v>90.7322829999999</v>
      </c>
      <c s="129" r="BI1963">
        <v>15.779528</v>
      </c>
      <c s="129" r="BJ1963">
        <v>220.913386</v>
      </c>
      <c s="129" r="BK1963">
        <v>0.0</v>
      </c>
      <c s="129" r="BL1963">
        <v>11.8346459999999</v>
      </c>
      <c s="129" r="BM1963">
        <v>3.944882</v>
      </c>
      <c s="129" r="BN1963">
        <v>31.559055</v>
      </c>
      <c s="129" r="BO1963">
        <v>27.614173</v>
      </c>
      <c s="129" r="BP1963">
        <v>7.889764</v>
      </c>
      <c s="129" r="BQ1963">
        <v>98.6220469999999</v>
      </c>
      <c s="129" r="BR1963">
        <v>39.448819</v>
      </c>
      <c s="129" r="BS1963">
        <v>39.448819</v>
      </c>
      <c s="129" r="BT1963">
        <v>0.0</v>
      </c>
      <c s="129" r="BU1963">
        <v>0.0</v>
      </c>
      <c s="129" r="BV1963">
        <v>3.944882</v>
      </c>
      <c s="129" r="BW1963">
        <v>7.889764</v>
      </c>
      <c s="129" r="BX1963">
        <v>3.944882</v>
      </c>
      <c s="129" r="BY1963">
        <v>3.944882</v>
      </c>
      <c s="129" r="BZ1963">
        <v>0.0</v>
      </c>
      <c s="129" r="CA1963">
        <v>19.724409</v>
      </c>
      <c s="129" r="CB1963">
        <v>165.685038999999</v>
      </c>
      <c s="129" r="CC1963">
        <v>3.944882</v>
      </c>
      <c s="129" r="CD1963">
        <v>23.669291</v>
      </c>
      <c s="129" r="CE1963">
        <v>3.944882</v>
      </c>
      <c s="129" r="CF1963">
        <v>39.448819</v>
      </c>
      <c s="129" r="CG1963">
        <v>31.559055</v>
      </c>
      <c s="129" r="CH1963">
        <v>47.338583</v>
      </c>
      <c s="129" r="CI1963">
        <v>0.0</v>
      </c>
      <c s="129" r="CJ1963">
        <v>15.779528</v>
      </c>
      <c s="129" r="CK1963">
        <v>232.748031</v>
      </c>
      <c s="129" r="CL1963">
        <v>0.0</v>
      </c>
      <c s="129" r="CM1963">
        <v>11.8346459999999</v>
      </c>
      <c s="129" r="CN1963">
        <v>0.0</v>
      </c>
      <c s="129" r="CO1963">
        <v>0.0</v>
      </c>
      <c s="129" r="CP1963">
        <v>3.944882</v>
      </c>
      <c s="129" r="CQ1963">
        <v>7.889764</v>
      </c>
      <c s="129" r="CR1963">
        <v>189.354331</v>
      </c>
      <c s="129" r="CS1963">
        <v>19.724409</v>
      </c>
    </row>
    <row customHeight="1" r="1964" ht="15.0">
      <c t="s" s="127" r="A1964">
        <v>16582</v>
      </c>
      <c t="s" s="127" r="B1964">
        <v>16583</v>
      </c>
      <c t="s" s="127" r="C1964">
        <v>16584</v>
      </c>
      <c t="s" s="127" r="D1964">
        <v>16585</v>
      </c>
      <c t="s" s="127" r="E1964">
        <v>16586</v>
      </c>
      <c t="s" s="127" r="F1964">
        <v>16587</v>
      </c>
      <c t="s" s="128" r="G1964">
        <v>16588</v>
      </c>
      <c t="s" s="127" r="H1964">
        <v>16589</v>
      </c>
      <c s="129" r="I1964">
        <v>114.0</v>
      </c>
      <c s="129" r="J1964">
        <v>7.890308</v>
      </c>
      <c s="129" r="K1964">
        <v>23.3449759999999</v>
      </c>
      <c s="129" r="L1964">
        <v>20.031506</v>
      </c>
      <c s="129" r="M1964">
        <v>35.445729</v>
      </c>
      <c s="129" r="N1964">
        <v>19.382486</v>
      </c>
      <c s="129" r="O1964">
        <v>7.904993</v>
      </c>
      <c s="129" r="P1964">
        <v>5.0</v>
      </c>
      <c s="129" r="Q1964">
        <v>15.0</v>
      </c>
      <c s="129" r="R1964">
        <v>29.0</v>
      </c>
      <c s="129" r="S1964">
        <v>24.0</v>
      </c>
      <c s="129" r="T1964">
        <v>15.0</v>
      </c>
      <c s="129" r="U1964">
        <v>6.0</v>
      </c>
      <c s="129" r="V1964">
        <v>65.3841769999999</v>
      </c>
      <c s="129" r="W1964">
        <v>2.958866</v>
      </c>
      <c s="129" r="X1964">
        <v>13.1763549999999</v>
      </c>
      <c s="129" r="Y1964">
        <v>12.2731189999999</v>
      </c>
      <c s="129" r="Z1964">
        <v>22.5541629999999</v>
      </c>
      <c s="129" r="AA1964">
        <v>11.448122</v>
      </c>
      <c s="129" r="AB1964">
        <v>2.973551</v>
      </c>
      <c s="129" r="AC1964">
        <v>0.0</v>
      </c>
      <c s="129" r="AD1964">
        <v>4.93144299999999</v>
      </c>
      <c s="129" r="AE1964">
        <v>50.560478</v>
      </c>
      <c s="129" r="AF1964">
        <v>9.89225599999999</v>
      </c>
      <c s="129" r="AG1964">
        <v>48.6158229999999</v>
      </c>
      <c s="129" r="AH1964">
        <v>4.93144299999999</v>
      </c>
      <c s="129" r="AI1964">
        <v>10.168621</v>
      </c>
      <c s="129" r="AJ1964">
        <v>7.75838699999999</v>
      </c>
      <c s="129" r="AK1964">
        <v>12.8915659999999</v>
      </c>
      <c s="129" r="AL1964">
        <v>7.934364</v>
      </c>
      <c s="129" r="AM1964">
        <v>3.945154</v>
      </c>
      <c s="129" r="AN1964">
        <v>0.986288999999999</v>
      </c>
      <c s="129" r="AO1964">
        <v>4.93144299999999</v>
      </c>
      <c s="129" r="AP1964">
        <v>32.8058369999999</v>
      </c>
      <c s="129" r="AQ1964">
        <v>10.878544</v>
      </c>
      <c s="129" r="AR1964">
        <v>109.942423</v>
      </c>
      <c s="129" r="AS1964">
        <v>3.945154</v>
      </c>
      <c s="129" r="AT1964">
        <v>0.0</v>
      </c>
      <c s="129" r="AU1964">
        <v>3.945154</v>
      </c>
      <c s="129" r="AV1964">
        <v>7.890308</v>
      </c>
      <c s="129" r="AW1964">
        <v>3.945154</v>
      </c>
      <c s="129" r="AX1964">
        <v>59.87257</v>
      </c>
      <c s="129" r="AY1964">
        <v>19.7845109999999</v>
      </c>
      <c s="129" r="AZ1964">
        <v>10.559571</v>
      </c>
      <c s="129" r="BA1964">
        <v>69.8794099999999</v>
      </c>
      <c s="129" r="BB1964">
        <v>3.945154</v>
      </c>
      <c s="129" r="BC1964">
        <v>0.0</v>
      </c>
      <c s="129" r="BD1964">
        <v>3.945154</v>
      </c>
      <c s="129" r="BE1964">
        <v>3.945154</v>
      </c>
      <c s="129" r="BF1964">
        <v>0.0</v>
      </c>
      <c s="129" r="BG1964">
        <v>39.535328</v>
      </c>
      <c s="129" r="BH1964">
        <v>11.8942029999999</v>
      </c>
      <c s="129" r="BI1964">
        <v>6.614417</v>
      </c>
      <c s="129" r="BJ1964">
        <v>40.0630129999999</v>
      </c>
      <c s="129" r="BK1964">
        <v>0.0</v>
      </c>
      <c s="129" r="BL1964">
        <v>0.0</v>
      </c>
      <c s="129" r="BM1964">
        <v>0.0</v>
      </c>
      <c s="129" r="BN1964">
        <v>3.945154</v>
      </c>
      <c s="129" r="BO1964">
        <v>3.945154</v>
      </c>
      <c s="129" r="BP1964">
        <v>20.337242</v>
      </c>
      <c s="129" r="BQ1964">
        <v>7.890308</v>
      </c>
      <c s="129" r="BR1964">
        <v>3.945154</v>
      </c>
      <c s="129" r="BS1964">
        <v>3.945154</v>
      </c>
      <c s="129" r="BT1964">
        <v>0.0</v>
      </c>
      <c s="129" r="BU1964">
        <v>0.0</v>
      </c>
      <c s="129" r="BV1964">
        <v>0.0</v>
      </c>
      <c s="129" r="BW1964">
        <v>0.0</v>
      </c>
      <c s="129" r="BX1964">
        <v>0.0</v>
      </c>
      <c s="129" r="BY1964">
        <v>0.0</v>
      </c>
      <c s="129" r="BZ1964">
        <v>0.0</v>
      </c>
      <c s="129" r="CA1964">
        <v>3.945154</v>
      </c>
      <c s="129" r="CB1964">
        <v>60.400255</v>
      </c>
      <c s="129" r="CC1964">
        <v>0.0</v>
      </c>
      <c s="129" r="CD1964">
        <v>0.0</v>
      </c>
      <c s="129" r="CE1964">
        <v>0.0</v>
      </c>
      <c s="129" r="CF1964">
        <v>7.890308</v>
      </c>
      <c s="129" r="CG1964">
        <v>3.945154</v>
      </c>
      <c s="129" r="CH1964">
        <v>44.619638</v>
      </c>
      <c s="129" r="CI1964">
        <v>0.0</v>
      </c>
      <c s="129" r="CJ1964">
        <v>3.945154</v>
      </c>
      <c s="129" r="CK1964">
        <v>45.597014</v>
      </c>
      <c s="129" r="CL1964">
        <v>3.945154</v>
      </c>
      <c s="129" r="CM1964">
        <v>0.0</v>
      </c>
      <c s="129" r="CN1964">
        <v>3.945154</v>
      </c>
      <c s="129" r="CO1964">
        <v>0.0</v>
      </c>
      <c s="129" r="CP1964">
        <v>0.0</v>
      </c>
      <c s="129" r="CQ1964">
        <v>15.252931</v>
      </c>
      <c s="129" r="CR1964">
        <v>19.7845109999999</v>
      </c>
      <c s="129" r="CS1964">
        <v>2.66926299999999</v>
      </c>
    </row>
    <row customHeight="1" r="1965" ht="15.0">
      <c t="s" s="127" r="A1965">
        <v>16590</v>
      </c>
      <c t="s" s="127" r="B1965">
        <v>16591</v>
      </c>
      <c t="s" s="127" r="C1965">
        <v>16592</v>
      </c>
      <c t="s" s="127" r="D1965">
        <v>16593</v>
      </c>
      <c t="s" s="127" r="E1965">
        <v>16594</v>
      </c>
      <c t="s" s="127" r="F1965">
        <v>16595</v>
      </c>
      <c t="s" s="128" r="G1965">
        <v>16596</v>
      </c>
      <c t="s" s="127" r="H1965">
        <v>16597</v>
      </c>
      <c s="129" r="I1965">
        <v>1025.0</v>
      </c>
      <c s="129" r="J1965">
        <v>228.664757</v>
      </c>
      <c s="129" r="K1965">
        <v>132.660540999999</v>
      </c>
      <c s="129" r="L1965">
        <v>215.411103</v>
      </c>
      <c s="129" r="M1965">
        <v>234.853365999999</v>
      </c>
      <c s="129" r="N1965">
        <v>161.334052</v>
      </c>
      <c s="129" r="O1965">
        <v>52.0761809999999</v>
      </c>
      <c s="129" r="P1965">
        <v>167.0</v>
      </c>
      <c s="129" r="Q1965">
        <v>137.0</v>
      </c>
      <c s="129" r="R1965">
        <v>208.0</v>
      </c>
      <c s="129" r="S1965">
        <v>163.0</v>
      </c>
      <c s="129" r="T1965">
        <v>104.0</v>
      </c>
      <c s="129" r="U1965">
        <v>45.0</v>
      </c>
      <c s="129" r="V1965">
        <v>516.615406</v>
      </c>
      <c s="129" r="W1965">
        <v>120.469320999999</v>
      </c>
      <c s="129" r="X1965">
        <v>70.435343</v>
      </c>
      <c s="129" r="Y1965">
        <v>99.026188</v>
      </c>
      <c s="129" r="Z1965">
        <v>120.489988</v>
      </c>
      <c s="129" r="AA1965">
        <v>81.6881269999999</v>
      </c>
      <c s="129" r="AB1965">
        <v>22.4642349999999</v>
      </c>
      <c s="129" r="AC1965">
        <v>2.042203</v>
      </c>
      <c s="129" r="AD1965">
        <v>154.165674</v>
      </c>
      <c s="129" r="AE1965">
        <v>287.909315999999</v>
      </c>
      <c s="129" r="AF1965">
        <v>74.5404159999999</v>
      </c>
      <c s="129" r="AG1965">
        <v>508.384593999999</v>
      </c>
      <c s="129" r="AH1965">
        <v>108.195436</v>
      </c>
      <c s="129" r="AI1965">
        <v>62.225197</v>
      </c>
      <c s="129" r="AJ1965">
        <v>116.384915</v>
      </c>
      <c s="129" r="AK1965">
        <v>114.363378</v>
      </c>
      <c s="129" r="AL1965">
        <v>79.6459239999999</v>
      </c>
      <c s="129" r="AM1965">
        <v>24.5064379999999</v>
      </c>
      <c s="129" r="AN1965">
        <v>3.063305</v>
      </c>
      <c s="129" r="AO1965">
        <v>138.78715</v>
      </c>
      <c s="129" r="AP1965">
        <v>285.867113</v>
      </c>
      <c s="129" r="AQ1965">
        <v>83.730331</v>
      </c>
      <c s="129" r="AR1965">
        <v>800.543648999999</v>
      </c>
      <c s="129" r="AS1965">
        <v>8.168813</v>
      </c>
      <c s="129" r="AT1965">
        <v>36.7596569999999</v>
      </c>
      <c s="129" r="AU1965">
        <v>53.0972829999999</v>
      </c>
      <c s="129" r="AV1965">
        <v>155.207441999999</v>
      </c>
      <c s="129" r="AW1965">
        <v>122.532191</v>
      </c>
      <c s="129" r="AX1965">
        <v>85.7725339999999</v>
      </c>
      <c s="129" r="AY1965">
        <v>212.389130999999</v>
      </c>
      <c s="129" r="AZ1965">
        <v>126.616598</v>
      </c>
      <c s="129" r="BA1965">
        <v>420.693855999999</v>
      </c>
      <c s="129" r="BB1965">
        <v>4.084406</v>
      </c>
      <c s="129" r="BC1965">
        <v>20.422032</v>
      </c>
      <c s="129" r="BD1965">
        <v>44.9284699999999</v>
      </c>
      <c s="129" r="BE1965">
        <v>93.9413469999999</v>
      </c>
      <c s="129" r="BF1965">
        <v>32.675251</v>
      </c>
      <c s="129" r="BG1965">
        <v>65.350502</v>
      </c>
      <c s="129" r="BH1965">
        <v>106.194565999999</v>
      </c>
      <c s="129" r="BI1965">
        <v>53.0972829999999</v>
      </c>
      <c s="129" r="BJ1965">
        <v>379.849792999999</v>
      </c>
      <c s="129" r="BK1965">
        <v>4.084406</v>
      </c>
      <c s="129" r="BL1965">
        <v>16.3376249999999</v>
      </c>
      <c s="129" r="BM1965">
        <v>8.168813</v>
      </c>
      <c s="129" r="BN1965">
        <v>61.2660959999999</v>
      </c>
      <c s="129" r="BO1965">
        <v>89.8569399999999</v>
      </c>
      <c s="129" r="BP1965">
        <v>20.422032</v>
      </c>
      <c s="129" r="BQ1965">
        <v>106.194565999999</v>
      </c>
      <c s="129" r="BR1965">
        <v>73.519315</v>
      </c>
      <c s="129" r="BS1965">
        <v>102.110159</v>
      </c>
      <c s="129" r="BT1965">
        <v>0.0</v>
      </c>
      <c s="129" r="BU1965">
        <v>4.084406</v>
      </c>
      <c s="129" r="BV1965">
        <v>0.0</v>
      </c>
      <c s="129" r="BW1965">
        <v>20.422032</v>
      </c>
      <c s="129" r="BX1965">
        <v>8.168813</v>
      </c>
      <c s="129" r="BY1965">
        <v>8.168813</v>
      </c>
      <c s="129" r="BZ1965">
        <v>0.0</v>
      </c>
      <c s="129" r="CA1965">
        <v>61.2660959999999</v>
      </c>
      <c s="129" r="CB1965">
        <v>388.018604999999</v>
      </c>
      <c s="129" r="CC1965">
        <v>4.084406</v>
      </c>
      <c s="129" r="CD1965">
        <v>24.5064379999999</v>
      </c>
      <c s="129" r="CE1965">
        <v>53.0972829999999</v>
      </c>
      <c s="129" r="CF1965">
        <v>110.278972</v>
      </c>
      <c s="129" r="CG1965">
        <v>81.6881269999999</v>
      </c>
      <c s="129" r="CH1965">
        <v>73.519315</v>
      </c>
      <c s="129" r="CI1965">
        <v>0.0</v>
      </c>
      <c s="129" r="CJ1965">
        <v>40.844064</v>
      </c>
      <c s="129" r="CK1965">
        <v>310.414883999999</v>
      </c>
      <c s="129" r="CL1965">
        <v>4.084406</v>
      </c>
      <c s="129" r="CM1965">
        <v>8.168813</v>
      </c>
      <c s="129" r="CN1965">
        <v>0.0</v>
      </c>
      <c s="129" r="CO1965">
        <v>24.5064379999999</v>
      </c>
      <c s="129" r="CP1965">
        <v>32.675251</v>
      </c>
      <c s="129" r="CQ1965">
        <v>4.084406</v>
      </c>
      <c s="129" r="CR1965">
        <v>212.389130999999</v>
      </c>
      <c s="129" r="CS1965">
        <v>24.5064379999999</v>
      </c>
    </row>
    <row customHeight="1" r="1966" ht="15.0">
      <c t="s" s="127" r="A1966">
        <v>16598</v>
      </c>
      <c t="s" s="127" r="B1966">
        <v>16599</v>
      </c>
      <c t="s" s="127" r="C1966">
        <v>16600</v>
      </c>
      <c t="s" s="127" r="D1966">
        <v>16601</v>
      </c>
      <c t="s" s="127" r="E1966">
        <v>16602</v>
      </c>
      <c t="s" s="127" r="F1966">
        <v>16603</v>
      </c>
      <c t="s" s="128" r="G1966">
        <v>16604</v>
      </c>
      <c t="s" s="127" r="H1966">
        <v>16605</v>
      </c>
      <c s="129" r="I1966">
        <v>537.0</v>
      </c>
      <c s="129" r="J1966">
        <v>84.4719099999999</v>
      </c>
      <c s="129" r="K1966">
        <v>74.4157299999999</v>
      </c>
      <c s="129" r="L1966">
        <v>106.595506</v>
      </c>
      <c s="129" r="M1966">
        <v>130.730336999999</v>
      </c>
      <c s="129" r="N1966">
        <v>85.477528</v>
      </c>
      <c s="129" r="O1966">
        <v>55.3089889999999</v>
      </c>
      <c s="129" r="P1966">
        <v>77.0</v>
      </c>
      <c s="129" r="Q1966">
        <v>73.0</v>
      </c>
      <c s="129" r="R1966">
        <v>107.0</v>
      </c>
      <c s="129" r="S1966">
        <v>101.0</v>
      </c>
      <c s="129" r="T1966">
        <v>94.0</v>
      </c>
      <c s="129" r="U1966">
        <v>49.0</v>
      </c>
      <c s="129" r="V1966">
        <v>271.516854</v>
      </c>
      <c s="129" r="W1966">
        <v>40.224719</v>
      </c>
      <c s="129" r="X1966">
        <v>45.2528089999999</v>
      </c>
      <c s="129" r="Y1966">
        <v>51.286517</v>
      </c>
      <c s="129" r="Z1966">
        <v>64.3595509999999</v>
      </c>
      <c s="129" r="AA1966">
        <v>47.264045</v>
      </c>
      <c s="129" r="AB1966">
        <v>22.1235959999999</v>
      </c>
      <c s="129" r="AC1966">
        <v>1.00561799999999</v>
      </c>
      <c s="129" r="AD1966">
        <v>59.3314609999999</v>
      </c>
      <c s="129" r="AE1966">
        <v>162.910112</v>
      </c>
      <c s="129" r="AF1966">
        <v>49.275281</v>
      </c>
      <c s="129" r="AG1966">
        <v>265.483145999999</v>
      </c>
      <c s="129" r="AH1966">
        <v>44.247191</v>
      </c>
      <c s="129" r="AI1966">
        <v>29.162921</v>
      </c>
      <c s="129" r="AJ1966">
        <v>55.3089889999999</v>
      </c>
      <c s="129" r="AK1966">
        <v>66.370787</v>
      </c>
      <c s="129" r="AL1966">
        <v>38.2134829999999</v>
      </c>
      <c s="129" r="AM1966">
        <v>30.1685389999999</v>
      </c>
      <c s="129" r="AN1966">
        <v>2.01123599999999</v>
      </c>
      <c s="129" r="AO1966">
        <v>55.3089889999999</v>
      </c>
      <c s="129" r="AP1966">
        <v>160.898876</v>
      </c>
      <c s="129" r="AQ1966">
        <v>49.275281</v>
      </c>
      <c s="129" r="AR1966">
        <v>434.426965999999</v>
      </c>
      <c s="129" r="AS1966">
        <v>24.1348309999999</v>
      </c>
      <c s="129" r="AT1966">
        <v>12.067416</v>
      </c>
      <c s="129" r="AU1966">
        <v>16.0898879999999</v>
      </c>
      <c s="129" r="AV1966">
        <v>48.269663</v>
      </c>
      <c s="129" r="AW1966">
        <v>76.4269659999999</v>
      </c>
      <c s="129" r="AX1966">
        <v>60.337079</v>
      </c>
      <c s="129" r="AY1966">
        <v>148.831460999999</v>
      </c>
      <c s="129" r="AZ1966">
        <v>48.269663</v>
      </c>
      <c s="129" r="BA1966">
        <v>213.191011</v>
      </c>
      <c s="129" r="BB1966">
        <v>20.1123599999999</v>
      </c>
      <c s="129" r="BC1966">
        <v>8.04494399999999</v>
      </c>
      <c s="129" r="BD1966">
        <v>12.067416</v>
      </c>
      <c s="129" r="BE1966">
        <v>20.1123599999999</v>
      </c>
      <c s="129" r="BF1966">
        <v>16.0898879999999</v>
      </c>
      <c s="129" r="BG1966">
        <v>60.337079</v>
      </c>
      <c s="129" r="BH1966">
        <v>64.3595509999999</v>
      </c>
      <c s="129" r="BI1966">
        <v>12.067416</v>
      </c>
      <c s="129" r="BJ1966">
        <v>221.235954999999</v>
      </c>
      <c s="129" r="BK1966">
        <v>4.02247199999999</v>
      </c>
      <c s="129" r="BL1966">
        <v>4.02247199999999</v>
      </c>
      <c s="129" r="BM1966">
        <v>4.02247199999999</v>
      </c>
      <c s="129" r="BN1966">
        <v>28.1573029999999</v>
      </c>
      <c s="129" r="BO1966">
        <v>60.337079</v>
      </c>
      <c s="129" r="BP1966">
        <v>0.0</v>
      </c>
      <c s="129" r="BQ1966">
        <v>84.4719099999999</v>
      </c>
      <c s="129" r="BR1966">
        <v>36.202247</v>
      </c>
      <c s="129" r="BS1966">
        <v>36.202247</v>
      </c>
      <c s="129" r="BT1966">
        <v>0.0</v>
      </c>
      <c s="129" r="BU1966">
        <v>0.0</v>
      </c>
      <c s="129" r="BV1966">
        <v>0.0</v>
      </c>
      <c s="129" r="BW1966">
        <v>0.0</v>
      </c>
      <c s="129" r="BX1966">
        <v>4.02247199999999</v>
      </c>
      <c s="129" r="BY1966">
        <v>8.04494399999999</v>
      </c>
      <c s="129" r="BZ1966">
        <v>0.0</v>
      </c>
      <c s="129" r="CA1966">
        <v>24.1348309999999</v>
      </c>
      <c s="129" r="CB1966">
        <v>229.280899</v>
      </c>
      <c s="129" r="CC1966">
        <v>20.1123599999999</v>
      </c>
      <c s="129" r="CD1966">
        <v>12.067416</v>
      </c>
      <c s="129" r="CE1966">
        <v>12.067416</v>
      </c>
      <c s="129" r="CF1966">
        <v>44.247191</v>
      </c>
      <c s="129" r="CG1966">
        <v>72.404494</v>
      </c>
      <c s="129" r="CH1966">
        <v>52.292135</v>
      </c>
      <c s="129" r="CI1966">
        <v>0.0</v>
      </c>
      <c s="129" r="CJ1966">
        <v>16.0898879999999</v>
      </c>
      <c s="129" r="CK1966">
        <v>168.943819999999</v>
      </c>
      <c s="129" r="CL1966">
        <v>4.02247199999999</v>
      </c>
      <c s="129" r="CM1966">
        <v>0.0</v>
      </c>
      <c s="129" r="CN1966">
        <v>4.02247199999999</v>
      </c>
      <c s="129" r="CO1966">
        <v>4.02247199999999</v>
      </c>
      <c s="129" r="CP1966">
        <v>0.0</v>
      </c>
      <c s="129" r="CQ1966">
        <v>0.0</v>
      </c>
      <c s="129" r="CR1966">
        <v>148.831460999999</v>
      </c>
      <c s="129" r="CS1966">
        <v>8.04494399999999</v>
      </c>
    </row>
    <row customHeight="1" r="1967" ht="15.0">
      <c t="s" s="127" r="A1967">
        <v>16606</v>
      </c>
      <c t="s" s="127" r="B1967">
        <v>16607</v>
      </c>
      <c t="s" s="127" r="C1967">
        <v>16608</v>
      </c>
      <c t="s" s="127" r="D1967">
        <v>16609</v>
      </c>
      <c t="s" s="127" r="E1967">
        <v>16610</v>
      </c>
      <c t="s" s="127" r="F1967">
        <v>16611</v>
      </c>
      <c t="s" s="128" r="G1967">
        <v>16612</v>
      </c>
      <c t="s" s="127" r="H1967">
        <v>16613</v>
      </c>
      <c s="129" r="I1967">
        <v>354.0</v>
      </c>
      <c s="129" r="J1967">
        <v>65.2625699999999</v>
      </c>
      <c s="129" r="K1967">
        <v>44.497207</v>
      </c>
      <c s="129" r="L1967">
        <v>75.1508379999999</v>
      </c>
      <c s="129" r="M1967">
        <v>68.22905</v>
      </c>
      <c s="129" r="N1967">
        <v>70.206704</v>
      </c>
      <c s="129" r="O1967">
        <v>30.653631</v>
      </c>
      <c s="129" r="P1967">
        <v>65.0</v>
      </c>
      <c s="129" r="Q1967">
        <v>73.0</v>
      </c>
      <c s="129" r="R1967">
        <v>81.0</v>
      </c>
      <c s="129" r="S1967">
        <v>65.0</v>
      </c>
      <c s="129" r="T1967">
        <v>65.0</v>
      </c>
      <c s="129" r="U1967">
        <v>34.0</v>
      </c>
      <c s="129" r="V1967">
        <v>191.832402</v>
      </c>
      <c s="129" r="W1967">
        <v>32.6312849999999</v>
      </c>
      <c s="129" r="X1967">
        <v>24.7206699999999</v>
      </c>
      <c s="129" r="Y1967">
        <v>37.5754189999999</v>
      </c>
      <c s="129" r="Z1967">
        <v>39.5530729999999</v>
      </c>
      <c s="129" r="AA1967">
        <v>41.530726</v>
      </c>
      <c s="129" r="AB1967">
        <v>15.821229</v>
      </c>
      <c s="129" r="AC1967">
        <v>0.0</v>
      </c>
      <c s="129" r="AD1967">
        <v>37.5754189999999</v>
      </c>
      <c s="129" r="AE1967">
        <v>110.748603</v>
      </c>
      <c s="129" r="AF1967">
        <v>43.50838</v>
      </c>
      <c s="129" r="AG1967">
        <v>162.167598</v>
      </c>
      <c s="129" r="AH1967">
        <v>32.6312849999999</v>
      </c>
      <c s="129" r="AI1967">
        <v>19.776536</v>
      </c>
      <c s="129" r="AJ1967">
        <v>37.5754189999999</v>
      </c>
      <c s="129" r="AK1967">
        <v>28.675978</v>
      </c>
      <c s="129" r="AL1967">
        <v>28.675978</v>
      </c>
      <c s="129" r="AM1967">
        <v>13.843575</v>
      </c>
      <c s="129" r="AN1967">
        <v>0.988827</v>
      </c>
      <c s="129" r="AO1967">
        <v>42.519553</v>
      </c>
      <c s="129" r="AP1967">
        <v>84.050279</v>
      </c>
      <c s="129" r="AQ1967">
        <v>35.597765</v>
      </c>
      <c s="129" r="AR1967">
        <v>284.782123</v>
      </c>
      <c s="129" r="AS1967">
        <v>47.463687</v>
      </c>
      <c s="129" r="AT1967">
        <v>31.642458</v>
      </c>
      <c s="129" r="AU1967">
        <v>0.0</v>
      </c>
      <c s="129" r="AV1967">
        <v>3.95530699999999</v>
      </c>
      <c s="129" r="AW1967">
        <v>43.50838</v>
      </c>
      <c s="129" r="AX1967">
        <v>35.597765</v>
      </c>
      <c s="129" r="AY1967">
        <v>98.882682</v>
      </c>
      <c s="129" r="AZ1967">
        <v>23.7318439999999</v>
      </c>
      <c s="129" r="BA1967">
        <v>154.256982999999</v>
      </c>
      <c s="129" r="BB1967">
        <v>27.687151</v>
      </c>
      <c s="129" r="BC1967">
        <v>23.7318439999999</v>
      </c>
      <c s="129" r="BD1967">
        <v>0.0</v>
      </c>
      <c s="129" r="BE1967">
        <v>3.95530699999999</v>
      </c>
      <c s="129" r="BF1967">
        <v>3.95530699999999</v>
      </c>
      <c s="129" r="BG1967">
        <v>35.597765</v>
      </c>
      <c s="129" r="BH1967">
        <v>55.374302</v>
      </c>
      <c s="129" r="BI1967">
        <v>3.95530699999999</v>
      </c>
      <c s="129" r="BJ1967">
        <v>130.525139999999</v>
      </c>
      <c s="129" r="BK1967">
        <v>19.776536</v>
      </c>
      <c s="129" r="BL1967">
        <v>7.910615</v>
      </c>
      <c s="129" r="BM1967">
        <v>0.0</v>
      </c>
      <c s="129" r="BN1967">
        <v>0.0</v>
      </c>
      <c s="129" r="BO1967">
        <v>39.5530729999999</v>
      </c>
      <c s="129" r="BP1967">
        <v>0.0</v>
      </c>
      <c s="129" r="BQ1967">
        <v>43.50838</v>
      </c>
      <c s="129" r="BR1967">
        <v>19.776536</v>
      </c>
      <c s="129" r="BS1967">
        <v>35.597765</v>
      </c>
      <c s="129" r="BT1967">
        <v>0.0</v>
      </c>
      <c s="129" r="BU1967">
        <v>3.95530699999999</v>
      </c>
      <c s="129" r="BV1967">
        <v>0.0</v>
      </c>
      <c s="129" r="BW1967">
        <v>0.0</v>
      </c>
      <c s="129" r="BX1967">
        <v>11.8659219999999</v>
      </c>
      <c s="129" r="BY1967">
        <v>11.8659219999999</v>
      </c>
      <c s="129" r="BZ1967">
        <v>0.0</v>
      </c>
      <c s="129" r="CA1967">
        <v>7.910615</v>
      </c>
      <c s="129" r="CB1967">
        <v>134.480447</v>
      </c>
      <c s="129" r="CC1967">
        <v>43.50838</v>
      </c>
      <c s="129" r="CD1967">
        <v>23.7318439999999</v>
      </c>
      <c s="129" r="CE1967">
        <v>0.0</v>
      </c>
      <c s="129" r="CF1967">
        <v>3.95530699999999</v>
      </c>
      <c s="129" r="CG1967">
        <v>23.7318439999999</v>
      </c>
      <c s="129" r="CH1967">
        <v>23.7318439999999</v>
      </c>
      <c s="129" r="CI1967">
        <v>3.95530699999999</v>
      </c>
      <c s="129" r="CJ1967">
        <v>11.8659219999999</v>
      </c>
      <c s="129" r="CK1967">
        <v>114.703911</v>
      </c>
      <c s="129" r="CL1967">
        <v>3.95530699999999</v>
      </c>
      <c s="129" r="CM1967">
        <v>3.95530699999999</v>
      </c>
      <c s="129" r="CN1967">
        <v>0.0</v>
      </c>
      <c s="129" r="CO1967">
        <v>0.0</v>
      </c>
      <c s="129" r="CP1967">
        <v>7.910615</v>
      </c>
      <c s="129" r="CQ1967">
        <v>0.0</v>
      </c>
      <c s="129" r="CR1967">
        <v>94.927374</v>
      </c>
      <c s="129" r="CS1967">
        <v>3.95530699999999</v>
      </c>
    </row>
    <row customHeight="1" r="1968" ht="15.0">
      <c t="s" s="127" r="A1968">
        <v>16614</v>
      </c>
      <c t="s" s="127" r="B1968">
        <v>16615</v>
      </c>
      <c t="s" s="127" r="C1968">
        <v>16616</v>
      </c>
      <c t="s" s="127" r="D1968">
        <v>16617</v>
      </c>
      <c t="s" s="127" r="E1968">
        <v>16618</v>
      </c>
      <c t="s" s="127" r="F1968">
        <v>16619</v>
      </c>
      <c t="s" s="128" r="G1968">
        <v>16620</v>
      </c>
      <c t="s" s="127" r="H1968">
        <v>16621</v>
      </c>
      <c s="129" r="I1968">
        <v>250.0</v>
      </c>
      <c s="129" r="J1968">
        <v>47.57085</v>
      </c>
      <c s="129" r="K1968">
        <v>23.2793519999999</v>
      </c>
      <c s="129" r="L1968">
        <v>41.497976</v>
      </c>
      <c s="129" r="M1968">
        <v>81.983806</v>
      </c>
      <c s="129" r="N1968">
        <v>33.40081</v>
      </c>
      <c s="129" r="O1968">
        <v>22.267206</v>
      </c>
      <c s="129" r="P1968">
        <v>38.0</v>
      </c>
      <c s="129" r="Q1968">
        <v>40.0</v>
      </c>
      <c s="129" r="R1968">
        <v>60.0</v>
      </c>
      <c s="129" r="S1968">
        <v>55.0</v>
      </c>
      <c s="129" r="T1968">
        <v>38.0</v>
      </c>
      <c s="129" r="U1968">
        <v>24.0</v>
      </c>
      <c s="129" r="V1968">
        <v>119.433198</v>
      </c>
      <c s="129" r="W1968">
        <v>22.267206</v>
      </c>
      <c s="129" r="X1968">
        <v>14.17004</v>
      </c>
      <c s="129" r="Y1968">
        <v>19.2307689999999</v>
      </c>
      <c s="129" r="Z1968">
        <v>42.5101209999999</v>
      </c>
      <c s="129" r="AA1968">
        <v>16.1943319999999</v>
      </c>
      <c s="129" r="AB1968">
        <v>5.060729</v>
      </c>
      <c s="129" r="AC1968">
        <v>0.0</v>
      </c>
      <c s="129" r="AD1968">
        <v>30.3643719999999</v>
      </c>
      <c s="129" r="AE1968">
        <v>76.923077</v>
      </c>
      <c s="129" r="AF1968">
        <v>12.145749</v>
      </c>
      <c s="129" r="AG1968">
        <v>130.566802</v>
      </c>
      <c s="129" r="AH1968">
        <v>25.3036439999999</v>
      </c>
      <c s="129" r="AI1968">
        <v>9.10931199999999</v>
      </c>
      <c s="129" r="AJ1968">
        <v>22.267206</v>
      </c>
      <c s="129" r="AK1968">
        <v>39.4736839999999</v>
      </c>
      <c s="129" r="AL1968">
        <v>17.206478</v>
      </c>
      <c s="129" r="AM1968">
        <v>16.1943319999999</v>
      </c>
      <c s="129" r="AN1968">
        <v>1.012146</v>
      </c>
      <c s="129" r="AO1968">
        <v>28.340081</v>
      </c>
      <c s="129" r="AP1968">
        <v>73.88664</v>
      </c>
      <c s="129" r="AQ1968">
        <v>28.340081</v>
      </c>
      <c s="129" r="AR1968">
        <v>210.526316</v>
      </c>
      <c s="129" r="AS1968">
        <v>4.04858299999999</v>
      </c>
      <c s="129" r="AT1968">
        <v>4.04858299999999</v>
      </c>
      <c s="129" r="AU1968">
        <v>12.145749</v>
      </c>
      <c s="129" r="AV1968">
        <v>20.242915</v>
      </c>
      <c s="129" r="AW1968">
        <v>20.242915</v>
      </c>
      <c s="129" r="AX1968">
        <v>32.3886639999999</v>
      </c>
      <c s="129" r="AY1968">
        <v>68.825911</v>
      </c>
      <c s="129" r="AZ1968">
        <v>48.582996</v>
      </c>
      <c s="129" r="BA1968">
        <v>101.214575</v>
      </c>
      <c s="129" r="BB1968">
        <v>4.04858299999999</v>
      </c>
      <c s="129" r="BC1968">
        <v>0.0</v>
      </c>
      <c s="129" r="BD1968">
        <v>8.09716599999999</v>
      </c>
      <c s="129" r="BE1968">
        <v>12.145749</v>
      </c>
      <c s="129" r="BF1968">
        <v>0.0</v>
      </c>
      <c s="129" r="BG1968">
        <v>28.340081</v>
      </c>
      <c s="129" r="BH1968">
        <v>32.3886639999999</v>
      </c>
      <c s="129" r="BI1968">
        <v>16.1943319999999</v>
      </c>
      <c s="129" r="BJ1968">
        <v>109.311741</v>
      </c>
      <c s="129" r="BK1968">
        <v>0.0</v>
      </c>
      <c s="129" r="BL1968">
        <v>4.04858299999999</v>
      </c>
      <c s="129" r="BM1968">
        <v>4.04858299999999</v>
      </c>
      <c s="129" r="BN1968">
        <v>8.09716599999999</v>
      </c>
      <c s="129" r="BO1968">
        <v>20.242915</v>
      </c>
      <c s="129" r="BP1968">
        <v>4.04858299999999</v>
      </c>
      <c s="129" r="BQ1968">
        <v>36.4372469999999</v>
      </c>
      <c s="129" r="BR1968">
        <v>32.3886639999999</v>
      </c>
      <c s="129" r="BS1968">
        <v>16.1943319999999</v>
      </c>
      <c s="129" r="BT1968">
        <v>0.0</v>
      </c>
      <c s="129" r="BU1968">
        <v>0.0</v>
      </c>
      <c s="129" r="BV1968">
        <v>0.0</v>
      </c>
      <c s="129" r="BW1968">
        <v>0.0</v>
      </c>
      <c s="129" r="BX1968">
        <v>4.04858299999999</v>
      </c>
      <c s="129" r="BY1968">
        <v>0.0</v>
      </c>
      <c s="129" r="BZ1968">
        <v>0.0</v>
      </c>
      <c s="129" r="CA1968">
        <v>12.145749</v>
      </c>
      <c s="129" r="CB1968">
        <v>97.165992</v>
      </c>
      <c s="129" r="CC1968">
        <v>0.0</v>
      </c>
      <c s="129" r="CD1968">
        <v>4.04858299999999</v>
      </c>
      <c s="129" r="CE1968">
        <v>12.145749</v>
      </c>
      <c s="129" r="CF1968">
        <v>16.1943319999999</v>
      </c>
      <c s="129" r="CG1968">
        <v>12.145749</v>
      </c>
      <c s="129" r="CH1968">
        <v>32.3886639999999</v>
      </c>
      <c s="129" r="CI1968">
        <v>0.0</v>
      </c>
      <c s="129" r="CJ1968">
        <v>20.242915</v>
      </c>
      <c s="129" r="CK1968">
        <v>97.165992</v>
      </c>
      <c s="129" r="CL1968">
        <v>4.04858299999999</v>
      </c>
      <c s="129" r="CM1968">
        <v>0.0</v>
      </c>
      <c s="129" r="CN1968">
        <v>0.0</v>
      </c>
      <c s="129" r="CO1968">
        <v>4.04858299999999</v>
      </c>
      <c s="129" r="CP1968">
        <v>4.04858299999999</v>
      </c>
      <c s="129" r="CQ1968">
        <v>0.0</v>
      </c>
      <c s="129" r="CR1968">
        <v>68.825911</v>
      </c>
      <c s="129" r="CS1968">
        <v>16.1943319999999</v>
      </c>
    </row>
    <row customHeight="1" r="1969" ht="15.0">
      <c t="s" s="127" r="A1969">
        <v>16622</v>
      </c>
      <c t="s" s="127" r="B1969">
        <v>16623</v>
      </c>
      <c t="s" s="127" r="C1969">
        <v>16624</v>
      </c>
      <c t="s" s="127" r="D1969">
        <v>16625</v>
      </c>
      <c t="s" s="127" r="E1969">
        <v>16626</v>
      </c>
      <c t="s" s="127" r="F1969">
        <v>16627</v>
      </c>
      <c t="s" s="128" r="G1969">
        <v>16628</v>
      </c>
      <c t="s" s="127" r="H1969">
        <v>16629</v>
      </c>
      <c s="129" r="I1969">
        <v>527.0</v>
      </c>
      <c s="129" r="J1969">
        <v>100.0</v>
      </c>
      <c s="129" r="K1969">
        <v>47.0</v>
      </c>
      <c s="129" r="L1969">
        <v>117.0</v>
      </c>
      <c s="129" r="M1969">
        <v>131.0</v>
      </c>
      <c s="129" r="N1969">
        <v>92.0</v>
      </c>
      <c s="129" r="O1969">
        <v>40.0</v>
      </c>
      <c s="129" r="P1969">
        <v>83.0</v>
      </c>
      <c s="129" r="Q1969">
        <v>61.0</v>
      </c>
      <c s="129" r="R1969">
        <v>110.0</v>
      </c>
      <c s="129" r="S1969">
        <v>88.0</v>
      </c>
      <c s="129" r="T1969">
        <v>73.0</v>
      </c>
      <c s="129" r="U1969">
        <v>11.0</v>
      </c>
      <c s="129" r="V1969">
        <v>263.0</v>
      </c>
      <c s="129" r="W1969">
        <v>50.0</v>
      </c>
      <c s="129" r="X1969">
        <v>28.0</v>
      </c>
      <c s="129" r="Y1969">
        <v>56.0</v>
      </c>
      <c s="129" r="Z1969">
        <v>64.0</v>
      </c>
      <c s="129" r="AA1969">
        <v>50.0</v>
      </c>
      <c s="129" r="AB1969">
        <v>15.0</v>
      </c>
      <c s="129" r="AC1969">
        <v>0.0</v>
      </c>
      <c s="129" r="AD1969">
        <v>64.0</v>
      </c>
      <c s="129" r="AE1969">
        <v>153.0</v>
      </c>
      <c s="129" r="AF1969">
        <v>46.0</v>
      </c>
      <c s="129" r="AG1969">
        <v>264.0</v>
      </c>
      <c s="129" r="AH1969">
        <v>50.0</v>
      </c>
      <c s="129" r="AI1969">
        <v>19.0</v>
      </c>
      <c s="129" r="AJ1969">
        <v>61.0</v>
      </c>
      <c s="129" r="AK1969">
        <v>67.0</v>
      </c>
      <c s="129" r="AL1969">
        <v>42.0</v>
      </c>
      <c s="129" r="AM1969">
        <v>24.0</v>
      </c>
      <c s="129" r="AN1969">
        <v>1.0</v>
      </c>
      <c s="129" r="AO1969">
        <v>57.0</v>
      </c>
      <c s="129" r="AP1969">
        <v>156.0</v>
      </c>
      <c s="129" r="AQ1969">
        <v>51.0</v>
      </c>
      <c s="129" r="AR1969">
        <v>436.0</v>
      </c>
      <c s="129" r="AS1969">
        <v>4.0</v>
      </c>
      <c s="129" r="AT1969">
        <v>16.0</v>
      </c>
      <c s="129" r="AU1969">
        <v>44.0</v>
      </c>
      <c s="129" r="AV1969">
        <v>28.0</v>
      </c>
      <c s="129" r="AW1969">
        <v>100.0</v>
      </c>
      <c s="129" r="AX1969">
        <v>52.0</v>
      </c>
      <c s="129" r="AY1969">
        <v>136.0</v>
      </c>
      <c s="129" r="AZ1969">
        <v>56.0</v>
      </c>
      <c s="129" r="BA1969">
        <v>232.0</v>
      </c>
      <c s="129" r="BB1969">
        <v>4.0</v>
      </c>
      <c s="129" r="BC1969">
        <v>16.0</v>
      </c>
      <c s="129" r="BD1969">
        <v>28.0</v>
      </c>
      <c s="129" r="BE1969">
        <v>12.0</v>
      </c>
      <c s="129" r="BF1969">
        <v>16.0</v>
      </c>
      <c s="129" r="BG1969">
        <v>44.0</v>
      </c>
      <c s="129" r="BH1969">
        <v>76.0</v>
      </c>
      <c s="129" r="BI1969">
        <v>36.0</v>
      </c>
      <c s="129" r="BJ1969">
        <v>204.0</v>
      </c>
      <c s="129" r="BK1969">
        <v>0.0</v>
      </c>
      <c s="129" r="BL1969">
        <v>0.0</v>
      </c>
      <c s="129" r="BM1969">
        <v>16.0</v>
      </c>
      <c s="129" r="BN1969">
        <v>16.0</v>
      </c>
      <c s="129" r="BO1969">
        <v>84.0</v>
      </c>
      <c s="129" r="BP1969">
        <v>8.0</v>
      </c>
      <c s="129" r="BQ1969">
        <v>60.0</v>
      </c>
      <c s="129" r="BR1969">
        <v>20.0</v>
      </c>
      <c s="129" r="BS1969">
        <v>44.0</v>
      </c>
      <c s="129" r="BT1969">
        <v>0.0</v>
      </c>
      <c s="129" r="BU1969">
        <v>0.0</v>
      </c>
      <c s="129" r="BV1969">
        <v>0.0</v>
      </c>
      <c s="129" r="BW1969">
        <v>0.0</v>
      </c>
      <c s="129" r="BX1969">
        <v>0.0</v>
      </c>
      <c s="129" r="BY1969">
        <v>8.0</v>
      </c>
      <c s="129" r="BZ1969">
        <v>0.0</v>
      </c>
      <c s="129" r="CA1969">
        <v>36.0</v>
      </c>
      <c s="129" r="CB1969">
        <v>232.0</v>
      </c>
      <c s="129" r="CC1969">
        <v>4.0</v>
      </c>
      <c s="129" r="CD1969">
        <v>16.0</v>
      </c>
      <c s="129" r="CE1969">
        <v>44.0</v>
      </c>
      <c s="129" r="CF1969">
        <v>20.0</v>
      </c>
      <c s="129" r="CG1969">
        <v>100.0</v>
      </c>
      <c s="129" r="CH1969">
        <v>36.0</v>
      </c>
      <c s="129" r="CI1969">
        <v>4.0</v>
      </c>
      <c s="129" r="CJ1969">
        <v>8.0</v>
      </c>
      <c s="129" r="CK1969">
        <v>160.0</v>
      </c>
      <c s="129" r="CL1969">
        <v>0.0</v>
      </c>
      <c s="129" r="CM1969">
        <v>0.0</v>
      </c>
      <c s="129" r="CN1969">
        <v>0.0</v>
      </c>
      <c s="129" r="CO1969">
        <v>8.0</v>
      </c>
      <c s="129" r="CP1969">
        <v>0.0</v>
      </c>
      <c s="129" r="CQ1969">
        <v>8.0</v>
      </c>
      <c s="129" r="CR1969">
        <v>132.0</v>
      </c>
      <c s="129" r="CS1969">
        <v>12.0</v>
      </c>
    </row>
    <row customHeight="1" r="1970" ht="15.0">
      <c t="s" s="127" r="A1970">
        <v>16630</v>
      </c>
      <c t="s" s="127" r="B1970">
        <v>16631</v>
      </c>
      <c t="s" s="127" r="C1970">
        <v>16632</v>
      </c>
      <c t="s" s="127" r="D1970">
        <v>16633</v>
      </c>
      <c t="s" s="127" r="E1970">
        <v>16634</v>
      </c>
      <c t="s" s="127" r="F1970">
        <v>16635</v>
      </c>
      <c t="s" s="128" r="G1970">
        <v>16636</v>
      </c>
      <c t="s" s="127" r="H1970">
        <v>16637</v>
      </c>
      <c s="129" r="I1970">
        <v>128.0</v>
      </c>
      <c s="129" r="J1970">
        <v>20.837209</v>
      </c>
      <c s="129" r="K1970">
        <v>21.829457</v>
      </c>
      <c s="129" r="L1970">
        <v>17.860465</v>
      </c>
      <c s="129" r="M1970">
        <v>40.6821709999999</v>
      </c>
      <c s="129" r="N1970">
        <v>10.9147289999999</v>
      </c>
      <c s="129" r="O1970">
        <v>15.875969</v>
      </c>
      <c s="129" r="P1970">
        <v>14.0</v>
      </c>
      <c s="129" r="Q1970">
        <v>23.0</v>
      </c>
      <c s="129" r="R1970">
        <v>28.0</v>
      </c>
      <c s="129" r="S1970">
        <v>24.0</v>
      </c>
      <c s="129" r="T1970">
        <v>24.0</v>
      </c>
      <c s="129" r="U1970">
        <v>9.0</v>
      </c>
      <c s="129" r="V1970">
        <v>65.4883719999999</v>
      </c>
      <c s="129" r="W1970">
        <v>12.8992249999999</v>
      </c>
      <c s="129" r="X1970">
        <v>11.9069769999999</v>
      </c>
      <c s="129" r="Y1970">
        <v>7.937984</v>
      </c>
      <c s="129" r="Z1970">
        <v>22.821705</v>
      </c>
      <c s="129" r="AA1970">
        <v>3.968992</v>
      </c>
      <c s="129" r="AB1970">
        <v>5.953488</v>
      </c>
      <c s="129" r="AC1970">
        <v>0.0</v>
      </c>
      <c s="129" r="AD1970">
        <v>14.883721</v>
      </c>
      <c s="129" r="AE1970">
        <v>40.6821709999999</v>
      </c>
      <c s="129" r="AF1970">
        <v>9.92248099999999</v>
      </c>
      <c s="129" r="AG1970">
        <v>62.511628</v>
      </c>
      <c s="129" r="AH1970">
        <v>7.937984</v>
      </c>
      <c s="129" r="AI1970">
        <v>9.92248099999999</v>
      </c>
      <c s="129" r="AJ1970">
        <v>9.92248099999999</v>
      </c>
      <c s="129" r="AK1970">
        <v>17.860465</v>
      </c>
      <c s="129" r="AL1970">
        <v>6.945736</v>
      </c>
      <c s="129" r="AM1970">
        <v>9.92248099999999</v>
      </c>
      <c s="129" r="AN1970">
        <v>0.0</v>
      </c>
      <c s="129" r="AO1970">
        <v>10.9147289999999</v>
      </c>
      <c s="129" r="AP1970">
        <v>35.72093</v>
      </c>
      <c s="129" r="AQ1970">
        <v>15.875969</v>
      </c>
      <c s="129" r="AR1970">
        <v>123.03876</v>
      </c>
      <c s="129" r="AS1970">
        <v>15.875969</v>
      </c>
      <c s="129" r="AT1970">
        <v>7.937984</v>
      </c>
      <c s="129" r="AU1970">
        <v>0.0</v>
      </c>
      <c s="129" r="AV1970">
        <v>7.937984</v>
      </c>
      <c s="129" r="AW1970">
        <v>15.875969</v>
      </c>
      <c s="129" r="AX1970">
        <v>15.875969</v>
      </c>
      <c s="129" r="AY1970">
        <v>43.658915</v>
      </c>
      <c s="129" r="AZ1970">
        <v>15.875969</v>
      </c>
      <c s="129" r="BA1970">
        <v>75.410853</v>
      </c>
      <c s="129" r="BB1970">
        <v>15.875969</v>
      </c>
      <c s="129" r="BC1970">
        <v>3.968992</v>
      </c>
      <c s="129" r="BD1970">
        <v>0.0</v>
      </c>
      <c s="129" r="BE1970">
        <v>7.937984</v>
      </c>
      <c s="129" r="BF1970">
        <v>0.0</v>
      </c>
      <c s="129" r="BG1970">
        <v>15.875969</v>
      </c>
      <c s="129" r="BH1970">
        <v>23.813953</v>
      </c>
      <c s="129" r="BI1970">
        <v>7.937984</v>
      </c>
      <c s="129" r="BJ1970">
        <v>47.627907</v>
      </c>
      <c s="129" r="BK1970">
        <v>0.0</v>
      </c>
      <c s="129" r="BL1970">
        <v>3.968992</v>
      </c>
      <c s="129" r="BM1970">
        <v>0.0</v>
      </c>
      <c s="129" r="BN1970">
        <v>0.0</v>
      </c>
      <c s="129" r="BO1970">
        <v>15.875969</v>
      </c>
      <c s="129" r="BP1970">
        <v>0.0</v>
      </c>
      <c s="129" r="BQ1970">
        <v>19.844961</v>
      </c>
      <c s="129" r="BR1970">
        <v>7.937984</v>
      </c>
      <c s="129" r="BS1970">
        <v>15.875969</v>
      </c>
      <c s="129" r="BT1970">
        <v>0.0</v>
      </c>
      <c s="129" r="BU1970">
        <v>0.0</v>
      </c>
      <c s="129" r="BV1970">
        <v>0.0</v>
      </c>
      <c s="129" r="BW1970">
        <v>3.968992</v>
      </c>
      <c s="129" r="BX1970">
        <v>0.0</v>
      </c>
      <c s="129" r="BY1970">
        <v>0.0</v>
      </c>
      <c s="129" r="BZ1970">
        <v>0.0</v>
      </c>
      <c s="129" r="CA1970">
        <v>11.9069769999999</v>
      </c>
      <c s="129" r="CB1970">
        <v>47.627907</v>
      </c>
      <c s="129" r="CC1970">
        <v>7.937984</v>
      </c>
      <c s="129" r="CD1970">
        <v>7.937984</v>
      </c>
      <c s="129" r="CE1970">
        <v>0.0</v>
      </c>
      <c s="129" r="CF1970">
        <v>3.968992</v>
      </c>
      <c s="129" r="CG1970">
        <v>7.937984</v>
      </c>
      <c s="129" r="CH1970">
        <v>15.875969</v>
      </c>
      <c s="129" r="CI1970">
        <v>0.0</v>
      </c>
      <c s="129" r="CJ1970">
        <v>3.968992</v>
      </c>
      <c s="129" r="CK1970">
        <v>59.5348839999999</v>
      </c>
      <c s="129" r="CL1970">
        <v>7.937984</v>
      </c>
      <c s="129" r="CM1970">
        <v>0.0</v>
      </c>
      <c s="129" r="CN1970">
        <v>0.0</v>
      </c>
      <c s="129" r="CO1970">
        <v>0.0</v>
      </c>
      <c s="129" r="CP1970">
        <v>7.937984</v>
      </c>
      <c s="129" r="CQ1970">
        <v>0.0</v>
      </c>
      <c s="129" r="CR1970">
        <v>43.658915</v>
      </c>
      <c s="129" r="CS1970">
        <v>0.0</v>
      </c>
    </row>
    <row customHeight="1" r="1971" ht="15.0">
      <c t="s" s="127" r="A1971">
        <v>16638</v>
      </c>
      <c t="s" s="127" r="B1971">
        <v>16639</v>
      </c>
      <c t="s" s="127" r="C1971">
        <v>16640</v>
      </c>
      <c t="s" s="127" r="D1971">
        <v>16641</v>
      </c>
      <c t="s" s="127" r="E1971">
        <v>16642</v>
      </c>
      <c t="s" s="127" r="F1971">
        <v>16643</v>
      </c>
      <c t="s" s="128" r="G1971">
        <v>16644</v>
      </c>
      <c t="s" s="127" r="H1971">
        <v>16645</v>
      </c>
      <c s="129" r="I1971">
        <v>66.0</v>
      </c>
      <c s="129" r="J1971">
        <v>11.0</v>
      </c>
      <c s="129" r="K1971">
        <v>3.0</v>
      </c>
      <c s="129" r="L1971">
        <v>21.0</v>
      </c>
      <c s="129" r="M1971">
        <v>16.0</v>
      </c>
      <c s="129" r="N1971">
        <v>10.0</v>
      </c>
      <c s="129" r="O1971">
        <v>5.0</v>
      </c>
      <c s="129" r="P1971">
        <v>6.0</v>
      </c>
      <c s="129" r="Q1971">
        <v>9.0</v>
      </c>
      <c s="129" r="R1971">
        <v>15.0</v>
      </c>
      <c s="129" r="S1971">
        <v>7.0</v>
      </c>
      <c s="129" r="T1971">
        <v>19.0</v>
      </c>
      <c s="129" r="U1971">
        <v>7.0</v>
      </c>
      <c s="129" r="V1971">
        <v>39.0</v>
      </c>
      <c s="129" r="W1971">
        <v>6.0</v>
      </c>
      <c s="129" r="X1971">
        <v>2.0</v>
      </c>
      <c s="129" r="Y1971">
        <v>12.0</v>
      </c>
      <c s="129" r="Z1971">
        <v>12.0</v>
      </c>
      <c s="129" r="AA1971">
        <v>4.0</v>
      </c>
      <c s="129" r="AB1971">
        <v>3.0</v>
      </c>
      <c s="129" r="AC1971">
        <v>0.0</v>
      </c>
      <c s="129" r="AD1971">
        <v>7.0</v>
      </c>
      <c s="129" r="AE1971">
        <v>25.0</v>
      </c>
      <c s="129" r="AF1971">
        <v>7.0</v>
      </c>
      <c s="129" r="AG1971">
        <v>27.0</v>
      </c>
      <c s="129" r="AH1971">
        <v>5.0</v>
      </c>
      <c s="129" r="AI1971">
        <v>1.0</v>
      </c>
      <c s="129" r="AJ1971">
        <v>9.0</v>
      </c>
      <c s="129" r="AK1971">
        <v>4.0</v>
      </c>
      <c s="129" r="AL1971">
        <v>6.0</v>
      </c>
      <c s="129" r="AM1971">
        <v>2.0</v>
      </c>
      <c s="129" r="AN1971">
        <v>0.0</v>
      </c>
      <c s="129" r="AO1971">
        <v>5.0</v>
      </c>
      <c s="129" r="AP1971">
        <v>16.0</v>
      </c>
      <c s="129" r="AQ1971">
        <v>6.0</v>
      </c>
      <c s="129" r="AR1971">
        <v>64.0</v>
      </c>
      <c s="129" r="AS1971">
        <v>12.0</v>
      </c>
      <c s="129" r="AT1971">
        <v>0.0</v>
      </c>
      <c s="129" r="AU1971">
        <v>0.0</v>
      </c>
      <c s="129" r="AV1971">
        <v>20.0</v>
      </c>
      <c s="129" r="AW1971">
        <v>0.0</v>
      </c>
      <c s="129" r="AX1971">
        <v>8.0</v>
      </c>
      <c s="129" r="AY1971">
        <v>16.0</v>
      </c>
      <c s="129" r="AZ1971">
        <v>8.0</v>
      </c>
      <c s="129" r="BA1971">
        <v>44.0</v>
      </c>
      <c s="129" r="BB1971">
        <v>12.0</v>
      </c>
      <c s="129" r="BC1971">
        <v>0.0</v>
      </c>
      <c s="129" r="BD1971">
        <v>0.0</v>
      </c>
      <c s="129" r="BE1971">
        <v>4.0</v>
      </c>
      <c s="129" r="BF1971">
        <v>0.0</v>
      </c>
      <c s="129" r="BG1971">
        <v>8.0</v>
      </c>
      <c s="129" r="BH1971">
        <v>12.0</v>
      </c>
      <c s="129" r="BI1971">
        <v>8.0</v>
      </c>
      <c s="129" r="BJ1971">
        <v>20.0</v>
      </c>
      <c s="129" r="BK1971">
        <v>0.0</v>
      </c>
      <c s="129" r="BL1971">
        <v>0.0</v>
      </c>
      <c s="129" r="BM1971">
        <v>0.0</v>
      </c>
      <c s="129" r="BN1971">
        <v>16.0</v>
      </c>
      <c s="129" r="BO1971">
        <v>0.0</v>
      </c>
      <c s="129" r="BP1971">
        <v>0.0</v>
      </c>
      <c s="129" r="BQ1971">
        <v>4.0</v>
      </c>
      <c s="129" r="BR1971">
        <v>0.0</v>
      </c>
      <c s="129" r="BS1971">
        <v>0.0</v>
      </c>
      <c s="129" r="BT1971">
        <v>0.0</v>
      </c>
      <c s="129" r="BU1971">
        <v>0.0</v>
      </c>
      <c s="129" r="BV1971">
        <v>0.0</v>
      </c>
      <c s="129" r="BW1971">
        <v>0.0</v>
      </c>
      <c s="129" r="BX1971">
        <v>0.0</v>
      </c>
      <c s="129" r="BY1971">
        <v>0.0</v>
      </c>
      <c s="129" r="BZ1971">
        <v>0.0</v>
      </c>
      <c s="129" r="CA1971">
        <v>0.0</v>
      </c>
      <c s="129" r="CB1971">
        <v>40.0</v>
      </c>
      <c s="129" r="CC1971">
        <v>12.0</v>
      </c>
      <c s="129" r="CD1971">
        <v>0.0</v>
      </c>
      <c s="129" r="CE1971">
        <v>0.0</v>
      </c>
      <c s="129" r="CF1971">
        <v>20.0</v>
      </c>
      <c s="129" r="CG1971">
        <v>0.0</v>
      </c>
      <c s="129" r="CH1971">
        <v>4.0</v>
      </c>
      <c s="129" r="CI1971">
        <v>0.0</v>
      </c>
      <c s="129" r="CJ1971">
        <v>4.0</v>
      </c>
      <c s="129" r="CK1971">
        <v>24.0</v>
      </c>
      <c s="129" r="CL1971">
        <v>0.0</v>
      </c>
      <c s="129" r="CM1971">
        <v>0.0</v>
      </c>
      <c s="129" r="CN1971">
        <v>0.0</v>
      </c>
      <c s="129" r="CO1971">
        <v>0.0</v>
      </c>
      <c s="129" r="CP1971">
        <v>0.0</v>
      </c>
      <c s="129" r="CQ1971">
        <v>4.0</v>
      </c>
      <c s="129" r="CR1971">
        <v>16.0</v>
      </c>
      <c s="129" r="CS1971">
        <v>4.0</v>
      </c>
    </row>
    <row customHeight="1" r="1972" ht="15.0">
      <c t="s" s="127" r="A1972">
        <v>16646</v>
      </c>
      <c t="s" s="127" r="B1972">
        <v>16647</v>
      </c>
      <c t="s" s="127" r="C1972">
        <v>16648</v>
      </c>
      <c t="s" s="127" r="D1972">
        <v>16649</v>
      </c>
      <c t="s" s="127" r="E1972">
        <v>16650</v>
      </c>
      <c t="s" s="127" r="F1972">
        <v>16651</v>
      </c>
      <c t="s" s="128" r="G1972">
        <v>16652</v>
      </c>
      <c t="s" s="127" r="H1972">
        <v>16653</v>
      </c>
      <c s="129" r="I1972">
        <v>80.0</v>
      </c>
      <c s="129" r="J1972">
        <v>13.48516</v>
      </c>
      <c s="129" r="K1972">
        <v>3.12193599999999</v>
      </c>
      <c s="129" r="L1972">
        <v>15.5232209999999</v>
      </c>
      <c s="129" r="M1972">
        <v>15.609679</v>
      </c>
      <c s="129" r="N1972">
        <v>19.772261</v>
      </c>
      <c s="129" r="O1972">
        <v>12.4877439999999</v>
      </c>
      <c s="129" r="P1972">
        <v>8.0</v>
      </c>
      <c s="129" r="Q1972">
        <v>14.0</v>
      </c>
      <c s="129" r="R1972">
        <v>20.0</v>
      </c>
      <c s="129" r="S1972">
        <v>24.0</v>
      </c>
      <c s="129" r="T1972">
        <v>29.0</v>
      </c>
      <c s="129" r="U1972">
        <v>9.0</v>
      </c>
      <c s="129" r="V1972">
        <v>43.6206439999999</v>
      </c>
      <c s="129" r="W1972">
        <v>7.24128799999999</v>
      </c>
      <c s="129" r="X1972">
        <v>2.08129099999999</v>
      </c>
      <c s="129" r="Y1972">
        <v>9.322578</v>
      </c>
      <c s="129" r="Z1972">
        <v>7.284517</v>
      </c>
      <c s="129" r="AA1972">
        <v>10.406453</v>
      </c>
      <c s="129" r="AB1972">
        <v>7.284517</v>
      </c>
      <c s="129" r="AC1972">
        <v>0.0</v>
      </c>
      <c s="129" r="AD1972">
        <v>7.24128799999999</v>
      </c>
      <c s="129" r="AE1972">
        <v>21.8103219999999</v>
      </c>
      <c s="129" r="AF1972">
        <v>14.569034</v>
      </c>
      <c s="129" r="AG1972">
        <v>36.379356</v>
      </c>
      <c s="129" r="AH1972">
        <v>6.24387199999999</v>
      </c>
      <c s="129" r="AI1972">
        <v>1.040645</v>
      </c>
      <c s="129" r="AJ1972">
        <v>6.200642</v>
      </c>
      <c s="129" r="AK1972">
        <v>8.325162</v>
      </c>
      <c s="129" r="AL1972">
        <v>9.36580799999999</v>
      </c>
      <c s="129" r="AM1972">
        <v>4.162581</v>
      </c>
      <c s="129" r="AN1972">
        <v>1.040645</v>
      </c>
      <c s="129" r="AO1972">
        <v>6.24387199999999</v>
      </c>
      <c s="129" r="AP1972">
        <v>17.647741</v>
      </c>
      <c s="129" r="AQ1972">
        <v>12.4877439999999</v>
      </c>
      <c s="129" r="AR1972">
        <v>66.6012989999999</v>
      </c>
      <c s="129" r="AS1972">
        <v>4.162581</v>
      </c>
      <c s="129" r="AT1972">
        <v>0.0</v>
      </c>
      <c s="129" r="AU1972">
        <v>4.162581</v>
      </c>
      <c s="129" r="AV1972">
        <v>0.0</v>
      </c>
      <c s="129" r="AW1972">
        <v>12.4877439999999</v>
      </c>
      <c s="129" r="AX1972">
        <v>4.162581</v>
      </c>
      <c s="129" r="AY1972">
        <v>29.138068</v>
      </c>
      <c s="129" r="AZ1972">
        <v>12.4877439999999</v>
      </c>
      <c s="129" r="BA1972">
        <v>37.463231</v>
      </c>
      <c s="129" r="BB1972">
        <v>4.162581</v>
      </c>
      <c s="129" r="BC1972">
        <v>0.0</v>
      </c>
      <c s="129" r="BD1972">
        <v>0.0</v>
      </c>
      <c s="129" r="BE1972">
        <v>0.0</v>
      </c>
      <c s="129" r="BF1972">
        <v>4.162581</v>
      </c>
      <c s="129" r="BG1972">
        <v>4.162581</v>
      </c>
      <c s="129" r="BH1972">
        <v>20.812906</v>
      </c>
      <c s="129" r="BI1972">
        <v>4.162581</v>
      </c>
      <c s="129" r="BJ1972">
        <v>29.138068</v>
      </c>
      <c s="129" r="BK1972">
        <v>0.0</v>
      </c>
      <c s="129" r="BL1972">
        <v>0.0</v>
      </c>
      <c s="129" r="BM1972">
        <v>4.162581</v>
      </c>
      <c s="129" r="BN1972">
        <v>0.0</v>
      </c>
      <c s="129" r="BO1972">
        <v>8.325162</v>
      </c>
      <c s="129" r="BP1972">
        <v>0.0</v>
      </c>
      <c s="129" r="BQ1972">
        <v>8.325162</v>
      </c>
      <c s="129" r="BR1972">
        <v>8.325162</v>
      </c>
      <c s="129" r="BS1972">
        <v>4.162581</v>
      </c>
      <c s="129" r="BT1972">
        <v>0.0</v>
      </c>
      <c s="129" r="BU1972">
        <v>0.0</v>
      </c>
      <c s="129" r="BV1972">
        <v>0.0</v>
      </c>
      <c s="129" r="BW1972">
        <v>0.0</v>
      </c>
      <c s="129" r="BX1972">
        <v>0.0</v>
      </c>
      <c s="129" r="BY1972">
        <v>4.162581</v>
      </c>
      <c s="129" r="BZ1972">
        <v>0.0</v>
      </c>
      <c s="129" r="CA1972">
        <v>0.0</v>
      </c>
      <c s="129" r="CB1972">
        <v>24.975487</v>
      </c>
      <c s="129" r="CC1972">
        <v>4.162581</v>
      </c>
      <c s="129" r="CD1972">
        <v>0.0</v>
      </c>
      <c s="129" r="CE1972">
        <v>4.162581</v>
      </c>
      <c s="129" r="CF1972">
        <v>0.0</v>
      </c>
      <c s="129" r="CG1972">
        <v>12.4877439999999</v>
      </c>
      <c s="129" r="CH1972">
        <v>0.0</v>
      </c>
      <c s="129" r="CI1972">
        <v>4.162581</v>
      </c>
      <c s="129" r="CJ1972">
        <v>0.0</v>
      </c>
      <c s="129" r="CK1972">
        <v>37.463231</v>
      </c>
      <c s="129" r="CL1972">
        <v>0.0</v>
      </c>
      <c s="129" r="CM1972">
        <v>0.0</v>
      </c>
      <c s="129" r="CN1972">
        <v>0.0</v>
      </c>
      <c s="129" r="CO1972">
        <v>0.0</v>
      </c>
      <c s="129" r="CP1972">
        <v>0.0</v>
      </c>
      <c s="129" r="CQ1972">
        <v>0.0</v>
      </c>
      <c s="129" r="CR1972">
        <v>24.975487</v>
      </c>
      <c s="129" r="CS1972">
        <v>12.4877439999999</v>
      </c>
    </row>
    <row customHeight="1" r="1973" ht="15.0">
      <c t="s" s="127" r="A1973">
        <v>16654</v>
      </c>
      <c t="s" s="127" r="B1973">
        <v>16655</v>
      </c>
      <c t="s" s="127" r="C1973">
        <v>16656</v>
      </c>
      <c t="s" s="127" r="D1973">
        <v>16657</v>
      </c>
      <c t="s" s="127" r="E1973">
        <v>16658</v>
      </c>
      <c t="s" s="127" r="F1973">
        <v>16659</v>
      </c>
      <c t="s" s="128" r="G1973">
        <v>16660</v>
      </c>
      <c t="s" s="127" r="H1973">
        <v>16661</v>
      </c>
      <c s="129" r="I1973">
        <v>704.0</v>
      </c>
      <c s="129" r="J1973">
        <v>128.275465999999</v>
      </c>
      <c s="129" r="K1973">
        <v>80.803443</v>
      </c>
      <c s="129" r="L1973">
        <v>133.325681</v>
      </c>
      <c s="129" r="M1973">
        <v>166.657102</v>
      </c>
      <c s="129" r="N1973">
        <v>138.375897</v>
      </c>
      <c s="129" r="O1973">
        <v>56.56241</v>
      </c>
      <c s="129" r="P1973">
        <v>108.0</v>
      </c>
      <c s="129" r="Q1973">
        <v>87.0</v>
      </c>
      <c s="129" r="R1973">
        <v>136.0</v>
      </c>
      <c s="129" r="S1973">
        <v>126.0</v>
      </c>
      <c s="129" r="T1973">
        <v>104.0</v>
      </c>
      <c s="129" r="U1973">
        <v>51.0</v>
      </c>
      <c s="129" r="V1973">
        <v>354.525107999999</v>
      </c>
      <c s="129" r="W1973">
        <v>61.6126259999999</v>
      </c>
      <c s="129" r="X1973">
        <v>48.482066</v>
      </c>
      <c s="129" r="Y1973">
        <v>64.6427549999999</v>
      </c>
      <c s="129" r="Z1973">
        <v>88.8837879999999</v>
      </c>
      <c s="129" r="AA1973">
        <v>68.682927</v>
      </c>
      <c s="129" r="AB1973">
        <v>20.200861</v>
      </c>
      <c s="129" r="AC1973">
        <v>2.020086</v>
      </c>
      <c s="129" r="AD1973">
        <v>82.8235289999999</v>
      </c>
      <c s="129" r="AE1973">
        <v>203.018651</v>
      </c>
      <c s="129" r="AF1973">
        <v>68.682927</v>
      </c>
      <c s="129" r="AG1973">
        <v>349.474892</v>
      </c>
      <c s="129" r="AH1973">
        <v>66.662841</v>
      </c>
      <c s="129" r="AI1973">
        <v>32.3213769999999</v>
      </c>
      <c s="129" r="AJ1973">
        <v>68.682927</v>
      </c>
      <c s="129" r="AK1973">
        <v>77.7733139999999</v>
      </c>
      <c s="129" r="AL1973">
        <v>69.69297</v>
      </c>
      <c s="129" r="AM1973">
        <v>33.33142</v>
      </c>
      <c s="129" r="AN1973">
        <v>1.010043</v>
      </c>
      <c s="129" r="AO1973">
        <v>81.8134859999999</v>
      </c>
      <c s="129" r="AP1973">
        <v>188.878049</v>
      </c>
      <c s="129" r="AQ1973">
        <v>78.7833569999999</v>
      </c>
      <c s="129" r="AR1973">
        <v>557.543759</v>
      </c>
      <c s="129" r="AS1973">
        <v>12.120516</v>
      </c>
      <c s="129" r="AT1973">
        <v>16.160689</v>
      </c>
      <c s="129" r="AU1973">
        <v>28.281205</v>
      </c>
      <c s="129" r="AV1973">
        <v>80.803443</v>
      </c>
      <c s="129" r="AW1973">
        <v>92.9239599999999</v>
      </c>
      <c s="129" r="AX1973">
        <v>72.723099</v>
      </c>
      <c s="129" r="AY1973">
        <v>189.888092</v>
      </c>
      <c s="129" r="AZ1973">
        <v>64.6427549999999</v>
      </c>
      <c s="129" r="BA1973">
        <v>282.812051999999</v>
      </c>
      <c s="129" r="BB1973">
        <v>12.120516</v>
      </c>
      <c s="129" r="BC1973">
        <v>16.160689</v>
      </c>
      <c s="129" r="BD1973">
        <v>16.160689</v>
      </c>
      <c s="129" r="BE1973">
        <v>36.3615489999999</v>
      </c>
      <c s="129" r="BF1973">
        <v>16.160689</v>
      </c>
      <c s="129" r="BG1973">
        <v>60.6025819999999</v>
      </c>
      <c s="129" r="BH1973">
        <v>101.004304</v>
      </c>
      <c s="129" r="BI1973">
        <v>24.241033</v>
      </c>
      <c s="129" r="BJ1973">
        <v>274.731706999999</v>
      </c>
      <c s="129" r="BK1973">
        <v>0.0</v>
      </c>
      <c s="129" r="BL1973">
        <v>0.0</v>
      </c>
      <c s="129" r="BM1973">
        <v>12.120516</v>
      </c>
      <c s="129" r="BN1973">
        <v>44.4418939999999</v>
      </c>
      <c s="129" r="BO1973">
        <v>76.763271</v>
      </c>
      <c s="129" r="BP1973">
        <v>12.120516</v>
      </c>
      <c s="129" r="BQ1973">
        <v>88.8837879999999</v>
      </c>
      <c s="129" r="BR1973">
        <v>40.4017219999999</v>
      </c>
      <c s="129" r="BS1973">
        <v>48.482066</v>
      </c>
      <c s="129" r="BT1973">
        <v>4.040172</v>
      </c>
      <c s="129" r="BU1973">
        <v>0.0</v>
      </c>
      <c s="129" r="BV1973">
        <v>0.0</v>
      </c>
      <c s="129" r="BW1973">
        <v>0.0</v>
      </c>
      <c s="129" r="BX1973">
        <v>12.120516</v>
      </c>
      <c s="129" r="BY1973">
        <v>4.040172</v>
      </c>
      <c s="129" r="BZ1973">
        <v>0.0</v>
      </c>
      <c s="129" r="CA1973">
        <v>28.281205</v>
      </c>
      <c s="129" r="CB1973">
        <v>254.530846</v>
      </c>
      <c s="129" r="CC1973">
        <v>8.080344</v>
      </c>
      <c s="129" r="CD1973">
        <v>12.120516</v>
      </c>
      <c s="129" r="CE1973">
        <v>24.241033</v>
      </c>
      <c s="129" r="CF1973">
        <v>68.682927</v>
      </c>
      <c s="129" r="CG1973">
        <v>64.6427549999999</v>
      </c>
      <c s="129" r="CH1973">
        <v>60.6025819999999</v>
      </c>
      <c s="129" r="CI1973">
        <v>0.0</v>
      </c>
      <c s="129" r="CJ1973">
        <v>16.160689</v>
      </c>
      <c s="129" r="CK1973">
        <v>254.530846</v>
      </c>
      <c s="129" r="CL1973">
        <v>0.0</v>
      </c>
      <c s="129" r="CM1973">
        <v>4.040172</v>
      </c>
      <c s="129" r="CN1973">
        <v>4.040172</v>
      </c>
      <c s="129" r="CO1973">
        <v>12.120516</v>
      </c>
      <c s="129" r="CP1973">
        <v>16.160689</v>
      </c>
      <c s="129" r="CQ1973">
        <v>8.080344</v>
      </c>
      <c s="129" r="CR1973">
        <v>189.888092</v>
      </c>
      <c s="129" r="CS1973">
        <v>20.200861</v>
      </c>
    </row>
    <row customHeight="1" r="1974" ht="15.0">
      <c t="s" s="127" r="A1974">
        <v>16662</v>
      </c>
      <c t="s" s="127" r="B1974">
        <v>16663</v>
      </c>
      <c t="s" s="127" r="C1974">
        <v>16664</v>
      </c>
      <c t="s" s="127" r="D1974">
        <v>16665</v>
      </c>
      <c t="s" s="127" r="E1974">
        <v>16666</v>
      </c>
      <c t="s" s="127" r="F1974">
        <v>16667</v>
      </c>
      <c t="s" s="128" r="G1974">
        <v>16668</v>
      </c>
      <c t="s" s="127" r="H1974">
        <v>16669</v>
      </c>
      <c s="129" r="I1974">
        <v>441.0</v>
      </c>
      <c s="129" r="J1974">
        <v>77.712038</v>
      </c>
      <c s="129" r="K1974">
        <v>53.4846009999999</v>
      </c>
      <c s="129" r="L1974">
        <v>69.6362259999999</v>
      </c>
      <c s="129" r="M1974">
        <v>140.290757</v>
      </c>
      <c s="129" r="N1974">
        <v>63.561709</v>
      </c>
      <c s="129" r="O1974">
        <v>36.31467</v>
      </c>
      <c s="129" r="P1974">
        <v>77.0</v>
      </c>
      <c s="129" r="Q1974">
        <v>41.0</v>
      </c>
      <c s="129" r="R1974">
        <v>106.0</v>
      </c>
      <c s="129" r="S1974">
        <v>69.0</v>
      </c>
      <c s="129" r="T1974">
        <v>59.0</v>
      </c>
      <c s="129" r="U1974">
        <v>22.0</v>
      </c>
      <c s="129" r="V1974">
        <v>213.929574</v>
      </c>
      <c s="129" r="W1974">
        <v>39.3695859999999</v>
      </c>
      <c s="129" r="X1974">
        <v>25.228085</v>
      </c>
      <c s="129" r="Y1974">
        <v>31.284945</v>
      </c>
      <c s="129" r="Z1974">
        <v>68.626749</v>
      </c>
      <c s="129" r="AA1974">
        <v>36.305841</v>
      </c>
      <c s="129" r="AB1974">
        <v>12.1048899999999</v>
      </c>
      <c s="129" r="AC1974">
        <v>1.009477</v>
      </c>
      <c s="129" r="AD1974">
        <v>51.474476</v>
      </c>
      <c s="129" r="AE1974">
        <v>130.178333</v>
      </c>
      <c s="129" r="AF1974">
        <v>32.276764</v>
      </c>
      <c s="129" r="AG1974">
        <v>227.070426</v>
      </c>
      <c s="129" r="AH1974">
        <v>38.342452</v>
      </c>
      <c s="129" r="AI1974">
        <v>28.256515</v>
      </c>
      <c s="129" r="AJ1974">
        <v>38.351281</v>
      </c>
      <c s="129" r="AK1974">
        <v>71.6640079999999</v>
      </c>
      <c s="129" r="AL1974">
        <v>27.2558669999999</v>
      </c>
      <c s="129" r="AM1974">
        <v>22.1908269999999</v>
      </c>
      <c s="129" r="AN1974">
        <v>1.009477</v>
      </c>
      <c s="129" r="AO1974">
        <v>49.446694</v>
      </c>
      <c s="129" r="AP1974">
        <v>133.224421</v>
      </c>
      <c s="129" r="AQ1974">
        <v>44.3993109999999</v>
      </c>
      <c s="129" r="AR1974">
        <v>355.229806999999</v>
      </c>
      <c s="129" r="AS1974">
        <v>20.1895309999999</v>
      </c>
      <c s="129" r="AT1974">
        <v>28.2653439999999</v>
      </c>
      <c s="129" r="AU1974">
        <v>12.113719</v>
      </c>
      <c s="129" r="AV1974">
        <v>60.5685939999999</v>
      </c>
      <c s="129" r="AW1974">
        <v>56.5306879999999</v>
      </c>
      <c s="129" r="AX1974">
        <v>36.305841</v>
      </c>
      <c s="129" r="AY1974">
        <v>104.914933</v>
      </c>
      <c s="129" r="AZ1974">
        <v>36.3411559999999</v>
      </c>
      <c s="129" r="BA1974">
        <v>165.518842</v>
      </c>
      <c s="129" r="BB1974">
        <v>12.113719</v>
      </c>
      <c s="129" r="BC1974">
        <v>24.2274379999999</v>
      </c>
      <c s="129" r="BD1974">
        <v>12.113719</v>
      </c>
      <c s="129" r="BE1974">
        <v>20.1895309999999</v>
      </c>
      <c s="129" r="BF1974">
        <v>20.1895309999999</v>
      </c>
      <c s="129" r="BG1974">
        <v>28.2653439999999</v>
      </c>
      <c s="129" r="BH1974">
        <v>36.305841</v>
      </c>
      <c s="129" r="BI1974">
        <v>12.113719</v>
      </c>
      <c s="129" r="BJ1974">
        <v>189.710964999999</v>
      </c>
      <c s="129" r="BK1974">
        <v>8.075813</v>
      </c>
      <c s="129" r="BL1974">
        <v>4.037906</v>
      </c>
      <c s="129" r="BM1974">
        <v>0.0</v>
      </c>
      <c s="129" r="BN1974">
        <v>40.379063</v>
      </c>
      <c s="129" r="BO1974">
        <v>36.3411559999999</v>
      </c>
      <c s="129" r="BP1974">
        <v>8.04049799999999</v>
      </c>
      <c s="129" r="BQ1974">
        <v>68.609092</v>
      </c>
      <c s="129" r="BR1974">
        <v>24.2274379999999</v>
      </c>
      <c s="129" r="BS1974">
        <v>28.2653439999999</v>
      </c>
      <c s="129" r="BT1974">
        <v>0.0</v>
      </c>
      <c s="129" r="BU1974">
        <v>0.0</v>
      </c>
      <c s="129" r="BV1974">
        <v>0.0</v>
      </c>
      <c s="129" r="BW1974">
        <v>0.0</v>
      </c>
      <c s="129" r="BX1974">
        <v>4.037906</v>
      </c>
      <c s="129" r="BY1974">
        <v>4.037906</v>
      </c>
      <c s="129" r="BZ1974">
        <v>0.0</v>
      </c>
      <c s="129" r="CA1974">
        <v>20.1895309999999</v>
      </c>
      <c s="129" r="CB1974">
        <v>201.859997999999</v>
      </c>
      <c s="129" r="CC1974">
        <v>20.1895309999999</v>
      </c>
      <c s="129" r="CD1974">
        <v>20.1895309999999</v>
      </c>
      <c s="129" r="CE1974">
        <v>8.075813</v>
      </c>
      <c s="129" r="CF1974">
        <v>56.5306879999999</v>
      </c>
      <c s="129" r="CG1974">
        <v>52.4927819999999</v>
      </c>
      <c s="129" r="CH1974">
        <v>32.267935</v>
      </c>
      <c s="129" r="CI1974">
        <v>0.0</v>
      </c>
      <c s="129" r="CJ1974">
        <v>12.113719</v>
      </c>
      <c s="129" r="CK1974">
        <v>125.104463999999</v>
      </c>
      <c s="129" r="CL1974">
        <v>0.0</v>
      </c>
      <c s="129" r="CM1974">
        <v>8.075813</v>
      </c>
      <c s="129" r="CN1974">
        <v>4.037906</v>
      </c>
      <c s="129" r="CO1974">
        <v>4.037906</v>
      </c>
      <c s="129" r="CP1974">
        <v>0.0</v>
      </c>
      <c s="129" r="CQ1974">
        <v>0.0</v>
      </c>
      <c s="129" r="CR1974">
        <v>104.914933</v>
      </c>
      <c s="129" r="CS1974">
        <v>4.037906</v>
      </c>
    </row>
    <row customHeight="1" r="1975" ht="15.0">
      <c t="s" s="127" r="A1975">
        <v>16670</v>
      </c>
      <c t="s" s="127" r="B1975">
        <v>16671</v>
      </c>
      <c t="s" s="127" r="C1975">
        <v>16672</v>
      </c>
      <c t="s" s="127" r="D1975">
        <v>16673</v>
      </c>
      <c t="s" s="127" r="E1975">
        <v>16674</v>
      </c>
      <c t="s" s="127" r="F1975">
        <v>16675</v>
      </c>
      <c t="s" s="128" r="G1975">
        <v>16676</v>
      </c>
      <c t="s" s="127" r="H1975">
        <v>16677</v>
      </c>
      <c s="129" r="I1975">
        <v>164.0</v>
      </c>
      <c s="129" r="J1975">
        <v>35.694118</v>
      </c>
      <c s="129" r="K1975">
        <v>16.3999999999999</v>
      </c>
      <c s="129" r="L1975">
        <v>41.482353</v>
      </c>
      <c s="129" r="M1975">
        <v>30.870588</v>
      </c>
      <c s="129" r="N1975">
        <v>18.329412</v>
      </c>
      <c s="129" r="O1975">
        <v>21.2235289999999</v>
      </c>
      <c s="129" r="P1975">
        <v>27.0</v>
      </c>
      <c s="129" r="Q1975">
        <v>18.0</v>
      </c>
      <c s="129" r="R1975">
        <v>39.0</v>
      </c>
      <c s="129" r="S1975">
        <v>21.0</v>
      </c>
      <c s="129" r="T1975">
        <v>28.0</v>
      </c>
      <c s="129" r="U1975">
        <v>13.0</v>
      </c>
      <c s="129" r="V1975">
        <v>91.6470589999999</v>
      </c>
      <c s="129" r="W1975">
        <v>23.1529409999999</v>
      </c>
      <c s="129" r="X1975">
        <v>6.75294099999999</v>
      </c>
      <c s="129" r="Y1975">
        <v>24.117647</v>
      </c>
      <c s="129" r="Z1975">
        <v>18.329412</v>
      </c>
      <c s="129" r="AA1975">
        <v>7.717647</v>
      </c>
      <c s="129" r="AB1975">
        <v>11.576471</v>
      </c>
      <c s="129" r="AC1975">
        <v>0.0</v>
      </c>
      <c s="129" r="AD1975">
        <v>27.011765</v>
      </c>
      <c s="129" r="AE1975">
        <v>49.2</v>
      </c>
      <c s="129" r="AF1975">
        <v>15.435294</v>
      </c>
      <c s="129" r="AG1975">
        <v>72.352941</v>
      </c>
      <c s="129" r="AH1975">
        <v>12.541176</v>
      </c>
      <c s="129" r="AI1975">
        <v>9.647059</v>
      </c>
      <c s="129" r="AJ1975">
        <v>17.364706</v>
      </c>
      <c s="129" r="AK1975">
        <v>12.541176</v>
      </c>
      <c s="129" r="AL1975">
        <v>10.611765</v>
      </c>
      <c s="129" r="AM1975">
        <v>9.647059</v>
      </c>
      <c s="129" r="AN1975">
        <v>0.0</v>
      </c>
      <c s="129" r="AO1975">
        <v>15.435294</v>
      </c>
      <c s="129" r="AP1975">
        <v>43.411765</v>
      </c>
      <c s="129" r="AQ1975">
        <v>13.505882</v>
      </c>
      <c s="129" r="AR1975">
        <v>119.623529</v>
      </c>
      <c s="129" r="AS1975">
        <v>0.0</v>
      </c>
      <c s="129" r="AT1975">
        <v>0.0</v>
      </c>
      <c s="129" r="AU1975">
        <v>15.435294</v>
      </c>
      <c s="129" r="AV1975">
        <v>7.717647</v>
      </c>
      <c s="129" r="AW1975">
        <v>30.870588</v>
      </c>
      <c s="129" r="AX1975">
        <v>15.435294</v>
      </c>
      <c s="129" r="AY1975">
        <v>27.011765</v>
      </c>
      <c s="129" r="AZ1975">
        <v>23.1529409999999</v>
      </c>
      <c s="129" r="BA1975">
        <v>57.882353</v>
      </c>
      <c s="129" r="BB1975">
        <v>0.0</v>
      </c>
      <c s="129" r="BC1975">
        <v>0.0</v>
      </c>
      <c s="129" r="BD1975">
        <v>11.576471</v>
      </c>
      <c s="129" r="BE1975">
        <v>3.85882399999999</v>
      </c>
      <c s="129" r="BF1975">
        <v>11.576471</v>
      </c>
      <c s="129" r="BG1975">
        <v>11.576471</v>
      </c>
      <c s="129" r="BH1975">
        <v>7.717647</v>
      </c>
      <c s="129" r="BI1975">
        <v>11.576471</v>
      </c>
      <c s="129" r="BJ1975">
        <v>61.741176</v>
      </c>
      <c s="129" r="BK1975">
        <v>0.0</v>
      </c>
      <c s="129" r="BL1975">
        <v>0.0</v>
      </c>
      <c s="129" r="BM1975">
        <v>3.85882399999999</v>
      </c>
      <c s="129" r="BN1975">
        <v>3.85882399999999</v>
      </c>
      <c s="129" r="BO1975">
        <v>19.294118</v>
      </c>
      <c s="129" r="BP1975">
        <v>3.85882399999999</v>
      </c>
      <c s="129" r="BQ1975">
        <v>19.294118</v>
      </c>
      <c s="129" r="BR1975">
        <v>11.576471</v>
      </c>
      <c s="129" r="BS1975">
        <v>11.576471</v>
      </c>
      <c s="129" r="BT1975">
        <v>0.0</v>
      </c>
      <c s="129" r="BU1975">
        <v>0.0</v>
      </c>
      <c s="129" r="BV1975">
        <v>0.0</v>
      </c>
      <c s="129" r="BW1975">
        <v>0.0</v>
      </c>
      <c s="129" r="BX1975">
        <v>0.0</v>
      </c>
      <c s="129" r="BY1975">
        <v>0.0</v>
      </c>
      <c s="129" r="BZ1975">
        <v>0.0</v>
      </c>
      <c s="129" r="CA1975">
        <v>11.576471</v>
      </c>
      <c s="129" r="CB1975">
        <v>61.741176</v>
      </c>
      <c s="129" r="CC1975">
        <v>0.0</v>
      </c>
      <c s="129" r="CD1975">
        <v>0.0</v>
      </c>
      <c s="129" r="CE1975">
        <v>11.576471</v>
      </c>
      <c s="129" r="CF1975">
        <v>7.717647</v>
      </c>
      <c s="129" r="CG1975">
        <v>23.1529409999999</v>
      </c>
      <c s="129" r="CH1975">
        <v>11.576471</v>
      </c>
      <c s="129" r="CI1975">
        <v>0.0</v>
      </c>
      <c s="129" r="CJ1975">
        <v>7.717647</v>
      </c>
      <c s="129" r="CK1975">
        <v>46.3058819999999</v>
      </c>
      <c s="129" r="CL1975">
        <v>0.0</v>
      </c>
      <c s="129" r="CM1975">
        <v>0.0</v>
      </c>
      <c s="129" r="CN1975">
        <v>3.85882399999999</v>
      </c>
      <c s="129" r="CO1975">
        <v>0.0</v>
      </c>
      <c s="129" r="CP1975">
        <v>7.717647</v>
      </c>
      <c s="129" r="CQ1975">
        <v>3.85882399999999</v>
      </c>
      <c s="129" r="CR1975">
        <v>27.011765</v>
      </c>
      <c s="129" r="CS1975">
        <v>3.85882399999999</v>
      </c>
    </row>
    <row customHeight="1" r="1976" ht="15.0">
      <c t="s" s="127" r="A1976">
        <v>16678</v>
      </c>
      <c t="s" s="127" r="B1976">
        <v>16679</v>
      </c>
      <c t="s" s="127" r="C1976">
        <v>16680</v>
      </c>
      <c t="s" s="127" r="D1976">
        <v>16681</v>
      </c>
      <c t="s" s="127" r="E1976">
        <v>16682</v>
      </c>
      <c t="s" s="127" r="F1976">
        <v>16683</v>
      </c>
      <c t="s" s="128" r="G1976">
        <v>16684</v>
      </c>
      <c t="s" s="127" r="H1976">
        <v>16685</v>
      </c>
      <c s="129" r="I1976">
        <v>593.0</v>
      </c>
      <c s="129" r="J1976">
        <v>104.884354</v>
      </c>
      <c s="129" r="K1976">
        <v>73.620748</v>
      </c>
      <c s="129" r="L1976">
        <v>121.020408</v>
      </c>
      <c s="129" r="M1976">
        <v>140.181973</v>
      </c>
      <c s="129" r="N1976">
        <v>102.867347</v>
      </c>
      <c s="129" r="O1976">
        <v>50.42517</v>
      </c>
      <c s="129" r="P1976">
        <v>95.0</v>
      </c>
      <c s="129" r="Q1976">
        <v>82.0</v>
      </c>
      <c s="129" r="R1976">
        <v>108.0</v>
      </c>
      <c s="129" r="S1976">
        <v>154.0</v>
      </c>
      <c s="129" r="T1976">
        <v>79.0</v>
      </c>
      <c s="129" r="U1976">
        <v>44.0</v>
      </c>
      <c s="129" r="V1976">
        <v>302.551019999999</v>
      </c>
      <c s="129" r="W1976">
        <v>55.4676869999999</v>
      </c>
      <c s="129" r="X1976">
        <v>39.3316329999999</v>
      </c>
      <c s="129" r="Y1976">
        <v>62.527211</v>
      </c>
      <c s="129" r="Z1976">
        <v>66.5612239999999</v>
      </c>
      <c s="129" r="AA1976">
        <v>51.4336729999999</v>
      </c>
      <c s="129" r="AB1976">
        <v>24.204082</v>
      </c>
      <c s="129" r="AC1976">
        <v>3.02551</v>
      </c>
      <c s="129" r="AD1976">
        <v>72.612245</v>
      </c>
      <c s="129" r="AE1976">
        <v>174.471088</v>
      </c>
      <c s="129" r="AF1976">
        <v>55.4676869999999</v>
      </c>
      <c s="129" r="AG1976">
        <v>290.44898</v>
      </c>
      <c s="129" r="AH1976">
        <v>49.4166669999999</v>
      </c>
      <c s="129" r="AI1976">
        <v>34.289116</v>
      </c>
      <c s="129" r="AJ1976">
        <v>58.493197</v>
      </c>
      <c s="129" r="AK1976">
        <v>73.620748</v>
      </c>
      <c s="129" r="AL1976">
        <v>51.4336729999999</v>
      </c>
      <c s="129" r="AM1976">
        <v>21.178571</v>
      </c>
      <c s="129" r="AN1976">
        <v>2.017007</v>
      </c>
      <c s="129" r="AO1976">
        <v>64.544218</v>
      </c>
      <c s="129" r="AP1976">
        <v>174.471088</v>
      </c>
      <c s="129" r="AQ1976">
        <v>51.4336729999999</v>
      </c>
      <c s="129" r="AR1976">
        <v>471.979592</v>
      </c>
      <c s="129" r="AS1976">
        <v>28.238095</v>
      </c>
      <c s="129" r="AT1976">
        <v>12.102041</v>
      </c>
      <c s="129" r="AU1976">
        <v>24.204082</v>
      </c>
      <c s="129" r="AV1976">
        <v>64.544218</v>
      </c>
      <c s="129" r="AW1976">
        <v>56.47619</v>
      </c>
      <c s="129" r="AX1976">
        <v>76.646259</v>
      </c>
      <c s="129" r="AY1976">
        <v>137.156463</v>
      </c>
      <c s="129" r="AZ1976">
        <v>72.612245</v>
      </c>
      <c s="129" r="BA1976">
        <v>217.836735</v>
      </c>
      <c s="129" r="BB1976">
        <v>16.136054</v>
      </c>
      <c s="129" r="BC1976">
        <v>12.102041</v>
      </c>
      <c s="129" r="BD1976">
        <v>8.068027</v>
      </c>
      <c s="129" r="BE1976">
        <v>20.170068</v>
      </c>
      <c s="129" r="BF1976">
        <v>0.0</v>
      </c>
      <c s="129" r="BG1976">
        <v>76.646259</v>
      </c>
      <c s="129" r="BH1976">
        <v>68.578231</v>
      </c>
      <c s="129" r="BI1976">
        <v>16.136054</v>
      </c>
      <c s="129" r="BJ1976">
        <v>254.142856999999</v>
      </c>
      <c s="129" r="BK1976">
        <v>12.102041</v>
      </c>
      <c s="129" r="BL1976">
        <v>0.0</v>
      </c>
      <c s="129" r="BM1976">
        <v>16.136054</v>
      </c>
      <c s="129" r="BN1976">
        <v>44.37415</v>
      </c>
      <c s="129" r="BO1976">
        <v>56.47619</v>
      </c>
      <c s="129" r="BP1976">
        <v>0.0</v>
      </c>
      <c s="129" r="BQ1976">
        <v>68.578231</v>
      </c>
      <c s="129" r="BR1976">
        <v>56.47619</v>
      </c>
      <c s="129" r="BS1976">
        <v>36.306122</v>
      </c>
      <c s="129" r="BT1976">
        <v>0.0</v>
      </c>
      <c s="129" r="BU1976">
        <v>0.0</v>
      </c>
      <c s="129" r="BV1976">
        <v>0.0</v>
      </c>
      <c s="129" r="BW1976">
        <v>0.0</v>
      </c>
      <c s="129" r="BX1976">
        <v>4.034014</v>
      </c>
      <c s="129" r="BY1976">
        <v>4.034014</v>
      </c>
      <c s="129" r="BZ1976">
        <v>0.0</v>
      </c>
      <c s="129" r="CA1976">
        <v>28.238095</v>
      </c>
      <c s="129" r="CB1976">
        <v>233.972789</v>
      </c>
      <c s="129" r="CC1976">
        <v>20.170068</v>
      </c>
      <c s="129" r="CD1976">
        <v>12.102041</v>
      </c>
      <c s="129" r="CE1976">
        <v>24.204082</v>
      </c>
      <c s="129" r="CF1976">
        <v>56.47619</v>
      </c>
      <c s="129" r="CG1976">
        <v>48.408163</v>
      </c>
      <c s="129" r="CH1976">
        <v>64.544218</v>
      </c>
      <c s="129" r="CI1976">
        <v>0.0</v>
      </c>
      <c s="129" r="CJ1976">
        <v>8.068027</v>
      </c>
      <c s="129" r="CK1976">
        <v>201.70068</v>
      </c>
      <c s="129" r="CL1976">
        <v>8.068027</v>
      </c>
      <c s="129" r="CM1976">
        <v>0.0</v>
      </c>
      <c s="129" r="CN1976">
        <v>0.0</v>
      </c>
      <c s="129" r="CO1976">
        <v>8.068027</v>
      </c>
      <c s="129" r="CP1976">
        <v>4.034014</v>
      </c>
      <c s="129" r="CQ1976">
        <v>8.068027</v>
      </c>
      <c s="129" r="CR1976">
        <v>137.156463</v>
      </c>
      <c s="129" r="CS1976">
        <v>36.306122</v>
      </c>
    </row>
    <row customHeight="1" r="1977" ht="15.0">
      <c t="s" s="127" r="A1977">
        <v>16686</v>
      </c>
      <c t="s" s="127" r="B1977">
        <v>16687</v>
      </c>
      <c t="s" s="127" r="C1977">
        <v>16688</v>
      </c>
      <c t="s" s="127" r="D1977">
        <v>16689</v>
      </c>
      <c t="s" s="127" r="E1977">
        <v>16690</v>
      </c>
      <c t="s" s="127" r="F1977">
        <v>16691</v>
      </c>
      <c t="s" s="128" r="G1977">
        <v>16692</v>
      </c>
      <c t="s" s="127" r="H1977">
        <v>16693</v>
      </c>
      <c s="129" r="I1977">
        <v>211.0</v>
      </c>
      <c s="129" r="J1977">
        <v>33.965854</v>
      </c>
      <c s="129" r="K1977">
        <v>38.0829269999999</v>
      </c>
      <c s="129" r="L1977">
        <v>48.37561</v>
      </c>
      <c s="129" r="M1977">
        <v>46.317073</v>
      </c>
      <c s="129" r="N1977">
        <v>32.936585</v>
      </c>
      <c s="129" r="O1977">
        <v>11.321951</v>
      </c>
      <c s="129" r="P1977">
        <v>46.0</v>
      </c>
      <c s="129" r="Q1977">
        <v>38.0</v>
      </c>
      <c s="129" r="R1977">
        <v>46.0</v>
      </c>
      <c s="129" r="S1977">
        <v>33.0</v>
      </c>
      <c s="129" r="T1977">
        <v>38.0</v>
      </c>
      <c s="129" r="U1977">
        <v>14.0</v>
      </c>
      <c s="129" r="V1977">
        <v>112.190244</v>
      </c>
      <c s="129" r="W1977">
        <v>19.5560979999999</v>
      </c>
      <c s="129" r="X1977">
        <v>19.5560979999999</v>
      </c>
      <c s="129" r="Y1977">
        <v>26.7609759999999</v>
      </c>
      <c s="129" r="Z1977">
        <v>25.731707</v>
      </c>
      <c s="129" r="AA1977">
        <v>17.497561</v>
      </c>
      <c s="129" r="AB1977">
        <v>3.08780499999999</v>
      </c>
      <c s="129" r="AC1977">
        <v>0.0</v>
      </c>
      <c s="129" r="AD1977">
        <v>25.731707</v>
      </c>
      <c s="129" r="AE1977">
        <v>69.990244</v>
      </c>
      <c s="129" r="AF1977">
        <v>16.4682929999999</v>
      </c>
      <c s="129" r="AG1977">
        <v>98.8097559999999</v>
      </c>
      <c s="129" r="AH1977">
        <v>14.409756</v>
      </c>
      <c s="129" r="AI1977">
        <v>18.5268289999999</v>
      </c>
      <c s="129" r="AJ1977">
        <v>21.6146339999999</v>
      </c>
      <c s="129" r="AK1977">
        <v>20.585366</v>
      </c>
      <c s="129" r="AL1977">
        <v>15.439024</v>
      </c>
      <c s="129" r="AM1977">
        <v>8.234146</v>
      </c>
      <c s="129" r="AN1977">
        <v>0.0</v>
      </c>
      <c s="129" r="AO1977">
        <v>19.5560979999999</v>
      </c>
      <c s="129" r="AP1977">
        <v>62.785366</v>
      </c>
      <c s="129" r="AQ1977">
        <v>16.4682929999999</v>
      </c>
      <c s="129" r="AR1977">
        <v>181.15122</v>
      </c>
      <c s="129" r="AS1977">
        <v>20.585366</v>
      </c>
      <c s="129" r="AT1977">
        <v>4.117073</v>
      </c>
      <c s="129" r="AU1977">
        <v>4.117073</v>
      </c>
      <c s="129" r="AV1977">
        <v>16.4682929999999</v>
      </c>
      <c s="129" r="AW1977">
        <v>20.585366</v>
      </c>
      <c s="129" r="AX1977">
        <v>45.2878049999999</v>
      </c>
      <c s="129" r="AY1977">
        <v>28.819512</v>
      </c>
      <c s="129" r="AZ1977">
        <v>41.170732</v>
      </c>
      <c s="129" r="BA1977">
        <v>82.341463</v>
      </c>
      <c s="129" r="BB1977">
        <v>12.35122</v>
      </c>
      <c s="129" r="BC1977">
        <v>4.117073</v>
      </c>
      <c s="129" r="BD1977">
        <v>4.117073</v>
      </c>
      <c s="129" r="BE1977">
        <v>8.234146</v>
      </c>
      <c s="129" r="BF1977">
        <v>0.0</v>
      </c>
      <c s="129" r="BG1977">
        <v>37.053659</v>
      </c>
      <c s="129" r="BH1977">
        <v>12.35122</v>
      </c>
      <c s="129" r="BI1977">
        <v>4.117073</v>
      </c>
      <c s="129" r="BJ1977">
        <v>98.8097559999999</v>
      </c>
      <c s="129" r="BK1977">
        <v>8.234146</v>
      </c>
      <c s="129" r="BL1977">
        <v>0.0</v>
      </c>
      <c s="129" r="BM1977">
        <v>0.0</v>
      </c>
      <c s="129" r="BN1977">
        <v>8.234146</v>
      </c>
      <c s="129" r="BO1977">
        <v>20.585366</v>
      </c>
      <c s="129" r="BP1977">
        <v>8.234146</v>
      </c>
      <c s="129" r="BQ1977">
        <v>16.4682929999999</v>
      </c>
      <c s="129" r="BR1977">
        <v>37.053659</v>
      </c>
      <c s="129" r="BS1977">
        <v>37.053659</v>
      </c>
      <c s="129" r="BT1977">
        <v>0.0</v>
      </c>
      <c s="129" r="BU1977">
        <v>0.0</v>
      </c>
      <c s="129" r="BV1977">
        <v>0.0</v>
      </c>
      <c s="129" r="BW1977">
        <v>8.234146</v>
      </c>
      <c s="129" r="BX1977">
        <v>0.0</v>
      </c>
      <c s="129" r="BY1977">
        <v>8.234146</v>
      </c>
      <c s="129" r="BZ1977">
        <v>0.0</v>
      </c>
      <c s="129" r="CA1977">
        <v>20.585366</v>
      </c>
      <c s="129" r="CB1977">
        <v>107.043902</v>
      </c>
      <c s="129" r="CC1977">
        <v>12.35122</v>
      </c>
      <c s="129" r="CD1977">
        <v>4.117073</v>
      </c>
      <c s="129" r="CE1977">
        <v>4.117073</v>
      </c>
      <c s="129" r="CF1977">
        <v>8.234146</v>
      </c>
      <c s="129" r="CG1977">
        <v>20.585366</v>
      </c>
      <c s="129" r="CH1977">
        <v>37.053659</v>
      </c>
      <c s="129" r="CI1977">
        <v>0.0</v>
      </c>
      <c s="129" r="CJ1977">
        <v>20.585366</v>
      </c>
      <c s="129" r="CK1977">
        <v>37.053659</v>
      </c>
      <c s="129" r="CL1977">
        <v>8.234146</v>
      </c>
      <c s="129" r="CM1977">
        <v>0.0</v>
      </c>
      <c s="129" r="CN1977">
        <v>0.0</v>
      </c>
      <c s="129" r="CO1977">
        <v>0.0</v>
      </c>
      <c s="129" r="CP1977">
        <v>0.0</v>
      </c>
      <c s="129" r="CQ1977">
        <v>0.0</v>
      </c>
      <c s="129" r="CR1977">
        <v>28.819512</v>
      </c>
      <c s="129" r="CS1977">
        <v>0.0</v>
      </c>
    </row>
    <row customHeight="1" r="1978" ht="15.0">
      <c t="s" s="127" r="A1978">
        <v>16694</v>
      </c>
      <c t="s" s="127" r="B1978">
        <v>16695</v>
      </c>
      <c t="s" s="127" r="C1978">
        <v>16696</v>
      </c>
      <c t="s" s="127" r="D1978">
        <v>16697</v>
      </c>
      <c t="s" s="127" r="E1978">
        <v>16698</v>
      </c>
      <c t="s" s="127" r="F1978">
        <v>16699</v>
      </c>
      <c t="s" s="128" r="G1978">
        <v>16700</v>
      </c>
      <c t="s" s="127" r="H1978">
        <v>16701</v>
      </c>
      <c s="129" r="I1978">
        <v>123.0</v>
      </c>
      <c s="129" r="J1978">
        <v>28.0</v>
      </c>
      <c s="129" r="K1978">
        <v>16.0</v>
      </c>
      <c s="129" r="L1978">
        <v>22.0</v>
      </c>
      <c s="129" r="M1978">
        <v>28.0</v>
      </c>
      <c s="129" r="N1978">
        <v>16.0</v>
      </c>
      <c s="129" r="O1978">
        <v>13.0</v>
      </c>
      <c s="129" r="P1978">
        <v>20.0</v>
      </c>
      <c s="129" r="Q1978">
        <v>15.0</v>
      </c>
      <c s="129" r="R1978">
        <v>20.0</v>
      </c>
      <c s="129" r="S1978">
        <v>16.0</v>
      </c>
      <c s="129" r="T1978">
        <v>22.0</v>
      </c>
      <c s="129" r="U1978">
        <v>12.0</v>
      </c>
      <c s="129" r="V1978">
        <v>63.0</v>
      </c>
      <c s="129" r="W1978">
        <v>16.0</v>
      </c>
      <c s="129" r="X1978">
        <v>8.0</v>
      </c>
      <c s="129" r="Y1978">
        <v>9.0</v>
      </c>
      <c s="129" r="Z1978">
        <v>17.0</v>
      </c>
      <c s="129" r="AA1978">
        <v>8.0</v>
      </c>
      <c s="129" r="AB1978">
        <v>4.0</v>
      </c>
      <c s="129" r="AC1978">
        <v>1.0</v>
      </c>
      <c s="129" r="AD1978">
        <v>21.0</v>
      </c>
      <c s="129" r="AE1978">
        <v>31.0</v>
      </c>
      <c s="129" r="AF1978">
        <v>11.0</v>
      </c>
      <c s="129" r="AG1978">
        <v>60.0</v>
      </c>
      <c s="129" r="AH1978">
        <v>12.0</v>
      </c>
      <c s="129" r="AI1978">
        <v>8.0</v>
      </c>
      <c s="129" r="AJ1978">
        <v>13.0</v>
      </c>
      <c s="129" r="AK1978">
        <v>11.0</v>
      </c>
      <c s="129" r="AL1978">
        <v>8.0</v>
      </c>
      <c s="129" r="AM1978">
        <v>7.0</v>
      </c>
      <c s="129" r="AN1978">
        <v>1.0</v>
      </c>
      <c s="129" r="AO1978">
        <v>16.0</v>
      </c>
      <c s="129" r="AP1978">
        <v>32.0</v>
      </c>
      <c s="129" r="AQ1978">
        <v>12.0</v>
      </c>
      <c s="129" r="AR1978">
        <v>92.0</v>
      </c>
      <c s="129" r="AS1978">
        <v>12.0</v>
      </c>
      <c s="129" r="AT1978">
        <v>4.0</v>
      </c>
      <c s="129" r="AU1978">
        <v>4.0</v>
      </c>
      <c s="129" r="AV1978">
        <v>12.0</v>
      </c>
      <c s="129" r="AW1978">
        <v>4.0</v>
      </c>
      <c s="129" r="AX1978">
        <v>16.0</v>
      </c>
      <c s="129" r="AY1978">
        <v>32.0</v>
      </c>
      <c s="129" r="AZ1978">
        <v>8.0</v>
      </c>
      <c s="129" r="BA1978">
        <v>44.0</v>
      </c>
      <c s="129" r="BB1978">
        <v>12.0</v>
      </c>
      <c s="129" r="BC1978">
        <v>0.0</v>
      </c>
      <c s="129" r="BD1978">
        <v>0.0</v>
      </c>
      <c s="129" r="BE1978">
        <v>4.0</v>
      </c>
      <c s="129" r="BF1978">
        <v>0.0</v>
      </c>
      <c s="129" r="BG1978">
        <v>12.0</v>
      </c>
      <c s="129" r="BH1978">
        <v>12.0</v>
      </c>
      <c s="129" r="BI1978">
        <v>4.0</v>
      </c>
      <c s="129" r="BJ1978">
        <v>48.0</v>
      </c>
      <c s="129" r="BK1978">
        <v>0.0</v>
      </c>
      <c s="129" r="BL1978">
        <v>4.0</v>
      </c>
      <c s="129" r="BM1978">
        <v>4.0</v>
      </c>
      <c s="129" r="BN1978">
        <v>8.0</v>
      </c>
      <c s="129" r="BO1978">
        <v>4.0</v>
      </c>
      <c s="129" r="BP1978">
        <v>4.0</v>
      </c>
      <c s="129" r="BQ1978">
        <v>20.0</v>
      </c>
      <c s="129" r="BR1978">
        <v>4.0</v>
      </c>
      <c s="129" r="BS1978">
        <v>12.0</v>
      </c>
      <c s="129" r="BT1978">
        <v>0.0</v>
      </c>
      <c s="129" r="BU1978">
        <v>0.0</v>
      </c>
      <c s="129" r="BV1978">
        <v>0.0</v>
      </c>
      <c s="129" r="BW1978">
        <v>0.0</v>
      </c>
      <c s="129" r="BX1978">
        <v>0.0</v>
      </c>
      <c s="129" r="BY1978">
        <v>4.0</v>
      </c>
      <c s="129" r="BZ1978">
        <v>0.0</v>
      </c>
      <c s="129" r="CA1978">
        <v>8.0</v>
      </c>
      <c s="129" r="CB1978">
        <v>44.0</v>
      </c>
      <c s="129" r="CC1978">
        <v>8.0</v>
      </c>
      <c s="129" r="CD1978">
        <v>4.0</v>
      </c>
      <c s="129" r="CE1978">
        <v>4.0</v>
      </c>
      <c s="129" r="CF1978">
        <v>12.0</v>
      </c>
      <c s="129" r="CG1978">
        <v>4.0</v>
      </c>
      <c s="129" r="CH1978">
        <v>12.0</v>
      </c>
      <c s="129" r="CI1978">
        <v>0.0</v>
      </c>
      <c s="129" r="CJ1978">
        <v>0.0</v>
      </c>
      <c s="129" r="CK1978">
        <v>36.0</v>
      </c>
      <c s="129" r="CL1978">
        <v>4.0</v>
      </c>
      <c s="129" r="CM1978">
        <v>0.0</v>
      </c>
      <c s="129" r="CN1978">
        <v>0.0</v>
      </c>
      <c s="129" r="CO1978">
        <v>0.0</v>
      </c>
      <c s="129" r="CP1978">
        <v>0.0</v>
      </c>
      <c s="129" r="CQ1978">
        <v>0.0</v>
      </c>
      <c s="129" r="CR1978">
        <v>32.0</v>
      </c>
      <c s="129" r="CS1978">
        <v>0.0</v>
      </c>
    </row>
    <row customHeight="1" r="1979" ht="15.0">
      <c t="s" s="127" r="A1979">
        <v>16702</v>
      </c>
      <c t="s" s="127" r="B1979">
        <v>16703</v>
      </c>
      <c t="s" s="127" r="C1979">
        <v>16704</v>
      </c>
      <c t="s" s="127" r="D1979">
        <v>16705</v>
      </c>
      <c t="s" s="127" r="E1979">
        <v>16706</v>
      </c>
      <c t="s" s="127" r="F1979">
        <v>16707</v>
      </c>
      <c t="s" s="128" r="G1979">
        <v>16708</v>
      </c>
      <c t="s" s="127" r="H1979">
        <v>16709</v>
      </c>
      <c s="129" r="I1979">
        <v>5446.0</v>
      </c>
      <c s="129" r="J1979">
        <v>1030.74885999999</v>
      </c>
      <c s="129" r="K1979">
        <v>716.788581</v>
      </c>
      <c s="129" r="L1979">
        <v>1080.028814</v>
      </c>
      <c s="129" r="M1979">
        <v>1159.33814299999</v>
      </c>
      <c s="129" r="N1979">
        <v>849.029312</v>
      </c>
      <c s="129" r="O1979">
        <v>610.066289999999</v>
      </c>
      <c s="129" r="P1979">
        <v>877.0</v>
      </c>
      <c s="129" r="Q1979">
        <v>813.0</v>
      </c>
      <c s="129" r="R1979">
        <v>1064.0</v>
      </c>
      <c s="129" r="S1979">
        <v>1006.0</v>
      </c>
      <c s="129" r="T1979">
        <v>783.0</v>
      </c>
      <c s="129" r="U1979">
        <v>418.0</v>
      </c>
      <c s="129" r="V1979">
        <v>2683.66964999999</v>
      </c>
      <c s="129" r="W1979">
        <v>548.141734</v>
      </c>
      <c s="129" r="X1979">
        <v>385.966333</v>
      </c>
      <c s="129" r="Y1979">
        <v>511.006755</v>
      </c>
      <c s="129" r="Z1979">
        <v>576.134588</v>
      </c>
      <c s="129" r="AA1979">
        <v>418.792483</v>
      </c>
      <c s="129" r="AB1979">
        <v>224.034564999999</v>
      </c>
      <c s="129" r="AC1979">
        <v>19.593191</v>
      </c>
      <c s="129" r="AD1979">
        <v>716.776985999999</v>
      </c>
      <c s="129" r="AE1979">
        <v>1485.27025699999</v>
      </c>
      <c s="129" r="AF1979">
        <v>481.622408</v>
      </c>
      <c s="129" r="AG1979">
        <v>2762.33035</v>
      </c>
      <c s="129" r="AH1979">
        <v>482.607125999999</v>
      </c>
      <c s="129" r="AI1979">
        <v>330.822248</v>
      </c>
      <c s="129" r="AJ1979">
        <v>569.022058</v>
      </c>
      <c s="129" r="AK1979">
        <v>583.203555</v>
      </c>
      <c s="129" r="AL1979">
        <v>430.236829</v>
      </c>
      <c s="129" r="AM1979">
        <v>309.789738</v>
      </c>
      <c s="129" r="AN1979">
        <v>56.6487959999999</v>
      </c>
      <c s="129" r="AO1979">
        <v>617.851269</v>
      </c>
      <c s="129" r="AP1979">
        <v>1525.522825</v>
      </c>
      <c s="129" r="AQ1979">
        <v>618.956255</v>
      </c>
      <c s="129" r="AR1979">
        <v>4344.04466599999</v>
      </c>
      <c s="129" r="AS1979">
        <v>35.55514</v>
      </c>
      <c s="129" r="AT1979">
        <v>209.380266</v>
      </c>
      <c s="129" r="AU1979">
        <v>392.850231</v>
      </c>
      <c s="129" r="AV1979">
        <v>778.262499</v>
      </c>
      <c s="129" r="AW1979">
        <v>657.538492</v>
      </c>
      <c s="129" r="AX1979">
        <v>405.823773</v>
      </c>
      <c s="129" r="AY1979">
        <v>1414.926891</v>
      </c>
      <c s="129" r="AZ1979">
        <v>449.707374</v>
      </c>
      <c s="129" r="BA1979">
        <v>2091.20755199999</v>
      </c>
      <c s="129" r="BB1979">
        <v>23.703426</v>
      </c>
      <c s="129" r="BC1979">
        <v>130.368844999999</v>
      </c>
      <c s="129" r="BD1979">
        <v>242.728531</v>
      </c>
      <c s="129" r="BE1979">
        <v>395.057105999999</v>
      </c>
      <c s="129" r="BF1979">
        <v>106.665419</v>
      </c>
      <c s="129" r="BG1979">
        <v>353.083260999999</v>
      </c>
      <c s="129" r="BH1979">
        <v>666.953855999999</v>
      </c>
      <c s="129" r="BI1979">
        <v>172.647109</v>
      </c>
      <c s="129" r="BJ1979">
        <v>2252.83711399999</v>
      </c>
      <c s="129" r="BK1979">
        <v>11.851713</v>
      </c>
      <c s="129" r="BL1979">
        <v>79.0114209999999</v>
      </c>
      <c s="129" r="BM1979">
        <v>150.1217</v>
      </c>
      <c s="129" r="BN1979">
        <v>383.205393</v>
      </c>
      <c s="129" r="BO1979">
        <v>550.873073999999</v>
      </c>
      <c s="129" r="BP1979">
        <v>52.740513</v>
      </c>
      <c s="129" r="BQ1979">
        <v>747.973035999999</v>
      </c>
      <c s="129" r="BR1979">
        <v>277.060265</v>
      </c>
      <c s="129" r="BS1979">
        <v>379.003159999999</v>
      </c>
      <c s="129" r="BT1979">
        <v>0.0</v>
      </c>
      <c s="129" r="BU1979">
        <v>3.950571</v>
      </c>
      <c s="129" r="BV1979">
        <v>0.0</v>
      </c>
      <c s="129" r="BW1979">
        <v>51.357424</v>
      </c>
      <c s="129" r="BX1979">
        <v>47.4068529999999</v>
      </c>
      <c s="129" r="BY1979">
        <v>47.4068529999999</v>
      </c>
      <c s="129" r="BZ1979">
        <v>0.0</v>
      </c>
      <c s="129" r="CA1979">
        <v>228.88146</v>
      </c>
      <c s="129" r="CB1979">
        <v>2074.708457</v>
      </c>
      <c s="129" r="CC1979">
        <v>23.703426</v>
      </c>
      <c s="129" r="CD1979">
        <v>150.1217</v>
      </c>
      <c s="129" r="CE1979">
        <v>298.036525999999</v>
      </c>
      <c s="129" r="CF1979">
        <v>624.190227</v>
      </c>
      <c s="129" r="CG1979">
        <v>541.228235</v>
      </c>
      <c s="129" r="CH1979">
        <v>318.911209999999</v>
      </c>
      <c s="129" r="CI1979">
        <v>3.950571</v>
      </c>
      <c s="129" r="CJ1979">
        <v>114.566560999999</v>
      </c>
      <c s="129" r="CK1979">
        <v>1890.333049</v>
      </c>
      <c s="129" r="CL1979">
        <v>11.851713</v>
      </c>
      <c s="129" r="CM1979">
        <v>55.3079949999999</v>
      </c>
      <c s="129" r="CN1979">
        <v>94.8137049999999</v>
      </c>
      <c s="129" r="CO1979">
        <v>102.714848</v>
      </c>
      <c s="129" r="CP1979">
        <v>68.9034039999999</v>
      </c>
      <c s="129" r="CQ1979">
        <v>39.5057109999999</v>
      </c>
      <c s="129" r="CR1979">
        <v>1410.97632</v>
      </c>
      <c s="129" r="CS1979">
        <v>106.259353</v>
      </c>
    </row>
    <row customHeight="1" r="1980" ht="15.0">
      <c t="s" s="127" r="A1980">
        <v>16710</v>
      </c>
      <c t="s" s="127" r="B1980">
        <v>16711</v>
      </c>
      <c t="s" s="127" r="C1980">
        <v>16712</v>
      </c>
      <c t="s" s="127" r="D1980">
        <v>16713</v>
      </c>
      <c t="s" s="127" r="E1980">
        <v>16714</v>
      </c>
      <c t="s" s="127" r="F1980">
        <v>16715</v>
      </c>
      <c t="s" s="128" r="G1980">
        <v>16716</v>
      </c>
      <c t="s" s="127" r="H1980">
        <v>16717</v>
      </c>
      <c s="129" r="I1980">
        <v>523.0</v>
      </c>
      <c s="129" r="J1980">
        <v>82.098837</v>
      </c>
      <c s="129" r="K1980">
        <v>54.7325579999999</v>
      </c>
      <c s="129" r="L1980">
        <v>92.2344959999999</v>
      </c>
      <c s="129" r="M1980">
        <v>111.492248</v>
      </c>
      <c s="129" r="N1980">
        <v>116.560078</v>
      </c>
      <c s="129" r="O1980">
        <v>65.8817829999999</v>
      </c>
      <c s="129" r="P1980">
        <v>57.0</v>
      </c>
      <c s="129" r="Q1980">
        <v>95.0</v>
      </c>
      <c s="129" r="R1980">
        <v>117.0</v>
      </c>
      <c s="129" r="S1980">
        <v>111.0</v>
      </c>
      <c s="129" r="T1980">
        <v>110.0</v>
      </c>
      <c s="129" r="U1980">
        <v>35.0</v>
      </c>
      <c s="129" r="V1980">
        <v>258.459301999999</v>
      </c>
      <c s="129" r="W1980">
        <v>41.5562019999999</v>
      </c>
      <c s="129" r="X1980">
        <v>31.4205429999999</v>
      </c>
      <c s="129" r="Y1980">
        <v>44.596899</v>
      </c>
      <c s="129" r="Z1980">
        <v>57.773256</v>
      </c>
      <c s="129" r="AA1980">
        <v>56.7596899999999</v>
      </c>
      <c s="129" r="AB1980">
        <v>26.352713</v>
      </c>
      <c s="129" r="AC1980">
        <v>0.0</v>
      </c>
      <c s="129" r="AD1980">
        <v>53.718992</v>
      </c>
      <c s="129" r="AE1980">
        <v>142.912791</v>
      </c>
      <c s="129" r="AF1980">
        <v>61.827519</v>
      </c>
      <c s="129" r="AG1980">
        <v>264.540698</v>
      </c>
      <c s="129" r="AH1980">
        <v>40.542636</v>
      </c>
      <c s="129" r="AI1980">
        <v>23.312016</v>
      </c>
      <c s="129" r="AJ1980">
        <v>47.637597</v>
      </c>
      <c s="129" r="AK1980">
        <v>53.718992</v>
      </c>
      <c s="129" r="AL1980">
        <v>59.8003879999999</v>
      </c>
      <c s="129" r="AM1980">
        <v>37.501938</v>
      </c>
      <c s="129" r="AN1980">
        <v>2.02713199999999</v>
      </c>
      <c s="129" r="AO1980">
        <v>49.664729</v>
      </c>
      <c s="129" r="AP1980">
        <v>137.844961</v>
      </c>
      <c s="129" r="AQ1980">
        <v>77.031008</v>
      </c>
      <c s="129" r="AR1980">
        <v>450.023256</v>
      </c>
      <c s="129" r="AS1980">
        <v>0.0</v>
      </c>
      <c s="129" r="AT1980">
        <v>28.379845</v>
      </c>
      <c s="129" r="AU1980">
        <v>20.271318</v>
      </c>
      <c s="129" r="AV1980">
        <v>60.8139529999999</v>
      </c>
      <c s="129" r="AW1980">
        <v>56.7596899999999</v>
      </c>
      <c s="129" r="AX1980">
        <v>77.031008</v>
      </c>
      <c s="129" r="AY1980">
        <v>190.550388</v>
      </c>
      <c s="129" r="AZ1980">
        <v>16.217054</v>
      </c>
      <c s="129" r="BA1980">
        <v>222.984496</v>
      </c>
      <c s="129" r="BB1980">
        <v>0.0</v>
      </c>
      <c s="129" r="BC1980">
        <v>24.325581</v>
      </c>
      <c s="129" r="BD1980">
        <v>16.217054</v>
      </c>
      <c s="129" r="BE1980">
        <v>24.325581</v>
      </c>
      <c s="129" r="BF1980">
        <v>8.108527</v>
      </c>
      <c s="129" r="BG1980">
        <v>52.705426</v>
      </c>
      <c s="129" r="BH1980">
        <v>93.248062</v>
      </c>
      <c s="129" r="BI1980">
        <v>4.05426399999999</v>
      </c>
      <c s="129" r="BJ1980">
        <v>227.03876</v>
      </c>
      <c s="129" r="BK1980">
        <v>0.0</v>
      </c>
      <c s="129" r="BL1980">
        <v>4.05426399999999</v>
      </c>
      <c s="129" r="BM1980">
        <v>4.05426399999999</v>
      </c>
      <c s="129" r="BN1980">
        <v>36.4883719999999</v>
      </c>
      <c s="129" r="BO1980">
        <v>48.6511629999999</v>
      </c>
      <c s="129" r="BP1980">
        <v>24.325581</v>
      </c>
      <c s="129" r="BQ1980">
        <v>97.3023259999999</v>
      </c>
      <c s="129" r="BR1980">
        <v>12.162791</v>
      </c>
      <c s="129" r="BS1980">
        <v>32.4341089999999</v>
      </c>
      <c s="129" r="BT1980">
        <v>0.0</v>
      </c>
      <c s="129" r="BU1980">
        <v>4.05426399999999</v>
      </c>
      <c s="129" r="BV1980">
        <v>0.0</v>
      </c>
      <c s="129" r="BW1980">
        <v>4.05426399999999</v>
      </c>
      <c s="129" r="BX1980">
        <v>0.0</v>
      </c>
      <c s="129" r="BY1980">
        <v>16.217054</v>
      </c>
      <c s="129" r="BZ1980">
        <v>0.0</v>
      </c>
      <c s="129" r="CA1980">
        <v>8.108527</v>
      </c>
      <c s="129" r="CB1980">
        <v>182.441859999999</v>
      </c>
      <c s="129" r="CC1980">
        <v>0.0</v>
      </c>
      <c s="129" r="CD1980">
        <v>16.217054</v>
      </c>
      <c s="129" r="CE1980">
        <v>4.05426399999999</v>
      </c>
      <c s="129" r="CF1980">
        <v>56.7596899999999</v>
      </c>
      <c s="129" r="CG1980">
        <v>48.6511629999999</v>
      </c>
      <c s="129" r="CH1980">
        <v>48.6511629999999</v>
      </c>
      <c s="129" r="CI1980">
        <v>0.0</v>
      </c>
      <c s="129" r="CJ1980">
        <v>8.108527</v>
      </c>
      <c s="129" r="CK1980">
        <v>235.147287</v>
      </c>
      <c s="129" r="CL1980">
        <v>0.0</v>
      </c>
      <c s="129" r="CM1980">
        <v>8.108527</v>
      </c>
      <c s="129" r="CN1980">
        <v>16.217054</v>
      </c>
      <c s="129" r="CO1980">
        <v>0.0</v>
      </c>
      <c s="129" r="CP1980">
        <v>8.108527</v>
      </c>
      <c s="129" r="CQ1980">
        <v>12.162791</v>
      </c>
      <c s="129" r="CR1980">
        <v>190.550388</v>
      </c>
      <c s="129" r="CS1980">
        <v>0.0</v>
      </c>
    </row>
    <row customHeight="1" r="1981" ht="15.0">
      <c t="s" s="127" r="A1981">
        <v>16718</v>
      </c>
      <c t="s" s="127" r="B1981">
        <v>16719</v>
      </c>
      <c t="s" s="127" r="C1981">
        <v>16720</v>
      </c>
      <c t="s" s="127" r="D1981">
        <v>16721</v>
      </c>
      <c t="s" s="127" r="E1981">
        <v>16722</v>
      </c>
      <c t="s" s="127" r="F1981">
        <v>16723</v>
      </c>
      <c t="s" s="128" r="G1981">
        <v>16724</v>
      </c>
      <c t="s" s="127" r="H1981">
        <v>16725</v>
      </c>
      <c s="129" r="I1981">
        <v>202.0</v>
      </c>
      <c s="129" r="J1981">
        <v>26.795918</v>
      </c>
      <c s="129" r="K1981">
        <v>34.010204</v>
      </c>
      <c s="129" r="L1981">
        <v>40.1938779999999</v>
      </c>
      <c s="129" r="M1981">
        <v>43.2857139999999</v>
      </c>
      <c s="129" r="N1981">
        <v>37.102041</v>
      </c>
      <c s="129" r="O1981">
        <v>20.612245</v>
      </c>
      <c s="129" r="P1981">
        <v>29.0</v>
      </c>
      <c s="129" r="Q1981">
        <v>31.0</v>
      </c>
      <c s="129" r="R1981">
        <v>40.0</v>
      </c>
      <c s="129" r="S1981">
        <v>35.0</v>
      </c>
      <c s="129" r="T1981">
        <v>32.0</v>
      </c>
      <c s="129" r="U1981">
        <v>13.0</v>
      </c>
      <c s="129" r="V1981">
        <v>106.153060999999</v>
      </c>
      <c s="129" r="W1981">
        <v>14.428571</v>
      </c>
      <c s="129" r="X1981">
        <v>17.520408</v>
      </c>
      <c s="129" r="Y1981">
        <v>23.704082</v>
      </c>
      <c s="129" r="Z1981">
        <v>22.673469</v>
      </c>
      <c s="129" r="AA1981">
        <v>18.55102</v>
      </c>
      <c s="129" r="AB1981">
        <v>9.27551</v>
      </c>
      <c s="129" r="AC1981">
        <v>0.0</v>
      </c>
      <c s="129" r="AD1981">
        <v>19.581633</v>
      </c>
      <c s="129" r="AE1981">
        <v>65.9591839999999</v>
      </c>
      <c s="129" r="AF1981">
        <v>20.612245</v>
      </c>
      <c s="129" r="AG1981">
        <v>95.846939</v>
      </c>
      <c s="129" r="AH1981">
        <v>12.367347</v>
      </c>
      <c s="129" r="AI1981">
        <v>16.4897959999999</v>
      </c>
      <c s="129" r="AJ1981">
        <v>16.4897959999999</v>
      </c>
      <c s="129" r="AK1981">
        <v>20.612245</v>
      </c>
      <c s="129" r="AL1981">
        <v>18.55102</v>
      </c>
      <c s="129" r="AM1981">
        <v>11.3367349999999</v>
      </c>
      <c s="129" r="AN1981">
        <v>0.0</v>
      </c>
      <c s="129" r="AO1981">
        <v>16.4897959999999</v>
      </c>
      <c s="129" r="AP1981">
        <v>53.5918369999999</v>
      </c>
      <c s="129" r="AQ1981">
        <v>25.7653059999999</v>
      </c>
      <c s="129" r="AR1981">
        <v>164.897958999999</v>
      </c>
      <c s="129" r="AS1981">
        <v>8.24489799999999</v>
      </c>
      <c s="129" r="AT1981">
        <v>0.0</v>
      </c>
      <c s="129" r="AU1981">
        <v>24.734694</v>
      </c>
      <c s="129" r="AV1981">
        <v>16.4897959999999</v>
      </c>
      <c s="129" r="AW1981">
        <v>20.612245</v>
      </c>
      <c s="129" r="AX1981">
        <v>37.102041</v>
      </c>
      <c s="129" r="AY1981">
        <v>37.102041</v>
      </c>
      <c s="129" r="AZ1981">
        <v>20.612245</v>
      </c>
      <c s="129" r="BA1981">
        <v>86.5714289999999</v>
      </c>
      <c s="129" r="BB1981">
        <v>8.24489799999999</v>
      </c>
      <c s="129" r="BC1981">
        <v>0.0</v>
      </c>
      <c s="129" r="BD1981">
        <v>16.4897959999999</v>
      </c>
      <c s="129" r="BE1981">
        <v>4.12244899999999</v>
      </c>
      <c s="129" r="BF1981">
        <v>4.12244899999999</v>
      </c>
      <c s="129" r="BG1981">
        <v>28.857143</v>
      </c>
      <c s="129" r="BH1981">
        <v>20.612245</v>
      </c>
      <c s="129" r="BI1981">
        <v>4.12244899999999</v>
      </c>
      <c s="129" r="BJ1981">
        <v>78.326531</v>
      </c>
      <c s="129" r="BK1981">
        <v>0.0</v>
      </c>
      <c s="129" r="BL1981">
        <v>0.0</v>
      </c>
      <c s="129" r="BM1981">
        <v>8.24489799999999</v>
      </c>
      <c s="129" r="BN1981">
        <v>12.367347</v>
      </c>
      <c s="129" r="BO1981">
        <v>16.4897959999999</v>
      </c>
      <c s="129" r="BP1981">
        <v>8.24489799999999</v>
      </c>
      <c s="129" r="BQ1981">
        <v>16.4897959999999</v>
      </c>
      <c s="129" r="BR1981">
        <v>16.4897959999999</v>
      </c>
      <c s="129" r="BS1981">
        <v>24.734694</v>
      </c>
      <c s="129" r="BT1981">
        <v>0.0</v>
      </c>
      <c s="129" r="BU1981">
        <v>0.0</v>
      </c>
      <c s="129" r="BV1981">
        <v>0.0</v>
      </c>
      <c s="129" r="BW1981">
        <v>0.0</v>
      </c>
      <c s="129" r="BX1981">
        <v>4.12244899999999</v>
      </c>
      <c s="129" r="BY1981">
        <v>8.24489799999999</v>
      </c>
      <c s="129" r="BZ1981">
        <v>0.0</v>
      </c>
      <c s="129" r="CA1981">
        <v>12.367347</v>
      </c>
      <c s="129" r="CB1981">
        <v>90.6938779999999</v>
      </c>
      <c s="129" r="CC1981">
        <v>8.24489799999999</v>
      </c>
      <c s="129" r="CD1981">
        <v>0.0</v>
      </c>
      <c s="129" r="CE1981">
        <v>20.612245</v>
      </c>
      <c s="129" r="CF1981">
        <v>16.4897959999999</v>
      </c>
      <c s="129" r="CG1981">
        <v>12.367347</v>
      </c>
      <c s="129" r="CH1981">
        <v>28.857143</v>
      </c>
      <c s="129" r="CI1981">
        <v>0.0</v>
      </c>
      <c s="129" r="CJ1981">
        <v>4.12244899999999</v>
      </c>
      <c s="129" r="CK1981">
        <v>49.469388</v>
      </c>
      <c s="129" r="CL1981">
        <v>0.0</v>
      </c>
      <c s="129" r="CM1981">
        <v>0.0</v>
      </c>
      <c s="129" r="CN1981">
        <v>4.12244899999999</v>
      </c>
      <c s="129" r="CO1981">
        <v>0.0</v>
      </c>
      <c s="129" r="CP1981">
        <v>4.12244899999999</v>
      </c>
      <c s="129" r="CQ1981">
        <v>0.0</v>
      </c>
      <c s="129" r="CR1981">
        <v>37.102041</v>
      </c>
      <c s="129" r="CS1981">
        <v>4.12244899999999</v>
      </c>
    </row>
    <row customHeight="1" r="1982" ht="15.0">
      <c t="s" s="127" r="A1982">
        <v>16726</v>
      </c>
      <c t="s" s="127" r="B1982">
        <v>16727</v>
      </c>
      <c t="s" s="127" r="C1982">
        <v>16728</v>
      </c>
      <c t="s" s="127" r="D1982">
        <v>16729</v>
      </c>
      <c t="s" s="127" r="E1982">
        <v>16730</v>
      </c>
      <c t="s" s="127" r="F1982">
        <v>16731</v>
      </c>
      <c t="s" s="128" r="G1982">
        <v>16732</v>
      </c>
      <c t="s" s="127" r="H1982">
        <v>16733</v>
      </c>
      <c s="129" r="I1982">
        <v>1379.0</v>
      </c>
      <c s="129" r="J1982">
        <v>248.958535</v>
      </c>
      <c s="129" r="K1982">
        <v>176.676553</v>
      </c>
      <c s="129" r="L1982">
        <v>267.028105999999</v>
      </c>
      <c s="129" r="M1982">
        <v>250.958869999999</v>
      </c>
      <c s="129" r="N1982">
        <v>228.829467999999</v>
      </c>
      <c s="129" r="O1982">
        <v>206.548468</v>
      </c>
      <c s="129" r="P1982">
        <v>176.0</v>
      </c>
      <c s="129" r="Q1982">
        <v>196.0</v>
      </c>
      <c s="129" r="R1982">
        <v>215.0</v>
      </c>
      <c s="129" r="S1982">
        <v>205.0</v>
      </c>
      <c s="129" r="T1982">
        <v>224.0</v>
      </c>
      <c s="129" r="U1982">
        <v>189.0</v>
      </c>
      <c s="129" r="V1982">
        <v>683.510087</v>
      </c>
      <c s="129" r="W1982">
        <v>132.510188</v>
      </c>
      <c s="129" r="X1982">
        <v>97.3712129999999</v>
      </c>
      <c s="129" r="Y1982">
        <v>135.521783</v>
      </c>
      <c s="129" r="Z1982">
        <v>116.448347</v>
      </c>
      <c s="129" r="AA1982">
        <v>128.450357</v>
      </c>
      <c s="129" r="AB1982">
        <v>71.204166</v>
      </c>
      <c s="129" r="AC1982">
        <v>2.004033</v>
      </c>
      <c s="129" r="AD1982">
        <v>162.626139999999</v>
      </c>
      <c s="129" r="AE1982">
        <v>371.415281999999</v>
      </c>
      <c s="129" r="AF1982">
        <v>149.468666</v>
      </c>
      <c s="129" r="AG1982">
        <v>695.489913</v>
      </c>
      <c s="129" r="AH1982">
        <v>116.448347</v>
      </c>
      <c s="129" r="AI1982">
        <v>79.30534</v>
      </c>
      <c s="129" r="AJ1982">
        <v>131.506323</v>
      </c>
      <c s="129" r="AK1982">
        <v>134.510523</v>
      </c>
      <c s="129" r="AL1982">
        <v>100.379110999999</v>
      </c>
      <c s="129" r="AM1982">
        <v>113.303641</v>
      </c>
      <c s="129" r="AN1982">
        <v>20.036628</v>
      </c>
      <c s="129" r="AO1982">
        <v>141.544973</v>
      </c>
      <c s="129" r="AP1982">
        <v>359.376296</v>
      </c>
      <c s="129" r="AQ1982">
        <v>194.568643</v>
      </c>
      <c s="129" r="AR1982">
        <v>1148.111036</v>
      </c>
      <c s="129" r="AS1982">
        <v>60.231904</v>
      </c>
      <c s="129" r="AT1982">
        <v>68.2628239999999</v>
      </c>
      <c s="129" r="AU1982">
        <v>76.293745</v>
      </c>
      <c s="129" r="AV1982">
        <v>136.525647999999</v>
      </c>
      <c s="129" r="AW1982">
        <v>152.587489</v>
      </c>
      <c s="129" r="AX1982">
        <v>124.479266999999</v>
      </c>
      <c s="129" r="AY1982">
        <v>397.219971999999</v>
      </c>
      <c s="129" r="AZ1982">
        <v>132.510188</v>
      </c>
      <c s="129" r="BA1982">
        <v>566.046783</v>
      </c>
      <c s="129" r="BB1982">
        <v>40.1546019999999</v>
      </c>
      <c s="129" r="BC1982">
        <v>32.123682</v>
      </c>
      <c s="129" r="BD1982">
        <v>48.185523</v>
      </c>
      <c s="129" r="BE1982">
        <v>60.231904</v>
      </c>
      <c s="129" r="BF1982">
        <v>48.185523</v>
      </c>
      <c s="129" r="BG1982">
        <v>100.386506</v>
      </c>
      <c s="129" r="BH1982">
        <v>188.59352</v>
      </c>
      <c s="129" r="BI1982">
        <v>48.185523</v>
      </c>
      <c s="129" r="BJ1982">
        <v>582.064254</v>
      </c>
      <c s="129" r="BK1982">
        <v>20.0773009999999</v>
      </c>
      <c s="129" r="BL1982">
        <v>36.139142</v>
      </c>
      <c s="129" r="BM1982">
        <v>28.108222</v>
      </c>
      <c s="129" r="BN1982">
        <v>76.293745</v>
      </c>
      <c s="129" r="BO1982">
        <v>104.401966</v>
      </c>
      <c s="129" r="BP1982">
        <v>24.0927609999999</v>
      </c>
      <c s="129" r="BQ1982">
        <v>208.626451</v>
      </c>
      <c s="129" r="BR1982">
        <v>84.3246649999999</v>
      </c>
      <c s="129" r="BS1982">
        <v>92.355585</v>
      </c>
      <c s="129" r="BT1982">
        <v>0.0</v>
      </c>
      <c s="129" r="BU1982">
        <v>0.0</v>
      </c>
      <c s="129" r="BV1982">
        <v>4.01546</v>
      </c>
      <c s="129" r="BW1982">
        <v>12.046381</v>
      </c>
      <c s="129" r="BX1982">
        <v>8.03092</v>
      </c>
      <c s="129" r="BY1982">
        <v>20.0773009999999</v>
      </c>
      <c s="129" r="BZ1982">
        <v>0.0</v>
      </c>
      <c s="129" r="CA1982">
        <v>48.185523</v>
      </c>
      <c s="129" r="CB1982">
        <v>530.040751</v>
      </c>
      <c s="129" r="CC1982">
        <v>32.123682</v>
      </c>
      <c s="129" r="CD1982">
        <v>60.231904</v>
      </c>
      <c s="129" r="CE1982">
        <v>60.231904</v>
      </c>
      <c s="129" r="CF1982">
        <v>116.448347</v>
      </c>
      <c s="129" r="CG1982">
        <v>116.448347</v>
      </c>
      <c s="129" r="CH1982">
        <v>92.355585</v>
      </c>
      <c s="129" r="CI1982">
        <v>4.01546</v>
      </c>
      <c s="129" r="CJ1982">
        <v>48.185523</v>
      </c>
      <c s="129" r="CK1982">
        <v>525.714699</v>
      </c>
      <c s="129" r="CL1982">
        <v>28.108222</v>
      </c>
      <c s="129" r="CM1982">
        <v>8.03092</v>
      </c>
      <c s="129" r="CN1982">
        <v>12.046381</v>
      </c>
      <c s="129" r="CO1982">
        <v>8.03092</v>
      </c>
      <c s="129" r="CP1982">
        <v>28.108222</v>
      </c>
      <c s="129" r="CQ1982">
        <v>12.046381</v>
      </c>
      <c s="129" r="CR1982">
        <v>393.204512</v>
      </c>
      <c s="129" r="CS1982">
        <v>36.139142</v>
      </c>
    </row>
    <row customHeight="1" r="1983" ht="15.0">
      <c t="s" s="127" r="A1983">
        <v>16734</v>
      </c>
      <c t="s" s="127" r="B1983">
        <v>16735</v>
      </c>
      <c t="s" s="127" r="C1983">
        <v>16736</v>
      </c>
      <c t="s" s="127" r="D1983">
        <v>16737</v>
      </c>
      <c t="s" s="127" r="E1983">
        <v>16738</v>
      </c>
      <c t="s" s="127" r="F1983">
        <v>16739</v>
      </c>
      <c t="s" s="128" r="G1983">
        <v>16740</v>
      </c>
      <c t="s" s="127" r="H1983">
        <v>16741</v>
      </c>
      <c s="129" r="I1983">
        <v>225.0</v>
      </c>
      <c s="129" r="J1983">
        <v>46.956522</v>
      </c>
      <c s="129" r="K1983">
        <v>22.5</v>
      </c>
      <c s="129" r="L1983">
        <v>45.978261</v>
      </c>
      <c s="129" r="M1983">
        <v>40.108696</v>
      </c>
      <c s="129" r="N1983">
        <v>30.326087</v>
      </c>
      <c s="129" r="O1983">
        <v>39.1304349999999</v>
      </c>
      <c s="129" r="P1983">
        <v>26.0</v>
      </c>
      <c s="129" r="Q1983">
        <v>27.0</v>
      </c>
      <c s="129" r="R1983">
        <v>34.0</v>
      </c>
      <c s="129" r="S1983">
        <v>28.0</v>
      </c>
      <c s="129" r="T1983">
        <v>51.0</v>
      </c>
      <c s="129" r="U1983">
        <v>25.0</v>
      </c>
      <c s="129" r="V1983">
        <v>121.304348</v>
      </c>
      <c s="129" r="W1983">
        <v>27.391304</v>
      </c>
      <c s="129" r="X1983">
        <v>10.76087</v>
      </c>
      <c s="129" r="Y1983">
        <v>24.456522</v>
      </c>
      <c s="129" r="Z1983">
        <v>20.543478</v>
      </c>
      <c s="129" r="AA1983">
        <v>19.565217</v>
      </c>
      <c s="129" r="AB1983">
        <v>17.6086959999999</v>
      </c>
      <c s="129" r="AC1983">
        <v>0.978261</v>
      </c>
      <c s="129" r="AD1983">
        <v>31.304348</v>
      </c>
      <c s="129" r="AE1983">
        <v>64.565217</v>
      </c>
      <c s="129" r="AF1983">
        <v>25.4347829999999</v>
      </c>
      <c s="129" r="AG1983">
        <v>103.695652</v>
      </c>
      <c s="129" r="AH1983">
        <v>19.565217</v>
      </c>
      <c s="129" r="AI1983">
        <v>11.7391299999999</v>
      </c>
      <c s="129" r="AJ1983">
        <v>21.521739</v>
      </c>
      <c s="129" r="AK1983">
        <v>19.565217</v>
      </c>
      <c s="129" r="AL1983">
        <v>10.76087</v>
      </c>
      <c s="129" r="AM1983">
        <v>20.543478</v>
      </c>
      <c s="129" r="AN1983">
        <v>0.0</v>
      </c>
      <c s="129" r="AO1983">
        <v>23.478261</v>
      </c>
      <c s="129" r="AP1983">
        <v>54.782609</v>
      </c>
      <c s="129" r="AQ1983">
        <v>25.4347829999999</v>
      </c>
      <c s="129" r="AR1983">
        <v>172.173913</v>
      </c>
      <c s="129" r="AS1983">
        <v>7.826087</v>
      </c>
      <c s="129" r="AT1983">
        <v>3.913043</v>
      </c>
      <c s="129" r="AU1983">
        <v>19.565217</v>
      </c>
      <c s="129" r="AV1983">
        <v>19.565217</v>
      </c>
      <c s="129" r="AW1983">
        <v>19.565217</v>
      </c>
      <c s="129" r="AX1983">
        <v>19.565217</v>
      </c>
      <c s="129" r="AY1983">
        <v>66.5217389999999</v>
      </c>
      <c s="129" r="AZ1983">
        <v>15.652174</v>
      </c>
      <c s="129" r="BA1983">
        <v>97.826087</v>
      </c>
      <c s="129" r="BB1983">
        <v>3.913043</v>
      </c>
      <c s="129" r="BC1983">
        <v>3.913043</v>
      </c>
      <c s="129" r="BD1983">
        <v>15.652174</v>
      </c>
      <c s="129" r="BE1983">
        <v>3.913043</v>
      </c>
      <c s="129" r="BF1983">
        <v>7.826087</v>
      </c>
      <c s="129" r="BG1983">
        <v>15.652174</v>
      </c>
      <c s="129" r="BH1983">
        <v>39.1304349999999</v>
      </c>
      <c s="129" r="BI1983">
        <v>7.826087</v>
      </c>
      <c s="129" r="BJ1983">
        <v>74.3478259999999</v>
      </c>
      <c s="129" r="BK1983">
        <v>3.913043</v>
      </c>
      <c s="129" r="BL1983">
        <v>0.0</v>
      </c>
      <c s="129" r="BM1983">
        <v>3.913043</v>
      </c>
      <c s="129" r="BN1983">
        <v>15.652174</v>
      </c>
      <c s="129" r="BO1983">
        <v>11.7391299999999</v>
      </c>
      <c s="129" r="BP1983">
        <v>3.913043</v>
      </c>
      <c s="129" r="BQ1983">
        <v>27.391304</v>
      </c>
      <c s="129" r="BR1983">
        <v>7.826087</v>
      </c>
      <c s="129" r="BS1983">
        <v>7.826087</v>
      </c>
      <c s="129" r="BT1983">
        <v>0.0</v>
      </c>
      <c s="129" r="BU1983">
        <v>0.0</v>
      </c>
      <c s="129" r="BV1983">
        <v>0.0</v>
      </c>
      <c s="129" r="BW1983">
        <v>0.0</v>
      </c>
      <c s="129" r="BX1983">
        <v>0.0</v>
      </c>
      <c s="129" r="BY1983">
        <v>0.0</v>
      </c>
      <c s="129" r="BZ1983">
        <v>0.0</v>
      </c>
      <c s="129" r="CA1983">
        <v>7.826087</v>
      </c>
      <c s="129" r="CB1983">
        <v>93.913043</v>
      </c>
      <c s="129" r="CC1983">
        <v>7.826087</v>
      </c>
      <c s="129" r="CD1983">
        <v>3.913043</v>
      </c>
      <c s="129" r="CE1983">
        <v>11.7391299999999</v>
      </c>
      <c s="129" r="CF1983">
        <v>19.565217</v>
      </c>
      <c s="129" r="CG1983">
        <v>19.565217</v>
      </c>
      <c s="129" r="CH1983">
        <v>19.565217</v>
      </c>
      <c s="129" r="CI1983">
        <v>7.826087</v>
      </c>
      <c s="129" r="CJ1983">
        <v>3.913043</v>
      </c>
      <c s="129" r="CK1983">
        <v>70.4347829999999</v>
      </c>
      <c s="129" r="CL1983">
        <v>0.0</v>
      </c>
      <c s="129" r="CM1983">
        <v>0.0</v>
      </c>
      <c s="129" r="CN1983">
        <v>7.826087</v>
      </c>
      <c s="129" r="CO1983">
        <v>0.0</v>
      </c>
      <c s="129" r="CP1983">
        <v>0.0</v>
      </c>
      <c s="129" r="CQ1983">
        <v>0.0</v>
      </c>
      <c s="129" r="CR1983">
        <v>58.695652</v>
      </c>
      <c s="129" r="CS1983">
        <v>3.913043</v>
      </c>
    </row>
    <row customHeight="1" r="1984" ht="15.0">
      <c t="s" s="127" r="A1984">
        <v>16742</v>
      </c>
      <c t="s" s="127" r="B1984">
        <v>16743</v>
      </c>
      <c t="s" s="127" r="C1984">
        <v>16744</v>
      </c>
      <c t="s" s="127" r="D1984">
        <v>16745</v>
      </c>
      <c t="s" s="127" r="E1984">
        <v>16746</v>
      </c>
      <c t="s" s="127" r="F1984">
        <v>16747</v>
      </c>
      <c t="s" s="128" r="G1984">
        <v>16748</v>
      </c>
      <c t="s" s="127" r="H1984">
        <v>16749</v>
      </c>
      <c s="129" r="I1984">
        <v>291.0</v>
      </c>
      <c s="129" r="J1984">
        <v>44.919463</v>
      </c>
      <c s="129" r="K1984">
        <v>41.989933</v>
      </c>
      <c s="129" r="L1984">
        <v>46.872483</v>
      </c>
      <c s="129" r="M1984">
        <v>61.5201339999999</v>
      </c>
      <c s="129" r="N1984">
        <v>47.848993</v>
      </c>
      <c s="129" r="O1984">
        <v>47.848993</v>
      </c>
      <c s="129" r="P1984">
        <v>44.0</v>
      </c>
      <c s="129" r="Q1984">
        <v>42.0</v>
      </c>
      <c s="129" r="R1984">
        <v>74.0</v>
      </c>
      <c s="129" r="S1984">
        <v>52.0</v>
      </c>
      <c s="129" r="T1984">
        <v>68.0</v>
      </c>
      <c s="129" r="U1984">
        <v>21.0</v>
      </c>
      <c s="129" r="V1984">
        <v>153.312081</v>
      </c>
      <c s="129" r="W1984">
        <v>28.3187919999999</v>
      </c>
      <c s="129" r="X1984">
        <v>23.436242</v>
      </c>
      <c s="129" r="Y1984">
        <v>22.4597319999999</v>
      </c>
      <c s="129" r="Z1984">
        <v>34.177852</v>
      </c>
      <c s="129" r="AA1984">
        <v>22.4597319999999</v>
      </c>
      <c s="129" r="AB1984">
        <v>22.4597319999999</v>
      </c>
      <c s="129" r="AC1984">
        <v>0.0</v>
      </c>
      <c s="129" r="AD1984">
        <v>39.060403</v>
      </c>
      <c s="129" r="AE1984">
        <v>81.050336</v>
      </c>
      <c s="129" r="AF1984">
        <v>33.2013419999999</v>
      </c>
      <c s="129" r="AG1984">
        <v>137.687918999999</v>
      </c>
      <c s="129" r="AH1984">
        <v>16.6006709999999</v>
      </c>
      <c s="129" r="AI1984">
        <v>18.553691</v>
      </c>
      <c s="129" r="AJ1984">
        <v>24.412752</v>
      </c>
      <c s="129" r="AK1984">
        <v>27.342282</v>
      </c>
      <c s="129" r="AL1984">
        <v>25.3892619999999</v>
      </c>
      <c s="129" r="AM1984">
        <v>24.412752</v>
      </c>
      <c s="129" r="AN1984">
        <v>0.976509999999999</v>
      </c>
      <c s="129" r="AO1984">
        <v>20.5067109999999</v>
      </c>
      <c s="129" r="AP1984">
        <v>78.120805</v>
      </c>
      <c s="129" r="AQ1984">
        <v>39.060403</v>
      </c>
      <c s="129" r="AR1984">
        <v>234.362416</v>
      </c>
      <c s="129" r="AS1984">
        <v>3.90604</v>
      </c>
      <c s="129" r="AT1984">
        <v>7.812081</v>
      </c>
      <c s="129" r="AU1984">
        <v>19.530201</v>
      </c>
      <c s="129" r="AV1984">
        <v>23.436242</v>
      </c>
      <c s="129" r="AW1984">
        <v>35.1543619999999</v>
      </c>
      <c s="129" r="AX1984">
        <v>15.624161</v>
      </c>
      <c s="129" r="AY1984">
        <v>93.744966</v>
      </c>
      <c s="129" r="AZ1984">
        <v>35.1543619999999</v>
      </c>
      <c s="129" r="BA1984">
        <v>121.087248</v>
      </c>
      <c s="129" r="BB1984">
        <v>0.0</v>
      </c>
      <c s="129" r="BC1984">
        <v>3.90604</v>
      </c>
      <c s="129" r="BD1984">
        <v>19.530201</v>
      </c>
      <c s="129" r="BE1984">
        <v>11.718121</v>
      </c>
      <c s="129" r="BF1984">
        <v>7.812081</v>
      </c>
      <c s="129" r="BG1984">
        <v>7.812081</v>
      </c>
      <c s="129" r="BH1984">
        <v>42.9664429999999</v>
      </c>
      <c s="129" r="BI1984">
        <v>27.342282</v>
      </c>
      <c s="129" r="BJ1984">
        <v>113.275167999999</v>
      </c>
      <c s="129" r="BK1984">
        <v>3.90604</v>
      </c>
      <c s="129" r="BL1984">
        <v>3.90604</v>
      </c>
      <c s="129" r="BM1984">
        <v>0.0</v>
      </c>
      <c s="129" r="BN1984">
        <v>11.718121</v>
      </c>
      <c s="129" r="BO1984">
        <v>27.342282</v>
      </c>
      <c s="129" r="BP1984">
        <v>7.812081</v>
      </c>
      <c s="129" r="BQ1984">
        <v>50.778523</v>
      </c>
      <c s="129" r="BR1984">
        <v>7.812081</v>
      </c>
      <c s="129" r="BS1984">
        <v>19.530201</v>
      </c>
      <c s="129" r="BT1984">
        <v>0.0</v>
      </c>
      <c s="129" r="BU1984">
        <v>0.0</v>
      </c>
      <c s="129" r="BV1984">
        <v>0.0</v>
      </c>
      <c s="129" r="BW1984">
        <v>3.90604</v>
      </c>
      <c s="129" r="BX1984">
        <v>3.90604</v>
      </c>
      <c s="129" r="BY1984">
        <v>0.0</v>
      </c>
      <c s="129" r="BZ1984">
        <v>0.0</v>
      </c>
      <c s="129" r="CA1984">
        <v>11.718121</v>
      </c>
      <c s="129" r="CB1984">
        <v>93.744966</v>
      </c>
      <c s="129" r="CC1984">
        <v>0.0</v>
      </c>
      <c s="129" r="CD1984">
        <v>3.90604</v>
      </c>
      <c s="129" r="CE1984">
        <v>15.624161</v>
      </c>
      <c s="129" r="CF1984">
        <v>15.624161</v>
      </c>
      <c s="129" r="CG1984">
        <v>27.342282</v>
      </c>
      <c s="129" r="CH1984">
        <v>11.718121</v>
      </c>
      <c s="129" r="CI1984">
        <v>3.90604</v>
      </c>
      <c s="129" r="CJ1984">
        <v>15.624161</v>
      </c>
      <c s="129" r="CK1984">
        <v>121.087248</v>
      </c>
      <c s="129" r="CL1984">
        <v>3.90604</v>
      </c>
      <c s="129" r="CM1984">
        <v>3.90604</v>
      </c>
      <c s="129" r="CN1984">
        <v>3.90604</v>
      </c>
      <c s="129" r="CO1984">
        <v>3.90604</v>
      </c>
      <c s="129" r="CP1984">
        <v>3.90604</v>
      </c>
      <c s="129" r="CQ1984">
        <v>3.90604</v>
      </c>
      <c s="129" r="CR1984">
        <v>89.838926</v>
      </c>
      <c s="129" r="CS1984">
        <v>7.812081</v>
      </c>
    </row>
    <row customHeight="1" r="1985" ht="15.0">
      <c t="s" s="127" r="A1985">
        <v>16750</v>
      </c>
      <c t="s" s="127" r="B1985">
        <v>16751</v>
      </c>
      <c t="s" s="127" r="C1985">
        <v>16752</v>
      </c>
      <c t="s" s="127" r="D1985">
        <v>16753</v>
      </c>
      <c t="s" s="127" r="E1985">
        <v>16754</v>
      </c>
      <c t="s" s="127" r="F1985">
        <v>16755</v>
      </c>
      <c t="s" s="128" r="G1985">
        <v>16756</v>
      </c>
      <c t="s" s="127" r="H1985">
        <v>16757</v>
      </c>
      <c s="129" r="I1985">
        <v>57.0</v>
      </c>
      <c s="129" r="J1985">
        <v>2.758065</v>
      </c>
      <c s="129" r="K1985">
        <v>4.59677399999999</v>
      </c>
      <c s="129" r="L1985">
        <v>11.951613</v>
      </c>
      <c s="129" r="M1985">
        <v>12.870968</v>
      </c>
      <c s="129" r="N1985">
        <v>14.7096769999999</v>
      </c>
      <c s="129" r="O1985">
        <v>10.1129029999999</v>
      </c>
      <c s="129" r="P1985">
        <v>18.0</v>
      </c>
      <c s="129" r="Q1985">
        <v>9.0</v>
      </c>
      <c s="129" r="R1985">
        <v>20.0</v>
      </c>
      <c s="129" r="S1985">
        <v>11.0</v>
      </c>
      <c s="129" r="T1985">
        <v>24.0</v>
      </c>
      <c s="129" r="U1985">
        <v>10.0</v>
      </c>
      <c s="129" r="V1985">
        <v>28.5</v>
      </c>
      <c s="129" r="W1985">
        <v>1.83871</v>
      </c>
      <c s="129" r="X1985">
        <v>0.919355</v>
      </c>
      <c s="129" r="Y1985">
        <v>6.43548399999999</v>
      </c>
      <c s="129" r="Z1985">
        <v>6.43548399999999</v>
      </c>
      <c s="129" r="AA1985">
        <v>7.354839</v>
      </c>
      <c s="129" r="AB1985">
        <v>5.516129</v>
      </c>
      <c s="129" r="AC1985">
        <v>0.0</v>
      </c>
      <c s="129" r="AD1985">
        <v>2.758065</v>
      </c>
      <c s="129" r="AE1985">
        <v>13.790323</v>
      </c>
      <c s="129" r="AF1985">
        <v>11.951613</v>
      </c>
      <c s="129" r="AG1985">
        <v>28.5</v>
      </c>
      <c s="129" r="AH1985">
        <v>0.919355</v>
      </c>
      <c s="129" r="AI1985">
        <v>3.677419</v>
      </c>
      <c s="129" r="AJ1985">
        <v>5.516129</v>
      </c>
      <c s="129" r="AK1985">
        <v>6.43548399999999</v>
      </c>
      <c s="129" r="AL1985">
        <v>7.354839</v>
      </c>
      <c s="129" r="AM1985">
        <v>4.59677399999999</v>
      </c>
      <c s="129" r="AN1985">
        <v>0.0</v>
      </c>
      <c s="129" r="AO1985">
        <v>3.677419</v>
      </c>
      <c s="129" r="AP1985">
        <v>14.7096769999999</v>
      </c>
      <c s="129" r="AQ1985">
        <v>10.1129029999999</v>
      </c>
      <c s="129" r="AR1985">
        <v>62.5161289999999</v>
      </c>
      <c s="129" r="AS1985">
        <v>14.7096769999999</v>
      </c>
      <c s="129" r="AT1985">
        <v>7.354839</v>
      </c>
      <c s="129" r="AU1985">
        <v>3.677419</v>
      </c>
      <c s="129" r="AV1985">
        <v>3.677419</v>
      </c>
      <c s="129" r="AW1985">
        <v>7.354839</v>
      </c>
      <c s="129" r="AX1985">
        <v>0.0</v>
      </c>
      <c s="129" r="AY1985">
        <v>14.7096769999999</v>
      </c>
      <c s="129" r="AZ1985">
        <v>11.032258</v>
      </c>
      <c s="129" r="BA1985">
        <v>25.741935</v>
      </c>
      <c s="129" r="BB1985">
        <v>14.7096769999999</v>
      </c>
      <c s="129" r="BC1985">
        <v>3.677419</v>
      </c>
      <c s="129" r="BD1985">
        <v>0.0</v>
      </c>
      <c s="129" r="BE1985">
        <v>0.0</v>
      </c>
      <c s="129" r="BF1985">
        <v>0.0</v>
      </c>
      <c s="129" r="BG1985">
        <v>0.0</v>
      </c>
      <c s="129" r="BH1985">
        <v>3.677419</v>
      </c>
      <c s="129" r="BI1985">
        <v>3.677419</v>
      </c>
      <c s="129" r="BJ1985">
        <v>36.774194</v>
      </c>
      <c s="129" r="BK1985">
        <v>0.0</v>
      </c>
      <c s="129" r="BL1985">
        <v>3.677419</v>
      </c>
      <c s="129" r="BM1985">
        <v>3.677419</v>
      </c>
      <c s="129" r="BN1985">
        <v>3.677419</v>
      </c>
      <c s="129" r="BO1985">
        <v>7.354839</v>
      </c>
      <c s="129" r="BP1985">
        <v>0.0</v>
      </c>
      <c s="129" r="BQ1985">
        <v>11.032258</v>
      </c>
      <c s="129" r="BR1985">
        <v>7.354839</v>
      </c>
      <c s="129" r="BS1985">
        <v>7.354839</v>
      </c>
      <c s="129" r="BT1985">
        <v>0.0</v>
      </c>
      <c s="129" r="BU1985">
        <v>0.0</v>
      </c>
      <c s="129" r="BV1985">
        <v>0.0</v>
      </c>
      <c s="129" r="BW1985">
        <v>0.0</v>
      </c>
      <c s="129" r="BX1985">
        <v>0.0</v>
      </c>
      <c s="129" r="BY1985">
        <v>0.0</v>
      </c>
      <c s="129" r="BZ1985">
        <v>0.0</v>
      </c>
      <c s="129" r="CA1985">
        <v>7.354839</v>
      </c>
      <c s="129" r="CB1985">
        <v>40.451613</v>
      </c>
      <c s="129" r="CC1985">
        <v>14.7096769999999</v>
      </c>
      <c s="129" r="CD1985">
        <v>7.354839</v>
      </c>
      <c s="129" r="CE1985">
        <v>3.677419</v>
      </c>
      <c s="129" r="CF1985">
        <v>3.677419</v>
      </c>
      <c s="129" r="CG1985">
        <v>7.354839</v>
      </c>
      <c s="129" r="CH1985">
        <v>0.0</v>
      </c>
      <c s="129" r="CI1985">
        <v>0.0</v>
      </c>
      <c s="129" r="CJ1985">
        <v>3.677419</v>
      </c>
      <c s="129" r="CK1985">
        <v>14.7096769999999</v>
      </c>
      <c s="129" r="CL1985">
        <v>0.0</v>
      </c>
      <c s="129" r="CM1985">
        <v>0.0</v>
      </c>
      <c s="129" r="CN1985">
        <v>0.0</v>
      </c>
      <c s="129" r="CO1985">
        <v>0.0</v>
      </c>
      <c s="129" r="CP1985">
        <v>0.0</v>
      </c>
      <c s="129" r="CQ1985">
        <v>0.0</v>
      </c>
      <c s="129" r="CR1985">
        <v>14.7096769999999</v>
      </c>
      <c s="129" r="CS1985">
        <v>0.0</v>
      </c>
    </row>
    <row customHeight="1" r="1986" ht="15.0">
      <c t="s" s="127" r="A1986">
        <v>16758</v>
      </c>
      <c t="s" s="127" r="B1986">
        <v>16759</v>
      </c>
      <c t="s" s="127" r="C1986">
        <v>16760</v>
      </c>
      <c t="s" s="127" r="D1986">
        <v>16761</v>
      </c>
      <c t="s" s="127" r="E1986">
        <v>16762</v>
      </c>
      <c t="s" s="127" r="F1986">
        <v>16763</v>
      </c>
      <c t="s" s="128" r="G1986">
        <v>16764</v>
      </c>
      <c t="s" s="127" r="H1986">
        <v>16765</v>
      </c>
      <c s="129" r="I1986">
        <v>3656.0</v>
      </c>
      <c s="129" r="J1986">
        <v>604.038372999999</v>
      </c>
      <c s="129" r="K1986">
        <v>569.368187</v>
      </c>
      <c s="129" r="L1986">
        <v>694.028173</v>
      </c>
      <c s="129" r="M1986">
        <v>800.060456</v>
      </c>
      <c s="129" r="N1986">
        <v>612.926653999999</v>
      </c>
      <c s="129" r="O1986">
        <v>375.578156999999</v>
      </c>
      <c s="129" r="P1986">
        <v>654.0</v>
      </c>
      <c s="129" r="Q1986">
        <v>687.0</v>
      </c>
      <c s="129" r="R1986">
        <v>765.0</v>
      </c>
      <c s="129" r="S1986">
        <v>714.0</v>
      </c>
      <c s="129" r="T1986">
        <v>527.0</v>
      </c>
      <c s="129" r="U1986">
        <v>318.0</v>
      </c>
      <c s="129" r="V1986">
        <v>1777.847677</v>
      </c>
      <c s="129" r="W1986">
        <v>322.098634</v>
      </c>
      <c s="129" r="X1986">
        <v>321.828621</v>
      </c>
      <c s="129" r="Y1986">
        <v>341.685694</v>
      </c>
      <c s="129" r="Z1986">
        <v>386.790523</v>
      </c>
      <c s="129" r="AA1986">
        <v>268.517120999999</v>
      </c>
      <c s="129" r="AB1986">
        <v>128.853463</v>
      </c>
      <c s="129" r="AC1986">
        <v>8.07362099999999</v>
      </c>
      <c s="129" r="AD1986">
        <v>460.220027</v>
      </c>
      <c s="129" r="AE1986">
        <v>1030.84122499999</v>
      </c>
      <c s="129" r="AF1986">
        <v>286.786424</v>
      </c>
      <c s="129" r="AG1986">
        <v>1878.152323</v>
      </c>
      <c s="129" r="AH1986">
        <v>281.939739999999</v>
      </c>
      <c s="129" r="AI1986">
        <v>247.539566</v>
      </c>
      <c s="129" r="AJ1986">
        <v>352.342479</v>
      </c>
      <c s="129" r="AK1986">
        <v>413.269932999999</v>
      </c>
      <c s="129" r="AL1986">
        <v>344.409532</v>
      </c>
      <c s="129" r="AM1986">
        <v>201.291362999999</v>
      </c>
      <c s="129" r="AN1986">
        <v>37.35971</v>
      </c>
      <c s="129" r="AO1986">
        <v>389.702749999999</v>
      </c>
      <c s="129" r="AP1986">
        <v>1057.008116</v>
      </c>
      <c s="129" r="AQ1986">
        <v>431.441457</v>
      </c>
      <c s="129" r="AR1986">
        <v>3077.91156199999</v>
      </c>
      <c s="129" r="AS1986">
        <v>19.676876</v>
      </c>
      <c s="129" r="AT1986">
        <v>126.659195999999</v>
      </c>
      <c s="129" r="AU1986">
        <v>245.89147</v>
      </c>
      <c s="129" r="AV1986">
        <v>483.483086</v>
      </c>
      <c s="129" r="AW1986">
        <v>497.729491</v>
      </c>
      <c s="129" r="AX1986">
        <v>292.688239</v>
      </c>
      <c s="129" r="AY1986">
        <v>921.085143</v>
      </c>
      <c s="129" r="AZ1986">
        <v>490.698062999999</v>
      </c>
      <c s="129" r="BA1986">
        <v>1445.95208099999</v>
      </c>
      <c s="129" r="BB1986">
        <v>11.775471</v>
      </c>
      <c s="129" r="BC1986">
        <v>98.85172</v>
      </c>
      <c s="129" r="BD1986">
        <v>174.463301</v>
      </c>
      <c s="129" r="BE1986">
        <v>245.439516</v>
      </c>
      <c s="129" r="BF1986">
        <v>91.296435</v>
      </c>
      <c s="129" r="BG1986">
        <v>268.550028999999</v>
      </c>
      <c s="129" r="BH1986">
        <v>390.721601</v>
      </c>
      <c s="129" r="BI1986">
        <v>164.854007</v>
      </c>
      <c s="129" r="BJ1986">
        <v>1631.959481</v>
      </c>
      <c s="129" r="BK1986">
        <v>7.90140499999999</v>
      </c>
      <c s="129" r="BL1986">
        <v>27.807476</v>
      </c>
      <c s="129" r="BM1986">
        <v>71.4281689999999</v>
      </c>
      <c s="129" r="BN1986">
        <v>238.043568999999</v>
      </c>
      <c s="129" r="BO1986">
        <v>406.433055</v>
      </c>
      <c s="129" r="BP1986">
        <v>24.138209</v>
      </c>
      <c s="129" r="BQ1986">
        <v>530.363541</v>
      </c>
      <c s="129" r="BR1986">
        <v>325.844056</v>
      </c>
      <c s="129" r="BS1986">
        <v>459.125525999999</v>
      </c>
      <c s="129" r="BT1986">
        <v>0.0</v>
      </c>
      <c s="129" r="BU1986">
        <v>0.0</v>
      </c>
      <c s="129" r="BV1986">
        <v>0.0</v>
      </c>
      <c s="129" r="BW1986">
        <v>51.2868429999999</v>
      </c>
      <c s="129" r="BX1986">
        <v>55.447608</v>
      </c>
      <c s="129" r="BY1986">
        <v>83.1719269999999</v>
      </c>
      <c s="129" r="BZ1986">
        <v>0.0</v>
      </c>
      <c s="129" r="CA1986">
        <v>269.219149</v>
      </c>
      <c s="129" r="CB1986">
        <v>1356.60499499999</v>
      </c>
      <c s="129" r="CC1986">
        <v>11.622199</v>
      </c>
      <c s="129" r="CD1986">
        <v>102.727301999999</v>
      </c>
      <c s="129" r="CE1986">
        <v>209.722801</v>
      </c>
      <c s="129" r="CF1986">
        <v>376.197396</v>
      </c>
      <c s="129" r="CG1986">
        <v>370.24803</v>
      </c>
      <c s="129" r="CH1986">
        <v>164.989852</v>
      </c>
      <c s="129" r="CI1986">
        <v>4.10623399999999</v>
      </c>
      <c s="129" r="CJ1986">
        <v>116.99118</v>
      </c>
      <c s="129" r="CK1986">
        <v>1262.181041</v>
      </c>
      <c s="129" r="CL1986">
        <v>8.05467699999999</v>
      </c>
      <c s="129" r="CM1986">
        <v>23.9318929999999</v>
      </c>
      <c s="129" r="CN1986">
        <v>36.168669</v>
      </c>
      <c s="129" r="CO1986">
        <v>55.9988469999999</v>
      </c>
      <c s="129" r="CP1986">
        <v>72.0338529999999</v>
      </c>
      <c s="129" r="CQ1986">
        <v>44.526459</v>
      </c>
      <c s="129" r="CR1986">
        <v>916.978908</v>
      </c>
      <c s="129" r="CS1986">
        <v>104.487734</v>
      </c>
    </row>
    <row customHeight="1" r="1987" ht="15.0">
      <c t="s" s="127" r="A1987">
        <v>16766</v>
      </c>
      <c t="s" s="127" r="B1987">
        <v>16767</v>
      </c>
      <c t="s" s="127" r="C1987">
        <v>16768</v>
      </c>
      <c t="s" s="127" r="D1987">
        <v>16769</v>
      </c>
      <c t="s" s="127" r="E1987">
        <v>16770</v>
      </c>
      <c t="s" s="127" r="F1987">
        <v>16771</v>
      </c>
      <c t="s" s="128" r="G1987">
        <v>16772</v>
      </c>
      <c t="s" s="127" r="H1987">
        <v>16773</v>
      </c>
      <c s="129" r="I1987">
        <v>1916.0</v>
      </c>
      <c s="129" r="J1987">
        <v>368.0</v>
      </c>
      <c s="129" r="K1987">
        <v>253.0</v>
      </c>
      <c s="129" r="L1987">
        <v>408.0</v>
      </c>
      <c s="129" r="M1987">
        <v>435.0</v>
      </c>
      <c s="129" r="N1987">
        <v>305.0</v>
      </c>
      <c s="129" r="O1987">
        <v>147.0</v>
      </c>
      <c s="129" r="P1987">
        <v>338.0</v>
      </c>
      <c s="129" r="Q1987">
        <v>226.0</v>
      </c>
      <c s="129" r="R1987">
        <v>405.0</v>
      </c>
      <c s="129" r="S1987">
        <v>339.0</v>
      </c>
      <c s="129" r="T1987">
        <v>237.0</v>
      </c>
      <c s="129" r="U1987">
        <v>103.0</v>
      </c>
      <c s="129" r="V1987">
        <v>998.0</v>
      </c>
      <c s="129" r="W1987">
        <v>199.0</v>
      </c>
      <c s="129" r="X1987">
        <v>148.0</v>
      </c>
      <c s="129" r="Y1987">
        <v>209.0</v>
      </c>
      <c s="129" r="Z1987">
        <v>227.0</v>
      </c>
      <c s="129" r="AA1987">
        <v>151.0</v>
      </c>
      <c s="129" r="AB1987">
        <v>59.0</v>
      </c>
      <c s="129" r="AC1987">
        <v>5.0</v>
      </c>
      <c s="129" r="AD1987">
        <v>270.0</v>
      </c>
      <c s="129" r="AE1987">
        <v>583.0</v>
      </c>
      <c s="129" r="AF1987">
        <v>145.0</v>
      </c>
      <c s="129" r="AG1987">
        <v>918.0</v>
      </c>
      <c s="129" r="AH1987">
        <v>169.0</v>
      </c>
      <c s="129" r="AI1987">
        <v>105.0</v>
      </c>
      <c s="129" r="AJ1987">
        <v>199.0</v>
      </c>
      <c s="129" r="AK1987">
        <v>208.0</v>
      </c>
      <c s="129" r="AL1987">
        <v>154.0</v>
      </c>
      <c s="129" r="AM1987">
        <v>76.0</v>
      </c>
      <c s="129" r="AN1987">
        <v>7.0</v>
      </c>
      <c s="129" r="AO1987">
        <v>218.0</v>
      </c>
      <c s="129" r="AP1987">
        <v>529.0</v>
      </c>
      <c s="129" r="AQ1987">
        <v>171.0</v>
      </c>
      <c s="129" r="AR1987">
        <v>1516.0</v>
      </c>
      <c s="129" r="AS1987">
        <v>44.0</v>
      </c>
      <c s="129" r="AT1987">
        <v>72.0</v>
      </c>
      <c s="129" r="AU1987">
        <v>136.0</v>
      </c>
      <c s="129" r="AV1987">
        <v>176.0</v>
      </c>
      <c s="129" r="AW1987">
        <v>284.0</v>
      </c>
      <c s="129" r="AX1987">
        <v>192.0</v>
      </c>
      <c s="129" r="AY1987">
        <v>452.0</v>
      </c>
      <c s="129" r="AZ1987">
        <v>160.0</v>
      </c>
      <c s="129" r="BA1987">
        <v>776.0</v>
      </c>
      <c s="129" r="BB1987">
        <v>28.0</v>
      </c>
      <c s="129" r="BC1987">
        <v>44.0</v>
      </c>
      <c s="129" r="BD1987">
        <v>72.0</v>
      </c>
      <c s="129" r="BE1987">
        <v>112.0</v>
      </c>
      <c s="129" r="BF1987">
        <v>64.0</v>
      </c>
      <c s="129" r="BG1987">
        <v>184.0</v>
      </c>
      <c s="129" r="BH1987">
        <v>212.0</v>
      </c>
      <c s="129" r="BI1987">
        <v>60.0</v>
      </c>
      <c s="129" r="BJ1987">
        <v>740.0</v>
      </c>
      <c s="129" r="BK1987">
        <v>16.0</v>
      </c>
      <c s="129" r="BL1987">
        <v>28.0</v>
      </c>
      <c s="129" r="BM1987">
        <v>64.0</v>
      </c>
      <c s="129" r="BN1987">
        <v>64.0</v>
      </c>
      <c s="129" r="BO1987">
        <v>220.0</v>
      </c>
      <c s="129" r="BP1987">
        <v>8.0</v>
      </c>
      <c s="129" r="BQ1987">
        <v>240.0</v>
      </c>
      <c s="129" r="BR1987">
        <v>100.0</v>
      </c>
      <c s="129" r="BS1987">
        <v>152.0</v>
      </c>
      <c s="129" r="BT1987">
        <v>0.0</v>
      </c>
      <c s="129" r="BU1987">
        <v>8.0</v>
      </c>
      <c s="129" r="BV1987">
        <v>0.0</v>
      </c>
      <c s="129" r="BW1987">
        <v>0.0</v>
      </c>
      <c s="129" r="BX1987">
        <v>16.0</v>
      </c>
      <c s="129" r="BY1987">
        <v>44.0</v>
      </c>
      <c s="129" r="BZ1987">
        <v>0.0</v>
      </c>
      <c s="129" r="CA1987">
        <v>84.0</v>
      </c>
      <c s="129" r="CB1987">
        <v>800.0</v>
      </c>
      <c s="129" r="CC1987">
        <v>36.0</v>
      </c>
      <c s="129" r="CD1987">
        <v>56.0</v>
      </c>
      <c s="129" r="CE1987">
        <v>108.0</v>
      </c>
      <c s="129" r="CF1987">
        <v>156.0</v>
      </c>
      <c s="129" r="CG1987">
        <v>256.0</v>
      </c>
      <c s="129" r="CH1987">
        <v>132.0</v>
      </c>
      <c s="129" r="CI1987">
        <v>8.0</v>
      </c>
      <c s="129" r="CJ1987">
        <v>48.0</v>
      </c>
      <c s="129" r="CK1987">
        <v>564.0</v>
      </c>
      <c s="129" r="CL1987">
        <v>8.0</v>
      </c>
      <c s="129" r="CM1987">
        <v>8.0</v>
      </c>
      <c s="129" r="CN1987">
        <v>28.0</v>
      </c>
      <c s="129" r="CO1987">
        <v>20.0</v>
      </c>
      <c s="129" r="CP1987">
        <v>12.0</v>
      </c>
      <c s="129" r="CQ1987">
        <v>16.0</v>
      </c>
      <c s="129" r="CR1987">
        <v>444.0</v>
      </c>
      <c s="129" r="CS1987">
        <v>28.0</v>
      </c>
    </row>
    <row customHeight="1" r="1988" ht="15.0">
      <c t="s" s="127" r="A1988">
        <v>16774</v>
      </c>
      <c t="s" s="127" r="B1988">
        <v>16775</v>
      </c>
      <c t="s" s="127" r="C1988">
        <v>16776</v>
      </c>
      <c t="s" s="127" r="D1988">
        <v>16777</v>
      </c>
      <c t="s" s="127" r="E1988">
        <v>16778</v>
      </c>
      <c t="s" s="127" r="F1988">
        <v>16779</v>
      </c>
      <c t="s" s="128" r="G1988">
        <v>16780</v>
      </c>
      <c t="s" s="127" r="H1988">
        <v>16781</v>
      </c>
      <c s="129" r="I1988">
        <v>126.0</v>
      </c>
      <c s="129" r="J1988">
        <v>22.3548389999999</v>
      </c>
      <c s="129" r="K1988">
        <v>15.241935</v>
      </c>
      <c s="129" r="L1988">
        <v>27.4354839999999</v>
      </c>
      <c s="129" r="M1988">
        <v>26.4193549999999</v>
      </c>
      <c s="129" r="N1988">
        <v>15.241935</v>
      </c>
      <c s="129" r="O1988">
        <v>19.306452</v>
      </c>
      <c s="129" r="P1988">
        <v>16.0</v>
      </c>
      <c s="129" r="Q1988">
        <v>16.0</v>
      </c>
      <c s="129" r="R1988">
        <v>20.0</v>
      </c>
      <c s="129" r="S1988">
        <v>17.0</v>
      </c>
      <c s="129" r="T1988">
        <v>28.0</v>
      </c>
      <c s="129" r="U1988">
        <v>11.0</v>
      </c>
      <c s="129" r="V1988">
        <v>65.0322579999999</v>
      </c>
      <c s="129" r="W1988">
        <v>10.1612899999999</v>
      </c>
      <c s="129" r="X1988">
        <v>7.112903</v>
      </c>
      <c s="129" r="Y1988">
        <v>15.241935</v>
      </c>
      <c s="129" r="Z1988">
        <v>15.241935</v>
      </c>
      <c s="129" r="AA1988">
        <v>10.1612899999999</v>
      </c>
      <c s="129" r="AB1988">
        <v>6.09677399999999</v>
      </c>
      <c s="129" r="AC1988">
        <v>1.016129</v>
      </c>
      <c s="129" r="AD1988">
        <v>10.1612899999999</v>
      </c>
      <c s="129" r="AE1988">
        <v>40.645161</v>
      </c>
      <c s="129" r="AF1988">
        <v>14.225806</v>
      </c>
      <c s="129" r="AG1988">
        <v>60.967742</v>
      </c>
      <c s="129" r="AH1988">
        <v>12.193548</v>
      </c>
      <c s="129" r="AI1988">
        <v>8.129032</v>
      </c>
      <c s="129" r="AJ1988">
        <v>12.193548</v>
      </c>
      <c s="129" r="AK1988">
        <v>11.177419</v>
      </c>
      <c s="129" r="AL1988">
        <v>5.08064499999999</v>
      </c>
      <c s="129" r="AM1988">
        <v>10.1612899999999</v>
      </c>
      <c s="129" r="AN1988">
        <v>2.032258</v>
      </c>
      <c s="129" r="AO1988">
        <v>15.241935</v>
      </c>
      <c s="129" r="AP1988">
        <v>31.5</v>
      </c>
      <c s="129" r="AQ1988">
        <v>14.225806</v>
      </c>
      <c s="129" r="AR1988">
        <v>89.4193549999999</v>
      </c>
      <c s="129" r="AS1988">
        <v>8.129032</v>
      </c>
      <c s="129" r="AT1988">
        <v>0.0</v>
      </c>
      <c s="129" r="AU1988">
        <v>12.193548</v>
      </c>
      <c s="129" r="AV1988">
        <v>20.322581</v>
      </c>
      <c s="129" r="AW1988">
        <v>8.129032</v>
      </c>
      <c s="129" r="AX1988">
        <v>16.2580649999999</v>
      </c>
      <c s="129" r="AY1988">
        <v>12.193548</v>
      </c>
      <c s="129" r="AZ1988">
        <v>12.193548</v>
      </c>
      <c s="129" r="BA1988">
        <v>52.8387099999999</v>
      </c>
      <c s="129" r="BB1988">
        <v>8.129032</v>
      </c>
      <c s="129" r="BC1988">
        <v>0.0</v>
      </c>
      <c s="129" r="BD1988">
        <v>0.0</v>
      </c>
      <c s="129" r="BE1988">
        <v>12.193548</v>
      </c>
      <c s="129" r="BF1988">
        <v>4.064516</v>
      </c>
      <c s="129" r="BG1988">
        <v>16.2580649999999</v>
      </c>
      <c s="129" r="BH1988">
        <v>8.129032</v>
      </c>
      <c s="129" r="BI1988">
        <v>4.064516</v>
      </c>
      <c s="129" r="BJ1988">
        <v>36.5806449999999</v>
      </c>
      <c s="129" r="BK1988">
        <v>0.0</v>
      </c>
      <c s="129" r="BL1988">
        <v>0.0</v>
      </c>
      <c s="129" r="BM1988">
        <v>12.193548</v>
      </c>
      <c s="129" r="BN1988">
        <v>8.129032</v>
      </c>
      <c s="129" r="BO1988">
        <v>4.064516</v>
      </c>
      <c s="129" r="BP1988">
        <v>0.0</v>
      </c>
      <c s="129" r="BQ1988">
        <v>4.064516</v>
      </c>
      <c s="129" r="BR1988">
        <v>8.129032</v>
      </c>
      <c s="129" r="BS1988">
        <v>4.064516</v>
      </c>
      <c s="129" r="BT1988">
        <v>0.0</v>
      </c>
      <c s="129" r="BU1988">
        <v>0.0</v>
      </c>
      <c s="129" r="BV1988">
        <v>0.0</v>
      </c>
      <c s="129" r="BW1988">
        <v>0.0</v>
      </c>
      <c s="129" r="BX1988">
        <v>0.0</v>
      </c>
      <c s="129" r="BY1988">
        <v>0.0</v>
      </c>
      <c s="129" r="BZ1988">
        <v>0.0</v>
      </c>
      <c s="129" r="CA1988">
        <v>4.064516</v>
      </c>
      <c s="129" r="CB1988">
        <v>56.9032259999999</v>
      </c>
      <c s="129" r="CC1988">
        <v>8.129032</v>
      </c>
      <c s="129" r="CD1988">
        <v>0.0</v>
      </c>
      <c s="129" r="CE1988">
        <v>12.193548</v>
      </c>
      <c s="129" r="CF1988">
        <v>16.2580649999999</v>
      </c>
      <c s="129" r="CG1988">
        <v>4.064516</v>
      </c>
      <c s="129" r="CH1988">
        <v>12.193548</v>
      </c>
      <c s="129" r="CI1988">
        <v>0.0</v>
      </c>
      <c s="129" r="CJ1988">
        <v>4.064516</v>
      </c>
      <c s="129" r="CK1988">
        <v>28.4516129999999</v>
      </c>
      <c s="129" r="CL1988">
        <v>0.0</v>
      </c>
      <c s="129" r="CM1988">
        <v>0.0</v>
      </c>
      <c s="129" r="CN1988">
        <v>0.0</v>
      </c>
      <c s="129" r="CO1988">
        <v>4.064516</v>
      </c>
      <c s="129" r="CP1988">
        <v>4.064516</v>
      </c>
      <c s="129" r="CQ1988">
        <v>4.064516</v>
      </c>
      <c s="129" r="CR1988">
        <v>12.193548</v>
      </c>
      <c s="129" r="CS1988">
        <v>4.064516</v>
      </c>
    </row>
    <row customHeight="1" r="1989" ht="15.0">
      <c t="s" s="127" r="A1989">
        <v>16782</v>
      </c>
      <c t="s" s="127" r="B1989">
        <v>16783</v>
      </c>
      <c t="s" s="127" r="C1989">
        <v>16784</v>
      </c>
      <c t="s" s="127" r="D1989">
        <v>16785</v>
      </c>
      <c t="s" s="127" r="E1989">
        <v>16786</v>
      </c>
      <c t="s" s="127" r="F1989">
        <v>16787</v>
      </c>
      <c t="s" s="128" r="G1989">
        <v>16788</v>
      </c>
      <c t="s" s="127" r="H1989">
        <v>16789</v>
      </c>
      <c s="129" r="I1989">
        <v>174.0</v>
      </c>
      <c s="129" r="J1989">
        <v>24.606061</v>
      </c>
      <c s="129" r="K1989">
        <v>21.090909</v>
      </c>
      <c s="129" r="L1989">
        <v>22.848485</v>
      </c>
      <c s="129" r="M1989">
        <v>37.7878789999999</v>
      </c>
      <c s="129" r="N1989">
        <v>36.030303</v>
      </c>
      <c s="129" r="O1989">
        <v>31.636364</v>
      </c>
      <c s="129" r="P1989">
        <v>24.0</v>
      </c>
      <c s="129" r="Q1989">
        <v>14.0</v>
      </c>
      <c s="129" r="R1989">
        <v>35.0</v>
      </c>
      <c s="129" r="S1989">
        <v>30.0</v>
      </c>
      <c s="129" r="T1989">
        <v>49.0</v>
      </c>
      <c s="129" r="U1989">
        <v>15.0</v>
      </c>
      <c s="129" r="V1989">
        <v>76.4545449999999</v>
      </c>
      <c s="129" r="W1989">
        <v>12.30303</v>
      </c>
      <c s="129" r="X1989">
        <v>12.30303</v>
      </c>
      <c s="129" r="Y1989">
        <v>8.787879</v>
      </c>
      <c s="129" r="Z1989">
        <v>16.69697</v>
      </c>
      <c s="129" r="AA1989">
        <v>14.939394</v>
      </c>
      <c s="129" r="AB1989">
        <v>10.545455</v>
      </c>
      <c s="129" r="AC1989">
        <v>0.878788</v>
      </c>
      <c s="129" r="AD1989">
        <v>19.333333</v>
      </c>
      <c s="129" r="AE1989">
        <v>37.7878789999999</v>
      </c>
      <c s="129" r="AF1989">
        <v>19.333333</v>
      </c>
      <c s="129" r="AG1989">
        <v>97.545455</v>
      </c>
      <c s="129" r="AH1989">
        <v>12.30303</v>
      </c>
      <c s="129" r="AI1989">
        <v>8.787879</v>
      </c>
      <c s="129" r="AJ1989">
        <v>14.060606</v>
      </c>
      <c s="129" r="AK1989">
        <v>21.090909</v>
      </c>
      <c s="129" r="AL1989">
        <v>21.090909</v>
      </c>
      <c s="129" r="AM1989">
        <v>18.454545</v>
      </c>
      <c s="129" r="AN1989">
        <v>1.757576</v>
      </c>
      <c s="129" r="AO1989">
        <v>16.69697</v>
      </c>
      <c s="129" r="AP1989">
        <v>48.333333</v>
      </c>
      <c s="129" r="AQ1989">
        <v>32.515152</v>
      </c>
      <c s="129" r="AR1989">
        <v>151.151514999999</v>
      </c>
      <c s="129" r="AS1989">
        <v>3.515152</v>
      </c>
      <c s="129" r="AT1989">
        <v>10.545455</v>
      </c>
      <c s="129" r="AU1989">
        <v>3.515152</v>
      </c>
      <c s="129" r="AV1989">
        <v>10.545455</v>
      </c>
      <c s="129" r="AW1989">
        <v>21.090909</v>
      </c>
      <c s="129" r="AX1989">
        <v>3.515152</v>
      </c>
      <c s="129" r="AY1989">
        <v>80.8484849999999</v>
      </c>
      <c s="129" r="AZ1989">
        <v>17.575758</v>
      </c>
      <c s="129" r="BA1989">
        <v>59.757576</v>
      </c>
      <c s="129" r="BB1989">
        <v>3.515152</v>
      </c>
      <c s="129" r="BC1989">
        <v>7.030303</v>
      </c>
      <c s="129" r="BD1989">
        <v>3.515152</v>
      </c>
      <c s="129" r="BE1989">
        <v>3.515152</v>
      </c>
      <c s="129" r="BF1989">
        <v>3.515152</v>
      </c>
      <c s="129" r="BG1989">
        <v>0.0</v>
      </c>
      <c s="129" r="BH1989">
        <v>31.636364</v>
      </c>
      <c s="129" r="BI1989">
        <v>7.030303</v>
      </c>
      <c s="129" r="BJ1989">
        <v>91.393939</v>
      </c>
      <c s="129" r="BK1989">
        <v>0.0</v>
      </c>
      <c s="129" r="BL1989">
        <v>3.515152</v>
      </c>
      <c s="129" r="BM1989">
        <v>0.0</v>
      </c>
      <c s="129" r="BN1989">
        <v>7.030303</v>
      </c>
      <c s="129" r="BO1989">
        <v>17.575758</v>
      </c>
      <c s="129" r="BP1989">
        <v>3.515152</v>
      </c>
      <c s="129" r="BQ1989">
        <v>49.212121</v>
      </c>
      <c s="129" r="BR1989">
        <v>10.545455</v>
      </c>
      <c s="129" r="BS1989">
        <v>14.060606</v>
      </c>
      <c s="129" r="BT1989">
        <v>0.0</v>
      </c>
      <c s="129" r="BU1989">
        <v>0.0</v>
      </c>
      <c s="129" r="BV1989">
        <v>0.0</v>
      </c>
      <c s="129" r="BW1989">
        <v>0.0</v>
      </c>
      <c s="129" r="BX1989">
        <v>3.515152</v>
      </c>
      <c s="129" r="BY1989">
        <v>0.0</v>
      </c>
      <c s="129" r="BZ1989">
        <v>0.0</v>
      </c>
      <c s="129" r="CA1989">
        <v>10.545455</v>
      </c>
      <c s="129" r="CB1989">
        <v>49.212121</v>
      </c>
      <c s="129" r="CC1989">
        <v>3.515152</v>
      </c>
      <c s="129" r="CD1989">
        <v>7.030303</v>
      </c>
      <c s="129" r="CE1989">
        <v>3.515152</v>
      </c>
      <c s="129" r="CF1989">
        <v>10.545455</v>
      </c>
      <c s="129" r="CG1989">
        <v>17.575758</v>
      </c>
      <c s="129" r="CH1989">
        <v>3.515152</v>
      </c>
      <c s="129" r="CI1989">
        <v>0.0</v>
      </c>
      <c s="129" r="CJ1989">
        <v>3.515152</v>
      </c>
      <c s="129" r="CK1989">
        <v>87.878788</v>
      </c>
      <c s="129" r="CL1989">
        <v>0.0</v>
      </c>
      <c s="129" r="CM1989">
        <v>3.515152</v>
      </c>
      <c s="129" r="CN1989">
        <v>0.0</v>
      </c>
      <c s="129" r="CO1989">
        <v>0.0</v>
      </c>
      <c s="129" r="CP1989">
        <v>0.0</v>
      </c>
      <c s="129" r="CQ1989">
        <v>0.0</v>
      </c>
      <c s="129" r="CR1989">
        <v>80.8484849999999</v>
      </c>
      <c s="129" r="CS1989">
        <v>3.515152</v>
      </c>
    </row>
    <row customHeight="1" r="1990" ht="15.0">
      <c t="s" s="127" r="A1990">
        <v>16790</v>
      </c>
      <c t="s" s="127" r="B1990">
        <v>16791</v>
      </c>
      <c t="s" s="127" r="C1990">
        <v>16792</v>
      </c>
      <c t="s" s="127" r="D1990">
        <v>16793</v>
      </c>
      <c t="s" s="127" r="E1990">
        <v>16794</v>
      </c>
      <c t="s" s="127" r="F1990">
        <v>16795</v>
      </c>
      <c t="s" s="128" r="G1990">
        <v>16796</v>
      </c>
      <c t="s" s="127" r="H1990">
        <v>16797</v>
      </c>
      <c s="129" r="I1990">
        <v>441.0</v>
      </c>
      <c s="129" r="J1990">
        <v>81.590164</v>
      </c>
      <c s="129" r="K1990">
        <v>55.7704919999999</v>
      </c>
      <c s="129" r="L1990">
        <v>99.147541</v>
      </c>
      <c s="129" r="M1990">
        <v>100.180328</v>
      </c>
      <c s="129" r="N1990">
        <v>65.0655739999999</v>
      </c>
      <c s="129" r="O1990">
        <v>39.245902</v>
      </c>
      <c s="129" r="P1990">
        <v>61.0</v>
      </c>
      <c s="129" r="Q1990">
        <v>55.0</v>
      </c>
      <c s="129" r="R1990">
        <v>82.0</v>
      </c>
      <c s="129" r="S1990">
        <v>83.0</v>
      </c>
      <c s="129" r="T1990">
        <v>51.0</v>
      </c>
      <c s="129" r="U1990">
        <v>46.0</v>
      </c>
      <c s="129" r="V1990">
        <v>227.213114999999</v>
      </c>
      <c s="129" r="W1990">
        <v>45.4426229999999</v>
      </c>
      <c s="129" r="X1990">
        <v>27.8852459999999</v>
      </c>
      <c s="129" r="Y1990">
        <v>48.540984</v>
      </c>
      <c s="129" r="Z1990">
        <v>52.672131</v>
      </c>
      <c s="129" r="AA1990">
        <v>37.180328</v>
      </c>
      <c s="129" r="AB1990">
        <v>12.393443</v>
      </c>
      <c s="129" r="AC1990">
        <v>3.098361</v>
      </c>
      <c s="129" r="AD1990">
        <v>57.836066</v>
      </c>
      <c s="129" r="AE1990">
        <v>133.229508</v>
      </c>
      <c s="129" r="AF1990">
        <v>36.1475409999999</v>
      </c>
      <c s="129" r="AG1990">
        <v>213.786885</v>
      </c>
      <c s="129" r="AH1990">
        <v>36.1475409999999</v>
      </c>
      <c s="129" r="AI1990">
        <v>27.8852459999999</v>
      </c>
      <c s="129" r="AJ1990">
        <v>50.606557</v>
      </c>
      <c s="129" r="AK1990">
        <v>47.508197</v>
      </c>
      <c s="129" r="AL1990">
        <v>27.8852459999999</v>
      </c>
      <c s="129" r="AM1990">
        <v>20.6557379999999</v>
      </c>
      <c s="129" r="AN1990">
        <v>3.098361</v>
      </c>
      <c s="129" r="AO1990">
        <v>47.508197</v>
      </c>
      <c s="129" r="AP1990">
        <v>128.065574</v>
      </c>
      <c s="129" r="AQ1990">
        <v>38.213115</v>
      </c>
      <c s="129" r="AR1990">
        <v>375.934425999999</v>
      </c>
      <c s="129" r="AS1990">
        <v>20.6557379999999</v>
      </c>
      <c s="129" r="AT1990">
        <v>16.52459</v>
      </c>
      <c s="129" r="AU1990">
        <v>8.26229499999999</v>
      </c>
      <c s="129" r="AV1990">
        <v>37.180328</v>
      </c>
      <c s="129" r="AW1990">
        <v>53.7049179999999</v>
      </c>
      <c s="129" r="AX1990">
        <v>37.180328</v>
      </c>
      <c s="129" r="AY1990">
        <v>123.934426</v>
      </c>
      <c s="129" r="AZ1990">
        <v>78.491803</v>
      </c>
      <c s="129" r="BA1990">
        <v>198.295082</v>
      </c>
      <c s="129" r="BB1990">
        <v>16.52459</v>
      </c>
      <c s="129" r="BC1990">
        <v>8.26229499999999</v>
      </c>
      <c s="129" r="BD1990">
        <v>8.26229499999999</v>
      </c>
      <c s="129" r="BE1990">
        <v>20.6557379999999</v>
      </c>
      <c s="129" r="BF1990">
        <v>8.26229499999999</v>
      </c>
      <c s="129" r="BG1990">
        <v>37.180328</v>
      </c>
      <c s="129" r="BH1990">
        <v>66.0983609999999</v>
      </c>
      <c s="129" r="BI1990">
        <v>33.04918</v>
      </c>
      <c s="129" r="BJ1990">
        <v>177.639343999999</v>
      </c>
      <c s="129" r="BK1990">
        <v>4.13114799999999</v>
      </c>
      <c s="129" r="BL1990">
        <v>8.26229499999999</v>
      </c>
      <c s="129" r="BM1990">
        <v>0.0</v>
      </c>
      <c s="129" r="BN1990">
        <v>16.52459</v>
      </c>
      <c s="129" r="BO1990">
        <v>45.4426229999999</v>
      </c>
      <c s="129" r="BP1990">
        <v>0.0</v>
      </c>
      <c s="129" r="BQ1990">
        <v>57.836066</v>
      </c>
      <c s="129" r="BR1990">
        <v>45.4426229999999</v>
      </c>
      <c s="129" r="BS1990">
        <v>53.7049179999999</v>
      </c>
      <c s="129" r="BT1990">
        <v>0.0</v>
      </c>
      <c s="129" r="BU1990">
        <v>4.13114799999999</v>
      </c>
      <c s="129" r="BV1990">
        <v>0.0</v>
      </c>
      <c s="129" r="BW1990">
        <v>4.13114799999999</v>
      </c>
      <c s="129" r="BX1990">
        <v>0.0</v>
      </c>
      <c s="129" r="BY1990">
        <v>8.26229499999999</v>
      </c>
      <c s="129" r="BZ1990">
        <v>0.0</v>
      </c>
      <c s="129" r="CA1990">
        <v>37.180328</v>
      </c>
      <c s="129" r="CB1990">
        <v>173.508197</v>
      </c>
      <c s="129" r="CC1990">
        <v>12.393443</v>
      </c>
      <c s="129" r="CD1990">
        <v>8.26229499999999</v>
      </c>
      <c s="129" r="CE1990">
        <v>4.13114799999999</v>
      </c>
      <c s="129" r="CF1990">
        <v>28.918033</v>
      </c>
      <c s="129" r="CG1990">
        <v>53.7049179999999</v>
      </c>
      <c s="129" r="CH1990">
        <v>28.918033</v>
      </c>
      <c s="129" r="CI1990">
        <v>4.13114799999999</v>
      </c>
      <c s="129" r="CJ1990">
        <v>33.04918</v>
      </c>
      <c s="129" r="CK1990">
        <v>148.721310999999</v>
      </c>
      <c s="129" r="CL1990">
        <v>8.26229499999999</v>
      </c>
      <c s="129" r="CM1990">
        <v>4.13114799999999</v>
      </c>
      <c s="129" r="CN1990">
        <v>4.13114799999999</v>
      </c>
      <c s="129" r="CO1990">
        <v>4.13114799999999</v>
      </c>
      <c s="129" r="CP1990">
        <v>0.0</v>
      </c>
      <c s="129" r="CQ1990">
        <v>0.0</v>
      </c>
      <c s="129" r="CR1990">
        <v>119.803279</v>
      </c>
      <c s="129" r="CS1990">
        <v>8.26229499999999</v>
      </c>
    </row>
    <row customHeight="1" r="1991" ht="15.0">
      <c t="s" s="127" r="A1991">
        <v>16798</v>
      </c>
      <c t="s" s="127" r="B1991">
        <v>16799</v>
      </c>
      <c t="s" s="127" r="C1991">
        <v>16800</v>
      </c>
      <c t="s" s="127" r="D1991">
        <v>16801</v>
      </c>
      <c t="s" s="127" r="E1991">
        <v>16802</v>
      </c>
      <c t="s" s="127" r="F1991">
        <v>16803</v>
      </c>
      <c t="s" s="128" r="G1991">
        <v>16804</v>
      </c>
      <c t="s" s="127" r="H1991">
        <v>16805</v>
      </c>
      <c s="129" r="I1991">
        <v>66.0</v>
      </c>
      <c s="129" r="J1991">
        <v>8.73529399999999</v>
      </c>
      <c s="129" r="K1991">
        <v>3.882353</v>
      </c>
      <c s="129" r="L1991">
        <v>11.647059</v>
      </c>
      <c s="129" r="M1991">
        <v>17.4705879999999</v>
      </c>
      <c s="129" r="N1991">
        <v>12.617647</v>
      </c>
      <c s="129" r="O1991">
        <v>11.647059</v>
      </c>
      <c s="129" r="P1991">
        <v>8.0</v>
      </c>
      <c s="129" r="Q1991">
        <v>11.0</v>
      </c>
      <c s="129" r="R1991">
        <v>15.0</v>
      </c>
      <c s="129" r="S1991">
        <v>14.0</v>
      </c>
      <c s="129" r="T1991">
        <v>14.0</v>
      </c>
      <c s="129" r="U1991">
        <v>8.0</v>
      </c>
      <c s="129" r="V1991">
        <v>32.029412</v>
      </c>
      <c s="129" r="W1991">
        <v>4.852941</v>
      </c>
      <c s="129" r="X1991">
        <v>0.970588</v>
      </c>
      <c s="129" r="Y1991">
        <v>5.82352899999999</v>
      </c>
      <c s="129" r="Z1991">
        <v>8.73529399999999</v>
      </c>
      <c s="129" r="AA1991">
        <v>5.82352899999999</v>
      </c>
      <c s="129" r="AB1991">
        <v>5.82352899999999</v>
      </c>
      <c s="129" r="AC1991">
        <v>0.0</v>
      </c>
      <c s="129" r="AD1991">
        <v>5.82352899999999</v>
      </c>
      <c s="129" r="AE1991">
        <v>17.4705879999999</v>
      </c>
      <c s="129" r="AF1991">
        <v>8.73529399999999</v>
      </c>
      <c s="129" r="AG1991">
        <v>33.9705879999999</v>
      </c>
      <c s="129" r="AH1991">
        <v>3.882353</v>
      </c>
      <c s="129" r="AI1991">
        <v>2.91176499999999</v>
      </c>
      <c s="129" r="AJ1991">
        <v>5.82352899999999</v>
      </c>
      <c s="129" r="AK1991">
        <v>8.73529399999999</v>
      </c>
      <c s="129" r="AL1991">
        <v>6.794118</v>
      </c>
      <c s="129" r="AM1991">
        <v>5.82352899999999</v>
      </c>
      <c s="129" r="AN1991">
        <v>0.0</v>
      </c>
      <c s="129" r="AO1991">
        <v>6.794118</v>
      </c>
      <c s="129" r="AP1991">
        <v>19.4117649999999</v>
      </c>
      <c s="129" r="AQ1991">
        <v>7.764706</v>
      </c>
      <c s="129" r="AR1991">
        <v>46.5882349999999</v>
      </c>
      <c s="129" r="AS1991">
        <v>0.0</v>
      </c>
      <c s="129" r="AT1991">
        <v>0.0</v>
      </c>
      <c s="129" r="AU1991">
        <v>0.0</v>
      </c>
      <c s="129" r="AV1991">
        <v>7.764706</v>
      </c>
      <c s="129" r="AW1991">
        <v>11.647059</v>
      </c>
      <c s="129" r="AX1991">
        <v>3.882353</v>
      </c>
      <c s="129" r="AY1991">
        <v>19.4117649999999</v>
      </c>
      <c s="129" r="AZ1991">
        <v>3.882353</v>
      </c>
      <c s="129" r="BA1991">
        <v>27.1764709999999</v>
      </c>
      <c s="129" r="BB1991">
        <v>0.0</v>
      </c>
      <c s="129" r="BC1991">
        <v>0.0</v>
      </c>
      <c s="129" r="BD1991">
        <v>0.0</v>
      </c>
      <c s="129" r="BE1991">
        <v>7.764706</v>
      </c>
      <c s="129" r="BF1991">
        <v>0.0</v>
      </c>
      <c s="129" r="BG1991">
        <v>3.882353</v>
      </c>
      <c s="129" r="BH1991">
        <v>15.529412</v>
      </c>
      <c s="129" r="BI1991">
        <v>0.0</v>
      </c>
      <c s="129" r="BJ1991">
        <v>19.4117649999999</v>
      </c>
      <c s="129" r="BK1991">
        <v>0.0</v>
      </c>
      <c s="129" r="BL1991">
        <v>0.0</v>
      </c>
      <c s="129" r="BM1991">
        <v>0.0</v>
      </c>
      <c s="129" r="BN1991">
        <v>0.0</v>
      </c>
      <c s="129" r="BO1991">
        <v>11.647059</v>
      </c>
      <c s="129" r="BP1991">
        <v>0.0</v>
      </c>
      <c s="129" r="BQ1991">
        <v>3.882353</v>
      </c>
      <c s="129" r="BR1991">
        <v>3.882353</v>
      </c>
      <c s="129" r="BS1991">
        <v>0.0</v>
      </c>
      <c s="129" r="BT1991">
        <v>0.0</v>
      </c>
      <c s="129" r="BU1991">
        <v>0.0</v>
      </c>
      <c s="129" r="BV1991">
        <v>0.0</v>
      </c>
      <c s="129" r="BW1991">
        <v>0.0</v>
      </c>
      <c s="129" r="BX1991">
        <v>0.0</v>
      </c>
      <c s="129" r="BY1991">
        <v>0.0</v>
      </c>
      <c s="129" r="BZ1991">
        <v>0.0</v>
      </c>
      <c s="129" r="CA1991">
        <v>0.0</v>
      </c>
      <c s="129" r="CB1991">
        <v>19.4117649999999</v>
      </c>
      <c s="129" r="CC1991">
        <v>0.0</v>
      </c>
      <c s="129" r="CD1991">
        <v>0.0</v>
      </c>
      <c s="129" r="CE1991">
        <v>0.0</v>
      </c>
      <c s="129" r="CF1991">
        <v>7.764706</v>
      </c>
      <c s="129" r="CG1991">
        <v>7.764706</v>
      </c>
      <c s="129" r="CH1991">
        <v>3.882353</v>
      </c>
      <c s="129" r="CI1991">
        <v>0.0</v>
      </c>
      <c s="129" r="CJ1991">
        <v>0.0</v>
      </c>
      <c s="129" r="CK1991">
        <v>27.1764709999999</v>
      </c>
      <c s="129" r="CL1991">
        <v>0.0</v>
      </c>
      <c s="129" r="CM1991">
        <v>0.0</v>
      </c>
      <c s="129" r="CN1991">
        <v>0.0</v>
      </c>
      <c s="129" r="CO1991">
        <v>0.0</v>
      </c>
      <c s="129" r="CP1991">
        <v>3.882353</v>
      </c>
      <c s="129" r="CQ1991">
        <v>0.0</v>
      </c>
      <c s="129" r="CR1991">
        <v>19.4117649999999</v>
      </c>
      <c s="129" r="CS1991">
        <v>3.882353</v>
      </c>
    </row>
    <row customHeight="1" r="1992" ht="15.0">
      <c t="s" s="127" r="A1992">
        <v>16806</v>
      </c>
      <c t="s" s="127" r="B1992">
        <v>16807</v>
      </c>
      <c t="s" s="127" r="C1992">
        <v>16808</v>
      </c>
      <c t="s" s="127" r="D1992">
        <v>16809</v>
      </c>
      <c t="s" s="127" r="E1992">
        <v>16810</v>
      </c>
      <c t="s" s="127" r="F1992">
        <v>16811</v>
      </c>
      <c t="s" s="128" r="G1992">
        <v>16812</v>
      </c>
      <c t="s" s="127" r="H1992">
        <v>16813</v>
      </c>
      <c s="129" r="I1992">
        <v>182.0</v>
      </c>
      <c s="129" r="J1992">
        <v>46.035294</v>
      </c>
      <c s="129" r="K1992">
        <v>23.552941</v>
      </c>
      <c s="129" r="L1992">
        <v>43.8941179999999</v>
      </c>
      <c s="129" r="M1992">
        <v>32.1176469999999</v>
      </c>
      <c s="129" r="N1992">
        <v>10.705882</v>
      </c>
      <c s="129" r="O1992">
        <v>25.694118</v>
      </c>
      <c s="129" r="P1992">
        <v>26.0</v>
      </c>
      <c s="129" r="Q1992">
        <v>21.0</v>
      </c>
      <c s="129" r="R1992">
        <v>24.0</v>
      </c>
      <c s="129" r="S1992">
        <v>13.0</v>
      </c>
      <c s="129" r="T1992">
        <v>27.0</v>
      </c>
      <c s="129" r="U1992">
        <v>12.0</v>
      </c>
      <c s="129" r="V1992">
        <v>93.141176</v>
      </c>
      <c s="129" r="W1992">
        <v>26.764706</v>
      </c>
      <c s="129" r="X1992">
        <v>8.56470599999999</v>
      </c>
      <c s="129" r="Y1992">
        <v>23.552941</v>
      </c>
      <c s="129" r="Z1992">
        <v>17.1294119999999</v>
      </c>
      <c s="129" r="AA1992">
        <v>4.28235299999999</v>
      </c>
      <c s="129" r="AB1992">
        <v>11.776471</v>
      </c>
      <c s="129" r="AC1992">
        <v>1.070588</v>
      </c>
      <c s="129" r="AD1992">
        <v>28.9058819999999</v>
      </c>
      <c s="129" r="AE1992">
        <v>49.247059</v>
      </c>
      <c s="129" r="AF1992">
        <v>14.988235</v>
      </c>
      <c s="129" r="AG1992">
        <v>88.8588239999999</v>
      </c>
      <c s="129" r="AH1992">
        <v>19.270588</v>
      </c>
      <c s="129" r="AI1992">
        <v>14.988235</v>
      </c>
      <c s="129" r="AJ1992">
        <v>20.341176</v>
      </c>
      <c s="129" r="AK1992">
        <v>14.988235</v>
      </c>
      <c s="129" r="AL1992">
        <v>6.423529</v>
      </c>
      <c s="129" r="AM1992">
        <v>10.705882</v>
      </c>
      <c s="129" r="AN1992">
        <v>2.141176</v>
      </c>
      <c s="129" r="AO1992">
        <v>29.976471</v>
      </c>
      <c s="129" r="AP1992">
        <v>41.752941</v>
      </c>
      <c s="129" r="AQ1992">
        <v>17.1294119999999</v>
      </c>
      <c s="129" r="AR1992">
        <v>145.6</v>
      </c>
      <c s="129" r="AS1992">
        <v>8.56470599999999</v>
      </c>
      <c s="129" r="AT1992">
        <v>4.28235299999999</v>
      </c>
      <c s="129" r="AU1992">
        <v>4.28235299999999</v>
      </c>
      <c s="129" r="AV1992">
        <v>38.541176</v>
      </c>
      <c s="129" r="AW1992">
        <v>25.694118</v>
      </c>
      <c s="129" r="AX1992">
        <v>4.28235299999999</v>
      </c>
      <c s="129" r="AY1992">
        <v>42.823529</v>
      </c>
      <c s="129" r="AZ1992">
        <v>17.1294119999999</v>
      </c>
      <c s="129" r="BA1992">
        <v>68.5176469999999</v>
      </c>
      <c s="129" r="BB1992">
        <v>8.56470599999999</v>
      </c>
      <c s="129" r="BC1992">
        <v>4.28235299999999</v>
      </c>
      <c s="129" r="BD1992">
        <v>4.28235299999999</v>
      </c>
      <c s="129" r="BE1992">
        <v>21.4117649999999</v>
      </c>
      <c s="129" r="BF1992">
        <v>4.28235299999999</v>
      </c>
      <c s="129" r="BG1992">
        <v>4.28235299999999</v>
      </c>
      <c s="129" r="BH1992">
        <v>21.4117649999999</v>
      </c>
      <c s="129" r="BI1992">
        <v>0.0</v>
      </c>
      <c s="129" r="BJ1992">
        <v>77.0823529999999</v>
      </c>
      <c s="129" r="BK1992">
        <v>0.0</v>
      </c>
      <c s="129" r="BL1992">
        <v>0.0</v>
      </c>
      <c s="129" r="BM1992">
        <v>0.0</v>
      </c>
      <c s="129" r="BN1992">
        <v>17.1294119999999</v>
      </c>
      <c s="129" r="BO1992">
        <v>21.4117649999999</v>
      </c>
      <c s="129" r="BP1992">
        <v>0.0</v>
      </c>
      <c s="129" r="BQ1992">
        <v>21.4117649999999</v>
      </c>
      <c s="129" r="BR1992">
        <v>17.1294119999999</v>
      </c>
      <c s="129" r="BS1992">
        <v>21.4117649999999</v>
      </c>
      <c s="129" r="BT1992">
        <v>4.28235299999999</v>
      </c>
      <c s="129" r="BU1992">
        <v>0.0</v>
      </c>
      <c s="129" r="BV1992">
        <v>0.0</v>
      </c>
      <c s="129" r="BW1992">
        <v>4.28235299999999</v>
      </c>
      <c s="129" r="BX1992">
        <v>0.0</v>
      </c>
      <c s="129" r="BY1992">
        <v>0.0</v>
      </c>
      <c s="129" r="BZ1992">
        <v>0.0</v>
      </c>
      <c s="129" r="CA1992">
        <v>12.847059</v>
      </c>
      <c s="129" r="CB1992">
        <v>77.0823529999999</v>
      </c>
      <c s="129" r="CC1992">
        <v>4.28235299999999</v>
      </c>
      <c s="129" r="CD1992">
        <v>4.28235299999999</v>
      </c>
      <c s="129" r="CE1992">
        <v>4.28235299999999</v>
      </c>
      <c s="129" r="CF1992">
        <v>34.2588239999999</v>
      </c>
      <c s="129" r="CG1992">
        <v>25.694118</v>
      </c>
      <c s="129" r="CH1992">
        <v>0.0</v>
      </c>
      <c s="129" r="CI1992">
        <v>0.0</v>
      </c>
      <c s="129" r="CJ1992">
        <v>4.28235299999999</v>
      </c>
      <c s="129" r="CK1992">
        <v>47.105882</v>
      </c>
      <c s="129" r="CL1992">
        <v>0.0</v>
      </c>
      <c s="129" r="CM1992">
        <v>0.0</v>
      </c>
      <c s="129" r="CN1992">
        <v>0.0</v>
      </c>
      <c s="129" r="CO1992">
        <v>0.0</v>
      </c>
      <c s="129" r="CP1992">
        <v>0.0</v>
      </c>
      <c s="129" r="CQ1992">
        <v>4.28235299999999</v>
      </c>
      <c s="129" r="CR1992">
        <v>42.823529</v>
      </c>
      <c s="129" r="CS1992">
        <v>0.0</v>
      </c>
    </row>
    <row customHeight="1" r="1993" ht="15.0">
      <c t="s" s="127" r="A1993">
        <v>16814</v>
      </c>
      <c t="s" s="127" r="B1993">
        <v>16815</v>
      </c>
      <c t="s" s="127" r="C1993">
        <v>16816</v>
      </c>
      <c t="s" s="127" r="D1993">
        <v>16817</v>
      </c>
      <c t="s" s="127" r="E1993">
        <v>16818</v>
      </c>
      <c t="s" s="127" r="F1993">
        <v>16819</v>
      </c>
      <c t="s" s="128" r="G1993">
        <v>16820</v>
      </c>
      <c t="s" s="127" r="H1993">
        <v>16821</v>
      </c>
      <c s="129" r="I1993">
        <v>208.0</v>
      </c>
      <c s="129" r="J1993">
        <v>31.4536589999999</v>
      </c>
      <c s="129" r="K1993">
        <v>32.468293</v>
      </c>
      <c s="129" r="L1993">
        <v>37.541463</v>
      </c>
      <c s="129" r="M1993">
        <v>59.863415</v>
      </c>
      <c s="129" r="N1993">
        <v>26.380488</v>
      </c>
      <c s="129" r="O1993">
        <v>20.292683</v>
      </c>
      <c s="129" r="P1993">
        <v>38.0</v>
      </c>
      <c s="129" r="Q1993">
        <v>25.0</v>
      </c>
      <c s="129" r="R1993">
        <v>55.0</v>
      </c>
      <c s="129" r="S1993">
        <v>31.0</v>
      </c>
      <c s="129" r="T1993">
        <v>33.0</v>
      </c>
      <c s="129" r="U1993">
        <v>17.0</v>
      </c>
      <c s="129" r="V1993">
        <v>97.4048779999999</v>
      </c>
      <c s="129" r="W1993">
        <v>12.17561</v>
      </c>
      <c s="129" r="X1993">
        <v>15.219512</v>
      </c>
      <c s="129" r="Y1993">
        <v>18.2634149999999</v>
      </c>
      <c s="129" r="Z1993">
        <v>30.439024</v>
      </c>
      <c s="129" r="AA1993">
        <v>13.190244</v>
      </c>
      <c s="129" r="AB1993">
        <v>7.102439</v>
      </c>
      <c s="129" r="AC1993">
        <v>1.014634</v>
      </c>
      <c s="129" r="AD1993">
        <v>21.307317</v>
      </c>
      <c s="129" r="AE1993">
        <v>61.8926829999999</v>
      </c>
      <c s="129" r="AF1993">
        <v>14.204878</v>
      </c>
      <c s="129" r="AG1993">
        <v>110.595122</v>
      </c>
      <c s="129" r="AH1993">
        <v>19.2780489999999</v>
      </c>
      <c s="129" r="AI1993">
        <v>17.24878</v>
      </c>
      <c s="129" r="AJ1993">
        <v>19.2780489999999</v>
      </c>
      <c s="129" r="AK1993">
        <v>29.4243899999999</v>
      </c>
      <c s="129" r="AL1993">
        <v>13.190244</v>
      </c>
      <c s="129" r="AM1993">
        <v>12.17561</v>
      </c>
      <c s="129" r="AN1993">
        <v>0.0</v>
      </c>
      <c s="129" r="AO1993">
        <v>28.409756</v>
      </c>
      <c s="129" r="AP1993">
        <v>60.8780489999999</v>
      </c>
      <c s="129" r="AQ1993">
        <v>21.307317</v>
      </c>
      <c s="129" r="AR1993">
        <v>170.458537</v>
      </c>
      <c s="129" r="AS1993">
        <v>8.11707299999999</v>
      </c>
      <c s="129" r="AT1993">
        <v>8.11707299999999</v>
      </c>
      <c s="129" r="AU1993">
        <v>8.11707299999999</v>
      </c>
      <c s="129" r="AV1993">
        <v>32.468293</v>
      </c>
      <c s="129" r="AW1993">
        <v>16.2341459999999</v>
      </c>
      <c s="129" r="AX1993">
        <v>36.5268289999999</v>
      </c>
      <c s="129" r="AY1993">
        <v>52.7609759999999</v>
      </c>
      <c s="129" r="AZ1993">
        <v>8.11707299999999</v>
      </c>
      <c s="129" r="BA1993">
        <v>81.170732</v>
      </c>
      <c s="129" r="BB1993">
        <v>4.058537</v>
      </c>
      <c s="129" r="BC1993">
        <v>4.058537</v>
      </c>
      <c s="129" r="BD1993">
        <v>4.058537</v>
      </c>
      <c s="129" r="BE1993">
        <v>16.2341459999999</v>
      </c>
      <c s="129" r="BF1993">
        <v>4.058537</v>
      </c>
      <c s="129" r="BG1993">
        <v>16.2341459999999</v>
      </c>
      <c s="129" r="BH1993">
        <v>28.409756</v>
      </c>
      <c s="129" r="BI1993">
        <v>4.058537</v>
      </c>
      <c s="129" r="BJ1993">
        <v>89.287805</v>
      </c>
      <c s="129" r="BK1993">
        <v>4.058537</v>
      </c>
      <c s="129" r="BL1993">
        <v>4.058537</v>
      </c>
      <c s="129" r="BM1993">
        <v>4.058537</v>
      </c>
      <c s="129" r="BN1993">
        <v>16.2341459999999</v>
      </c>
      <c s="129" r="BO1993">
        <v>12.17561</v>
      </c>
      <c s="129" r="BP1993">
        <v>20.292683</v>
      </c>
      <c s="129" r="BQ1993">
        <v>24.35122</v>
      </c>
      <c s="129" r="BR1993">
        <v>4.058537</v>
      </c>
      <c s="129" r="BS1993">
        <v>24.35122</v>
      </c>
      <c s="129" r="BT1993">
        <v>0.0</v>
      </c>
      <c s="129" r="BU1993">
        <v>0.0</v>
      </c>
      <c s="129" r="BV1993">
        <v>0.0</v>
      </c>
      <c s="129" r="BW1993">
        <v>0.0</v>
      </c>
      <c s="129" r="BX1993">
        <v>8.11707299999999</v>
      </c>
      <c s="129" r="BY1993">
        <v>8.11707299999999</v>
      </c>
      <c s="129" r="BZ1993">
        <v>0.0</v>
      </c>
      <c s="129" r="CA1993">
        <v>8.11707299999999</v>
      </c>
      <c s="129" r="CB1993">
        <v>81.170732</v>
      </c>
      <c s="129" r="CC1993">
        <v>4.058537</v>
      </c>
      <c s="129" r="CD1993">
        <v>4.058537</v>
      </c>
      <c s="129" r="CE1993">
        <v>4.058537</v>
      </c>
      <c s="129" r="CF1993">
        <v>28.409756</v>
      </c>
      <c s="129" r="CG1993">
        <v>8.11707299999999</v>
      </c>
      <c s="129" r="CH1993">
        <v>28.409756</v>
      </c>
      <c s="129" r="CI1993">
        <v>4.058537</v>
      </c>
      <c s="129" r="CJ1993">
        <v>0.0</v>
      </c>
      <c s="129" r="CK1993">
        <v>64.9365849999999</v>
      </c>
      <c s="129" r="CL1993">
        <v>4.058537</v>
      </c>
      <c s="129" r="CM1993">
        <v>4.058537</v>
      </c>
      <c s="129" r="CN1993">
        <v>4.058537</v>
      </c>
      <c s="129" r="CO1993">
        <v>4.058537</v>
      </c>
      <c s="129" r="CP1993">
        <v>0.0</v>
      </c>
      <c s="129" r="CQ1993">
        <v>0.0</v>
      </c>
      <c s="129" r="CR1993">
        <v>48.7024389999999</v>
      </c>
      <c s="129" r="CS1993">
        <v>0.0</v>
      </c>
    </row>
    <row customHeight="1" r="1994" ht="15.0">
      <c t="s" s="127" r="A1994">
        <v>16822</v>
      </c>
      <c t="s" s="127" r="B1994">
        <v>16823</v>
      </c>
      <c t="s" s="127" r="C1994">
        <v>16824</v>
      </c>
      <c t="s" s="127" r="D1994">
        <v>16825</v>
      </c>
      <c t="s" s="127" r="E1994">
        <v>16826</v>
      </c>
      <c t="s" s="127" r="F1994">
        <v>16827</v>
      </c>
      <c t="s" s="128" r="G1994">
        <v>16828</v>
      </c>
      <c t="s" s="127" r="H1994">
        <v>16829</v>
      </c>
      <c s="129" r="I1994">
        <v>562.0</v>
      </c>
      <c s="129" r="J1994">
        <v>89.0</v>
      </c>
      <c s="129" r="K1994">
        <v>58.0</v>
      </c>
      <c s="129" r="L1994">
        <v>104.0</v>
      </c>
      <c s="129" r="M1994">
        <v>131.0</v>
      </c>
      <c s="129" r="N1994">
        <v>101.0</v>
      </c>
      <c s="129" r="O1994">
        <v>79.0</v>
      </c>
      <c s="129" r="P1994">
        <v>88.0</v>
      </c>
      <c s="129" r="Q1994">
        <v>55.0</v>
      </c>
      <c s="129" r="R1994">
        <v>122.0</v>
      </c>
      <c s="129" r="S1994">
        <v>92.0</v>
      </c>
      <c s="129" r="T1994">
        <v>125.0</v>
      </c>
      <c s="129" r="U1994">
        <v>61.0</v>
      </c>
      <c s="129" r="V1994">
        <v>271.0</v>
      </c>
      <c s="129" r="W1994">
        <v>45.0</v>
      </c>
      <c s="129" r="X1994">
        <v>31.0</v>
      </c>
      <c s="129" r="Y1994">
        <v>52.0</v>
      </c>
      <c s="129" r="Z1994">
        <v>69.0</v>
      </c>
      <c s="129" r="AA1994">
        <v>43.0</v>
      </c>
      <c s="129" r="AB1994">
        <v>30.0</v>
      </c>
      <c s="129" r="AC1994">
        <v>1.0</v>
      </c>
      <c s="129" r="AD1994">
        <v>60.0</v>
      </c>
      <c s="129" r="AE1994">
        <v>146.0</v>
      </c>
      <c s="129" r="AF1994">
        <v>65.0</v>
      </c>
      <c s="129" r="AG1994">
        <v>291.0</v>
      </c>
      <c s="129" r="AH1994">
        <v>44.0</v>
      </c>
      <c s="129" r="AI1994">
        <v>27.0</v>
      </c>
      <c s="129" r="AJ1994">
        <v>52.0</v>
      </c>
      <c s="129" r="AK1994">
        <v>62.0</v>
      </c>
      <c s="129" r="AL1994">
        <v>58.0</v>
      </c>
      <c s="129" r="AM1994">
        <v>45.0</v>
      </c>
      <c s="129" r="AN1994">
        <v>3.0</v>
      </c>
      <c s="129" r="AO1994">
        <v>57.0</v>
      </c>
      <c s="129" r="AP1994">
        <v>147.0</v>
      </c>
      <c s="129" r="AQ1994">
        <v>87.0</v>
      </c>
      <c s="129" r="AR1994">
        <v>464.0</v>
      </c>
      <c s="129" r="AS1994">
        <v>8.0</v>
      </c>
      <c s="129" r="AT1994">
        <v>28.0</v>
      </c>
      <c s="129" r="AU1994">
        <v>32.0</v>
      </c>
      <c s="129" r="AV1994">
        <v>60.0</v>
      </c>
      <c s="129" r="AW1994">
        <v>48.0</v>
      </c>
      <c s="129" r="AX1994">
        <v>36.0</v>
      </c>
      <c s="129" r="AY1994">
        <v>180.0</v>
      </c>
      <c s="129" r="AZ1994">
        <v>72.0</v>
      </c>
      <c s="129" r="BA1994">
        <v>212.0</v>
      </c>
      <c s="129" r="BB1994">
        <v>8.0</v>
      </c>
      <c s="129" r="BC1994">
        <v>20.0</v>
      </c>
      <c s="129" r="BD1994">
        <v>16.0</v>
      </c>
      <c s="129" r="BE1994">
        <v>28.0</v>
      </c>
      <c s="129" r="BF1994">
        <v>12.0</v>
      </c>
      <c s="129" r="BG1994">
        <v>24.0</v>
      </c>
      <c s="129" r="BH1994">
        <v>80.0</v>
      </c>
      <c s="129" r="BI1994">
        <v>24.0</v>
      </c>
      <c s="129" r="BJ1994">
        <v>252.0</v>
      </c>
      <c s="129" r="BK1994">
        <v>0.0</v>
      </c>
      <c s="129" r="BL1994">
        <v>8.0</v>
      </c>
      <c s="129" r="BM1994">
        <v>16.0</v>
      </c>
      <c s="129" r="BN1994">
        <v>32.0</v>
      </c>
      <c s="129" r="BO1994">
        <v>36.0</v>
      </c>
      <c s="129" r="BP1994">
        <v>12.0</v>
      </c>
      <c s="129" r="BQ1994">
        <v>100.0</v>
      </c>
      <c s="129" r="BR1994">
        <v>48.0</v>
      </c>
      <c s="129" r="BS1994">
        <v>44.0</v>
      </c>
      <c s="129" r="BT1994">
        <v>0.0</v>
      </c>
      <c s="129" r="BU1994">
        <v>0.0</v>
      </c>
      <c s="129" r="BV1994">
        <v>0.0</v>
      </c>
      <c s="129" r="BW1994">
        <v>0.0</v>
      </c>
      <c s="129" r="BX1994">
        <v>0.0</v>
      </c>
      <c s="129" r="BY1994">
        <v>8.0</v>
      </c>
      <c s="129" r="BZ1994">
        <v>0.0</v>
      </c>
      <c s="129" r="CA1994">
        <v>36.0</v>
      </c>
      <c s="129" r="CB1994">
        <v>200.0</v>
      </c>
      <c s="129" r="CC1994">
        <v>8.0</v>
      </c>
      <c s="129" r="CD1994">
        <v>20.0</v>
      </c>
      <c s="129" r="CE1994">
        <v>28.0</v>
      </c>
      <c s="129" r="CF1994">
        <v>56.0</v>
      </c>
      <c s="129" r="CG1994">
        <v>40.0</v>
      </c>
      <c s="129" r="CH1994">
        <v>28.0</v>
      </c>
      <c s="129" r="CI1994">
        <v>0.0</v>
      </c>
      <c s="129" r="CJ1994">
        <v>20.0</v>
      </c>
      <c s="129" r="CK1994">
        <v>220.0</v>
      </c>
      <c s="129" r="CL1994">
        <v>0.0</v>
      </c>
      <c s="129" r="CM1994">
        <v>8.0</v>
      </c>
      <c s="129" r="CN1994">
        <v>4.0</v>
      </c>
      <c s="129" r="CO1994">
        <v>4.0</v>
      </c>
      <c s="129" r="CP1994">
        <v>8.0</v>
      </c>
      <c s="129" r="CQ1994">
        <v>0.0</v>
      </c>
      <c s="129" r="CR1994">
        <v>180.0</v>
      </c>
      <c s="129" r="CS1994">
        <v>16.0</v>
      </c>
    </row>
    <row customHeight="1" r="1995" ht="15.0">
      <c t="s" s="127" r="A1995">
        <v>16830</v>
      </c>
      <c t="s" s="127" r="B1995">
        <v>16831</v>
      </c>
      <c t="s" s="127" r="C1995">
        <v>16832</v>
      </c>
      <c t="s" s="127" r="D1995">
        <v>16833</v>
      </c>
      <c t="s" s="127" r="E1995">
        <v>16834</v>
      </c>
      <c t="s" s="127" r="F1995">
        <v>16835</v>
      </c>
      <c t="s" s="128" r="G1995">
        <v>16836</v>
      </c>
      <c t="s" s="127" r="H1995">
        <v>16837</v>
      </c>
      <c s="129" r="I1995">
        <v>237.0</v>
      </c>
      <c s="129" r="J1995">
        <v>60.026201</v>
      </c>
      <c s="129" r="K1995">
        <v>32.0829689999999</v>
      </c>
      <c s="129" r="L1995">
        <v>70.375546</v>
      </c>
      <c s="129" r="M1995">
        <v>40.362445</v>
      </c>
      <c s="129" r="N1995">
        <v>24.838428</v>
      </c>
      <c s="129" r="O1995">
        <v>9.31441</v>
      </c>
      <c s="129" r="P1995">
        <v>25.0</v>
      </c>
      <c s="129" r="Q1995">
        <v>29.0</v>
      </c>
      <c s="129" r="R1995">
        <v>33.0</v>
      </c>
      <c s="129" r="S1995">
        <v>40.0</v>
      </c>
      <c s="129" r="T1995">
        <v>23.0</v>
      </c>
      <c s="129" r="U1995">
        <v>12.0</v>
      </c>
      <c s="129" r="V1995">
        <v>114.877729</v>
      </c>
      <c s="129" r="W1995">
        <v>26.908297</v>
      </c>
      <c s="129" r="X1995">
        <v>15.524017</v>
      </c>
      <c s="129" r="Y1995">
        <v>37.2576419999999</v>
      </c>
      <c s="129" r="Z1995">
        <v>17.593886</v>
      </c>
      <c s="129" r="AA1995">
        <v>13.454148</v>
      </c>
      <c s="129" r="AB1995">
        <v>4.139738</v>
      </c>
      <c s="129" r="AC1995">
        <v>0.0</v>
      </c>
      <c s="129" r="AD1995">
        <v>33.117904</v>
      </c>
      <c s="129" r="AE1995">
        <v>72.4454149999999</v>
      </c>
      <c s="129" r="AF1995">
        <v>9.31441</v>
      </c>
      <c s="129" r="AG1995">
        <v>122.122271</v>
      </c>
      <c s="129" r="AH1995">
        <v>33.117904</v>
      </c>
      <c s="129" r="AI1995">
        <v>16.558952</v>
      </c>
      <c s="129" r="AJ1995">
        <v>33.117904</v>
      </c>
      <c s="129" r="AK1995">
        <v>22.768559</v>
      </c>
      <c s="129" r="AL1995">
        <v>11.3842789999999</v>
      </c>
      <c s="129" r="AM1995">
        <v>3.104803</v>
      </c>
      <c s="129" r="AN1995">
        <v>2.069869</v>
      </c>
      <c s="129" r="AO1995">
        <v>38.2925759999999</v>
      </c>
      <c s="129" r="AP1995">
        <v>70.375546</v>
      </c>
      <c s="129" r="AQ1995">
        <v>13.454148</v>
      </c>
      <c s="129" r="AR1995">
        <v>161.449782</v>
      </c>
      <c s="129" r="AS1995">
        <v>4.139738</v>
      </c>
      <c s="129" r="AT1995">
        <v>4.139738</v>
      </c>
      <c s="129" r="AU1995">
        <v>24.838428</v>
      </c>
      <c s="129" r="AV1995">
        <v>28.978166</v>
      </c>
      <c s="129" r="AW1995">
        <v>28.978166</v>
      </c>
      <c s="129" r="AX1995">
        <v>24.838428</v>
      </c>
      <c s="129" r="AY1995">
        <v>28.978166</v>
      </c>
      <c s="129" r="AZ1995">
        <v>16.558952</v>
      </c>
      <c s="129" r="BA1995">
        <v>82.7947599999999</v>
      </c>
      <c s="129" r="BB1995">
        <v>4.139738</v>
      </c>
      <c s="129" r="BC1995">
        <v>4.139738</v>
      </c>
      <c s="129" r="BD1995">
        <v>16.558952</v>
      </c>
      <c s="129" r="BE1995">
        <v>12.419214</v>
      </c>
      <c s="129" r="BF1995">
        <v>8.279476</v>
      </c>
      <c s="129" r="BG1995">
        <v>24.838428</v>
      </c>
      <c s="129" r="BH1995">
        <v>8.279476</v>
      </c>
      <c s="129" r="BI1995">
        <v>4.139738</v>
      </c>
      <c s="129" r="BJ1995">
        <v>78.655022</v>
      </c>
      <c s="129" r="BK1995">
        <v>0.0</v>
      </c>
      <c s="129" r="BL1995">
        <v>0.0</v>
      </c>
      <c s="129" r="BM1995">
        <v>8.279476</v>
      </c>
      <c s="129" r="BN1995">
        <v>16.558952</v>
      </c>
      <c s="129" r="BO1995">
        <v>20.6986899999999</v>
      </c>
      <c s="129" r="BP1995">
        <v>0.0</v>
      </c>
      <c s="129" r="BQ1995">
        <v>20.6986899999999</v>
      </c>
      <c s="129" r="BR1995">
        <v>12.419214</v>
      </c>
      <c s="129" r="BS1995">
        <v>12.419214</v>
      </c>
      <c s="129" r="BT1995">
        <v>0.0</v>
      </c>
      <c s="129" r="BU1995">
        <v>0.0</v>
      </c>
      <c s="129" r="BV1995">
        <v>0.0</v>
      </c>
      <c s="129" r="BW1995">
        <v>4.139738</v>
      </c>
      <c s="129" r="BX1995">
        <v>0.0</v>
      </c>
      <c s="129" r="BY1995">
        <v>4.139738</v>
      </c>
      <c s="129" r="BZ1995">
        <v>0.0</v>
      </c>
      <c s="129" r="CA1995">
        <v>4.139738</v>
      </c>
      <c s="129" r="CB1995">
        <v>107.633188</v>
      </c>
      <c s="129" r="CC1995">
        <v>0.0</v>
      </c>
      <c s="129" r="CD1995">
        <v>4.139738</v>
      </c>
      <c s="129" r="CE1995">
        <v>20.6986899999999</v>
      </c>
      <c s="129" r="CF1995">
        <v>20.6986899999999</v>
      </c>
      <c s="129" r="CG1995">
        <v>28.978166</v>
      </c>
      <c s="129" r="CH1995">
        <v>20.6986899999999</v>
      </c>
      <c s="129" r="CI1995">
        <v>0.0</v>
      </c>
      <c s="129" r="CJ1995">
        <v>12.419214</v>
      </c>
      <c s="129" r="CK1995">
        <v>41.3973799999999</v>
      </c>
      <c s="129" r="CL1995">
        <v>4.139738</v>
      </c>
      <c s="129" r="CM1995">
        <v>0.0</v>
      </c>
      <c s="129" r="CN1995">
        <v>4.139738</v>
      </c>
      <c s="129" r="CO1995">
        <v>4.139738</v>
      </c>
      <c s="129" r="CP1995">
        <v>0.0</v>
      </c>
      <c s="129" r="CQ1995">
        <v>0.0</v>
      </c>
      <c s="129" r="CR1995">
        <v>28.978166</v>
      </c>
      <c s="129" r="CS1995">
        <v>0.0</v>
      </c>
    </row>
    <row customHeight="1" r="1996" ht="15.0">
      <c t="s" s="127" r="A1996">
        <v>16838</v>
      </c>
      <c t="s" s="127" r="B1996">
        <v>16839</v>
      </c>
      <c t="s" s="127" r="C1996">
        <v>16840</v>
      </c>
      <c t="s" s="127" r="D1996">
        <v>16841</v>
      </c>
      <c t="s" s="127" r="E1996">
        <v>16842</v>
      </c>
      <c t="s" s="127" r="F1996">
        <v>16843</v>
      </c>
      <c t="s" s="128" r="G1996">
        <v>16844</v>
      </c>
      <c t="s" s="127" r="H1996">
        <v>16845</v>
      </c>
      <c s="129" r="I1996">
        <v>451.0</v>
      </c>
      <c s="129" r="J1996">
        <v>65.0</v>
      </c>
      <c s="129" r="K1996">
        <v>40.0</v>
      </c>
      <c s="129" r="L1996">
        <v>84.0</v>
      </c>
      <c s="129" r="M1996">
        <v>110.0</v>
      </c>
      <c s="129" r="N1996">
        <v>95.0</v>
      </c>
      <c s="129" r="O1996">
        <v>57.0</v>
      </c>
      <c s="129" r="P1996">
        <v>63.0</v>
      </c>
      <c s="129" r="Q1996">
        <v>80.0</v>
      </c>
      <c s="129" r="R1996">
        <v>91.0</v>
      </c>
      <c s="129" r="S1996">
        <v>100.0</v>
      </c>
      <c s="129" r="T1996">
        <v>82.0</v>
      </c>
      <c s="129" r="U1996">
        <v>51.0</v>
      </c>
      <c s="129" r="V1996">
        <v>226.0</v>
      </c>
      <c s="129" r="W1996">
        <v>34.0</v>
      </c>
      <c s="129" r="X1996">
        <v>26.0</v>
      </c>
      <c s="129" r="Y1996">
        <v>46.0</v>
      </c>
      <c s="129" r="Z1996">
        <v>52.0</v>
      </c>
      <c s="129" r="AA1996">
        <v>47.0</v>
      </c>
      <c s="129" r="AB1996">
        <v>21.0</v>
      </c>
      <c s="129" r="AC1996">
        <v>0.0</v>
      </c>
      <c s="129" r="AD1996">
        <v>43.0</v>
      </c>
      <c s="129" r="AE1996">
        <v>134.0</v>
      </c>
      <c s="129" r="AF1996">
        <v>49.0</v>
      </c>
      <c s="129" r="AG1996">
        <v>225.0</v>
      </c>
      <c s="129" r="AH1996">
        <v>31.0</v>
      </c>
      <c s="129" r="AI1996">
        <v>14.0</v>
      </c>
      <c s="129" r="AJ1996">
        <v>38.0</v>
      </c>
      <c s="129" r="AK1996">
        <v>58.0</v>
      </c>
      <c s="129" r="AL1996">
        <v>48.0</v>
      </c>
      <c s="129" r="AM1996">
        <v>34.0</v>
      </c>
      <c s="129" r="AN1996">
        <v>2.0</v>
      </c>
      <c s="129" r="AO1996">
        <v>41.0</v>
      </c>
      <c s="129" r="AP1996">
        <v>118.0</v>
      </c>
      <c s="129" r="AQ1996">
        <v>66.0</v>
      </c>
      <c s="129" r="AR1996">
        <v>380.0</v>
      </c>
      <c s="129" r="AS1996">
        <v>0.0</v>
      </c>
      <c s="129" r="AT1996">
        <v>20.0</v>
      </c>
      <c s="129" r="AU1996">
        <v>16.0</v>
      </c>
      <c s="129" r="AV1996">
        <v>24.0</v>
      </c>
      <c s="129" r="AW1996">
        <v>80.0</v>
      </c>
      <c s="129" r="AX1996">
        <v>72.0</v>
      </c>
      <c s="129" r="AY1996">
        <v>128.0</v>
      </c>
      <c s="129" r="AZ1996">
        <v>40.0</v>
      </c>
      <c s="129" r="BA1996">
        <v>184.0</v>
      </c>
      <c s="129" r="BB1996">
        <v>0.0</v>
      </c>
      <c s="129" r="BC1996">
        <v>16.0</v>
      </c>
      <c s="129" r="BD1996">
        <v>8.0</v>
      </c>
      <c s="129" r="BE1996">
        <v>20.0</v>
      </c>
      <c s="129" r="BF1996">
        <v>8.0</v>
      </c>
      <c s="129" r="BG1996">
        <v>64.0</v>
      </c>
      <c s="129" r="BH1996">
        <v>52.0</v>
      </c>
      <c s="129" r="BI1996">
        <v>16.0</v>
      </c>
      <c s="129" r="BJ1996">
        <v>196.0</v>
      </c>
      <c s="129" r="BK1996">
        <v>0.0</v>
      </c>
      <c s="129" r="BL1996">
        <v>4.0</v>
      </c>
      <c s="129" r="BM1996">
        <v>8.0</v>
      </c>
      <c s="129" r="BN1996">
        <v>4.0</v>
      </c>
      <c s="129" r="BO1996">
        <v>72.0</v>
      </c>
      <c s="129" r="BP1996">
        <v>8.0</v>
      </c>
      <c s="129" r="BQ1996">
        <v>76.0</v>
      </c>
      <c s="129" r="BR1996">
        <v>24.0</v>
      </c>
      <c s="129" r="BS1996">
        <v>52.0</v>
      </c>
      <c s="129" r="BT1996">
        <v>0.0</v>
      </c>
      <c s="129" r="BU1996">
        <v>0.0</v>
      </c>
      <c s="129" r="BV1996">
        <v>0.0</v>
      </c>
      <c s="129" r="BW1996">
        <v>0.0</v>
      </c>
      <c s="129" r="BX1996">
        <v>0.0</v>
      </c>
      <c s="129" r="BY1996">
        <v>24.0</v>
      </c>
      <c s="129" r="BZ1996">
        <v>0.0</v>
      </c>
      <c s="129" r="CA1996">
        <v>28.0</v>
      </c>
      <c s="129" r="CB1996">
        <v>164.0</v>
      </c>
      <c s="129" r="CC1996">
        <v>0.0</v>
      </c>
      <c s="129" r="CD1996">
        <v>12.0</v>
      </c>
      <c s="129" r="CE1996">
        <v>12.0</v>
      </c>
      <c s="129" r="CF1996">
        <v>24.0</v>
      </c>
      <c s="129" r="CG1996">
        <v>68.0</v>
      </c>
      <c s="129" r="CH1996">
        <v>36.0</v>
      </c>
      <c s="129" r="CI1996">
        <v>0.0</v>
      </c>
      <c s="129" r="CJ1996">
        <v>12.0</v>
      </c>
      <c s="129" r="CK1996">
        <v>164.0</v>
      </c>
      <c s="129" r="CL1996">
        <v>0.0</v>
      </c>
      <c s="129" r="CM1996">
        <v>8.0</v>
      </c>
      <c s="129" r="CN1996">
        <v>4.0</v>
      </c>
      <c s="129" r="CO1996">
        <v>0.0</v>
      </c>
      <c s="129" r="CP1996">
        <v>12.0</v>
      </c>
      <c s="129" r="CQ1996">
        <v>12.0</v>
      </c>
      <c s="129" r="CR1996">
        <v>128.0</v>
      </c>
      <c s="129" r="CS1996">
        <v>0.0</v>
      </c>
    </row>
    <row customHeight="1" r="1997" ht="15.0">
      <c t="s" s="127" r="A1997">
        <v>16846</v>
      </c>
      <c t="s" s="127" r="B1997">
        <v>16847</v>
      </c>
      <c t="s" s="127" r="C1997">
        <v>16848</v>
      </c>
      <c t="s" s="127" r="D1997">
        <v>16849</v>
      </c>
      <c t="s" s="127" r="E1997">
        <v>16850</v>
      </c>
      <c t="s" s="127" r="F1997">
        <v>16851</v>
      </c>
      <c t="s" s="128" r="G1997">
        <v>16852</v>
      </c>
      <c t="s" s="127" r="H1997">
        <v>16853</v>
      </c>
      <c s="129" r="I1997">
        <v>1349.0</v>
      </c>
      <c s="129" r="J1997">
        <v>208.764233999999</v>
      </c>
      <c s="129" r="K1997">
        <v>197.603393</v>
      </c>
      <c s="129" r="L1997">
        <v>256.394908999999</v>
      </c>
      <c s="129" r="M1997">
        <v>276.663280999999</v>
      </c>
      <c s="129" r="N1997">
        <v>209.711470999999</v>
      </c>
      <c s="129" r="O1997">
        <v>199.862711999999</v>
      </c>
      <c s="129" r="P1997">
        <v>215.0</v>
      </c>
      <c s="129" r="Q1997">
        <v>180.0</v>
      </c>
      <c s="129" r="R1997">
        <v>279.0</v>
      </c>
      <c s="129" r="S1997">
        <v>233.0</v>
      </c>
      <c s="129" r="T1997">
        <v>220.0</v>
      </c>
      <c s="129" r="U1997">
        <v>164.0</v>
      </c>
      <c s="129" r="V1997">
        <v>598.731855999999</v>
      </c>
      <c s="129" r="W1997">
        <v>96.2747679999999</v>
      </c>
      <c s="129" r="X1997">
        <v>108.422555</v>
      </c>
      <c s="129" r="Y1997">
        <v>119.583395999999</v>
      </c>
      <c s="129" r="Z1997">
        <v>129.717581999999</v>
      </c>
      <c s="129" r="AA1997">
        <v>87.140764</v>
      </c>
      <c s="129" r="AB1997">
        <v>53.5920599999999</v>
      </c>
      <c s="129" r="AC1997">
        <v>4.00072999999999</v>
      </c>
      <c s="129" r="AD1997">
        <v>137.824930999999</v>
      </c>
      <c s="129" r="AE1997">
        <v>352.656440999999</v>
      </c>
      <c s="129" r="AF1997">
        <v>108.250484</v>
      </c>
      <c s="129" r="AG1997">
        <v>750.268144</v>
      </c>
      <c s="129" r="AH1997">
        <v>112.489465999999</v>
      </c>
      <c s="129" r="AI1997">
        <v>89.1808379999999</v>
      </c>
      <c s="129" r="AJ1997">
        <v>136.811512999999</v>
      </c>
      <c s="129" r="AK1997">
        <v>146.945698999999</v>
      </c>
      <c s="129" r="AL1997">
        <v>122.570707</v>
      </c>
      <c s="129" r="AM1997">
        <v>106.104521</v>
      </c>
      <c s="129" r="AN1997">
        <v>36.165401</v>
      </c>
      <c s="129" r="AO1997">
        <v>150.999372999999</v>
      </c>
      <c s="129" r="AP1997">
        <v>385.099071999999</v>
      </c>
      <c s="129" r="AQ1997">
        <v>214.169698</v>
      </c>
      <c s="129" r="AR1997">
        <v>1150.39642499999</v>
      </c>
      <c s="129" r="AS1997">
        <v>4.053674</v>
      </c>
      <c s="129" r="AT1997">
        <v>48.6440929999999</v>
      </c>
      <c s="129" r="AU1997">
        <v>56.7514419999999</v>
      </c>
      <c s="129" r="AV1997">
        <v>194.576372999999</v>
      </c>
      <c s="129" r="AW1997">
        <v>190.522698999999</v>
      </c>
      <c s="129" r="AX1997">
        <v>101.341860999999</v>
      </c>
      <c s="129" r="AY1997">
        <v>396.412978</v>
      </c>
      <c s="129" r="AZ1997">
        <v>158.093302999999</v>
      </c>
      <c s="129" r="BA1997">
        <v>510.551200999999</v>
      </c>
      <c s="129" r="BB1997">
        <v>4.053674</v>
      </c>
      <c s="129" r="BC1997">
        <v>32.4293959999999</v>
      </c>
      <c s="129" r="BD1997">
        <v>44.5904189999999</v>
      </c>
      <c s="129" r="BE1997">
        <v>101.341860999999</v>
      </c>
      <c s="129" r="BF1997">
        <v>52.697768</v>
      </c>
      <c s="129" r="BG1997">
        <v>89.1808379999999</v>
      </c>
      <c s="129" r="BH1997">
        <v>129.505802999999</v>
      </c>
      <c s="129" r="BI1997">
        <v>56.7514419999999</v>
      </c>
      <c s="129" r="BJ1997">
        <v>639.845224</v>
      </c>
      <c s="129" r="BK1997">
        <v>0.0</v>
      </c>
      <c s="129" r="BL1997">
        <v>16.2146979999999</v>
      </c>
      <c s="129" r="BM1997">
        <v>12.161023</v>
      </c>
      <c s="129" r="BN1997">
        <v>93.2345119999999</v>
      </c>
      <c s="129" r="BO1997">
        <v>137.824930999999</v>
      </c>
      <c s="129" r="BP1997">
        <v>12.161023</v>
      </c>
      <c s="129" r="BQ1997">
        <v>266.907175</v>
      </c>
      <c s="129" r="BR1997">
        <v>101.341860999999</v>
      </c>
      <c s="129" r="BS1997">
        <v>154.039628999999</v>
      </c>
      <c s="129" r="BT1997">
        <v>0.0</v>
      </c>
      <c s="129" r="BU1997">
        <v>0.0</v>
      </c>
      <c s="129" r="BV1997">
        <v>4.053674</v>
      </c>
      <c s="129" r="BW1997">
        <v>4.053674</v>
      </c>
      <c s="129" r="BX1997">
        <v>32.4293959999999</v>
      </c>
      <c s="129" r="BY1997">
        <v>24.322047</v>
      </c>
      <c s="129" r="BZ1997">
        <v>0.0</v>
      </c>
      <c s="129" r="CA1997">
        <v>89.1808379999999</v>
      </c>
      <c s="129" r="CB1997">
        <v>522.924002999999</v>
      </c>
      <c s="129" r="CC1997">
        <v>0.0</v>
      </c>
      <c s="129" r="CD1997">
        <v>44.5904189999999</v>
      </c>
      <c s="129" r="CE1997">
        <v>40.5367439999999</v>
      </c>
      <c s="129" r="CF1997">
        <v>170.254326999999</v>
      </c>
      <c s="129" r="CG1997">
        <v>137.824930999999</v>
      </c>
      <c s="129" r="CH1997">
        <v>77.0198139999999</v>
      </c>
      <c s="129" r="CI1997">
        <v>0.0</v>
      </c>
      <c s="129" r="CJ1997">
        <v>52.697768</v>
      </c>
      <c s="129" r="CK1997">
        <v>473.432792</v>
      </c>
      <c s="129" r="CL1997">
        <v>4.053674</v>
      </c>
      <c s="129" r="CM1997">
        <v>4.053674</v>
      </c>
      <c s="129" r="CN1997">
        <v>12.161023</v>
      </c>
      <c s="129" r="CO1997">
        <v>20.2683719999999</v>
      </c>
      <c s="129" r="CP1997">
        <v>20.2683719999999</v>
      </c>
      <c s="129" r="CQ1997">
        <v>0.0</v>
      </c>
      <c s="129" r="CR1997">
        <v>396.412978</v>
      </c>
      <c s="129" r="CS1997">
        <v>16.2146979999999</v>
      </c>
    </row>
    <row customHeight="1" r="1998" ht="15.0">
      <c t="s" s="127" r="A1998">
        <v>16854</v>
      </c>
      <c t="s" s="127" r="B1998">
        <v>16855</v>
      </c>
      <c t="s" s="127" r="C1998">
        <v>16856</v>
      </c>
      <c t="s" s="127" r="D1998">
        <v>16857</v>
      </c>
      <c t="s" s="127" r="E1998">
        <v>16858</v>
      </c>
      <c t="s" s="127" r="F1998">
        <v>16859</v>
      </c>
      <c t="s" s="128" r="G1998">
        <v>16860</v>
      </c>
      <c t="s" s="127" r="H1998">
        <v>16861</v>
      </c>
      <c s="129" r="I1998">
        <v>907.0</v>
      </c>
      <c s="129" r="J1998">
        <v>202.203644</v>
      </c>
      <c s="129" r="K1998">
        <v>126.377278</v>
      </c>
      <c s="129" r="L1998">
        <v>192.482315</v>
      </c>
      <c s="129" r="M1998">
        <v>194.426581</v>
      </c>
      <c s="129" r="N1998">
        <v>125.405145</v>
      </c>
      <c s="129" r="O1998">
        <v>66.1050379999999</v>
      </c>
      <c s="129" r="P1998">
        <v>141.0</v>
      </c>
      <c s="129" r="Q1998">
        <v>123.0</v>
      </c>
      <c s="129" r="R1998">
        <v>159.0</v>
      </c>
      <c s="129" r="S1998">
        <v>132.0</v>
      </c>
      <c s="129" r="T1998">
        <v>115.0</v>
      </c>
      <c s="129" r="U1998">
        <v>60.0</v>
      </c>
      <c s="129" r="V1998">
        <v>456.902465</v>
      </c>
      <c s="129" r="W1998">
        <v>104.990354</v>
      </c>
      <c s="129" r="X1998">
        <v>61.244373</v>
      </c>
      <c s="129" r="Y1998">
        <v>97.21329</v>
      </c>
      <c s="129" r="Z1998">
        <v>101.101822</v>
      </c>
      <c s="129" r="AA1998">
        <v>64.1607719999999</v>
      </c>
      <c s="129" r="AB1998">
        <v>28.1918539999999</v>
      </c>
      <c s="129" r="AC1998">
        <v>0.0</v>
      </c>
      <c s="129" r="AD1998">
        <v>131.237942</v>
      </c>
      <c s="129" r="AE1998">
        <v>260.531617999999</v>
      </c>
      <c s="129" r="AF1998">
        <v>65.1329049999999</v>
      </c>
      <c s="129" r="AG1998">
        <v>450.097534999999</v>
      </c>
      <c s="129" r="AH1998">
        <v>97.21329</v>
      </c>
      <c s="129" r="AI1998">
        <v>65.1329049999999</v>
      </c>
      <c s="129" r="AJ1998">
        <v>95.2690249999999</v>
      </c>
      <c s="129" r="AK1998">
        <v>93.324759</v>
      </c>
      <c s="129" r="AL1998">
        <v>61.244373</v>
      </c>
      <c s="129" r="AM1998">
        <v>36.9410499999999</v>
      </c>
      <c s="129" r="AN1998">
        <v>0.972133</v>
      </c>
      <c s="129" r="AO1998">
        <v>118.600213999999</v>
      </c>
      <c s="129" r="AP1998">
        <v>264.420149999999</v>
      </c>
      <c s="129" r="AQ1998">
        <v>67.0771699999999</v>
      </c>
      <c s="129" r="AR1998">
        <v>731.043944</v>
      </c>
      <c s="129" r="AS1998">
        <v>31.108253</v>
      </c>
      <c s="129" r="AT1998">
        <v>23.3311899999999</v>
      </c>
      <c s="129" r="AU1998">
        <v>46.662379</v>
      </c>
      <c s="129" r="AV1998">
        <v>69.9935689999999</v>
      </c>
      <c s="129" r="AW1998">
        <v>163.318328</v>
      </c>
      <c s="129" r="AX1998">
        <v>124.433012</v>
      </c>
      <c s="129" r="AY1998">
        <v>178.872454</v>
      </c>
      <c s="129" r="AZ1998">
        <v>93.324759</v>
      </c>
      <c s="129" r="BA1998">
        <v>349.967846</v>
      </c>
      <c s="129" r="BB1998">
        <v>7.777063</v>
      </c>
      <c s="129" r="BC1998">
        <v>15.554126</v>
      </c>
      <c s="129" r="BD1998">
        <v>27.219721</v>
      </c>
      <c s="129" r="BE1998">
        <v>19.442658</v>
      </c>
      <c s="129" r="BF1998">
        <v>31.108253</v>
      </c>
      <c s="129" r="BG1998">
        <v>116.655949</v>
      </c>
      <c s="129" r="BH1998">
        <v>93.324759</v>
      </c>
      <c s="129" r="BI1998">
        <v>38.885316</v>
      </c>
      <c s="129" r="BJ1998">
        <v>381.076099</v>
      </c>
      <c s="129" r="BK1998">
        <v>23.3311899999999</v>
      </c>
      <c s="129" r="BL1998">
        <v>7.777063</v>
      </c>
      <c s="129" r="BM1998">
        <v>19.442658</v>
      </c>
      <c s="129" r="BN1998">
        <v>50.5509109999999</v>
      </c>
      <c s="129" r="BO1998">
        <v>132.210074999999</v>
      </c>
      <c s="129" r="BP1998">
        <v>7.777063</v>
      </c>
      <c s="129" r="BQ1998">
        <v>85.547696</v>
      </c>
      <c s="129" r="BR1998">
        <v>54.4394429999999</v>
      </c>
      <c s="129" r="BS1998">
        <v>104.990354</v>
      </c>
      <c s="129" r="BT1998">
        <v>0.0</v>
      </c>
      <c s="129" r="BU1998">
        <v>7.777063</v>
      </c>
      <c s="129" r="BV1998">
        <v>0.0</v>
      </c>
      <c s="129" r="BW1998">
        <v>15.554126</v>
      </c>
      <c s="129" r="BX1998">
        <v>7.777063</v>
      </c>
      <c s="129" r="BY1998">
        <v>7.777063</v>
      </c>
      <c s="129" r="BZ1998">
        <v>0.0</v>
      </c>
      <c s="129" r="CA1998">
        <v>66.1050379999999</v>
      </c>
      <c s="129" r="CB1998">
        <v>392.741693</v>
      </c>
      <c s="129" r="CC1998">
        <v>27.219721</v>
      </c>
      <c s="129" r="CD1998">
        <v>11.665595</v>
      </c>
      <c s="129" r="CE1998">
        <v>34.996785</v>
      </c>
      <c s="129" r="CF1998">
        <v>50.5509109999999</v>
      </c>
      <c s="129" r="CG1998">
        <v>139.987137999999</v>
      </c>
      <c s="129" r="CH1998">
        <v>112.767416999999</v>
      </c>
      <c s="129" r="CI1998">
        <v>3.888532</v>
      </c>
      <c s="129" r="CJ1998">
        <v>11.665595</v>
      </c>
      <c s="129" r="CK1998">
        <v>233.311896999999</v>
      </c>
      <c s="129" r="CL1998">
        <v>3.888532</v>
      </c>
      <c s="129" r="CM1998">
        <v>3.888532</v>
      </c>
      <c s="129" r="CN1998">
        <v>11.665595</v>
      </c>
      <c s="129" r="CO1998">
        <v>3.888532</v>
      </c>
      <c s="129" r="CP1998">
        <v>15.554126</v>
      </c>
      <c s="129" r="CQ1998">
        <v>3.888532</v>
      </c>
      <c s="129" r="CR1998">
        <v>174.983923</v>
      </c>
      <c s="129" r="CS1998">
        <v>15.554126</v>
      </c>
    </row>
    <row customHeight="1" r="1999" ht="15.0">
      <c t="s" s="127" r="A1999">
        <v>16862</v>
      </c>
      <c t="s" s="127" r="B1999">
        <v>16863</v>
      </c>
      <c t="s" s="127" r="C1999">
        <v>16864</v>
      </c>
      <c t="s" s="127" r="D1999">
        <v>16865</v>
      </c>
      <c t="s" s="127" r="E1999">
        <v>16866</v>
      </c>
      <c t="s" s="127" r="F1999">
        <v>16867</v>
      </c>
      <c t="s" s="128" r="G1999">
        <v>16868</v>
      </c>
      <c t="s" s="127" r="H1999">
        <v>16869</v>
      </c>
      <c s="129" r="I1999">
        <v>239.0</v>
      </c>
      <c s="129" r="J1999">
        <v>39.5041319999999</v>
      </c>
      <c s="129" r="K1999">
        <v>27.6528929999999</v>
      </c>
      <c s="129" r="L1999">
        <v>51.355372</v>
      </c>
      <c s="129" r="M1999">
        <v>44.442149</v>
      </c>
      <c s="129" r="N1999">
        <v>37.5289259999999</v>
      </c>
      <c s="129" r="O1999">
        <v>38.5165289999999</v>
      </c>
      <c s="129" r="P1999">
        <v>27.0</v>
      </c>
      <c s="129" r="Q1999">
        <v>32.0</v>
      </c>
      <c s="129" r="R1999">
        <v>48.0</v>
      </c>
      <c s="129" r="S1999">
        <v>31.0</v>
      </c>
      <c s="129" r="T1999">
        <v>58.0</v>
      </c>
      <c s="129" r="U1999">
        <v>26.0</v>
      </c>
      <c s="129" r="V1999">
        <v>113.57438</v>
      </c>
      <c s="129" r="W1999">
        <v>21.727273</v>
      </c>
      <c s="129" r="X1999">
        <v>11.85124</v>
      </c>
      <c s="129" r="Y1999">
        <v>27.6528929999999</v>
      </c>
      <c s="129" r="Z1999">
        <v>22.714876</v>
      </c>
      <c s="129" r="AA1999">
        <v>16.789256</v>
      </c>
      <c s="129" r="AB1999">
        <v>12.838843</v>
      </c>
      <c s="129" r="AC1999">
        <v>0.0</v>
      </c>
      <c s="129" r="AD1999">
        <v>25.677686</v>
      </c>
      <c s="129" r="AE1999">
        <v>61.231405</v>
      </c>
      <c s="129" r="AF1999">
        <v>26.665289</v>
      </c>
      <c s="129" r="AG1999">
        <v>125.42562</v>
      </c>
      <c s="129" r="AH1999">
        <v>17.7768599999999</v>
      </c>
      <c s="129" r="AI1999">
        <v>15.801653</v>
      </c>
      <c s="129" r="AJ1999">
        <v>23.702479</v>
      </c>
      <c s="129" r="AK1999">
        <v>21.727273</v>
      </c>
      <c s="129" r="AL1999">
        <v>20.7396689999999</v>
      </c>
      <c s="129" r="AM1999">
        <v>24.690083</v>
      </c>
      <c s="129" r="AN1999">
        <v>0.987603</v>
      </c>
      <c s="129" r="AO1999">
        <v>24.690083</v>
      </c>
      <c s="129" r="AP1999">
        <v>61.231405</v>
      </c>
      <c s="129" r="AQ1999">
        <v>39.5041319999999</v>
      </c>
      <c s="129" r="AR1999">
        <v>185.669421</v>
      </c>
      <c s="129" r="AS1999">
        <v>3.950413</v>
      </c>
      <c s="129" r="AT1999">
        <v>0.0</v>
      </c>
      <c s="129" r="AU1999">
        <v>3.950413</v>
      </c>
      <c s="129" r="AV1999">
        <v>15.801653</v>
      </c>
      <c s="129" r="AW1999">
        <v>31.603306</v>
      </c>
      <c s="129" r="AX1999">
        <v>47.4049589999999</v>
      </c>
      <c s="129" r="AY1999">
        <v>71.107438</v>
      </c>
      <c s="129" r="AZ1999">
        <v>11.85124</v>
      </c>
      <c s="129" r="BA1999">
        <v>86.909091</v>
      </c>
      <c s="129" r="BB1999">
        <v>3.950413</v>
      </c>
      <c s="129" r="BC1999">
        <v>0.0</v>
      </c>
      <c s="129" r="BD1999">
        <v>3.950413</v>
      </c>
      <c s="129" r="BE1999">
        <v>3.950413</v>
      </c>
      <c s="129" r="BF1999">
        <v>3.950413</v>
      </c>
      <c s="129" r="BG1999">
        <v>35.553719</v>
      </c>
      <c s="129" r="BH1999">
        <v>31.603306</v>
      </c>
      <c s="129" r="BI1999">
        <v>3.950413</v>
      </c>
      <c s="129" r="BJ1999">
        <v>98.7603309999999</v>
      </c>
      <c s="129" r="BK1999">
        <v>0.0</v>
      </c>
      <c s="129" r="BL1999">
        <v>0.0</v>
      </c>
      <c s="129" r="BM1999">
        <v>0.0</v>
      </c>
      <c s="129" r="BN1999">
        <v>11.85124</v>
      </c>
      <c s="129" r="BO1999">
        <v>27.6528929999999</v>
      </c>
      <c s="129" r="BP1999">
        <v>11.85124</v>
      </c>
      <c s="129" r="BQ1999">
        <v>39.5041319999999</v>
      </c>
      <c s="129" r="BR1999">
        <v>7.900826</v>
      </c>
      <c s="129" r="BS1999">
        <v>19.7520659999999</v>
      </c>
      <c s="129" r="BT1999">
        <v>0.0</v>
      </c>
      <c s="129" r="BU1999">
        <v>0.0</v>
      </c>
      <c s="129" r="BV1999">
        <v>0.0</v>
      </c>
      <c s="129" r="BW1999">
        <v>0.0</v>
      </c>
      <c s="129" r="BX1999">
        <v>3.950413</v>
      </c>
      <c s="129" r="BY1999">
        <v>11.85124</v>
      </c>
      <c s="129" r="BZ1999">
        <v>0.0</v>
      </c>
      <c s="129" r="CA1999">
        <v>3.950413</v>
      </c>
      <c s="129" r="CB1999">
        <v>94.8099169999999</v>
      </c>
      <c s="129" r="CC1999">
        <v>3.950413</v>
      </c>
      <c s="129" r="CD1999">
        <v>0.0</v>
      </c>
      <c s="129" r="CE1999">
        <v>3.950413</v>
      </c>
      <c s="129" r="CF1999">
        <v>15.801653</v>
      </c>
      <c s="129" r="CG1999">
        <v>27.6528929999999</v>
      </c>
      <c s="129" r="CH1999">
        <v>35.553719</v>
      </c>
      <c s="129" r="CI1999">
        <v>0.0</v>
      </c>
      <c s="129" r="CJ1999">
        <v>7.900826</v>
      </c>
      <c s="129" r="CK1999">
        <v>71.107438</v>
      </c>
      <c s="129" r="CL1999">
        <v>0.0</v>
      </c>
      <c s="129" r="CM1999">
        <v>0.0</v>
      </c>
      <c s="129" r="CN1999">
        <v>0.0</v>
      </c>
      <c s="129" r="CO1999">
        <v>0.0</v>
      </c>
      <c s="129" r="CP1999">
        <v>0.0</v>
      </c>
      <c s="129" r="CQ1999">
        <v>0.0</v>
      </c>
      <c s="129" r="CR1999">
        <v>71.107438</v>
      </c>
      <c s="129" r="CS1999">
        <v>0.0</v>
      </c>
    </row>
    <row customHeight="1" r="2000" ht="15.0">
      <c t="s" s="127" r="A2000">
        <v>16870</v>
      </c>
      <c t="s" s="127" r="B2000">
        <v>16871</v>
      </c>
      <c t="s" s="127" r="C2000">
        <v>16872</v>
      </c>
      <c t="s" s="127" r="D2000">
        <v>16873</v>
      </c>
      <c t="s" s="127" r="E2000">
        <v>16874</v>
      </c>
      <c t="s" s="127" r="F2000">
        <v>16875</v>
      </c>
      <c t="s" s="128" r="G2000">
        <v>16876</v>
      </c>
      <c t="s" s="127" r="H2000">
        <v>16877</v>
      </c>
      <c s="129" r="I2000">
        <v>801.0</v>
      </c>
      <c s="129" r="J2000">
        <v>141.367231</v>
      </c>
      <c s="129" r="K2000">
        <v>68.179737</v>
      </c>
      <c s="129" r="L2000">
        <v>145.377804</v>
      </c>
      <c s="129" r="M2000">
        <v>173.449084</v>
      </c>
      <c s="129" r="N2000">
        <v>171.42742</v>
      </c>
      <c s="129" r="O2000">
        <v>101.198724</v>
      </c>
      <c s="129" r="P2000">
        <v>106.0</v>
      </c>
      <c s="129" r="Q2000">
        <v>97.0</v>
      </c>
      <c s="129" r="R2000">
        <v>144.0</v>
      </c>
      <c s="129" r="S2000">
        <v>157.0</v>
      </c>
      <c s="129" r="T2000">
        <v>155.0</v>
      </c>
      <c s="129" r="U2000">
        <v>70.0</v>
      </c>
      <c s="129" r="V2000">
        <v>377.955540999999</v>
      </c>
      <c s="129" r="W2000">
        <v>72.1848509999999</v>
      </c>
      <c s="129" r="X2000">
        <v>40.1057279999999</v>
      </c>
      <c s="129" r="Y2000">
        <v>65.1690779999999</v>
      </c>
      <c s="129" r="Z2000">
        <v>89.229785</v>
      </c>
      <c s="129" r="AA2000">
        <v>76.192694</v>
      </c>
      <c s="129" r="AB2000">
        <v>34.070762</v>
      </c>
      <c s="129" r="AC2000">
        <v>1.002643</v>
      </c>
      <c s="129" r="AD2000">
        <v>92.2377149999999</v>
      </c>
      <c s="129" r="AE2000">
        <v>203.52565</v>
      </c>
      <c s="129" r="AF2000">
        <v>82.192176</v>
      </c>
      <c s="129" r="AG2000">
        <v>423.044459</v>
      </c>
      <c s="129" r="AH2000">
        <v>69.1823799999999</v>
      </c>
      <c s="129" r="AI2000">
        <v>28.074009</v>
      </c>
      <c s="129" r="AJ2000">
        <v>80.2087259999999</v>
      </c>
      <c s="129" r="AK2000">
        <v>84.219299</v>
      </c>
      <c s="129" r="AL2000">
        <v>95.2347259999999</v>
      </c>
      <c s="129" r="AM2000">
        <v>62.117476</v>
      </c>
      <c s="129" r="AN2000">
        <v>4.007843</v>
      </c>
      <c s="129" r="AO2000">
        <v>83.219385</v>
      </c>
      <c s="129" r="AP2000">
        <v>212.549439</v>
      </c>
      <c s="129" r="AQ2000">
        <v>127.275636</v>
      </c>
      <c s="129" r="AR2000">
        <v>682.679915</v>
      </c>
      <c s="129" r="AS2000">
        <v>0.0</v>
      </c>
      <c s="129" r="AT2000">
        <v>8.02114599999999</v>
      </c>
      <c s="129" r="AU2000">
        <v>72.1903099999999</v>
      </c>
      <c s="129" r="AV2000">
        <v>72.1903099999999</v>
      </c>
      <c s="129" r="AW2000">
        <v>93.245817</v>
      </c>
      <c s="129" r="AX2000">
        <v>88.232601</v>
      </c>
      <c s="129" r="AY2000">
        <v>264.577703999999</v>
      </c>
      <c s="129" r="AZ2000">
        <v>84.2220279999999</v>
      </c>
      <c s="129" r="BA2000">
        <v>308.792266999999</v>
      </c>
      <c s="129" r="BB2000">
        <v>0.0</v>
      </c>
      <c s="129" r="BC2000">
        <v>4.01057299999999</v>
      </c>
      <c s="129" r="BD2000">
        <v>44.1163</v>
      </c>
      <c s="129" r="BE2000">
        <v>36.0951549999999</v>
      </c>
      <c s="129" r="BF2000">
        <v>8.02114599999999</v>
      </c>
      <c s="129" r="BG2000">
        <v>76.200883</v>
      </c>
      <c s="129" r="BH2000">
        <v>100.242482999999</v>
      </c>
      <c s="129" r="BI2000">
        <v>40.1057279999999</v>
      </c>
      <c s="129" r="BJ2000">
        <v>373.887648</v>
      </c>
      <c s="129" r="BK2000">
        <v>0.0</v>
      </c>
      <c s="129" r="BL2000">
        <v>4.01057299999999</v>
      </c>
      <c s="129" r="BM2000">
        <v>28.074009</v>
      </c>
      <c s="129" r="BN2000">
        <v>36.0951549999999</v>
      </c>
      <c s="129" r="BO2000">
        <v>85.224671</v>
      </c>
      <c s="129" r="BP2000">
        <v>12.031718</v>
      </c>
      <c s="129" r="BQ2000">
        <v>164.335220999999</v>
      </c>
      <c s="129" r="BR2000">
        <v>44.1163</v>
      </c>
      <c s="129" r="BS2000">
        <v>56.1480189999999</v>
      </c>
      <c s="129" r="BT2000">
        <v>0.0</v>
      </c>
      <c s="129" r="BU2000">
        <v>0.0</v>
      </c>
      <c s="129" r="BV2000">
        <v>0.0</v>
      </c>
      <c s="129" r="BW2000">
        <v>0.0</v>
      </c>
      <c s="129" r="BX2000">
        <v>12.031718</v>
      </c>
      <c s="129" r="BY2000">
        <v>0.0</v>
      </c>
      <c s="129" r="BZ2000">
        <v>0.0</v>
      </c>
      <c s="129" r="CA2000">
        <v>44.1163</v>
      </c>
      <c s="129" r="CB2000">
        <v>277.732164</v>
      </c>
      <c s="129" r="CC2000">
        <v>0.0</v>
      </c>
      <c s="129" r="CD2000">
        <v>8.02114599999999</v>
      </c>
      <c s="129" r="CE2000">
        <v>40.1057279999999</v>
      </c>
      <c s="129" r="CF2000">
        <v>60.1585919999999</v>
      </c>
      <c s="129" r="CG2000">
        <v>73.192953</v>
      </c>
      <c s="129" r="CH2000">
        <v>76.200883</v>
      </c>
      <c s="129" r="CI2000">
        <v>0.0</v>
      </c>
      <c s="129" r="CJ2000">
        <v>20.052864</v>
      </c>
      <c s="129" r="CK2000">
        <v>348.799732</v>
      </c>
      <c s="129" r="CL2000">
        <v>0.0</v>
      </c>
      <c s="129" r="CM2000">
        <v>0.0</v>
      </c>
      <c s="129" r="CN2000">
        <v>32.0845819999999</v>
      </c>
      <c s="129" r="CO2000">
        <v>12.031718</v>
      </c>
      <c s="129" r="CP2000">
        <v>8.02114599999999</v>
      </c>
      <c s="129" r="CQ2000">
        <v>12.031718</v>
      </c>
      <c s="129" r="CR2000">
        <v>264.577703999999</v>
      </c>
      <c s="129" r="CS2000">
        <v>20.052864</v>
      </c>
    </row>
    <row customHeight="1" r="2001" ht="15.0">
      <c t="s" s="127" r="A2001">
        <v>16878</v>
      </c>
      <c t="s" s="127" r="B2001">
        <v>16879</v>
      </c>
      <c t="s" s="127" r="C2001">
        <v>16880</v>
      </c>
      <c t="s" s="127" r="D2001">
        <v>16881</v>
      </c>
      <c t="s" s="127" r="E2001">
        <v>16882</v>
      </c>
      <c t="s" s="127" r="F2001">
        <v>16883</v>
      </c>
      <c t="s" s="128" r="G2001">
        <v>16884</v>
      </c>
      <c t="s" s="127" r="H2001">
        <v>16885</v>
      </c>
      <c s="129" r="I2001">
        <v>401.0</v>
      </c>
      <c s="129" r="J2001">
        <v>69.0400939999999</v>
      </c>
      <c s="129" r="K2001">
        <v>44.4504719999999</v>
      </c>
      <c s="129" r="L2001">
        <v>69.0400939999999</v>
      </c>
      <c s="129" r="M2001">
        <v>94.575472</v>
      </c>
      <c s="129" r="N2001">
        <v>69.985849</v>
      </c>
      <c s="129" r="O2001">
        <v>53.908019</v>
      </c>
      <c s="129" r="P2001">
        <v>58.0</v>
      </c>
      <c s="129" r="Q2001">
        <v>59.0</v>
      </c>
      <c s="129" r="R2001">
        <v>74.0</v>
      </c>
      <c s="129" r="S2001">
        <v>72.0</v>
      </c>
      <c s="129" r="T2001">
        <v>78.0</v>
      </c>
      <c s="129" r="U2001">
        <v>42.0</v>
      </c>
      <c s="129" r="V2001">
        <v>197.662736</v>
      </c>
      <c s="129" r="W2001">
        <v>31.209906</v>
      </c>
      <c s="129" r="X2001">
        <v>24.589623</v>
      </c>
      <c s="129" r="Y2001">
        <v>33.101415</v>
      </c>
      <c s="129" r="Z2001">
        <v>50.125</v>
      </c>
      <c s="129" r="AA2001">
        <v>34.992925</v>
      </c>
      <c s="129" r="AB2001">
        <v>21.752358</v>
      </c>
      <c s="129" r="AC2001">
        <v>1.891509</v>
      </c>
      <c s="129" r="AD2001">
        <v>41.613208</v>
      </c>
      <c s="129" r="AE2001">
        <v>106.870283</v>
      </c>
      <c s="129" r="AF2001">
        <v>49.179245</v>
      </c>
      <c s="129" r="AG2001">
        <v>203.337264</v>
      </c>
      <c s="129" r="AH2001">
        <v>37.8301889999999</v>
      </c>
      <c s="129" r="AI2001">
        <v>19.860849</v>
      </c>
      <c s="129" r="AJ2001">
        <v>35.938679</v>
      </c>
      <c s="129" r="AK2001">
        <v>44.4504719999999</v>
      </c>
      <c s="129" r="AL2001">
        <v>34.992925</v>
      </c>
      <c s="129" r="AM2001">
        <v>28.3726419999999</v>
      </c>
      <c s="129" r="AN2001">
        <v>1.891509</v>
      </c>
      <c s="129" r="AO2001">
        <v>50.125</v>
      </c>
      <c s="129" r="AP2001">
        <v>104.033019</v>
      </c>
      <c s="129" r="AQ2001">
        <v>49.179245</v>
      </c>
      <c s="129" r="AR2001">
        <v>329.122641999999</v>
      </c>
      <c s="129" r="AS2001">
        <v>3.78301899999999</v>
      </c>
      <c s="129" r="AT2001">
        <v>7.56603799999999</v>
      </c>
      <c s="129" r="AU2001">
        <v>15.132075</v>
      </c>
      <c s="129" r="AV2001">
        <v>52.9622639999999</v>
      </c>
      <c s="129" r="AW2001">
        <v>45.3962259999999</v>
      </c>
      <c s="129" r="AX2001">
        <v>60.5283019999999</v>
      </c>
      <c s="129" r="AY2001">
        <v>109.707547</v>
      </c>
      <c s="129" r="AZ2001">
        <v>34.04717</v>
      </c>
      <c s="129" r="BA2001">
        <v>166.45283</v>
      </c>
      <c s="129" r="BB2001">
        <v>3.78301899999999</v>
      </c>
      <c s="129" r="BC2001">
        <v>3.78301899999999</v>
      </c>
      <c s="129" r="BD2001">
        <v>15.132075</v>
      </c>
      <c s="129" r="BE2001">
        <v>26.4811319999999</v>
      </c>
      <c s="129" r="BF2001">
        <v>7.56603799999999</v>
      </c>
      <c s="129" r="BG2001">
        <v>45.3962259999999</v>
      </c>
      <c s="129" r="BH2001">
        <v>49.179245</v>
      </c>
      <c s="129" r="BI2001">
        <v>15.132075</v>
      </c>
      <c s="129" r="BJ2001">
        <v>162.669811</v>
      </c>
      <c s="129" r="BK2001">
        <v>0.0</v>
      </c>
      <c s="129" r="BL2001">
        <v>3.78301899999999</v>
      </c>
      <c s="129" r="BM2001">
        <v>0.0</v>
      </c>
      <c s="129" r="BN2001">
        <v>26.4811319999999</v>
      </c>
      <c s="129" r="BO2001">
        <v>37.8301889999999</v>
      </c>
      <c s="129" r="BP2001">
        <v>15.132075</v>
      </c>
      <c s="129" r="BQ2001">
        <v>60.5283019999999</v>
      </c>
      <c s="129" r="BR2001">
        <v>18.915094</v>
      </c>
      <c s="129" r="BS2001">
        <v>30.2641509999999</v>
      </c>
      <c s="129" r="BT2001">
        <v>0.0</v>
      </c>
      <c s="129" r="BU2001">
        <v>0.0</v>
      </c>
      <c s="129" r="BV2001">
        <v>0.0</v>
      </c>
      <c s="129" r="BW2001">
        <v>0.0</v>
      </c>
      <c s="129" r="BX2001">
        <v>0.0</v>
      </c>
      <c s="129" r="BY2001">
        <v>7.56603799999999</v>
      </c>
      <c s="129" r="BZ2001">
        <v>0.0</v>
      </c>
      <c s="129" r="CA2001">
        <v>22.6981129999999</v>
      </c>
      <c s="129" r="CB2001">
        <v>162.669811</v>
      </c>
      <c s="129" r="CC2001">
        <v>0.0</v>
      </c>
      <c s="129" r="CD2001">
        <v>7.56603799999999</v>
      </c>
      <c s="129" r="CE2001">
        <v>11.349057</v>
      </c>
      <c s="129" r="CF2001">
        <v>49.179245</v>
      </c>
      <c s="129" r="CG2001">
        <v>41.613208</v>
      </c>
      <c s="129" r="CH2001">
        <v>45.3962259999999</v>
      </c>
      <c s="129" r="CI2001">
        <v>0.0</v>
      </c>
      <c s="129" r="CJ2001">
        <v>7.56603799999999</v>
      </c>
      <c s="129" r="CK2001">
        <v>136.188679</v>
      </c>
      <c s="129" r="CL2001">
        <v>3.78301899999999</v>
      </c>
      <c s="129" r="CM2001">
        <v>0.0</v>
      </c>
      <c s="129" r="CN2001">
        <v>3.78301899999999</v>
      </c>
      <c s="129" r="CO2001">
        <v>3.78301899999999</v>
      </c>
      <c s="129" r="CP2001">
        <v>3.78301899999999</v>
      </c>
      <c s="129" r="CQ2001">
        <v>7.56603799999999</v>
      </c>
      <c s="129" r="CR2001">
        <v>109.707547</v>
      </c>
      <c s="129" r="CS2001">
        <v>3.78301899999999</v>
      </c>
    </row>
    <row customHeight="1" r="2002" ht="15.0">
      <c t="s" s="127" r="A2002">
        <v>16886</v>
      </c>
      <c t="s" s="127" r="B2002">
        <v>16887</v>
      </c>
      <c t="s" s="127" r="C2002">
        <v>16888</v>
      </c>
      <c t="s" s="127" r="D2002">
        <v>16889</v>
      </c>
      <c t="s" s="127" r="E2002">
        <v>16890</v>
      </c>
      <c t="s" s="127" r="F2002">
        <v>16891</v>
      </c>
      <c t="s" s="128" r="G2002">
        <v>16892</v>
      </c>
      <c t="s" s="127" r="H2002">
        <v>16893</v>
      </c>
      <c s="129" r="I2002">
        <v>542.0</v>
      </c>
      <c s="129" r="J2002">
        <v>113.346008</v>
      </c>
      <c s="129" r="K2002">
        <v>74.1901139999999</v>
      </c>
      <c s="129" r="L2002">
        <v>121.589354</v>
      </c>
      <c s="129" r="M2002">
        <v>108.193916</v>
      </c>
      <c s="129" r="N2002">
        <v>75.220532</v>
      </c>
      <c s="129" r="O2002">
        <v>49.460076</v>
      </c>
      <c s="129" r="P2002">
        <v>62.0</v>
      </c>
      <c s="129" r="Q2002">
        <v>68.0</v>
      </c>
      <c s="129" r="R2002">
        <v>106.0</v>
      </c>
      <c s="129" r="S2002">
        <v>76.0</v>
      </c>
      <c s="129" r="T2002">
        <v>82.0</v>
      </c>
      <c s="129" r="U2002">
        <v>47.0</v>
      </c>
      <c s="129" r="V2002">
        <v>281.304183</v>
      </c>
      <c s="129" r="W2002">
        <v>62.855513</v>
      </c>
      <c s="129" r="X2002">
        <v>37.0950569999999</v>
      </c>
      <c s="129" r="Y2002">
        <v>63.8859319999999</v>
      </c>
      <c s="129" r="Z2002">
        <v>59.764259</v>
      </c>
      <c s="129" r="AA2002">
        <v>36.064639</v>
      </c>
      <c s="129" r="AB2002">
        <v>21.638783</v>
      </c>
      <c s="129" r="AC2002">
        <v>0.0</v>
      </c>
      <c s="129" r="AD2002">
        <v>76.250951</v>
      </c>
      <c s="129" r="AE2002">
        <v>162.806084</v>
      </c>
      <c s="129" r="AF2002">
        <v>42.247148</v>
      </c>
      <c s="129" r="AG2002">
        <v>260.695816999999</v>
      </c>
      <c s="129" r="AH2002">
        <v>50.4904939999999</v>
      </c>
      <c s="129" r="AI2002">
        <v>37.0950569999999</v>
      </c>
      <c s="129" r="AJ2002">
        <v>57.703422</v>
      </c>
      <c s="129" r="AK2002">
        <v>48.429658</v>
      </c>
      <c s="129" r="AL2002">
        <v>39.155894</v>
      </c>
      <c s="129" r="AM2002">
        <v>25.760456</v>
      </c>
      <c s="129" r="AN2002">
        <v>2.06083699999999</v>
      </c>
      <c s="129" r="AO2002">
        <v>59.764259</v>
      </c>
      <c s="129" r="AP2002">
        <v>150.441065</v>
      </c>
      <c s="129" r="AQ2002">
        <v>50.4904939999999</v>
      </c>
      <c s="129" r="AR2002">
        <v>420.410645999999</v>
      </c>
      <c s="129" r="AS2002">
        <v>20.6083649999999</v>
      </c>
      <c s="129" r="AT2002">
        <v>16.486692</v>
      </c>
      <c s="129" r="AU2002">
        <v>8.243346</v>
      </c>
      <c s="129" r="AV2002">
        <v>94.798479</v>
      </c>
      <c s="129" r="AW2002">
        <v>61.8250949999999</v>
      </c>
      <c s="129" r="AX2002">
        <v>61.8250949999999</v>
      </c>
      <c s="129" r="AY2002">
        <v>115.406844</v>
      </c>
      <c s="129" r="AZ2002">
        <v>41.2167299999999</v>
      </c>
      <c s="129" r="BA2002">
        <v>222.570342</v>
      </c>
      <c s="129" r="BB2002">
        <v>16.486692</v>
      </c>
      <c s="129" r="BC2002">
        <v>8.243346</v>
      </c>
      <c s="129" r="BD2002">
        <v>0.0</v>
      </c>
      <c s="129" r="BE2002">
        <v>53.581749</v>
      </c>
      <c s="129" r="BF2002">
        <v>16.486692</v>
      </c>
      <c s="129" r="BG2002">
        <v>49.460076</v>
      </c>
      <c s="129" r="BH2002">
        <v>61.8250949999999</v>
      </c>
      <c s="129" r="BI2002">
        <v>16.486692</v>
      </c>
      <c s="129" r="BJ2002">
        <v>197.840304</v>
      </c>
      <c s="129" r="BK2002">
        <v>4.121673</v>
      </c>
      <c s="129" r="BL2002">
        <v>8.243346</v>
      </c>
      <c s="129" r="BM2002">
        <v>8.243346</v>
      </c>
      <c s="129" r="BN2002">
        <v>41.2167299999999</v>
      </c>
      <c s="129" r="BO2002">
        <v>45.338403</v>
      </c>
      <c s="129" r="BP2002">
        <v>12.365019</v>
      </c>
      <c s="129" r="BQ2002">
        <v>53.581749</v>
      </c>
      <c s="129" r="BR2002">
        <v>24.730038</v>
      </c>
      <c s="129" r="BS2002">
        <v>41.2167299999999</v>
      </c>
      <c s="129" r="BT2002">
        <v>0.0</v>
      </c>
      <c s="129" r="BU2002">
        <v>0.0</v>
      </c>
      <c s="129" r="BV2002">
        <v>0.0</v>
      </c>
      <c s="129" r="BW2002">
        <v>12.365019</v>
      </c>
      <c s="129" r="BX2002">
        <v>0.0</v>
      </c>
      <c s="129" r="BY2002">
        <v>12.365019</v>
      </c>
      <c s="129" r="BZ2002">
        <v>0.0</v>
      </c>
      <c s="129" r="CA2002">
        <v>16.486692</v>
      </c>
      <c s="129" r="CB2002">
        <v>234.935361</v>
      </c>
      <c s="129" r="CC2002">
        <v>12.365019</v>
      </c>
      <c s="129" r="CD2002">
        <v>8.243346</v>
      </c>
      <c s="129" r="CE2002">
        <v>8.243346</v>
      </c>
      <c s="129" r="CF2002">
        <v>82.4334599999999</v>
      </c>
      <c s="129" r="CG2002">
        <v>57.703422</v>
      </c>
      <c s="129" r="CH2002">
        <v>49.460076</v>
      </c>
      <c s="129" r="CI2002">
        <v>0.0</v>
      </c>
      <c s="129" r="CJ2002">
        <v>16.486692</v>
      </c>
      <c s="129" r="CK2002">
        <v>144.258555</v>
      </c>
      <c s="129" r="CL2002">
        <v>8.243346</v>
      </c>
      <c s="129" r="CM2002">
        <v>8.243346</v>
      </c>
      <c s="129" r="CN2002">
        <v>0.0</v>
      </c>
      <c s="129" r="CO2002">
        <v>0.0</v>
      </c>
      <c s="129" r="CP2002">
        <v>4.121673</v>
      </c>
      <c s="129" r="CQ2002">
        <v>0.0</v>
      </c>
      <c s="129" r="CR2002">
        <v>115.406844</v>
      </c>
      <c s="129" r="CS2002">
        <v>8.243346</v>
      </c>
    </row>
    <row customHeight="1" r="2003" ht="15.0">
      <c t="s" s="127" r="A2003">
        <v>16894</v>
      </c>
      <c t="s" s="127" r="B2003">
        <v>16895</v>
      </c>
      <c t="s" s="127" r="C2003">
        <v>16896</v>
      </c>
      <c t="s" s="127" r="D2003">
        <v>16897</v>
      </c>
      <c t="s" s="127" r="E2003">
        <v>16898</v>
      </c>
      <c t="s" s="127" r="F2003">
        <v>16899</v>
      </c>
      <c t="s" s="128" r="G2003">
        <v>16900</v>
      </c>
      <c t="s" s="127" r="H2003">
        <v>16901</v>
      </c>
      <c s="129" r="I2003">
        <v>502.0</v>
      </c>
      <c s="129" r="J2003">
        <v>90.586466</v>
      </c>
      <c s="129" r="K2003">
        <v>57.56015</v>
      </c>
      <c s="129" r="L2003">
        <v>110.402255999999</v>
      </c>
      <c s="129" r="M2003">
        <v>117.007519</v>
      </c>
      <c s="129" r="N2003">
        <v>91.5300749999999</v>
      </c>
      <c s="129" r="O2003">
        <v>34.9135339999999</v>
      </c>
      <c s="129" r="P2003">
        <v>89.0</v>
      </c>
      <c s="129" r="Q2003">
        <v>105.0</v>
      </c>
      <c s="129" r="R2003">
        <v>107.0</v>
      </c>
      <c s="129" r="S2003">
        <v>119.0</v>
      </c>
      <c s="129" r="T2003">
        <v>51.0</v>
      </c>
      <c s="129" r="U2003">
        <v>32.0</v>
      </c>
      <c s="129" r="V2003">
        <v>249.112782</v>
      </c>
      <c s="129" r="W2003">
        <v>43.4060149999999</v>
      </c>
      <c s="129" r="X2003">
        <v>29.25188</v>
      </c>
      <c s="129" r="Y2003">
        <v>58.503759</v>
      </c>
      <c s="129" r="Z2003">
        <v>54.729323</v>
      </c>
      <c s="129" r="AA2003">
        <v>48.12406</v>
      </c>
      <c s="129" r="AB2003">
        <v>14.154135</v>
      </c>
      <c s="129" r="AC2003">
        <v>0.943609</v>
      </c>
      <c s="129" r="AD2003">
        <v>52.8421049999999</v>
      </c>
      <c s="129" r="AE2003">
        <v>162.300751999999</v>
      </c>
      <c s="129" r="AF2003">
        <v>33.969925</v>
      </c>
      <c s="129" r="AG2003">
        <v>252.887217999999</v>
      </c>
      <c s="129" r="AH2003">
        <v>47.1804509999999</v>
      </c>
      <c s="129" r="AI2003">
        <v>28.308271</v>
      </c>
      <c s="129" r="AJ2003">
        <v>51.898496</v>
      </c>
      <c s="129" r="AK2003">
        <v>62.2781949999999</v>
      </c>
      <c s="129" r="AL2003">
        <v>43.4060149999999</v>
      </c>
      <c s="129" r="AM2003">
        <v>16.9849619999999</v>
      </c>
      <c s="129" r="AN2003">
        <v>2.830827</v>
      </c>
      <c s="129" r="AO2003">
        <v>57.56015</v>
      </c>
      <c s="129" r="AP2003">
        <v>151.921053</v>
      </c>
      <c s="129" r="AQ2003">
        <v>43.4060149999999</v>
      </c>
      <c s="129" r="AR2003">
        <v>437.834586</v>
      </c>
      <c s="129" r="AS2003">
        <v>7.548872</v>
      </c>
      <c s="129" r="AT2003">
        <v>22.6466169999999</v>
      </c>
      <c s="129" r="AU2003">
        <v>37.7443609999999</v>
      </c>
      <c s="129" r="AV2003">
        <v>71.714286</v>
      </c>
      <c s="129" r="AW2003">
        <v>64.1654139999999</v>
      </c>
      <c s="129" r="AX2003">
        <v>75.4887219999999</v>
      </c>
      <c s="129" r="AY2003">
        <v>105.684211</v>
      </c>
      <c s="129" r="AZ2003">
        <v>52.8421049999999</v>
      </c>
      <c s="129" r="BA2003">
        <v>245.338346</v>
      </c>
      <c s="129" r="BB2003">
        <v>3.774436</v>
      </c>
      <c s="129" r="BC2003">
        <v>18.87218</v>
      </c>
      <c s="129" r="BD2003">
        <v>18.87218</v>
      </c>
      <c s="129" r="BE2003">
        <v>37.7443609999999</v>
      </c>
      <c s="129" r="BF2003">
        <v>11.323308</v>
      </c>
      <c s="129" r="BG2003">
        <v>71.714286</v>
      </c>
      <c s="129" r="BH2003">
        <v>52.8421049999999</v>
      </c>
      <c s="129" r="BI2003">
        <v>30.1954889999999</v>
      </c>
      <c s="129" r="BJ2003">
        <v>192.496241</v>
      </c>
      <c s="129" r="BK2003">
        <v>3.774436</v>
      </c>
      <c s="129" r="BL2003">
        <v>3.774436</v>
      </c>
      <c s="129" r="BM2003">
        <v>18.87218</v>
      </c>
      <c s="129" r="BN2003">
        <v>33.969925</v>
      </c>
      <c s="129" r="BO2003">
        <v>52.8421049999999</v>
      </c>
      <c s="129" r="BP2003">
        <v>3.774436</v>
      </c>
      <c s="129" r="BQ2003">
        <v>52.8421049999999</v>
      </c>
      <c s="129" r="BR2003">
        <v>22.6466169999999</v>
      </c>
      <c s="129" r="BS2003">
        <v>30.1954889999999</v>
      </c>
      <c s="129" r="BT2003">
        <v>0.0</v>
      </c>
      <c s="129" r="BU2003">
        <v>0.0</v>
      </c>
      <c s="129" r="BV2003">
        <v>0.0</v>
      </c>
      <c s="129" r="BW2003">
        <v>0.0</v>
      </c>
      <c s="129" r="BX2003">
        <v>3.774436</v>
      </c>
      <c s="129" r="BY2003">
        <v>7.548872</v>
      </c>
      <c s="129" r="BZ2003">
        <v>0.0</v>
      </c>
      <c s="129" r="CA2003">
        <v>18.87218</v>
      </c>
      <c s="129" r="CB2003">
        <v>241.563909999999</v>
      </c>
      <c s="129" r="CC2003">
        <v>0.0</v>
      </c>
      <c s="129" r="CD2003">
        <v>18.87218</v>
      </c>
      <c s="129" r="CE2003">
        <v>33.969925</v>
      </c>
      <c s="129" r="CF2003">
        <v>60.3909769999999</v>
      </c>
      <c s="129" r="CG2003">
        <v>56.6165409999999</v>
      </c>
      <c s="129" r="CH2003">
        <v>67.93985</v>
      </c>
      <c s="129" r="CI2003">
        <v>0.0</v>
      </c>
      <c s="129" r="CJ2003">
        <v>3.774436</v>
      </c>
      <c s="129" r="CK2003">
        <v>166.075188</v>
      </c>
      <c s="129" r="CL2003">
        <v>7.548872</v>
      </c>
      <c s="129" r="CM2003">
        <v>3.774436</v>
      </c>
      <c s="129" r="CN2003">
        <v>3.774436</v>
      </c>
      <c s="129" r="CO2003">
        <v>11.323308</v>
      </c>
      <c s="129" r="CP2003">
        <v>3.774436</v>
      </c>
      <c s="129" r="CQ2003">
        <v>0.0</v>
      </c>
      <c s="129" r="CR2003">
        <v>105.684211</v>
      </c>
      <c s="129" r="CS2003">
        <v>30.1954889999999</v>
      </c>
    </row>
    <row customHeight="1" r="2004" ht="15.0">
      <c t="s" s="127" r="A2004">
        <v>16902</v>
      </c>
      <c t="s" s="127" r="B2004">
        <v>16903</v>
      </c>
      <c t="s" s="127" r="C2004">
        <v>16904</v>
      </c>
      <c t="s" s="127" r="D2004">
        <v>16905</v>
      </c>
      <c t="s" s="127" r="E2004">
        <v>16906</v>
      </c>
      <c t="s" s="127" r="F2004">
        <v>16907</v>
      </c>
      <c t="s" s="128" r="G2004">
        <v>16908</v>
      </c>
      <c t="s" s="127" r="H2004">
        <v>16909</v>
      </c>
      <c s="129" r="I2004">
        <v>6140.0</v>
      </c>
      <c s="129" r="J2004">
        <v>1019.197062</v>
      </c>
      <c s="129" r="K2004">
        <v>1056.63028</v>
      </c>
      <c s="129" r="L2004">
        <v>1190.035404</v>
      </c>
      <c s="129" r="M2004">
        <v>1287.98530699999</v>
      </c>
      <c s="129" r="N2004">
        <v>955.458547999999</v>
      </c>
      <c s="129" r="O2004">
        <v>630.693399</v>
      </c>
      <c s="129" r="P2004">
        <v>922.0</v>
      </c>
      <c s="129" r="Q2004">
        <v>1008.0</v>
      </c>
      <c s="129" r="R2004">
        <v>1173.0</v>
      </c>
      <c s="129" r="S2004">
        <v>1048.0</v>
      </c>
      <c s="129" r="T2004">
        <v>899.0</v>
      </c>
      <c s="129" r="U2004">
        <v>430.0</v>
      </c>
      <c s="129" r="V2004">
        <v>3045.50416399999</v>
      </c>
      <c s="129" r="W2004">
        <v>529.582787</v>
      </c>
      <c s="129" r="X2004">
        <v>578.742543999999</v>
      </c>
      <c s="129" r="Y2004">
        <v>588.537072999999</v>
      </c>
      <c s="129" r="Z2004">
        <v>645.491473</v>
      </c>
      <c s="129" r="AA2004">
        <v>452.760681999999</v>
      </c>
      <c s="129" r="AB2004">
        <v>238.305228</v>
      </c>
      <c s="129" r="AC2004">
        <v>12.0843779999999</v>
      </c>
      <c s="129" r="AD2004">
        <v>783.597693</v>
      </c>
      <c s="129" r="AE2004">
        <v>1759.64487</v>
      </c>
      <c s="129" r="AF2004">
        <v>502.261601999999</v>
      </c>
      <c s="129" r="AG2004">
        <v>3094.495836</v>
      </c>
      <c s="129" r="AH2004">
        <v>489.614275</v>
      </c>
      <c s="129" r="AI2004">
        <v>477.887737</v>
      </c>
      <c s="129" r="AJ2004">
        <v>601.498331</v>
      </c>
      <c s="129" r="AK2004">
        <v>642.493833999999</v>
      </c>
      <c s="129" r="AL2004">
        <v>502.697865999999</v>
      </c>
      <c s="129" r="AM2004">
        <v>340.959194</v>
      </c>
      <c s="129" r="AN2004">
        <v>39.3445979999999</v>
      </c>
      <c s="129" r="AO2004">
        <v>660.857711999999</v>
      </c>
      <c s="129" r="AP2004">
        <v>1765.46721899999</v>
      </c>
      <c s="129" r="AQ2004">
        <v>668.170905999999</v>
      </c>
      <c s="129" r="AR2004">
        <v>4989.83739799999</v>
      </c>
      <c s="129" r="AS2004">
        <v>91.9275779999999</v>
      </c>
      <c s="129" r="AT2004">
        <v>243.807925</v>
      </c>
      <c s="129" r="AU2004">
        <v>247.804776</v>
      </c>
      <c s="129" r="AV2004">
        <v>683.949643</v>
      </c>
      <c s="129" r="AW2004">
        <v>831.849116999999</v>
      </c>
      <c s="129" r="AX2004">
        <v>791.440457</v>
      </c>
      <c s="129" r="AY2004">
        <v>1505.139895</v>
      </c>
      <c s="129" r="AZ2004">
        <v>593.918006999999</v>
      </c>
      <c s="129" r="BA2004">
        <v>2470.04426199999</v>
      </c>
      <c s="129" r="BB2004">
        <v>71.9433219999999</v>
      </c>
      <c s="129" r="BC2004">
        <v>167.867751</v>
      </c>
      <c s="129" r="BD2004">
        <v>147.883495</v>
      </c>
      <c s="129" r="BE2004">
        <v>320.236181999999</v>
      </c>
      <c s="129" r="BF2004">
        <v>144.61877</v>
      </c>
      <c s="129" r="BG2004">
        <v>643.556962</v>
      </c>
      <c s="129" r="BH2004">
        <v>692.20586</v>
      </c>
      <c s="129" r="BI2004">
        <v>281.731921</v>
      </c>
      <c s="129" r="BJ2004">
        <v>2519.79313599999</v>
      </c>
      <c s="129" r="BK2004">
        <v>19.9842559999999</v>
      </c>
      <c s="129" r="BL2004">
        <v>75.940173</v>
      </c>
      <c s="129" r="BM2004">
        <v>99.9212809999999</v>
      </c>
      <c s="129" r="BN2004">
        <v>363.713461</v>
      </c>
      <c s="129" r="BO2004">
        <v>687.230347</v>
      </c>
      <c s="129" r="BP2004">
        <v>147.883495</v>
      </c>
      <c s="129" r="BQ2004">
        <v>812.934034999999</v>
      </c>
      <c s="129" r="BR2004">
        <v>312.186086999999</v>
      </c>
      <c s="129" r="BS2004">
        <v>654.739188</v>
      </c>
      <c s="129" r="BT2004">
        <v>7.99370199999999</v>
      </c>
      <c s="129" r="BU2004">
        <v>0.0</v>
      </c>
      <c s="129" r="BV2004">
        <v>0.0</v>
      </c>
      <c s="129" r="BW2004">
        <v>40.4565959999999</v>
      </c>
      <c s="129" r="BX2004">
        <v>116.412747999999</v>
      </c>
      <c s="129" r="BY2004">
        <v>163.934814999999</v>
      </c>
      <c s="129" r="BZ2004">
        <v>0.0</v>
      </c>
      <c s="129" r="CA2004">
        <v>325.941326</v>
      </c>
      <c s="129" r="CB2004">
        <v>2302.186305</v>
      </c>
      <c s="129" r="CC2004">
        <v>63.94962</v>
      </c>
      <c s="129" r="CD2004">
        <v>191.848859</v>
      </c>
      <c s="129" r="CE2004">
        <v>207.836264</v>
      </c>
      <c s="129" r="CF2004">
        <v>543.571766</v>
      </c>
      <c s="129" r="CG2004">
        <v>595.530832</v>
      </c>
      <c s="129" r="CH2004">
        <v>535.578064</v>
      </c>
      <c s="129" r="CI2004">
        <v>3.99685099999999</v>
      </c>
      <c s="129" r="CJ2004">
        <v>159.874049</v>
      </c>
      <c s="129" r="CK2004">
        <v>2032.911906</v>
      </c>
      <c s="129" r="CL2004">
        <v>19.9842559999999</v>
      </c>
      <c s="129" r="CM2004">
        <v>51.959066</v>
      </c>
      <c s="129" r="CN2004">
        <v>39.9685119999999</v>
      </c>
      <c s="129" r="CO2004">
        <v>99.9212809999999</v>
      </c>
      <c s="129" r="CP2004">
        <v>119.905537</v>
      </c>
      <c s="129" r="CQ2004">
        <v>91.9275779999999</v>
      </c>
      <c s="129" r="CR2004">
        <v>1501.14304399999</v>
      </c>
      <c s="129" r="CS2004">
        <v>108.102633</v>
      </c>
    </row>
    <row customHeight="1" r="2005" ht="15.0">
      <c t="s" s="127" r="A2005">
        <v>16910</v>
      </c>
      <c t="s" s="127" r="B2005">
        <v>16911</v>
      </c>
      <c t="s" s="127" r="C2005">
        <v>16912</v>
      </c>
      <c t="s" s="127" r="D2005">
        <v>16913</v>
      </c>
      <c t="s" s="127" r="E2005">
        <v>16914</v>
      </c>
      <c t="s" s="127" r="F2005">
        <v>16915</v>
      </c>
      <c t="s" s="128" r="G2005">
        <v>16916</v>
      </c>
      <c t="s" s="127" r="H2005">
        <v>16917</v>
      </c>
      <c s="129" r="I2005">
        <v>286.0</v>
      </c>
      <c s="129" r="J2005">
        <v>58.9391889999999</v>
      </c>
      <c s="129" r="K2005">
        <v>26.087838</v>
      </c>
      <c s="129" r="L2005">
        <v>66.668919</v>
      </c>
      <c s="129" r="M2005">
        <v>66.668919</v>
      </c>
      <c s="129" r="N2005">
        <v>46.3783779999999</v>
      </c>
      <c s="129" r="O2005">
        <v>21.256757</v>
      </c>
      <c s="129" r="P2005">
        <v>37.0</v>
      </c>
      <c s="129" r="Q2005">
        <v>50.0</v>
      </c>
      <c s="129" r="R2005">
        <v>56.0</v>
      </c>
      <c s="129" r="S2005">
        <v>58.0</v>
      </c>
      <c s="129" r="T2005">
        <v>37.0</v>
      </c>
      <c s="129" r="U2005">
        <v>13.0</v>
      </c>
      <c s="129" r="V2005">
        <v>146.864865</v>
      </c>
      <c s="129" r="W2005">
        <v>27.054054</v>
      </c>
      <c s="129" r="X2005">
        <v>17.3918919999999</v>
      </c>
      <c s="129" r="Y2005">
        <v>33.817568</v>
      </c>
      <c s="129" r="Z2005">
        <v>33.817568</v>
      </c>
      <c s="129" r="AA2005">
        <v>23.1891889999999</v>
      </c>
      <c s="129" r="AB2005">
        <v>10.628378</v>
      </c>
      <c s="129" r="AC2005">
        <v>0.966215999999999</v>
      </c>
      <c s="129" r="AD2005">
        <v>31.8851349999999</v>
      </c>
      <c s="129" r="AE2005">
        <v>94.6891889999999</v>
      </c>
      <c s="129" r="AF2005">
        <v>20.290541</v>
      </c>
      <c s="129" r="AG2005">
        <v>139.135134999999</v>
      </c>
      <c s="129" r="AH2005">
        <v>31.8851349999999</v>
      </c>
      <c s="129" r="AI2005">
        <v>8.69594599999999</v>
      </c>
      <c s="129" r="AJ2005">
        <v>32.851351</v>
      </c>
      <c s="129" r="AK2005">
        <v>32.851351</v>
      </c>
      <c s="129" r="AL2005">
        <v>23.1891889999999</v>
      </c>
      <c s="129" r="AM2005">
        <v>9.662162</v>
      </c>
      <c s="129" r="AN2005">
        <v>0.0</v>
      </c>
      <c s="129" r="AO2005">
        <v>32.851351</v>
      </c>
      <c s="129" r="AP2005">
        <v>86.9594589999999</v>
      </c>
      <c s="129" r="AQ2005">
        <v>19.324324</v>
      </c>
      <c s="129" r="AR2005">
        <v>224.162162</v>
      </c>
      <c s="129" r="AS2005">
        <v>11.594595</v>
      </c>
      <c s="129" r="AT2005">
        <v>7.72973</v>
      </c>
      <c s="129" r="AU2005">
        <v>27.054054</v>
      </c>
      <c s="129" r="AV2005">
        <v>50.243243</v>
      </c>
      <c s="129" r="AW2005">
        <v>27.054054</v>
      </c>
      <c s="129" r="AX2005">
        <v>23.1891889999999</v>
      </c>
      <c s="129" r="AY2005">
        <v>50.243243</v>
      </c>
      <c s="129" r="AZ2005">
        <v>27.054054</v>
      </c>
      <c s="129" r="BA2005">
        <v>115.945946</v>
      </c>
      <c s="129" r="BB2005">
        <v>3.864865</v>
      </c>
      <c s="129" r="BC2005">
        <v>3.864865</v>
      </c>
      <c s="129" r="BD2005">
        <v>15.459459</v>
      </c>
      <c s="129" r="BE2005">
        <v>23.1891889999999</v>
      </c>
      <c s="129" r="BF2005">
        <v>3.864865</v>
      </c>
      <c s="129" r="BG2005">
        <v>23.1891889999999</v>
      </c>
      <c s="129" r="BH2005">
        <v>27.054054</v>
      </c>
      <c s="129" r="BI2005">
        <v>15.459459</v>
      </c>
      <c s="129" r="BJ2005">
        <v>108.216216</v>
      </c>
      <c s="129" r="BK2005">
        <v>7.72973</v>
      </c>
      <c s="129" r="BL2005">
        <v>3.864865</v>
      </c>
      <c s="129" r="BM2005">
        <v>11.594595</v>
      </c>
      <c s="129" r="BN2005">
        <v>27.054054</v>
      </c>
      <c s="129" r="BO2005">
        <v>23.1891889999999</v>
      </c>
      <c s="129" r="BP2005">
        <v>0.0</v>
      </c>
      <c s="129" r="BQ2005">
        <v>23.1891889999999</v>
      </c>
      <c s="129" r="BR2005">
        <v>11.594595</v>
      </c>
      <c s="129" r="BS2005">
        <v>11.594595</v>
      </c>
      <c s="129" r="BT2005">
        <v>0.0</v>
      </c>
      <c s="129" r="BU2005">
        <v>0.0</v>
      </c>
      <c s="129" r="BV2005">
        <v>0.0</v>
      </c>
      <c s="129" r="BW2005">
        <v>3.864865</v>
      </c>
      <c s="129" r="BX2005">
        <v>0.0</v>
      </c>
      <c s="129" r="BY2005">
        <v>0.0</v>
      </c>
      <c s="129" r="BZ2005">
        <v>0.0</v>
      </c>
      <c s="129" r="CA2005">
        <v>7.72973</v>
      </c>
      <c s="129" r="CB2005">
        <v>115.945946</v>
      </c>
      <c s="129" r="CC2005">
        <v>3.864865</v>
      </c>
      <c s="129" r="CD2005">
        <v>3.864865</v>
      </c>
      <c s="129" r="CE2005">
        <v>23.1891889999999</v>
      </c>
      <c s="129" r="CF2005">
        <v>34.7837839999999</v>
      </c>
      <c s="129" r="CG2005">
        <v>19.324324</v>
      </c>
      <c s="129" r="CH2005">
        <v>15.459459</v>
      </c>
      <c s="129" r="CI2005">
        <v>0.0</v>
      </c>
      <c s="129" r="CJ2005">
        <v>15.459459</v>
      </c>
      <c s="129" r="CK2005">
        <v>96.621622</v>
      </c>
      <c s="129" r="CL2005">
        <v>7.72973</v>
      </c>
      <c s="129" r="CM2005">
        <v>3.864865</v>
      </c>
      <c s="129" r="CN2005">
        <v>3.864865</v>
      </c>
      <c s="129" r="CO2005">
        <v>11.594595</v>
      </c>
      <c s="129" r="CP2005">
        <v>7.72973</v>
      </c>
      <c s="129" r="CQ2005">
        <v>7.72973</v>
      </c>
      <c s="129" r="CR2005">
        <v>50.243243</v>
      </c>
      <c s="129" r="CS2005">
        <v>3.864865</v>
      </c>
    </row>
    <row customHeight="1" r="2006" ht="15.0">
      <c t="s" s="127" r="A2006">
        <v>16918</v>
      </c>
      <c t="s" s="127" r="B2006">
        <v>16919</v>
      </c>
      <c t="s" s="127" r="C2006">
        <v>16920</v>
      </c>
      <c t="s" s="127" r="D2006">
        <v>16921</v>
      </c>
      <c t="s" s="127" r="E2006">
        <v>16922</v>
      </c>
      <c t="s" s="127" r="F2006">
        <v>16923</v>
      </c>
      <c t="s" s="128" r="G2006">
        <v>16924</v>
      </c>
      <c t="s" s="127" r="H2006">
        <v>16925</v>
      </c>
      <c s="129" r="I2006">
        <v>93.0</v>
      </c>
      <c s="129" r="J2006">
        <v>10.65625</v>
      </c>
      <c s="129" r="K2006">
        <v>13.5625</v>
      </c>
      <c s="129" r="L2006">
        <v>14.53125</v>
      </c>
      <c s="129" r="M2006">
        <v>21.3125</v>
      </c>
      <c s="129" r="N2006">
        <v>19.375</v>
      </c>
      <c s="129" r="O2006">
        <v>13.5625</v>
      </c>
      <c s="129" r="P2006">
        <v>16.0</v>
      </c>
      <c s="129" r="Q2006">
        <v>10.0</v>
      </c>
      <c s="129" r="R2006">
        <v>12.0</v>
      </c>
      <c s="129" r="S2006">
        <v>20.0</v>
      </c>
      <c s="129" r="T2006">
        <v>25.0</v>
      </c>
      <c s="129" r="U2006">
        <v>13.0</v>
      </c>
      <c s="129" r="V2006">
        <v>48.4375</v>
      </c>
      <c s="129" r="W2006">
        <v>3.875</v>
      </c>
      <c s="129" r="X2006">
        <v>5.8125</v>
      </c>
      <c s="129" r="Y2006">
        <v>9.6875</v>
      </c>
      <c s="129" r="Z2006">
        <v>11.625</v>
      </c>
      <c s="129" r="AA2006">
        <v>12.59375</v>
      </c>
      <c s="129" r="AB2006">
        <v>4.84375</v>
      </c>
      <c s="129" r="AC2006">
        <v>0.0</v>
      </c>
      <c s="129" r="AD2006">
        <v>7.75</v>
      </c>
      <c s="129" r="AE2006">
        <v>26.15625</v>
      </c>
      <c s="129" r="AF2006">
        <v>14.53125</v>
      </c>
      <c s="129" r="AG2006">
        <v>44.5625</v>
      </c>
      <c s="129" r="AH2006">
        <v>6.78125</v>
      </c>
      <c s="129" r="AI2006">
        <v>7.75</v>
      </c>
      <c s="129" r="AJ2006">
        <v>4.84375</v>
      </c>
      <c s="129" r="AK2006">
        <v>9.6875</v>
      </c>
      <c s="129" r="AL2006">
        <v>6.78125</v>
      </c>
      <c s="129" r="AM2006">
        <v>8.71875</v>
      </c>
      <c s="129" r="AN2006">
        <v>0.0</v>
      </c>
      <c s="129" r="AO2006">
        <v>10.65625</v>
      </c>
      <c s="129" r="AP2006">
        <v>23.25</v>
      </c>
      <c s="129" r="AQ2006">
        <v>10.65625</v>
      </c>
      <c s="129" r="AR2006">
        <v>81.375</v>
      </c>
      <c s="129" r="AS2006">
        <v>3.875</v>
      </c>
      <c s="129" r="AT2006">
        <v>3.875</v>
      </c>
      <c s="129" r="AU2006">
        <v>3.875</v>
      </c>
      <c s="129" r="AV2006">
        <v>7.75</v>
      </c>
      <c s="129" r="AW2006">
        <v>7.75</v>
      </c>
      <c s="129" r="AX2006">
        <v>15.5</v>
      </c>
      <c s="129" r="AY2006">
        <v>31.0</v>
      </c>
      <c s="129" r="AZ2006">
        <v>7.75</v>
      </c>
      <c s="129" r="BA2006">
        <v>31.0</v>
      </c>
      <c s="129" r="BB2006">
        <v>0.0</v>
      </c>
      <c s="129" r="BC2006">
        <v>3.875</v>
      </c>
      <c s="129" r="BD2006">
        <v>0.0</v>
      </c>
      <c s="129" r="BE2006">
        <v>0.0</v>
      </c>
      <c s="129" r="BF2006">
        <v>0.0</v>
      </c>
      <c s="129" r="BG2006">
        <v>15.5</v>
      </c>
      <c s="129" r="BH2006">
        <v>7.75</v>
      </c>
      <c s="129" r="BI2006">
        <v>3.875</v>
      </c>
      <c s="129" r="BJ2006">
        <v>50.375</v>
      </c>
      <c s="129" r="BK2006">
        <v>3.875</v>
      </c>
      <c s="129" r="BL2006">
        <v>0.0</v>
      </c>
      <c s="129" r="BM2006">
        <v>3.875</v>
      </c>
      <c s="129" r="BN2006">
        <v>7.75</v>
      </c>
      <c s="129" r="BO2006">
        <v>7.75</v>
      </c>
      <c s="129" r="BP2006">
        <v>0.0</v>
      </c>
      <c s="129" r="BQ2006">
        <v>23.25</v>
      </c>
      <c s="129" r="BR2006">
        <v>3.875</v>
      </c>
      <c s="129" r="BS2006">
        <v>11.625</v>
      </c>
      <c s="129" r="BT2006">
        <v>0.0</v>
      </c>
      <c s="129" r="BU2006">
        <v>0.0</v>
      </c>
      <c s="129" r="BV2006">
        <v>0.0</v>
      </c>
      <c s="129" r="BW2006">
        <v>3.875</v>
      </c>
      <c s="129" r="BX2006">
        <v>0.0</v>
      </c>
      <c s="129" r="BY2006">
        <v>0.0</v>
      </c>
      <c s="129" r="BZ2006">
        <v>0.0</v>
      </c>
      <c s="129" r="CA2006">
        <v>7.75</v>
      </c>
      <c s="129" r="CB2006">
        <v>31.0</v>
      </c>
      <c s="129" r="CC2006">
        <v>3.875</v>
      </c>
      <c s="129" r="CD2006">
        <v>3.875</v>
      </c>
      <c s="129" r="CE2006">
        <v>3.875</v>
      </c>
      <c s="129" r="CF2006">
        <v>0.0</v>
      </c>
      <c s="129" r="CG2006">
        <v>7.75</v>
      </c>
      <c s="129" r="CH2006">
        <v>11.625</v>
      </c>
      <c s="129" r="CI2006">
        <v>0.0</v>
      </c>
      <c s="129" r="CJ2006">
        <v>0.0</v>
      </c>
      <c s="129" r="CK2006">
        <v>38.75</v>
      </c>
      <c s="129" r="CL2006">
        <v>0.0</v>
      </c>
      <c s="129" r="CM2006">
        <v>0.0</v>
      </c>
      <c s="129" r="CN2006">
        <v>0.0</v>
      </c>
      <c s="129" r="CO2006">
        <v>3.875</v>
      </c>
      <c s="129" r="CP2006">
        <v>0.0</v>
      </c>
      <c s="129" r="CQ2006">
        <v>3.875</v>
      </c>
      <c s="129" r="CR2006">
        <v>31.0</v>
      </c>
      <c s="129" r="CS2006">
        <v>0.0</v>
      </c>
    </row>
    <row customHeight="1" r="2007" ht="15.0">
      <c t="s" s="127" r="A2007">
        <v>16926</v>
      </c>
      <c t="s" s="127" r="B2007">
        <v>16927</v>
      </c>
      <c t="s" s="127" r="C2007">
        <v>16928</v>
      </c>
      <c t="s" s="127" r="D2007">
        <v>16929</v>
      </c>
      <c t="s" s="127" r="E2007">
        <v>16930</v>
      </c>
      <c t="s" s="127" r="F2007">
        <v>16931</v>
      </c>
      <c t="s" s="128" r="G2007">
        <v>16932</v>
      </c>
      <c t="s" s="127" r="H2007">
        <v>16933</v>
      </c>
      <c s="129" r="I2007">
        <v>703.0</v>
      </c>
      <c s="129" r="J2007">
        <v>122.0</v>
      </c>
      <c s="129" r="K2007">
        <v>136.0</v>
      </c>
      <c s="129" r="L2007">
        <v>129.0</v>
      </c>
      <c s="129" r="M2007">
        <v>163.0</v>
      </c>
      <c s="129" r="N2007">
        <v>97.0</v>
      </c>
      <c s="129" r="O2007">
        <v>56.0</v>
      </c>
      <c s="129" r="P2007">
        <v>105.0</v>
      </c>
      <c s="129" r="Q2007">
        <v>128.0</v>
      </c>
      <c s="129" r="R2007">
        <v>142.0</v>
      </c>
      <c s="129" r="S2007">
        <v>117.0</v>
      </c>
      <c s="129" r="T2007">
        <v>78.0</v>
      </c>
      <c s="129" r="U2007">
        <v>49.0</v>
      </c>
      <c s="129" r="V2007">
        <v>368.0</v>
      </c>
      <c s="129" r="W2007">
        <v>62.0</v>
      </c>
      <c s="129" r="X2007">
        <v>70.0</v>
      </c>
      <c s="129" r="Y2007">
        <v>69.0</v>
      </c>
      <c s="129" r="Z2007">
        <v>94.0</v>
      </c>
      <c s="129" r="AA2007">
        <v>52.0</v>
      </c>
      <c s="129" r="AB2007">
        <v>21.0</v>
      </c>
      <c s="129" r="AC2007">
        <v>0.0</v>
      </c>
      <c s="129" r="AD2007">
        <v>81.0</v>
      </c>
      <c s="129" r="AE2007">
        <v>244.0</v>
      </c>
      <c s="129" r="AF2007">
        <v>43.0</v>
      </c>
      <c s="129" r="AG2007">
        <v>335.0</v>
      </c>
      <c s="129" r="AH2007">
        <v>60.0</v>
      </c>
      <c s="129" r="AI2007">
        <v>66.0</v>
      </c>
      <c s="129" r="AJ2007">
        <v>60.0</v>
      </c>
      <c s="129" r="AK2007">
        <v>69.0</v>
      </c>
      <c s="129" r="AL2007">
        <v>45.0</v>
      </c>
      <c s="129" r="AM2007">
        <v>29.0</v>
      </c>
      <c s="129" r="AN2007">
        <v>6.0</v>
      </c>
      <c s="129" r="AO2007">
        <v>78.0</v>
      </c>
      <c s="129" r="AP2007">
        <v>200.0</v>
      </c>
      <c s="129" r="AQ2007">
        <v>57.0</v>
      </c>
      <c s="129" r="AR2007">
        <v>564.0</v>
      </c>
      <c s="129" r="AS2007">
        <v>52.0</v>
      </c>
      <c s="129" r="AT2007">
        <v>44.0</v>
      </c>
      <c s="129" r="AU2007">
        <v>28.0</v>
      </c>
      <c s="129" r="AV2007">
        <v>84.0</v>
      </c>
      <c s="129" r="AW2007">
        <v>68.0</v>
      </c>
      <c s="129" r="AX2007">
        <v>116.0</v>
      </c>
      <c s="129" r="AY2007">
        <v>144.0</v>
      </c>
      <c s="129" r="AZ2007">
        <v>28.0</v>
      </c>
      <c s="129" r="BA2007">
        <v>312.0</v>
      </c>
      <c s="129" r="BB2007">
        <v>40.0</v>
      </c>
      <c s="129" r="BC2007">
        <v>44.0</v>
      </c>
      <c s="129" r="BD2007">
        <v>12.0</v>
      </c>
      <c s="129" r="BE2007">
        <v>28.0</v>
      </c>
      <c s="129" r="BF2007">
        <v>4.0</v>
      </c>
      <c s="129" r="BG2007">
        <v>100.0</v>
      </c>
      <c s="129" r="BH2007">
        <v>68.0</v>
      </c>
      <c s="129" r="BI2007">
        <v>16.0</v>
      </c>
      <c s="129" r="BJ2007">
        <v>252.0</v>
      </c>
      <c s="129" r="BK2007">
        <v>12.0</v>
      </c>
      <c s="129" r="BL2007">
        <v>0.0</v>
      </c>
      <c s="129" r="BM2007">
        <v>16.0</v>
      </c>
      <c s="129" r="BN2007">
        <v>56.0</v>
      </c>
      <c s="129" r="BO2007">
        <v>64.0</v>
      </c>
      <c s="129" r="BP2007">
        <v>16.0</v>
      </c>
      <c s="129" r="BQ2007">
        <v>76.0</v>
      </c>
      <c s="129" r="BR2007">
        <v>12.0</v>
      </c>
      <c s="129" r="BS2007">
        <v>48.0</v>
      </c>
      <c s="129" r="BT2007">
        <v>0.0</v>
      </c>
      <c s="129" r="BU2007">
        <v>0.0</v>
      </c>
      <c s="129" r="BV2007">
        <v>0.0</v>
      </c>
      <c s="129" r="BW2007">
        <v>4.0</v>
      </c>
      <c s="129" r="BX2007">
        <v>8.0</v>
      </c>
      <c s="129" r="BY2007">
        <v>20.0</v>
      </c>
      <c s="129" r="BZ2007">
        <v>0.0</v>
      </c>
      <c s="129" r="CA2007">
        <v>16.0</v>
      </c>
      <c s="129" r="CB2007">
        <v>312.0</v>
      </c>
      <c s="129" r="CC2007">
        <v>28.0</v>
      </c>
      <c s="129" r="CD2007">
        <v>36.0</v>
      </c>
      <c s="129" r="CE2007">
        <v>28.0</v>
      </c>
      <c s="129" r="CF2007">
        <v>72.0</v>
      </c>
      <c s="129" r="CG2007">
        <v>52.0</v>
      </c>
      <c s="129" r="CH2007">
        <v>88.0</v>
      </c>
      <c s="129" r="CI2007">
        <v>0.0</v>
      </c>
      <c s="129" r="CJ2007">
        <v>8.0</v>
      </c>
      <c s="129" r="CK2007">
        <v>204.0</v>
      </c>
      <c s="129" r="CL2007">
        <v>24.0</v>
      </c>
      <c s="129" r="CM2007">
        <v>8.0</v>
      </c>
      <c s="129" r="CN2007">
        <v>0.0</v>
      </c>
      <c s="129" r="CO2007">
        <v>8.0</v>
      </c>
      <c s="129" r="CP2007">
        <v>8.0</v>
      </c>
      <c s="129" r="CQ2007">
        <v>8.0</v>
      </c>
      <c s="129" r="CR2007">
        <v>144.0</v>
      </c>
      <c s="129" r="CS2007">
        <v>4.0</v>
      </c>
    </row>
    <row customHeight="1" r="2008" ht="15.0">
      <c t="s" s="127" r="A2008">
        <v>16934</v>
      </c>
      <c t="s" s="127" r="B2008">
        <v>16935</v>
      </c>
      <c t="s" s="127" r="C2008">
        <v>16936</v>
      </c>
      <c t="s" s="127" r="D2008">
        <v>16937</v>
      </c>
      <c t="s" s="127" r="E2008">
        <v>16938</v>
      </c>
      <c t="s" s="127" r="F2008">
        <v>16939</v>
      </c>
      <c t="s" s="128" r="G2008">
        <v>16940</v>
      </c>
      <c t="s" s="127" r="H2008">
        <v>16941</v>
      </c>
      <c s="129" r="I2008">
        <v>15370.0</v>
      </c>
      <c s="129" r="J2008">
        <v>2518.29007</v>
      </c>
      <c s="129" r="K2008">
        <v>1971.155188</v>
      </c>
      <c s="129" r="L2008">
        <v>3974.163035</v>
      </c>
      <c s="129" r="M2008">
        <v>3263.532557</v>
      </c>
      <c s="129" r="N2008">
        <v>2023.315034</v>
      </c>
      <c s="129" r="O2008">
        <v>1619.54411699999</v>
      </c>
      <c s="129" r="P2008">
        <v>2061.0</v>
      </c>
      <c s="129" r="Q2008">
        <v>2047.0</v>
      </c>
      <c s="129" r="R2008">
        <v>3177.0</v>
      </c>
      <c s="129" r="S2008">
        <v>2144.0</v>
      </c>
      <c s="129" r="T2008">
        <v>2081.0</v>
      </c>
      <c s="129" r="U2008">
        <v>1114.0</v>
      </c>
      <c s="129" r="V2008">
        <v>7211.929809</v>
      </c>
      <c s="129" r="W2008">
        <v>1272.244652</v>
      </c>
      <c s="129" r="X2008">
        <v>945.751677999999</v>
      </c>
      <c s="129" r="Y2008">
        <v>1980.123757</v>
      </c>
      <c s="129" r="Z2008">
        <v>1573.95293799999</v>
      </c>
      <c s="129" r="AA2008">
        <v>899.540749</v>
      </c>
      <c s="129" r="AB2008">
        <v>513.855737999999</v>
      </c>
      <c s="129" r="AC2008">
        <v>26.460297</v>
      </c>
      <c s="129" r="AD2008">
        <v>1557.62566199999</v>
      </c>
      <c s="129" r="AE2008">
        <v>4721.101166</v>
      </c>
      <c s="129" r="AF2008">
        <v>933.202982</v>
      </c>
      <c s="129" r="AG2008">
        <v>8158.07019099999</v>
      </c>
      <c s="129" r="AH2008">
        <v>1246.04541799999</v>
      </c>
      <c s="129" r="AI2008">
        <v>1025.40351</v>
      </c>
      <c s="129" r="AJ2008">
        <v>1994.039278</v>
      </c>
      <c s="129" r="AK2008">
        <v>1689.579619</v>
      </c>
      <c s="129" r="AL2008">
        <v>1123.774284</v>
      </c>
      <c s="129" r="AM2008">
        <v>937.151865</v>
      </c>
      <c s="129" r="AN2008">
        <v>142.076217</v>
      </c>
      <c s="129" r="AO2008">
        <v>1561.420215</v>
      </c>
      <c s="129" r="AP2008">
        <v>4895.97252399999</v>
      </c>
      <c s="129" r="AQ2008">
        <v>1700.67745199999</v>
      </c>
      <c s="129" r="AR2008">
        <v>12854.709976</v>
      </c>
      <c s="129" r="AS2008">
        <v>6.70204399999999</v>
      </c>
      <c s="129" r="AT2008">
        <v>595.090757</v>
      </c>
      <c s="129" r="AU2008">
        <v>1123.27168699999</v>
      </c>
      <c s="129" r="AV2008">
        <v>1887.90804099999</v>
      </c>
      <c s="129" r="AW2008">
        <v>2299.500849</v>
      </c>
      <c s="129" r="AX2008">
        <v>1609.257664</v>
      </c>
      <c s="129" r="AY2008">
        <v>3208.494698</v>
      </c>
      <c s="129" r="AZ2008">
        <v>2124.48423499999</v>
      </c>
      <c s="129" r="BA2008">
        <v>5952.685356</v>
      </c>
      <c s="129" r="BB2008">
        <v>6.70204399999999</v>
      </c>
      <c s="129" r="BC2008">
        <v>435.613331</v>
      </c>
      <c s="129" r="BD2008">
        <v>637.256280999999</v>
      </c>
      <c s="129" r="BE2008">
        <v>904.733078999999</v>
      </c>
      <c s="129" r="BF2008">
        <v>583.776419</v>
      </c>
      <c s="129" r="BG2008">
        <v>1319.98173</v>
      </c>
      <c s="129" r="BH2008">
        <v>1368.438944</v>
      </c>
      <c s="129" r="BI2008">
        <v>696.183528</v>
      </c>
      <c s="129" r="BJ2008">
        <v>6902.02462</v>
      </c>
      <c s="129" r="BK2008">
        <v>0.0</v>
      </c>
      <c s="129" r="BL2008">
        <v>159.477427</v>
      </c>
      <c s="129" r="BM2008">
        <v>486.015405999999</v>
      </c>
      <c s="129" r="BN2008">
        <v>983.174962</v>
      </c>
      <c s="129" r="BO2008">
        <v>1715.72443</v>
      </c>
      <c s="129" r="BP2008">
        <v>289.275934</v>
      </c>
      <c s="129" r="BQ2008">
        <v>1840.055754</v>
      </c>
      <c s="129" r="BR2008">
        <v>1428.300708</v>
      </c>
      <c s="129" r="BS2008">
        <v>1187.925041</v>
      </c>
      <c s="129" r="BT2008">
        <v>0.937141</v>
      </c>
      <c s="129" r="BU2008">
        <v>0.0</v>
      </c>
      <c s="129" r="BV2008">
        <v>29.540527</v>
      </c>
      <c s="129" r="BW2008">
        <v>86.676185</v>
      </c>
      <c s="129" r="BX2008">
        <v>209.149852</v>
      </c>
      <c s="129" r="BY2008">
        <v>190.202678999999</v>
      </c>
      <c s="129" r="BZ2008">
        <v>0.0</v>
      </c>
      <c s="129" r="CA2008">
        <v>671.418656</v>
      </c>
      <c s="129" r="CB2008">
        <v>7054.0437</v>
      </c>
      <c s="129" r="CC2008">
        <v>0.0</v>
      </c>
      <c s="129" r="CD2008">
        <v>508.352061999999</v>
      </c>
      <c s="129" r="CE2008">
        <v>885.132000999999</v>
      </c>
      <c s="129" r="CF2008">
        <v>1610.167238</v>
      </c>
      <c s="129" r="CG2008">
        <v>1828.873464</v>
      </c>
      <c s="129" r="CH2008">
        <v>1257.479332</v>
      </c>
      <c s="129" r="CI2008">
        <v>24.884779</v>
      </c>
      <c s="129" r="CJ2008">
        <v>939.154823999999</v>
      </c>
      <c s="129" r="CK2008">
        <v>4612.741235</v>
      </c>
      <c s="129" r="CL2008">
        <v>5.764903</v>
      </c>
      <c s="129" r="CM2008">
        <v>86.738696</v>
      </c>
      <c s="129" r="CN2008">
        <v>208.599157999999</v>
      </c>
      <c s="129" r="CO2008">
        <v>191.064618</v>
      </c>
      <c s="129" r="CP2008">
        <v>261.477532999999</v>
      </c>
      <c s="129" r="CQ2008">
        <v>161.575652999999</v>
      </c>
      <c s="129" r="CR2008">
        <v>3183.609919</v>
      </c>
      <c s="129" r="CS2008">
        <v>513.910754999999</v>
      </c>
    </row>
    <row customHeight="1" r="2009" ht="15.0">
      <c t="s" s="127" r="A2009">
        <v>16942</v>
      </c>
      <c t="s" s="127" r="B2009">
        <v>16943</v>
      </c>
      <c t="s" s="127" r="C2009">
        <v>16944</v>
      </c>
      <c t="s" s="127" r="D2009">
        <v>16945</v>
      </c>
      <c t="s" s="127" r="E2009">
        <v>16946</v>
      </c>
      <c t="s" s="127" r="F2009">
        <v>16947</v>
      </c>
      <c t="s" s="128" r="G2009">
        <v>16948</v>
      </c>
      <c t="s" s="127" r="H2009">
        <v>16949</v>
      </c>
      <c s="129" r="I2009">
        <v>362.0</v>
      </c>
      <c s="129" r="J2009">
        <v>63.174515</v>
      </c>
      <c s="129" r="K2009">
        <v>40.1108029999999</v>
      </c>
      <c s="129" r="L2009">
        <v>84.2326869999999</v>
      </c>
      <c s="129" r="M2009">
        <v>80.221607</v>
      </c>
      <c s="129" r="N2009">
        <v>65.1800549999999</v>
      </c>
      <c s="129" r="O2009">
        <v>29.0803319999999</v>
      </c>
      <c s="129" r="P2009">
        <v>64.0</v>
      </c>
      <c s="129" r="Q2009">
        <v>72.0</v>
      </c>
      <c s="129" r="R2009">
        <v>74.0</v>
      </c>
      <c s="129" r="S2009">
        <v>73.0</v>
      </c>
      <c s="129" r="T2009">
        <v>62.0</v>
      </c>
      <c s="129" r="U2009">
        <v>24.0</v>
      </c>
      <c s="129" r="V2009">
        <v>176.487535</v>
      </c>
      <c s="129" r="W2009">
        <v>30.083102</v>
      </c>
      <c s="129" r="X2009">
        <v>22.060942</v>
      </c>
      <c s="129" r="Y2009">
        <v>41.113573</v>
      </c>
      <c s="129" r="Z2009">
        <v>43.119114</v>
      </c>
      <c s="129" r="AA2009">
        <v>29.0803319999999</v>
      </c>
      <c s="129" r="AB2009">
        <v>11.030471</v>
      </c>
      <c s="129" r="AC2009">
        <v>0.0</v>
      </c>
      <c s="129" r="AD2009">
        <v>40.1108029999999</v>
      </c>
      <c s="129" r="AE2009">
        <v>111.307479</v>
      </c>
      <c s="129" r="AF2009">
        <v>25.0692519999999</v>
      </c>
      <c s="129" r="AG2009">
        <v>185.512464999999</v>
      </c>
      <c s="129" r="AH2009">
        <v>33.091413</v>
      </c>
      <c s="129" r="AI2009">
        <v>18.049861</v>
      </c>
      <c s="129" r="AJ2009">
        <v>43.119114</v>
      </c>
      <c s="129" r="AK2009">
        <v>37.102493</v>
      </c>
      <c s="129" r="AL2009">
        <v>36.0997229999999</v>
      </c>
      <c s="129" r="AM2009">
        <v>15.041551</v>
      </c>
      <c s="129" r="AN2009">
        <v>3.00830999999999</v>
      </c>
      <c s="129" r="AO2009">
        <v>41.113573</v>
      </c>
      <c s="129" r="AP2009">
        <v>108.299169</v>
      </c>
      <c s="129" r="AQ2009">
        <v>36.0997229999999</v>
      </c>
      <c s="129" r="AR2009">
        <v>308.853185999999</v>
      </c>
      <c s="129" r="AS2009">
        <v>12.033241</v>
      </c>
      <c s="129" r="AT2009">
        <v>8.022161</v>
      </c>
      <c s="129" r="AU2009">
        <v>12.033241</v>
      </c>
      <c s="129" r="AV2009">
        <v>32.0886429999999</v>
      </c>
      <c s="129" r="AW2009">
        <v>52.144044</v>
      </c>
      <c s="129" r="AX2009">
        <v>60.1662049999999</v>
      </c>
      <c s="129" r="AY2009">
        <v>92.2548479999999</v>
      </c>
      <c s="129" r="AZ2009">
        <v>40.1108029999999</v>
      </c>
      <c s="129" r="BA2009">
        <v>140.387812</v>
      </c>
      <c s="129" r="BB2009">
        <v>8.022161</v>
      </c>
      <c s="129" r="BC2009">
        <v>8.022161</v>
      </c>
      <c s="129" r="BD2009">
        <v>4.01107999999999</v>
      </c>
      <c s="129" r="BE2009">
        <v>12.033241</v>
      </c>
      <c s="129" r="BF2009">
        <v>0.0</v>
      </c>
      <c s="129" r="BG2009">
        <v>52.144044</v>
      </c>
      <c s="129" r="BH2009">
        <v>48.132964</v>
      </c>
      <c s="129" r="BI2009">
        <v>8.022161</v>
      </c>
      <c s="129" r="BJ2009">
        <v>168.465374</v>
      </c>
      <c s="129" r="BK2009">
        <v>4.01107999999999</v>
      </c>
      <c s="129" r="BL2009">
        <v>0.0</v>
      </c>
      <c s="129" r="BM2009">
        <v>8.022161</v>
      </c>
      <c s="129" r="BN2009">
        <v>20.055402</v>
      </c>
      <c s="129" r="BO2009">
        <v>52.144044</v>
      </c>
      <c s="129" r="BP2009">
        <v>8.022161</v>
      </c>
      <c s="129" r="BQ2009">
        <v>44.121884</v>
      </c>
      <c s="129" r="BR2009">
        <v>32.0886429999999</v>
      </c>
      <c s="129" r="BS2009">
        <v>24.066482</v>
      </c>
      <c s="129" r="BT2009">
        <v>0.0</v>
      </c>
      <c s="129" r="BU2009">
        <v>0.0</v>
      </c>
      <c s="129" r="BV2009">
        <v>0.0</v>
      </c>
      <c s="129" r="BW2009">
        <v>4.01107999999999</v>
      </c>
      <c s="129" r="BX2009">
        <v>0.0</v>
      </c>
      <c s="129" r="BY2009">
        <v>0.0</v>
      </c>
      <c s="129" r="BZ2009">
        <v>0.0</v>
      </c>
      <c s="129" r="CA2009">
        <v>20.055402</v>
      </c>
      <c s="129" r="CB2009">
        <v>156.432132999999</v>
      </c>
      <c s="129" r="CC2009">
        <v>4.01107999999999</v>
      </c>
      <c s="129" r="CD2009">
        <v>8.022161</v>
      </c>
      <c s="129" r="CE2009">
        <v>12.033241</v>
      </c>
      <c s="129" r="CF2009">
        <v>24.066482</v>
      </c>
      <c s="129" r="CG2009">
        <v>44.121884</v>
      </c>
      <c s="129" r="CH2009">
        <v>56.1551249999999</v>
      </c>
      <c s="129" r="CI2009">
        <v>0.0</v>
      </c>
      <c s="129" r="CJ2009">
        <v>8.022161</v>
      </c>
      <c s="129" r="CK2009">
        <v>128.354570999999</v>
      </c>
      <c s="129" r="CL2009">
        <v>8.022161</v>
      </c>
      <c s="129" r="CM2009">
        <v>0.0</v>
      </c>
      <c s="129" r="CN2009">
        <v>0.0</v>
      </c>
      <c s="129" r="CO2009">
        <v>4.01107999999999</v>
      </c>
      <c s="129" r="CP2009">
        <v>8.022161</v>
      </c>
      <c s="129" r="CQ2009">
        <v>4.01107999999999</v>
      </c>
      <c s="129" r="CR2009">
        <v>92.2548479999999</v>
      </c>
      <c s="129" r="CS2009">
        <v>12.033241</v>
      </c>
    </row>
    <row customHeight="1" r="2010" ht="15.0">
      <c t="s" s="127" r="A2010">
        <v>16950</v>
      </c>
      <c t="s" s="127" r="B2010">
        <v>16951</v>
      </c>
      <c t="s" s="127" r="C2010">
        <v>16952</v>
      </c>
      <c t="s" s="127" r="D2010">
        <v>16953</v>
      </c>
      <c t="s" s="127" r="E2010">
        <v>16954</v>
      </c>
      <c t="s" s="127" r="F2010">
        <v>16955</v>
      </c>
      <c t="s" s="128" r="G2010">
        <v>16956</v>
      </c>
      <c t="s" s="127" r="H2010">
        <v>16957</v>
      </c>
      <c s="129" r="I2010">
        <v>284.0</v>
      </c>
      <c s="129" r="J2010">
        <v>64.0</v>
      </c>
      <c s="129" r="K2010">
        <v>29.0</v>
      </c>
      <c s="129" r="L2010">
        <v>65.0</v>
      </c>
      <c s="129" r="M2010">
        <v>53.0</v>
      </c>
      <c s="129" r="N2010">
        <v>54.0</v>
      </c>
      <c s="129" r="O2010">
        <v>19.0</v>
      </c>
      <c s="129" r="P2010">
        <v>45.0</v>
      </c>
      <c s="129" r="Q2010">
        <v>37.0</v>
      </c>
      <c s="129" r="R2010">
        <v>59.0</v>
      </c>
      <c s="129" r="S2010">
        <v>72.0</v>
      </c>
      <c s="129" r="T2010">
        <v>26.0</v>
      </c>
      <c s="129" r="U2010">
        <v>19.0</v>
      </c>
      <c s="129" r="V2010">
        <v>143.0</v>
      </c>
      <c s="129" r="W2010">
        <v>30.0</v>
      </c>
      <c s="129" r="X2010">
        <v>15.0</v>
      </c>
      <c s="129" r="Y2010">
        <v>30.0</v>
      </c>
      <c s="129" r="Z2010">
        <v>28.0</v>
      </c>
      <c s="129" r="AA2010">
        <v>31.0</v>
      </c>
      <c s="129" r="AB2010">
        <v>9.0</v>
      </c>
      <c s="129" r="AC2010">
        <v>0.0</v>
      </c>
      <c s="129" r="AD2010">
        <v>38.0</v>
      </c>
      <c s="129" r="AE2010">
        <v>82.0</v>
      </c>
      <c s="129" r="AF2010">
        <v>23.0</v>
      </c>
      <c s="129" r="AG2010">
        <v>141.0</v>
      </c>
      <c s="129" r="AH2010">
        <v>34.0</v>
      </c>
      <c s="129" r="AI2010">
        <v>14.0</v>
      </c>
      <c s="129" r="AJ2010">
        <v>35.0</v>
      </c>
      <c s="129" r="AK2010">
        <v>25.0</v>
      </c>
      <c s="129" r="AL2010">
        <v>23.0</v>
      </c>
      <c s="129" r="AM2010">
        <v>8.0</v>
      </c>
      <c s="129" r="AN2010">
        <v>2.0</v>
      </c>
      <c s="129" r="AO2010">
        <v>43.0</v>
      </c>
      <c s="129" r="AP2010">
        <v>78.0</v>
      </c>
      <c s="129" r="AQ2010">
        <v>20.0</v>
      </c>
      <c s="129" r="AR2010">
        <v>220.0</v>
      </c>
      <c s="129" r="AS2010">
        <v>28.0</v>
      </c>
      <c s="129" r="AT2010">
        <v>24.0</v>
      </c>
      <c s="129" r="AU2010">
        <v>4.0</v>
      </c>
      <c s="129" r="AV2010">
        <v>12.0</v>
      </c>
      <c s="129" r="AW2010">
        <v>32.0</v>
      </c>
      <c s="129" r="AX2010">
        <v>16.0</v>
      </c>
      <c s="129" r="AY2010">
        <v>84.0</v>
      </c>
      <c s="129" r="AZ2010">
        <v>20.0</v>
      </c>
      <c s="129" r="BA2010">
        <v>104.0</v>
      </c>
      <c s="129" r="BB2010">
        <v>24.0</v>
      </c>
      <c s="129" r="BC2010">
        <v>20.0</v>
      </c>
      <c s="129" r="BD2010">
        <v>0.0</v>
      </c>
      <c s="129" r="BE2010">
        <v>4.0</v>
      </c>
      <c s="129" r="BF2010">
        <v>8.0</v>
      </c>
      <c s="129" r="BG2010">
        <v>12.0</v>
      </c>
      <c s="129" r="BH2010">
        <v>36.0</v>
      </c>
      <c s="129" r="BI2010">
        <v>0.0</v>
      </c>
      <c s="129" r="BJ2010">
        <v>116.0</v>
      </c>
      <c s="129" r="BK2010">
        <v>4.0</v>
      </c>
      <c s="129" r="BL2010">
        <v>4.0</v>
      </c>
      <c s="129" r="BM2010">
        <v>4.0</v>
      </c>
      <c s="129" r="BN2010">
        <v>8.0</v>
      </c>
      <c s="129" r="BO2010">
        <v>24.0</v>
      </c>
      <c s="129" r="BP2010">
        <v>4.0</v>
      </c>
      <c s="129" r="BQ2010">
        <v>48.0</v>
      </c>
      <c s="129" r="BR2010">
        <v>20.0</v>
      </c>
      <c s="129" r="BS2010">
        <v>16.0</v>
      </c>
      <c s="129" r="BT2010">
        <v>0.0</v>
      </c>
      <c s="129" r="BU2010">
        <v>0.0</v>
      </c>
      <c s="129" r="BV2010">
        <v>0.0</v>
      </c>
      <c s="129" r="BW2010">
        <v>0.0</v>
      </c>
      <c s="129" r="BX2010">
        <v>0.0</v>
      </c>
      <c s="129" r="BY2010">
        <v>0.0</v>
      </c>
      <c s="129" r="BZ2010">
        <v>0.0</v>
      </c>
      <c s="129" r="CA2010">
        <v>16.0</v>
      </c>
      <c s="129" r="CB2010">
        <v>96.0</v>
      </c>
      <c s="129" r="CC2010">
        <v>28.0</v>
      </c>
      <c s="129" r="CD2010">
        <v>12.0</v>
      </c>
      <c s="129" r="CE2010">
        <v>4.0</v>
      </c>
      <c s="129" r="CF2010">
        <v>12.0</v>
      </c>
      <c s="129" r="CG2010">
        <v>20.0</v>
      </c>
      <c s="129" r="CH2010">
        <v>16.0</v>
      </c>
      <c s="129" r="CI2010">
        <v>0.0</v>
      </c>
      <c s="129" r="CJ2010">
        <v>4.0</v>
      </c>
      <c s="129" r="CK2010">
        <v>108.0</v>
      </c>
      <c s="129" r="CL2010">
        <v>0.0</v>
      </c>
      <c s="129" r="CM2010">
        <v>12.0</v>
      </c>
      <c s="129" r="CN2010">
        <v>0.0</v>
      </c>
      <c s="129" r="CO2010">
        <v>0.0</v>
      </c>
      <c s="129" r="CP2010">
        <v>12.0</v>
      </c>
      <c s="129" r="CQ2010">
        <v>0.0</v>
      </c>
      <c s="129" r="CR2010">
        <v>84.0</v>
      </c>
      <c s="129" r="CS2010">
        <v>0.0</v>
      </c>
    </row>
    <row customHeight="1" r="2011" ht="15.0">
      <c t="s" s="127" r="A2011">
        <v>16958</v>
      </c>
      <c t="s" s="127" r="B2011">
        <v>16959</v>
      </c>
      <c t="s" s="127" r="C2011">
        <v>16960</v>
      </c>
      <c t="s" s="127" r="D2011">
        <v>16961</v>
      </c>
      <c t="s" s="127" r="E2011">
        <v>16962</v>
      </c>
      <c t="s" s="127" r="F2011">
        <v>16963</v>
      </c>
      <c t="s" s="128" r="G2011">
        <v>16964</v>
      </c>
      <c t="s" s="127" r="H2011">
        <v>16965</v>
      </c>
      <c s="129" r="I2011">
        <v>161.0</v>
      </c>
      <c s="129" r="J2011">
        <v>28.352201</v>
      </c>
      <c s="129" r="K2011">
        <v>18.2264149999999</v>
      </c>
      <c s="129" r="L2011">
        <v>28.352201</v>
      </c>
      <c s="129" r="M2011">
        <v>41.515723</v>
      </c>
      <c s="129" r="N2011">
        <v>27.339623</v>
      </c>
      <c s="129" r="O2011">
        <v>17.213836</v>
      </c>
      <c s="129" r="P2011">
        <v>29.0</v>
      </c>
      <c s="129" r="Q2011">
        <v>9.0</v>
      </c>
      <c s="129" r="R2011">
        <v>36.0</v>
      </c>
      <c s="129" r="S2011">
        <v>22.0</v>
      </c>
      <c s="129" r="T2011">
        <v>26.0</v>
      </c>
      <c s="129" r="U2011">
        <v>21.0</v>
      </c>
      <c s="129" r="V2011">
        <v>83.031447</v>
      </c>
      <c s="129" r="W2011">
        <v>14.1761009999999</v>
      </c>
      <c s="129" r="X2011">
        <v>11.138365</v>
      </c>
      <c s="129" r="Y2011">
        <v>14.1761009999999</v>
      </c>
      <c s="129" r="Z2011">
        <v>24.301887</v>
      </c>
      <c s="129" r="AA2011">
        <v>14.1761009999999</v>
      </c>
      <c s="129" r="AB2011">
        <v>4.050314</v>
      </c>
      <c s="129" r="AC2011">
        <v>1.01257899999999</v>
      </c>
      <c s="129" r="AD2011">
        <v>20.2515719999999</v>
      </c>
      <c s="129" r="AE2011">
        <v>47.5911949999999</v>
      </c>
      <c s="129" r="AF2011">
        <v>15.188679</v>
      </c>
      <c s="129" r="AG2011">
        <v>77.968553</v>
      </c>
      <c s="129" r="AH2011">
        <v>14.1761009999999</v>
      </c>
      <c s="129" r="AI2011">
        <v>7.08805</v>
      </c>
      <c s="129" r="AJ2011">
        <v>14.1761009999999</v>
      </c>
      <c s="129" r="AK2011">
        <v>17.213836</v>
      </c>
      <c s="129" r="AL2011">
        <v>13.163522</v>
      </c>
      <c s="129" r="AM2011">
        <v>12.150943</v>
      </c>
      <c s="129" r="AN2011">
        <v>0.0</v>
      </c>
      <c s="129" r="AO2011">
        <v>16.2012579999999</v>
      </c>
      <c s="129" r="AP2011">
        <v>42.5283019999999</v>
      </c>
      <c s="129" r="AQ2011">
        <v>19.238994</v>
      </c>
      <c s="129" r="AR2011">
        <v>125.559748</v>
      </c>
      <c s="129" r="AS2011">
        <v>8.10062899999999</v>
      </c>
      <c s="129" r="AT2011">
        <v>4.050314</v>
      </c>
      <c s="129" r="AU2011">
        <v>16.2012579999999</v>
      </c>
      <c s="129" r="AV2011">
        <v>8.10062899999999</v>
      </c>
      <c s="129" r="AW2011">
        <v>8.10062899999999</v>
      </c>
      <c s="129" r="AX2011">
        <v>8.10062899999999</v>
      </c>
      <c s="129" r="AY2011">
        <v>40.503145</v>
      </c>
      <c s="129" r="AZ2011">
        <v>32.4025159999999</v>
      </c>
      <c s="129" r="BA2011">
        <v>76.9559749999999</v>
      </c>
      <c s="129" r="BB2011">
        <v>8.10062899999999</v>
      </c>
      <c s="129" r="BC2011">
        <v>4.050314</v>
      </c>
      <c s="129" r="BD2011">
        <v>8.10062899999999</v>
      </c>
      <c s="129" r="BE2011">
        <v>0.0</v>
      </c>
      <c s="129" r="BF2011">
        <v>0.0</v>
      </c>
      <c s="129" r="BG2011">
        <v>4.050314</v>
      </c>
      <c s="129" r="BH2011">
        <v>28.352201</v>
      </c>
      <c s="129" r="BI2011">
        <v>24.301887</v>
      </c>
      <c s="129" r="BJ2011">
        <v>48.603774</v>
      </c>
      <c s="129" r="BK2011">
        <v>0.0</v>
      </c>
      <c s="129" r="BL2011">
        <v>0.0</v>
      </c>
      <c s="129" r="BM2011">
        <v>8.10062899999999</v>
      </c>
      <c s="129" r="BN2011">
        <v>8.10062899999999</v>
      </c>
      <c s="129" r="BO2011">
        <v>8.10062899999999</v>
      </c>
      <c s="129" r="BP2011">
        <v>4.050314</v>
      </c>
      <c s="129" r="BQ2011">
        <v>12.150943</v>
      </c>
      <c s="129" r="BR2011">
        <v>8.10062899999999</v>
      </c>
      <c s="129" r="BS2011">
        <v>12.150943</v>
      </c>
      <c s="129" r="BT2011">
        <v>0.0</v>
      </c>
      <c s="129" r="BU2011">
        <v>0.0</v>
      </c>
      <c s="129" r="BV2011">
        <v>0.0</v>
      </c>
      <c s="129" r="BW2011">
        <v>0.0</v>
      </c>
      <c s="129" r="BX2011">
        <v>0.0</v>
      </c>
      <c s="129" r="BY2011">
        <v>0.0</v>
      </c>
      <c s="129" r="BZ2011">
        <v>0.0</v>
      </c>
      <c s="129" r="CA2011">
        <v>12.150943</v>
      </c>
      <c s="129" r="CB2011">
        <v>60.7547169999999</v>
      </c>
      <c s="129" r="CC2011">
        <v>8.10062899999999</v>
      </c>
      <c s="129" r="CD2011">
        <v>4.050314</v>
      </c>
      <c s="129" r="CE2011">
        <v>12.150943</v>
      </c>
      <c s="129" r="CF2011">
        <v>8.10062899999999</v>
      </c>
      <c s="129" r="CG2011">
        <v>8.10062899999999</v>
      </c>
      <c s="129" r="CH2011">
        <v>4.050314</v>
      </c>
      <c s="129" r="CI2011">
        <v>4.050314</v>
      </c>
      <c s="129" r="CJ2011">
        <v>12.150943</v>
      </c>
      <c s="129" r="CK2011">
        <v>52.654088</v>
      </c>
      <c s="129" r="CL2011">
        <v>0.0</v>
      </c>
      <c s="129" r="CM2011">
        <v>0.0</v>
      </c>
      <c s="129" r="CN2011">
        <v>4.050314</v>
      </c>
      <c s="129" r="CO2011">
        <v>0.0</v>
      </c>
      <c s="129" r="CP2011">
        <v>0.0</v>
      </c>
      <c s="129" r="CQ2011">
        <v>4.050314</v>
      </c>
      <c s="129" r="CR2011">
        <v>36.4528299999999</v>
      </c>
      <c s="129" r="CS2011">
        <v>8.10062899999999</v>
      </c>
    </row>
    <row customHeight="1" r="2012" ht="15.0">
      <c t="s" s="127" r="A2012">
        <v>16966</v>
      </c>
      <c t="s" s="127" r="B2012">
        <v>16967</v>
      </c>
      <c t="s" s="127" r="C2012">
        <v>16968</v>
      </c>
      <c t="s" s="127" r="D2012">
        <v>16969</v>
      </c>
      <c t="s" s="127" r="E2012">
        <v>16970</v>
      </c>
      <c t="s" s="127" r="F2012">
        <v>16971</v>
      </c>
      <c t="s" s="128" r="G2012">
        <v>16972</v>
      </c>
      <c t="s" s="127" r="H2012">
        <v>16973</v>
      </c>
      <c s="129" r="I2012">
        <v>83.0</v>
      </c>
      <c s="129" r="J2012">
        <v>20.493827</v>
      </c>
      <c s="129" r="K2012">
        <v>11.2716049999999</v>
      </c>
      <c s="129" r="L2012">
        <v>22.5432099999999</v>
      </c>
      <c s="129" r="M2012">
        <v>13.320988</v>
      </c>
      <c s="129" r="N2012">
        <v>6.14814799999999</v>
      </c>
      <c s="129" r="O2012">
        <v>9.222222</v>
      </c>
      <c s="129" r="P2012">
        <v>15.0</v>
      </c>
      <c s="129" r="Q2012">
        <v>13.0</v>
      </c>
      <c s="129" r="R2012">
        <v>18.0</v>
      </c>
      <c s="129" r="S2012">
        <v>10.0</v>
      </c>
      <c s="129" r="T2012">
        <v>12.0</v>
      </c>
      <c s="129" r="U2012">
        <v>6.0</v>
      </c>
      <c s="129" r="V2012">
        <v>43.0370369999999</v>
      </c>
      <c s="129" r="W2012">
        <v>11.2716049999999</v>
      </c>
      <c s="129" r="X2012">
        <v>7.17283999999999</v>
      </c>
      <c s="129" r="Y2012">
        <v>11.2716049999999</v>
      </c>
      <c s="129" r="Z2012">
        <v>7.17283999999999</v>
      </c>
      <c s="129" r="AA2012">
        <v>3.074074</v>
      </c>
      <c s="129" r="AB2012">
        <v>3.074074</v>
      </c>
      <c s="129" r="AC2012">
        <v>0.0</v>
      </c>
      <c s="129" r="AD2012">
        <v>13.320988</v>
      </c>
      <c s="129" r="AE2012">
        <v>25.617284</v>
      </c>
      <c s="129" r="AF2012">
        <v>4.098765</v>
      </c>
      <c s="129" r="AG2012">
        <v>39.962963</v>
      </c>
      <c s="129" r="AH2012">
        <v>9.222222</v>
      </c>
      <c s="129" r="AI2012">
        <v>4.098765</v>
      </c>
      <c s="129" r="AJ2012">
        <v>11.2716049999999</v>
      </c>
      <c s="129" r="AK2012">
        <v>6.14814799999999</v>
      </c>
      <c s="129" r="AL2012">
        <v>3.074074</v>
      </c>
      <c s="129" r="AM2012">
        <v>5.123457</v>
      </c>
      <c s="129" r="AN2012">
        <v>1.024691</v>
      </c>
      <c s="129" r="AO2012">
        <v>10.246914</v>
      </c>
      <c s="129" r="AP2012">
        <v>23.5679009999999</v>
      </c>
      <c s="129" r="AQ2012">
        <v>6.14814799999999</v>
      </c>
      <c s="129" r="AR2012">
        <v>57.382716</v>
      </c>
      <c s="129" r="AS2012">
        <v>0.0</v>
      </c>
      <c s="129" r="AT2012">
        <v>0.0</v>
      </c>
      <c s="129" r="AU2012">
        <v>8.19753099999999</v>
      </c>
      <c s="129" r="AV2012">
        <v>12.296296</v>
      </c>
      <c s="129" r="AW2012">
        <v>4.098765</v>
      </c>
      <c s="129" r="AX2012">
        <v>8.19753099999999</v>
      </c>
      <c s="129" r="AY2012">
        <v>12.296296</v>
      </c>
      <c s="129" r="AZ2012">
        <v>12.296296</v>
      </c>
      <c s="129" r="BA2012">
        <v>28.691358</v>
      </c>
      <c s="129" r="BB2012">
        <v>0.0</v>
      </c>
      <c s="129" r="BC2012">
        <v>0.0</v>
      </c>
      <c s="129" r="BD2012">
        <v>8.19753099999999</v>
      </c>
      <c s="129" r="BE2012">
        <v>8.19753099999999</v>
      </c>
      <c s="129" r="BF2012">
        <v>0.0</v>
      </c>
      <c s="129" r="BG2012">
        <v>4.098765</v>
      </c>
      <c s="129" r="BH2012">
        <v>0.0</v>
      </c>
      <c s="129" r="BI2012">
        <v>8.19753099999999</v>
      </c>
      <c s="129" r="BJ2012">
        <v>28.691358</v>
      </c>
      <c s="129" r="BK2012">
        <v>0.0</v>
      </c>
      <c s="129" r="BL2012">
        <v>0.0</v>
      </c>
      <c s="129" r="BM2012">
        <v>0.0</v>
      </c>
      <c s="129" r="BN2012">
        <v>4.098765</v>
      </c>
      <c s="129" r="BO2012">
        <v>4.098765</v>
      </c>
      <c s="129" r="BP2012">
        <v>4.098765</v>
      </c>
      <c s="129" r="BQ2012">
        <v>12.296296</v>
      </c>
      <c s="129" r="BR2012">
        <v>4.098765</v>
      </c>
      <c s="129" r="BS2012">
        <v>8.19753099999999</v>
      </c>
      <c s="129" r="BT2012">
        <v>0.0</v>
      </c>
      <c s="129" r="BU2012">
        <v>0.0</v>
      </c>
      <c s="129" r="BV2012">
        <v>0.0</v>
      </c>
      <c s="129" r="BW2012">
        <v>0.0</v>
      </c>
      <c s="129" r="BX2012">
        <v>0.0</v>
      </c>
      <c s="129" r="BY2012">
        <v>0.0</v>
      </c>
      <c s="129" r="BZ2012">
        <v>0.0</v>
      </c>
      <c s="129" r="CA2012">
        <v>8.19753099999999</v>
      </c>
      <c s="129" r="CB2012">
        <v>36.8888889999999</v>
      </c>
      <c s="129" r="CC2012">
        <v>0.0</v>
      </c>
      <c s="129" r="CD2012">
        <v>0.0</v>
      </c>
      <c s="129" r="CE2012">
        <v>8.19753099999999</v>
      </c>
      <c s="129" r="CF2012">
        <v>12.296296</v>
      </c>
      <c s="129" r="CG2012">
        <v>4.098765</v>
      </c>
      <c s="129" r="CH2012">
        <v>8.19753099999999</v>
      </c>
      <c s="129" r="CI2012">
        <v>0.0</v>
      </c>
      <c s="129" r="CJ2012">
        <v>4.098765</v>
      </c>
      <c s="129" r="CK2012">
        <v>12.296296</v>
      </c>
      <c s="129" r="CL2012">
        <v>0.0</v>
      </c>
      <c s="129" r="CM2012">
        <v>0.0</v>
      </c>
      <c s="129" r="CN2012">
        <v>0.0</v>
      </c>
      <c s="129" r="CO2012">
        <v>0.0</v>
      </c>
      <c s="129" r="CP2012">
        <v>0.0</v>
      </c>
      <c s="129" r="CQ2012">
        <v>0.0</v>
      </c>
      <c s="129" r="CR2012">
        <v>12.296296</v>
      </c>
      <c s="129" r="CS2012">
        <v>0.0</v>
      </c>
    </row>
    <row customHeight="1" r="2013" ht="15.0">
      <c t="s" s="127" r="A2013">
        <v>16974</v>
      </c>
      <c t="s" s="127" r="B2013">
        <v>16975</v>
      </c>
      <c t="s" s="127" r="C2013">
        <v>16976</v>
      </c>
      <c t="s" s="127" r="D2013">
        <v>16977</v>
      </c>
      <c t="s" s="127" r="E2013">
        <v>16978</v>
      </c>
      <c t="s" s="127" r="F2013">
        <v>16979</v>
      </c>
      <c t="s" s="128" r="G2013">
        <v>16980</v>
      </c>
      <c t="s" s="127" r="H2013">
        <v>16981</v>
      </c>
      <c s="129" r="I2013">
        <v>74.0</v>
      </c>
      <c s="129" r="J2013">
        <v>7.0</v>
      </c>
      <c s="129" r="K2013">
        <v>17.0</v>
      </c>
      <c s="129" r="L2013">
        <v>12.0</v>
      </c>
      <c s="129" r="M2013">
        <v>16.0</v>
      </c>
      <c s="129" r="N2013">
        <v>13.0</v>
      </c>
      <c s="129" r="O2013">
        <v>9.0</v>
      </c>
      <c s="129" r="P2013">
        <v>14.0</v>
      </c>
      <c s="129" r="Q2013">
        <v>11.0</v>
      </c>
      <c s="129" r="R2013">
        <v>19.0</v>
      </c>
      <c s="129" r="S2013">
        <v>18.0</v>
      </c>
      <c s="129" r="T2013">
        <v>13.0</v>
      </c>
      <c s="129" r="U2013">
        <v>6.0</v>
      </c>
      <c s="129" r="V2013">
        <v>41.0</v>
      </c>
      <c s="129" r="W2013">
        <v>4.0</v>
      </c>
      <c s="129" r="X2013">
        <v>9.0</v>
      </c>
      <c s="129" r="Y2013">
        <v>9.0</v>
      </c>
      <c s="129" r="Z2013">
        <v>9.0</v>
      </c>
      <c s="129" r="AA2013">
        <v>8.0</v>
      </c>
      <c s="129" r="AB2013">
        <v>2.0</v>
      </c>
      <c s="129" r="AC2013">
        <v>0.0</v>
      </c>
      <c s="129" r="AD2013">
        <v>8.0</v>
      </c>
      <c s="129" r="AE2013">
        <v>27.0</v>
      </c>
      <c s="129" r="AF2013">
        <v>6.0</v>
      </c>
      <c s="129" r="AG2013">
        <v>33.0</v>
      </c>
      <c s="129" r="AH2013">
        <v>3.0</v>
      </c>
      <c s="129" r="AI2013">
        <v>8.0</v>
      </c>
      <c s="129" r="AJ2013">
        <v>3.0</v>
      </c>
      <c s="129" r="AK2013">
        <v>7.0</v>
      </c>
      <c s="129" r="AL2013">
        <v>5.0</v>
      </c>
      <c s="129" r="AM2013">
        <v>7.0</v>
      </c>
      <c s="129" r="AN2013">
        <v>0.0</v>
      </c>
      <c s="129" r="AO2013">
        <v>4.0</v>
      </c>
      <c s="129" r="AP2013">
        <v>18.0</v>
      </c>
      <c s="129" r="AQ2013">
        <v>11.0</v>
      </c>
      <c s="129" r="AR2013">
        <v>76.0</v>
      </c>
      <c s="129" r="AS2013">
        <v>16.0</v>
      </c>
      <c s="129" r="AT2013">
        <v>0.0</v>
      </c>
      <c s="129" r="AU2013">
        <v>4.0</v>
      </c>
      <c s="129" r="AV2013">
        <v>12.0</v>
      </c>
      <c s="129" r="AW2013">
        <v>8.0</v>
      </c>
      <c s="129" r="AX2013">
        <v>0.0</v>
      </c>
      <c s="129" r="AY2013">
        <v>20.0</v>
      </c>
      <c s="129" r="AZ2013">
        <v>16.0</v>
      </c>
      <c s="129" r="BA2013">
        <v>36.0</v>
      </c>
      <c s="129" r="BB2013">
        <v>8.0</v>
      </c>
      <c s="129" r="BC2013">
        <v>0.0</v>
      </c>
      <c s="129" r="BD2013">
        <v>4.0</v>
      </c>
      <c s="129" r="BE2013">
        <v>4.0</v>
      </c>
      <c s="129" r="BF2013">
        <v>0.0</v>
      </c>
      <c s="129" r="BG2013">
        <v>0.0</v>
      </c>
      <c s="129" r="BH2013">
        <v>12.0</v>
      </c>
      <c s="129" r="BI2013">
        <v>8.0</v>
      </c>
      <c s="129" r="BJ2013">
        <v>40.0</v>
      </c>
      <c s="129" r="BK2013">
        <v>8.0</v>
      </c>
      <c s="129" r="BL2013">
        <v>0.0</v>
      </c>
      <c s="129" r="BM2013">
        <v>0.0</v>
      </c>
      <c s="129" r="BN2013">
        <v>8.0</v>
      </c>
      <c s="129" r="BO2013">
        <v>8.0</v>
      </c>
      <c s="129" r="BP2013">
        <v>0.0</v>
      </c>
      <c s="129" r="BQ2013">
        <v>8.0</v>
      </c>
      <c s="129" r="BR2013">
        <v>8.0</v>
      </c>
      <c s="129" r="BS2013">
        <v>16.0</v>
      </c>
      <c s="129" r="BT2013">
        <v>0.0</v>
      </c>
      <c s="129" r="BU2013">
        <v>0.0</v>
      </c>
      <c s="129" r="BV2013">
        <v>0.0</v>
      </c>
      <c s="129" r="BW2013">
        <v>0.0</v>
      </c>
      <c s="129" r="BX2013">
        <v>4.0</v>
      </c>
      <c s="129" r="BY2013">
        <v>0.0</v>
      </c>
      <c s="129" r="BZ2013">
        <v>0.0</v>
      </c>
      <c s="129" r="CA2013">
        <v>12.0</v>
      </c>
      <c s="129" r="CB2013">
        <v>36.0</v>
      </c>
      <c s="129" r="CC2013">
        <v>16.0</v>
      </c>
      <c s="129" r="CD2013">
        <v>0.0</v>
      </c>
      <c s="129" r="CE2013">
        <v>4.0</v>
      </c>
      <c s="129" r="CF2013">
        <v>12.0</v>
      </c>
      <c s="129" r="CG2013">
        <v>0.0</v>
      </c>
      <c s="129" r="CH2013">
        <v>0.0</v>
      </c>
      <c s="129" r="CI2013">
        <v>0.0</v>
      </c>
      <c s="129" r="CJ2013">
        <v>4.0</v>
      </c>
      <c s="129" r="CK2013">
        <v>24.0</v>
      </c>
      <c s="129" r="CL2013">
        <v>0.0</v>
      </c>
      <c s="129" r="CM2013">
        <v>0.0</v>
      </c>
      <c s="129" r="CN2013">
        <v>0.0</v>
      </c>
      <c s="129" r="CO2013">
        <v>0.0</v>
      </c>
      <c s="129" r="CP2013">
        <v>4.0</v>
      </c>
      <c s="129" r="CQ2013">
        <v>0.0</v>
      </c>
      <c s="129" r="CR2013">
        <v>20.0</v>
      </c>
      <c s="129" r="CS2013">
        <v>0.0</v>
      </c>
    </row>
    <row customHeight="1" r="2014" ht="15.0">
      <c t="s" s="127" r="A2014">
        <v>16982</v>
      </c>
      <c t="s" s="127" r="B2014">
        <v>16983</v>
      </c>
      <c t="s" s="127" r="C2014">
        <v>16984</v>
      </c>
      <c t="s" s="127" r="D2014">
        <v>16985</v>
      </c>
      <c t="s" s="127" r="E2014">
        <v>16986</v>
      </c>
      <c t="s" s="127" r="F2014">
        <v>16987</v>
      </c>
      <c t="s" s="128" r="G2014">
        <v>16988</v>
      </c>
      <c t="s" s="127" r="H2014">
        <v>16989</v>
      </c>
      <c s="129" r="I2014">
        <v>235.0</v>
      </c>
      <c s="129" r="J2014">
        <v>57.0</v>
      </c>
      <c s="129" r="K2014">
        <v>26.0</v>
      </c>
      <c s="129" r="L2014">
        <v>63.0</v>
      </c>
      <c s="129" r="M2014">
        <v>38.0</v>
      </c>
      <c s="129" r="N2014">
        <v>27.0</v>
      </c>
      <c s="129" r="O2014">
        <v>24.0</v>
      </c>
      <c s="129" r="P2014">
        <v>27.0</v>
      </c>
      <c s="129" r="Q2014">
        <v>32.0</v>
      </c>
      <c s="129" r="R2014">
        <v>34.0</v>
      </c>
      <c s="129" r="S2014">
        <v>26.0</v>
      </c>
      <c s="129" r="T2014">
        <v>33.0</v>
      </c>
      <c s="129" r="U2014">
        <v>17.0</v>
      </c>
      <c s="129" r="V2014">
        <v>117.0</v>
      </c>
      <c s="129" r="W2014">
        <v>25.0</v>
      </c>
      <c s="129" r="X2014">
        <v>15.0</v>
      </c>
      <c s="129" r="Y2014">
        <v>34.0</v>
      </c>
      <c s="129" r="Z2014">
        <v>22.0</v>
      </c>
      <c s="129" r="AA2014">
        <v>12.0</v>
      </c>
      <c s="129" r="AB2014">
        <v>8.0</v>
      </c>
      <c s="129" r="AC2014">
        <v>1.0</v>
      </c>
      <c s="129" r="AD2014">
        <v>29.0</v>
      </c>
      <c s="129" r="AE2014">
        <v>72.0</v>
      </c>
      <c s="129" r="AF2014">
        <v>16.0</v>
      </c>
      <c s="129" r="AG2014">
        <v>118.0</v>
      </c>
      <c s="129" r="AH2014">
        <v>32.0</v>
      </c>
      <c s="129" r="AI2014">
        <v>11.0</v>
      </c>
      <c s="129" r="AJ2014">
        <v>29.0</v>
      </c>
      <c s="129" r="AK2014">
        <v>16.0</v>
      </c>
      <c s="129" r="AL2014">
        <v>15.0</v>
      </c>
      <c s="129" r="AM2014">
        <v>15.0</v>
      </c>
      <c s="129" r="AN2014">
        <v>0.0</v>
      </c>
      <c s="129" r="AO2014">
        <v>34.0</v>
      </c>
      <c s="129" r="AP2014">
        <v>58.0</v>
      </c>
      <c s="129" r="AQ2014">
        <v>26.0</v>
      </c>
      <c s="129" r="AR2014">
        <v>204.0</v>
      </c>
      <c s="129" r="AS2014">
        <v>20.0</v>
      </c>
      <c s="129" r="AT2014">
        <v>4.0</v>
      </c>
      <c s="129" r="AU2014">
        <v>40.0</v>
      </c>
      <c s="129" r="AV2014">
        <v>28.0</v>
      </c>
      <c s="129" r="AW2014">
        <v>28.0</v>
      </c>
      <c s="129" r="AX2014">
        <v>16.0</v>
      </c>
      <c s="129" r="AY2014">
        <v>68.0</v>
      </c>
      <c s="129" r="AZ2014">
        <v>0.0</v>
      </c>
      <c s="129" r="BA2014">
        <v>108.0</v>
      </c>
      <c s="129" r="BB2014">
        <v>8.0</v>
      </c>
      <c s="129" r="BC2014">
        <v>4.0</v>
      </c>
      <c s="129" r="BD2014">
        <v>28.0</v>
      </c>
      <c s="129" r="BE2014">
        <v>8.0</v>
      </c>
      <c s="129" r="BF2014">
        <v>4.0</v>
      </c>
      <c s="129" r="BG2014">
        <v>12.0</v>
      </c>
      <c s="129" r="BH2014">
        <v>44.0</v>
      </c>
      <c s="129" r="BI2014">
        <v>0.0</v>
      </c>
      <c s="129" r="BJ2014">
        <v>96.0</v>
      </c>
      <c s="129" r="BK2014">
        <v>12.0</v>
      </c>
      <c s="129" r="BL2014">
        <v>0.0</v>
      </c>
      <c s="129" r="BM2014">
        <v>12.0</v>
      </c>
      <c s="129" r="BN2014">
        <v>20.0</v>
      </c>
      <c s="129" r="BO2014">
        <v>24.0</v>
      </c>
      <c s="129" r="BP2014">
        <v>4.0</v>
      </c>
      <c s="129" r="BQ2014">
        <v>24.0</v>
      </c>
      <c s="129" r="BR2014">
        <v>0.0</v>
      </c>
      <c s="129" r="BS2014">
        <v>20.0</v>
      </c>
      <c s="129" r="BT2014">
        <v>0.0</v>
      </c>
      <c s="129" r="BU2014">
        <v>0.0</v>
      </c>
      <c s="129" r="BV2014">
        <v>4.0</v>
      </c>
      <c s="129" r="BW2014">
        <v>8.0</v>
      </c>
      <c s="129" r="BX2014">
        <v>4.0</v>
      </c>
      <c s="129" r="BY2014">
        <v>4.0</v>
      </c>
      <c s="129" r="BZ2014">
        <v>0.0</v>
      </c>
      <c s="129" r="CA2014">
        <v>0.0</v>
      </c>
      <c s="129" r="CB2014">
        <v>100.0</v>
      </c>
      <c s="129" r="CC2014">
        <v>12.0</v>
      </c>
      <c s="129" r="CD2014">
        <v>0.0</v>
      </c>
      <c s="129" r="CE2014">
        <v>36.0</v>
      </c>
      <c s="129" r="CF2014">
        <v>20.0</v>
      </c>
      <c s="129" r="CG2014">
        <v>24.0</v>
      </c>
      <c s="129" r="CH2014">
        <v>8.0</v>
      </c>
      <c s="129" r="CI2014">
        <v>0.0</v>
      </c>
      <c s="129" r="CJ2014">
        <v>0.0</v>
      </c>
      <c s="129" r="CK2014">
        <v>84.0</v>
      </c>
      <c s="129" r="CL2014">
        <v>8.0</v>
      </c>
      <c s="129" r="CM2014">
        <v>4.0</v>
      </c>
      <c s="129" r="CN2014">
        <v>0.0</v>
      </c>
      <c s="129" r="CO2014">
        <v>0.0</v>
      </c>
      <c s="129" r="CP2014">
        <v>0.0</v>
      </c>
      <c s="129" r="CQ2014">
        <v>4.0</v>
      </c>
      <c s="129" r="CR2014">
        <v>68.0</v>
      </c>
      <c s="129" r="CS2014">
        <v>0.0</v>
      </c>
    </row>
    <row customHeight="1" r="2015" ht="15.0">
      <c t="s" s="127" r="A2015">
        <v>16990</v>
      </c>
      <c t="s" s="127" r="B2015">
        <v>16991</v>
      </c>
      <c t="s" s="127" r="C2015">
        <v>16992</v>
      </c>
      <c t="s" s="127" r="D2015">
        <v>16993</v>
      </c>
      <c t="s" s="127" r="E2015">
        <v>16994</v>
      </c>
      <c t="s" s="127" r="F2015">
        <v>16995</v>
      </c>
      <c t="s" s="128" r="G2015">
        <v>16996</v>
      </c>
      <c t="s" s="127" r="H2015">
        <v>16997</v>
      </c>
      <c s="129" r="I2015">
        <v>100.0</v>
      </c>
      <c s="129" r="J2015">
        <v>15.306122</v>
      </c>
      <c s="129" r="K2015">
        <v>18.3673469999999</v>
      </c>
      <c s="129" r="L2015">
        <v>18.3673469999999</v>
      </c>
      <c s="129" r="M2015">
        <v>24.4897959999999</v>
      </c>
      <c s="129" r="N2015">
        <v>11.2244899999999</v>
      </c>
      <c s="129" r="O2015">
        <v>12.2448979999999</v>
      </c>
      <c s="129" r="P2015">
        <v>13.0</v>
      </c>
      <c s="129" r="Q2015">
        <v>14.0</v>
      </c>
      <c s="129" r="R2015">
        <v>24.0</v>
      </c>
      <c s="129" r="S2015">
        <v>7.0</v>
      </c>
      <c s="129" r="T2015">
        <v>21.0</v>
      </c>
      <c s="129" r="U2015">
        <v>9.0</v>
      </c>
      <c s="129" r="V2015">
        <v>59.1836729999999</v>
      </c>
      <c s="129" r="W2015">
        <v>10.204082</v>
      </c>
      <c s="129" r="X2015">
        <v>7.142857</v>
      </c>
      <c s="129" r="Y2015">
        <v>11.2244899999999</v>
      </c>
      <c s="129" r="Z2015">
        <v>15.306122</v>
      </c>
      <c s="129" r="AA2015">
        <v>8.163265</v>
      </c>
      <c s="129" r="AB2015">
        <v>7.142857</v>
      </c>
      <c s="129" r="AC2015">
        <v>0.0</v>
      </c>
      <c s="129" r="AD2015">
        <v>14.285714</v>
      </c>
      <c s="129" r="AE2015">
        <v>31.632653</v>
      </c>
      <c s="129" r="AF2015">
        <v>13.265306</v>
      </c>
      <c s="129" r="AG2015">
        <v>40.816327</v>
      </c>
      <c s="129" r="AH2015">
        <v>5.10204099999999</v>
      </c>
      <c s="129" r="AI2015">
        <v>11.2244899999999</v>
      </c>
      <c s="129" r="AJ2015">
        <v>7.142857</v>
      </c>
      <c s="129" r="AK2015">
        <v>9.183673</v>
      </c>
      <c s="129" r="AL2015">
        <v>3.061224</v>
      </c>
      <c s="129" r="AM2015">
        <v>5.10204099999999</v>
      </c>
      <c s="129" r="AN2015">
        <v>0.0</v>
      </c>
      <c s="129" r="AO2015">
        <v>12.2448979999999</v>
      </c>
      <c s="129" r="AP2015">
        <v>20.4081629999999</v>
      </c>
      <c s="129" r="AQ2015">
        <v>8.163265</v>
      </c>
      <c s="129" r="AR2015">
        <v>93.8775509999999</v>
      </c>
      <c s="129" r="AS2015">
        <v>16.3265309999999</v>
      </c>
      <c s="129" r="AT2015">
        <v>4.081633</v>
      </c>
      <c s="129" r="AU2015">
        <v>4.081633</v>
      </c>
      <c s="129" r="AV2015">
        <v>12.2448979999999</v>
      </c>
      <c s="129" r="AW2015">
        <v>4.081633</v>
      </c>
      <c s="129" r="AX2015">
        <v>16.3265309999999</v>
      </c>
      <c s="129" r="AY2015">
        <v>8.163265</v>
      </c>
      <c s="129" r="AZ2015">
        <v>28.5714289999999</v>
      </c>
      <c s="129" r="BA2015">
        <v>40.816327</v>
      </c>
      <c s="129" r="BB2015">
        <v>12.2448979999999</v>
      </c>
      <c s="129" r="BC2015">
        <v>4.081633</v>
      </c>
      <c s="129" r="BD2015">
        <v>4.081633</v>
      </c>
      <c s="129" r="BE2015">
        <v>0.0</v>
      </c>
      <c s="129" r="BF2015">
        <v>0.0</v>
      </c>
      <c s="129" r="BG2015">
        <v>12.2448979999999</v>
      </c>
      <c s="129" r="BH2015">
        <v>8.163265</v>
      </c>
      <c s="129" r="BI2015">
        <v>0.0</v>
      </c>
      <c s="129" r="BJ2015">
        <v>53.061224</v>
      </c>
      <c s="129" r="BK2015">
        <v>4.081633</v>
      </c>
      <c s="129" r="BL2015">
        <v>0.0</v>
      </c>
      <c s="129" r="BM2015">
        <v>0.0</v>
      </c>
      <c s="129" r="BN2015">
        <v>12.2448979999999</v>
      </c>
      <c s="129" r="BO2015">
        <v>4.081633</v>
      </c>
      <c s="129" r="BP2015">
        <v>4.081633</v>
      </c>
      <c s="129" r="BQ2015">
        <v>0.0</v>
      </c>
      <c s="129" r="BR2015">
        <v>28.5714289999999</v>
      </c>
      <c s="129" r="BS2015">
        <v>32.653061</v>
      </c>
      <c s="129" r="BT2015">
        <v>4.081633</v>
      </c>
      <c s="129" r="BU2015">
        <v>0.0</v>
      </c>
      <c s="129" r="BV2015">
        <v>0.0</v>
      </c>
      <c s="129" r="BW2015">
        <v>4.081633</v>
      </c>
      <c s="129" r="BX2015">
        <v>0.0</v>
      </c>
      <c s="129" r="BY2015">
        <v>4.081633</v>
      </c>
      <c s="129" r="BZ2015">
        <v>0.0</v>
      </c>
      <c s="129" r="CA2015">
        <v>20.4081629999999</v>
      </c>
      <c s="129" r="CB2015">
        <v>44.897959</v>
      </c>
      <c s="129" r="CC2015">
        <v>8.163265</v>
      </c>
      <c s="129" r="CD2015">
        <v>4.081633</v>
      </c>
      <c s="129" r="CE2015">
        <v>4.081633</v>
      </c>
      <c s="129" r="CF2015">
        <v>4.081633</v>
      </c>
      <c s="129" r="CG2015">
        <v>4.081633</v>
      </c>
      <c s="129" r="CH2015">
        <v>12.2448979999999</v>
      </c>
      <c s="129" r="CI2015">
        <v>0.0</v>
      </c>
      <c s="129" r="CJ2015">
        <v>8.163265</v>
      </c>
      <c s="129" r="CK2015">
        <v>16.3265309999999</v>
      </c>
      <c s="129" r="CL2015">
        <v>4.081633</v>
      </c>
      <c s="129" r="CM2015">
        <v>0.0</v>
      </c>
      <c s="129" r="CN2015">
        <v>0.0</v>
      </c>
      <c s="129" r="CO2015">
        <v>4.081633</v>
      </c>
      <c s="129" r="CP2015">
        <v>0.0</v>
      </c>
      <c s="129" r="CQ2015">
        <v>0.0</v>
      </c>
      <c s="129" r="CR2015">
        <v>8.163265</v>
      </c>
      <c s="129" r="CS2015">
        <v>0.0</v>
      </c>
    </row>
    <row customHeight="1" r="2016" ht="15.0">
      <c t="s" s="127" r="A2016">
        <v>16998</v>
      </c>
      <c t="s" s="127" r="B2016">
        <v>16999</v>
      </c>
      <c t="s" s="127" r="C2016">
        <v>17000</v>
      </c>
      <c t="s" s="127" r="D2016">
        <v>17001</v>
      </c>
      <c t="s" s="127" r="E2016">
        <v>17002</v>
      </c>
      <c t="s" s="127" r="F2016">
        <v>17003</v>
      </c>
      <c t="s" s="128" r="G2016">
        <v>17004</v>
      </c>
      <c t="s" s="127" r="H2016">
        <v>17005</v>
      </c>
      <c s="129" r="I2016">
        <v>268.0</v>
      </c>
      <c s="129" r="J2016">
        <v>39.3204629999999</v>
      </c>
      <c s="129" r="K2016">
        <v>34.146718</v>
      </c>
      <c s="129" r="L2016">
        <v>53.80695</v>
      </c>
      <c s="129" r="M2016">
        <v>61.050193</v>
      </c>
      <c s="129" r="N2016">
        <v>60.015444</v>
      </c>
      <c s="129" r="O2016">
        <v>19.660232</v>
      </c>
      <c s="129" r="P2016">
        <v>43.0</v>
      </c>
      <c s="129" r="Q2016">
        <v>45.0</v>
      </c>
      <c s="129" r="R2016">
        <v>52.0</v>
      </c>
      <c s="129" r="S2016">
        <v>62.0</v>
      </c>
      <c s="129" r="T2016">
        <v>37.0</v>
      </c>
      <c s="129" r="U2016">
        <v>24.0</v>
      </c>
      <c s="129" r="V2016">
        <v>135.552123999999</v>
      </c>
      <c s="129" r="W2016">
        <v>20.6949809999999</v>
      </c>
      <c s="129" r="X2016">
        <v>19.660232</v>
      </c>
      <c s="129" r="Y2016">
        <v>26.903475</v>
      </c>
      <c s="129" r="Z2016">
        <v>32.0772199999999</v>
      </c>
      <c s="129" r="AA2016">
        <v>26.903475</v>
      </c>
      <c s="129" r="AB2016">
        <v>8.27799199999999</v>
      </c>
      <c s="129" r="AC2016">
        <v>1.03474899999999</v>
      </c>
      <c s="129" r="AD2016">
        <v>27.938224</v>
      </c>
      <c s="129" r="AE2016">
        <v>83.814672</v>
      </c>
      <c s="129" r="AF2016">
        <v>23.7992279999999</v>
      </c>
      <c s="129" r="AG2016">
        <v>132.447876</v>
      </c>
      <c s="129" r="AH2016">
        <v>18.6254829999999</v>
      </c>
      <c s="129" r="AI2016">
        <v>14.4864859999999</v>
      </c>
      <c s="129" r="AJ2016">
        <v>26.903475</v>
      </c>
      <c s="129" r="AK2016">
        <v>28.972973</v>
      </c>
      <c s="129" r="AL2016">
        <v>33.111969</v>
      </c>
      <c s="129" r="AM2016">
        <v>9.312741</v>
      </c>
      <c s="129" r="AN2016">
        <v>1.03474899999999</v>
      </c>
      <c s="129" r="AO2016">
        <v>20.6949809999999</v>
      </c>
      <c s="129" r="AP2016">
        <v>81.745174</v>
      </c>
      <c s="129" r="AQ2016">
        <v>30.007722</v>
      </c>
      <c s="129" r="AR2016">
        <v>215.227799</v>
      </c>
      <c s="129" r="AS2016">
        <v>33.111969</v>
      </c>
      <c s="129" r="AT2016">
        <v>16.555985</v>
      </c>
      <c s="129" r="AU2016">
        <v>0.0</v>
      </c>
      <c s="129" r="AV2016">
        <v>16.555985</v>
      </c>
      <c s="129" r="AW2016">
        <v>33.111969</v>
      </c>
      <c s="129" r="AX2016">
        <v>20.6949809999999</v>
      </c>
      <c s="129" r="AY2016">
        <v>82.7799229999999</v>
      </c>
      <c s="129" r="AZ2016">
        <v>12.416988</v>
      </c>
      <c s="129" r="BA2016">
        <v>99.335907</v>
      </c>
      <c s="129" r="BB2016">
        <v>20.6949809999999</v>
      </c>
      <c s="129" r="BC2016">
        <v>12.416988</v>
      </c>
      <c s="129" r="BD2016">
        <v>0.0</v>
      </c>
      <c s="129" r="BE2016">
        <v>0.0</v>
      </c>
      <c s="129" r="BF2016">
        <v>4.13899599999999</v>
      </c>
      <c s="129" r="BG2016">
        <v>12.416988</v>
      </c>
      <c s="129" r="BH2016">
        <v>49.667954</v>
      </c>
      <c s="129" r="BI2016">
        <v>0.0</v>
      </c>
      <c s="129" r="BJ2016">
        <v>115.891892</v>
      </c>
      <c s="129" r="BK2016">
        <v>12.416988</v>
      </c>
      <c s="129" r="BL2016">
        <v>4.13899599999999</v>
      </c>
      <c s="129" r="BM2016">
        <v>0.0</v>
      </c>
      <c s="129" r="BN2016">
        <v>16.555985</v>
      </c>
      <c s="129" r="BO2016">
        <v>28.972973</v>
      </c>
      <c s="129" r="BP2016">
        <v>8.27799199999999</v>
      </c>
      <c s="129" r="BQ2016">
        <v>33.111969</v>
      </c>
      <c s="129" r="BR2016">
        <v>12.416988</v>
      </c>
      <c s="129" r="BS2016">
        <v>16.555985</v>
      </c>
      <c s="129" r="BT2016">
        <v>0.0</v>
      </c>
      <c s="129" r="BU2016">
        <v>0.0</v>
      </c>
      <c s="129" r="BV2016">
        <v>0.0</v>
      </c>
      <c s="129" r="BW2016">
        <v>4.13899599999999</v>
      </c>
      <c s="129" r="BX2016">
        <v>8.27799199999999</v>
      </c>
      <c s="129" r="BY2016">
        <v>0.0</v>
      </c>
      <c s="129" r="BZ2016">
        <v>0.0</v>
      </c>
      <c s="129" r="CA2016">
        <v>4.13899599999999</v>
      </c>
      <c s="129" r="CB2016">
        <v>91.0579149999999</v>
      </c>
      <c s="129" r="CC2016">
        <v>20.6949809999999</v>
      </c>
      <c s="129" r="CD2016">
        <v>8.27799199999999</v>
      </c>
      <c s="129" r="CE2016">
        <v>0.0</v>
      </c>
      <c s="129" r="CF2016">
        <v>12.416988</v>
      </c>
      <c s="129" r="CG2016">
        <v>24.833977</v>
      </c>
      <c s="129" r="CH2016">
        <v>20.6949809999999</v>
      </c>
      <c s="129" r="CI2016">
        <v>4.13899599999999</v>
      </c>
      <c s="129" r="CJ2016">
        <v>0.0</v>
      </c>
      <c s="129" r="CK2016">
        <v>107.6139</v>
      </c>
      <c s="129" r="CL2016">
        <v>12.416988</v>
      </c>
      <c s="129" r="CM2016">
        <v>8.27799199999999</v>
      </c>
      <c s="129" r="CN2016">
        <v>0.0</v>
      </c>
      <c s="129" r="CO2016">
        <v>0.0</v>
      </c>
      <c s="129" r="CP2016">
        <v>0.0</v>
      </c>
      <c s="129" r="CQ2016">
        <v>0.0</v>
      </c>
      <c s="129" r="CR2016">
        <v>78.640927</v>
      </c>
      <c s="129" r="CS2016">
        <v>8.27799199999999</v>
      </c>
    </row>
    <row customHeight="1" r="2017" ht="15.0">
      <c t="s" s="127" r="A2017">
        <v>17006</v>
      </c>
      <c t="s" s="127" r="B2017">
        <v>17007</v>
      </c>
      <c t="s" s="127" r="C2017">
        <v>17008</v>
      </c>
      <c t="s" s="127" r="D2017">
        <v>17009</v>
      </c>
      <c t="s" s="127" r="E2017">
        <v>17010</v>
      </c>
      <c t="s" s="127" r="F2017">
        <v>17011</v>
      </c>
      <c t="s" s="128" r="G2017">
        <v>17012</v>
      </c>
      <c t="s" s="127" r="H2017">
        <v>17013</v>
      </c>
      <c s="129" r="I2017">
        <v>3983.0</v>
      </c>
      <c s="129" r="J2017">
        <v>790.980686999999</v>
      </c>
      <c s="129" r="K2017">
        <v>536.328395</v>
      </c>
      <c s="129" r="L2017">
        <v>765.444486999999</v>
      </c>
      <c s="129" r="M2017">
        <v>1094.729395</v>
      </c>
      <c s="129" r="N2017">
        <v>627.862604</v>
      </c>
      <c s="129" r="O2017">
        <v>167.654432</v>
      </c>
      <c s="129" r="P2017">
        <v>1186.0</v>
      </c>
      <c s="129" r="Q2017">
        <v>771.0</v>
      </c>
      <c s="129" r="R2017">
        <v>1250.0</v>
      </c>
      <c s="129" r="S2017">
        <v>1189.0</v>
      </c>
      <c s="129" r="T2017">
        <v>580.0</v>
      </c>
      <c s="129" r="U2017">
        <v>175.0</v>
      </c>
      <c s="129" r="V2017">
        <v>1967.951786</v>
      </c>
      <c s="129" r="W2017">
        <v>401.380397</v>
      </c>
      <c s="129" r="X2017">
        <v>286.919873999999</v>
      </c>
      <c s="129" r="Y2017">
        <v>348.186488</v>
      </c>
      <c s="129" r="Z2017">
        <v>539.425895999999</v>
      </c>
      <c s="129" r="AA2017">
        <v>321.77258</v>
      </c>
      <c s="129" r="AB2017">
        <v>68.169041</v>
      </c>
      <c s="129" r="AC2017">
        <v>2.097509</v>
      </c>
      <c s="129" r="AD2017">
        <v>555.157213999999</v>
      </c>
      <c s="129" r="AE2017">
        <v>1162.28853499999</v>
      </c>
      <c s="129" r="AF2017">
        <v>250.506035999999</v>
      </c>
      <c s="129" r="AG2017">
        <v>2015.04821399999</v>
      </c>
      <c s="129" r="AH2017">
        <v>389.600289999999</v>
      </c>
      <c s="129" r="AI2017">
        <v>249.40852</v>
      </c>
      <c s="129" r="AJ2017">
        <v>417.257998999999</v>
      </c>
      <c s="129" r="AK2017">
        <v>555.303497999999</v>
      </c>
      <c s="129" r="AL2017">
        <v>306.090024</v>
      </c>
      <c s="129" r="AM2017">
        <v>88.9978459999999</v>
      </c>
      <c s="129" r="AN2017">
        <v>8.390036</v>
      </c>
      <c s="129" r="AO2017">
        <v>530.035868</v>
      </c>
      <c s="129" r="AP2017">
        <v>1208.384971</v>
      </c>
      <c s="129" r="AQ2017">
        <v>276.627374999999</v>
      </c>
      <c s="129" r="AR2017">
        <v>3203.043234</v>
      </c>
      <c s="129" r="AS2017">
        <v>4.195018</v>
      </c>
      <c s="129" r="AT2017">
        <v>159.215634999999</v>
      </c>
      <c s="129" r="AU2017">
        <v>507.207077</v>
      </c>
      <c s="129" r="AV2017">
        <v>553.54732</v>
      </c>
      <c s="129" r="AW2017">
        <v>436.281863999999</v>
      </c>
      <c s="129" r="AX2017">
        <v>192.970824999999</v>
      </c>
      <c s="129" r="AY2017">
        <v>762.908124</v>
      </c>
      <c s="129" r="AZ2017">
        <v>586.717370999999</v>
      </c>
      <c s="129" r="BA2017">
        <v>1634.886714</v>
      </c>
      <c s="129" r="BB2017">
        <v>0.0</v>
      </c>
      <c s="129" r="BC2017">
        <v>125.655492</v>
      </c>
      <c s="129" r="BD2017">
        <v>360.576496</v>
      </c>
      <c s="129" r="BE2017">
        <v>280.871154999999</v>
      </c>
      <c s="129" r="BF2017">
        <v>100.68043</v>
      </c>
      <c s="129" r="BG2017">
        <v>151.020645</v>
      </c>
      <c s="129" r="BH2017">
        <v>414.916681999999</v>
      </c>
      <c s="129" r="BI2017">
        <v>201.165814</v>
      </c>
      <c s="129" r="BJ2017">
        <v>1568.15652</v>
      </c>
      <c s="129" r="BK2017">
        <v>4.195018</v>
      </c>
      <c s="129" r="BL2017">
        <v>33.5601429999999</v>
      </c>
      <c s="129" r="BM2017">
        <v>146.630581</v>
      </c>
      <c s="129" r="BN2017">
        <v>272.676165</v>
      </c>
      <c s="129" r="BO2017">
        <v>335.601433999999</v>
      </c>
      <c s="129" r="BP2017">
        <v>41.9501789999999</v>
      </c>
      <c s="129" r="BQ2017">
        <v>347.991442</v>
      </c>
      <c s="129" r="BR2017">
        <v>385.551557</v>
      </c>
      <c s="129" r="BS2017">
        <v>427.696781999999</v>
      </c>
      <c s="129" r="BT2017">
        <v>0.0</v>
      </c>
      <c s="129" r="BU2017">
        <v>12.585054</v>
      </c>
      <c s="129" r="BV2017">
        <v>4.195018</v>
      </c>
      <c s="129" r="BW2017">
        <v>25.1701079999999</v>
      </c>
      <c s="129" r="BX2017">
        <v>12.585054</v>
      </c>
      <c s="129" r="BY2017">
        <v>46.145197</v>
      </c>
      <c s="129" r="BZ2017">
        <v>0.0</v>
      </c>
      <c s="129" r="CA2017">
        <v>327.016351999999</v>
      </c>
      <c s="129" r="CB2017">
        <v>1631.27683499999</v>
      </c>
      <c s="129" r="CC2017">
        <v>4.195018</v>
      </c>
      <c s="129" r="CD2017">
        <v>109.070466</v>
      </c>
      <c s="129" r="CE2017">
        <v>402.526675</v>
      </c>
      <c s="129" r="CF2017">
        <v>431.891799999999</v>
      </c>
      <c s="129" r="CG2017">
        <v>364.96656</v>
      </c>
      <c s="129" r="CH2017">
        <v>134.240574</v>
      </c>
      <c s="129" r="CI2017">
        <v>0.0</v>
      </c>
      <c s="129" r="CJ2017">
        <v>184.385742999999</v>
      </c>
      <c s="129" r="CK2017">
        <v>1144.069617</v>
      </c>
      <c s="129" r="CL2017">
        <v>0.0</v>
      </c>
      <c s="129" r="CM2017">
        <v>37.560115</v>
      </c>
      <c s="129" r="CN2017">
        <v>100.485384</v>
      </c>
      <c s="129" r="CO2017">
        <v>96.4854119999999</v>
      </c>
      <c s="129" r="CP2017">
        <v>58.730251</v>
      </c>
      <c s="129" r="CQ2017">
        <v>12.585054</v>
      </c>
      <c s="129" r="CR2017">
        <v>762.908124</v>
      </c>
      <c s="129" r="CS2017">
        <v>75.3152769999999</v>
      </c>
    </row>
    <row customHeight="1" r="2018" ht="15.0">
      <c t="s" s="127" r="A2018">
        <v>17014</v>
      </c>
      <c t="s" s="127" r="B2018">
        <v>17015</v>
      </c>
      <c t="s" s="127" r="C2018">
        <v>17016</v>
      </c>
      <c t="s" s="127" r="D2018">
        <v>17017</v>
      </c>
      <c t="s" s="127" r="E2018">
        <v>17018</v>
      </c>
      <c t="s" s="127" r="F2018">
        <v>17019</v>
      </c>
      <c t="s" s="128" r="G2018">
        <v>17020</v>
      </c>
      <c t="s" s="127" r="H2018">
        <v>17021</v>
      </c>
      <c s="129" r="I2018">
        <v>946.0</v>
      </c>
      <c s="129" r="J2018">
        <v>171.13345</v>
      </c>
      <c s="129" r="K2018">
        <v>146.36937</v>
      </c>
      <c s="129" r="L2018">
        <v>189.578971</v>
      </c>
      <c s="129" r="M2018">
        <v>185.382793999999</v>
      </c>
      <c s="129" r="N2018">
        <v>143.295116</v>
      </c>
      <c s="129" r="O2018">
        <v>110.240298</v>
      </c>
      <c s="129" r="P2018">
        <v>143.0</v>
      </c>
      <c s="129" r="Q2018">
        <v>134.0</v>
      </c>
      <c s="129" r="R2018">
        <v>160.0</v>
      </c>
      <c s="129" r="S2018">
        <v>171.0</v>
      </c>
      <c s="129" r="T2018">
        <v>118.0</v>
      </c>
      <c s="129" r="U2018">
        <v>93.0</v>
      </c>
      <c s="129" r="V2018">
        <v>453.819022</v>
      </c>
      <c s="129" r="W2018">
        <v>100.425617</v>
      </c>
      <c s="129" r="X2018">
        <v>72.7330419999999</v>
      </c>
      <c s="129" r="Y2018">
        <v>90.178105</v>
      </c>
      <c s="129" r="Z2018">
        <v>93.2523589999999</v>
      </c>
      <c s="129" r="AA2018">
        <v>72.7330419999999</v>
      </c>
      <c s="129" r="AB2018">
        <v>23.4963979999999</v>
      </c>
      <c s="129" r="AC2018">
        <v>1.000458</v>
      </c>
      <c s="129" r="AD2018">
        <v>130.119109</v>
      </c>
      <c s="129" r="AE2018">
        <v>262.336305999999</v>
      </c>
      <c s="129" r="AF2018">
        <v>61.363607</v>
      </c>
      <c s="129" r="AG2018">
        <v>492.180977999999</v>
      </c>
      <c s="129" r="AH2018">
        <v>70.7078329999999</v>
      </c>
      <c s="129" r="AI2018">
        <v>73.636328</v>
      </c>
      <c s="129" r="AJ2018">
        <v>99.4008659999999</v>
      </c>
      <c s="129" r="AK2018">
        <v>92.130436</v>
      </c>
      <c s="129" r="AL2018">
        <v>70.5620739999999</v>
      </c>
      <c s="129" r="AM2018">
        <v>60.610522</v>
      </c>
      <c s="129" r="AN2018">
        <v>25.132919</v>
      </c>
      <c s="129" r="AO2018">
        <v>101.30461</v>
      </c>
      <c s="129" r="AP2018">
        <v>267.314303999999</v>
      </c>
      <c s="129" r="AQ2018">
        <v>123.562064</v>
      </c>
      <c s="129" r="AR2018">
        <v>789.164481</v>
      </c>
      <c s="129" r="AS2018">
        <v>4.099005</v>
      </c>
      <c s="129" r="AT2018">
        <v>28.693034</v>
      </c>
      <c s="129" r="AU2018">
        <v>73.782086</v>
      </c>
      <c s="129" r="AV2018">
        <v>86.0791009999999</v>
      </c>
      <c s="129" r="AW2018">
        <v>102.47512</v>
      </c>
      <c s="129" r="AX2018">
        <v>151.663176999999</v>
      </c>
      <c s="129" r="AY2018">
        <v>227.795168999999</v>
      </c>
      <c s="129" r="AZ2018">
        <v>114.577789999999</v>
      </c>
      <c s="129" r="BA2018">
        <v>344.219229999999</v>
      </c>
      <c s="129" r="BB2018">
        <v>4.099005</v>
      </c>
      <c s="129" r="BC2018">
        <v>24.5940289999999</v>
      </c>
      <c s="129" r="BD2018">
        <v>36.891043</v>
      </c>
      <c s="129" r="BE2018">
        <v>36.891043</v>
      </c>
      <c s="129" r="BF2018">
        <v>24.5940289999999</v>
      </c>
      <c s="129" r="BG2018">
        <v>106.574124</v>
      </c>
      <c s="129" r="BH2018">
        <v>81.882924</v>
      </c>
      <c s="129" r="BI2018">
        <v>28.693034</v>
      </c>
      <c s="129" r="BJ2018">
        <v>444.945250999999</v>
      </c>
      <c s="129" r="BK2018">
        <v>0.0</v>
      </c>
      <c s="129" r="BL2018">
        <v>4.099005</v>
      </c>
      <c s="129" r="BM2018">
        <v>36.891043</v>
      </c>
      <c s="129" r="BN2018">
        <v>49.188057</v>
      </c>
      <c s="129" r="BO2018">
        <v>77.8810909999999</v>
      </c>
      <c s="129" r="BP2018">
        <v>45.089053</v>
      </c>
      <c s="129" r="BQ2018">
        <v>145.912246</v>
      </c>
      <c s="129" r="BR2018">
        <v>85.8847559999999</v>
      </c>
      <c s="129" r="BS2018">
        <v>122.775799</v>
      </c>
      <c s="129" r="BT2018">
        <v>0.0</v>
      </c>
      <c s="129" r="BU2018">
        <v>0.0</v>
      </c>
      <c s="129" r="BV2018">
        <v>4.099005</v>
      </c>
      <c s="129" r="BW2018">
        <v>4.099005</v>
      </c>
      <c s="129" r="BX2018">
        <v>20.495024</v>
      </c>
      <c s="129" r="BY2018">
        <v>32.7920379999999</v>
      </c>
      <c s="129" r="BZ2018">
        <v>0.0</v>
      </c>
      <c s="129" r="CA2018">
        <v>61.290728</v>
      </c>
      <c s="129" r="CB2018">
        <v>385.306449999999</v>
      </c>
      <c s="129" r="CC2018">
        <v>4.099005</v>
      </c>
      <c s="129" r="CD2018">
        <v>28.693034</v>
      </c>
      <c s="129" r="CE2018">
        <v>57.3860669999999</v>
      </c>
      <c s="129" r="CF2018">
        <v>73.782086</v>
      </c>
      <c s="129" r="CG2018">
        <v>73.782086</v>
      </c>
      <c s="129" r="CH2018">
        <v>114.772133999999</v>
      </c>
      <c s="129" r="CI2018">
        <v>0.0</v>
      </c>
      <c s="129" r="CJ2018">
        <v>32.7920379999999</v>
      </c>
      <c s="129" r="CK2018">
        <v>281.082231999999</v>
      </c>
      <c s="129" r="CL2018">
        <v>0.0</v>
      </c>
      <c s="129" r="CM2018">
        <v>0.0</v>
      </c>
      <c s="129" r="CN2018">
        <v>12.297014</v>
      </c>
      <c s="129" r="CO2018">
        <v>8.19801</v>
      </c>
      <c s="129" r="CP2018">
        <v>8.19801</v>
      </c>
      <c s="129" r="CQ2018">
        <v>4.099005</v>
      </c>
      <c s="129" r="CR2018">
        <v>227.795168999999</v>
      </c>
      <c s="129" r="CS2018">
        <v>20.495024</v>
      </c>
    </row>
    <row customHeight="1" r="2019" ht="15.0">
      <c t="s" s="127" r="A2019">
        <v>17022</v>
      </c>
      <c t="s" s="127" r="B2019">
        <v>17023</v>
      </c>
      <c t="s" s="127" r="C2019">
        <v>17024</v>
      </c>
      <c t="s" s="127" r="D2019">
        <v>17025</v>
      </c>
      <c t="s" s="127" r="E2019">
        <v>17026</v>
      </c>
      <c t="s" s="127" r="F2019">
        <v>17027</v>
      </c>
      <c t="s" s="128" r="G2019">
        <v>17028</v>
      </c>
      <c t="s" s="127" r="H2019">
        <v>17029</v>
      </c>
      <c s="129" r="I2019">
        <v>521.0</v>
      </c>
      <c s="129" r="J2019">
        <v>106.274705999999</v>
      </c>
      <c s="129" r="K2019">
        <v>56.549844</v>
      </c>
      <c s="129" r="L2019">
        <v>113.099687</v>
      </c>
      <c s="129" r="M2019">
        <v>77.690938</v>
      </c>
      <c s="129" r="N2019">
        <v>92.103964</v>
      </c>
      <c s="129" r="O2019">
        <v>75.2808619999999</v>
      </c>
      <c s="129" r="P2019">
        <v>69.0</v>
      </c>
      <c s="129" r="Q2019">
        <v>79.0</v>
      </c>
      <c s="129" r="R2019">
        <v>78.0</v>
      </c>
      <c s="129" r="S2019">
        <v>73.0</v>
      </c>
      <c s="129" r="T2019">
        <v>83.0</v>
      </c>
      <c s="129" r="U2019">
        <v>30.0</v>
      </c>
      <c s="129" r="V2019">
        <v>264.042686</v>
      </c>
      <c s="129" r="W2019">
        <v>48.749865</v>
      </c>
      <c s="129" r="X2019">
        <v>34.124906</v>
      </c>
      <c s="129" r="Y2019">
        <v>53.6248519999999</v>
      </c>
      <c s="129" r="Z2019">
        <v>47.4660209999999</v>
      </c>
      <c s="129" r="AA2019">
        <v>48.8467789999999</v>
      </c>
      <c s="129" r="AB2019">
        <v>29.231812</v>
      </c>
      <c s="129" r="AC2019">
        <v>1.998451</v>
      </c>
      <c s="129" r="AD2019">
        <v>69.2248089999999</v>
      </c>
      <c s="129" r="AE2019">
        <v>134.906932</v>
      </c>
      <c s="129" r="AF2019">
        <v>59.9109449999999</v>
      </c>
      <c s="129" r="AG2019">
        <v>256.957314</v>
      </c>
      <c s="129" r="AH2019">
        <v>57.524841</v>
      </c>
      <c s="129" r="AI2019">
        <v>22.424938</v>
      </c>
      <c s="129" r="AJ2019">
        <v>59.474836</v>
      </c>
      <c s="129" r="AK2019">
        <v>30.224916</v>
      </c>
      <c s="129" r="AL2019">
        <v>43.257185</v>
      </c>
      <c s="129" r="AM2019">
        <v>36.8198569999999</v>
      </c>
      <c s="129" r="AN2019">
        <v>7.230741</v>
      </c>
      <c s="129" r="AO2019">
        <v>64.349822</v>
      </c>
      <c s="129" r="AP2019">
        <v>123.824658</v>
      </c>
      <c s="129" r="AQ2019">
        <v>68.7828339999999</v>
      </c>
      <c s="129" r="AR2019">
        <v>444.332516</v>
      </c>
      <c s="129" r="AS2019">
        <v>42.899881</v>
      </c>
      <c s="129" r="AT2019">
        <v>19.499946</v>
      </c>
      <c s="129" r="AU2019">
        <v>15.599957</v>
      </c>
      <c s="129" r="AV2019">
        <v>38.999892</v>
      </c>
      <c s="129" r="AW2019">
        <v>46.799871</v>
      </c>
      <c s="129" r="AX2019">
        <v>50.69986</v>
      </c>
      <c s="129" r="AY2019">
        <v>186.933228</v>
      </c>
      <c s="129" r="AZ2019">
        <v>42.899881</v>
      </c>
      <c s="129" r="BA2019">
        <v>245.045413</v>
      </c>
      <c s="129" r="BB2019">
        <v>27.299925</v>
      </c>
      <c s="129" r="BC2019">
        <v>15.599957</v>
      </c>
      <c s="129" r="BD2019">
        <v>7.799978</v>
      </c>
      <c s="129" r="BE2019">
        <v>15.599957</v>
      </c>
      <c s="129" r="BF2019">
        <v>7.799978</v>
      </c>
      <c s="129" r="BG2019">
        <v>42.899881</v>
      </c>
      <c s="129" r="BH2019">
        <v>112.44578</v>
      </c>
      <c s="129" r="BI2019">
        <v>15.599957</v>
      </c>
      <c s="129" r="BJ2019">
        <v>199.287103</v>
      </c>
      <c s="129" r="BK2019">
        <v>15.599957</v>
      </c>
      <c s="129" r="BL2019">
        <v>3.899989</v>
      </c>
      <c s="129" r="BM2019">
        <v>7.799978</v>
      </c>
      <c s="129" r="BN2019">
        <v>23.3999349999999</v>
      </c>
      <c s="129" r="BO2019">
        <v>38.999892</v>
      </c>
      <c s="129" r="BP2019">
        <v>7.799978</v>
      </c>
      <c s="129" r="BQ2019">
        <v>74.487448</v>
      </c>
      <c s="129" r="BR2019">
        <v>27.299925</v>
      </c>
      <c s="129" r="BS2019">
        <v>50.69986</v>
      </c>
      <c s="129" r="BT2019">
        <v>3.899989</v>
      </c>
      <c s="129" r="BU2019">
        <v>0.0</v>
      </c>
      <c s="129" r="BV2019">
        <v>0.0</v>
      </c>
      <c s="129" r="BW2019">
        <v>7.799978</v>
      </c>
      <c s="129" r="BX2019">
        <v>0.0</v>
      </c>
      <c s="129" r="BY2019">
        <v>7.799978</v>
      </c>
      <c s="129" r="BZ2019">
        <v>0.0</v>
      </c>
      <c s="129" r="CA2019">
        <v>31.199914</v>
      </c>
      <c s="129" r="CB2019">
        <v>191.099471999999</v>
      </c>
      <c s="129" r="CC2019">
        <v>35.0999029999999</v>
      </c>
      <c s="129" r="CD2019">
        <v>19.499946</v>
      </c>
      <c s="129" r="CE2019">
        <v>15.599957</v>
      </c>
      <c s="129" r="CF2019">
        <v>31.199914</v>
      </c>
      <c s="129" r="CG2019">
        <v>35.0999029999999</v>
      </c>
      <c s="129" r="CH2019">
        <v>42.899881</v>
      </c>
      <c s="129" r="CI2019">
        <v>3.899989</v>
      </c>
      <c s="129" r="CJ2019">
        <v>7.799978</v>
      </c>
      <c s="129" r="CK2019">
        <v>202.533185</v>
      </c>
      <c s="129" r="CL2019">
        <v>3.899989</v>
      </c>
      <c s="129" r="CM2019">
        <v>0.0</v>
      </c>
      <c s="129" r="CN2019">
        <v>0.0</v>
      </c>
      <c s="129" r="CO2019">
        <v>0.0</v>
      </c>
      <c s="129" r="CP2019">
        <v>11.699968</v>
      </c>
      <c s="129" r="CQ2019">
        <v>0.0</v>
      </c>
      <c s="129" r="CR2019">
        <v>183.033239</v>
      </c>
      <c s="129" r="CS2019">
        <v>3.899989</v>
      </c>
    </row>
    <row customHeight="1" r="2020" ht="15.0">
      <c t="s" s="127" r="A2020">
        <v>17030</v>
      </c>
      <c t="s" s="127" r="B2020">
        <v>17031</v>
      </c>
      <c t="s" s="127" r="C2020">
        <v>17032</v>
      </c>
      <c t="s" s="127" r="D2020">
        <v>17033</v>
      </c>
      <c t="s" s="127" r="E2020">
        <v>17034</v>
      </c>
      <c t="s" s="127" r="F2020">
        <v>17035</v>
      </c>
      <c t="s" s="128" r="G2020">
        <v>17036</v>
      </c>
      <c t="s" s="127" r="H2020">
        <v>17037</v>
      </c>
      <c s="129" r="I2020">
        <v>139.0</v>
      </c>
      <c s="129" r="J2020">
        <v>19.419118</v>
      </c>
      <c s="129" r="K2020">
        <v>23.5073529999999</v>
      </c>
      <c s="129" r="L2020">
        <v>26.573529</v>
      </c>
      <c s="129" r="M2020">
        <v>32.705882</v>
      </c>
      <c s="129" r="N2020">
        <v>22.485294</v>
      </c>
      <c s="129" r="O2020">
        <v>14.308824</v>
      </c>
      <c s="129" r="P2020">
        <v>16.0</v>
      </c>
      <c s="129" r="Q2020">
        <v>29.0</v>
      </c>
      <c s="129" r="R2020">
        <v>24.0</v>
      </c>
      <c s="129" r="S2020">
        <v>35.0</v>
      </c>
      <c s="129" r="T2020">
        <v>24.0</v>
      </c>
      <c s="129" r="U2020">
        <v>7.0</v>
      </c>
      <c s="129" r="V2020">
        <v>68.477941</v>
      </c>
      <c s="129" r="W2020">
        <v>10.2205879999999</v>
      </c>
      <c s="129" r="X2020">
        <v>10.2205879999999</v>
      </c>
      <c s="129" r="Y2020">
        <v>16.352941</v>
      </c>
      <c s="129" r="Z2020">
        <v>15.330882</v>
      </c>
      <c s="129" r="AA2020">
        <v>10.2205879999999</v>
      </c>
      <c s="129" r="AB2020">
        <v>6.132353</v>
      </c>
      <c s="129" r="AC2020">
        <v>0.0</v>
      </c>
      <c s="129" r="AD2020">
        <v>13.286765</v>
      </c>
      <c s="129" r="AE2020">
        <v>42.9264709999999</v>
      </c>
      <c s="129" r="AF2020">
        <v>12.264706</v>
      </c>
      <c s="129" r="AG2020">
        <v>70.5220589999999</v>
      </c>
      <c s="129" r="AH2020">
        <v>9.198529</v>
      </c>
      <c s="129" r="AI2020">
        <v>13.286765</v>
      </c>
      <c s="129" r="AJ2020">
        <v>10.2205879999999</v>
      </c>
      <c s="129" r="AK2020">
        <v>17.375</v>
      </c>
      <c s="129" r="AL2020">
        <v>12.264706</v>
      </c>
      <c s="129" r="AM2020">
        <v>8.17647099999999</v>
      </c>
      <c s="129" r="AN2020">
        <v>0.0</v>
      </c>
      <c s="129" r="AO2020">
        <v>12.264706</v>
      </c>
      <c s="129" r="AP2020">
        <v>43.948529</v>
      </c>
      <c s="129" r="AQ2020">
        <v>14.308824</v>
      </c>
      <c s="129" r="AR2020">
        <v>130.823529</v>
      </c>
      <c s="129" r="AS2020">
        <v>12.264706</v>
      </c>
      <c s="129" r="AT2020">
        <v>4.088235</v>
      </c>
      <c s="129" r="AU2020">
        <v>0.0</v>
      </c>
      <c s="129" r="AV2020">
        <v>16.352941</v>
      </c>
      <c s="129" r="AW2020">
        <v>16.352941</v>
      </c>
      <c s="129" r="AX2020">
        <v>12.264706</v>
      </c>
      <c s="129" r="AY2020">
        <v>49.058824</v>
      </c>
      <c s="129" r="AZ2020">
        <v>20.4411759999999</v>
      </c>
      <c s="129" r="BA2020">
        <v>65.411765</v>
      </c>
      <c s="129" r="BB2020">
        <v>8.17647099999999</v>
      </c>
      <c s="129" r="BC2020">
        <v>4.088235</v>
      </c>
      <c s="129" r="BD2020">
        <v>0.0</v>
      </c>
      <c s="129" r="BE2020">
        <v>8.17647099999999</v>
      </c>
      <c s="129" r="BF2020">
        <v>0.0</v>
      </c>
      <c s="129" r="BG2020">
        <v>12.264706</v>
      </c>
      <c s="129" r="BH2020">
        <v>20.4411759999999</v>
      </c>
      <c s="129" r="BI2020">
        <v>12.264706</v>
      </c>
      <c s="129" r="BJ2020">
        <v>65.411765</v>
      </c>
      <c s="129" r="BK2020">
        <v>4.088235</v>
      </c>
      <c s="129" r="BL2020">
        <v>0.0</v>
      </c>
      <c s="129" r="BM2020">
        <v>0.0</v>
      </c>
      <c s="129" r="BN2020">
        <v>8.17647099999999</v>
      </c>
      <c s="129" r="BO2020">
        <v>16.352941</v>
      </c>
      <c s="129" r="BP2020">
        <v>0.0</v>
      </c>
      <c s="129" r="BQ2020">
        <v>28.617647</v>
      </c>
      <c s="129" r="BR2020">
        <v>8.17647099999999</v>
      </c>
      <c s="129" r="BS2020">
        <v>12.264706</v>
      </c>
      <c s="129" r="BT2020">
        <v>0.0</v>
      </c>
      <c s="129" r="BU2020">
        <v>0.0</v>
      </c>
      <c s="129" r="BV2020">
        <v>0.0</v>
      </c>
      <c s="129" r="BW2020">
        <v>0.0</v>
      </c>
      <c s="129" r="BX2020">
        <v>0.0</v>
      </c>
      <c s="129" r="BY2020">
        <v>0.0</v>
      </c>
      <c s="129" r="BZ2020">
        <v>0.0</v>
      </c>
      <c s="129" r="CA2020">
        <v>12.264706</v>
      </c>
      <c s="129" r="CB2020">
        <v>44.9705879999999</v>
      </c>
      <c s="129" r="CC2020">
        <v>8.17647099999999</v>
      </c>
      <c s="129" r="CD2020">
        <v>4.088235</v>
      </c>
      <c s="129" r="CE2020">
        <v>0.0</v>
      </c>
      <c s="129" r="CF2020">
        <v>12.264706</v>
      </c>
      <c s="129" r="CG2020">
        <v>4.088235</v>
      </c>
      <c s="129" r="CH2020">
        <v>12.264706</v>
      </c>
      <c s="129" r="CI2020">
        <v>0.0</v>
      </c>
      <c s="129" r="CJ2020">
        <v>4.088235</v>
      </c>
      <c s="129" r="CK2020">
        <v>73.5882349999999</v>
      </c>
      <c s="129" r="CL2020">
        <v>4.088235</v>
      </c>
      <c s="129" r="CM2020">
        <v>0.0</v>
      </c>
      <c s="129" r="CN2020">
        <v>0.0</v>
      </c>
      <c s="129" r="CO2020">
        <v>4.088235</v>
      </c>
      <c s="129" r="CP2020">
        <v>12.264706</v>
      </c>
      <c s="129" r="CQ2020">
        <v>0.0</v>
      </c>
      <c s="129" r="CR2020">
        <v>49.058824</v>
      </c>
      <c s="129" r="CS2020">
        <v>4.088235</v>
      </c>
    </row>
    <row customHeight="1" r="2021" ht="15.0">
      <c t="s" s="127" r="A2021">
        <v>17038</v>
      </c>
      <c t="s" s="127" r="B2021">
        <v>17039</v>
      </c>
      <c t="s" s="127" r="C2021">
        <v>17040</v>
      </c>
      <c t="s" s="127" r="D2021">
        <v>17041</v>
      </c>
      <c t="s" s="127" r="E2021">
        <v>17042</v>
      </c>
      <c t="s" s="127" r="F2021">
        <v>17043</v>
      </c>
      <c t="s" s="128" r="G2021">
        <v>17044</v>
      </c>
      <c t="s" s="127" r="H2021">
        <v>17045</v>
      </c>
      <c s="129" r="I2021">
        <v>875.0</v>
      </c>
      <c s="129" r="J2021">
        <v>175.612602</v>
      </c>
      <c s="129" r="K2021">
        <v>131.709452</v>
      </c>
      <c s="129" r="L2021">
        <v>193.990665</v>
      </c>
      <c s="129" r="M2021">
        <v>161.318553</v>
      </c>
      <c s="129" r="N2021">
        <v>152.129522</v>
      </c>
      <c s="129" r="O2021">
        <v>60.239207</v>
      </c>
      <c s="129" r="P2021">
        <v>124.0</v>
      </c>
      <c s="129" r="Q2021">
        <v>136.0</v>
      </c>
      <c s="129" r="R2021">
        <v>158.0</v>
      </c>
      <c s="129" r="S2021">
        <v>144.0</v>
      </c>
      <c s="129" r="T2021">
        <v>108.0</v>
      </c>
      <c s="129" r="U2021">
        <v>61.0</v>
      </c>
      <c s="129" r="V2021">
        <v>463.535589</v>
      </c>
      <c s="129" r="W2021">
        <v>94.953326</v>
      </c>
      <c s="129" r="X2021">
        <v>69.4282379999999</v>
      </c>
      <c s="129" r="Y2021">
        <v>107.205368</v>
      </c>
      <c s="129" r="Z2021">
        <v>85.764294</v>
      </c>
      <c s="129" r="AA2021">
        <v>77.596266</v>
      </c>
      <c s="129" r="AB2021">
        <v>27.5670949999999</v>
      </c>
      <c s="129" r="AC2021">
        <v>1.021004</v>
      </c>
      <c s="129" r="AD2021">
        <v>116.394399</v>
      </c>
      <c s="129" r="AE2021">
        <v>268.523920999999</v>
      </c>
      <c s="129" r="AF2021">
        <v>78.61727</v>
      </c>
      <c s="129" r="AG2021">
        <v>411.464410999999</v>
      </c>
      <c s="129" r="AH2021">
        <v>80.659277</v>
      </c>
      <c s="129" r="AI2021">
        <v>62.2812139999999</v>
      </c>
      <c s="129" r="AJ2021">
        <v>86.7852979999999</v>
      </c>
      <c s="129" r="AK2021">
        <v>75.554259</v>
      </c>
      <c s="129" r="AL2021">
        <v>74.5332559999999</v>
      </c>
      <c s="129" r="AM2021">
        <v>28.5880979999999</v>
      </c>
      <c s="129" r="AN2021">
        <v>3.06301099999999</v>
      </c>
      <c s="129" r="AO2021">
        <v>98.0163359999999</v>
      </c>
      <c s="129" r="AP2021">
        <v>238.914818999999</v>
      </c>
      <c s="129" r="AQ2021">
        <v>74.5332559999999</v>
      </c>
      <c s="129" r="AR2021">
        <v>645.274212</v>
      </c>
      <c s="129" r="AS2021">
        <v>44.924154</v>
      </c>
      <c s="129" r="AT2021">
        <v>65.3442239999999</v>
      </c>
      <c s="129" r="AU2021">
        <v>20.4200699999999</v>
      </c>
      <c s="129" r="AV2021">
        <v>77.596266</v>
      </c>
      <c s="129" r="AW2021">
        <v>85.764294</v>
      </c>
      <c s="129" r="AX2021">
        <v>114.352391999999</v>
      </c>
      <c s="129" r="AY2021">
        <v>183.78063</v>
      </c>
      <c s="129" r="AZ2021">
        <v>53.092182</v>
      </c>
      <c s="129" r="BA2021">
        <v>343.057176</v>
      </c>
      <c s="129" r="BB2021">
        <v>32.6721119999999</v>
      </c>
      <c s="129" r="BC2021">
        <v>49.0081679999999</v>
      </c>
      <c s="129" r="BD2021">
        <v>12.2520419999999</v>
      </c>
      <c s="129" r="BE2021">
        <v>36.756126</v>
      </c>
      <c s="129" r="BF2021">
        <v>8.16802799999999</v>
      </c>
      <c s="129" r="BG2021">
        <v>89.848308</v>
      </c>
      <c s="129" r="BH2021">
        <v>89.848308</v>
      </c>
      <c s="129" r="BI2021">
        <v>24.5040839999999</v>
      </c>
      <c s="129" r="BJ2021">
        <v>302.217036</v>
      </c>
      <c s="129" r="BK2021">
        <v>12.2520419999999</v>
      </c>
      <c s="129" r="BL2021">
        <v>16.3360559999999</v>
      </c>
      <c s="129" r="BM2021">
        <v>8.16802799999999</v>
      </c>
      <c s="129" r="BN2021">
        <v>40.8401399999999</v>
      </c>
      <c s="129" r="BO2021">
        <v>77.596266</v>
      </c>
      <c s="129" r="BP2021">
        <v>24.5040839999999</v>
      </c>
      <c s="129" r="BQ2021">
        <v>93.9323219999999</v>
      </c>
      <c s="129" r="BR2021">
        <v>28.5880979999999</v>
      </c>
      <c s="129" r="BS2021">
        <v>65.3442239999999</v>
      </c>
      <c s="129" r="BT2021">
        <v>0.0</v>
      </c>
      <c s="129" r="BU2021">
        <v>0.0</v>
      </c>
      <c s="129" r="BV2021">
        <v>0.0</v>
      </c>
      <c s="129" r="BW2021">
        <v>8.16802799999999</v>
      </c>
      <c s="129" r="BX2021">
        <v>8.16802799999999</v>
      </c>
      <c s="129" r="BY2021">
        <v>16.3360559999999</v>
      </c>
      <c s="129" r="BZ2021">
        <v>0.0</v>
      </c>
      <c s="129" r="CA2021">
        <v>32.6721119999999</v>
      </c>
      <c s="129" r="CB2021">
        <v>363.477245999999</v>
      </c>
      <c s="129" r="CC2021">
        <v>32.6721119999999</v>
      </c>
      <c s="129" r="CD2021">
        <v>57.1761959999999</v>
      </c>
      <c s="129" r="CE2021">
        <v>16.3360559999999</v>
      </c>
      <c s="129" r="CF2021">
        <v>69.4282379999999</v>
      </c>
      <c s="129" r="CG2021">
        <v>69.4282379999999</v>
      </c>
      <c s="129" r="CH2021">
        <v>98.0163359999999</v>
      </c>
      <c s="129" r="CI2021">
        <v>0.0</v>
      </c>
      <c s="129" r="CJ2021">
        <v>20.4200699999999</v>
      </c>
      <c s="129" r="CK2021">
        <v>216.452742</v>
      </c>
      <c s="129" r="CL2021">
        <v>12.2520419999999</v>
      </c>
      <c s="129" r="CM2021">
        <v>8.16802799999999</v>
      </c>
      <c s="129" r="CN2021">
        <v>4.08401399999999</v>
      </c>
      <c s="129" r="CO2021">
        <v>0.0</v>
      </c>
      <c s="129" r="CP2021">
        <v>8.16802799999999</v>
      </c>
      <c s="129" r="CQ2021">
        <v>0.0</v>
      </c>
      <c s="129" r="CR2021">
        <v>183.78063</v>
      </c>
      <c s="129" r="CS2021">
        <v>0.0</v>
      </c>
    </row>
    <row customHeight="1" r="2022" ht="15.0">
      <c t="s" s="127" r="A2022">
        <v>17046</v>
      </c>
      <c t="s" s="127" r="B2022">
        <v>17047</v>
      </c>
      <c t="s" s="127" r="C2022">
        <v>17048</v>
      </c>
      <c t="s" s="127" r="D2022">
        <v>17049</v>
      </c>
      <c t="s" s="127" r="E2022">
        <v>17050</v>
      </c>
      <c t="s" s="127" r="F2022">
        <v>17051</v>
      </c>
      <c t="s" s="128" r="G2022">
        <v>17052</v>
      </c>
      <c t="s" s="127" r="H2022">
        <v>17053</v>
      </c>
      <c s="129" r="I2022">
        <v>326.0</v>
      </c>
      <c s="129" r="J2022">
        <v>71.4382719999999</v>
      </c>
      <c s="129" r="K2022">
        <v>29.179012</v>
      </c>
      <c s="129" r="L2022">
        <v>82.506173</v>
      </c>
      <c s="129" r="M2022">
        <v>69.425926</v>
      </c>
      <c s="129" r="N2022">
        <v>47.290123</v>
      </c>
      <c s="129" r="O2022">
        <v>26.160494</v>
      </c>
      <c s="129" r="P2022">
        <v>51.0</v>
      </c>
      <c s="129" r="Q2022">
        <v>56.0</v>
      </c>
      <c s="129" r="R2022">
        <v>63.0</v>
      </c>
      <c s="129" r="S2022">
        <v>56.0</v>
      </c>
      <c s="129" r="T2022">
        <v>37.0</v>
      </c>
      <c s="129" r="U2022">
        <v>27.0</v>
      </c>
      <c s="129" r="V2022">
        <v>164.006172999999</v>
      </c>
      <c s="129" r="W2022">
        <v>41.253086</v>
      </c>
      <c s="129" r="X2022">
        <v>15.092593</v>
      </c>
      <c s="129" r="Y2022">
        <v>36.222222</v>
      </c>
      <c s="129" r="Z2022">
        <v>35.2160489999999</v>
      </c>
      <c s="129" r="AA2022">
        <v>26.160494</v>
      </c>
      <c s="129" r="AB2022">
        <v>10.061728</v>
      </c>
      <c s="129" r="AC2022">
        <v>0.0</v>
      </c>
      <c s="129" r="AD2022">
        <v>49.302469</v>
      </c>
      <c s="129" r="AE2022">
        <v>87.5370369999999</v>
      </c>
      <c s="129" r="AF2022">
        <v>27.166667</v>
      </c>
      <c s="129" r="AG2022">
        <v>161.993827</v>
      </c>
      <c s="129" r="AH2022">
        <v>30.185185</v>
      </c>
      <c s="129" r="AI2022">
        <v>14.08642</v>
      </c>
      <c s="129" r="AJ2022">
        <v>46.283951</v>
      </c>
      <c s="129" r="AK2022">
        <v>34.2098769999999</v>
      </c>
      <c s="129" r="AL2022">
        <v>21.1296299999999</v>
      </c>
      <c s="129" r="AM2022">
        <v>14.08642</v>
      </c>
      <c s="129" r="AN2022">
        <v>2.012346</v>
      </c>
      <c s="129" r="AO2022">
        <v>35.2160489999999</v>
      </c>
      <c s="129" r="AP2022">
        <v>97.598765</v>
      </c>
      <c s="129" r="AQ2022">
        <v>29.179012</v>
      </c>
      <c s="129" r="AR2022">
        <v>261.604938</v>
      </c>
      <c s="129" r="AS2022">
        <v>28.17284</v>
      </c>
      <c s="129" r="AT2022">
        <v>24.1481479999999</v>
      </c>
      <c s="129" r="AU2022">
        <v>16.098765</v>
      </c>
      <c s="129" r="AV2022">
        <v>40.2469139999999</v>
      </c>
      <c s="129" r="AW2022">
        <v>32.1975309999999</v>
      </c>
      <c s="129" r="AX2022">
        <v>28.17284</v>
      </c>
      <c s="129" r="AY2022">
        <v>76.469136</v>
      </c>
      <c s="129" r="AZ2022">
        <v>16.098765</v>
      </c>
      <c s="129" r="BA2022">
        <v>128.790122999999</v>
      </c>
      <c s="129" r="BB2022">
        <v>16.098765</v>
      </c>
      <c s="129" r="BC2022">
        <v>12.074074</v>
      </c>
      <c s="129" r="BD2022">
        <v>12.074074</v>
      </c>
      <c s="129" r="BE2022">
        <v>20.1234569999999</v>
      </c>
      <c s="129" r="BF2022">
        <v>4.02469099999999</v>
      </c>
      <c s="129" r="BG2022">
        <v>20.1234569999999</v>
      </c>
      <c s="129" r="BH2022">
        <v>36.222222</v>
      </c>
      <c s="129" r="BI2022">
        <v>8.049383</v>
      </c>
      <c s="129" r="BJ2022">
        <v>132.814815</v>
      </c>
      <c s="129" r="BK2022">
        <v>12.074074</v>
      </c>
      <c s="129" r="BL2022">
        <v>12.074074</v>
      </c>
      <c s="129" r="BM2022">
        <v>4.02469099999999</v>
      </c>
      <c s="129" r="BN2022">
        <v>20.1234569999999</v>
      </c>
      <c s="129" r="BO2022">
        <v>28.17284</v>
      </c>
      <c s="129" r="BP2022">
        <v>8.049383</v>
      </c>
      <c s="129" r="BQ2022">
        <v>40.2469139999999</v>
      </c>
      <c s="129" r="BR2022">
        <v>8.049383</v>
      </c>
      <c s="129" r="BS2022">
        <v>12.074074</v>
      </c>
      <c s="129" r="BT2022">
        <v>0.0</v>
      </c>
      <c s="129" r="BU2022">
        <v>0.0</v>
      </c>
      <c s="129" r="BV2022">
        <v>0.0</v>
      </c>
      <c s="129" r="BW2022">
        <v>0.0</v>
      </c>
      <c s="129" r="BX2022">
        <v>0.0</v>
      </c>
      <c s="129" r="BY2022">
        <v>0.0</v>
      </c>
      <c s="129" r="BZ2022">
        <v>0.0</v>
      </c>
      <c s="129" r="CA2022">
        <v>12.074074</v>
      </c>
      <c s="129" r="CB2022">
        <v>144.888889</v>
      </c>
      <c s="129" r="CC2022">
        <v>20.1234569999999</v>
      </c>
      <c s="129" r="CD2022">
        <v>20.1234569999999</v>
      </c>
      <c s="129" r="CE2022">
        <v>8.049383</v>
      </c>
      <c s="129" r="CF2022">
        <v>36.222222</v>
      </c>
      <c s="129" r="CG2022">
        <v>28.17284</v>
      </c>
      <c s="129" r="CH2022">
        <v>28.17284</v>
      </c>
      <c s="129" r="CI2022">
        <v>0.0</v>
      </c>
      <c s="129" r="CJ2022">
        <v>4.02469099999999</v>
      </c>
      <c s="129" r="CK2022">
        <v>104.641975</v>
      </c>
      <c s="129" r="CL2022">
        <v>8.049383</v>
      </c>
      <c s="129" r="CM2022">
        <v>4.02469099999999</v>
      </c>
      <c s="129" r="CN2022">
        <v>8.049383</v>
      </c>
      <c s="129" r="CO2022">
        <v>4.02469099999999</v>
      </c>
      <c s="129" r="CP2022">
        <v>4.02469099999999</v>
      </c>
      <c s="129" r="CQ2022">
        <v>0.0</v>
      </c>
      <c s="129" r="CR2022">
        <v>76.469136</v>
      </c>
      <c s="129" r="CS2022">
        <v>0.0</v>
      </c>
    </row>
    <row customHeight="1" r="2023" ht="15.0">
      <c t="s" s="127" r="A2023">
        <v>17054</v>
      </c>
      <c t="s" s="127" r="B2023">
        <v>17055</v>
      </c>
      <c t="s" s="127" r="C2023">
        <v>17056</v>
      </c>
      <c t="s" s="127" r="D2023">
        <v>17057</v>
      </c>
      <c t="s" s="127" r="E2023">
        <v>17058</v>
      </c>
      <c t="s" s="127" r="F2023">
        <v>17059</v>
      </c>
      <c t="s" s="128" r="G2023">
        <v>17060</v>
      </c>
      <c t="s" s="127" r="H2023">
        <v>17061</v>
      </c>
      <c s="129" r="I2023">
        <v>595.0</v>
      </c>
      <c s="129" r="J2023">
        <v>64.735871</v>
      </c>
      <c s="129" r="K2023">
        <v>69.715553</v>
      </c>
      <c s="129" r="L2023">
        <v>88.6383459999999</v>
      </c>
      <c s="129" r="M2023">
        <v>127.497992999999</v>
      </c>
      <c s="129" r="N2023">
        <v>121.603934</v>
      </c>
      <c s="129" r="O2023">
        <v>122.808302</v>
      </c>
      <c s="129" r="P2023">
        <v>71.0</v>
      </c>
      <c s="129" r="Q2023">
        <v>108.0</v>
      </c>
      <c s="129" r="R2023">
        <v>113.0</v>
      </c>
      <c s="129" r="S2023">
        <v>111.0</v>
      </c>
      <c s="129" r="T2023">
        <v>133.0</v>
      </c>
      <c s="129" r="U2023">
        <v>86.0</v>
      </c>
      <c s="129" r="V2023">
        <v>293.031879</v>
      </c>
      <c s="129" r="W2023">
        <v>36.8496499999999</v>
      </c>
      <c s="129" r="X2023">
        <v>33.86184</v>
      </c>
      <c s="129" r="Y2023">
        <v>43.8212049999999</v>
      </c>
      <c s="129" r="Z2023">
        <v>59.7743129999999</v>
      </c>
      <c s="129" r="AA2023">
        <v>64.8174309999999</v>
      </c>
      <c s="129" r="AB2023">
        <v>44.907764</v>
      </c>
      <c s="129" r="AC2023">
        <v>8.999677</v>
      </c>
      <c s="129" r="AD2023">
        <v>45.8130779999999</v>
      </c>
      <c s="129" r="AE2023">
        <v>152.409999</v>
      </c>
      <c s="129" r="AF2023">
        <v>94.8088029999999</v>
      </c>
      <c s="129" r="AG2023">
        <v>301.968121</v>
      </c>
      <c s="129" r="AH2023">
        <v>27.8862209999999</v>
      </c>
      <c s="129" r="AI2023">
        <v>35.8537129999999</v>
      </c>
      <c s="129" r="AJ2023">
        <v>44.8171409999999</v>
      </c>
      <c s="129" r="AK2023">
        <v>67.72368</v>
      </c>
      <c s="129" r="AL2023">
        <v>56.786504</v>
      </c>
      <c s="129" r="AM2023">
        <v>56.917906</v>
      </c>
      <c s="129" r="AN2023">
        <v>11.982955</v>
      </c>
      <c s="129" r="AO2023">
        <v>44.8171409999999</v>
      </c>
      <c s="129" r="AP2023">
        <v>143.419384</v>
      </c>
      <c s="129" r="AQ2023">
        <v>113.731596</v>
      </c>
      <c s="129" r="AR2023">
        <v>522.305699</v>
      </c>
      <c s="129" r="AS2023">
        <v>31.8699669999999</v>
      </c>
      <c s="129" r="AT2023">
        <v>0.0</v>
      </c>
      <c s="129" r="AU2023">
        <v>23.9024749999999</v>
      </c>
      <c s="129" r="AV2023">
        <v>63.794308</v>
      </c>
      <c s="129" r="AW2023">
        <v>59.7561889999999</v>
      </c>
      <c s="129" r="AX2023">
        <v>83.658664</v>
      </c>
      <c s="129" r="AY2023">
        <v>215.484767</v>
      </c>
      <c s="129" r="AZ2023">
        <v>43.8393289999999</v>
      </c>
      <c s="129" r="BA2023">
        <v>247.209739</v>
      </c>
      <c s="129" r="BB2023">
        <v>27.8862209999999</v>
      </c>
      <c s="129" r="BC2023">
        <v>0.0</v>
      </c>
      <c s="129" r="BD2023">
        <v>15.934984</v>
      </c>
      <c s="129" r="BE2023">
        <v>19.91873</v>
      </c>
      <c s="129" r="BF2023">
        <v>11.951238</v>
      </c>
      <c s="129" r="BG2023">
        <v>59.7561889999999</v>
      </c>
      <c s="129" r="BH2023">
        <v>99.7930159999999</v>
      </c>
      <c s="129" r="BI2023">
        <v>11.969362</v>
      </c>
      <c s="129" r="BJ2023">
        <v>275.095959999999</v>
      </c>
      <c s="129" r="BK2023">
        <v>3.983746</v>
      </c>
      <c s="129" r="BL2023">
        <v>0.0</v>
      </c>
      <c s="129" r="BM2023">
        <v>7.967492</v>
      </c>
      <c s="129" r="BN2023">
        <v>43.8755779999999</v>
      </c>
      <c s="129" r="BO2023">
        <v>47.804951</v>
      </c>
      <c s="129" r="BP2023">
        <v>23.9024749999999</v>
      </c>
      <c s="129" r="BQ2023">
        <v>115.691751</v>
      </c>
      <c s="129" r="BR2023">
        <v>31.8699669999999</v>
      </c>
      <c s="129" r="BS2023">
        <v>35.8537129999999</v>
      </c>
      <c s="129" r="BT2023">
        <v>0.0</v>
      </c>
      <c s="129" r="BU2023">
        <v>0.0</v>
      </c>
      <c s="129" r="BV2023">
        <v>0.0</v>
      </c>
      <c s="129" r="BW2023">
        <v>0.0</v>
      </c>
      <c s="129" r="BX2023">
        <v>3.983746</v>
      </c>
      <c s="129" r="BY2023">
        <v>3.983746</v>
      </c>
      <c s="129" r="BZ2023">
        <v>0.0</v>
      </c>
      <c s="129" r="CA2023">
        <v>27.8862209999999</v>
      </c>
      <c s="129" r="CB2023">
        <v>203.171041</v>
      </c>
      <c s="129" r="CC2023">
        <v>23.9024749999999</v>
      </c>
      <c s="129" r="CD2023">
        <v>0.0</v>
      </c>
      <c s="129" r="CE2023">
        <v>19.91873</v>
      </c>
      <c s="129" r="CF2023">
        <v>39.837459</v>
      </c>
      <c s="129" r="CG2023">
        <v>43.8212049999999</v>
      </c>
      <c s="129" r="CH2023">
        <v>71.7074259999999</v>
      </c>
      <c s="129" r="CI2023">
        <v>0.0</v>
      </c>
      <c s="129" r="CJ2023">
        <v>3.983746</v>
      </c>
      <c s="129" r="CK2023">
        <v>283.280944999999</v>
      </c>
      <c s="129" r="CL2023">
        <v>7.967492</v>
      </c>
      <c s="129" r="CM2023">
        <v>0.0</v>
      </c>
      <c s="129" r="CN2023">
        <v>3.983746</v>
      </c>
      <c s="129" r="CO2023">
        <v>23.9568489999999</v>
      </c>
      <c s="129" r="CP2023">
        <v>11.951238</v>
      </c>
      <c s="129" r="CQ2023">
        <v>7.967492</v>
      </c>
      <c s="129" r="CR2023">
        <v>215.484767</v>
      </c>
      <c s="129" r="CS2023">
        <v>11.969362</v>
      </c>
    </row>
    <row customHeight="1" r="2024" ht="15.0">
      <c t="s" s="127" r="A2024">
        <v>17062</v>
      </c>
      <c t="s" s="127" r="B2024">
        <v>17063</v>
      </c>
      <c t="s" s="127" r="C2024">
        <v>17064</v>
      </c>
      <c t="s" s="127" r="D2024">
        <v>17065</v>
      </c>
      <c t="s" s="127" r="E2024">
        <v>17066</v>
      </c>
      <c t="s" s="127" r="F2024">
        <v>17067</v>
      </c>
      <c t="s" s="128" r="G2024">
        <v>17068</v>
      </c>
      <c t="s" s="127" r="H2024">
        <v>17069</v>
      </c>
      <c s="129" r="I2024">
        <v>253.0</v>
      </c>
      <c s="129" r="J2024">
        <v>37.2948209999999</v>
      </c>
      <c s="129" r="K2024">
        <v>33.262948</v>
      </c>
      <c s="129" r="L2024">
        <v>52.414343</v>
      </c>
      <c s="129" r="M2024">
        <v>63.501992</v>
      </c>
      <c s="129" r="N2024">
        <v>43.342629</v>
      </c>
      <c s="129" r="O2024">
        <v>23.183267</v>
      </c>
      <c s="129" r="P2024">
        <v>46.0</v>
      </c>
      <c s="129" r="Q2024">
        <v>51.0</v>
      </c>
      <c s="129" r="R2024">
        <v>54.0</v>
      </c>
      <c s="129" r="S2024">
        <v>47.0</v>
      </c>
      <c s="129" r="T2024">
        <v>35.0</v>
      </c>
      <c s="129" r="U2024">
        <v>29.0</v>
      </c>
      <c s="129" r="V2024">
        <v>131.035856999999</v>
      </c>
      <c s="129" r="W2024">
        <v>20.1593629999999</v>
      </c>
      <c s="129" r="X2024">
        <v>21.167331</v>
      </c>
      <c s="129" r="Y2024">
        <v>24.1912349999999</v>
      </c>
      <c s="129" r="Z2024">
        <v>34.270916</v>
      </c>
      <c s="129" r="AA2024">
        <v>23.183267</v>
      </c>
      <c s="129" r="AB2024">
        <v>6.047809</v>
      </c>
      <c s="129" r="AC2024">
        <v>2.015936</v>
      </c>
      <c s="129" r="AD2024">
        <v>27.215139</v>
      </c>
      <c s="129" r="AE2024">
        <v>81.645418</v>
      </c>
      <c s="129" r="AF2024">
        <v>22.1752989999999</v>
      </c>
      <c s="129" r="AG2024">
        <v>121.964143</v>
      </c>
      <c s="129" r="AH2024">
        <v>17.135458</v>
      </c>
      <c s="129" r="AI2024">
        <v>12.095618</v>
      </c>
      <c s="129" r="AJ2024">
        <v>28.223108</v>
      </c>
      <c s="129" r="AK2024">
        <v>29.231076</v>
      </c>
      <c s="129" r="AL2024">
        <v>20.1593629999999</v>
      </c>
      <c s="129" r="AM2024">
        <v>15.119522</v>
      </c>
      <c s="129" r="AN2024">
        <v>0.0</v>
      </c>
      <c s="129" r="AO2024">
        <v>21.167331</v>
      </c>
      <c s="129" r="AP2024">
        <v>76.6055779999999</v>
      </c>
      <c s="129" r="AQ2024">
        <v>24.1912349999999</v>
      </c>
      <c s="129" r="AR2024">
        <v>221.752987999999</v>
      </c>
      <c s="129" r="AS2024">
        <v>16.12749</v>
      </c>
      <c s="129" r="AT2024">
        <v>8.063745</v>
      </c>
      <c s="129" r="AU2024">
        <v>12.095618</v>
      </c>
      <c s="129" r="AV2024">
        <v>24.1912349999999</v>
      </c>
      <c s="129" r="AW2024">
        <v>24.1912349999999</v>
      </c>
      <c s="129" r="AX2024">
        <v>20.1593629999999</v>
      </c>
      <c s="129" r="AY2024">
        <v>76.6055779999999</v>
      </c>
      <c s="129" r="AZ2024">
        <v>40.318725</v>
      </c>
      <c s="129" r="BA2024">
        <v>104.828684999999</v>
      </c>
      <c s="129" r="BB2024">
        <v>16.12749</v>
      </c>
      <c s="129" r="BC2024">
        <v>8.063745</v>
      </c>
      <c s="129" r="BD2024">
        <v>4.031873</v>
      </c>
      <c s="129" r="BE2024">
        <v>16.12749</v>
      </c>
      <c s="129" r="BF2024">
        <v>4.031873</v>
      </c>
      <c s="129" r="BG2024">
        <v>12.095618</v>
      </c>
      <c s="129" r="BH2024">
        <v>28.223108</v>
      </c>
      <c s="129" r="BI2024">
        <v>16.12749</v>
      </c>
      <c s="129" r="BJ2024">
        <v>116.924302999999</v>
      </c>
      <c s="129" r="BK2024">
        <v>0.0</v>
      </c>
      <c s="129" r="BL2024">
        <v>0.0</v>
      </c>
      <c s="129" r="BM2024">
        <v>8.063745</v>
      </c>
      <c s="129" r="BN2024">
        <v>8.063745</v>
      </c>
      <c s="129" r="BO2024">
        <v>20.1593629999999</v>
      </c>
      <c s="129" r="BP2024">
        <v>8.063745</v>
      </c>
      <c s="129" r="BQ2024">
        <v>48.3824699999999</v>
      </c>
      <c s="129" r="BR2024">
        <v>24.1912349999999</v>
      </c>
      <c s="129" r="BS2024">
        <v>28.223108</v>
      </c>
      <c s="129" r="BT2024">
        <v>4.031873</v>
      </c>
      <c s="129" r="BU2024">
        <v>0.0</v>
      </c>
      <c s="129" r="BV2024">
        <v>0.0</v>
      </c>
      <c s="129" r="BW2024">
        <v>0.0</v>
      </c>
      <c s="129" r="BX2024">
        <v>4.031873</v>
      </c>
      <c s="129" r="BY2024">
        <v>4.031873</v>
      </c>
      <c s="129" r="BZ2024">
        <v>0.0</v>
      </c>
      <c s="129" r="CA2024">
        <v>16.12749</v>
      </c>
      <c s="129" r="CB2024">
        <v>84.669323</v>
      </c>
      <c s="129" r="CC2024">
        <v>12.095618</v>
      </c>
      <c s="129" r="CD2024">
        <v>4.031873</v>
      </c>
      <c s="129" r="CE2024">
        <v>8.063745</v>
      </c>
      <c s="129" r="CF2024">
        <v>16.12749</v>
      </c>
      <c s="129" r="CG2024">
        <v>12.095618</v>
      </c>
      <c s="129" r="CH2024">
        <v>16.12749</v>
      </c>
      <c s="129" r="CI2024">
        <v>0.0</v>
      </c>
      <c s="129" r="CJ2024">
        <v>16.12749</v>
      </c>
      <c s="129" r="CK2024">
        <v>108.860558</v>
      </c>
      <c s="129" r="CL2024">
        <v>0.0</v>
      </c>
      <c s="129" r="CM2024">
        <v>4.031873</v>
      </c>
      <c s="129" r="CN2024">
        <v>4.031873</v>
      </c>
      <c s="129" r="CO2024">
        <v>8.063745</v>
      </c>
      <c s="129" r="CP2024">
        <v>8.063745</v>
      </c>
      <c s="129" r="CQ2024">
        <v>0.0</v>
      </c>
      <c s="129" r="CR2024">
        <v>76.6055779999999</v>
      </c>
      <c s="129" r="CS2024">
        <v>8.063745</v>
      </c>
    </row>
    <row customHeight="1" r="2025" ht="15.0">
      <c t="s" s="127" r="A2025">
        <v>17070</v>
      </c>
      <c t="s" s="127" r="B2025">
        <v>17071</v>
      </c>
      <c t="s" s="127" r="C2025">
        <v>17072</v>
      </c>
      <c t="s" s="127" r="D2025">
        <v>17073</v>
      </c>
      <c t="s" s="127" r="E2025">
        <v>17074</v>
      </c>
      <c t="s" s="127" r="F2025">
        <v>17075</v>
      </c>
      <c t="s" s="128" r="G2025">
        <v>17076</v>
      </c>
      <c t="s" s="127" r="H2025">
        <v>17077</v>
      </c>
      <c s="129" r="I2025">
        <v>450.0</v>
      </c>
      <c s="129" r="J2025">
        <v>90.442817</v>
      </c>
      <c s="129" r="K2025">
        <v>52.8429939999999</v>
      </c>
      <c s="129" r="L2025">
        <v>102.637354</v>
      </c>
      <c s="129" r="M2025">
        <v>67.054192</v>
      </c>
      <c s="129" r="N2025">
        <v>45.571899</v>
      </c>
      <c s="129" r="O2025">
        <v>91.450744</v>
      </c>
      <c s="129" r="P2025">
        <v>51.0</v>
      </c>
      <c s="129" r="Q2025">
        <v>59.0</v>
      </c>
      <c s="129" r="R2025">
        <v>67.0</v>
      </c>
      <c s="129" r="S2025">
        <v>58.0</v>
      </c>
      <c s="129" r="T2025">
        <v>62.0</v>
      </c>
      <c s="129" r="U2025">
        <v>69.0</v>
      </c>
      <c s="129" r="V2025">
        <v>216.058996</v>
      </c>
      <c s="129" r="W2025">
        <v>50.810571</v>
      </c>
      <c s="129" r="X2025">
        <v>28.45392</v>
      </c>
      <c s="129" r="Y2025">
        <v>48.778148</v>
      </c>
      <c s="129" r="Z2025">
        <v>35.5673999999999</v>
      </c>
      <c s="129" r="AA2025">
        <v>22.2936049999999</v>
      </c>
      <c s="129" r="AB2025">
        <v>30.155352</v>
      </c>
      <c s="129" r="AC2025">
        <v>0.0</v>
      </c>
      <c s="129" r="AD2025">
        <v>59.956474</v>
      </c>
      <c s="129" r="AE2025">
        <v>112.799468</v>
      </c>
      <c s="129" r="AF2025">
        <v>43.303055</v>
      </c>
      <c s="129" r="AG2025">
        <v>233.941003999999</v>
      </c>
      <c s="129" r="AH2025">
        <v>39.6322449999999</v>
      </c>
      <c s="129" r="AI2025">
        <v>24.389074</v>
      </c>
      <c s="129" r="AJ2025">
        <v>53.859205</v>
      </c>
      <c s="129" r="AK2025">
        <v>31.4867929999999</v>
      </c>
      <c s="129" r="AL2025">
        <v>23.2782939999999</v>
      </c>
      <c s="129" r="AM2025">
        <v>48.273781</v>
      </c>
      <c s="129" r="AN2025">
        <v>13.021611</v>
      </c>
      <c s="129" r="AO2025">
        <v>44.713303</v>
      </c>
      <c s="129" r="AP2025">
        <v>112.767945</v>
      </c>
      <c s="129" r="AQ2025">
        <v>76.4597559999999</v>
      </c>
      <c s="129" r="AR2025">
        <v>368.703085999999</v>
      </c>
      <c s="129" r="AS2025">
        <v>24.389074</v>
      </c>
      <c s="129" r="AT2025">
        <v>8.12969099999999</v>
      </c>
      <c s="129" r="AU2025">
        <v>12.194537</v>
      </c>
      <c s="129" r="AV2025">
        <v>28.45392</v>
      </c>
      <c s="129" r="AW2025">
        <v>56.90784</v>
      </c>
      <c s="129" r="AX2025">
        <v>73.1672219999999</v>
      </c>
      <c s="129" r="AY2025">
        <v>137.069928</v>
      </c>
      <c s="129" r="AZ2025">
        <v>28.390874</v>
      </c>
      <c s="129" r="BA2025">
        <v>158.276798</v>
      </c>
      <c s="129" r="BB2025">
        <v>20.324228</v>
      </c>
      <c s="129" r="BC2025">
        <v>4.064846</v>
      </c>
      <c s="129" r="BD2025">
        <v>4.064846</v>
      </c>
      <c s="129" r="BE2025">
        <v>8.12969099999999</v>
      </c>
      <c s="129" r="BF2025">
        <v>8.12969099999999</v>
      </c>
      <c s="129" r="BG2025">
        <v>60.9726849999999</v>
      </c>
      <c s="129" r="BH2025">
        <v>40.459319</v>
      </c>
      <c s="129" r="BI2025">
        <v>12.131491</v>
      </c>
      <c s="129" r="BJ2025">
        <v>210.426288</v>
      </c>
      <c s="129" r="BK2025">
        <v>4.064846</v>
      </c>
      <c s="129" r="BL2025">
        <v>4.064846</v>
      </c>
      <c s="129" r="BM2025">
        <v>8.12969099999999</v>
      </c>
      <c s="129" r="BN2025">
        <v>20.324228</v>
      </c>
      <c s="129" r="BO2025">
        <v>48.778148</v>
      </c>
      <c s="129" r="BP2025">
        <v>12.194537</v>
      </c>
      <c s="129" r="BQ2025">
        <v>96.6106089999999</v>
      </c>
      <c s="129" r="BR2025">
        <v>16.259383</v>
      </c>
      <c s="129" r="BS2025">
        <v>36.5836109999999</v>
      </c>
      <c s="129" r="BT2025">
        <v>8.12969099999999</v>
      </c>
      <c s="129" r="BU2025">
        <v>0.0</v>
      </c>
      <c s="129" r="BV2025">
        <v>0.0</v>
      </c>
      <c s="129" r="BW2025">
        <v>0.0</v>
      </c>
      <c s="129" r="BX2025">
        <v>4.064846</v>
      </c>
      <c s="129" r="BY2025">
        <v>8.12969099999999</v>
      </c>
      <c s="129" r="BZ2025">
        <v>0.0</v>
      </c>
      <c s="129" r="CA2025">
        <v>16.259383</v>
      </c>
      <c s="129" r="CB2025">
        <v>190.984701</v>
      </c>
      <c s="129" r="CC2025">
        <v>16.259383</v>
      </c>
      <c s="129" r="CD2025">
        <v>8.12969099999999</v>
      </c>
      <c s="129" r="CE2025">
        <v>12.194537</v>
      </c>
      <c s="129" r="CF2025">
        <v>28.45392</v>
      </c>
      <c s="129" r="CG2025">
        <v>52.8429939999999</v>
      </c>
      <c s="129" r="CH2025">
        <v>65.037531</v>
      </c>
      <c s="129" r="CI2025">
        <v>4.0018</v>
      </c>
      <c s="129" r="CJ2025">
        <v>4.064846</v>
      </c>
      <c s="129" r="CK2025">
        <v>141.134773999999</v>
      </c>
      <c s="129" r="CL2025">
        <v>0.0</v>
      </c>
      <c s="129" r="CM2025">
        <v>0.0</v>
      </c>
      <c s="129" r="CN2025">
        <v>0.0</v>
      </c>
      <c s="129" r="CO2025">
        <v>0.0</v>
      </c>
      <c s="129" r="CP2025">
        <v>0.0</v>
      </c>
      <c s="129" r="CQ2025">
        <v>0.0</v>
      </c>
      <c s="129" r="CR2025">
        <v>133.068128</v>
      </c>
      <c s="129" r="CS2025">
        <v>8.066646</v>
      </c>
    </row>
    <row customHeight="1" r="2026" ht="15.0">
      <c t="s" s="127" r="A2026">
        <v>17078</v>
      </c>
      <c t="s" s="127" r="B2026">
        <v>17079</v>
      </c>
      <c t="s" s="127" r="C2026">
        <v>17080</v>
      </c>
      <c t="s" s="127" r="D2026">
        <v>17081</v>
      </c>
      <c t="s" s="127" r="E2026">
        <v>17082</v>
      </c>
      <c t="s" s="127" r="F2026">
        <v>17083</v>
      </c>
      <c t="s" s="128" r="G2026">
        <v>17084</v>
      </c>
      <c t="s" s="127" r="H2026">
        <v>17085</v>
      </c>
      <c s="129" r="I2026">
        <v>2032.0</v>
      </c>
      <c s="129" r="J2026">
        <v>386.132871</v>
      </c>
      <c s="129" r="K2026">
        <v>288.857754</v>
      </c>
      <c s="129" r="L2026">
        <v>424.285994</v>
      </c>
      <c s="129" r="M2026">
        <v>454.398267999999</v>
      </c>
      <c s="129" r="N2026">
        <v>308.919771</v>
      </c>
      <c s="129" r="O2026">
        <v>169.405340999999</v>
      </c>
      <c s="129" r="P2026">
        <v>339.0</v>
      </c>
      <c s="129" r="Q2026">
        <v>328.0</v>
      </c>
      <c s="129" r="R2026">
        <v>425.0</v>
      </c>
      <c s="129" r="S2026">
        <v>323.0</v>
      </c>
      <c s="129" r="T2026">
        <v>262.0</v>
      </c>
      <c s="129" r="U2026">
        <v>93.0</v>
      </c>
      <c s="129" r="V2026">
        <v>1010.032726</v>
      </c>
      <c s="129" r="W2026">
        <v>189.563603</v>
      </c>
      <c s="129" r="X2026">
        <v>150.445877999999</v>
      </c>
      <c s="129" r="Y2026">
        <v>217.66326</v>
      </c>
      <c s="129" r="Z2026">
        <v>240.737787</v>
      </c>
      <c s="129" r="AA2026">
        <v>152.461704</v>
      </c>
      <c s="129" r="AB2026">
        <v>53.148304</v>
      </c>
      <c s="129" r="AC2026">
        <v>6.012189</v>
      </c>
      <c s="129" r="AD2026">
        <v>244.724525</v>
      </c>
      <c s="129" r="AE2026">
        <v>608.856549999999</v>
      </c>
      <c s="129" r="AF2026">
        <v>156.451651</v>
      </c>
      <c s="129" r="AG2026">
        <v>1021.967274</v>
      </c>
      <c s="129" r="AH2026">
        <v>196.569267999999</v>
      </c>
      <c s="129" r="AI2026">
        <v>138.411876</v>
      </c>
      <c s="129" r="AJ2026">
        <v>206.622734</v>
      </c>
      <c s="129" r="AK2026">
        <v>213.660481</v>
      </c>
      <c s="129" r="AL2026">
        <v>156.458067</v>
      </c>
      <c s="129" r="AM2026">
        <v>97.230202</v>
      </c>
      <c s="129" r="AN2026">
        <v>13.014646</v>
      </c>
      <c s="129" r="AO2026">
        <v>245.714792999999</v>
      </c>
      <c s="129" r="AP2026">
        <v>557.695198</v>
      </c>
      <c s="129" r="AQ2026">
        <v>218.557281999999</v>
      </c>
      <c s="129" r="AR2026">
        <v>1652.866377</v>
      </c>
      <c s="129" r="AS2026">
        <v>76.2356649999999</v>
      </c>
      <c s="129" r="AT2026">
        <v>128.384075999999</v>
      </c>
      <c s="129" r="AU2026">
        <v>84.2604709999999</v>
      </c>
      <c s="129" r="AV2026">
        <v>180.558153</v>
      </c>
      <c s="129" r="AW2026">
        <v>256.793816999999</v>
      </c>
      <c s="129" r="AX2026">
        <v>208.644977</v>
      </c>
      <c s="129" r="AY2026">
        <v>509.421239</v>
      </c>
      <c s="129" r="AZ2026">
        <v>208.56798</v>
      </c>
      <c s="129" r="BA2026">
        <v>822.465699999999</v>
      </c>
      <c s="129" r="BB2026">
        <v>48.1488409999999</v>
      </c>
      <c s="129" r="BC2026">
        <v>84.247639</v>
      </c>
      <c s="129" r="BD2026">
        <v>48.1488409999999</v>
      </c>
      <c s="129" r="BE2026">
        <v>80.248068</v>
      </c>
      <c s="129" r="BF2026">
        <v>28.086824</v>
      </c>
      <c s="129" r="BG2026">
        <v>196.607766</v>
      </c>
      <c s="129" r="BH2026">
        <v>256.755318999999</v>
      </c>
      <c s="129" r="BI2026">
        <v>80.222402</v>
      </c>
      <c s="129" r="BJ2026">
        <v>830.400677999999</v>
      </c>
      <c s="129" r="BK2026">
        <v>28.086824</v>
      </c>
      <c s="129" r="BL2026">
        <v>44.136437</v>
      </c>
      <c s="129" r="BM2026">
        <v>36.111631</v>
      </c>
      <c s="129" r="BN2026">
        <v>100.310085</v>
      </c>
      <c s="129" r="BO2026">
        <v>228.706994</v>
      </c>
      <c s="129" r="BP2026">
        <v>12.03721</v>
      </c>
      <c s="129" r="BQ2026">
        <v>252.665919</v>
      </c>
      <c s="129" r="BR2026">
        <v>128.345577999999</v>
      </c>
      <c s="129" r="BS2026">
        <v>184.532058</v>
      </c>
      <c s="129" r="BT2026">
        <v>0.0</v>
      </c>
      <c s="129" r="BU2026">
        <v>0.0</v>
      </c>
      <c s="129" r="BV2026">
        <v>0.0</v>
      </c>
      <c s="129" r="BW2026">
        <v>16.0496139999999</v>
      </c>
      <c s="129" r="BX2026">
        <v>16.0496139999999</v>
      </c>
      <c s="129" r="BY2026">
        <v>28.086824</v>
      </c>
      <c s="129" r="BZ2026">
        <v>0.0</v>
      </c>
      <c s="129" r="CA2026">
        <v>124.346007</v>
      </c>
      <c s="129" r="CB2026">
        <v>830.516171999999</v>
      </c>
      <c s="129" r="CC2026">
        <v>68.210858</v>
      </c>
      <c s="129" r="CD2026">
        <v>120.359269</v>
      </c>
      <c s="129" r="CE2026">
        <v>76.2356649999999</v>
      </c>
      <c s="129" r="CF2026">
        <v>148.458925999999</v>
      </c>
      <c s="129" r="CG2026">
        <v>204.632573</v>
      </c>
      <c s="129" r="CH2026">
        <v>160.496136</v>
      </c>
      <c s="129" r="CI2026">
        <v>0.0</v>
      </c>
      <c s="129" r="CJ2026">
        <v>52.1227459999999</v>
      </c>
      <c s="129" r="CK2026">
        <v>637.818146999999</v>
      </c>
      <c s="129" r="CL2026">
        <v>8.02480699999999</v>
      </c>
      <c s="129" r="CM2026">
        <v>8.02480699999999</v>
      </c>
      <c s="129" r="CN2026">
        <v>8.02480699999999</v>
      </c>
      <c s="129" r="CO2026">
        <v>16.0496139999999</v>
      </c>
      <c s="129" r="CP2026">
        <v>36.111631</v>
      </c>
      <c s="129" r="CQ2026">
        <v>20.062017</v>
      </c>
      <c s="129" r="CR2026">
        <v>509.421239</v>
      </c>
      <c s="129" r="CS2026">
        <v>32.0992269999999</v>
      </c>
    </row>
    <row customHeight="1" r="2027" ht="15.0">
      <c t="s" s="127" r="A2027">
        <v>17086</v>
      </c>
      <c t="s" s="127" r="B2027">
        <v>17087</v>
      </c>
      <c t="s" s="127" r="C2027">
        <v>17088</v>
      </c>
      <c t="s" s="127" r="D2027">
        <v>17089</v>
      </c>
      <c t="s" s="127" r="E2027">
        <v>17090</v>
      </c>
      <c t="s" s="127" r="F2027">
        <v>17091</v>
      </c>
      <c t="s" s="128" r="G2027">
        <v>17092</v>
      </c>
      <c t="s" s="127" r="H2027">
        <v>17093</v>
      </c>
      <c s="129" r="I2027">
        <v>458.0</v>
      </c>
      <c s="129" r="J2027">
        <v>80.527473</v>
      </c>
      <c s="129" r="K2027">
        <v>54.3560439999999</v>
      </c>
      <c s="129" r="L2027">
        <v>86.5670329999999</v>
      </c>
      <c s="129" r="M2027">
        <v>82.540659</v>
      </c>
      <c s="129" r="N2027">
        <v>81.5340659999999</v>
      </c>
      <c s="129" r="O2027">
        <v>72.474725</v>
      </c>
      <c s="129" r="P2027">
        <v>70.0</v>
      </c>
      <c s="129" r="Q2027">
        <v>61.0</v>
      </c>
      <c s="129" r="R2027">
        <v>82.0</v>
      </c>
      <c s="129" r="S2027">
        <v>77.0</v>
      </c>
      <c s="129" r="T2027">
        <v>105.0</v>
      </c>
      <c s="129" r="U2027">
        <v>62.0</v>
      </c>
      <c s="129" r="V2027">
        <v>222.457143</v>
      </c>
      <c s="129" r="W2027">
        <v>44.2901099999999</v>
      </c>
      <c s="129" r="X2027">
        <v>29.191209</v>
      </c>
      <c s="129" r="Y2027">
        <v>38.2505489999999</v>
      </c>
      <c s="129" r="Z2027">
        <v>44.2901099999999</v>
      </c>
      <c s="129" r="AA2027">
        <v>39.2571429999999</v>
      </c>
      <c s="129" r="AB2027">
        <v>25.164835</v>
      </c>
      <c s="129" r="AC2027">
        <v>2.01318699999999</v>
      </c>
      <c s="129" r="AD2027">
        <v>56.3692309999999</v>
      </c>
      <c s="129" r="AE2027">
        <v>111.731868</v>
      </c>
      <c s="129" r="AF2027">
        <v>54.3560439999999</v>
      </c>
      <c s="129" r="AG2027">
        <v>235.542857</v>
      </c>
      <c s="129" r="AH2027">
        <v>36.237363</v>
      </c>
      <c s="129" r="AI2027">
        <v>25.164835</v>
      </c>
      <c s="129" r="AJ2027">
        <v>48.316484</v>
      </c>
      <c s="129" r="AK2027">
        <v>38.2505489999999</v>
      </c>
      <c s="129" r="AL2027">
        <v>42.2769229999999</v>
      </c>
      <c s="129" r="AM2027">
        <v>42.2769229999999</v>
      </c>
      <c s="129" r="AN2027">
        <v>3.01977999999999</v>
      </c>
      <c s="129" r="AO2027">
        <v>43.2835159999999</v>
      </c>
      <c s="129" r="AP2027">
        <v>116.764835</v>
      </c>
      <c s="129" r="AQ2027">
        <v>75.494505</v>
      </c>
      <c s="129" r="AR2027">
        <v>374.452746999999</v>
      </c>
      <c s="129" r="AS2027">
        <v>0.0</v>
      </c>
      <c s="129" r="AT2027">
        <v>20.131868</v>
      </c>
      <c s="129" r="AU2027">
        <v>8.052747</v>
      </c>
      <c s="129" r="AV2027">
        <v>60.3956039999999</v>
      </c>
      <c s="129" r="AW2027">
        <v>72.474725</v>
      </c>
      <c s="129" r="AX2027">
        <v>48.316484</v>
      </c>
      <c s="129" r="AY2027">
        <v>108.712087999999</v>
      </c>
      <c s="129" r="AZ2027">
        <v>56.3692309999999</v>
      </c>
      <c s="129" r="BA2027">
        <v>165.081319</v>
      </c>
      <c s="129" r="BB2027">
        <v>0.0</v>
      </c>
      <c s="129" r="BC2027">
        <v>20.131868</v>
      </c>
      <c s="129" r="BD2027">
        <v>8.052747</v>
      </c>
      <c s="129" r="BE2027">
        <v>24.158242</v>
      </c>
      <c s="129" r="BF2027">
        <v>0.0</v>
      </c>
      <c s="129" r="BG2027">
        <v>44.2901099999999</v>
      </c>
      <c s="129" r="BH2027">
        <v>52.342857</v>
      </c>
      <c s="129" r="BI2027">
        <v>16.105495</v>
      </c>
      <c s="129" r="BJ2027">
        <v>209.371429</v>
      </c>
      <c s="129" r="BK2027">
        <v>0.0</v>
      </c>
      <c s="129" r="BL2027">
        <v>0.0</v>
      </c>
      <c s="129" r="BM2027">
        <v>0.0</v>
      </c>
      <c s="129" r="BN2027">
        <v>36.237363</v>
      </c>
      <c s="129" r="BO2027">
        <v>72.474725</v>
      </c>
      <c s="129" r="BP2027">
        <v>4.02637399999999</v>
      </c>
      <c s="129" r="BQ2027">
        <v>56.3692309999999</v>
      </c>
      <c s="129" r="BR2027">
        <v>40.263736</v>
      </c>
      <c s="129" r="BS2027">
        <v>48.316484</v>
      </c>
      <c s="129" r="BT2027">
        <v>0.0</v>
      </c>
      <c s="129" r="BU2027">
        <v>0.0</v>
      </c>
      <c s="129" r="BV2027">
        <v>0.0</v>
      </c>
      <c s="129" r="BW2027">
        <v>4.02637399999999</v>
      </c>
      <c s="129" r="BX2027">
        <v>4.02637399999999</v>
      </c>
      <c s="129" r="BY2027">
        <v>16.105495</v>
      </c>
      <c s="129" r="BZ2027">
        <v>0.0</v>
      </c>
      <c s="129" r="CA2027">
        <v>24.158242</v>
      </c>
      <c s="129" r="CB2027">
        <v>181.186813</v>
      </c>
      <c s="129" r="CC2027">
        <v>0.0</v>
      </c>
      <c s="129" r="CD2027">
        <v>12.079121</v>
      </c>
      <c s="129" r="CE2027">
        <v>8.052747</v>
      </c>
      <c s="129" r="CF2027">
        <v>56.3692309999999</v>
      </c>
      <c s="129" r="CG2027">
        <v>64.4219779999999</v>
      </c>
      <c s="129" r="CH2027">
        <v>32.2109889999999</v>
      </c>
      <c s="129" r="CI2027">
        <v>0.0</v>
      </c>
      <c s="129" r="CJ2027">
        <v>8.052747</v>
      </c>
      <c s="129" r="CK2027">
        <v>144.949451</v>
      </c>
      <c s="129" r="CL2027">
        <v>0.0</v>
      </c>
      <c s="129" r="CM2027">
        <v>8.052747</v>
      </c>
      <c s="129" r="CN2027">
        <v>0.0</v>
      </c>
      <c s="129" r="CO2027">
        <v>0.0</v>
      </c>
      <c s="129" r="CP2027">
        <v>4.02637399999999</v>
      </c>
      <c s="129" r="CQ2027">
        <v>0.0</v>
      </c>
      <c s="129" r="CR2027">
        <v>108.712087999999</v>
      </c>
      <c s="129" r="CS2027">
        <v>24.158242</v>
      </c>
    </row>
    <row customHeight="1" r="2028" ht="15.0">
      <c t="s" s="127" r="A2028">
        <v>17094</v>
      </c>
      <c t="s" s="127" r="B2028">
        <v>17095</v>
      </c>
      <c t="s" s="127" r="C2028">
        <v>17096</v>
      </c>
      <c t="s" s="127" r="D2028">
        <v>17097</v>
      </c>
      <c t="s" s="127" r="E2028">
        <v>17098</v>
      </c>
      <c t="s" s="127" r="F2028">
        <v>17099</v>
      </c>
      <c t="s" s="128" r="G2028">
        <v>17100</v>
      </c>
      <c t="s" s="127" r="H2028">
        <v>17101</v>
      </c>
      <c s="129" r="I2028">
        <v>161.0</v>
      </c>
      <c s="129" r="J2028">
        <v>30.318182</v>
      </c>
      <c s="129" r="K2028">
        <v>6.27272699999999</v>
      </c>
      <c s="129" r="L2028">
        <v>26.136364</v>
      </c>
      <c s="129" r="M2028">
        <v>34.5</v>
      </c>
      <c s="129" r="N2028">
        <v>36.590909</v>
      </c>
      <c s="129" r="O2028">
        <v>27.181818</v>
      </c>
      <c s="129" r="P2028">
        <v>12.0</v>
      </c>
      <c s="129" r="Q2028">
        <v>21.0</v>
      </c>
      <c s="129" r="R2028">
        <v>24.0</v>
      </c>
      <c s="129" r="S2028">
        <v>31.0</v>
      </c>
      <c s="129" r="T2028">
        <v>34.0</v>
      </c>
      <c s="129" r="U2028">
        <v>15.0</v>
      </c>
      <c s="129" r="V2028">
        <v>75.272727</v>
      </c>
      <c s="129" r="W2028">
        <v>15.681818</v>
      </c>
      <c s="129" r="X2028">
        <v>3.13636399999999</v>
      </c>
      <c s="129" r="Y2028">
        <v>9.409091</v>
      </c>
      <c s="129" r="Z2028">
        <v>18.818182</v>
      </c>
      <c s="129" r="AA2028">
        <v>18.818182</v>
      </c>
      <c s="129" r="AB2028">
        <v>9.409091</v>
      </c>
      <c s="129" r="AC2028">
        <v>0.0</v>
      </c>
      <c s="129" r="AD2028">
        <v>16.727273</v>
      </c>
      <c s="129" r="AE2028">
        <v>34.5</v>
      </c>
      <c s="129" r="AF2028">
        <v>24.045455</v>
      </c>
      <c s="129" r="AG2028">
        <v>85.7272729999999</v>
      </c>
      <c s="129" r="AH2028">
        <v>14.636364</v>
      </c>
      <c s="129" r="AI2028">
        <v>3.13636399999999</v>
      </c>
      <c s="129" r="AJ2028">
        <v>16.727273</v>
      </c>
      <c s="129" r="AK2028">
        <v>15.681818</v>
      </c>
      <c s="129" r="AL2028">
        <v>17.772727</v>
      </c>
      <c s="129" r="AM2028">
        <v>16.727273</v>
      </c>
      <c s="129" r="AN2028">
        <v>1.045455</v>
      </c>
      <c s="129" r="AO2028">
        <v>15.681818</v>
      </c>
      <c s="129" r="AP2028">
        <v>43.9090909999999</v>
      </c>
      <c s="129" r="AQ2028">
        <v>26.136364</v>
      </c>
      <c s="129" r="AR2028">
        <v>163.090909</v>
      </c>
      <c s="129" r="AS2028">
        <v>4.18181799999999</v>
      </c>
      <c s="129" r="AT2028">
        <v>0.0</v>
      </c>
      <c s="129" r="AU2028">
        <v>8.36363599999999</v>
      </c>
      <c s="129" r="AV2028">
        <v>16.727273</v>
      </c>
      <c s="129" r="AW2028">
        <v>8.36363599999999</v>
      </c>
      <c s="129" r="AX2028">
        <v>29.272727</v>
      </c>
      <c s="129" r="AY2028">
        <v>71.0909089999999</v>
      </c>
      <c s="129" r="AZ2028">
        <v>25.090909</v>
      </c>
      <c s="129" r="BA2028">
        <v>71.0909089999999</v>
      </c>
      <c s="129" r="BB2028">
        <v>0.0</v>
      </c>
      <c s="129" r="BC2028">
        <v>0.0</v>
      </c>
      <c s="129" r="BD2028">
        <v>4.18181799999999</v>
      </c>
      <c s="129" r="BE2028">
        <v>8.36363599999999</v>
      </c>
      <c s="129" r="BF2028">
        <v>0.0</v>
      </c>
      <c s="129" r="BG2028">
        <v>20.909091</v>
      </c>
      <c s="129" r="BH2028">
        <v>33.454545</v>
      </c>
      <c s="129" r="BI2028">
        <v>4.18181799999999</v>
      </c>
      <c s="129" r="BJ2028">
        <v>92.0</v>
      </c>
      <c s="129" r="BK2028">
        <v>4.18181799999999</v>
      </c>
      <c s="129" r="BL2028">
        <v>0.0</v>
      </c>
      <c s="129" r="BM2028">
        <v>4.18181799999999</v>
      </c>
      <c s="129" r="BN2028">
        <v>8.36363599999999</v>
      </c>
      <c s="129" r="BO2028">
        <v>8.36363599999999</v>
      </c>
      <c s="129" r="BP2028">
        <v>8.36363599999999</v>
      </c>
      <c s="129" r="BQ2028">
        <v>37.636364</v>
      </c>
      <c s="129" r="BR2028">
        <v>20.909091</v>
      </c>
      <c s="129" r="BS2028">
        <v>0.0</v>
      </c>
      <c s="129" r="BT2028">
        <v>0.0</v>
      </c>
      <c s="129" r="BU2028">
        <v>0.0</v>
      </c>
      <c s="129" r="BV2028">
        <v>0.0</v>
      </c>
      <c s="129" r="BW2028">
        <v>0.0</v>
      </c>
      <c s="129" r="BX2028">
        <v>0.0</v>
      </c>
      <c s="129" r="BY2028">
        <v>0.0</v>
      </c>
      <c s="129" r="BZ2028">
        <v>0.0</v>
      </c>
      <c s="129" r="CA2028">
        <v>0.0</v>
      </c>
      <c s="129" r="CB2028">
        <v>83.636364</v>
      </c>
      <c s="129" r="CC2028">
        <v>4.18181799999999</v>
      </c>
      <c s="129" r="CD2028">
        <v>0.0</v>
      </c>
      <c s="129" r="CE2028">
        <v>8.36363599999999</v>
      </c>
      <c s="129" r="CF2028">
        <v>16.727273</v>
      </c>
      <c s="129" r="CG2028">
        <v>4.18181799999999</v>
      </c>
      <c s="129" r="CH2028">
        <v>29.272727</v>
      </c>
      <c s="129" r="CI2028">
        <v>0.0</v>
      </c>
      <c s="129" r="CJ2028">
        <v>20.909091</v>
      </c>
      <c s="129" r="CK2028">
        <v>79.4545449999999</v>
      </c>
      <c s="129" r="CL2028">
        <v>0.0</v>
      </c>
      <c s="129" r="CM2028">
        <v>0.0</v>
      </c>
      <c s="129" r="CN2028">
        <v>0.0</v>
      </c>
      <c s="129" r="CO2028">
        <v>0.0</v>
      </c>
      <c s="129" r="CP2028">
        <v>4.18181799999999</v>
      </c>
      <c s="129" r="CQ2028">
        <v>0.0</v>
      </c>
      <c s="129" r="CR2028">
        <v>71.0909089999999</v>
      </c>
      <c s="129" r="CS2028">
        <v>4.18181799999999</v>
      </c>
    </row>
    <row customHeight="1" r="2029" ht="15.0">
      <c t="s" s="127" r="A2029">
        <v>17102</v>
      </c>
      <c t="s" s="127" r="B2029">
        <v>17103</v>
      </c>
      <c t="s" s="127" r="C2029">
        <v>17104</v>
      </c>
      <c t="s" s="127" r="D2029">
        <v>17105</v>
      </c>
      <c t="s" s="127" r="E2029">
        <v>17106</v>
      </c>
      <c t="s" s="127" r="F2029">
        <v>17107</v>
      </c>
      <c t="s" s="128" r="G2029">
        <v>17108</v>
      </c>
      <c t="s" s="127" r="H2029">
        <v>17109</v>
      </c>
      <c s="129" r="I2029">
        <v>1099.0</v>
      </c>
      <c s="129" r="J2029">
        <v>257.111627</v>
      </c>
      <c s="129" r="K2029">
        <v>170.731243</v>
      </c>
      <c s="129" r="L2029">
        <v>276.903785</v>
      </c>
      <c s="129" r="M2029">
        <v>237.787264999999</v>
      </c>
      <c s="129" r="N2029">
        <v>110.143885</v>
      </c>
      <c s="129" r="O2029">
        <v>46.322195</v>
      </c>
      <c s="129" r="P2029">
        <v>210.0</v>
      </c>
      <c s="129" r="Q2029">
        <v>147.0</v>
      </c>
      <c s="129" r="R2029">
        <v>203.0</v>
      </c>
      <c s="129" r="S2029">
        <v>151.0</v>
      </c>
      <c s="129" r="T2029">
        <v>74.0</v>
      </c>
      <c s="129" r="U2029">
        <v>25.0</v>
      </c>
      <c s="129" r="V2029">
        <v>548.455999</v>
      </c>
      <c s="129" r="W2029">
        <v>142.996399999999</v>
      </c>
      <c s="129" r="X2029">
        <v>84.292383</v>
      </c>
      <c s="129" r="Y2029">
        <v>131.760909</v>
      </c>
      <c s="129" r="Z2029">
        <v>119.408323999999</v>
      </c>
      <c s="129" r="AA2029">
        <v>49.410341</v>
      </c>
      <c s="129" r="AB2029">
        <v>20.5876419999999</v>
      </c>
      <c s="129" r="AC2029">
        <v>0.0</v>
      </c>
      <c s="129" r="AD2029">
        <v>180.966589</v>
      </c>
      <c s="129" r="AE2029">
        <v>324.255361999999</v>
      </c>
      <c s="129" r="AF2029">
        <v>43.234048</v>
      </c>
      <c s="129" r="AG2029">
        <v>550.544000999999</v>
      </c>
      <c s="129" r="AH2029">
        <v>114.115227</v>
      </c>
      <c s="129" r="AI2029">
        <v>86.4388589999999</v>
      </c>
      <c s="129" r="AJ2029">
        <v>145.142876</v>
      </c>
      <c s="129" r="AK2029">
        <v>118.378942</v>
      </c>
      <c s="129" r="AL2029">
        <v>60.733544</v>
      </c>
      <c s="129" r="AM2029">
        <v>25.7345529999999</v>
      </c>
      <c s="129" r="AN2029">
        <v>0.0</v>
      </c>
      <c s="129" r="AO2029">
        <v>152.173126999999</v>
      </c>
      <c s="129" r="AP2029">
        <v>336.607947</v>
      </c>
      <c s="129" r="AQ2029">
        <v>61.762926</v>
      </c>
      <c s="129" r="AR2029">
        <v>815.153675</v>
      </c>
      <c s="129" r="AS2029">
        <v>4.117528</v>
      </c>
      <c s="129" r="AT2029">
        <v>45.2928119999999</v>
      </c>
      <c s="129" r="AU2029">
        <v>86.468097</v>
      </c>
      <c s="129" r="AV2029">
        <v>181.171249999999</v>
      </c>
      <c s="129" r="AW2029">
        <v>123.525852</v>
      </c>
      <c s="129" r="AX2029">
        <v>111.173267</v>
      </c>
      <c s="129" r="AY2029">
        <v>148.231022999999</v>
      </c>
      <c s="129" r="AZ2029">
        <v>115.173846</v>
      </c>
      <c s="129" r="BA2029">
        <v>415.75342</v>
      </c>
      <c s="129" r="BB2029">
        <v>4.117528</v>
      </c>
      <c s="129" r="BC2029">
        <v>32.940227</v>
      </c>
      <c s="129" r="BD2029">
        <v>61.762926</v>
      </c>
      <c s="129" r="BE2029">
        <v>74.1155109999999</v>
      </c>
      <c s="129" r="BF2029">
        <v>16.4701139999999</v>
      </c>
      <c s="129" r="BG2029">
        <v>90.5856249999999</v>
      </c>
      <c s="129" r="BH2029">
        <v>78.23304</v>
      </c>
      <c s="129" r="BI2029">
        <v>57.528449</v>
      </c>
      <c s="129" r="BJ2029">
        <v>399.400255</v>
      </c>
      <c s="129" r="BK2029">
        <v>0.0</v>
      </c>
      <c s="129" r="BL2029">
        <v>12.3525849999999</v>
      </c>
      <c s="129" r="BM2029">
        <v>24.7051699999999</v>
      </c>
      <c s="129" r="BN2029">
        <v>107.055739</v>
      </c>
      <c s="129" r="BO2029">
        <v>107.055739</v>
      </c>
      <c s="129" r="BP2029">
        <v>20.5876419999999</v>
      </c>
      <c s="129" r="BQ2029">
        <v>69.997983</v>
      </c>
      <c s="129" r="BR2029">
        <v>57.645398</v>
      </c>
      <c s="129" r="BS2029">
        <v>123.408903</v>
      </c>
      <c s="129" r="BT2029">
        <v>0.0</v>
      </c>
      <c s="129" r="BU2029">
        <v>0.0</v>
      </c>
      <c s="129" r="BV2029">
        <v>4.117528</v>
      </c>
      <c s="129" r="BW2029">
        <v>0.0</v>
      </c>
      <c s="129" r="BX2029">
        <v>20.5876419999999</v>
      </c>
      <c s="129" r="BY2029">
        <v>28.822699</v>
      </c>
      <c s="129" r="BZ2029">
        <v>0.0</v>
      </c>
      <c s="129" r="CA2029">
        <v>69.881034</v>
      </c>
      <c s="129" r="CB2029">
        <v>489.98588</v>
      </c>
      <c s="129" r="CC2029">
        <v>4.117528</v>
      </c>
      <c s="129" r="CD2029">
        <v>41.1752839999999</v>
      </c>
      <c s="129" r="CE2029">
        <v>78.23304</v>
      </c>
      <c s="129" r="CF2029">
        <v>168.818665</v>
      </c>
      <c s="129" r="CG2029">
        <v>94.703153</v>
      </c>
      <c s="129" r="CH2029">
        <v>74.1155109999999</v>
      </c>
      <c s="129" r="CI2029">
        <v>0.0</v>
      </c>
      <c s="129" r="CJ2029">
        <v>28.822699</v>
      </c>
      <c s="129" r="CK2029">
        <v>201.758892</v>
      </c>
      <c s="129" r="CL2029">
        <v>0.0</v>
      </c>
      <c s="129" r="CM2029">
        <v>4.117528</v>
      </c>
      <c s="129" r="CN2029">
        <v>4.117528</v>
      </c>
      <c s="129" r="CO2029">
        <v>12.3525849999999</v>
      </c>
      <c s="129" r="CP2029">
        <v>8.23505699999999</v>
      </c>
      <c s="129" r="CQ2029">
        <v>8.23505699999999</v>
      </c>
      <c s="129" r="CR2029">
        <v>148.231022999999</v>
      </c>
      <c s="129" r="CS2029">
        <v>16.4701139999999</v>
      </c>
    </row>
    <row customHeight="1" r="2030" ht="15.0">
      <c t="s" s="127" r="A2030">
        <v>17110</v>
      </c>
      <c t="s" s="127" r="B2030">
        <v>17111</v>
      </c>
      <c t="s" s="127" r="C2030">
        <v>17112</v>
      </c>
      <c t="s" s="127" r="D2030">
        <v>17113</v>
      </c>
      <c t="s" s="127" r="E2030">
        <v>17114</v>
      </c>
      <c t="s" s="127" r="F2030">
        <v>17115</v>
      </c>
      <c t="s" s="128" r="G2030">
        <v>17116</v>
      </c>
      <c t="s" s="127" r="H2030">
        <v>17117</v>
      </c>
      <c s="129" r="I2030">
        <v>163.0</v>
      </c>
      <c s="129" r="J2030">
        <v>13.0</v>
      </c>
      <c s="129" r="K2030">
        <v>30.0</v>
      </c>
      <c s="129" r="L2030">
        <v>30.0</v>
      </c>
      <c s="129" r="M2030">
        <v>47.0</v>
      </c>
      <c s="129" r="N2030">
        <v>26.0</v>
      </c>
      <c s="129" r="O2030">
        <v>17.0</v>
      </c>
      <c s="129" r="P2030">
        <v>17.0</v>
      </c>
      <c s="129" r="Q2030">
        <v>30.0</v>
      </c>
      <c s="129" r="R2030">
        <v>34.0</v>
      </c>
      <c s="129" r="S2030">
        <v>31.0</v>
      </c>
      <c s="129" r="T2030">
        <v>25.0</v>
      </c>
      <c s="129" r="U2030">
        <v>28.0</v>
      </c>
      <c s="129" r="V2030">
        <v>79.0</v>
      </c>
      <c s="129" r="W2030">
        <v>5.0</v>
      </c>
      <c s="129" r="X2030">
        <v>15.0</v>
      </c>
      <c s="129" r="Y2030">
        <v>14.0</v>
      </c>
      <c s="129" r="Z2030">
        <v>24.0</v>
      </c>
      <c s="129" r="AA2030">
        <v>15.0</v>
      </c>
      <c s="129" r="AB2030">
        <v>6.0</v>
      </c>
      <c s="129" r="AC2030">
        <v>0.0</v>
      </c>
      <c s="129" r="AD2030">
        <v>6.0</v>
      </c>
      <c s="129" r="AE2030">
        <v>58.0</v>
      </c>
      <c s="129" r="AF2030">
        <v>15.0</v>
      </c>
      <c s="129" r="AG2030">
        <v>84.0</v>
      </c>
      <c s="129" r="AH2030">
        <v>8.0</v>
      </c>
      <c s="129" r="AI2030">
        <v>15.0</v>
      </c>
      <c s="129" r="AJ2030">
        <v>16.0</v>
      </c>
      <c s="129" r="AK2030">
        <v>23.0</v>
      </c>
      <c s="129" r="AL2030">
        <v>11.0</v>
      </c>
      <c s="129" r="AM2030">
        <v>9.0</v>
      </c>
      <c s="129" r="AN2030">
        <v>2.0</v>
      </c>
      <c s="129" r="AO2030">
        <v>9.0</v>
      </c>
      <c s="129" r="AP2030">
        <v>57.0</v>
      </c>
      <c s="129" r="AQ2030">
        <v>18.0</v>
      </c>
      <c s="129" r="AR2030">
        <v>144.0</v>
      </c>
      <c s="129" r="AS2030">
        <v>20.0</v>
      </c>
      <c s="129" r="AT2030">
        <v>16.0</v>
      </c>
      <c s="129" r="AU2030">
        <v>8.0</v>
      </c>
      <c s="129" r="AV2030">
        <v>4.0</v>
      </c>
      <c s="129" r="AW2030">
        <v>20.0</v>
      </c>
      <c s="129" r="AX2030">
        <v>24.0</v>
      </c>
      <c s="129" r="AY2030">
        <v>48.0</v>
      </c>
      <c s="129" r="AZ2030">
        <v>4.0</v>
      </c>
      <c s="129" r="BA2030">
        <v>76.0</v>
      </c>
      <c s="129" r="BB2030">
        <v>20.0</v>
      </c>
      <c s="129" r="BC2030">
        <v>16.0</v>
      </c>
      <c s="129" r="BD2030">
        <v>0.0</v>
      </c>
      <c s="129" r="BE2030">
        <v>0.0</v>
      </c>
      <c s="129" r="BF2030">
        <v>4.0</v>
      </c>
      <c s="129" r="BG2030">
        <v>16.0</v>
      </c>
      <c s="129" r="BH2030">
        <v>20.0</v>
      </c>
      <c s="129" r="BI2030">
        <v>0.0</v>
      </c>
      <c s="129" r="BJ2030">
        <v>68.0</v>
      </c>
      <c s="129" r="BK2030">
        <v>0.0</v>
      </c>
      <c s="129" r="BL2030">
        <v>0.0</v>
      </c>
      <c s="129" r="BM2030">
        <v>8.0</v>
      </c>
      <c s="129" r="BN2030">
        <v>4.0</v>
      </c>
      <c s="129" r="BO2030">
        <v>16.0</v>
      </c>
      <c s="129" r="BP2030">
        <v>8.0</v>
      </c>
      <c s="129" r="BQ2030">
        <v>28.0</v>
      </c>
      <c s="129" r="BR2030">
        <v>4.0</v>
      </c>
      <c s="129" r="BS2030">
        <v>8.0</v>
      </c>
      <c s="129" r="BT2030">
        <v>0.0</v>
      </c>
      <c s="129" r="BU2030">
        <v>0.0</v>
      </c>
      <c s="129" r="BV2030">
        <v>0.0</v>
      </c>
      <c s="129" r="BW2030">
        <v>0.0</v>
      </c>
      <c s="129" r="BX2030">
        <v>0.0</v>
      </c>
      <c s="129" r="BY2030">
        <v>8.0</v>
      </c>
      <c s="129" r="BZ2030">
        <v>0.0</v>
      </c>
      <c s="129" r="CA2030">
        <v>0.0</v>
      </c>
      <c s="129" r="CB2030">
        <v>60.0</v>
      </c>
      <c s="129" r="CC2030">
        <v>16.0</v>
      </c>
      <c s="129" r="CD2030">
        <v>12.0</v>
      </c>
      <c s="129" r="CE2030">
        <v>8.0</v>
      </c>
      <c s="129" r="CF2030">
        <v>0.0</v>
      </c>
      <c s="129" r="CG2030">
        <v>12.0</v>
      </c>
      <c s="129" r="CH2030">
        <v>12.0</v>
      </c>
      <c s="129" r="CI2030">
        <v>0.0</v>
      </c>
      <c s="129" r="CJ2030">
        <v>0.0</v>
      </c>
      <c s="129" r="CK2030">
        <v>76.0</v>
      </c>
      <c s="129" r="CL2030">
        <v>4.0</v>
      </c>
      <c s="129" r="CM2030">
        <v>4.0</v>
      </c>
      <c s="129" r="CN2030">
        <v>0.0</v>
      </c>
      <c s="129" r="CO2030">
        <v>4.0</v>
      </c>
      <c s="129" r="CP2030">
        <v>8.0</v>
      </c>
      <c s="129" r="CQ2030">
        <v>4.0</v>
      </c>
      <c s="129" r="CR2030">
        <v>48.0</v>
      </c>
      <c s="129" r="CS2030">
        <v>4.0</v>
      </c>
    </row>
    <row customHeight="1" r="2031" ht="15.0">
      <c t="s" s="127" r="A2031">
        <v>17118</v>
      </c>
      <c t="s" s="127" r="B2031">
        <v>17119</v>
      </c>
      <c t="s" s="127" r="C2031">
        <v>17120</v>
      </c>
      <c t="s" s="127" r="D2031">
        <v>17121</v>
      </c>
      <c t="s" s="127" r="E2031">
        <v>17122</v>
      </c>
      <c t="s" s="127" r="F2031">
        <v>17123</v>
      </c>
      <c t="s" s="128" r="G2031">
        <v>17124</v>
      </c>
      <c t="s" s="127" r="H2031">
        <v>17125</v>
      </c>
      <c s="129" r="I2031">
        <v>6963.0</v>
      </c>
      <c s="129" r="J2031">
        <v>1052.36791799999</v>
      </c>
      <c s="129" r="K2031">
        <v>1169.790031</v>
      </c>
      <c s="129" r="L2031">
        <v>1216.480107</v>
      </c>
      <c s="129" r="M2031">
        <v>1535.955068</v>
      </c>
      <c s="129" r="N2031">
        <v>1171.90537199999</v>
      </c>
      <c s="129" r="O2031">
        <v>816.501503999999</v>
      </c>
      <c s="129" r="P2031">
        <v>1248.0</v>
      </c>
      <c s="129" r="Q2031">
        <v>1301.0</v>
      </c>
      <c s="129" r="R2031">
        <v>1556.0</v>
      </c>
      <c s="129" r="S2031">
        <v>1500.0</v>
      </c>
      <c s="129" r="T2031">
        <v>1213.0</v>
      </c>
      <c s="129" r="U2031">
        <v>563.0</v>
      </c>
      <c s="129" r="V2031">
        <v>3359.40894699999</v>
      </c>
      <c s="129" r="W2031">
        <v>553.389514999999</v>
      </c>
      <c s="129" r="X2031">
        <v>607.969047</v>
      </c>
      <c s="129" r="Y2031">
        <v>599.209499</v>
      </c>
      <c s="129" r="Z2031">
        <v>752.685016</v>
      </c>
      <c s="129" r="AA2031">
        <v>535.110454</v>
      </c>
      <c s="129" r="AB2031">
        <v>295.950517999999</v>
      </c>
      <c s="129" r="AC2031">
        <v>15.094897</v>
      </c>
      <c s="129" r="AD2031">
        <v>784.822764</v>
      </c>
      <c s="129" r="AE2031">
        <v>1939.751224</v>
      </c>
      <c s="129" r="AF2031">
        <v>634.834959</v>
      </c>
      <c s="129" r="AG2031">
        <v>3603.591053</v>
      </c>
      <c s="129" r="AH2031">
        <v>498.978404</v>
      </c>
      <c s="129" r="AI2031">
        <v>561.820983999999</v>
      </c>
      <c s="129" r="AJ2031">
        <v>617.270607</v>
      </c>
      <c s="129" r="AK2031">
        <v>783.270051999999</v>
      </c>
      <c s="129" r="AL2031">
        <v>636.794918</v>
      </c>
      <c s="129" r="AM2031">
        <v>467.134387</v>
      </c>
      <c s="129" r="AN2031">
        <v>38.321702</v>
      </c>
      <c s="129" r="AO2031">
        <v>703.209764999999</v>
      </c>
      <c s="129" r="AP2031">
        <v>2007.188071</v>
      </c>
      <c s="129" r="AQ2031">
        <v>893.193218</v>
      </c>
      <c s="129" r="AR2031">
        <v>5914.23775</v>
      </c>
      <c s="129" r="AS2031">
        <v>15.74056</v>
      </c>
      <c s="129" r="AT2031">
        <v>182.823074999999</v>
      </c>
      <c s="129" r="AU2031">
        <v>428.493676999999</v>
      </c>
      <c s="129" r="AV2031">
        <v>939.852622</v>
      </c>
      <c s="129" r="AW2031">
        <v>931.633997</v>
      </c>
      <c s="129" r="AX2031">
        <v>755.041139</v>
      </c>
      <c s="129" r="AY2031">
        <v>1760.614037</v>
      </c>
      <c s="129" r="AZ2031">
        <v>900.038642999999</v>
      </c>
      <c s="129" r="BA2031">
        <v>2768.39813</v>
      </c>
      <c s="129" r="BB2031">
        <v>7.93492</v>
      </c>
      <c s="129" r="BC2031">
        <v>134.862297</v>
      </c>
      <c s="129" r="BD2031">
        <v>257.351967</v>
      </c>
      <c s="129" r="BE2031">
        <v>474.056055</v>
      </c>
      <c s="129" r="BF2031">
        <v>171.61218</v>
      </c>
      <c s="129" r="BG2031">
        <v>587.924176999999</v>
      </c>
      <c s="129" r="BH2031">
        <v>802.502387</v>
      </c>
      <c s="129" r="BI2031">
        <v>332.154147</v>
      </c>
      <c s="129" r="BJ2031">
        <v>3145.839621</v>
      </c>
      <c s="129" r="BK2031">
        <v>7.80564</v>
      </c>
      <c s="129" r="BL2031">
        <v>47.960779</v>
      </c>
      <c s="129" r="BM2031">
        <v>171.141709999999</v>
      </c>
      <c s="129" r="BN2031">
        <v>465.796567999999</v>
      </c>
      <c s="129" r="BO2031">
        <v>760.021817</v>
      </c>
      <c s="129" r="BP2031">
        <v>167.116962</v>
      </c>
      <c s="129" r="BQ2031">
        <v>958.111649</v>
      </c>
      <c s="129" r="BR2031">
        <v>567.884496</v>
      </c>
      <c s="129" r="BS2031">
        <v>843.663471999999</v>
      </c>
      <c s="129" r="BT2031">
        <v>0.0</v>
      </c>
      <c s="129" r="BU2031">
        <v>7.97864699999999</v>
      </c>
      <c s="129" r="BV2031">
        <v>16.0010219999999</v>
      </c>
      <c s="129" r="BW2031">
        <v>59.6784869999999</v>
      </c>
      <c s="129" r="BX2031">
        <v>135.515370999999</v>
      </c>
      <c s="129" r="BY2031">
        <v>126.968611</v>
      </c>
      <c s="129" r="BZ2031">
        <v>0.0</v>
      </c>
      <c s="129" r="CA2031">
        <v>497.521333</v>
      </c>
      <c s="129" r="CB2031">
        <v>2576.55708199999</v>
      </c>
      <c s="129" r="CC2031">
        <v>15.74056</v>
      </c>
      <c s="129" r="CD2031">
        <v>131.025557999999</v>
      </c>
      <c s="129" r="CE2031">
        <v>308.460315999999</v>
      </c>
      <c s="129" r="CF2031">
        <v>715.973499999999</v>
      </c>
      <c s="129" r="CG2031">
        <v>671.680038999999</v>
      </c>
      <c s="129" r="CH2031">
        <v>531.77835</v>
      </c>
      <c s="129" r="CI2031">
        <v>16.133167</v>
      </c>
      <c s="129" r="CJ2031">
        <v>185.765592</v>
      </c>
      <c s="129" r="CK2031">
        <v>2494.017197</v>
      </c>
      <c s="129" r="CL2031">
        <v>0.0</v>
      </c>
      <c s="129" r="CM2031">
        <v>43.818871</v>
      </c>
      <c s="129" r="CN2031">
        <v>104.032338999999</v>
      </c>
      <c s="129" r="CO2031">
        <v>164.200635</v>
      </c>
      <c s="129" r="CP2031">
        <v>124.438586</v>
      </c>
      <c s="129" r="CQ2031">
        <v>96.294179</v>
      </c>
      <c s="129" r="CR2031">
        <v>1744.480869</v>
      </c>
      <c s="129" r="CS2031">
        <v>216.751718</v>
      </c>
    </row>
    <row customHeight="1" r="2032" ht="15.0">
      <c t="s" s="127" r="A2032">
        <v>17126</v>
      </c>
      <c t="s" s="127" r="B2032">
        <v>17127</v>
      </c>
      <c t="s" s="127" r="C2032">
        <v>17128</v>
      </c>
      <c t="s" s="127" r="D2032">
        <v>17129</v>
      </c>
      <c t="s" s="127" r="E2032">
        <v>17130</v>
      </c>
      <c t="s" s="127" r="F2032">
        <v>17131</v>
      </c>
      <c t="s" s="128" r="G2032">
        <v>17132</v>
      </c>
      <c t="s" s="127" r="H2032">
        <v>17133</v>
      </c>
      <c s="129" r="I2032">
        <v>231.0</v>
      </c>
      <c s="129" r="J2032">
        <v>62.232877</v>
      </c>
      <c s="129" r="K2032">
        <v>21.09589</v>
      </c>
      <c s="129" r="L2032">
        <v>53.794521</v>
      </c>
      <c s="129" r="M2032">
        <v>37.9726029999999</v>
      </c>
      <c s="129" r="N2032">
        <v>35.863014</v>
      </c>
      <c s="129" r="O2032">
        <v>20.041096</v>
      </c>
      <c s="129" r="P2032">
        <v>28.0</v>
      </c>
      <c s="129" r="Q2032">
        <v>44.0</v>
      </c>
      <c s="129" r="R2032">
        <v>33.0</v>
      </c>
      <c s="129" r="S2032">
        <v>35.0</v>
      </c>
      <c s="129" r="T2032">
        <v>37.0</v>
      </c>
      <c s="129" r="U2032">
        <v>15.0</v>
      </c>
      <c s="129" r="V2032">
        <v>109.698629999999</v>
      </c>
      <c s="129" r="W2032">
        <v>26.3698629999999</v>
      </c>
      <c s="129" r="X2032">
        <v>12.657534</v>
      </c>
      <c s="129" r="Y2032">
        <v>26.3698629999999</v>
      </c>
      <c s="129" r="Z2032">
        <v>21.09589</v>
      </c>
      <c s="129" r="AA2032">
        <v>14.767123</v>
      </c>
      <c s="129" r="AB2032">
        <v>8.438356</v>
      </c>
      <c s="129" r="AC2032">
        <v>0.0</v>
      </c>
      <c s="129" r="AD2032">
        <v>31.643836</v>
      </c>
      <c s="129" r="AE2032">
        <v>59.0684929999999</v>
      </c>
      <c s="129" r="AF2032">
        <v>18.986301</v>
      </c>
      <c s="129" r="AG2032">
        <v>121.30137</v>
      </c>
      <c s="129" r="AH2032">
        <v>35.863014</v>
      </c>
      <c s="129" r="AI2032">
        <v>8.438356</v>
      </c>
      <c s="129" r="AJ2032">
        <v>27.424658</v>
      </c>
      <c s="129" r="AK2032">
        <v>16.876712</v>
      </c>
      <c s="129" r="AL2032">
        <v>21.09589</v>
      </c>
      <c s="129" r="AM2032">
        <v>9.49315099999999</v>
      </c>
      <c s="129" r="AN2032">
        <v>2.109589</v>
      </c>
      <c s="129" r="AO2032">
        <v>40.0821919999999</v>
      </c>
      <c s="129" r="AP2032">
        <v>58.013699</v>
      </c>
      <c s="129" r="AQ2032">
        <v>23.205479</v>
      </c>
      <c s="129" r="AR2032">
        <v>177.205479</v>
      </c>
      <c s="129" r="AS2032">
        <v>29.534247</v>
      </c>
      <c s="129" r="AT2032">
        <v>21.09589</v>
      </c>
      <c s="129" r="AU2032">
        <v>0.0</v>
      </c>
      <c s="129" r="AV2032">
        <v>12.657534</v>
      </c>
      <c s="129" r="AW2032">
        <v>16.876712</v>
      </c>
      <c s="129" r="AX2032">
        <v>25.315068</v>
      </c>
      <c s="129" r="AY2032">
        <v>67.506849</v>
      </c>
      <c s="129" r="AZ2032">
        <v>4.219178</v>
      </c>
      <c s="129" r="BA2032">
        <v>84.3835619999999</v>
      </c>
      <c s="129" r="BB2032">
        <v>16.876712</v>
      </c>
      <c s="129" r="BC2032">
        <v>12.657534</v>
      </c>
      <c s="129" r="BD2032">
        <v>0.0</v>
      </c>
      <c s="129" r="BE2032">
        <v>4.219178</v>
      </c>
      <c s="129" r="BF2032">
        <v>0.0</v>
      </c>
      <c s="129" r="BG2032">
        <v>21.09589</v>
      </c>
      <c s="129" r="BH2032">
        <v>29.534247</v>
      </c>
      <c s="129" r="BI2032">
        <v>0.0</v>
      </c>
      <c s="129" r="BJ2032">
        <v>92.8219179999999</v>
      </c>
      <c s="129" r="BK2032">
        <v>12.657534</v>
      </c>
      <c s="129" r="BL2032">
        <v>8.438356</v>
      </c>
      <c s="129" r="BM2032">
        <v>0.0</v>
      </c>
      <c s="129" r="BN2032">
        <v>8.438356</v>
      </c>
      <c s="129" r="BO2032">
        <v>16.876712</v>
      </c>
      <c s="129" r="BP2032">
        <v>4.219178</v>
      </c>
      <c s="129" r="BQ2032">
        <v>37.9726029999999</v>
      </c>
      <c s="129" r="BR2032">
        <v>4.219178</v>
      </c>
      <c s="129" r="BS2032">
        <v>12.657534</v>
      </c>
      <c s="129" r="BT2032">
        <v>0.0</v>
      </c>
      <c s="129" r="BU2032">
        <v>0.0</v>
      </c>
      <c s="129" r="BV2032">
        <v>0.0</v>
      </c>
      <c s="129" r="BW2032">
        <v>0.0</v>
      </c>
      <c s="129" r="BX2032">
        <v>0.0</v>
      </c>
      <c s="129" r="BY2032">
        <v>8.438356</v>
      </c>
      <c s="129" r="BZ2032">
        <v>0.0</v>
      </c>
      <c s="129" r="CA2032">
        <v>4.219178</v>
      </c>
      <c s="129" r="CB2032">
        <v>92.8219179999999</v>
      </c>
      <c s="129" r="CC2032">
        <v>29.534247</v>
      </c>
      <c s="129" r="CD2032">
        <v>16.876712</v>
      </c>
      <c s="129" r="CE2032">
        <v>0.0</v>
      </c>
      <c s="129" r="CF2032">
        <v>12.657534</v>
      </c>
      <c s="129" r="CG2032">
        <v>16.876712</v>
      </c>
      <c s="129" r="CH2032">
        <v>16.876712</v>
      </c>
      <c s="129" r="CI2032">
        <v>0.0</v>
      </c>
      <c s="129" r="CJ2032">
        <v>0.0</v>
      </c>
      <c s="129" r="CK2032">
        <v>71.726027</v>
      </c>
      <c s="129" r="CL2032">
        <v>0.0</v>
      </c>
      <c s="129" r="CM2032">
        <v>4.219178</v>
      </c>
      <c s="129" r="CN2032">
        <v>0.0</v>
      </c>
      <c s="129" r="CO2032">
        <v>0.0</v>
      </c>
      <c s="129" r="CP2032">
        <v>0.0</v>
      </c>
      <c s="129" r="CQ2032">
        <v>0.0</v>
      </c>
      <c s="129" r="CR2032">
        <v>67.506849</v>
      </c>
      <c s="129" r="CS2032">
        <v>0.0</v>
      </c>
    </row>
    <row customHeight="1" r="2033" ht="15.0">
      <c t="s" s="127" r="A2033">
        <v>17134</v>
      </c>
      <c t="s" s="127" r="B2033">
        <v>17135</v>
      </c>
      <c t="s" s="127" r="C2033">
        <v>17136</v>
      </c>
      <c t="s" s="127" r="D2033">
        <v>17137</v>
      </c>
      <c t="s" s="127" r="E2033">
        <v>17138</v>
      </c>
      <c t="s" s="127" r="F2033">
        <v>17139</v>
      </c>
      <c t="s" s="128" r="G2033">
        <v>17140</v>
      </c>
      <c t="s" s="127" r="H2033">
        <v>17141</v>
      </c>
      <c s="129" r="I2033">
        <v>402.0</v>
      </c>
      <c s="129" r="J2033">
        <v>65.836228</v>
      </c>
      <c s="129" r="K2033">
        <v>42.8933</v>
      </c>
      <c s="129" r="L2033">
        <v>62.8436719999999</v>
      </c>
      <c s="129" r="M2033">
        <v>106.734491</v>
      </c>
      <c s="129" r="N2033">
        <v>78.80397</v>
      </c>
      <c s="129" r="O2033">
        <v>44.888337</v>
      </c>
      <c s="129" r="P2033">
        <v>71.0</v>
      </c>
      <c s="129" r="Q2033">
        <v>58.0</v>
      </c>
      <c s="129" r="R2033">
        <v>93.0</v>
      </c>
      <c s="129" r="S2033">
        <v>93.0</v>
      </c>
      <c s="129" r="T2033">
        <v>73.0</v>
      </c>
      <c s="129" r="U2033">
        <v>25.0</v>
      </c>
      <c s="129" r="V2033">
        <v>197.508685</v>
      </c>
      <c s="129" r="W2033">
        <v>29.9255579999999</v>
      </c>
      <c s="129" r="X2033">
        <v>17.955335</v>
      </c>
      <c s="129" r="Y2033">
        <v>35.91067</v>
      </c>
      <c s="129" r="Z2033">
        <v>56.858561</v>
      </c>
      <c s="129" r="AA2033">
        <v>39.900744</v>
      </c>
      <c s="129" r="AB2033">
        <v>16.957816</v>
      </c>
      <c s="129" r="AC2033">
        <v>0.0</v>
      </c>
      <c s="129" r="AD2033">
        <v>40.898263</v>
      </c>
      <c s="129" r="AE2033">
        <v>112.719603</v>
      </c>
      <c s="129" r="AF2033">
        <v>43.890819</v>
      </c>
      <c s="129" r="AG2033">
        <v>204.491314999999</v>
      </c>
      <c s="129" r="AH2033">
        <v>35.91067</v>
      </c>
      <c s="129" r="AI2033">
        <v>24.9379649999999</v>
      </c>
      <c s="129" r="AJ2033">
        <v>26.9330019999999</v>
      </c>
      <c s="129" r="AK2033">
        <v>49.875931</v>
      </c>
      <c s="129" r="AL2033">
        <v>38.9032259999999</v>
      </c>
      <c s="129" r="AM2033">
        <v>23.9404469999999</v>
      </c>
      <c s="129" r="AN2033">
        <v>3.99007399999999</v>
      </c>
      <c s="129" r="AO2033">
        <v>47.880893</v>
      </c>
      <c s="129" r="AP2033">
        <v>107.73201</v>
      </c>
      <c s="129" r="AQ2033">
        <v>48.8784119999999</v>
      </c>
      <c s="129" r="AR2033">
        <v>355.116625</v>
      </c>
      <c s="129" r="AS2033">
        <v>0.0</v>
      </c>
      <c s="129" r="AT2033">
        <v>23.9404469999999</v>
      </c>
      <c s="129" r="AU2033">
        <v>15.960298</v>
      </c>
      <c s="129" r="AV2033">
        <v>23.9404469999999</v>
      </c>
      <c s="129" r="AW2033">
        <v>51.8709679999999</v>
      </c>
      <c s="129" r="AX2033">
        <v>67.8312659999999</v>
      </c>
      <c s="129" r="AY2033">
        <v>139.652604999999</v>
      </c>
      <c s="129" r="AZ2033">
        <v>31.920596</v>
      </c>
      <c s="129" r="BA2033">
        <v>171.573201</v>
      </c>
      <c s="129" r="BB2033">
        <v>0.0</v>
      </c>
      <c s="129" r="BC2033">
        <v>15.960298</v>
      </c>
      <c s="129" r="BD2033">
        <v>7.98014899999999</v>
      </c>
      <c s="129" r="BE2033">
        <v>11.970223</v>
      </c>
      <c s="129" r="BF2033">
        <v>0.0</v>
      </c>
      <c s="129" r="BG2033">
        <v>55.8610419999999</v>
      </c>
      <c s="129" r="BH2033">
        <v>71.82134</v>
      </c>
      <c s="129" r="BI2033">
        <v>7.98014899999999</v>
      </c>
      <c s="129" r="BJ2033">
        <v>183.543423999999</v>
      </c>
      <c s="129" r="BK2033">
        <v>0.0</v>
      </c>
      <c s="129" r="BL2033">
        <v>7.98014899999999</v>
      </c>
      <c s="129" r="BM2033">
        <v>7.98014899999999</v>
      </c>
      <c s="129" r="BN2033">
        <v>11.970223</v>
      </c>
      <c s="129" r="BO2033">
        <v>51.8709679999999</v>
      </c>
      <c s="129" r="BP2033">
        <v>11.970223</v>
      </c>
      <c s="129" r="BQ2033">
        <v>67.8312659999999</v>
      </c>
      <c s="129" r="BR2033">
        <v>23.9404469999999</v>
      </c>
      <c s="129" r="BS2033">
        <v>31.920596</v>
      </c>
      <c s="129" r="BT2033">
        <v>0.0</v>
      </c>
      <c s="129" r="BU2033">
        <v>7.98014899999999</v>
      </c>
      <c s="129" r="BV2033">
        <v>0.0</v>
      </c>
      <c s="129" r="BW2033">
        <v>0.0</v>
      </c>
      <c s="129" r="BX2033">
        <v>3.99007399999999</v>
      </c>
      <c s="129" r="BY2033">
        <v>3.99007399999999</v>
      </c>
      <c s="129" r="BZ2033">
        <v>0.0</v>
      </c>
      <c s="129" r="CA2033">
        <v>15.960298</v>
      </c>
      <c s="129" r="CB2033">
        <v>131.672457</v>
      </c>
      <c s="129" r="CC2033">
        <v>0.0</v>
      </c>
      <c s="129" r="CD2033">
        <v>7.98014899999999</v>
      </c>
      <c s="129" r="CE2033">
        <v>11.970223</v>
      </c>
      <c s="129" r="CF2033">
        <v>19.950372</v>
      </c>
      <c s="129" r="CG2033">
        <v>31.920596</v>
      </c>
      <c s="129" r="CH2033">
        <v>55.8610419999999</v>
      </c>
      <c s="129" r="CI2033">
        <v>0.0</v>
      </c>
      <c s="129" r="CJ2033">
        <v>3.99007399999999</v>
      </c>
      <c s="129" r="CK2033">
        <v>191.523573</v>
      </c>
      <c s="129" r="CL2033">
        <v>0.0</v>
      </c>
      <c s="129" r="CM2033">
        <v>7.98014899999999</v>
      </c>
      <c s="129" r="CN2033">
        <v>3.99007399999999</v>
      </c>
      <c s="129" r="CO2033">
        <v>3.99007399999999</v>
      </c>
      <c s="129" r="CP2033">
        <v>15.960298</v>
      </c>
      <c s="129" r="CQ2033">
        <v>7.98014899999999</v>
      </c>
      <c s="129" r="CR2033">
        <v>139.652604999999</v>
      </c>
      <c s="129" r="CS2033">
        <v>11.970223</v>
      </c>
    </row>
    <row customHeight="1" r="2034" ht="15.0">
      <c t="s" s="127" r="A2034">
        <v>17142</v>
      </c>
      <c t="s" s="127" r="B2034">
        <v>17143</v>
      </c>
      <c t="s" s="127" r="C2034">
        <v>17144</v>
      </c>
      <c t="s" s="127" r="D2034">
        <v>17145</v>
      </c>
      <c t="s" s="127" r="E2034">
        <v>17146</v>
      </c>
      <c t="s" s="127" r="F2034">
        <v>17147</v>
      </c>
      <c t="s" s="128" r="G2034">
        <v>17148</v>
      </c>
      <c t="s" s="127" r="H2034">
        <v>17149</v>
      </c>
      <c s="129" r="I2034">
        <v>112.0</v>
      </c>
      <c s="129" r="J2034">
        <v>18.504348</v>
      </c>
      <c s="129" r="K2034">
        <v>8.76521699999999</v>
      </c>
      <c s="129" r="L2034">
        <v>17.530435</v>
      </c>
      <c s="129" r="M2034">
        <v>30.1913039999999</v>
      </c>
      <c s="129" r="N2034">
        <v>16.556522</v>
      </c>
      <c s="129" r="O2034">
        <v>20.4521739999999</v>
      </c>
      <c s="129" r="P2034">
        <v>13.0</v>
      </c>
      <c s="129" r="Q2034">
        <v>22.0</v>
      </c>
      <c s="129" r="R2034">
        <v>25.0</v>
      </c>
      <c s="129" r="S2034">
        <v>21.0</v>
      </c>
      <c s="129" r="T2034">
        <v>24.0</v>
      </c>
      <c s="129" r="U2034">
        <v>20.0</v>
      </c>
      <c s="129" r="V2034">
        <v>53.5652169999999</v>
      </c>
      <c s="129" r="W2034">
        <v>9.73912999999999</v>
      </c>
      <c s="129" r="X2034">
        <v>4.86956499999999</v>
      </c>
      <c s="129" r="Y2034">
        <v>8.76521699999999</v>
      </c>
      <c s="129" r="Z2034">
        <v>15.582609</v>
      </c>
      <c s="129" r="AA2034">
        <v>6.81739099999999</v>
      </c>
      <c s="129" r="AB2034">
        <v>7.791304</v>
      </c>
      <c s="129" r="AC2034">
        <v>0.0</v>
      </c>
      <c s="129" r="AD2034">
        <v>10.713043</v>
      </c>
      <c s="129" r="AE2034">
        <v>31.1652169999999</v>
      </c>
      <c s="129" r="AF2034">
        <v>11.686957</v>
      </c>
      <c s="129" r="AG2034">
        <v>58.434783</v>
      </c>
      <c s="129" r="AH2034">
        <v>8.76521699999999</v>
      </c>
      <c s="129" r="AI2034">
        <v>3.895652</v>
      </c>
      <c s="129" r="AJ2034">
        <v>8.76521699999999</v>
      </c>
      <c s="129" r="AK2034">
        <v>14.608696</v>
      </c>
      <c s="129" r="AL2034">
        <v>9.73912999999999</v>
      </c>
      <c s="129" r="AM2034">
        <v>11.686957</v>
      </c>
      <c s="129" r="AN2034">
        <v>0.973913</v>
      </c>
      <c s="129" r="AO2034">
        <v>10.713043</v>
      </c>
      <c s="129" r="AP2034">
        <v>28.243478</v>
      </c>
      <c s="129" r="AQ2034">
        <v>19.478261</v>
      </c>
      <c s="129" r="AR2034">
        <v>109.078261</v>
      </c>
      <c s="129" r="AS2034">
        <v>11.686957</v>
      </c>
      <c s="129" r="AT2034">
        <v>7.791304</v>
      </c>
      <c s="129" r="AU2034">
        <v>0.0</v>
      </c>
      <c s="129" r="AV2034">
        <v>7.791304</v>
      </c>
      <c s="129" r="AW2034">
        <v>7.791304</v>
      </c>
      <c s="129" r="AX2034">
        <v>7.791304</v>
      </c>
      <c s="129" r="AY2034">
        <v>46.747826</v>
      </c>
      <c s="129" r="AZ2034">
        <v>19.478261</v>
      </c>
      <c s="129" r="BA2034">
        <v>42.8521739999999</v>
      </c>
      <c s="129" r="BB2034">
        <v>7.791304</v>
      </c>
      <c s="129" r="BC2034">
        <v>0.0</v>
      </c>
      <c s="129" r="BD2034">
        <v>0.0</v>
      </c>
      <c s="129" r="BE2034">
        <v>3.895652</v>
      </c>
      <c s="129" r="BF2034">
        <v>3.895652</v>
      </c>
      <c s="129" r="BG2034">
        <v>7.791304</v>
      </c>
      <c s="129" r="BH2034">
        <v>15.582609</v>
      </c>
      <c s="129" r="BI2034">
        <v>3.895652</v>
      </c>
      <c s="129" r="BJ2034">
        <v>66.226087</v>
      </c>
      <c s="129" r="BK2034">
        <v>3.895652</v>
      </c>
      <c s="129" r="BL2034">
        <v>7.791304</v>
      </c>
      <c s="129" r="BM2034">
        <v>0.0</v>
      </c>
      <c s="129" r="BN2034">
        <v>3.895652</v>
      </c>
      <c s="129" r="BO2034">
        <v>3.895652</v>
      </c>
      <c s="129" r="BP2034">
        <v>0.0</v>
      </c>
      <c s="129" r="BQ2034">
        <v>31.1652169999999</v>
      </c>
      <c s="129" r="BR2034">
        <v>15.582609</v>
      </c>
      <c s="129" r="BS2034">
        <v>11.686957</v>
      </c>
      <c s="129" r="BT2034">
        <v>0.0</v>
      </c>
      <c s="129" r="BU2034">
        <v>0.0</v>
      </c>
      <c s="129" r="BV2034">
        <v>0.0</v>
      </c>
      <c s="129" r="BW2034">
        <v>0.0</v>
      </c>
      <c s="129" r="BX2034">
        <v>0.0</v>
      </c>
      <c s="129" r="BY2034">
        <v>0.0</v>
      </c>
      <c s="129" r="BZ2034">
        <v>0.0</v>
      </c>
      <c s="129" r="CA2034">
        <v>11.686957</v>
      </c>
      <c s="129" r="CB2034">
        <v>38.956522</v>
      </c>
      <c s="129" r="CC2034">
        <v>3.895652</v>
      </c>
      <c s="129" r="CD2034">
        <v>7.791304</v>
      </c>
      <c s="129" r="CE2034">
        <v>0.0</v>
      </c>
      <c s="129" r="CF2034">
        <v>7.791304</v>
      </c>
      <c s="129" r="CG2034">
        <v>7.791304</v>
      </c>
      <c s="129" r="CH2034">
        <v>7.791304</v>
      </c>
      <c s="129" r="CI2034">
        <v>0.0</v>
      </c>
      <c s="129" r="CJ2034">
        <v>3.895652</v>
      </c>
      <c s="129" r="CK2034">
        <v>58.434783</v>
      </c>
      <c s="129" r="CL2034">
        <v>7.791304</v>
      </c>
      <c s="129" r="CM2034">
        <v>0.0</v>
      </c>
      <c s="129" r="CN2034">
        <v>0.0</v>
      </c>
      <c s="129" r="CO2034">
        <v>0.0</v>
      </c>
      <c s="129" r="CP2034">
        <v>0.0</v>
      </c>
      <c s="129" r="CQ2034">
        <v>0.0</v>
      </c>
      <c s="129" r="CR2034">
        <v>46.747826</v>
      </c>
      <c s="129" r="CS2034">
        <v>3.895652</v>
      </c>
    </row>
    <row customHeight="1" r="2035" ht="15.0">
      <c t="s" s="127" r="A2035">
        <v>17150</v>
      </c>
      <c t="s" s="127" r="B2035">
        <v>17151</v>
      </c>
      <c t="s" s="127" r="C2035">
        <v>17152</v>
      </c>
      <c t="s" s="127" r="D2035">
        <v>17153</v>
      </c>
      <c t="s" s="127" r="E2035">
        <v>17154</v>
      </c>
      <c t="s" s="127" r="F2035">
        <v>17155</v>
      </c>
      <c t="s" s="128" r="G2035">
        <v>17156</v>
      </c>
      <c t="s" s="127" r="H2035">
        <v>17157</v>
      </c>
      <c s="129" r="I2035">
        <v>555.0</v>
      </c>
      <c s="129" r="J2035">
        <v>127.0</v>
      </c>
      <c s="129" r="K2035">
        <v>74.0</v>
      </c>
      <c s="129" r="L2035">
        <v>125.0</v>
      </c>
      <c s="129" r="M2035">
        <v>137.0</v>
      </c>
      <c s="129" r="N2035">
        <v>57.0</v>
      </c>
      <c s="129" r="O2035">
        <v>35.0</v>
      </c>
      <c s="129" r="P2035">
        <v>104.0</v>
      </c>
      <c s="129" r="Q2035">
        <v>67.0</v>
      </c>
      <c s="129" r="R2035">
        <v>125.0</v>
      </c>
      <c s="129" r="S2035">
        <v>71.0</v>
      </c>
      <c s="129" r="T2035">
        <v>54.0</v>
      </c>
      <c s="129" r="U2035">
        <v>29.0</v>
      </c>
      <c s="129" r="V2035">
        <v>284.0</v>
      </c>
      <c s="129" r="W2035">
        <v>66.0</v>
      </c>
      <c s="129" r="X2035">
        <v>38.0</v>
      </c>
      <c s="129" r="Y2035">
        <v>64.0</v>
      </c>
      <c s="129" r="Z2035">
        <v>73.0</v>
      </c>
      <c s="129" r="AA2035">
        <v>31.0</v>
      </c>
      <c s="129" r="AB2035">
        <v>12.0</v>
      </c>
      <c s="129" r="AC2035">
        <v>0.0</v>
      </c>
      <c s="129" r="AD2035">
        <v>79.0</v>
      </c>
      <c s="129" r="AE2035">
        <v>185.0</v>
      </c>
      <c s="129" r="AF2035">
        <v>20.0</v>
      </c>
      <c s="129" r="AG2035">
        <v>271.0</v>
      </c>
      <c s="129" r="AH2035">
        <v>61.0</v>
      </c>
      <c s="129" r="AI2035">
        <v>36.0</v>
      </c>
      <c s="129" r="AJ2035">
        <v>61.0</v>
      </c>
      <c s="129" r="AK2035">
        <v>64.0</v>
      </c>
      <c s="129" r="AL2035">
        <v>26.0</v>
      </c>
      <c s="129" r="AM2035">
        <v>23.0</v>
      </c>
      <c s="129" r="AN2035">
        <v>0.0</v>
      </c>
      <c s="129" r="AO2035">
        <v>74.0</v>
      </c>
      <c s="129" r="AP2035">
        <v>161.0</v>
      </c>
      <c s="129" r="AQ2035">
        <v>36.0</v>
      </c>
      <c s="129" r="AR2035">
        <v>440.0</v>
      </c>
      <c s="129" r="AS2035">
        <v>20.0</v>
      </c>
      <c s="129" r="AT2035">
        <v>8.0</v>
      </c>
      <c s="129" r="AU2035">
        <v>24.0</v>
      </c>
      <c s="129" r="AV2035">
        <v>76.0</v>
      </c>
      <c s="129" r="AW2035">
        <v>80.0</v>
      </c>
      <c s="129" r="AX2035">
        <v>88.0</v>
      </c>
      <c s="129" r="AY2035">
        <v>96.0</v>
      </c>
      <c s="129" r="AZ2035">
        <v>48.0</v>
      </c>
      <c s="129" r="BA2035">
        <v>240.0</v>
      </c>
      <c s="129" r="BB2035">
        <v>12.0</v>
      </c>
      <c s="129" r="BC2035">
        <v>8.0</v>
      </c>
      <c s="129" r="BD2035">
        <v>20.0</v>
      </c>
      <c s="129" r="BE2035">
        <v>28.0</v>
      </c>
      <c s="129" r="BF2035">
        <v>20.0</v>
      </c>
      <c s="129" r="BG2035">
        <v>76.0</v>
      </c>
      <c s="129" r="BH2035">
        <v>56.0</v>
      </c>
      <c s="129" r="BI2035">
        <v>20.0</v>
      </c>
      <c s="129" r="BJ2035">
        <v>200.0</v>
      </c>
      <c s="129" r="BK2035">
        <v>8.0</v>
      </c>
      <c s="129" r="BL2035">
        <v>0.0</v>
      </c>
      <c s="129" r="BM2035">
        <v>4.0</v>
      </c>
      <c s="129" r="BN2035">
        <v>48.0</v>
      </c>
      <c s="129" r="BO2035">
        <v>60.0</v>
      </c>
      <c s="129" r="BP2035">
        <v>12.0</v>
      </c>
      <c s="129" r="BQ2035">
        <v>40.0</v>
      </c>
      <c s="129" r="BR2035">
        <v>28.0</v>
      </c>
      <c s="129" r="BS2035">
        <v>36.0</v>
      </c>
      <c s="129" r="BT2035">
        <v>0.0</v>
      </c>
      <c s="129" r="BU2035">
        <v>0.0</v>
      </c>
      <c s="129" r="BV2035">
        <v>0.0</v>
      </c>
      <c s="129" r="BW2035">
        <v>4.0</v>
      </c>
      <c s="129" r="BX2035">
        <v>0.0</v>
      </c>
      <c s="129" r="BY2035">
        <v>12.0</v>
      </c>
      <c s="129" r="BZ2035">
        <v>0.0</v>
      </c>
      <c s="129" r="CA2035">
        <v>20.0</v>
      </c>
      <c s="129" r="CB2035">
        <v>248.0</v>
      </c>
      <c s="129" r="CC2035">
        <v>8.0</v>
      </c>
      <c s="129" r="CD2035">
        <v>8.0</v>
      </c>
      <c s="129" r="CE2035">
        <v>24.0</v>
      </c>
      <c s="129" r="CF2035">
        <v>68.0</v>
      </c>
      <c s="129" r="CG2035">
        <v>64.0</v>
      </c>
      <c s="129" r="CH2035">
        <v>60.0</v>
      </c>
      <c s="129" r="CI2035">
        <v>4.0</v>
      </c>
      <c s="129" r="CJ2035">
        <v>12.0</v>
      </c>
      <c s="129" r="CK2035">
        <v>156.0</v>
      </c>
      <c s="129" r="CL2035">
        <v>12.0</v>
      </c>
      <c s="129" r="CM2035">
        <v>0.0</v>
      </c>
      <c s="129" r="CN2035">
        <v>0.0</v>
      </c>
      <c s="129" r="CO2035">
        <v>4.0</v>
      </c>
      <c s="129" r="CP2035">
        <v>16.0</v>
      </c>
      <c s="129" r="CQ2035">
        <v>16.0</v>
      </c>
      <c s="129" r="CR2035">
        <v>92.0</v>
      </c>
      <c s="129" r="CS2035">
        <v>16.0</v>
      </c>
    </row>
    <row customHeight="1" r="2036" ht="15.0">
      <c t="s" s="127" r="A2036">
        <v>17158</v>
      </c>
      <c t="s" s="127" r="B2036">
        <v>17159</v>
      </c>
      <c t="s" s="127" r="C2036">
        <v>17160</v>
      </c>
      <c t="s" s="127" r="D2036">
        <v>17161</v>
      </c>
      <c t="s" s="127" r="E2036">
        <v>17162</v>
      </c>
      <c t="s" s="127" r="F2036">
        <v>17163</v>
      </c>
      <c t="s" s="128" r="G2036">
        <v>17164</v>
      </c>
      <c t="s" s="127" r="H2036">
        <v>17165</v>
      </c>
      <c s="129" r="I2036">
        <v>997.0</v>
      </c>
      <c s="129" r="J2036">
        <v>172.587791</v>
      </c>
      <c s="129" r="K2036">
        <v>146.946177</v>
      </c>
      <c s="129" r="L2036">
        <v>197.24319</v>
      </c>
      <c s="129" r="M2036">
        <v>233.754619999999</v>
      </c>
      <c s="129" r="N2036">
        <v>131.402554</v>
      </c>
      <c s="129" r="O2036">
        <v>115.065668</v>
      </c>
      <c s="129" r="P2036">
        <v>161.0</v>
      </c>
      <c s="129" r="Q2036">
        <v>135.0</v>
      </c>
      <c s="129" r="R2036">
        <v>204.0</v>
      </c>
      <c s="129" r="S2036">
        <v>151.0</v>
      </c>
      <c s="129" r="T2036">
        <v>141.0</v>
      </c>
      <c s="129" r="U2036">
        <v>89.0</v>
      </c>
      <c s="129" r="V2036">
        <v>478.572007999999</v>
      </c>
      <c s="129" r="W2036">
        <v>83.8283559999999</v>
      </c>
      <c s="129" r="X2036">
        <v>78.897276</v>
      </c>
      <c s="129" r="Y2036">
        <v>99.6078109999999</v>
      </c>
      <c s="129" r="Z2036">
        <v>122.312217</v>
      </c>
      <c s="129" r="AA2036">
        <v>59.2587139999999</v>
      </c>
      <c s="129" r="AB2036">
        <v>34.667633</v>
      </c>
      <c s="129" r="AC2036">
        <v>0.0</v>
      </c>
      <c s="129" r="AD2036">
        <v>120.318346</v>
      </c>
      <c s="129" r="AE2036">
        <v>292.949015999999</v>
      </c>
      <c s="129" r="AF2036">
        <v>65.304646</v>
      </c>
      <c s="129" r="AG2036">
        <v>518.427992</v>
      </c>
      <c s="129" r="AH2036">
        <v>88.7594359999999</v>
      </c>
      <c s="129" r="AI2036">
        <v>68.048901</v>
      </c>
      <c s="129" r="AJ2036">
        <v>97.635379</v>
      </c>
      <c s="129" r="AK2036">
        <v>111.442402</v>
      </c>
      <c s="129" r="AL2036">
        <v>72.143839</v>
      </c>
      <c s="129" r="AM2036">
        <v>65.347524</v>
      </c>
      <c s="129" r="AN2036">
        <v>15.050511</v>
      </c>
      <c s="129" r="AO2036">
        <v>114.40105</v>
      </c>
      <c s="129" r="AP2036">
        <v>279.099113999999</v>
      </c>
      <c s="129" r="AQ2036">
        <v>124.927828</v>
      </c>
      <c s="129" r="AR2036">
        <v>845.144183</v>
      </c>
      <c s="129" r="AS2036">
        <v>31.55891</v>
      </c>
      <c s="129" r="AT2036">
        <v>35.503774</v>
      </c>
      <c s="129" r="AU2036">
        <v>47.338366</v>
      </c>
      <c s="129" r="AV2036">
        <v>98.6215949999999</v>
      </c>
      <c s="129" r="AW2036">
        <v>110.456187</v>
      </c>
      <c s="129" r="AX2036">
        <v>142.015097</v>
      </c>
      <c s="129" r="AY2036">
        <v>253.414612</v>
      </c>
      <c s="129" r="AZ2036">
        <v>126.235642</v>
      </c>
      <c s="129" r="BA2036">
        <v>410.437349999999</v>
      </c>
      <c s="129" r="BB2036">
        <v>27.6140469999999</v>
      </c>
      <c s="129" r="BC2036">
        <v>23.669183</v>
      </c>
      <c s="129" r="BD2036">
        <v>39.448638</v>
      </c>
      <c s="129" r="BE2036">
        <v>43.3935019999999</v>
      </c>
      <c s="129" r="BF2036">
        <v>15.779455</v>
      </c>
      <c s="129" r="BG2036">
        <v>118.345913999999</v>
      </c>
      <c s="129" r="BH2036">
        <v>86.9585179999999</v>
      </c>
      <c s="129" r="BI2036">
        <v>55.228093</v>
      </c>
      <c s="129" r="BJ2036">
        <v>434.706833</v>
      </c>
      <c s="129" r="BK2036">
        <v>3.94486399999999</v>
      </c>
      <c s="129" r="BL2036">
        <v>11.834591</v>
      </c>
      <c s="129" r="BM2036">
        <v>7.88972799999999</v>
      </c>
      <c s="129" r="BN2036">
        <v>55.228093</v>
      </c>
      <c s="129" r="BO2036">
        <v>94.676731</v>
      </c>
      <c s="129" r="BP2036">
        <v>23.669183</v>
      </c>
      <c s="129" r="BQ2036">
        <v>166.456094</v>
      </c>
      <c s="129" r="BR2036">
        <v>71.007548</v>
      </c>
      <c s="129" r="BS2036">
        <v>118.345913999999</v>
      </c>
      <c s="129" r="BT2036">
        <v>3.94486399999999</v>
      </c>
      <c s="129" r="BU2036">
        <v>0.0</v>
      </c>
      <c s="129" r="BV2036">
        <v>0.0</v>
      </c>
      <c s="129" r="BW2036">
        <v>7.88972799999999</v>
      </c>
      <c s="129" r="BX2036">
        <v>11.834591</v>
      </c>
      <c s="129" r="BY2036">
        <v>27.6140469999999</v>
      </c>
      <c s="129" r="BZ2036">
        <v>0.0</v>
      </c>
      <c s="129" r="CA2036">
        <v>67.062685</v>
      </c>
      <c s="129" r="CB2036">
        <v>382.651789</v>
      </c>
      <c s="129" r="CC2036">
        <v>19.724319</v>
      </c>
      <c s="129" r="CD2036">
        <v>23.669183</v>
      </c>
      <c s="129" r="CE2036">
        <v>39.448638</v>
      </c>
      <c s="129" r="CF2036">
        <v>82.84214</v>
      </c>
      <c s="129" r="CG2036">
        <v>78.897276</v>
      </c>
      <c s="129" r="CH2036">
        <v>98.6215949999999</v>
      </c>
      <c s="129" r="CI2036">
        <v>0.0</v>
      </c>
      <c s="129" r="CJ2036">
        <v>39.448638</v>
      </c>
      <c s="129" r="CK2036">
        <v>344.14648</v>
      </c>
      <c s="129" r="CL2036">
        <v>7.88972799999999</v>
      </c>
      <c s="129" r="CM2036">
        <v>11.834591</v>
      </c>
      <c s="129" r="CN2036">
        <v>7.88972799999999</v>
      </c>
      <c s="129" r="CO2036">
        <v>7.88972799999999</v>
      </c>
      <c s="129" r="CP2036">
        <v>19.724319</v>
      </c>
      <c s="129" r="CQ2036">
        <v>15.779455</v>
      </c>
      <c s="129" r="CR2036">
        <v>253.414612</v>
      </c>
      <c s="129" r="CS2036">
        <v>19.724319</v>
      </c>
    </row>
    <row customHeight="1" r="2037" ht="15.0">
      <c t="s" s="127" r="A2037">
        <v>17166</v>
      </c>
      <c t="s" s="127" r="B2037">
        <v>17167</v>
      </c>
      <c t="s" s="127" r="C2037">
        <v>17168</v>
      </c>
      <c t="s" s="127" r="D2037">
        <v>17169</v>
      </c>
      <c t="s" s="127" r="E2037">
        <v>17170</v>
      </c>
      <c t="s" s="127" r="F2037">
        <v>17171</v>
      </c>
      <c t="s" s="128" r="G2037">
        <v>17172</v>
      </c>
      <c t="s" s="127" r="H2037">
        <v>17173</v>
      </c>
      <c s="129" r="I2037">
        <v>536.0</v>
      </c>
      <c s="129" r="J2037">
        <v>139.378708999999</v>
      </c>
      <c s="129" r="K2037">
        <v>73.8987779999999</v>
      </c>
      <c s="129" r="L2037">
        <v>142.184991</v>
      </c>
      <c s="129" r="M2037">
        <v>114.122164</v>
      </c>
      <c s="129" r="N2037">
        <v>42.0942409999999</v>
      </c>
      <c s="129" r="O2037">
        <v>24.321117</v>
      </c>
      <c s="129" r="P2037">
        <v>89.0</v>
      </c>
      <c s="129" r="Q2037">
        <v>49.0</v>
      </c>
      <c s="129" r="R2037">
        <v>104.0</v>
      </c>
      <c s="129" r="S2037">
        <v>57.0</v>
      </c>
      <c s="129" r="T2037">
        <v>40.0</v>
      </c>
      <c s="129" r="U2037">
        <v>10.0</v>
      </c>
      <c s="129" r="V2037">
        <v>278.757416999999</v>
      </c>
      <c s="129" r="W2037">
        <v>73.8987779999999</v>
      </c>
      <c s="129" r="X2037">
        <v>37.4171029999999</v>
      </c>
      <c s="129" r="Y2037">
        <v>74.8342059999999</v>
      </c>
      <c s="129" r="Z2037">
        <v>62.673647</v>
      </c>
      <c s="129" r="AA2037">
        <v>19.643979</v>
      </c>
      <c s="129" r="AB2037">
        <v>10.2897029999999</v>
      </c>
      <c s="129" r="AC2037">
        <v>0.0</v>
      </c>
      <c s="129" r="AD2037">
        <v>90.7364749999999</v>
      </c>
      <c s="129" r="AE2037">
        <v>164.635253</v>
      </c>
      <c s="129" r="AF2037">
        <v>23.3856889999999</v>
      </c>
      <c s="129" r="AG2037">
        <v>257.242583</v>
      </c>
      <c s="129" r="AH2037">
        <v>65.4799299999999</v>
      </c>
      <c s="129" r="AI2037">
        <v>36.481675</v>
      </c>
      <c s="129" r="AJ2037">
        <v>67.350785</v>
      </c>
      <c s="129" r="AK2037">
        <v>51.448517</v>
      </c>
      <c s="129" r="AL2037">
        <v>22.4502619999999</v>
      </c>
      <c s="129" r="AM2037">
        <v>13.095986</v>
      </c>
      <c s="129" r="AN2037">
        <v>0.935428</v>
      </c>
      <c s="129" r="AO2037">
        <v>84.1884819999999</v>
      </c>
      <c s="129" r="AP2037">
        <v>148.732983999999</v>
      </c>
      <c s="129" r="AQ2037">
        <v>24.321117</v>
      </c>
      <c s="129" r="AR2037">
        <v>415.329842999999</v>
      </c>
      <c s="129" r="AS2037">
        <v>0.0</v>
      </c>
      <c s="129" r="AT2037">
        <v>22.4502619999999</v>
      </c>
      <c s="129" r="AU2037">
        <v>33.675393</v>
      </c>
      <c s="129" r="AV2037">
        <v>86.0593369999999</v>
      </c>
      <c s="129" r="AW2037">
        <v>67.350785</v>
      </c>
      <c s="129" r="AX2037">
        <v>56.1256539999999</v>
      </c>
      <c s="129" r="AY2037">
        <v>89.8010469999999</v>
      </c>
      <c s="129" r="AZ2037">
        <v>59.8673649999999</v>
      </c>
      <c s="129" r="BA2037">
        <v>228.244328</v>
      </c>
      <c s="129" r="BB2037">
        <v>0.0</v>
      </c>
      <c s="129" r="BC2037">
        <v>22.4502619999999</v>
      </c>
      <c s="129" r="BD2037">
        <v>26.191972</v>
      </c>
      <c s="129" r="BE2037">
        <v>44.9005239999999</v>
      </c>
      <c s="129" r="BF2037">
        <v>7.48342099999999</v>
      </c>
      <c s="129" r="BG2037">
        <v>52.383944</v>
      </c>
      <c s="129" r="BH2037">
        <v>44.9005239999999</v>
      </c>
      <c s="129" r="BI2037">
        <v>29.933682</v>
      </c>
      <c s="129" r="BJ2037">
        <v>187.085514999999</v>
      </c>
      <c s="129" r="BK2037">
        <v>0.0</v>
      </c>
      <c s="129" r="BL2037">
        <v>0.0</v>
      </c>
      <c s="129" r="BM2037">
        <v>7.48342099999999</v>
      </c>
      <c s="129" r="BN2037">
        <v>41.158813</v>
      </c>
      <c s="129" r="BO2037">
        <v>59.8673649999999</v>
      </c>
      <c s="129" r="BP2037">
        <v>3.74170999999999</v>
      </c>
      <c s="129" r="BQ2037">
        <v>44.9005239999999</v>
      </c>
      <c s="129" r="BR2037">
        <v>29.933682</v>
      </c>
      <c s="129" r="BS2037">
        <v>63.6090749999999</v>
      </c>
      <c s="129" r="BT2037">
        <v>0.0</v>
      </c>
      <c s="129" r="BU2037">
        <v>0.0</v>
      </c>
      <c s="129" r="BV2037">
        <v>0.0</v>
      </c>
      <c s="129" r="BW2037">
        <v>7.48342099999999</v>
      </c>
      <c s="129" r="BX2037">
        <v>3.74170999999999</v>
      </c>
      <c s="129" r="BY2037">
        <v>3.74170999999999</v>
      </c>
      <c s="129" r="BZ2037">
        <v>0.0</v>
      </c>
      <c s="129" r="CA2037">
        <v>48.642234</v>
      </c>
      <c s="129" r="CB2037">
        <v>231.986038</v>
      </c>
      <c s="129" r="CC2037">
        <v>0.0</v>
      </c>
      <c s="129" r="CD2037">
        <v>14.966841</v>
      </c>
      <c s="129" r="CE2037">
        <v>26.191972</v>
      </c>
      <c s="129" r="CF2037">
        <v>71.0924959999999</v>
      </c>
      <c s="129" r="CG2037">
        <v>63.6090749999999</v>
      </c>
      <c s="129" r="CH2037">
        <v>44.9005239999999</v>
      </c>
      <c s="129" r="CI2037">
        <v>3.74170999999999</v>
      </c>
      <c s="129" r="CJ2037">
        <v>7.48342099999999</v>
      </c>
      <c s="129" r="CK2037">
        <v>119.734729</v>
      </c>
      <c s="129" r="CL2037">
        <v>0.0</v>
      </c>
      <c s="129" r="CM2037">
        <v>7.48342099999999</v>
      </c>
      <c s="129" r="CN2037">
        <v>7.48342099999999</v>
      </c>
      <c s="129" r="CO2037">
        <v>7.48342099999999</v>
      </c>
      <c s="129" r="CP2037">
        <v>0.0</v>
      </c>
      <c s="129" r="CQ2037">
        <v>7.48342099999999</v>
      </c>
      <c s="129" r="CR2037">
        <v>86.0593369999999</v>
      </c>
      <c s="129" r="CS2037">
        <v>3.74170999999999</v>
      </c>
    </row>
    <row customHeight="1" r="2038" ht="15.0">
      <c t="s" s="127" r="A2038">
        <v>17174</v>
      </c>
      <c t="s" s="127" r="B2038">
        <v>17175</v>
      </c>
      <c t="s" s="127" r="C2038">
        <v>17176</v>
      </c>
      <c t="s" s="127" r="D2038">
        <v>17177</v>
      </c>
      <c t="s" s="127" r="E2038">
        <v>17178</v>
      </c>
      <c t="s" s="127" r="F2038">
        <v>17179</v>
      </c>
      <c t="s" s="128" r="G2038">
        <v>17180</v>
      </c>
      <c t="s" s="127" r="H2038">
        <v>17181</v>
      </c>
      <c s="129" r="I2038">
        <v>342.0</v>
      </c>
      <c s="129" r="J2038">
        <v>66.705882</v>
      </c>
      <c s="129" r="K2038">
        <v>41.2941179999999</v>
      </c>
      <c s="129" r="L2038">
        <v>72.0</v>
      </c>
      <c s="129" r="M2038">
        <v>64.5882349999999</v>
      </c>
      <c s="129" r="N2038">
        <v>57.1764709999999</v>
      </c>
      <c s="129" r="O2038">
        <v>40.235294</v>
      </c>
      <c s="129" r="P2038">
        <v>47.0</v>
      </c>
      <c s="129" r="Q2038">
        <v>34.0</v>
      </c>
      <c s="129" r="R2038">
        <v>58.0</v>
      </c>
      <c s="129" r="S2038">
        <v>46.0</v>
      </c>
      <c s="129" r="T2038">
        <v>70.0</v>
      </c>
      <c s="129" r="U2038">
        <v>37.0</v>
      </c>
      <c s="129" r="V2038">
        <v>166.235294</v>
      </c>
      <c s="129" r="W2038">
        <v>33.882353</v>
      </c>
      <c s="129" r="X2038">
        <v>22.235294</v>
      </c>
      <c s="129" r="Y2038">
        <v>33.882353</v>
      </c>
      <c s="129" r="Z2038">
        <v>32.823529</v>
      </c>
      <c s="129" r="AA2038">
        <v>23.294118</v>
      </c>
      <c s="129" r="AB2038">
        <v>20.117647</v>
      </c>
      <c s="129" r="AC2038">
        <v>0.0</v>
      </c>
      <c s="129" r="AD2038">
        <v>47.6470589999999</v>
      </c>
      <c s="129" r="AE2038">
        <v>81.5294119999999</v>
      </c>
      <c s="129" r="AF2038">
        <v>37.058824</v>
      </c>
      <c s="129" r="AG2038">
        <v>175.764705999999</v>
      </c>
      <c s="129" r="AH2038">
        <v>32.823529</v>
      </c>
      <c s="129" r="AI2038">
        <v>19.058824</v>
      </c>
      <c s="129" r="AJ2038">
        <v>38.1176469999999</v>
      </c>
      <c s="129" r="AK2038">
        <v>31.764706</v>
      </c>
      <c s="129" r="AL2038">
        <v>33.882353</v>
      </c>
      <c s="129" r="AM2038">
        <v>19.058824</v>
      </c>
      <c s="129" r="AN2038">
        <v>1.058824</v>
      </c>
      <c s="129" r="AO2038">
        <v>44.4705879999999</v>
      </c>
      <c s="129" r="AP2038">
        <v>87.8823529999999</v>
      </c>
      <c s="129" r="AQ2038">
        <v>43.411765</v>
      </c>
      <c s="129" r="AR2038">
        <v>254.117647</v>
      </c>
      <c s="129" r="AS2038">
        <v>25.4117649999999</v>
      </c>
      <c s="129" r="AT2038">
        <v>8.47058799999999</v>
      </c>
      <c s="129" r="AU2038">
        <v>16.9411759999999</v>
      </c>
      <c s="129" r="AV2038">
        <v>12.705882</v>
      </c>
      <c s="129" r="AW2038">
        <v>29.6470589999999</v>
      </c>
      <c s="129" r="AX2038">
        <v>33.882353</v>
      </c>
      <c s="129" r="AY2038">
        <v>88.9411759999999</v>
      </c>
      <c s="129" r="AZ2038">
        <v>38.1176469999999</v>
      </c>
      <c s="129" r="BA2038">
        <v>131.294118</v>
      </c>
      <c s="129" r="BB2038">
        <v>16.9411759999999</v>
      </c>
      <c s="129" r="BC2038">
        <v>8.47058799999999</v>
      </c>
      <c s="129" r="BD2038">
        <v>12.705882</v>
      </c>
      <c s="129" r="BE2038">
        <v>8.47058799999999</v>
      </c>
      <c s="129" r="BF2038">
        <v>0.0</v>
      </c>
      <c s="129" r="BG2038">
        <v>25.4117649999999</v>
      </c>
      <c s="129" r="BH2038">
        <v>46.5882349999999</v>
      </c>
      <c s="129" r="BI2038">
        <v>12.705882</v>
      </c>
      <c s="129" r="BJ2038">
        <v>122.823528999999</v>
      </c>
      <c s="129" r="BK2038">
        <v>8.47058799999999</v>
      </c>
      <c s="129" r="BL2038">
        <v>0.0</v>
      </c>
      <c s="129" r="BM2038">
        <v>4.23529399999999</v>
      </c>
      <c s="129" r="BN2038">
        <v>4.23529399999999</v>
      </c>
      <c s="129" r="BO2038">
        <v>29.6470589999999</v>
      </c>
      <c s="129" r="BP2038">
        <v>8.47058799999999</v>
      </c>
      <c s="129" r="BQ2038">
        <v>42.352941</v>
      </c>
      <c s="129" r="BR2038">
        <v>25.4117649999999</v>
      </c>
      <c s="129" r="BS2038">
        <v>29.6470589999999</v>
      </c>
      <c s="129" r="BT2038">
        <v>0.0</v>
      </c>
      <c s="129" r="BU2038">
        <v>0.0</v>
      </c>
      <c s="129" r="BV2038">
        <v>4.23529399999999</v>
      </c>
      <c s="129" r="BW2038">
        <v>0.0</v>
      </c>
      <c s="129" r="BX2038">
        <v>4.23529399999999</v>
      </c>
      <c s="129" r="BY2038">
        <v>8.47058799999999</v>
      </c>
      <c s="129" r="BZ2038">
        <v>0.0</v>
      </c>
      <c s="129" r="CA2038">
        <v>12.705882</v>
      </c>
      <c s="129" r="CB2038">
        <v>114.352941</v>
      </c>
      <c s="129" r="CC2038">
        <v>21.1764709999999</v>
      </c>
      <c s="129" r="CD2038">
        <v>8.47058799999999</v>
      </c>
      <c s="129" r="CE2038">
        <v>8.47058799999999</v>
      </c>
      <c s="129" r="CF2038">
        <v>12.705882</v>
      </c>
      <c s="129" r="CG2038">
        <v>25.4117649999999</v>
      </c>
      <c s="129" r="CH2038">
        <v>21.1764709999999</v>
      </c>
      <c s="129" r="CI2038">
        <v>0.0</v>
      </c>
      <c s="129" r="CJ2038">
        <v>16.9411759999999</v>
      </c>
      <c s="129" r="CK2038">
        <v>110.117647</v>
      </c>
      <c s="129" r="CL2038">
        <v>4.23529399999999</v>
      </c>
      <c s="129" r="CM2038">
        <v>0.0</v>
      </c>
      <c s="129" r="CN2038">
        <v>4.23529399999999</v>
      </c>
      <c s="129" r="CO2038">
        <v>0.0</v>
      </c>
      <c s="129" r="CP2038">
        <v>0.0</v>
      </c>
      <c s="129" r="CQ2038">
        <v>4.23529399999999</v>
      </c>
      <c s="129" r="CR2038">
        <v>88.9411759999999</v>
      </c>
      <c s="129" r="CS2038">
        <v>8.47058799999999</v>
      </c>
    </row>
    <row customHeight="1" r="2039" ht="15.0">
      <c t="s" s="127" r="A2039">
        <v>17182</v>
      </c>
      <c t="s" s="127" r="B2039">
        <v>17183</v>
      </c>
      <c t="s" s="127" r="C2039">
        <v>17184</v>
      </c>
      <c t="s" s="127" r="D2039">
        <v>17185</v>
      </c>
      <c t="s" s="127" r="E2039">
        <v>17186</v>
      </c>
      <c t="s" s="127" r="F2039">
        <v>17187</v>
      </c>
      <c t="s" s="128" r="G2039">
        <v>17188</v>
      </c>
      <c t="s" s="127" r="H2039">
        <v>17189</v>
      </c>
      <c s="129" r="I2039">
        <v>263.0</v>
      </c>
      <c s="129" r="J2039">
        <v>54.704</v>
      </c>
      <c s="129" r="K2039">
        <v>27.352</v>
      </c>
      <c s="129" r="L2039">
        <v>58.9119999999999</v>
      </c>
      <c s="129" r="M2039">
        <v>58.9119999999999</v>
      </c>
      <c s="129" r="N2039">
        <v>36.82</v>
      </c>
      <c s="129" r="O2039">
        <v>26.3</v>
      </c>
      <c s="129" r="P2039">
        <v>40.0</v>
      </c>
      <c s="129" r="Q2039">
        <v>34.0</v>
      </c>
      <c s="129" r="R2039">
        <v>42.0</v>
      </c>
      <c s="129" r="S2039">
        <v>41.0</v>
      </c>
      <c s="129" r="T2039">
        <v>31.0</v>
      </c>
      <c s="129" r="U2039">
        <v>15.0</v>
      </c>
      <c s="129" r="V2039">
        <v>135.708</v>
      </c>
      <c s="129" r="W2039">
        <v>28.404</v>
      </c>
      <c s="129" r="X2039">
        <v>18.936</v>
      </c>
      <c s="129" r="Y2039">
        <v>28.404</v>
      </c>
      <c s="129" r="Z2039">
        <v>30.5079999999999</v>
      </c>
      <c s="129" r="AA2039">
        <v>18.936</v>
      </c>
      <c s="129" r="AB2039">
        <v>9.468</v>
      </c>
      <c s="129" r="AC2039">
        <v>1.052</v>
      </c>
      <c s="129" r="AD2039">
        <v>36.82</v>
      </c>
      <c s="129" r="AE2039">
        <v>77.8479999999999</v>
      </c>
      <c s="129" r="AF2039">
        <v>21.04</v>
      </c>
      <c s="129" r="AG2039">
        <v>127.292</v>
      </c>
      <c s="129" r="AH2039">
        <v>26.3</v>
      </c>
      <c s="129" r="AI2039">
        <v>8.416</v>
      </c>
      <c s="129" r="AJ2039">
        <v>30.5079999999999</v>
      </c>
      <c s="129" r="AK2039">
        <v>28.404</v>
      </c>
      <c s="129" r="AL2039">
        <v>17.884</v>
      </c>
      <c s="129" r="AM2039">
        <v>14.728</v>
      </c>
      <c s="129" r="AN2039">
        <v>1.052</v>
      </c>
      <c s="129" r="AO2039">
        <v>29.456</v>
      </c>
      <c s="129" r="AP2039">
        <v>70.4839999999999</v>
      </c>
      <c s="129" r="AQ2039">
        <v>27.352</v>
      </c>
      <c s="129" r="AR2039">
        <v>235.648</v>
      </c>
      <c s="129" r="AS2039">
        <v>4.208</v>
      </c>
      <c s="129" r="AT2039">
        <v>0.0</v>
      </c>
      <c s="129" r="AU2039">
        <v>12.624</v>
      </c>
      <c s="129" r="AV2039">
        <v>33.664</v>
      </c>
      <c s="129" r="AW2039">
        <v>50.496</v>
      </c>
      <c s="129" r="AX2039">
        <v>33.664</v>
      </c>
      <c s="129" r="AY2039">
        <v>58.9119999999999</v>
      </c>
      <c s="129" r="AZ2039">
        <v>42.08</v>
      </c>
      <c s="129" r="BA2039">
        <v>122.032</v>
      </c>
      <c s="129" r="BB2039">
        <v>0.0</v>
      </c>
      <c s="129" r="BC2039">
        <v>0.0</v>
      </c>
      <c s="129" r="BD2039">
        <v>8.416</v>
      </c>
      <c s="129" r="BE2039">
        <v>21.04</v>
      </c>
      <c s="129" r="BF2039">
        <v>8.416</v>
      </c>
      <c s="129" r="BG2039">
        <v>29.456</v>
      </c>
      <c s="129" r="BH2039">
        <v>29.456</v>
      </c>
      <c s="129" r="BI2039">
        <v>25.248</v>
      </c>
      <c s="129" r="BJ2039">
        <v>113.616</v>
      </c>
      <c s="129" r="BK2039">
        <v>4.208</v>
      </c>
      <c s="129" r="BL2039">
        <v>0.0</v>
      </c>
      <c s="129" r="BM2039">
        <v>4.208</v>
      </c>
      <c s="129" r="BN2039">
        <v>12.624</v>
      </c>
      <c s="129" r="BO2039">
        <v>42.08</v>
      </c>
      <c s="129" r="BP2039">
        <v>4.208</v>
      </c>
      <c s="129" r="BQ2039">
        <v>29.456</v>
      </c>
      <c s="129" r="BR2039">
        <v>16.832</v>
      </c>
      <c s="129" r="BS2039">
        <v>29.456</v>
      </c>
      <c s="129" r="BT2039">
        <v>0.0</v>
      </c>
      <c s="129" r="BU2039">
        <v>0.0</v>
      </c>
      <c s="129" r="BV2039">
        <v>0.0</v>
      </c>
      <c s="129" r="BW2039">
        <v>0.0</v>
      </c>
      <c s="129" r="BX2039">
        <v>4.208</v>
      </c>
      <c s="129" r="BY2039">
        <v>4.208</v>
      </c>
      <c s="129" r="BZ2039">
        <v>0.0</v>
      </c>
      <c s="129" r="CA2039">
        <v>21.04</v>
      </c>
      <c s="129" r="CB2039">
        <v>126.24</v>
      </c>
      <c s="129" r="CC2039">
        <v>4.208</v>
      </c>
      <c s="129" r="CD2039">
        <v>0.0</v>
      </c>
      <c s="129" r="CE2039">
        <v>12.624</v>
      </c>
      <c s="129" r="CF2039">
        <v>33.664</v>
      </c>
      <c s="129" r="CG2039">
        <v>42.08</v>
      </c>
      <c s="129" r="CH2039">
        <v>25.248</v>
      </c>
      <c s="129" r="CI2039">
        <v>0.0</v>
      </c>
      <c s="129" r="CJ2039">
        <v>8.416</v>
      </c>
      <c s="129" r="CK2039">
        <v>79.9519999999999</v>
      </c>
      <c s="129" r="CL2039">
        <v>0.0</v>
      </c>
      <c s="129" r="CM2039">
        <v>0.0</v>
      </c>
      <c s="129" r="CN2039">
        <v>0.0</v>
      </c>
      <c s="129" r="CO2039">
        <v>0.0</v>
      </c>
      <c s="129" r="CP2039">
        <v>4.208</v>
      </c>
      <c s="129" r="CQ2039">
        <v>4.208</v>
      </c>
      <c s="129" r="CR2039">
        <v>58.9119999999999</v>
      </c>
      <c s="129" r="CS2039">
        <v>12.624</v>
      </c>
    </row>
    <row customHeight="1" r="2040" ht="15.0">
      <c t="s" s="127" r="A2040">
        <v>17190</v>
      </c>
      <c t="s" s="127" r="B2040">
        <v>17191</v>
      </c>
      <c t="s" s="127" r="C2040">
        <v>17192</v>
      </c>
      <c t="s" s="127" r="D2040">
        <v>17193</v>
      </c>
      <c t="s" s="127" r="E2040">
        <v>17194</v>
      </c>
      <c t="s" s="127" r="F2040">
        <v>17195</v>
      </c>
      <c t="s" s="128" r="G2040">
        <v>17196</v>
      </c>
      <c t="s" s="127" r="H2040">
        <v>17197</v>
      </c>
      <c s="129" r="I2040">
        <v>162.0</v>
      </c>
      <c s="129" r="J2040">
        <v>21.2624999999999</v>
      </c>
      <c s="129" r="K2040">
        <v>16.2</v>
      </c>
      <c s="129" r="L2040">
        <v>31.3874999999999</v>
      </c>
      <c s="129" r="M2040">
        <v>44.55</v>
      </c>
      <c s="129" r="N2040">
        <v>31.3874999999999</v>
      </c>
      <c s="129" r="O2040">
        <v>17.2124999999999</v>
      </c>
      <c s="129" r="P2040">
        <v>14.0</v>
      </c>
      <c s="129" r="Q2040">
        <v>26.0</v>
      </c>
      <c s="129" r="R2040">
        <v>27.0</v>
      </c>
      <c s="129" r="S2040">
        <v>36.0</v>
      </c>
      <c s="129" r="T2040">
        <v>24.0</v>
      </c>
      <c s="129" r="U2040">
        <v>17.0</v>
      </c>
      <c s="129" r="V2040">
        <v>90.1124999999999</v>
      </c>
      <c s="129" r="W2040">
        <v>15.1875</v>
      </c>
      <c s="129" r="X2040">
        <v>6.075</v>
      </c>
      <c s="129" r="Y2040">
        <v>16.2</v>
      </c>
      <c s="129" r="Z2040">
        <v>28.35</v>
      </c>
      <c s="129" r="AA2040">
        <v>15.1875</v>
      </c>
      <c s="129" r="AB2040">
        <v>9.1125</v>
      </c>
      <c s="129" r="AC2040">
        <v>0.0</v>
      </c>
      <c s="129" r="AD2040">
        <v>16.2</v>
      </c>
      <c s="129" r="AE2040">
        <v>57.7124999999999</v>
      </c>
      <c s="129" r="AF2040">
        <v>16.2</v>
      </c>
      <c s="129" r="AG2040">
        <v>71.8875</v>
      </c>
      <c s="129" r="AH2040">
        <v>6.075</v>
      </c>
      <c s="129" r="AI2040">
        <v>10.125</v>
      </c>
      <c s="129" r="AJ2040">
        <v>15.1875</v>
      </c>
      <c s="129" r="AK2040">
        <v>16.2</v>
      </c>
      <c s="129" r="AL2040">
        <v>16.2</v>
      </c>
      <c s="129" r="AM2040">
        <v>8.1</v>
      </c>
      <c s="129" r="AN2040">
        <v>0.0</v>
      </c>
      <c s="129" r="AO2040">
        <v>11.1374999999999</v>
      </c>
      <c s="129" r="AP2040">
        <v>42.5249999999999</v>
      </c>
      <c s="129" r="AQ2040">
        <v>18.225</v>
      </c>
      <c s="129" r="AR2040">
        <v>141.75</v>
      </c>
      <c s="129" r="AS2040">
        <v>0.0</v>
      </c>
      <c s="129" r="AT2040">
        <v>12.15</v>
      </c>
      <c s="129" r="AU2040">
        <v>4.05</v>
      </c>
      <c s="129" r="AV2040">
        <v>12.15</v>
      </c>
      <c s="129" r="AW2040">
        <v>20.25</v>
      </c>
      <c s="129" r="AX2040">
        <v>20.25</v>
      </c>
      <c s="129" r="AY2040">
        <v>64.8</v>
      </c>
      <c s="129" r="AZ2040">
        <v>8.1</v>
      </c>
      <c s="129" r="BA2040">
        <v>68.8499999999999</v>
      </c>
      <c s="129" r="BB2040">
        <v>0.0</v>
      </c>
      <c s="129" r="BC2040">
        <v>12.15</v>
      </c>
      <c s="129" r="BD2040">
        <v>0.0</v>
      </c>
      <c s="129" r="BE2040">
        <v>4.05</v>
      </c>
      <c s="129" r="BF2040">
        <v>8.1</v>
      </c>
      <c s="129" r="BG2040">
        <v>16.2</v>
      </c>
      <c s="129" r="BH2040">
        <v>28.35</v>
      </c>
      <c s="129" r="BI2040">
        <v>0.0</v>
      </c>
      <c s="129" r="BJ2040">
        <v>72.9</v>
      </c>
      <c s="129" r="BK2040">
        <v>0.0</v>
      </c>
      <c s="129" r="BL2040">
        <v>0.0</v>
      </c>
      <c s="129" r="BM2040">
        <v>4.05</v>
      </c>
      <c s="129" r="BN2040">
        <v>8.1</v>
      </c>
      <c s="129" r="BO2040">
        <v>12.15</v>
      </c>
      <c s="129" r="BP2040">
        <v>4.05</v>
      </c>
      <c s="129" r="BQ2040">
        <v>36.45</v>
      </c>
      <c s="129" r="BR2040">
        <v>8.1</v>
      </c>
      <c s="129" r="BS2040">
        <v>4.05</v>
      </c>
      <c s="129" r="BT2040">
        <v>0.0</v>
      </c>
      <c s="129" r="BU2040">
        <v>0.0</v>
      </c>
      <c s="129" r="BV2040">
        <v>0.0</v>
      </c>
      <c s="129" r="BW2040">
        <v>0.0</v>
      </c>
      <c s="129" r="BX2040">
        <v>4.05</v>
      </c>
      <c s="129" r="BY2040">
        <v>0.0</v>
      </c>
      <c s="129" r="BZ2040">
        <v>0.0</v>
      </c>
      <c s="129" r="CA2040">
        <v>0.0</v>
      </c>
      <c s="129" r="CB2040">
        <v>52.65</v>
      </c>
      <c s="129" r="CC2040">
        <v>0.0</v>
      </c>
      <c s="129" r="CD2040">
        <v>8.1</v>
      </c>
      <c s="129" r="CE2040">
        <v>4.05</v>
      </c>
      <c s="129" r="CF2040">
        <v>4.05</v>
      </c>
      <c s="129" r="CG2040">
        <v>12.15</v>
      </c>
      <c s="129" r="CH2040">
        <v>20.25</v>
      </c>
      <c s="129" r="CI2040">
        <v>0.0</v>
      </c>
      <c s="129" r="CJ2040">
        <v>4.05</v>
      </c>
      <c s="129" r="CK2040">
        <v>85.05</v>
      </c>
      <c s="129" r="CL2040">
        <v>0.0</v>
      </c>
      <c s="129" r="CM2040">
        <v>4.05</v>
      </c>
      <c s="129" r="CN2040">
        <v>0.0</v>
      </c>
      <c s="129" r="CO2040">
        <v>8.1</v>
      </c>
      <c s="129" r="CP2040">
        <v>4.05</v>
      </c>
      <c s="129" r="CQ2040">
        <v>0.0</v>
      </c>
      <c s="129" r="CR2040">
        <v>64.8</v>
      </c>
      <c s="129" r="CS2040">
        <v>4.05</v>
      </c>
    </row>
    <row customHeight="1" r="2041" ht="15.0">
      <c t="s" s="127" r="A2041">
        <v>17198</v>
      </c>
      <c t="s" s="127" r="B2041">
        <v>17199</v>
      </c>
      <c t="s" s="127" r="C2041">
        <v>17200</v>
      </c>
      <c t="s" s="127" r="D2041">
        <v>17201</v>
      </c>
      <c t="s" s="127" r="E2041">
        <v>17202</v>
      </c>
      <c t="s" s="127" r="F2041">
        <v>17203</v>
      </c>
      <c t="s" s="128" r="G2041">
        <v>17204</v>
      </c>
      <c t="s" s="127" r="H2041">
        <v>17205</v>
      </c>
      <c s="129" r="I2041">
        <v>154.0</v>
      </c>
      <c s="129" r="J2041">
        <v>25.8322579999999</v>
      </c>
      <c s="129" r="K2041">
        <v>11.9225809999999</v>
      </c>
      <c s="129" r="L2041">
        <v>30.8</v>
      </c>
      <c s="129" r="M2041">
        <v>33.780645</v>
      </c>
      <c s="129" r="N2041">
        <v>29.806452</v>
      </c>
      <c s="129" r="O2041">
        <v>21.858065</v>
      </c>
      <c s="129" r="P2041">
        <v>20.0</v>
      </c>
      <c s="129" r="Q2041">
        <v>30.0</v>
      </c>
      <c s="129" r="R2041">
        <v>38.0</v>
      </c>
      <c s="129" r="S2041">
        <v>31.0</v>
      </c>
      <c s="129" r="T2041">
        <v>37.0</v>
      </c>
      <c s="129" r="U2041">
        <v>10.0</v>
      </c>
      <c s="129" r="V2041">
        <v>74.516129</v>
      </c>
      <c s="129" r="W2041">
        <v>10.9290319999999</v>
      </c>
      <c s="129" r="X2041">
        <v>6.95483899999999</v>
      </c>
      <c s="129" r="Y2041">
        <v>13.909677</v>
      </c>
      <c s="129" r="Z2041">
        <v>20.8645159999999</v>
      </c>
      <c s="129" r="AA2041">
        <v>10.9290319999999</v>
      </c>
      <c s="129" r="AB2041">
        <v>10.9290319999999</v>
      </c>
      <c s="129" r="AC2041">
        <v>0.0</v>
      </c>
      <c s="129" r="AD2041">
        <v>13.909677</v>
      </c>
      <c s="129" r="AE2041">
        <v>40.735484</v>
      </c>
      <c s="129" r="AF2041">
        <v>19.870968</v>
      </c>
      <c s="129" r="AG2041">
        <v>79.4838709999999</v>
      </c>
      <c s="129" r="AH2041">
        <v>14.903226</v>
      </c>
      <c s="129" r="AI2041">
        <v>4.967742</v>
      </c>
      <c s="129" r="AJ2041">
        <v>16.8903229999999</v>
      </c>
      <c s="129" r="AK2041">
        <v>12.916129</v>
      </c>
      <c s="129" r="AL2041">
        <v>18.877419</v>
      </c>
      <c s="129" r="AM2041">
        <v>10.9290319999999</v>
      </c>
      <c s="129" r="AN2041">
        <v>0.0</v>
      </c>
      <c s="129" r="AO2041">
        <v>17.8838709999999</v>
      </c>
      <c s="129" r="AP2041">
        <v>39.7419349999999</v>
      </c>
      <c s="129" r="AQ2041">
        <v>21.858065</v>
      </c>
      <c s="129" r="AR2041">
        <v>123.2</v>
      </c>
      <c s="129" r="AS2041">
        <v>23.845161</v>
      </c>
      <c s="129" r="AT2041">
        <v>3.97419399999999</v>
      </c>
      <c s="129" r="AU2041">
        <v>11.9225809999999</v>
      </c>
      <c s="129" r="AV2041">
        <v>15.896774</v>
      </c>
      <c s="129" r="AW2041">
        <v>7.948387</v>
      </c>
      <c s="129" r="AX2041">
        <v>19.870968</v>
      </c>
      <c s="129" r="AY2041">
        <v>27.819355</v>
      </c>
      <c s="129" r="AZ2041">
        <v>11.9225809999999</v>
      </c>
      <c s="129" r="BA2041">
        <v>71.5354839999999</v>
      </c>
      <c s="129" r="BB2041">
        <v>19.870968</v>
      </c>
      <c s="129" r="BC2041">
        <v>3.97419399999999</v>
      </c>
      <c s="129" r="BD2041">
        <v>3.97419399999999</v>
      </c>
      <c s="129" r="BE2041">
        <v>7.948387</v>
      </c>
      <c s="129" r="BF2041">
        <v>0.0</v>
      </c>
      <c s="129" r="BG2041">
        <v>15.896774</v>
      </c>
      <c s="129" r="BH2041">
        <v>11.9225809999999</v>
      </c>
      <c s="129" r="BI2041">
        <v>7.948387</v>
      </c>
      <c s="129" r="BJ2041">
        <v>51.6645159999999</v>
      </c>
      <c s="129" r="BK2041">
        <v>3.97419399999999</v>
      </c>
      <c s="129" r="BL2041">
        <v>0.0</v>
      </c>
      <c s="129" r="BM2041">
        <v>7.948387</v>
      </c>
      <c s="129" r="BN2041">
        <v>7.948387</v>
      </c>
      <c s="129" r="BO2041">
        <v>7.948387</v>
      </c>
      <c s="129" r="BP2041">
        <v>3.97419399999999</v>
      </c>
      <c s="129" r="BQ2041">
        <v>15.896774</v>
      </c>
      <c s="129" r="BR2041">
        <v>3.97419399999999</v>
      </c>
      <c s="129" r="BS2041">
        <v>11.9225809999999</v>
      </c>
      <c s="129" r="BT2041">
        <v>3.97419399999999</v>
      </c>
      <c s="129" r="BU2041">
        <v>0.0</v>
      </c>
      <c s="129" r="BV2041">
        <v>0.0</v>
      </c>
      <c s="129" r="BW2041">
        <v>0.0</v>
      </c>
      <c s="129" r="BX2041">
        <v>0.0</v>
      </c>
      <c s="129" r="BY2041">
        <v>3.97419399999999</v>
      </c>
      <c s="129" r="BZ2041">
        <v>0.0</v>
      </c>
      <c s="129" r="CA2041">
        <v>3.97419399999999</v>
      </c>
      <c s="129" r="CB2041">
        <v>63.587097</v>
      </c>
      <c s="129" r="CC2041">
        <v>15.896774</v>
      </c>
      <c s="129" r="CD2041">
        <v>0.0</v>
      </c>
      <c s="129" r="CE2041">
        <v>11.9225809999999</v>
      </c>
      <c s="129" r="CF2041">
        <v>15.896774</v>
      </c>
      <c s="129" r="CG2041">
        <v>3.97419399999999</v>
      </c>
      <c s="129" r="CH2041">
        <v>11.9225809999999</v>
      </c>
      <c s="129" r="CI2041">
        <v>0.0</v>
      </c>
      <c s="129" r="CJ2041">
        <v>3.97419399999999</v>
      </c>
      <c s="129" r="CK2041">
        <v>47.6903229999999</v>
      </c>
      <c s="129" r="CL2041">
        <v>3.97419399999999</v>
      </c>
      <c s="129" r="CM2041">
        <v>3.97419399999999</v>
      </c>
      <c s="129" r="CN2041">
        <v>0.0</v>
      </c>
      <c s="129" r="CO2041">
        <v>0.0</v>
      </c>
      <c s="129" r="CP2041">
        <v>3.97419399999999</v>
      </c>
      <c s="129" r="CQ2041">
        <v>3.97419399999999</v>
      </c>
      <c s="129" r="CR2041">
        <v>27.819355</v>
      </c>
      <c s="129" r="CS2041">
        <v>3.97419399999999</v>
      </c>
    </row>
    <row customHeight="1" r="2042" ht="15.0">
      <c t="s" s="127" r="A2042">
        <v>17206</v>
      </c>
      <c t="s" s="127" r="B2042">
        <v>17207</v>
      </c>
      <c t="s" s="127" r="C2042">
        <v>17208</v>
      </c>
      <c t="s" s="127" r="D2042">
        <v>17209</v>
      </c>
      <c t="s" s="127" r="E2042">
        <v>17210</v>
      </c>
      <c t="s" s="127" r="F2042">
        <v>17211</v>
      </c>
      <c t="s" s="128" r="G2042">
        <v>17212</v>
      </c>
      <c t="s" s="127" r="H2042">
        <v>17213</v>
      </c>
      <c s="129" r="I2042">
        <v>108.0</v>
      </c>
      <c s="129" r="J2042">
        <v>21.0</v>
      </c>
      <c s="129" r="K2042">
        <v>12.0</v>
      </c>
      <c s="129" r="L2042">
        <v>25.0</v>
      </c>
      <c s="129" r="M2042">
        <v>20.0</v>
      </c>
      <c s="129" r="N2042">
        <v>19.0</v>
      </c>
      <c s="129" r="O2042">
        <v>11.0</v>
      </c>
      <c s="129" r="P2042">
        <v>15.0</v>
      </c>
      <c s="129" r="Q2042">
        <v>13.0</v>
      </c>
      <c s="129" r="R2042">
        <v>21.0</v>
      </c>
      <c s="129" r="S2042">
        <v>20.0</v>
      </c>
      <c s="129" r="T2042">
        <v>15.0</v>
      </c>
      <c s="129" r="U2042">
        <v>8.0</v>
      </c>
      <c s="129" r="V2042">
        <v>55.0</v>
      </c>
      <c s="129" r="W2042">
        <v>11.0</v>
      </c>
      <c s="129" r="X2042">
        <v>4.0</v>
      </c>
      <c s="129" r="Y2042">
        <v>13.0</v>
      </c>
      <c s="129" r="Z2042">
        <v>13.0</v>
      </c>
      <c s="129" r="AA2042">
        <v>9.0</v>
      </c>
      <c s="129" r="AB2042">
        <v>5.0</v>
      </c>
      <c s="129" r="AC2042">
        <v>0.0</v>
      </c>
      <c s="129" r="AD2042">
        <v>12.0</v>
      </c>
      <c s="129" r="AE2042">
        <v>36.0</v>
      </c>
      <c s="129" r="AF2042">
        <v>7.0</v>
      </c>
      <c s="129" r="AG2042">
        <v>53.0</v>
      </c>
      <c s="129" r="AH2042">
        <v>10.0</v>
      </c>
      <c s="129" r="AI2042">
        <v>8.0</v>
      </c>
      <c s="129" r="AJ2042">
        <v>12.0</v>
      </c>
      <c s="129" r="AK2042">
        <v>7.0</v>
      </c>
      <c s="129" r="AL2042">
        <v>10.0</v>
      </c>
      <c s="129" r="AM2042">
        <v>6.0</v>
      </c>
      <c s="129" r="AN2042">
        <v>0.0</v>
      </c>
      <c s="129" r="AO2042">
        <v>13.0</v>
      </c>
      <c s="129" r="AP2042">
        <v>29.0</v>
      </c>
      <c s="129" r="AQ2042">
        <v>11.0</v>
      </c>
      <c s="129" r="AR2042">
        <v>96.0</v>
      </c>
      <c s="129" r="AS2042">
        <v>8.0</v>
      </c>
      <c s="129" r="AT2042">
        <v>0.0</v>
      </c>
      <c s="129" r="AU2042">
        <v>4.0</v>
      </c>
      <c s="129" r="AV2042">
        <v>8.0</v>
      </c>
      <c s="129" r="AW2042">
        <v>12.0</v>
      </c>
      <c s="129" r="AX2042">
        <v>16.0</v>
      </c>
      <c s="129" r="AY2042">
        <v>40.0</v>
      </c>
      <c s="129" r="AZ2042">
        <v>8.0</v>
      </c>
      <c s="129" r="BA2042">
        <v>52.0</v>
      </c>
      <c s="129" r="BB2042">
        <v>8.0</v>
      </c>
      <c s="129" r="BC2042">
        <v>0.0</v>
      </c>
      <c s="129" r="BD2042">
        <v>4.0</v>
      </c>
      <c s="129" r="BE2042">
        <v>4.0</v>
      </c>
      <c s="129" r="BF2042">
        <v>4.0</v>
      </c>
      <c s="129" r="BG2042">
        <v>4.0</v>
      </c>
      <c s="129" r="BH2042">
        <v>24.0</v>
      </c>
      <c s="129" r="BI2042">
        <v>4.0</v>
      </c>
      <c s="129" r="BJ2042">
        <v>44.0</v>
      </c>
      <c s="129" r="BK2042">
        <v>0.0</v>
      </c>
      <c s="129" r="BL2042">
        <v>0.0</v>
      </c>
      <c s="129" r="BM2042">
        <v>0.0</v>
      </c>
      <c s="129" r="BN2042">
        <v>4.0</v>
      </c>
      <c s="129" r="BO2042">
        <v>8.0</v>
      </c>
      <c s="129" r="BP2042">
        <v>12.0</v>
      </c>
      <c s="129" r="BQ2042">
        <v>16.0</v>
      </c>
      <c s="129" r="BR2042">
        <v>4.0</v>
      </c>
      <c s="129" r="BS2042">
        <v>8.0</v>
      </c>
      <c s="129" r="BT2042">
        <v>0.0</v>
      </c>
      <c s="129" r="BU2042">
        <v>0.0</v>
      </c>
      <c s="129" r="BV2042">
        <v>0.0</v>
      </c>
      <c s="129" r="BW2042">
        <v>0.0</v>
      </c>
      <c s="129" r="BX2042">
        <v>0.0</v>
      </c>
      <c s="129" r="BY2042">
        <v>0.0</v>
      </c>
      <c s="129" r="BZ2042">
        <v>0.0</v>
      </c>
      <c s="129" r="CA2042">
        <v>8.0</v>
      </c>
      <c s="129" r="CB2042">
        <v>44.0</v>
      </c>
      <c s="129" r="CC2042">
        <v>8.0</v>
      </c>
      <c s="129" r="CD2042">
        <v>0.0</v>
      </c>
      <c s="129" r="CE2042">
        <v>4.0</v>
      </c>
      <c s="129" r="CF2042">
        <v>8.0</v>
      </c>
      <c s="129" r="CG2042">
        <v>12.0</v>
      </c>
      <c s="129" r="CH2042">
        <v>12.0</v>
      </c>
      <c s="129" r="CI2042">
        <v>0.0</v>
      </c>
      <c s="129" r="CJ2042">
        <v>0.0</v>
      </c>
      <c s="129" r="CK2042">
        <v>44.0</v>
      </c>
      <c s="129" r="CL2042">
        <v>0.0</v>
      </c>
      <c s="129" r="CM2042">
        <v>0.0</v>
      </c>
      <c s="129" r="CN2042">
        <v>0.0</v>
      </c>
      <c s="129" r="CO2042">
        <v>0.0</v>
      </c>
      <c s="129" r="CP2042">
        <v>0.0</v>
      </c>
      <c s="129" r="CQ2042">
        <v>4.0</v>
      </c>
      <c s="129" r="CR2042">
        <v>40.0</v>
      </c>
      <c s="129" r="CS2042">
        <v>0.0</v>
      </c>
    </row>
    <row customHeight="1" r="2043" ht="15.0">
      <c t="s" s="127" r="A2043">
        <v>17214</v>
      </c>
      <c t="s" s="127" r="B2043">
        <v>17215</v>
      </c>
      <c t="s" s="127" r="C2043">
        <v>17216</v>
      </c>
      <c t="s" s="127" r="D2043">
        <v>17217</v>
      </c>
      <c t="s" s="127" r="E2043">
        <v>17218</v>
      </c>
      <c t="s" s="127" r="F2043">
        <v>17219</v>
      </c>
      <c t="s" s="128" r="G2043">
        <v>17220</v>
      </c>
      <c t="s" s="127" r="H2043">
        <v>17221</v>
      </c>
      <c s="129" r="I2043">
        <v>137.0</v>
      </c>
      <c s="129" r="J2043">
        <v>25.6178859999999</v>
      </c>
      <c s="129" r="K2043">
        <v>17.821138</v>
      </c>
      <c s="129" r="L2043">
        <v>27.845528</v>
      </c>
      <c s="129" r="M2043">
        <v>31.186992</v>
      </c>
      <c s="129" r="N2043">
        <v>22.276423</v>
      </c>
      <c s="129" r="O2043">
        <v>12.252033</v>
      </c>
      <c s="129" r="P2043">
        <v>17.0</v>
      </c>
      <c s="129" r="Q2043">
        <v>16.0</v>
      </c>
      <c s="129" r="R2043">
        <v>25.0</v>
      </c>
      <c s="129" r="S2043">
        <v>18.0</v>
      </c>
      <c s="129" r="T2043">
        <v>20.0</v>
      </c>
      <c s="129" r="U2043">
        <v>9.0</v>
      </c>
      <c s="129" r="V2043">
        <v>76.8536589999999</v>
      </c>
      <c s="129" r="W2043">
        <v>17.821138</v>
      </c>
      <c s="129" r="X2043">
        <v>10.02439</v>
      </c>
      <c s="129" r="Y2043">
        <v>15.593496</v>
      </c>
      <c s="129" r="Z2043">
        <v>17.821138</v>
      </c>
      <c s="129" r="AA2043">
        <v>10.02439</v>
      </c>
      <c s="129" r="AB2043">
        <v>5.56910599999999</v>
      </c>
      <c s="129" r="AC2043">
        <v>0.0</v>
      </c>
      <c s="129" r="AD2043">
        <v>24.504065</v>
      </c>
      <c s="129" r="AE2043">
        <v>41.211382</v>
      </c>
      <c s="129" r="AF2043">
        <v>11.138211</v>
      </c>
      <c s="129" r="AG2043">
        <v>60.146341</v>
      </c>
      <c s="129" r="AH2043">
        <v>7.796748</v>
      </c>
      <c s="129" r="AI2043">
        <v>7.796748</v>
      </c>
      <c s="129" r="AJ2043">
        <v>12.252033</v>
      </c>
      <c s="129" r="AK2043">
        <v>13.365854</v>
      </c>
      <c s="129" r="AL2043">
        <v>12.252033</v>
      </c>
      <c s="129" r="AM2043">
        <v>6.682927</v>
      </c>
      <c s="129" r="AN2043">
        <v>0.0</v>
      </c>
      <c s="129" r="AO2043">
        <v>10.02439</v>
      </c>
      <c s="129" r="AP2043">
        <v>36.756098</v>
      </c>
      <c s="129" r="AQ2043">
        <v>13.365854</v>
      </c>
      <c s="129" r="AR2043">
        <v>102.471545</v>
      </c>
      <c s="129" r="AS2043">
        <v>8.910569</v>
      </c>
      <c s="129" r="AT2043">
        <v>0.0</v>
      </c>
      <c s="129" r="AU2043">
        <v>0.0</v>
      </c>
      <c s="129" r="AV2043">
        <v>17.821138</v>
      </c>
      <c s="129" r="AW2043">
        <v>13.365854</v>
      </c>
      <c s="129" r="AX2043">
        <v>13.365854</v>
      </c>
      <c s="129" r="AY2043">
        <v>40.0975609999999</v>
      </c>
      <c s="129" r="AZ2043">
        <v>8.910569</v>
      </c>
      <c s="129" r="BA2043">
        <v>44.552846</v>
      </c>
      <c s="129" r="BB2043">
        <v>8.910569</v>
      </c>
      <c s="129" r="BC2043">
        <v>0.0</v>
      </c>
      <c s="129" r="BD2043">
        <v>0.0</v>
      </c>
      <c s="129" r="BE2043">
        <v>8.910569</v>
      </c>
      <c s="129" r="BF2043">
        <v>0.0</v>
      </c>
      <c s="129" r="BG2043">
        <v>8.910569</v>
      </c>
      <c s="129" r="BH2043">
        <v>17.821138</v>
      </c>
      <c s="129" r="BI2043">
        <v>0.0</v>
      </c>
      <c s="129" r="BJ2043">
        <v>57.9186989999999</v>
      </c>
      <c s="129" r="BK2043">
        <v>0.0</v>
      </c>
      <c s="129" r="BL2043">
        <v>0.0</v>
      </c>
      <c s="129" r="BM2043">
        <v>0.0</v>
      </c>
      <c s="129" r="BN2043">
        <v>8.910569</v>
      </c>
      <c s="129" r="BO2043">
        <v>13.365854</v>
      </c>
      <c s="129" r="BP2043">
        <v>4.45528499999999</v>
      </c>
      <c s="129" r="BQ2043">
        <v>22.276423</v>
      </c>
      <c s="129" r="BR2043">
        <v>8.910569</v>
      </c>
      <c s="129" r="BS2043">
        <v>4.45528499999999</v>
      </c>
      <c s="129" r="BT2043">
        <v>0.0</v>
      </c>
      <c s="129" r="BU2043">
        <v>0.0</v>
      </c>
      <c s="129" r="BV2043">
        <v>0.0</v>
      </c>
      <c s="129" r="BW2043">
        <v>0.0</v>
      </c>
      <c s="129" r="BX2043">
        <v>4.45528499999999</v>
      </c>
      <c s="129" r="BY2043">
        <v>0.0</v>
      </c>
      <c s="129" r="BZ2043">
        <v>0.0</v>
      </c>
      <c s="129" r="CA2043">
        <v>0.0</v>
      </c>
      <c s="129" r="CB2043">
        <v>57.9186989999999</v>
      </c>
      <c s="129" r="CC2043">
        <v>8.910569</v>
      </c>
      <c s="129" r="CD2043">
        <v>0.0</v>
      </c>
      <c s="129" r="CE2043">
        <v>0.0</v>
      </c>
      <c s="129" r="CF2043">
        <v>17.821138</v>
      </c>
      <c s="129" r="CG2043">
        <v>8.910569</v>
      </c>
      <c s="129" r="CH2043">
        <v>13.365854</v>
      </c>
      <c s="129" r="CI2043">
        <v>0.0</v>
      </c>
      <c s="129" r="CJ2043">
        <v>8.910569</v>
      </c>
      <c s="129" r="CK2043">
        <v>40.0975609999999</v>
      </c>
      <c s="129" r="CL2043">
        <v>0.0</v>
      </c>
      <c s="129" r="CM2043">
        <v>0.0</v>
      </c>
      <c s="129" r="CN2043">
        <v>0.0</v>
      </c>
      <c s="129" r="CO2043">
        <v>0.0</v>
      </c>
      <c s="129" r="CP2043">
        <v>0.0</v>
      </c>
      <c s="129" r="CQ2043">
        <v>0.0</v>
      </c>
      <c s="129" r="CR2043">
        <v>40.0975609999999</v>
      </c>
      <c s="129" r="CS2043">
        <v>0.0</v>
      </c>
    </row>
    <row customHeight="1" r="2044" ht="15.0">
      <c t="s" s="127" r="A2044">
        <v>17222</v>
      </c>
      <c t="s" s="127" r="B2044">
        <v>17223</v>
      </c>
      <c t="s" s="127" r="C2044">
        <v>17224</v>
      </c>
      <c t="s" s="127" r="D2044">
        <v>17225</v>
      </c>
      <c t="s" s="127" r="E2044">
        <v>17226</v>
      </c>
      <c t="s" s="127" r="F2044">
        <v>17227</v>
      </c>
      <c t="s" s="128" r="G2044">
        <v>17228</v>
      </c>
      <c t="s" s="127" r="H2044">
        <v>17229</v>
      </c>
      <c s="129" r="I2044">
        <v>153.0</v>
      </c>
      <c s="129" r="J2044">
        <v>33.306122</v>
      </c>
      <c s="129" r="K2044">
        <v>20.816327</v>
      </c>
      <c s="129" r="L2044">
        <v>31.2244899999999</v>
      </c>
      <c s="129" r="M2044">
        <v>37.469388</v>
      </c>
      <c s="129" r="N2044">
        <v>17.693878</v>
      </c>
      <c s="129" r="O2044">
        <v>12.489796</v>
      </c>
      <c s="129" r="P2044">
        <v>25.0</v>
      </c>
      <c s="129" r="Q2044">
        <v>20.0</v>
      </c>
      <c s="129" r="R2044">
        <v>30.0</v>
      </c>
      <c s="129" r="S2044">
        <v>22.0</v>
      </c>
      <c s="129" r="T2044">
        <v>23.0</v>
      </c>
      <c s="129" r="U2044">
        <v>9.0</v>
      </c>
      <c s="129" r="V2044">
        <v>75.9795919999999</v>
      </c>
      <c s="129" r="W2044">
        <v>14.571429</v>
      </c>
      <c s="129" r="X2044">
        <v>10.408163</v>
      </c>
      <c s="129" r="Y2044">
        <v>17.693878</v>
      </c>
      <c s="129" r="Z2044">
        <v>20.816327</v>
      </c>
      <c s="129" r="AA2044">
        <v>8.32653099999999</v>
      </c>
      <c s="129" r="AB2044">
        <v>4.163265</v>
      </c>
      <c s="129" r="AC2044">
        <v>0.0</v>
      </c>
      <c s="129" r="AD2044">
        <v>17.693878</v>
      </c>
      <c s="129" r="AE2044">
        <v>51.0</v>
      </c>
      <c s="129" r="AF2044">
        <v>7.28571399999999</v>
      </c>
      <c s="129" r="AG2044">
        <v>77.020408</v>
      </c>
      <c s="129" r="AH2044">
        <v>18.734694</v>
      </c>
      <c s="129" r="AI2044">
        <v>10.408163</v>
      </c>
      <c s="129" r="AJ2044">
        <v>13.530612</v>
      </c>
      <c s="129" r="AK2044">
        <v>16.653061</v>
      </c>
      <c s="129" r="AL2044">
        <v>9.367347</v>
      </c>
      <c s="129" r="AM2044">
        <v>8.32653099999999</v>
      </c>
      <c s="129" r="AN2044">
        <v>0.0</v>
      </c>
      <c s="129" r="AO2044">
        <v>22.897959</v>
      </c>
      <c s="129" r="AP2044">
        <v>40.5918369999999</v>
      </c>
      <c s="129" r="AQ2044">
        <v>13.530612</v>
      </c>
      <c s="129" r="AR2044">
        <v>104.081633</v>
      </c>
      <c s="129" r="AS2044">
        <v>4.163265</v>
      </c>
      <c s="129" r="AT2044">
        <v>8.32653099999999</v>
      </c>
      <c s="129" r="AU2044">
        <v>4.163265</v>
      </c>
      <c s="129" r="AV2044">
        <v>12.489796</v>
      </c>
      <c s="129" r="AW2044">
        <v>0.0</v>
      </c>
      <c s="129" r="AX2044">
        <v>29.1428569999999</v>
      </c>
      <c s="129" r="AY2044">
        <v>33.306122</v>
      </c>
      <c s="129" r="AZ2044">
        <v>12.489796</v>
      </c>
      <c s="129" r="BA2044">
        <v>54.122449</v>
      </c>
      <c s="129" r="BB2044">
        <v>4.163265</v>
      </c>
      <c s="129" r="BC2044">
        <v>8.32653099999999</v>
      </c>
      <c s="129" r="BD2044">
        <v>0.0</v>
      </c>
      <c s="129" r="BE2044">
        <v>0.0</v>
      </c>
      <c s="129" r="BF2044">
        <v>0.0</v>
      </c>
      <c s="129" r="BG2044">
        <v>16.653061</v>
      </c>
      <c s="129" r="BH2044">
        <v>16.653061</v>
      </c>
      <c s="129" r="BI2044">
        <v>8.32653099999999</v>
      </c>
      <c s="129" r="BJ2044">
        <v>49.959184</v>
      </c>
      <c s="129" r="BK2044">
        <v>0.0</v>
      </c>
      <c s="129" r="BL2044">
        <v>0.0</v>
      </c>
      <c s="129" r="BM2044">
        <v>4.163265</v>
      </c>
      <c s="129" r="BN2044">
        <v>12.489796</v>
      </c>
      <c s="129" r="BO2044">
        <v>0.0</v>
      </c>
      <c s="129" r="BP2044">
        <v>12.489796</v>
      </c>
      <c s="129" r="BQ2044">
        <v>16.653061</v>
      </c>
      <c s="129" r="BR2044">
        <v>4.163265</v>
      </c>
      <c s="129" r="BS2044">
        <v>16.653061</v>
      </c>
      <c s="129" r="BT2044">
        <v>0.0</v>
      </c>
      <c s="129" r="BU2044">
        <v>0.0</v>
      </c>
      <c s="129" r="BV2044">
        <v>0.0</v>
      </c>
      <c s="129" r="BW2044">
        <v>0.0</v>
      </c>
      <c s="129" r="BX2044">
        <v>0.0</v>
      </c>
      <c s="129" r="BY2044">
        <v>8.32653099999999</v>
      </c>
      <c s="129" r="BZ2044">
        <v>0.0</v>
      </c>
      <c s="129" r="CA2044">
        <v>8.32653099999999</v>
      </c>
      <c s="129" r="CB2044">
        <v>45.795918</v>
      </c>
      <c s="129" r="CC2044">
        <v>4.163265</v>
      </c>
      <c s="129" r="CD2044">
        <v>8.32653099999999</v>
      </c>
      <c s="129" r="CE2044">
        <v>0.0</v>
      </c>
      <c s="129" r="CF2044">
        <v>12.489796</v>
      </c>
      <c s="129" r="CG2044">
        <v>0.0</v>
      </c>
      <c s="129" r="CH2044">
        <v>20.816327</v>
      </c>
      <c s="129" r="CI2044">
        <v>0.0</v>
      </c>
      <c s="129" r="CJ2044">
        <v>0.0</v>
      </c>
      <c s="129" r="CK2044">
        <v>41.6326529999999</v>
      </c>
      <c s="129" r="CL2044">
        <v>0.0</v>
      </c>
      <c s="129" r="CM2044">
        <v>0.0</v>
      </c>
      <c s="129" r="CN2044">
        <v>4.163265</v>
      </c>
      <c s="129" r="CO2044">
        <v>0.0</v>
      </c>
      <c s="129" r="CP2044">
        <v>0.0</v>
      </c>
      <c s="129" r="CQ2044">
        <v>0.0</v>
      </c>
      <c s="129" r="CR2044">
        <v>33.306122</v>
      </c>
      <c s="129" r="CS2044">
        <v>4.163265</v>
      </c>
    </row>
    <row customHeight="1" r="2045" ht="15.0">
      <c t="s" s="127" r="A2045">
        <v>17230</v>
      </c>
      <c t="s" s="127" r="B2045">
        <v>17231</v>
      </c>
      <c t="s" s="127" r="C2045">
        <v>17232</v>
      </c>
      <c t="s" s="127" r="D2045">
        <v>17233</v>
      </c>
      <c t="s" s="127" r="E2045">
        <v>17234</v>
      </c>
      <c t="s" s="127" r="F2045">
        <v>17235</v>
      </c>
      <c t="s" s="128" r="G2045">
        <v>17236</v>
      </c>
      <c t="s" s="127" r="H2045">
        <v>17237</v>
      </c>
      <c s="129" r="I2045">
        <v>129.0</v>
      </c>
      <c s="129" r="J2045">
        <v>18.283465</v>
      </c>
      <c s="129" r="K2045">
        <v>16.2519689999999</v>
      </c>
      <c s="129" r="L2045">
        <v>20.314961</v>
      </c>
      <c s="129" r="M2045">
        <v>27.425197</v>
      </c>
      <c s="129" r="N2045">
        <v>31.4881889999999</v>
      </c>
      <c s="129" r="O2045">
        <v>15.2362199999999</v>
      </c>
      <c s="129" r="P2045">
        <v>19.0</v>
      </c>
      <c s="129" r="Q2045">
        <v>8.0</v>
      </c>
      <c s="129" r="R2045">
        <v>30.0</v>
      </c>
      <c s="129" r="S2045">
        <v>22.0</v>
      </c>
      <c s="129" r="T2045">
        <v>28.0</v>
      </c>
      <c s="129" r="U2045">
        <v>17.0</v>
      </c>
      <c s="129" r="V2045">
        <v>63.9921259999999</v>
      </c>
      <c s="129" r="W2045">
        <v>9.14173199999999</v>
      </c>
      <c s="129" r="X2045">
        <v>8.125984</v>
      </c>
      <c s="129" r="Y2045">
        <v>10.15748</v>
      </c>
      <c s="129" r="Z2045">
        <v>15.2362199999999</v>
      </c>
      <c s="129" r="AA2045">
        <v>15.2362199999999</v>
      </c>
      <c s="129" r="AB2045">
        <v>5.07873999999999</v>
      </c>
      <c s="129" r="AC2045">
        <v>1.015748</v>
      </c>
      <c s="129" r="AD2045">
        <v>13.204724</v>
      </c>
      <c s="129" r="AE2045">
        <v>32.503937</v>
      </c>
      <c s="129" r="AF2045">
        <v>18.283465</v>
      </c>
      <c s="129" r="AG2045">
        <v>65.007874</v>
      </c>
      <c s="129" r="AH2045">
        <v>9.14173199999999</v>
      </c>
      <c s="129" r="AI2045">
        <v>8.125984</v>
      </c>
      <c s="129" r="AJ2045">
        <v>10.15748</v>
      </c>
      <c s="129" r="AK2045">
        <v>12.188976</v>
      </c>
      <c s="129" r="AL2045">
        <v>16.2519689999999</v>
      </c>
      <c s="129" r="AM2045">
        <v>7.11023599999999</v>
      </c>
      <c s="129" r="AN2045">
        <v>2.031496</v>
      </c>
      <c s="129" r="AO2045">
        <v>12.188976</v>
      </c>
      <c s="129" r="AP2045">
        <v>32.503937</v>
      </c>
      <c s="129" r="AQ2045">
        <v>20.314961</v>
      </c>
      <c s="129" r="AR2045">
        <v>113.76378</v>
      </c>
      <c s="129" r="AS2045">
        <v>12.188976</v>
      </c>
      <c s="129" r="AT2045">
        <v>8.125984</v>
      </c>
      <c s="129" r="AU2045">
        <v>0.0</v>
      </c>
      <c s="129" r="AV2045">
        <v>8.125984</v>
      </c>
      <c s="129" r="AW2045">
        <v>12.188976</v>
      </c>
      <c s="129" r="AX2045">
        <v>16.2519689999999</v>
      </c>
      <c s="129" r="AY2045">
        <v>48.755906</v>
      </c>
      <c s="129" r="AZ2045">
        <v>8.125984</v>
      </c>
      <c s="129" r="BA2045">
        <v>48.755906</v>
      </c>
      <c s="129" r="BB2045">
        <v>8.125984</v>
      </c>
      <c s="129" r="BC2045">
        <v>8.125984</v>
      </c>
      <c s="129" r="BD2045">
        <v>0.0</v>
      </c>
      <c s="129" r="BE2045">
        <v>0.0</v>
      </c>
      <c s="129" r="BF2045">
        <v>0.0</v>
      </c>
      <c s="129" r="BG2045">
        <v>12.188976</v>
      </c>
      <c s="129" r="BH2045">
        <v>20.314961</v>
      </c>
      <c s="129" r="BI2045">
        <v>0.0</v>
      </c>
      <c s="129" r="BJ2045">
        <v>65.007874</v>
      </c>
      <c s="129" r="BK2045">
        <v>4.062992</v>
      </c>
      <c s="129" r="BL2045">
        <v>0.0</v>
      </c>
      <c s="129" r="BM2045">
        <v>0.0</v>
      </c>
      <c s="129" r="BN2045">
        <v>8.125984</v>
      </c>
      <c s="129" r="BO2045">
        <v>12.188976</v>
      </c>
      <c s="129" r="BP2045">
        <v>4.062992</v>
      </c>
      <c s="129" r="BQ2045">
        <v>28.4409449999999</v>
      </c>
      <c s="129" r="BR2045">
        <v>8.125984</v>
      </c>
      <c s="129" r="BS2045">
        <v>12.188976</v>
      </c>
      <c s="129" r="BT2045">
        <v>0.0</v>
      </c>
      <c s="129" r="BU2045">
        <v>0.0</v>
      </c>
      <c s="129" r="BV2045">
        <v>0.0</v>
      </c>
      <c s="129" r="BW2045">
        <v>4.062992</v>
      </c>
      <c s="129" r="BX2045">
        <v>0.0</v>
      </c>
      <c s="129" r="BY2045">
        <v>0.0</v>
      </c>
      <c s="129" r="BZ2045">
        <v>0.0</v>
      </c>
      <c s="129" r="CA2045">
        <v>8.125984</v>
      </c>
      <c s="129" r="CB2045">
        <v>48.755906</v>
      </c>
      <c s="129" r="CC2045">
        <v>8.125984</v>
      </c>
      <c s="129" r="CD2045">
        <v>8.125984</v>
      </c>
      <c s="129" r="CE2045">
        <v>0.0</v>
      </c>
      <c s="129" r="CF2045">
        <v>4.062992</v>
      </c>
      <c s="129" r="CG2045">
        <v>12.188976</v>
      </c>
      <c s="129" r="CH2045">
        <v>16.2519689999999</v>
      </c>
      <c s="129" r="CI2045">
        <v>0.0</v>
      </c>
      <c s="129" r="CJ2045">
        <v>0.0</v>
      </c>
      <c s="129" r="CK2045">
        <v>52.8188979999999</v>
      </c>
      <c s="129" r="CL2045">
        <v>4.062992</v>
      </c>
      <c s="129" r="CM2045">
        <v>0.0</v>
      </c>
      <c s="129" r="CN2045">
        <v>0.0</v>
      </c>
      <c s="129" r="CO2045">
        <v>0.0</v>
      </c>
      <c s="129" r="CP2045">
        <v>0.0</v>
      </c>
      <c s="129" r="CQ2045">
        <v>0.0</v>
      </c>
      <c s="129" r="CR2045">
        <v>48.755906</v>
      </c>
      <c s="129" r="CS2045">
        <v>0.0</v>
      </c>
    </row>
    <row customHeight="1" r="2046" ht="15.0">
      <c t="s" s="127" r="A2046">
        <v>17238</v>
      </c>
      <c t="s" s="127" r="B2046">
        <v>17239</v>
      </c>
      <c t="s" s="127" r="C2046">
        <v>17240</v>
      </c>
      <c t="s" s="127" r="D2046">
        <v>17241</v>
      </c>
      <c t="s" s="127" r="E2046">
        <v>17242</v>
      </c>
      <c t="s" s="127" r="F2046">
        <v>17243</v>
      </c>
      <c t="s" s="128" r="G2046">
        <v>17244</v>
      </c>
      <c t="s" s="127" r="H2046">
        <v>17245</v>
      </c>
      <c s="129" r="I2046">
        <v>231.0</v>
      </c>
      <c s="129" r="J2046">
        <v>44.0</v>
      </c>
      <c s="129" r="K2046">
        <v>25.0</v>
      </c>
      <c s="129" r="L2046">
        <v>67.0</v>
      </c>
      <c s="129" r="M2046">
        <v>39.0</v>
      </c>
      <c s="129" r="N2046">
        <v>41.0</v>
      </c>
      <c s="129" r="O2046">
        <v>15.0</v>
      </c>
      <c s="129" r="P2046">
        <v>23.0</v>
      </c>
      <c s="129" r="Q2046">
        <v>27.0</v>
      </c>
      <c s="129" r="R2046">
        <v>33.0</v>
      </c>
      <c s="129" r="S2046">
        <v>43.0</v>
      </c>
      <c s="129" r="T2046">
        <v>28.0</v>
      </c>
      <c s="129" r="U2046">
        <v>18.0</v>
      </c>
      <c s="129" r="V2046">
        <v>115.0</v>
      </c>
      <c s="129" r="W2046">
        <v>25.0</v>
      </c>
      <c s="129" r="X2046">
        <v>13.0</v>
      </c>
      <c s="129" r="Y2046">
        <v>30.0</v>
      </c>
      <c s="129" r="Z2046">
        <v>18.0</v>
      </c>
      <c s="129" r="AA2046">
        <v>22.0</v>
      </c>
      <c s="129" r="AB2046">
        <v>7.0</v>
      </c>
      <c s="129" r="AC2046">
        <v>0.0</v>
      </c>
      <c s="129" r="AD2046">
        <v>33.0</v>
      </c>
      <c s="129" r="AE2046">
        <v>64.0</v>
      </c>
      <c s="129" r="AF2046">
        <v>18.0</v>
      </c>
      <c s="129" r="AG2046">
        <v>116.0</v>
      </c>
      <c s="129" r="AH2046">
        <v>19.0</v>
      </c>
      <c s="129" r="AI2046">
        <v>12.0</v>
      </c>
      <c s="129" r="AJ2046">
        <v>37.0</v>
      </c>
      <c s="129" r="AK2046">
        <v>21.0</v>
      </c>
      <c s="129" r="AL2046">
        <v>19.0</v>
      </c>
      <c s="129" r="AM2046">
        <v>8.0</v>
      </c>
      <c s="129" r="AN2046">
        <v>0.0</v>
      </c>
      <c s="129" r="AO2046">
        <v>26.0</v>
      </c>
      <c s="129" r="AP2046">
        <v>71.0</v>
      </c>
      <c s="129" r="AQ2046">
        <v>19.0</v>
      </c>
      <c s="129" r="AR2046">
        <v>176.0</v>
      </c>
      <c s="129" r="AS2046">
        <v>0.0</v>
      </c>
      <c s="129" r="AT2046">
        <v>4.0</v>
      </c>
      <c s="129" r="AU2046">
        <v>8.0</v>
      </c>
      <c s="129" r="AV2046">
        <v>48.0</v>
      </c>
      <c s="129" r="AW2046">
        <v>24.0</v>
      </c>
      <c s="129" r="AX2046">
        <v>16.0</v>
      </c>
      <c s="129" r="AY2046">
        <v>56.0</v>
      </c>
      <c s="129" r="AZ2046">
        <v>20.0</v>
      </c>
      <c s="129" r="BA2046">
        <v>84.0</v>
      </c>
      <c s="129" r="BB2046">
        <v>0.0</v>
      </c>
      <c s="129" r="BC2046">
        <v>4.0</v>
      </c>
      <c s="129" r="BD2046">
        <v>4.0</v>
      </c>
      <c s="129" r="BE2046">
        <v>20.0</v>
      </c>
      <c s="129" r="BF2046">
        <v>0.0</v>
      </c>
      <c s="129" r="BG2046">
        <v>16.0</v>
      </c>
      <c s="129" r="BH2046">
        <v>36.0</v>
      </c>
      <c s="129" r="BI2046">
        <v>4.0</v>
      </c>
      <c s="129" r="BJ2046">
        <v>92.0</v>
      </c>
      <c s="129" r="BK2046">
        <v>0.0</v>
      </c>
      <c s="129" r="BL2046">
        <v>0.0</v>
      </c>
      <c s="129" r="BM2046">
        <v>4.0</v>
      </c>
      <c s="129" r="BN2046">
        <v>28.0</v>
      </c>
      <c s="129" r="BO2046">
        <v>24.0</v>
      </c>
      <c s="129" r="BP2046">
        <v>0.0</v>
      </c>
      <c s="129" r="BQ2046">
        <v>20.0</v>
      </c>
      <c s="129" r="BR2046">
        <v>16.0</v>
      </c>
      <c s="129" r="BS2046">
        <v>16.0</v>
      </c>
      <c s="129" r="BT2046">
        <v>0.0</v>
      </c>
      <c s="129" r="BU2046">
        <v>0.0</v>
      </c>
      <c s="129" r="BV2046">
        <v>0.0</v>
      </c>
      <c s="129" r="BW2046">
        <v>0.0</v>
      </c>
      <c s="129" r="BX2046">
        <v>0.0</v>
      </c>
      <c s="129" r="BY2046">
        <v>0.0</v>
      </c>
      <c s="129" r="BZ2046">
        <v>0.0</v>
      </c>
      <c s="129" r="CA2046">
        <v>16.0</v>
      </c>
      <c s="129" r="CB2046">
        <v>76.0</v>
      </c>
      <c s="129" r="CC2046">
        <v>0.0</v>
      </c>
      <c s="129" r="CD2046">
        <v>4.0</v>
      </c>
      <c s="129" r="CE2046">
        <v>4.0</v>
      </c>
      <c s="129" r="CF2046">
        <v>40.0</v>
      </c>
      <c s="129" r="CG2046">
        <v>12.0</v>
      </c>
      <c s="129" r="CH2046">
        <v>16.0</v>
      </c>
      <c s="129" r="CI2046">
        <v>0.0</v>
      </c>
      <c s="129" r="CJ2046">
        <v>0.0</v>
      </c>
      <c s="129" r="CK2046">
        <v>84.0</v>
      </c>
      <c s="129" r="CL2046">
        <v>0.0</v>
      </c>
      <c s="129" r="CM2046">
        <v>0.0</v>
      </c>
      <c s="129" r="CN2046">
        <v>4.0</v>
      </c>
      <c s="129" r="CO2046">
        <v>8.0</v>
      </c>
      <c s="129" r="CP2046">
        <v>12.0</v>
      </c>
      <c s="129" r="CQ2046">
        <v>0.0</v>
      </c>
      <c s="129" r="CR2046">
        <v>56.0</v>
      </c>
      <c s="129" r="CS2046">
        <v>4.0</v>
      </c>
    </row>
    <row customHeight="1" r="2047" ht="15.0">
      <c t="s" s="127" r="A2047">
        <v>17246</v>
      </c>
      <c t="s" s="127" r="B2047">
        <v>17247</v>
      </c>
      <c t="s" s="127" r="C2047">
        <v>17248</v>
      </c>
      <c t="s" s="127" r="D2047">
        <v>17249</v>
      </c>
      <c t="s" s="127" r="E2047">
        <v>17250</v>
      </c>
      <c t="s" s="127" r="F2047">
        <v>17251</v>
      </c>
      <c t="s" s="128" r="G2047">
        <v>17252</v>
      </c>
      <c t="s" s="127" r="H2047">
        <v>17253</v>
      </c>
      <c s="129" r="I2047">
        <v>705.0</v>
      </c>
      <c s="129" r="J2047">
        <v>145.586986999999</v>
      </c>
      <c s="129" r="K2047">
        <v>101.711457</v>
      </c>
      <c s="129" r="L2047">
        <v>137.609618</v>
      </c>
      <c s="129" r="M2047">
        <v>149.575672</v>
      </c>
      <c s="129" r="N2047">
        <v>100.714286</v>
      </c>
      <c s="129" r="O2047">
        <v>69.80198</v>
      </c>
      <c s="129" r="P2047">
        <v>109.0</v>
      </c>
      <c s="129" r="Q2047">
        <v>113.0</v>
      </c>
      <c s="129" r="R2047">
        <v>151.0</v>
      </c>
      <c s="129" r="S2047">
        <v>119.0</v>
      </c>
      <c s="129" r="T2047">
        <v>113.0</v>
      </c>
      <c s="129" r="U2047">
        <v>53.0</v>
      </c>
      <c s="129" r="V2047">
        <v>350.007071999999</v>
      </c>
      <c s="129" r="W2047">
        <v>66.810467</v>
      </c>
      <c s="129" r="X2047">
        <v>57.835926</v>
      </c>
      <c s="129" r="Y2047">
        <v>67.8076379999999</v>
      </c>
      <c s="129" r="Z2047">
        <v>77.7793489999999</v>
      </c>
      <c s="129" r="AA2047">
        <v>44.8727019999999</v>
      </c>
      <c s="129" r="AB2047">
        <v>33.9038189999999</v>
      </c>
      <c s="129" r="AC2047">
        <v>0.997171</v>
      </c>
      <c s="129" r="AD2047">
        <v>90.742574</v>
      </c>
      <c s="129" r="AE2047">
        <v>197.439887</v>
      </c>
      <c s="129" r="AF2047">
        <v>61.8246109999999</v>
      </c>
      <c s="129" r="AG2047">
        <v>354.992928</v>
      </c>
      <c s="129" r="AH2047">
        <v>78.776521</v>
      </c>
      <c s="129" r="AI2047">
        <v>43.8755299999999</v>
      </c>
      <c s="129" r="AJ2047">
        <v>69.80198</v>
      </c>
      <c s="129" r="AK2047">
        <v>71.796322</v>
      </c>
      <c s="129" r="AL2047">
        <v>55.8415839999999</v>
      </c>
      <c s="129" r="AM2047">
        <v>33.9038189999999</v>
      </c>
      <c s="129" r="AN2047">
        <v>0.997171</v>
      </c>
      <c s="129" r="AO2047">
        <v>91.7397449999999</v>
      </c>
      <c s="129" r="AP2047">
        <v>193.451201999999</v>
      </c>
      <c s="129" r="AQ2047">
        <v>69.80198</v>
      </c>
      <c s="129" r="AR2047">
        <v>530.495049999999</v>
      </c>
      <c s="129" r="AS2047">
        <v>7.977369</v>
      </c>
      <c s="129" r="AT2047">
        <v>27.9207919999999</v>
      </c>
      <c s="129" r="AU2047">
        <v>15.954738</v>
      </c>
      <c s="129" r="AV2047">
        <v>87.751061</v>
      </c>
      <c s="129" r="AW2047">
        <v>91.7397449999999</v>
      </c>
      <c s="129" r="AX2047">
        <v>67.8076379999999</v>
      </c>
      <c s="129" r="AY2047">
        <v>179.490805999999</v>
      </c>
      <c s="129" r="AZ2047">
        <v>51.8528999999999</v>
      </c>
      <c s="129" r="BA2047">
        <v>279.207921</v>
      </c>
      <c s="129" r="BB2047">
        <v>7.977369</v>
      </c>
      <c s="129" r="BC2047">
        <v>7.977369</v>
      </c>
      <c s="129" r="BD2047">
        <v>3.98868499999999</v>
      </c>
      <c s="129" r="BE2047">
        <v>59.830269</v>
      </c>
      <c s="129" r="BF2047">
        <v>15.954738</v>
      </c>
      <c s="129" r="BG2047">
        <v>59.830269</v>
      </c>
      <c s="129" r="BH2047">
        <v>95.72843</v>
      </c>
      <c s="129" r="BI2047">
        <v>27.9207919999999</v>
      </c>
      <c s="129" r="BJ2047">
        <v>251.287128999999</v>
      </c>
      <c s="129" r="BK2047">
        <v>0.0</v>
      </c>
      <c s="129" r="BL2047">
        <v>19.9434229999999</v>
      </c>
      <c s="129" r="BM2047">
        <v>11.966054</v>
      </c>
      <c s="129" r="BN2047">
        <v>27.9207919999999</v>
      </c>
      <c s="129" r="BO2047">
        <v>75.7850069999999</v>
      </c>
      <c s="129" r="BP2047">
        <v>7.977369</v>
      </c>
      <c s="129" r="BQ2047">
        <v>83.762376</v>
      </c>
      <c s="129" r="BR2047">
        <v>23.9321069999999</v>
      </c>
      <c s="129" r="BS2047">
        <v>47.864215</v>
      </c>
      <c s="129" r="BT2047">
        <v>0.0</v>
      </c>
      <c s="129" r="BU2047">
        <v>0.0</v>
      </c>
      <c s="129" r="BV2047">
        <v>0.0</v>
      </c>
      <c s="129" r="BW2047">
        <v>3.98868499999999</v>
      </c>
      <c s="129" r="BX2047">
        <v>0.0</v>
      </c>
      <c s="129" r="BY2047">
        <v>15.954738</v>
      </c>
      <c s="129" r="BZ2047">
        <v>0.0</v>
      </c>
      <c s="129" r="CA2047">
        <v>27.9207919999999</v>
      </c>
      <c s="129" r="CB2047">
        <v>279.207921</v>
      </c>
      <c s="129" r="CC2047">
        <v>7.977369</v>
      </c>
      <c s="129" r="CD2047">
        <v>27.9207919999999</v>
      </c>
      <c s="129" r="CE2047">
        <v>15.954738</v>
      </c>
      <c s="129" r="CF2047">
        <v>83.762376</v>
      </c>
      <c s="129" r="CG2047">
        <v>75.7850069999999</v>
      </c>
      <c s="129" r="CH2047">
        <v>51.8528999999999</v>
      </c>
      <c s="129" r="CI2047">
        <v>0.0</v>
      </c>
      <c s="129" r="CJ2047">
        <v>15.954738</v>
      </c>
      <c s="129" r="CK2047">
        <v>203.422913999999</v>
      </c>
      <c s="129" r="CL2047">
        <v>0.0</v>
      </c>
      <c s="129" r="CM2047">
        <v>0.0</v>
      </c>
      <c s="129" r="CN2047">
        <v>0.0</v>
      </c>
      <c s="129" r="CO2047">
        <v>0.0</v>
      </c>
      <c s="129" r="CP2047">
        <v>15.954738</v>
      </c>
      <c s="129" r="CQ2047">
        <v>0.0</v>
      </c>
      <c s="129" r="CR2047">
        <v>179.490805999999</v>
      </c>
      <c s="129" r="CS2047">
        <v>7.977369</v>
      </c>
    </row>
    <row customHeight="1" r="2048" ht="15.0">
      <c t="s" s="127" r="A2048">
        <v>17254</v>
      </c>
      <c t="s" s="127" r="B2048">
        <v>17255</v>
      </c>
      <c t="s" s="127" r="C2048">
        <v>17256</v>
      </c>
      <c t="s" s="127" r="D2048">
        <v>17257</v>
      </c>
      <c t="s" s="127" r="E2048">
        <v>17258</v>
      </c>
      <c t="s" s="127" r="F2048">
        <v>17259</v>
      </c>
      <c t="s" s="128" r="G2048">
        <v>17260</v>
      </c>
      <c t="s" s="127" r="H2048">
        <v>17261</v>
      </c>
      <c s="129" r="I2048">
        <v>1217.0</v>
      </c>
      <c s="129" r="J2048">
        <v>214.0</v>
      </c>
      <c s="129" r="K2048">
        <v>149.0</v>
      </c>
      <c s="129" r="L2048">
        <v>244.0</v>
      </c>
      <c s="129" r="M2048">
        <v>275.0</v>
      </c>
      <c s="129" r="N2048">
        <v>215.0</v>
      </c>
      <c s="129" r="O2048">
        <v>120.0</v>
      </c>
      <c s="129" r="P2048">
        <v>216.0</v>
      </c>
      <c s="129" r="Q2048">
        <v>229.0</v>
      </c>
      <c s="129" r="R2048">
        <v>272.0</v>
      </c>
      <c s="129" r="S2048">
        <v>268.0</v>
      </c>
      <c s="129" r="T2048">
        <v>197.0</v>
      </c>
      <c s="129" r="U2048">
        <v>74.0</v>
      </c>
      <c s="129" r="V2048">
        <v>575.0</v>
      </c>
      <c s="129" r="W2048">
        <v>98.0</v>
      </c>
      <c s="129" r="X2048">
        <v>71.0</v>
      </c>
      <c s="129" r="Y2048">
        <v>118.0</v>
      </c>
      <c s="129" r="Z2048">
        <v>136.0</v>
      </c>
      <c s="129" r="AA2048">
        <v>103.0</v>
      </c>
      <c s="129" r="AB2048">
        <v>49.0</v>
      </c>
      <c s="129" r="AC2048">
        <v>0.0</v>
      </c>
      <c s="129" r="AD2048">
        <v>125.0</v>
      </c>
      <c s="129" r="AE2048">
        <v>343.0</v>
      </c>
      <c s="129" r="AF2048">
        <v>107.0</v>
      </c>
      <c s="129" r="AG2048">
        <v>642.0</v>
      </c>
      <c s="129" r="AH2048">
        <v>116.0</v>
      </c>
      <c s="129" r="AI2048">
        <v>78.0</v>
      </c>
      <c s="129" r="AJ2048">
        <v>126.0</v>
      </c>
      <c s="129" r="AK2048">
        <v>139.0</v>
      </c>
      <c s="129" r="AL2048">
        <v>112.0</v>
      </c>
      <c s="129" r="AM2048">
        <v>66.0</v>
      </c>
      <c s="129" r="AN2048">
        <v>5.0</v>
      </c>
      <c s="129" r="AO2048">
        <v>147.0</v>
      </c>
      <c s="129" r="AP2048">
        <v>357.0</v>
      </c>
      <c s="129" r="AQ2048">
        <v>138.0</v>
      </c>
      <c s="129" r="AR2048">
        <v>1016.0</v>
      </c>
      <c s="129" r="AS2048">
        <v>16.0</v>
      </c>
      <c s="129" r="AT2048">
        <v>28.0</v>
      </c>
      <c s="129" r="AU2048">
        <v>52.0</v>
      </c>
      <c s="129" r="AV2048">
        <v>128.0</v>
      </c>
      <c s="129" r="AW2048">
        <v>164.0</v>
      </c>
      <c s="129" r="AX2048">
        <v>144.0</v>
      </c>
      <c s="129" r="AY2048">
        <v>308.0</v>
      </c>
      <c s="129" r="AZ2048">
        <v>176.0</v>
      </c>
      <c s="129" r="BA2048">
        <v>472.0</v>
      </c>
      <c s="129" r="BB2048">
        <v>8.0</v>
      </c>
      <c s="129" r="BC2048">
        <v>12.0</v>
      </c>
      <c s="129" r="BD2048">
        <v>40.0</v>
      </c>
      <c s="129" r="BE2048">
        <v>60.0</v>
      </c>
      <c s="129" r="BF2048">
        <v>24.0</v>
      </c>
      <c s="129" r="BG2048">
        <v>124.0</v>
      </c>
      <c s="129" r="BH2048">
        <v>168.0</v>
      </c>
      <c s="129" r="BI2048">
        <v>36.0</v>
      </c>
      <c s="129" r="BJ2048">
        <v>544.0</v>
      </c>
      <c s="129" r="BK2048">
        <v>8.0</v>
      </c>
      <c s="129" r="BL2048">
        <v>16.0</v>
      </c>
      <c s="129" r="BM2048">
        <v>12.0</v>
      </c>
      <c s="129" r="BN2048">
        <v>68.0</v>
      </c>
      <c s="129" r="BO2048">
        <v>140.0</v>
      </c>
      <c s="129" r="BP2048">
        <v>20.0</v>
      </c>
      <c s="129" r="BQ2048">
        <v>140.0</v>
      </c>
      <c s="129" r="BR2048">
        <v>140.0</v>
      </c>
      <c s="129" r="BS2048">
        <v>104.0</v>
      </c>
      <c s="129" r="BT2048">
        <v>0.0</v>
      </c>
      <c s="129" r="BU2048">
        <v>0.0</v>
      </c>
      <c s="129" r="BV2048">
        <v>0.0</v>
      </c>
      <c s="129" r="BW2048">
        <v>20.0</v>
      </c>
      <c s="129" r="BX2048">
        <v>16.0</v>
      </c>
      <c s="129" r="BY2048">
        <v>12.0</v>
      </c>
      <c s="129" r="BZ2048">
        <v>0.0</v>
      </c>
      <c s="129" r="CA2048">
        <v>56.0</v>
      </c>
      <c s="129" r="CB2048">
        <v>472.0</v>
      </c>
      <c s="129" r="CC2048">
        <v>0.0</v>
      </c>
      <c s="129" r="CD2048">
        <v>20.0</v>
      </c>
      <c s="129" r="CE2048">
        <v>48.0</v>
      </c>
      <c s="129" r="CF2048">
        <v>96.0</v>
      </c>
      <c s="129" r="CG2048">
        <v>136.0</v>
      </c>
      <c s="129" r="CH2048">
        <v>124.0</v>
      </c>
      <c s="129" r="CI2048">
        <v>4.0</v>
      </c>
      <c s="129" r="CJ2048">
        <v>44.0</v>
      </c>
      <c s="129" r="CK2048">
        <v>440.0</v>
      </c>
      <c s="129" r="CL2048">
        <v>16.0</v>
      </c>
      <c s="129" r="CM2048">
        <v>8.0</v>
      </c>
      <c s="129" r="CN2048">
        <v>4.0</v>
      </c>
      <c s="129" r="CO2048">
        <v>12.0</v>
      </c>
      <c s="129" r="CP2048">
        <v>12.0</v>
      </c>
      <c s="129" r="CQ2048">
        <v>8.0</v>
      </c>
      <c s="129" r="CR2048">
        <v>304.0</v>
      </c>
      <c s="129" r="CS2048">
        <v>76.0</v>
      </c>
    </row>
    <row customHeight="1" r="2049" ht="15.0">
      <c t="s" s="127" r="A2049">
        <v>17262</v>
      </c>
      <c t="s" s="127" r="B2049">
        <v>17263</v>
      </c>
      <c t="s" s="127" r="C2049">
        <v>17264</v>
      </c>
      <c t="s" s="127" r="D2049">
        <v>17265</v>
      </c>
      <c t="s" s="127" r="E2049">
        <v>17266</v>
      </c>
      <c t="s" s="127" r="F2049">
        <v>17267</v>
      </c>
      <c t="s" s="128" r="G2049">
        <v>17268</v>
      </c>
      <c t="s" s="127" r="H2049">
        <v>17269</v>
      </c>
      <c s="129" r="I2049">
        <v>464.0</v>
      </c>
      <c s="129" r="J2049">
        <v>96.17094</v>
      </c>
      <c s="129" r="K2049">
        <v>48.581197</v>
      </c>
      <c s="129" r="L2049">
        <v>93.1965809999999</v>
      </c>
      <c s="129" r="M2049">
        <v>115.008546999999</v>
      </c>
      <c s="129" r="N2049">
        <v>71.3846149999999</v>
      </c>
      <c s="129" r="O2049">
        <v>39.6581199999999</v>
      </c>
      <c s="129" r="P2049">
        <v>114.0</v>
      </c>
      <c s="129" r="Q2049">
        <v>70.0</v>
      </c>
      <c s="129" r="R2049">
        <v>126.0</v>
      </c>
      <c s="129" r="S2049">
        <v>98.0</v>
      </c>
      <c s="129" r="T2049">
        <v>69.0</v>
      </c>
      <c s="129" r="U2049">
        <v>23.0</v>
      </c>
      <c s="129" r="V2049">
        <v>231.008546999999</v>
      </c>
      <c s="129" r="W2049">
        <v>40.6495729999999</v>
      </c>
      <c s="129" r="X2049">
        <v>30.735043</v>
      </c>
      <c s="129" r="Y2049">
        <v>44.615385</v>
      </c>
      <c s="129" r="Z2049">
        <v>61.4700849999999</v>
      </c>
      <c s="129" r="AA2049">
        <v>38.6666669999999</v>
      </c>
      <c s="129" r="AB2049">
        <v>14.871795</v>
      </c>
      <c s="129" r="AC2049">
        <v>0.0</v>
      </c>
      <c s="129" r="AD2049">
        <v>54.529915</v>
      </c>
      <c s="129" r="AE2049">
        <v>135.82906</v>
      </c>
      <c s="129" r="AF2049">
        <v>40.6495729999999</v>
      </c>
      <c s="129" r="AG2049">
        <v>232.991453</v>
      </c>
      <c s="129" r="AH2049">
        <v>55.521368</v>
      </c>
      <c s="129" r="AI2049">
        <v>17.8461539999999</v>
      </c>
      <c s="129" r="AJ2049">
        <v>48.581197</v>
      </c>
      <c s="129" r="AK2049">
        <v>53.538462</v>
      </c>
      <c s="129" r="AL2049">
        <v>32.7179489999999</v>
      </c>
      <c s="129" r="AM2049">
        <v>23.794872</v>
      </c>
      <c s="129" r="AN2049">
        <v>0.991453</v>
      </c>
      <c s="129" r="AO2049">
        <v>66.42735</v>
      </c>
      <c s="129" r="AP2049">
        <v>122.940171</v>
      </c>
      <c s="129" r="AQ2049">
        <v>43.623932</v>
      </c>
      <c s="129" r="AR2049">
        <v>341.059828999999</v>
      </c>
      <c s="129" r="AS2049">
        <v>7.931624</v>
      </c>
      <c s="129" r="AT2049">
        <v>15.863248</v>
      </c>
      <c s="129" r="AU2049">
        <v>31.726496</v>
      </c>
      <c s="129" r="AV2049">
        <v>51.555556</v>
      </c>
      <c s="129" r="AW2049">
        <v>63.4529909999999</v>
      </c>
      <c s="129" r="AX2049">
        <v>23.794872</v>
      </c>
      <c s="129" r="AY2049">
        <v>103.111110999999</v>
      </c>
      <c s="129" r="AZ2049">
        <v>43.623932</v>
      </c>
      <c s="129" r="BA2049">
        <v>170.529914999999</v>
      </c>
      <c s="129" r="BB2049">
        <v>7.931624</v>
      </c>
      <c s="129" r="BC2049">
        <v>11.897436</v>
      </c>
      <c s="129" r="BD2049">
        <v>23.794872</v>
      </c>
      <c s="129" r="BE2049">
        <v>23.794872</v>
      </c>
      <c s="129" r="BF2049">
        <v>15.863248</v>
      </c>
      <c s="129" r="BG2049">
        <v>19.8290599999999</v>
      </c>
      <c s="129" r="BH2049">
        <v>47.589744</v>
      </c>
      <c s="129" r="BI2049">
        <v>19.8290599999999</v>
      </c>
      <c s="129" r="BJ2049">
        <v>170.529914999999</v>
      </c>
      <c s="129" r="BK2049">
        <v>0.0</v>
      </c>
      <c s="129" r="BL2049">
        <v>3.965812</v>
      </c>
      <c s="129" r="BM2049">
        <v>7.931624</v>
      </c>
      <c s="129" r="BN2049">
        <v>27.760684</v>
      </c>
      <c s="129" r="BO2049">
        <v>47.589744</v>
      </c>
      <c s="129" r="BP2049">
        <v>3.965812</v>
      </c>
      <c s="129" r="BQ2049">
        <v>55.521368</v>
      </c>
      <c s="129" r="BR2049">
        <v>23.794872</v>
      </c>
      <c s="129" r="BS2049">
        <v>19.8290599999999</v>
      </c>
      <c s="129" r="BT2049">
        <v>0.0</v>
      </c>
      <c s="129" r="BU2049">
        <v>0.0</v>
      </c>
      <c s="129" r="BV2049">
        <v>0.0</v>
      </c>
      <c s="129" r="BW2049">
        <v>3.965812</v>
      </c>
      <c s="129" r="BX2049">
        <v>3.965812</v>
      </c>
      <c s="129" r="BY2049">
        <v>0.0</v>
      </c>
      <c s="129" r="BZ2049">
        <v>0.0</v>
      </c>
      <c s="129" r="CA2049">
        <v>11.897436</v>
      </c>
      <c s="129" r="CB2049">
        <v>174.495725999999</v>
      </c>
      <c s="129" r="CC2049">
        <v>0.0</v>
      </c>
      <c s="129" r="CD2049">
        <v>15.863248</v>
      </c>
      <c s="129" r="CE2049">
        <v>31.726496</v>
      </c>
      <c s="129" r="CF2049">
        <v>39.6581199999999</v>
      </c>
      <c s="129" r="CG2049">
        <v>43.623932</v>
      </c>
      <c s="129" r="CH2049">
        <v>23.794872</v>
      </c>
      <c s="129" r="CI2049">
        <v>3.965812</v>
      </c>
      <c s="129" r="CJ2049">
        <v>15.863248</v>
      </c>
      <c s="129" r="CK2049">
        <v>146.735042999999</v>
      </c>
      <c s="129" r="CL2049">
        <v>7.931624</v>
      </c>
      <c s="129" r="CM2049">
        <v>0.0</v>
      </c>
      <c s="129" r="CN2049">
        <v>0.0</v>
      </c>
      <c s="129" r="CO2049">
        <v>7.931624</v>
      </c>
      <c s="129" r="CP2049">
        <v>15.863248</v>
      </c>
      <c s="129" r="CQ2049">
        <v>0.0</v>
      </c>
      <c s="129" r="CR2049">
        <v>99.1452989999999</v>
      </c>
      <c s="129" r="CS2049">
        <v>15.863248</v>
      </c>
    </row>
    <row customHeight="1" r="2050" ht="15.0">
      <c t="s" s="127" r="A2050">
        <v>17270</v>
      </c>
      <c t="s" s="127" r="B2050">
        <v>17271</v>
      </c>
      <c t="s" s="127" r="C2050">
        <v>17272</v>
      </c>
      <c t="s" s="127" r="D2050">
        <v>17273</v>
      </c>
      <c t="s" s="127" r="E2050">
        <v>17274</v>
      </c>
      <c t="s" s="127" r="F2050">
        <v>17275</v>
      </c>
      <c t="s" s="128" r="G2050">
        <v>17276</v>
      </c>
      <c t="s" s="127" r="H2050">
        <v>17277</v>
      </c>
      <c s="129" r="I2050">
        <v>174.0</v>
      </c>
      <c s="129" r="J2050">
        <v>31.549451</v>
      </c>
      <c s="129" r="K2050">
        <v>21.0329669999999</v>
      </c>
      <c s="129" r="L2050">
        <v>26.769231</v>
      </c>
      <c s="129" r="M2050">
        <v>47.8021979999999</v>
      </c>
      <c s="129" r="N2050">
        <v>26.769231</v>
      </c>
      <c s="129" r="O2050">
        <v>20.076923</v>
      </c>
      <c s="129" r="P2050">
        <v>28.0</v>
      </c>
      <c s="129" r="Q2050">
        <v>12.0</v>
      </c>
      <c s="129" r="R2050">
        <v>42.0</v>
      </c>
      <c s="129" r="S2050">
        <v>27.0</v>
      </c>
      <c s="129" r="T2050">
        <v>29.0</v>
      </c>
      <c s="129" r="U2050">
        <v>11.0</v>
      </c>
      <c s="129" r="V2050">
        <v>87.0</v>
      </c>
      <c s="129" r="W2050">
        <v>16.2527469999999</v>
      </c>
      <c s="129" r="X2050">
        <v>6.69230799999999</v>
      </c>
      <c s="129" r="Y2050">
        <v>11.4725269999999</v>
      </c>
      <c s="129" r="Z2050">
        <v>28.6813189999999</v>
      </c>
      <c s="129" r="AA2050">
        <v>13.384615</v>
      </c>
      <c s="129" r="AB2050">
        <v>10.516484</v>
      </c>
      <c s="129" r="AC2050">
        <v>0.0</v>
      </c>
      <c s="129" r="AD2050">
        <v>19.1208789999999</v>
      </c>
      <c s="129" r="AE2050">
        <v>50.67033</v>
      </c>
      <c s="129" r="AF2050">
        <v>17.208791</v>
      </c>
      <c s="129" r="AG2050">
        <v>87.0</v>
      </c>
      <c s="129" r="AH2050">
        <v>15.296703</v>
      </c>
      <c s="129" r="AI2050">
        <v>14.340659</v>
      </c>
      <c s="129" r="AJ2050">
        <v>15.296703</v>
      </c>
      <c s="129" r="AK2050">
        <v>19.1208789999999</v>
      </c>
      <c s="129" r="AL2050">
        <v>13.384615</v>
      </c>
      <c s="129" r="AM2050">
        <v>8.60439599999999</v>
      </c>
      <c s="129" r="AN2050">
        <v>0.956044</v>
      </c>
      <c s="129" r="AO2050">
        <v>21.989011</v>
      </c>
      <c s="129" r="AP2050">
        <v>44.934066</v>
      </c>
      <c s="129" r="AQ2050">
        <v>20.076923</v>
      </c>
      <c s="129" r="AR2050">
        <v>145.318681</v>
      </c>
      <c s="129" r="AS2050">
        <v>0.0</v>
      </c>
      <c s="129" r="AT2050">
        <v>11.4725269999999</v>
      </c>
      <c s="129" r="AU2050">
        <v>0.0</v>
      </c>
      <c s="129" r="AV2050">
        <v>7.648352</v>
      </c>
      <c s="129" r="AW2050">
        <v>19.1208789999999</v>
      </c>
      <c s="129" r="AX2050">
        <v>34.417582</v>
      </c>
      <c s="129" r="AY2050">
        <v>53.538462</v>
      </c>
      <c s="129" r="AZ2050">
        <v>19.1208789999999</v>
      </c>
      <c s="129" r="BA2050">
        <v>68.835165</v>
      </c>
      <c s="129" r="BB2050">
        <v>0.0</v>
      </c>
      <c s="129" r="BC2050">
        <v>3.824176</v>
      </c>
      <c s="129" r="BD2050">
        <v>0.0</v>
      </c>
      <c s="129" r="BE2050">
        <v>7.648352</v>
      </c>
      <c s="129" r="BF2050">
        <v>3.824176</v>
      </c>
      <c s="129" r="BG2050">
        <v>22.945055</v>
      </c>
      <c s="129" r="BH2050">
        <v>26.769231</v>
      </c>
      <c s="129" r="BI2050">
        <v>3.824176</v>
      </c>
      <c s="129" r="BJ2050">
        <v>76.4835159999999</v>
      </c>
      <c s="129" r="BK2050">
        <v>0.0</v>
      </c>
      <c s="129" r="BL2050">
        <v>7.648352</v>
      </c>
      <c s="129" r="BM2050">
        <v>0.0</v>
      </c>
      <c s="129" r="BN2050">
        <v>0.0</v>
      </c>
      <c s="129" r="BO2050">
        <v>15.296703</v>
      </c>
      <c s="129" r="BP2050">
        <v>11.4725269999999</v>
      </c>
      <c s="129" r="BQ2050">
        <v>26.769231</v>
      </c>
      <c s="129" r="BR2050">
        <v>15.296703</v>
      </c>
      <c s="129" r="BS2050">
        <v>19.1208789999999</v>
      </c>
      <c s="129" r="BT2050">
        <v>0.0</v>
      </c>
      <c s="129" r="BU2050">
        <v>0.0</v>
      </c>
      <c s="129" r="BV2050">
        <v>0.0</v>
      </c>
      <c s="129" r="BW2050">
        <v>0.0</v>
      </c>
      <c s="129" r="BX2050">
        <v>7.648352</v>
      </c>
      <c s="129" r="BY2050">
        <v>0.0</v>
      </c>
      <c s="129" r="BZ2050">
        <v>0.0</v>
      </c>
      <c s="129" r="CA2050">
        <v>11.4725269999999</v>
      </c>
      <c s="129" r="CB2050">
        <v>57.3626369999999</v>
      </c>
      <c s="129" r="CC2050">
        <v>0.0</v>
      </c>
      <c s="129" r="CD2050">
        <v>11.4725269999999</v>
      </c>
      <c s="129" r="CE2050">
        <v>0.0</v>
      </c>
      <c s="129" r="CF2050">
        <v>0.0</v>
      </c>
      <c s="129" r="CG2050">
        <v>7.648352</v>
      </c>
      <c s="129" r="CH2050">
        <v>30.5934069999999</v>
      </c>
      <c s="129" r="CI2050">
        <v>3.824176</v>
      </c>
      <c s="129" r="CJ2050">
        <v>3.824176</v>
      </c>
      <c s="129" r="CK2050">
        <v>68.835165</v>
      </c>
      <c s="129" r="CL2050">
        <v>0.0</v>
      </c>
      <c s="129" r="CM2050">
        <v>0.0</v>
      </c>
      <c s="129" r="CN2050">
        <v>0.0</v>
      </c>
      <c s="129" r="CO2050">
        <v>7.648352</v>
      </c>
      <c s="129" r="CP2050">
        <v>3.824176</v>
      </c>
      <c s="129" r="CQ2050">
        <v>3.824176</v>
      </c>
      <c s="129" r="CR2050">
        <v>49.714286</v>
      </c>
      <c s="129" r="CS2050">
        <v>3.824176</v>
      </c>
    </row>
    <row customHeight="1" r="2051" ht="15.0">
      <c t="s" s="127" r="A2051">
        <v>17278</v>
      </c>
      <c t="s" s="127" r="B2051">
        <v>17279</v>
      </c>
      <c t="s" s="127" r="C2051">
        <v>17280</v>
      </c>
      <c t="s" s="127" r="D2051">
        <v>17281</v>
      </c>
      <c t="s" s="127" r="E2051">
        <v>17282</v>
      </c>
      <c t="s" s="127" r="F2051">
        <v>17283</v>
      </c>
      <c t="s" s="128" r="G2051">
        <v>17284</v>
      </c>
      <c t="s" s="127" r="H2051">
        <v>17285</v>
      </c>
      <c s="129" r="I2051">
        <v>2066.0</v>
      </c>
      <c s="129" r="J2051">
        <v>366.0</v>
      </c>
      <c s="129" r="K2051">
        <v>327.0</v>
      </c>
      <c s="129" r="L2051">
        <v>377.0</v>
      </c>
      <c s="129" r="M2051">
        <v>552.0</v>
      </c>
      <c s="129" r="N2051">
        <v>332.0</v>
      </c>
      <c s="129" r="O2051">
        <v>112.0</v>
      </c>
      <c s="129" r="P2051">
        <v>408.0</v>
      </c>
      <c s="129" r="Q2051">
        <v>286.0</v>
      </c>
      <c s="129" r="R2051">
        <v>492.0</v>
      </c>
      <c s="129" r="S2051">
        <v>411.0</v>
      </c>
      <c s="129" r="T2051">
        <v>225.0</v>
      </c>
      <c s="129" r="U2051">
        <v>63.0</v>
      </c>
      <c s="129" r="V2051">
        <v>1031.0</v>
      </c>
      <c s="129" r="W2051">
        <v>184.0</v>
      </c>
      <c s="129" r="X2051">
        <v>173.0</v>
      </c>
      <c s="129" r="Y2051">
        <v>187.0</v>
      </c>
      <c s="129" r="Z2051">
        <v>273.0</v>
      </c>
      <c s="129" r="AA2051">
        <v>166.0</v>
      </c>
      <c s="129" r="AB2051">
        <v>48.0</v>
      </c>
      <c s="129" r="AC2051">
        <v>0.0</v>
      </c>
      <c s="129" r="AD2051">
        <v>255.0</v>
      </c>
      <c s="129" r="AE2051">
        <v>638.0</v>
      </c>
      <c s="129" r="AF2051">
        <v>138.0</v>
      </c>
      <c s="129" r="AG2051">
        <v>1035.0</v>
      </c>
      <c s="129" r="AH2051">
        <v>182.0</v>
      </c>
      <c s="129" r="AI2051">
        <v>154.0</v>
      </c>
      <c s="129" r="AJ2051">
        <v>190.0</v>
      </c>
      <c s="129" r="AK2051">
        <v>279.0</v>
      </c>
      <c s="129" r="AL2051">
        <v>166.0</v>
      </c>
      <c s="129" r="AM2051">
        <v>59.0</v>
      </c>
      <c s="129" r="AN2051">
        <v>5.0</v>
      </c>
      <c s="129" r="AO2051">
        <v>253.0</v>
      </c>
      <c s="129" r="AP2051">
        <v>634.0</v>
      </c>
      <c s="129" r="AQ2051">
        <v>148.0</v>
      </c>
      <c s="129" r="AR2051">
        <v>1632.0</v>
      </c>
      <c s="129" r="AS2051">
        <v>4.0</v>
      </c>
      <c s="129" r="AT2051">
        <v>80.0</v>
      </c>
      <c s="129" r="AU2051">
        <v>108.0</v>
      </c>
      <c s="129" r="AV2051">
        <v>280.0</v>
      </c>
      <c s="129" r="AW2051">
        <v>328.0</v>
      </c>
      <c s="129" r="AX2051">
        <v>256.0</v>
      </c>
      <c s="129" r="AY2051">
        <v>376.0</v>
      </c>
      <c s="129" r="AZ2051">
        <v>200.0</v>
      </c>
      <c s="129" r="BA2051">
        <v>832.0</v>
      </c>
      <c s="129" r="BB2051">
        <v>4.0</v>
      </c>
      <c s="129" r="BC2051">
        <v>64.0</v>
      </c>
      <c s="129" r="BD2051">
        <v>64.0</v>
      </c>
      <c s="129" r="BE2051">
        <v>132.0</v>
      </c>
      <c s="129" r="BF2051">
        <v>72.0</v>
      </c>
      <c s="129" r="BG2051">
        <v>216.0</v>
      </c>
      <c s="129" r="BH2051">
        <v>196.0</v>
      </c>
      <c s="129" r="BI2051">
        <v>84.0</v>
      </c>
      <c s="129" r="BJ2051">
        <v>800.0</v>
      </c>
      <c s="129" r="BK2051">
        <v>0.0</v>
      </c>
      <c s="129" r="BL2051">
        <v>16.0</v>
      </c>
      <c s="129" r="BM2051">
        <v>44.0</v>
      </c>
      <c s="129" r="BN2051">
        <v>148.0</v>
      </c>
      <c s="129" r="BO2051">
        <v>256.0</v>
      </c>
      <c s="129" r="BP2051">
        <v>40.0</v>
      </c>
      <c s="129" r="BQ2051">
        <v>180.0</v>
      </c>
      <c s="129" r="BR2051">
        <v>116.0</v>
      </c>
      <c s="129" r="BS2051">
        <v>180.0</v>
      </c>
      <c s="129" r="BT2051">
        <v>0.0</v>
      </c>
      <c s="129" r="BU2051">
        <v>0.0</v>
      </c>
      <c s="129" r="BV2051">
        <v>4.0</v>
      </c>
      <c s="129" r="BW2051">
        <v>20.0</v>
      </c>
      <c s="129" r="BX2051">
        <v>8.0</v>
      </c>
      <c s="129" r="BY2051">
        <v>40.0</v>
      </c>
      <c s="129" r="BZ2051">
        <v>0.0</v>
      </c>
      <c s="129" r="CA2051">
        <v>108.0</v>
      </c>
      <c s="129" r="CB2051">
        <v>932.0</v>
      </c>
      <c s="129" r="CC2051">
        <v>0.0</v>
      </c>
      <c s="129" r="CD2051">
        <v>72.0</v>
      </c>
      <c s="129" r="CE2051">
        <v>92.0</v>
      </c>
      <c s="129" r="CF2051">
        <v>236.0</v>
      </c>
      <c s="129" r="CG2051">
        <v>276.0</v>
      </c>
      <c s="129" r="CH2051">
        <v>196.0</v>
      </c>
      <c s="129" r="CI2051">
        <v>0.0</v>
      </c>
      <c s="129" r="CJ2051">
        <v>60.0</v>
      </c>
      <c s="129" r="CK2051">
        <v>520.0</v>
      </c>
      <c s="129" r="CL2051">
        <v>4.0</v>
      </c>
      <c s="129" r="CM2051">
        <v>8.0</v>
      </c>
      <c s="129" r="CN2051">
        <v>12.0</v>
      </c>
      <c s="129" r="CO2051">
        <v>24.0</v>
      </c>
      <c s="129" r="CP2051">
        <v>44.0</v>
      </c>
      <c s="129" r="CQ2051">
        <v>20.0</v>
      </c>
      <c s="129" r="CR2051">
        <v>376.0</v>
      </c>
      <c s="129" r="CS2051">
        <v>32.0</v>
      </c>
    </row>
    <row customHeight="1" r="2052" ht="15.0">
      <c t="s" s="127" r="A2052">
        <v>17286</v>
      </c>
      <c t="s" s="127" r="B2052">
        <v>17287</v>
      </c>
      <c t="s" s="127" r="C2052">
        <v>17288</v>
      </c>
      <c t="s" s="127" r="D2052">
        <v>17289</v>
      </c>
      <c t="s" s="127" r="E2052">
        <v>17290</v>
      </c>
      <c t="s" s="127" r="F2052">
        <v>17291</v>
      </c>
      <c t="s" s="128" r="G2052">
        <v>17292</v>
      </c>
      <c t="s" s="127" r="H2052">
        <v>17293</v>
      </c>
      <c s="129" r="I2052">
        <v>467.0</v>
      </c>
      <c s="129" r="J2052">
        <v>85.974895</v>
      </c>
      <c s="129" r="K2052">
        <v>50.803347</v>
      </c>
      <c s="129" r="L2052">
        <v>82.066946</v>
      </c>
      <c s="129" r="M2052">
        <v>108.445607</v>
      </c>
      <c s="129" r="N2052">
        <v>76.205021</v>
      </c>
      <c s="129" r="O2052">
        <v>63.504184</v>
      </c>
      <c s="129" r="P2052">
        <v>58.0</v>
      </c>
      <c s="129" r="Q2052">
        <v>41.0</v>
      </c>
      <c s="129" r="R2052">
        <v>90.0</v>
      </c>
      <c s="129" r="S2052">
        <v>64.0</v>
      </c>
      <c s="129" r="T2052">
        <v>96.0</v>
      </c>
      <c s="129" r="U2052">
        <v>51.0</v>
      </c>
      <c s="129" r="V2052">
        <v>231.546024999999</v>
      </c>
      <c s="129" r="W2052">
        <v>50.803347</v>
      </c>
      <c s="129" r="X2052">
        <v>25.401674</v>
      </c>
      <c s="129" r="Y2052">
        <v>43.964435</v>
      </c>
      <c s="129" r="Z2052">
        <v>58.619247</v>
      </c>
      <c s="129" r="AA2052">
        <v>30.286611</v>
      </c>
      <c s="129" r="AB2052">
        <v>22.470711</v>
      </c>
      <c s="129" r="AC2052">
        <v>0.0</v>
      </c>
      <c s="129" r="AD2052">
        <v>59.596234</v>
      </c>
      <c s="129" r="AE2052">
        <v>129.939331</v>
      </c>
      <c s="129" r="AF2052">
        <v>42.01046</v>
      </c>
      <c s="129" r="AG2052">
        <v>235.453975</v>
      </c>
      <c s="129" r="AH2052">
        <v>35.171548</v>
      </c>
      <c s="129" r="AI2052">
        <v>25.401674</v>
      </c>
      <c s="129" r="AJ2052">
        <v>38.10251</v>
      </c>
      <c s="129" r="AK2052">
        <v>49.82636</v>
      </c>
      <c s="129" r="AL2052">
        <v>45.91841</v>
      </c>
      <c s="129" r="AM2052">
        <v>34.194561</v>
      </c>
      <c s="129" r="AN2052">
        <v>6.83891199999999</v>
      </c>
      <c s="129" r="AO2052">
        <v>48.849372</v>
      </c>
      <c s="129" r="AP2052">
        <v>120.169456</v>
      </c>
      <c s="129" r="AQ2052">
        <v>66.435146</v>
      </c>
      <c s="129" r="AR2052">
        <v>379.071129999999</v>
      </c>
      <c s="129" r="AS2052">
        <v>11.723849</v>
      </c>
      <c s="129" r="AT2052">
        <v>11.723849</v>
      </c>
      <c s="129" r="AU2052">
        <v>3.90795</v>
      </c>
      <c s="129" r="AV2052">
        <v>27.355649</v>
      </c>
      <c s="129" r="AW2052">
        <v>46.895397</v>
      </c>
      <c s="129" r="AX2052">
        <v>62.527197</v>
      </c>
      <c s="129" r="AY2052">
        <v>164.133891</v>
      </c>
      <c s="129" r="AZ2052">
        <v>50.803347</v>
      </c>
      <c s="129" r="BA2052">
        <v>168.041841</v>
      </c>
      <c s="129" r="BB2052">
        <v>3.90795</v>
      </c>
      <c s="129" r="BC2052">
        <v>11.723849</v>
      </c>
      <c s="129" r="BD2052">
        <v>3.90795</v>
      </c>
      <c s="129" r="BE2052">
        <v>19.539749</v>
      </c>
      <c s="129" r="BF2052">
        <v>7.8159</v>
      </c>
      <c s="129" r="BG2052">
        <v>42.987448</v>
      </c>
      <c s="129" r="BH2052">
        <v>62.527197</v>
      </c>
      <c s="129" r="BI2052">
        <v>15.631799</v>
      </c>
      <c s="129" r="BJ2052">
        <v>211.029289</v>
      </c>
      <c s="129" r="BK2052">
        <v>7.8159</v>
      </c>
      <c s="129" r="BL2052">
        <v>0.0</v>
      </c>
      <c s="129" r="BM2052">
        <v>0.0</v>
      </c>
      <c s="129" r="BN2052">
        <v>7.8159</v>
      </c>
      <c s="129" r="BO2052">
        <v>39.079498</v>
      </c>
      <c s="129" r="BP2052">
        <v>19.539749</v>
      </c>
      <c s="129" r="BQ2052">
        <v>101.606695</v>
      </c>
      <c s="129" r="BR2052">
        <v>35.171548</v>
      </c>
      <c s="129" r="BS2052">
        <v>39.079498</v>
      </c>
      <c s="129" r="BT2052">
        <v>0.0</v>
      </c>
      <c s="129" r="BU2052">
        <v>0.0</v>
      </c>
      <c s="129" r="BV2052">
        <v>0.0</v>
      </c>
      <c s="129" r="BW2052">
        <v>3.90795</v>
      </c>
      <c s="129" r="BX2052">
        <v>0.0</v>
      </c>
      <c s="129" r="BY2052">
        <v>7.8159</v>
      </c>
      <c s="129" r="BZ2052">
        <v>0.0</v>
      </c>
      <c s="129" r="CA2052">
        <v>27.355649</v>
      </c>
      <c s="129" r="CB2052">
        <v>160.225941</v>
      </c>
      <c s="129" r="CC2052">
        <v>3.90795</v>
      </c>
      <c s="129" r="CD2052">
        <v>11.723849</v>
      </c>
      <c s="129" r="CE2052">
        <v>3.90795</v>
      </c>
      <c s="129" r="CF2052">
        <v>23.447699</v>
      </c>
      <c s="129" r="CG2052">
        <v>42.987448</v>
      </c>
      <c s="129" r="CH2052">
        <v>54.711297</v>
      </c>
      <c s="129" r="CI2052">
        <v>3.90795</v>
      </c>
      <c s="129" r="CJ2052">
        <v>15.631799</v>
      </c>
      <c s="129" r="CK2052">
        <v>179.76569</v>
      </c>
      <c s="129" r="CL2052">
        <v>7.8159</v>
      </c>
      <c s="129" r="CM2052">
        <v>0.0</v>
      </c>
      <c s="129" r="CN2052">
        <v>0.0</v>
      </c>
      <c s="129" r="CO2052">
        <v>0.0</v>
      </c>
      <c s="129" r="CP2052">
        <v>3.90795</v>
      </c>
      <c s="129" r="CQ2052">
        <v>0.0</v>
      </c>
      <c s="129" r="CR2052">
        <v>160.225941</v>
      </c>
      <c s="129" r="CS2052">
        <v>7.8159</v>
      </c>
    </row>
    <row customHeight="1" r="2053" ht="15.0">
      <c t="s" s="127" r="A2053">
        <v>17294</v>
      </c>
      <c t="s" s="127" r="B2053">
        <v>17295</v>
      </c>
      <c t="s" s="127" r="C2053">
        <v>17296</v>
      </c>
      <c t="s" s="127" r="D2053">
        <v>17297</v>
      </c>
      <c t="s" s="127" r="E2053">
        <v>17298</v>
      </c>
      <c t="s" s="127" r="F2053">
        <v>17299</v>
      </c>
      <c t="s" s="128" r="G2053">
        <v>17300</v>
      </c>
      <c t="s" s="127" r="H2053">
        <v>17301</v>
      </c>
      <c s="129" r="I2053">
        <v>730.0</v>
      </c>
      <c s="129" r="J2053">
        <v>127.875862</v>
      </c>
      <c s="129" r="K2053">
        <v>76.5241379999999</v>
      </c>
      <c s="129" r="L2053">
        <v>141.972413999999</v>
      </c>
      <c s="129" r="M2053">
        <v>166.137931</v>
      </c>
      <c s="129" r="N2053">
        <v>139.958620999999</v>
      </c>
      <c s="129" r="O2053">
        <v>77.531034</v>
      </c>
      <c s="129" r="P2053">
        <v>109.0</v>
      </c>
      <c s="129" r="Q2053">
        <v>91.0</v>
      </c>
      <c s="129" r="R2053">
        <v>161.0</v>
      </c>
      <c s="129" r="S2053">
        <v>126.0</v>
      </c>
      <c s="129" r="T2053">
        <v>153.0</v>
      </c>
      <c s="129" r="U2053">
        <v>46.0</v>
      </c>
      <c s="129" r="V2053">
        <v>368.524137999999</v>
      </c>
      <c s="129" r="W2053">
        <v>62.4275859999999</v>
      </c>
      <c s="129" r="X2053">
        <v>36.2482759999999</v>
      </c>
      <c s="129" r="Y2053">
        <v>71.4896549999999</v>
      </c>
      <c s="129" r="Z2053">
        <v>85.586207</v>
      </c>
      <c s="129" r="AA2053">
        <v>70.482759</v>
      </c>
      <c s="129" r="AB2053">
        <v>39.2689659999999</v>
      </c>
      <c s="129" r="AC2053">
        <v>3.02069</v>
      </c>
      <c s="129" r="AD2053">
        <v>77.531034</v>
      </c>
      <c s="129" r="AE2053">
        <v>202.386207</v>
      </c>
      <c s="129" r="AF2053">
        <v>88.606897</v>
      </c>
      <c s="129" r="AG2053">
        <v>361.475862</v>
      </c>
      <c s="129" r="AH2053">
        <v>65.448276</v>
      </c>
      <c s="129" r="AI2053">
        <v>40.2758619999999</v>
      </c>
      <c s="129" r="AJ2053">
        <v>70.482759</v>
      </c>
      <c s="129" r="AK2053">
        <v>80.5517239999999</v>
      </c>
      <c s="129" r="AL2053">
        <v>69.475862</v>
      </c>
      <c s="129" r="AM2053">
        <v>33.227586</v>
      </c>
      <c s="129" r="AN2053">
        <v>2.013793</v>
      </c>
      <c s="129" r="AO2053">
        <v>86.5931029999999</v>
      </c>
      <c s="129" r="AP2053">
        <v>192.317241</v>
      </c>
      <c s="129" r="AQ2053">
        <v>82.565517</v>
      </c>
      <c s="129" r="AR2053">
        <v>628.303448</v>
      </c>
      <c s="129" r="AS2053">
        <v>0.0</v>
      </c>
      <c s="129" r="AT2053">
        <v>24.165517</v>
      </c>
      <c s="129" r="AU2053">
        <v>40.2758619999999</v>
      </c>
      <c s="129" r="AV2053">
        <v>108.744828</v>
      </c>
      <c s="129" r="AW2053">
        <v>104.717241</v>
      </c>
      <c s="129" r="AX2053">
        <v>68.4689659999999</v>
      </c>
      <c s="129" r="AY2053">
        <v>185.268966</v>
      </c>
      <c s="129" r="AZ2053">
        <v>96.662069</v>
      </c>
      <c s="129" r="BA2053">
        <v>318.179309999999</v>
      </c>
      <c s="129" r="BB2053">
        <v>0.0</v>
      </c>
      <c s="129" r="BC2053">
        <v>20.1379309999999</v>
      </c>
      <c s="129" r="BD2053">
        <v>24.165517</v>
      </c>
      <c s="129" r="BE2053">
        <v>72.4965519999999</v>
      </c>
      <c s="129" r="BF2053">
        <v>20.1379309999999</v>
      </c>
      <c s="129" r="BG2053">
        <v>60.4137929999999</v>
      </c>
      <c s="129" r="BH2053">
        <v>84.57931</v>
      </c>
      <c s="129" r="BI2053">
        <v>36.2482759999999</v>
      </c>
      <c s="129" r="BJ2053">
        <v>310.124138</v>
      </c>
      <c s="129" r="BK2053">
        <v>0.0</v>
      </c>
      <c s="129" r="BL2053">
        <v>4.027586</v>
      </c>
      <c s="129" r="BM2053">
        <v>16.1103449999999</v>
      </c>
      <c s="129" r="BN2053">
        <v>36.2482759999999</v>
      </c>
      <c s="129" r="BO2053">
        <v>84.57931</v>
      </c>
      <c s="129" r="BP2053">
        <v>8.055172</v>
      </c>
      <c s="129" r="BQ2053">
        <v>100.689655</v>
      </c>
      <c s="129" r="BR2053">
        <v>60.4137929999999</v>
      </c>
      <c s="129" r="BS2053">
        <v>76.5241379999999</v>
      </c>
      <c s="129" r="BT2053">
        <v>0.0</v>
      </c>
      <c s="129" r="BU2053">
        <v>0.0</v>
      </c>
      <c s="129" r="BV2053">
        <v>0.0</v>
      </c>
      <c s="129" r="BW2053">
        <v>0.0</v>
      </c>
      <c s="129" r="BX2053">
        <v>4.027586</v>
      </c>
      <c s="129" r="BY2053">
        <v>8.055172</v>
      </c>
      <c s="129" r="BZ2053">
        <v>0.0</v>
      </c>
      <c s="129" r="CA2053">
        <v>64.4413789999999</v>
      </c>
      <c s="129" r="CB2053">
        <v>314.151724</v>
      </c>
      <c s="129" r="CC2053">
        <v>0.0</v>
      </c>
      <c s="129" r="CD2053">
        <v>24.165517</v>
      </c>
      <c s="129" r="CE2053">
        <v>36.2482759999999</v>
      </c>
      <c s="129" r="CF2053">
        <v>76.5241379999999</v>
      </c>
      <c s="129" r="CG2053">
        <v>100.689655</v>
      </c>
      <c s="129" r="CH2053">
        <v>52.3586209999999</v>
      </c>
      <c s="129" r="CI2053">
        <v>4.027586</v>
      </c>
      <c s="129" r="CJ2053">
        <v>20.1379309999999</v>
      </c>
      <c s="129" r="CK2053">
        <v>237.627586</v>
      </c>
      <c s="129" r="CL2053">
        <v>0.0</v>
      </c>
      <c s="129" r="CM2053">
        <v>0.0</v>
      </c>
      <c s="129" r="CN2053">
        <v>4.027586</v>
      </c>
      <c s="129" r="CO2053">
        <v>32.2206899999999</v>
      </c>
      <c s="129" r="CP2053">
        <v>0.0</v>
      </c>
      <c s="129" r="CQ2053">
        <v>8.055172</v>
      </c>
      <c s="129" r="CR2053">
        <v>181.241378999999</v>
      </c>
      <c s="129" r="CS2053">
        <v>12.0827589999999</v>
      </c>
    </row>
    <row customHeight="1" r="2054" ht="15.0">
      <c t="s" s="127" r="A2054">
        <v>17302</v>
      </c>
      <c t="s" s="127" r="B2054">
        <v>17303</v>
      </c>
      <c t="s" s="127" r="C2054">
        <v>17304</v>
      </c>
      <c t="s" s="127" r="D2054">
        <v>17305</v>
      </c>
      <c t="s" s="127" r="E2054">
        <v>17306</v>
      </c>
      <c t="s" s="127" r="F2054">
        <v>17307</v>
      </c>
      <c t="s" s="128" r="G2054">
        <v>17308</v>
      </c>
      <c t="s" s="127" r="H2054">
        <v>17309</v>
      </c>
      <c s="129" r="I2054">
        <v>199.0</v>
      </c>
      <c s="129" r="J2054">
        <v>33.330049</v>
      </c>
      <c s="129" r="K2054">
        <v>29.408867</v>
      </c>
      <c s="129" r="L2054">
        <v>34.3103449999999</v>
      </c>
      <c s="129" r="M2054">
        <v>46.073892</v>
      </c>
      <c s="129" r="N2054">
        <v>40.192118</v>
      </c>
      <c s="129" r="O2054">
        <v>15.684729</v>
      </c>
      <c s="129" r="P2054">
        <v>34.0</v>
      </c>
      <c s="129" r="Q2054">
        <v>21.0</v>
      </c>
      <c s="129" r="R2054">
        <v>38.0</v>
      </c>
      <c s="129" r="S2054">
        <v>36.0</v>
      </c>
      <c s="129" r="T2054">
        <v>29.0</v>
      </c>
      <c s="129" r="U2054">
        <v>21.0</v>
      </c>
      <c s="129" r="V2054">
        <v>98.0295569999999</v>
      </c>
      <c s="129" r="W2054">
        <v>14.704433</v>
      </c>
      <c s="129" r="X2054">
        <v>17.64532</v>
      </c>
      <c s="129" r="Y2054">
        <v>17.64532</v>
      </c>
      <c s="129" r="Z2054">
        <v>20.586207</v>
      </c>
      <c s="129" r="AA2054">
        <v>21.566502</v>
      </c>
      <c s="129" r="AB2054">
        <v>5.88177299999999</v>
      </c>
      <c s="129" r="AC2054">
        <v>0.0</v>
      </c>
      <c s="129" r="AD2054">
        <v>21.566502</v>
      </c>
      <c s="129" r="AE2054">
        <v>56.857143</v>
      </c>
      <c s="129" r="AF2054">
        <v>19.6059109999999</v>
      </c>
      <c s="129" r="AG2054">
        <v>100.970443</v>
      </c>
      <c s="129" r="AH2054">
        <v>18.625616</v>
      </c>
      <c s="129" r="AI2054">
        <v>11.763547</v>
      </c>
      <c s="129" r="AJ2054">
        <v>16.665025</v>
      </c>
      <c s="129" r="AK2054">
        <v>25.4876849999999</v>
      </c>
      <c s="129" r="AL2054">
        <v>18.625616</v>
      </c>
      <c s="129" r="AM2054">
        <v>9.802956</v>
      </c>
      <c s="129" r="AN2054">
        <v>0.0</v>
      </c>
      <c s="129" r="AO2054">
        <v>20.586207</v>
      </c>
      <c s="129" r="AP2054">
        <v>59.7980299999999</v>
      </c>
      <c s="129" r="AQ2054">
        <v>20.586207</v>
      </c>
      <c s="129" r="AR2054">
        <v>168.610837</v>
      </c>
      <c s="129" r="AS2054">
        <v>3.92118199999999</v>
      </c>
      <c s="129" r="AT2054">
        <v>0.0</v>
      </c>
      <c s="129" r="AU2054">
        <v>11.763547</v>
      </c>
      <c s="129" r="AV2054">
        <v>27.448276</v>
      </c>
      <c s="129" r="AW2054">
        <v>23.527094</v>
      </c>
      <c s="129" r="AX2054">
        <v>31.369458</v>
      </c>
      <c s="129" r="AY2054">
        <v>54.896552</v>
      </c>
      <c s="129" r="AZ2054">
        <v>15.684729</v>
      </c>
      <c s="129" r="BA2054">
        <v>82.344828</v>
      </c>
      <c s="129" r="BB2054">
        <v>3.92118199999999</v>
      </c>
      <c s="129" r="BC2054">
        <v>0.0</v>
      </c>
      <c s="129" r="BD2054">
        <v>7.842365</v>
      </c>
      <c s="129" r="BE2054">
        <v>11.763547</v>
      </c>
      <c s="129" r="BF2054">
        <v>3.92118199999999</v>
      </c>
      <c s="129" r="BG2054">
        <v>31.369458</v>
      </c>
      <c s="129" r="BH2054">
        <v>23.527094</v>
      </c>
      <c s="129" r="BI2054">
        <v>0.0</v>
      </c>
      <c s="129" r="BJ2054">
        <v>86.2660099999999</v>
      </c>
      <c s="129" r="BK2054">
        <v>0.0</v>
      </c>
      <c s="129" r="BL2054">
        <v>0.0</v>
      </c>
      <c s="129" r="BM2054">
        <v>3.92118199999999</v>
      </c>
      <c s="129" r="BN2054">
        <v>15.684729</v>
      </c>
      <c s="129" r="BO2054">
        <v>19.6059109999999</v>
      </c>
      <c s="129" r="BP2054">
        <v>0.0</v>
      </c>
      <c s="129" r="BQ2054">
        <v>31.369458</v>
      </c>
      <c s="129" r="BR2054">
        <v>15.684729</v>
      </c>
      <c s="129" r="BS2054">
        <v>7.842365</v>
      </c>
      <c s="129" r="BT2054">
        <v>0.0</v>
      </c>
      <c s="129" r="BU2054">
        <v>0.0</v>
      </c>
      <c s="129" r="BV2054">
        <v>0.0</v>
      </c>
      <c s="129" r="BW2054">
        <v>0.0</v>
      </c>
      <c s="129" r="BX2054">
        <v>0.0</v>
      </c>
      <c s="129" r="BY2054">
        <v>3.92118199999999</v>
      </c>
      <c s="129" r="BZ2054">
        <v>0.0</v>
      </c>
      <c s="129" r="CA2054">
        <v>3.92118199999999</v>
      </c>
      <c s="129" r="CB2054">
        <v>98.0295569999999</v>
      </c>
      <c s="129" r="CC2054">
        <v>3.92118199999999</v>
      </c>
      <c s="129" r="CD2054">
        <v>0.0</v>
      </c>
      <c s="129" r="CE2054">
        <v>7.842365</v>
      </c>
      <c s="129" r="CF2054">
        <v>27.448276</v>
      </c>
      <c s="129" r="CG2054">
        <v>15.684729</v>
      </c>
      <c s="129" r="CH2054">
        <v>27.448276</v>
      </c>
      <c s="129" r="CI2054">
        <v>3.92118199999999</v>
      </c>
      <c s="129" r="CJ2054">
        <v>11.763547</v>
      </c>
      <c s="129" r="CK2054">
        <v>62.738916</v>
      </c>
      <c s="129" r="CL2054">
        <v>0.0</v>
      </c>
      <c s="129" r="CM2054">
        <v>0.0</v>
      </c>
      <c s="129" r="CN2054">
        <v>3.92118199999999</v>
      </c>
      <c s="129" r="CO2054">
        <v>0.0</v>
      </c>
      <c s="129" r="CP2054">
        <v>7.842365</v>
      </c>
      <c s="129" r="CQ2054">
        <v>0.0</v>
      </c>
      <c s="129" r="CR2054">
        <v>50.975369</v>
      </c>
      <c s="129" r="CS2054">
        <v>0.0</v>
      </c>
    </row>
    <row customHeight="1" r="2055" ht="15.0">
      <c t="s" s="127" r="A2055">
        <v>17310</v>
      </c>
      <c t="s" s="127" r="B2055">
        <v>17311</v>
      </c>
      <c t="s" s="127" r="C2055">
        <v>17312</v>
      </c>
      <c t="s" s="127" r="D2055">
        <v>17313</v>
      </c>
      <c t="s" s="127" r="E2055">
        <v>17314</v>
      </c>
      <c t="s" s="127" r="F2055">
        <v>17315</v>
      </c>
      <c t="s" s="128" r="G2055">
        <v>17316</v>
      </c>
      <c t="s" s="127" r="H2055">
        <v>17317</v>
      </c>
      <c s="129" r="I2055">
        <v>279.0</v>
      </c>
      <c s="129" r="J2055">
        <v>62.0</v>
      </c>
      <c s="129" r="K2055">
        <v>33.0</v>
      </c>
      <c s="129" r="L2055">
        <v>67.0</v>
      </c>
      <c s="129" r="M2055">
        <v>66.0</v>
      </c>
      <c s="129" r="N2055">
        <v>31.0</v>
      </c>
      <c s="129" r="O2055">
        <v>20.0</v>
      </c>
      <c s="129" r="P2055">
        <v>48.0</v>
      </c>
      <c s="129" r="Q2055">
        <v>31.0</v>
      </c>
      <c s="129" r="R2055">
        <v>51.0</v>
      </c>
      <c s="129" r="S2055">
        <v>40.0</v>
      </c>
      <c s="129" r="T2055">
        <v>35.0</v>
      </c>
      <c s="129" r="U2055">
        <v>20.0</v>
      </c>
      <c s="129" r="V2055">
        <v>146.0</v>
      </c>
      <c s="129" r="W2055">
        <v>33.0</v>
      </c>
      <c s="129" r="X2055">
        <v>18.0</v>
      </c>
      <c s="129" r="Y2055">
        <v>33.0</v>
      </c>
      <c s="129" r="Z2055">
        <v>38.0</v>
      </c>
      <c s="129" r="AA2055">
        <v>14.0</v>
      </c>
      <c s="129" r="AB2055">
        <v>9.0</v>
      </c>
      <c s="129" r="AC2055">
        <v>1.0</v>
      </c>
      <c s="129" r="AD2055">
        <v>44.0</v>
      </c>
      <c s="129" r="AE2055">
        <v>84.0</v>
      </c>
      <c s="129" r="AF2055">
        <v>18.0</v>
      </c>
      <c s="129" r="AG2055">
        <v>133.0</v>
      </c>
      <c s="129" r="AH2055">
        <v>29.0</v>
      </c>
      <c s="129" r="AI2055">
        <v>15.0</v>
      </c>
      <c s="129" r="AJ2055">
        <v>34.0</v>
      </c>
      <c s="129" r="AK2055">
        <v>28.0</v>
      </c>
      <c s="129" r="AL2055">
        <v>17.0</v>
      </c>
      <c s="129" r="AM2055">
        <v>9.0</v>
      </c>
      <c s="129" r="AN2055">
        <v>1.0</v>
      </c>
      <c s="129" r="AO2055">
        <v>34.0</v>
      </c>
      <c s="129" r="AP2055">
        <v>76.0</v>
      </c>
      <c s="129" r="AQ2055">
        <v>23.0</v>
      </c>
      <c s="129" r="AR2055">
        <v>224.0</v>
      </c>
      <c s="129" r="AS2055">
        <v>20.0</v>
      </c>
      <c s="129" r="AT2055">
        <v>8.0</v>
      </c>
      <c s="129" r="AU2055">
        <v>8.0</v>
      </c>
      <c s="129" r="AV2055">
        <v>48.0</v>
      </c>
      <c s="129" r="AW2055">
        <v>32.0</v>
      </c>
      <c s="129" r="AX2055">
        <v>36.0</v>
      </c>
      <c s="129" r="AY2055">
        <v>40.0</v>
      </c>
      <c s="129" r="AZ2055">
        <v>32.0</v>
      </c>
      <c s="129" r="BA2055">
        <v>124.0</v>
      </c>
      <c s="129" r="BB2055">
        <v>8.0</v>
      </c>
      <c s="129" r="BC2055">
        <v>0.0</v>
      </c>
      <c s="129" r="BD2055">
        <v>4.0</v>
      </c>
      <c s="129" r="BE2055">
        <v>24.0</v>
      </c>
      <c s="129" r="BF2055">
        <v>8.0</v>
      </c>
      <c s="129" r="BG2055">
        <v>32.0</v>
      </c>
      <c s="129" r="BH2055">
        <v>28.0</v>
      </c>
      <c s="129" r="BI2055">
        <v>20.0</v>
      </c>
      <c s="129" r="BJ2055">
        <v>100.0</v>
      </c>
      <c s="129" r="BK2055">
        <v>12.0</v>
      </c>
      <c s="129" r="BL2055">
        <v>8.0</v>
      </c>
      <c s="129" r="BM2055">
        <v>4.0</v>
      </c>
      <c s="129" r="BN2055">
        <v>24.0</v>
      </c>
      <c s="129" r="BO2055">
        <v>24.0</v>
      </c>
      <c s="129" r="BP2055">
        <v>4.0</v>
      </c>
      <c s="129" r="BQ2055">
        <v>12.0</v>
      </c>
      <c s="129" r="BR2055">
        <v>12.0</v>
      </c>
      <c s="129" r="BS2055">
        <v>28.0</v>
      </c>
      <c s="129" r="BT2055">
        <v>0.0</v>
      </c>
      <c s="129" r="BU2055">
        <v>0.0</v>
      </c>
      <c s="129" r="BV2055">
        <v>0.0</v>
      </c>
      <c s="129" r="BW2055">
        <v>8.0</v>
      </c>
      <c s="129" r="BX2055">
        <v>0.0</v>
      </c>
      <c s="129" r="BY2055">
        <v>0.0</v>
      </c>
      <c s="129" r="BZ2055">
        <v>0.0</v>
      </c>
      <c s="129" r="CA2055">
        <v>20.0</v>
      </c>
      <c s="129" r="CB2055">
        <v>120.0</v>
      </c>
      <c s="129" r="CC2055">
        <v>20.0</v>
      </c>
      <c s="129" r="CD2055">
        <v>0.0</v>
      </c>
      <c s="129" r="CE2055">
        <v>8.0</v>
      </c>
      <c s="129" r="CF2055">
        <v>36.0</v>
      </c>
      <c s="129" r="CG2055">
        <v>24.0</v>
      </c>
      <c s="129" r="CH2055">
        <v>28.0</v>
      </c>
      <c s="129" r="CI2055">
        <v>0.0</v>
      </c>
      <c s="129" r="CJ2055">
        <v>4.0</v>
      </c>
      <c s="129" r="CK2055">
        <v>76.0</v>
      </c>
      <c s="129" r="CL2055">
        <v>0.0</v>
      </c>
      <c s="129" r="CM2055">
        <v>8.0</v>
      </c>
      <c s="129" r="CN2055">
        <v>0.0</v>
      </c>
      <c s="129" r="CO2055">
        <v>4.0</v>
      </c>
      <c s="129" r="CP2055">
        <v>8.0</v>
      </c>
      <c s="129" r="CQ2055">
        <v>8.0</v>
      </c>
      <c s="129" r="CR2055">
        <v>40.0</v>
      </c>
      <c s="129" r="CS2055">
        <v>8.0</v>
      </c>
    </row>
    <row customHeight="1" r="2056" ht="15.0">
      <c t="s" s="127" r="A2056">
        <v>17318</v>
      </c>
      <c t="s" s="127" r="B2056">
        <v>17319</v>
      </c>
      <c t="s" s="127" r="C2056">
        <v>17320</v>
      </c>
      <c t="s" s="127" r="D2056">
        <v>17321</v>
      </c>
      <c t="s" s="127" r="E2056">
        <v>17322</v>
      </c>
      <c t="s" s="127" r="F2056">
        <v>17323</v>
      </c>
      <c t="s" s="128" r="G2056">
        <v>17324</v>
      </c>
      <c t="s" s="127" r="H2056">
        <v>17325</v>
      </c>
      <c s="129" r="I2056">
        <v>183.0</v>
      </c>
      <c s="129" r="J2056">
        <v>25.137363</v>
      </c>
      <c s="129" r="K2056">
        <v>20.10989</v>
      </c>
      <c s="129" r="L2056">
        <v>34.186813</v>
      </c>
      <c s="129" r="M2056">
        <v>48.263736</v>
      </c>
      <c s="129" r="N2056">
        <v>28.153846</v>
      </c>
      <c s="129" r="O2056">
        <v>27.1483519999999</v>
      </c>
      <c s="129" r="P2056">
        <v>43.0</v>
      </c>
      <c s="129" r="Q2056">
        <v>30.0</v>
      </c>
      <c s="129" r="R2056">
        <v>45.0</v>
      </c>
      <c s="129" r="S2056">
        <v>36.0</v>
      </c>
      <c s="129" r="T2056">
        <v>36.0</v>
      </c>
      <c s="129" r="U2056">
        <v>24.0</v>
      </c>
      <c s="129" r="V2056">
        <v>97.5329669999999</v>
      </c>
      <c s="129" r="W2056">
        <v>14.076923</v>
      </c>
      <c s="129" r="X2056">
        <v>14.076923</v>
      </c>
      <c s="129" r="Y2056">
        <v>15.082418</v>
      </c>
      <c s="129" r="Z2056">
        <v>29.159341</v>
      </c>
      <c s="129" r="AA2056">
        <v>13.071429</v>
      </c>
      <c s="129" r="AB2056">
        <v>12.065934</v>
      </c>
      <c s="129" r="AC2056">
        <v>0.0</v>
      </c>
      <c s="129" r="AD2056">
        <v>18.098901</v>
      </c>
      <c s="129" r="AE2056">
        <v>57.3131869999999</v>
      </c>
      <c s="129" r="AF2056">
        <v>22.1208789999999</v>
      </c>
      <c s="129" r="AG2056">
        <v>85.467033</v>
      </c>
      <c s="129" r="AH2056">
        <v>11.06044</v>
      </c>
      <c s="129" r="AI2056">
        <v>6.032967</v>
      </c>
      <c s="129" r="AJ2056">
        <v>19.104396</v>
      </c>
      <c s="129" r="AK2056">
        <v>19.104396</v>
      </c>
      <c s="129" r="AL2056">
        <v>15.082418</v>
      </c>
      <c s="129" r="AM2056">
        <v>13.071429</v>
      </c>
      <c s="129" r="AN2056">
        <v>2.01098899999999</v>
      </c>
      <c s="129" r="AO2056">
        <v>14.076923</v>
      </c>
      <c s="129" r="AP2056">
        <v>47.258242</v>
      </c>
      <c s="129" r="AQ2056">
        <v>24.131868</v>
      </c>
      <c s="129" r="AR2056">
        <v>144.791209</v>
      </c>
      <c s="129" r="AS2056">
        <v>8.04395599999999</v>
      </c>
      <c s="129" r="AT2056">
        <v>16.0879119999999</v>
      </c>
      <c s="129" r="AU2056">
        <v>8.04395599999999</v>
      </c>
      <c s="129" r="AV2056">
        <v>16.0879119999999</v>
      </c>
      <c s="129" r="AW2056">
        <v>16.0879119999999</v>
      </c>
      <c s="129" r="AX2056">
        <v>24.131868</v>
      </c>
      <c s="129" r="AY2056">
        <v>48.263736</v>
      </c>
      <c s="129" r="AZ2056">
        <v>8.04395599999999</v>
      </c>
      <c s="129" r="BA2056">
        <v>72.395604</v>
      </c>
      <c s="129" r="BB2056">
        <v>4.02197799999999</v>
      </c>
      <c s="129" r="BC2056">
        <v>12.065934</v>
      </c>
      <c s="129" r="BD2056">
        <v>4.02197799999999</v>
      </c>
      <c s="129" r="BE2056">
        <v>4.02197799999999</v>
      </c>
      <c s="129" r="BF2056">
        <v>0.0</v>
      </c>
      <c s="129" r="BG2056">
        <v>24.131868</v>
      </c>
      <c s="129" r="BH2056">
        <v>20.10989</v>
      </c>
      <c s="129" r="BI2056">
        <v>4.02197799999999</v>
      </c>
      <c s="129" r="BJ2056">
        <v>72.395604</v>
      </c>
      <c s="129" r="BK2056">
        <v>4.02197799999999</v>
      </c>
      <c s="129" r="BL2056">
        <v>4.02197799999999</v>
      </c>
      <c s="129" r="BM2056">
        <v>4.02197799999999</v>
      </c>
      <c s="129" r="BN2056">
        <v>12.065934</v>
      </c>
      <c s="129" r="BO2056">
        <v>16.0879119999999</v>
      </c>
      <c s="129" r="BP2056">
        <v>0.0</v>
      </c>
      <c s="129" r="BQ2056">
        <v>28.153846</v>
      </c>
      <c s="129" r="BR2056">
        <v>4.02197799999999</v>
      </c>
      <c s="129" r="BS2056">
        <v>16.0879119999999</v>
      </c>
      <c s="129" r="BT2056">
        <v>0.0</v>
      </c>
      <c s="129" r="BU2056">
        <v>0.0</v>
      </c>
      <c s="129" r="BV2056">
        <v>0.0</v>
      </c>
      <c s="129" r="BW2056">
        <v>0.0</v>
      </c>
      <c s="129" r="BX2056">
        <v>0.0</v>
      </c>
      <c s="129" r="BY2056">
        <v>8.04395599999999</v>
      </c>
      <c s="129" r="BZ2056">
        <v>0.0</v>
      </c>
      <c s="129" r="CA2056">
        <v>8.04395599999999</v>
      </c>
      <c s="129" r="CB2056">
        <v>72.395604</v>
      </c>
      <c s="129" r="CC2056">
        <v>8.04395599999999</v>
      </c>
      <c s="129" r="CD2056">
        <v>16.0879119999999</v>
      </c>
      <c s="129" r="CE2056">
        <v>4.02197799999999</v>
      </c>
      <c s="129" r="CF2056">
        <v>16.0879119999999</v>
      </c>
      <c s="129" r="CG2056">
        <v>16.0879119999999</v>
      </c>
      <c s="129" r="CH2056">
        <v>12.065934</v>
      </c>
      <c s="129" r="CI2056">
        <v>0.0</v>
      </c>
      <c s="129" r="CJ2056">
        <v>0.0</v>
      </c>
      <c s="129" r="CK2056">
        <v>56.307692</v>
      </c>
      <c s="129" r="CL2056">
        <v>0.0</v>
      </c>
      <c s="129" r="CM2056">
        <v>0.0</v>
      </c>
      <c s="129" r="CN2056">
        <v>4.02197799999999</v>
      </c>
      <c s="129" r="CO2056">
        <v>0.0</v>
      </c>
      <c s="129" r="CP2056">
        <v>0.0</v>
      </c>
      <c s="129" r="CQ2056">
        <v>4.02197799999999</v>
      </c>
      <c s="129" r="CR2056">
        <v>48.263736</v>
      </c>
      <c s="129" r="CS2056">
        <v>0.0</v>
      </c>
    </row>
    <row customHeight="1" r="2057" ht="15.0">
      <c t="s" s="127" r="A2057">
        <v>17326</v>
      </c>
      <c t="s" s="127" r="B2057">
        <v>17327</v>
      </c>
      <c t="s" s="127" r="C2057">
        <v>17328</v>
      </c>
      <c t="s" s="127" r="D2057">
        <v>17329</v>
      </c>
      <c t="s" s="127" r="E2057">
        <v>17330</v>
      </c>
      <c t="s" s="127" r="F2057">
        <v>17331</v>
      </c>
      <c t="s" s="128" r="G2057">
        <v>17332</v>
      </c>
      <c t="s" s="127" r="H2057">
        <v>17333</v>
      </c>
      <c s="129" r="I2057">
        <v>492.0</v>
      </c>
      <c s="129" r="J2057">
        <v>57.4</v>
      </c>
      <c s="129" r="K2057">
        <v>71.75</v>
      </c>
      <c s="129" r="L2057">
        <v>84.05</v>
      </c>
      <c s="129" r="M2057">
        <v>112.75</v>
      </c>
      <c s="129" r="N2057">
        <v>92.25</v>
      </c>
      <c s="129" r="O2057">
        <v>73.8</v>
      </c>
      <c s="129" r="P2057">
        <v>74.0</v>
      </c>
      <c s="129" r="Q2057">
        <v>74.0</v>
      </c>
      <c s="129" r="R2057">
        <v>93.0</v>
      </c>
      <c s="129" r="S2057">
        <v>107.0</v>
      </c>
      <c s="129" r="T2057">
        <v>89.0</v>
      </c>
      <c s="129" r="U2057">
        <v>58.0</v>
      </c>
      <c s="129" r="V2057">
        <v>254.2</v>
      </c>
      <c s="129" r="W2057">
        <v>22.55</v>
      </c>
      <c s="129" r="X2057">
        <v>38.95</v>
      </c>
      <c s="129" r="Y2057">
        <v>52.2749999999999</v>
      </c>
      <c s="129" r="Z2057">
        <v>59.45</v>
      </c>
      <c s="129" r="AA2057">
        <v>49.2</v>
      </c>
      <c s="129" r="AB2057">
        <v>30.75</v>
      </c>
      <c s="129" r="AC2057">
        <v>1.02499999999999</v>
      </c>
      <c s="129" r="AD2057">
        <v>34.85</v>
      </c>
      <c s="129" r="AE2057">
        <v>158.875</v>
      </c>
      <c s="129" r="AF2057">
        <v>60.475</v>
      </c>
      <c s="129" r="AG2057">
        <v>237.8</v>
      </c>
      <c s="129" r="AH2057">
        <v>34.85</v>
      </c>
      <c s="129" r="AI2057">
        <v>32.7999999999999</v>
      </c>
      <c s="129" r="AJ2057">
        <v>31.7749999999999</v>
      </c>
      <c s="129" r="AK2057">
        <v>53.3</v>
      </c>
      <c s="129" r="AL2057">
        <v>43.05</v>
      </c>
      <c s="129" r="AM2057">
        <v>41.0</v>
      </c>
      <c s="129" r="AN2057">
        <v>1.02499999999999</v>
      </c>
      <c s="129" r="AO2057">
        <v>50.225</v>
      </c>
      <c s="129" r="AP2057">
        <v>118.9</v>
      </c>
      <c s="129" r="AQ2057">
        <v>68.6749999999999</v>
      </c>
      <c s="129" r="AR2057">
        <v>434.6</v>
      </c>
      <c s="129" r="AS2057">
        <v>61.5</v>
      </c>
      <c s="129" r="AT2057">
        <v>12.3</v>
      </c>
      <c s="129" r="AU2057">
        <v>16.3999999999999</v>
      </c>
      <c s="129" r="AV2057">
        <v>24.6</v>
      </c>
      <c s="129" r="AW2057">
        <v>49.2</v>
      </c>
      <c s="129" r="AX2057">
        <v>77.9</v>
      </c>
      <c s="129" r="AY2057">
        <v>147.6</v>
      </c>
      <c s="129" r="AZ2057">
        <v>45.1</v>
      </c>
      <c s="129" r="BA2057">
        <v>225.5</v>
      </c>
      <c s="129" r="BB2057">
        <v>45.1</v>
      </c>
      <c s="129" r="BC2057">
        <v>12.3</v>
      </c>
      <c s="129" r="BD2057">
        <v>12.3</v>
      </c>
      <c s="129" r="BE2057">
        <v>4.09999999999999</v>
      </c>
      <c s="129" r="BF2057">
        <v>8.19999999999999</v>
      </c>
      <c s="129" r="BG2057">
        <v>61.5</v>
      </c>
      <c s="129" r="BH2057">
        <v>69.7</v>
      </c>
      <c s="129" r="BI2057">
        <v>12.3</v>
      </c>
      <c s="129" r="BJ2057">
        <v>209.1</v>
      </c>
      <c s="129" r="BK2057">
        <v>16.3999999999999</v>
      </c>
      <c s="129" r="BL2057">
        <v>0.0</v>
      </c>
      <c s="129" r="BM2057">
        <v>4.09999999999999</v>
      </c>
      <c s="129" r="BN2057">
        <v>20.5</v>
      </c>
      <c s="129" r="BO2057">
        <v>41.0</v>
      </c>
      <c s="129" r="BP2057">
        <v>16.3999999999999</v>
      </c>
      <c s="129" r="BQ2057">
        <v>77.9</v>
      </c>
      <c s="129" r="BR2057">
        <v>32.7999999999999</v>
      </c>
      <c s="129" r="BS2057">
        <v>49.2</v>
      </c>
      <c s="129" r="BT2057">
        <v>0.0</v>
      </c>
      <c s="129" r="BU2057">
        <v>0.0</v>
      </c>
      <c s="129" r="BV2057">
        <v>0.0</v>
      </c>
      <c s="129" r="BW2057">
        <v>0.0</v>
      </c>
      <c s="129" r="BX2057">
        <v>8.19999999999999</v>
      </c>
      <c s="129" r="BY2057">
        <v>16.3999999999999</v>
      </c>
      <c s="129" r="BZ2057">
        <v>0.0</v>
      </c>
      <c s="129" r="CA2057">
        <v>24.6</v>
      </c>
      <c s="129" r="CB2057">
        <v>200.9</v>
      </c>
      <c s="129" r="CC2057">
        <v>45.1</v>
      </c>
      <c s="129" r="CD2057">
        <v>8.19999999999999</v>
      </c>
      <c s="129" r="CE2057">
        <v>16.3999999999999</v>
      </c>
      <c s="129" r="CF2057">
        <v>20.5</v>
      </c>
      <c s="129" r="CG2057">
        <v>41.0</v>
      </c>
      <c s="129" r="CH2057">
        <v>53.3</v>
      </c>
      <c s="129" r="CI2057">
        <v>0.0</v>
      </c>
      <c s="129" r="CJ2057">
        <v>16.3999999999999</v>
      </c>
      <c s="129" r="CK2057">
        <v>184.5</v>
      </c>
      <c s="129" r="CL2057">
        <v>16.3999999999999</v>
      </c>
      <c s="129" r="CM2057">
        <v>4.09999999999999</v>
      </c>
      <c s="129" r="CN2057">
        <v>0.0</v>
      </c>
      <c s="129" r="CO2057">
        <v>4.09999999999999</v>
      </c>
      <c s="129" r="CP2057">
        <v>0.0</v>
      </c>
      <c s="129" r="CQ2057">
        <v>8.19999999999999</v>
      </c>
      <c s="129" r="CR2057">
        <v>147.6</v>
      </c>
      <c s="129" r="CS2057">
        <v>4.09999999999999</v>
      </c>
    </row>
    <row customHeight="1" r="2058" ht="15.0">
      <c t="s" s="127" r="A2058">
        <v>17334</v>
      </c>
      <c t="s" s="127" r="B2058">
        <v>17335</v>
      </c>
      <c t="s" s="127" r="C2058">
        <v>17336</v>
      </c>
      <c t="s" s="127" r="D2058">
        <v>17337</v>
      </c>
      <c t="s" s="127" r="E2058">
        <v>17338</v>
      </c>
      <c t="s" s="127" r="F2058">
        <v>17339</v>
      </c>
      <c t="s" s="128" r="G2058">
        <v>17340</v>
      </c>
      <c t="s" s="127" r="H2058">
        <v>17341</v>
      </c>
      <c s="129" r="I2058">
        <v>165.0</v>
      </c>
      <c s="129" r="J2058">
        <v>26.0</v>
      </c>
      <c s="129" r="K2058">
        <v>15.0</v>
      </c>
      <c s="129" r="L2058">
        <v>34.0</v>
      </c>
      <c s="129" r="M2058">
        <v>40.0</v>
      </c>
      <c s="129" r="N2058">
        <v>29.0</v>
      </c>
      <c s="129" r="O2058">
        <v>21.0</v>
      </c>
      <c s="129" r="P2058">
        <v>24.0</v>
      </c>
      <c s="129" r="Q2058">
        <v>22.0</v>
      </c>
      <c s="129" r="R2058">
        <v>33.0</v>
      </c>
      <c s="129" r="S2058">
        <v>27.0</v>
      </c>
      <c s="129" r="T2058">
        <v>26.0</v>
      </c>
      <c s="129" r="U2058">
        <v>18.0</v>
      </c>
      <c s="129" r="V2058">
        <v>90.0</v>
      </c>
      <c s="129" r="W2058">
        <v>16.0</v>
      </c>
      <c s="129" r="X2058">
        <v>9.0</v>
      </c>
      <c s="129" r="Y2058">
        <v>18.0</v>
      </c>
      <c s="129" r="Z2058">
        <v>19.0</v>
      </c>
      <c s="129" r="AA2058">
        <v>16.0</v>
      </c>
      <c s="129" r="AB2058">
        <v>12.0</v>
      </c>
      <c s="129" r="AC2058">
        <v>0.0</v>
      </c>
      <c s="129" r="AD2058">
        <v>20.0</v>
      </c>
      <c s="129" r="AE2058">
        <v>49.0</v>
      </c>
      <c s="129" r="AF2058">
        <v>21.0</v>
      </c>
      <c s="129" r="AG2058">
        <v>75.0</v>
      </c>
      <c s="129" r="AH2058">
        <v>10.0</v>
      </c>
      <c s="129" r="AI2058">
        <v>6.0</v>
      </c>
      <c s="129" r="AJ2058">
        <v>16.0</v>
      </c>
      <c s="129" r="AK2058">
        <v>21.0</v>
      </c>
      <c s="129" r="AL2058">
        <v>13.0</v>
      </c>
      <c s="129" r="AM2058">
        <v>8.0</v>
      </c>
      <c s="129" r="AN2058">
        <v>1.0</v>
      </c>
      <c s="129" r="AO2058">
        <v>11.0</v>
      </c>
      <c s="129" r="AP2058">
        <v>48.0</v>
      </c>
      <c s="129" r="AQ2058">
        <v>16.0</v>
      </c>
      <c s="129" r="AR2058">
        <v>148.0</v>
      </c>
      <c s="129" r="AS2058">
        <v>16.0</v>
      </c>
      <c s="129" r="AT2058">
        <v>0.0</v>
      </c>
      <c s="129" r="AU2058">
        <v>16.0</v>
      </c>
      <c s="129" r="AV2058">
        <v>8.0</v>
      </c>
      <c s="129" r="AW2058">
        <v>24.0</v>
      </c>
      <c s="129" r="AX2058">
        <v>24.0</v>
      </c>
      <c s="129" r="AY2058">
        <v>52.0</v>
      </c>
      <c s="129" r="AZ2058">
        <v>8.0</v>
      </c>
      <c s="129" r="BA2058">
        <v>68.0</v>
      </c>
      <c s="129" r="BB2058">
        <v>8.0</v>
      </c>
      <c s="129" r="BC2058">
        <v>0.0</v>
      </c>
      <c s="129" r="BD2058">
        <v>8.0</v>
      </c>
      <c s="129" r="BE2058">
        <v>4.0</v>
      </c>
      <c s="129" r="BF2058">
        <v>8.0</v>
      </c>
      <c s="129" r="BG2058">
        <v>12.0</v>
      </c>
      <c s="129" r="BH2058">
        <v>24.0</v>
      </c>
      <c s="129" r="BI2058">
        <v>4.0</v>
      </c>
      <c s="129" r="BJ2058">
        <v>80.0</v>
      </c>
      <c s="129" r="BK2058">
        <v>8.0</v>
      </c>
      <c s="129" r="BL2058">
        <v>0.0</v>
      </c>
      <c s="129" r="BM2058">
        <v>8.0</v>
      </c>
      <c s="129" r="BN2058">
        <v>4.0</v>
      </c>
      <c s="129" r="BO2058">
        <v>16.0</v>
      </c>
      <c s="129" r="BP2058">
        <v>12.0</v>
      </c>
      <c s="129" r="BQ2058">
        <v>28.0</v>
      </c>
      <c s="129" r="BR2058">
        <v>4.0</v>
      </c>
      <c s="129" r="BS2058">
        <v>4.0</v>
      </c>
      <c s="129" r="BT2058">
        <v>0.0</v>
      </c>
      <c s="129" r="BU2058">
        <v>0.0</v>
      </c>
      <c s="129" r="BV2058">
        <v>0.0</v>
      </c>
      <c s="129" r="BW2058">
        <v>0.0</v>
      </c>
      <c s="129" r="BX2058">
        <v>0.0</v>
      </c>
      <c s="129" r="BY2058">
        <v>0.0</v>
      </c>
      <c s="129" r="BZ2058">
        <v>0.0</v>
      </c>
      <c s="129" r="CA2058">
        <v>4.0</v>
      </c>
      <c s="129" r="CB2058">
        <v>64.0</v>
      </c>
      <c s="129" r="CC2058">
        <v>12.0</v>
      </c>
      <c s="129" r="CD2058">
        <v>0.0</v>
      </c>
      <c s="129" r="CE2058">
        <v>8.0</v>
      </c>
      <c s="129" r="CF2058">
        <v>8.0</v>
      </c>
      <c s="129" r="CG2058">
        <v>20.0</v>
      </c>
      <c s="129" r="CH2058">
        <v>16.0</v>
      </c>
      <c s="129" r="CI2058">
        <v>0.0</v>
      </c>
      <c s="129" r="CJ2058">
        <v>0.0</v>
      </c>
      <c s="129" r="CK2058">
        <v>80.0</v>
      </c>
      <c s="129" r="CL2058">
        <v>4.0</v>
      </c>
      <c s="129" r="CM2058">
        <v>0.0</v>
      </c>
      <c s="129" r="CN2058">
        <v>8.0</v>
      </c>
      <c s="129" r="CO2058">
        <v>0.0</v>
      </c>
      <c s="129" r="CP2058">
        <v>4.0</v>
      </c>
      <c s="129" r="CQ2058">
        <v>8.0</v>
      </c>
      <c s="129" r="CR2058">
        <v>52.0</v>
      </c>
      <c s="129" r="CS2058">
        <v>4.0</v>
      </c>
    </row>
    <row customHeight="1" r="2059" ht="15.0">
      <c t="s" s="127" r="A2059">
        <v>17342</v>
      </c>
      <c t="s" s="127" r="B2059">
        <v>17343</v>
      </c>
      <c t="s" s="127" r="C2059">
        <v>17344</v>
      </c>
      <c t="s" s="127" r="D2059">
        <v>17345</v>
      </c>
      <c t="s" s="127" r="E2059">
        <v>17346</v>
      </c>
      <c t="s" s="127" r="F2059">
        <v>17347</v>
      </c>
      <c t="s" s="128" r="G2059">
        <v>17348</v>
      </c>
      <c t="s" s="127" r="H2059">
        <v>17349</v>
      </c>
      <c s="129" r="I2059">
        <v>321.0</v>
      </c>
      <c s="129" r="J2059">
        <v>75.0</v>
      </c>
      <c s="129" r="K2059">
        <v>43.0</v>
      </c>
      <c s="129" r="L2059">
        <v>79.0</v>
      </c>
      <c s="129" r="M2059">
        <v>68.0</v>
      </c>
      <c s="129" r="N2059">
        <v>35.0</v>
      </c>
      <c s="129" r="O2059">
        <v>21.0</v>
      </c>
      <c s="129" r="P2059">
        <v>42.0</v>
      </c>
      <c s="129" r="Q2059">
        <v>32.0</v>
      </c>
      <c s="129" r="R2059">
        <v>60.0</v>
      </c>
      <c s="129" r="S2059">
        <v>54.0</v>
      </c>
      <c s="129" r="T2059">
        <v>39.0</v>
      </c>
      <c s="129" r="U2059">
        <v>20.0</v>
      </c>
      <c s="129" r="V2059">
        <v>158.0</v>
      </c>
      <c s="129" r="W2059">
        <v>33.0</v>
      </c>
      <c s="129" r="X2059">
        <v>20.0</v>
      </c>
      <c s="129" r="Y2059">
        <v>44.0</v>
      </c>
      <c s="129" r="Z2059">
        <v>34.0</v>
      </c>
      <c s="129" r="AA2059">
        <v>17.0</v>
      </c>
      <c s="129" r="AB2059">
        <v>10.0</v>
      </c>
      <c s="129" r="AC2059">
        <v>0.0</v>
      </c>
      <c s="129" r="AD2059">
        <v>40.0</v>
      </c>
      <c s="129" r="AE2059">
        <v>100.0</v>
      </c>
      <c s="129" r="AF2059">
        <v>18.0</v>
      </c>
      <c s="129" r="AG2059">
        <v>163.0</v>
      </c>
      <c s="129" r="AH2059">
        <v>42.0</v>
      </c>
      <c s="129" r="AI2059">
        <v>23.0</v>
      </c>
      <c s="129" r="AJ2059">
        <v>35.0</v>
      </c>
      <c s="129" r="AK2059">
        <v>34.0</v>
      </c>
      <c s="129" r="AL2059">
        <v>18.0</v>
      </c>
      <c s="129" r="AM2059">
        <v>9.0</v>
      </c>
      <c s="129" r="AN2059">
        <v>2.0</v>
      </c>
      <c s="129" r="AO2059">
        <v>49.0</v>
      </c>
      <c s="129" r="AP2059">
        <v>94.0</v>
      </c>
      <c s="129" r="AQ2059">
        <v>20.0</v>
      </c>
      <c s="129" r="AR2059">
        <v>236.0</v>
      </c>
      <c s="129" r="AS2059">
        <v>16.0</v>
      </c>
      <c s="129" r="AT2059">
        <v>4.0</v>
      </c>
      <c s="129" r="AU2059">
        <v>28.0</v>
      </c>
      <c s="129" r="AV2059">
        <v>32.0</v>
      </c>
      <c s="129" r="AW2059">
        <v>40.0</v>
      </c>
      <c s="129" r="AX2059">
        <v>40.0</v>
      </c>
      <c s="129" r="AY2059">
        <v>60.0</v>
      </c>
      <c s="129" r="AZ2059">
        <v>16.0</v>
      </c>
      <c s="129" r="BA2059">
        <v>112.0</v>
      </c>
      <c s="129" r="BB2059">
        <v>12.0</v>
      </c>
      <c s="129" r="BC2059">
        <v>4.0</v>
      </c>
      <c s="129" r="BD2059">
        <v>16.0</v>
      </c>
      <c s="129" r="BE2059">
        <v>16.0</v>
      </c>
      <c s="129" r="BF2059">
        <v>0.0</v>
      </c>
      <c s="129" r="BG2059">
        <v>36.0</v>
      </c>
      <c s="129" r="BH2059">
        <v>28.0</v>
      </c>
      <c s="129" r="BI2059">
        <v>0.0</v>
      </c>
      <c s="129" r="BJ2059">
        <v>124.0</v>
      </c>
      <c s="129" r="BK2059">
        <v>4.0</v>
      </c>
      <c s="129" r="BL2059">
        <v>0.0</v>
      </c>
      <c s="129" r="BM2059">
        <v>12.0</v>
      </c>
      <c s="129" r="BN2059">
        <v>16.0</v>
      </c>
      <c s="129" r="BO2059">
        <v>40.0</v>
      </c>
      <c s="129" r="BP2059">
        <v>4.0</v>
      </c>
      <c s="129" r="BQ2059">
        <v>32.0</v>
      </c>
      <c s="129" r="BR2059">
        <v>16.0</v>
      </c>
      <c s="129" r="BS2059">
        <v>16.0</v>
      </c>
      <c s="129" r="BT2059">
        <v>0.0</v>
      </c>
      <c s="129" r="BU2059">
        <v>0.0</v>
      </c>
      <c s="129" r="BV2059">
        <v>0.0</v>
      </c>
      <c s="129" r="BW2059">
        <v>0.0</v>
      </c>
      <c s="129" r="BX2059">
        <v>4.0</v>
      </c>
      <c s="129" r="BY2059">
        <v>0.0</v>
      </c>
      <c s="129" r="BZ2059">
        <v>0.0</v>
      </c>
      <c s="129" r="CA2059">
        <v>12.0</v>
      </c>
      <c s="129" r="CB2059">
        <v>144.0</v>
      </c>
      <c s="129" r="CC2059">
        <v>8.0</v>
      </c>
      <c s="129" r="CD2059">
        <v>0.0</v>
      </c>
      <c s="129" r="CE2059">
        <v>28.0</v>
      </c>
      <c s="129" r="CF2059">
        <v>28.0</v>
      </c>
      <c s="129" r="CG2059">
        <v>36.0</v>
      </c>
      <c s="129" r="CH2059">
        <v>40.0</v>
      </c>
      <c s="129" r="CI2059">
        <v>0.0</v>
      </c>
      <c s="129" r="CJ2059">
        <v>4.0</v>
      </c>
      <c s="129" r="CK2059">
        <v>76.0</v>
      </c>
      <c s="129" r="CL2059">
        <v>8.0</v>
      </c>
      <c s="129" r="CM2059">
        <v>4.0</v>
      </c>
      <c s="129" r="CN2059">
        <v>0.0</v>
      </c>
      <c s="129" r="CO2059">
        <v>4.0</v>
      </c>
      <c s="129" r="CP2059">
        <v>0.0</v>
      </c>
      <c s="129" r="CQ2059">
        <v>0.0</v>
      </c>
      <c s="129" r="CR2059">
        <v>60.0</v>
      </c>
      <c s="129" r="CS2059">
        <v>0.0</v>
      </c>
    </row>
    <row customHeight="1" r="2060" ht="15.0">
      <c t="s" s="127" r="A2060">
        <v>17350</v>
      </c>
      <c t="s" s="127" r="B2060">
        <v>17351</v>
      </c>
      <c t="s" s="127" r="C2060">
        <v>17352</v>
      </c>
      <c t="s" s="127" r="D2060">
        <v>17353</v>
      </c>
      <c t="s" s="127" r="E2060">
        <v>17354</v>
      </c>
      <c t="s" s="127" r="F2060">
        <v>17355</v>
      </c>
      <c t="s" s="128" r="G2060">
        <v>17356</v>
      </c>
      <c t="s" s="127" r="H2060">
        <v>17357</v>
      </c>
      <c s="129" r="I2060">
        <v>292.0</v>
      </c>
      <c s="129" r="J2060">
        <v>56.4203389999999</v>
      </c>
      <c s="129" r="K2060">
        <v>40.5830509999999</v>
      </c>
      <c s="129" r="L2060">
        <v>64.3389829999999</v>
      </c>
      <c s="129" r="M2060">
        <v>47.511864</v>
      </c>
      <c s="129" r="N2060">
        <v>47.511864</v>
      </c>
      <c s="129" r="O2060">
        <v>35.633898</v>
      </c>
      <c s="129" r="P2060">
        <v>52.0</v>
      </c>
      <c s="129" r="Q2060">
        <v>45.0</v>
      </c>
      <c s="129" r="R2060">
        <v>58.0</v>
      </c>
      <c s="129" r="S2060">
        <v>47.0</v>
      </c>
      <c s="129" r="T2060">
        <v>51.0</v>
      </c>
      <c s="129" r="U2060">
        <v>31.0</v>
      </c>
      <c s="129" r="V2060">
        <v>157.383050999999</v>
      </c>
      <c s="129" r="W2060">
        <v>29.694915</v>
      </c>
      <c s="129" r="X2060">
        <v>18.80678</v>
      </c>
      <c s="129" r="Y2060">
        <v>38.6033899999999</v>
      </c>
      <c s="129" r="Z2060">
        <v>28.705085</v>
      </c>
      <c s="129" r="AA2060">
        <v>21.776271</v>
      </c>
      <c s="129" r="AB2060">
        <v>19.79661</v>
      </c>
      <c s="129" r="AC2060">
        <v>0.0</v>
      </c>
      <c s="129" r="AD2060">
        <v>35.633898</v>
      </c>
      <c s="129" r="AE2060">
        <v>89.0847459999999</v>
      </c>
      <c s="129" r="AF2060">
        <v>32.6644069999999</v>
      </c>
      <c s="129" r="AG2060">
        <v>134.616949</v>
      </c>
      <c s="129" r="AH2060">
        <v>26.725424</v>
      </c>
      <c s="129" r="AI2060">
        <v>21.776271</v>
      </c>
      <c s="129" r="AJ2060">
        <v>25.735593</v>
      </c>
      <c s="129" r="AK2060">
        <v>18.80678</v>
      </c>
      <c s="129" r="AL2060">
        <v>25.735593</v>
      </c>
      <c s="129" r="AM2060">
        <v>12.8677969999999</v>
      </c>
      <c s="129" r="AN2060">
        <v>2.96949199999999</v>
      </c>
      <c s="129" r="AO2060">
        <v>35.633898</v>
      </c>
      <c s="129" r="AP2060">
        <v>63.349153</v>
      </c>
      <c s="129" r="AQ2060">
        <v>35.633898</v>
      </c>
      <c s="129" r="AR2060">
        <v>233.6</v>
      </c>
      <c s="129" r="AS2060">
        <v>43.552542</v>
      </c>
      <c s="129" r="AT2060">
        <v>3.95932199999999</v>
      </c>
      <c s="129" r="AU2060">
        <v>0.0</v>
      </c>
      <c s="129" r="AV2060">
        <v>15.8372879999999</v>
      </c>
      <c s="129" r="AW2060">
        <v>19.79661</v>
      </c>
      <c s="129" r="AX2060">
        <v>35.633898</v>
      </c>
      <c s="129" r="AY2060">
        <v>87.105085</v>
      </c>
      <c s="129" r="AZ2060">
        <v>27.715254</v>
      </c>
      <c s="129" r="BA2060">
        <v>130.657626999999</v>
      </c>
      <c s="129" r="BB2060">
        <v>31.6745759999999</v>
      </c>
      <c s="129" r="BC2060">
        <v>3.95932199999999</v>
      </c>
      <c s="129" r="BD2060">
        <v>0.0</v>
      </c>
      <c s="129" r="BE2060">
        <v>3.95932199999999</v>
      </c>
      <c s="129" r="BF2060">
        <v>0.0</v>
      </c>
      <c s="129" r="BG2060">
        <v>27.715254</v>
      </c>
      <c s="129" r="BH2060">
        <v>47.511864</v>
      </c>
      <c s="129" r="BI2060">
        <v>15.8372879999999</v>
      </c>
      <c s="129" r="BJ2060">
        <v>102.942373</v>
      </c>
      <c s="129" r="BK2060">
        <v>11.877966</v>
      </c>
      <c s="129" r="BL2060">
        <v>0.0</v>
      </c>
      <c s="129" r="BM2060">
        <v>0.0</v>
      </c>
      <c s="129" r="BN2060">
        <v>11.877966</v>
      </c>
      <c s="129" r="BO2060">
        <v>19.79661</v>
      </c>
      <c s="129" r="BP2060">
        <v>7.91864399999999</v>
      </c>
      <c s="129" r="BQ2060">
        <v>39.59322</v>
      </c>
      <c s="129" r="BR2060">
        <v>11.877966</v>
      </c>
      <c s="129" r="BS2060">
        <v>19.79661</v>
      </c>
      <c s="129" r="BT2060">
        <v>0.0</v>
      </c>
      <c s="129" r="BU2060">
        <v>0.0</v>
      </c>
      <c s="129" r="BV2060">
        <v>0.0</v>
      </c>
      <c s="129" r="BW2060">
        <v>0.0</v>
      </c>
      <c s="129" r="BX2060">
        <v>0.0</v>
      </c>
      <c s="129" r="BY2060">
        <v>3.95932199999999</v>
      </c>
      <c s="129" r="BZ2060">
        <v>0.0</v>
      </c>
      <c s="129" r="CA2060">
        <v>15.8372879999999</v>
      </c>
      <c s="129" r="CB2060">
        <v>106.901695</v>
      </c>
      <c s="129" r="CC2060">
        <v>35.633898</v>
      </c>
      <c s="129" r="CD2060">
        <v>3.95932199999999</v>
      </c>
      <c s="129" r="CE2060">
        <v>0.0</v>
      </c>
      <c s="129" r="CF2060">
        <v>7.91864399999999</v>
      </c>
      <c s="129" r="CG2060">
        <v>19.79661</v>
      </c>
      <c s="129" r="CH2060">
        <v>27.715254</v>
      </c>
      <c s="129" r="CI2060">
        <v>3.95932199999999</v>
      </c>
      <c s="129" r="CJ2060">
        <v>7.91864399999999</v>
      </c>
      <c s="129" r="CK2060">
        <v>106.901695</v>
      </c>
      <c s="129" r="CL2060">
        <v>7.91864399999999</v>
      </c>
      <c s="129" r="CM2060">
        <v>0.0</v>
      </c>
      <c s="129" r="CN2060">
        <v>0.0</v>
      </c>
      <c s="129" r="CO2060">
        <v>7.91864399999999</v>
      </c>
      <c s="129" r="CP2060">
        <v>0.0</v>
      </c>
      <c s="129" r="CQ2060">
        <v>3.95932199999999</v>
      </c>
      <c s="129" r="CR2060">
        <v>83.145763</v>
      </c>
      <c s="129" r="CS2060">
        <v>3.95932199999999</v>
      </c>
    </row>
    <row customHeight="1" r="2061" ht="15.0">
      <c t="s" s="127" r="A2061">
        <v>17358</v>
      </c>
      <c t="s" s="127" r="B2061">
        <v>17359</v>
      </c>
      <c t="s" s="127" r="C2061">
        <v>17360</v>
      </c>
      <c t="s" s="127" r="D2061">
        <v>17361</v>
      </c>
      <c t="s" s="127" r="E2061">
        <v>17362</v>
      </c>
      <c t="s" s="127" r="F2061">
        <v>17363</v>
      </c>
      <c t="s" s="128" r="G2061">
        <v>17364</v>
      </c>
      <c t="s" s="127" r="H2061">
        <v>17365</v>
      </c>
      <c s="129" r="I2061">
        <v>405.0</v>
      </c>
      <c s="129" r="J2061">
        <v>54.291758</v>
      </c>
      <c s="129" r="K2061">
        <v>63.226356</v>
      </c>
      <c s="129" r="L2061">
        <v>78.3770839999999</v>
      </c>
      <c s="129" r="M2061">
        <v>86.4456459999999</v>
      </c>
      <c s="129" r="N2061">
        <v>90.4862629999999</v>
      </c>
      <c s="129" r="O2061">
        <v>32.172893</v>
      </c>
      <c s="129" r="P2061">
        <v>41.0</v>
      </c>
      <c s="129" r="Q2061">
        <v>80.0</v>
      </c>
      <c s="129" r="R2061">
        <v>82.0</v>
      </c>
      <c s="129" r="S2061">
        <v>97.0</v>
      </c>
      <c s="129" r="T2061">
        <v>64.0</v>
      </c>
      <c s="129" r="U2061">
        <v>33.0</v>
      </c>
      <c s="129" r="V2061">
        <v>214.030459</v>
      </c>
      <c s="129" r="W2061">
        <v>26.140476</v>
      </c>
      <c s="129" r="X2061">
        <v>41.139166</v>
      </c>
      <c s="129" r="Y2061">
        <v>42.2015829999999</v>
      </c>
      <c s="129" r="Z2061">
        <v>45.230462</v>
      </c>
      <c s="129" r="AA2061">
        <v>46.2485339999999</v>
      </c>
      <c s="129" r="AB2061">
        <v>12.064835</v>
      </c>
      <c s="129" r="AC2061">
        <v>1.005403</v>
      </c>
      <c s="129" r="AD2061">
        <v>33.178296</v>
      </c>
      <c s="129" r="AE2061">
        <v>146.668464</v>
      </c>
      <c s="129" r="AF2061">
        <v>34.1836989999999</v>
      </c>
      <c s="129" r="AG2061">
        <v>190.969540999999</v>
      </c>
      <c s="129" r="AH2061">
        <v>28.1512819999999</v>
      </c>
      <c s="129" r="AI2061">
        <v>22.08719</v>
      </c>
      <c s="129" r="AJ2061">
        <v>36.1755</v>
      </c>
      <c s="129" r="AK2061">
        <v>41.2151849999999</v>
      </c>
      <c s="129" r="AL2061">
        <v>44.2377279999999</v>
      </c>
      <c s="129" r="AM2061">
        <v>16.086447</v>
      </c>
      <c s="129" r="AN2061">
        <v>3.01620899999999</v>
      </c>
      <c s="129" r="AO2061">
        <v>32.172893</v>
      </c>
      <c s="129" r="AP2061">
        <v>114.558919</v>
      </c>
      <c s="129" r="AQ2061">
        <v>44.2377279999999</v>
      </c>
      <c s="129" r="AR2061">
        <v>349.6775</v>
      </c>
      <c s="129" r="AS2061">
        <v>32.172893</v>
      </c>
      <c s="129" r="AT2061">
        <v>20.082719</v>
      </c>
      <c s="129" r="AU2061">
        <v>0.0</v>
      </c>
      <c s="129" r="AV2061">
        <v>12.064835</v>
      </c>
      <c s="129" r="AW2061">
        <v>52.2809519999999</v>
      </c>
      <c s="129" r="AX2061">
        <v>52.2809519999999</v>
      </c>
      <c s="129" r="AY2061">
        <v>116.626739</v>
      </c>
      <c s="129" r="AZ2061">
        <v>64.168411</v>
      </c>
      <c s="129" r="BA2061">
        <v>192.910663</v>
      </c>
      <c s="129" r="BB2061">
        <v>20.108058</v>
      </c>
      <c s="129" r="BC2061">
        <v>20.082719</v>
      </c>
      <c s="129" r="BD2061">
        <v>0.0</v>
      </c>
      <c s="129" r="BE2061">
        <v>12.064835</v>
      </c>
      <c s="129" r="BF2061">
        <v>4.021612</v>
      </c>
      <c s="129" r="BG2061">
        <v>48.25934</v>
      </c>
      <c s="129" r="BH2061">
        <v>64.345787</v>
      </c>
      <c s="129" r="BI2061">
        <v>24.028312</v>
      </c>
      <c s="129" r="BJ2061">
        <v>156.766837</v>
      </c>
      <c s="129" r="BK2061">
        <v>12.064835</v>
      </c>
      <c s="129" r="BL2061">
        <v>0.0</v>
      </c>
      <c s="129" r="BM2061">
        <v>0.0</v>
      </c>
      <c s="129" r="BN2061">
        <v>0.0</v>
      </c>
      <c s="129" r="BO2061">
        <v>48.25934</v>
      </c>
      <c s="129" r="BP2061">
        <v>4.021612</v>
      </c>
      <c s="129" r="BQ2061">
        <v>52.2809519999999</v>
      </c>
      <c s="129" r="BR2061">
        <v>40.140098</v>
      </c>
      <c s="129" r="BS2061">
        <v>24.0789909999999</v>
      </c>
      <c s="129" r="BT2061">
        <v>4.021612</v>
      </c>
      <c s="129" r="BU2061">
        <v>0.0</v>
      </c>
      <c s="129" r="BV2061">
        <v>0.0</v>
      </c>
      <c s="129" r="BW2061">
        <v>0.0</v>
      </c>
      <c s="129" r="BX2061">
        <v>8.04322299999999</v>
      </c>
      <c s="129" r="BY2061">
        <v>0.0</v>
      </c>
      <c s="129" r="BZ2061">
        <v>0.0</v>
      </c>
      <c s="129" r="CA2061">
        <v>12.014156</v>
      </c>
      <c s="129" r="CB2061">
        <v>168.755653999999</v>
      </c>
      <c s="129" r="CC2061">
        <v>16.086447</v>
      </c>
      <c s="129" r="CD2061">
        <v>20.082719</v>
      </c>
      <c s="129" r="CE2061">
        <v>0.0</v>
      </c>
      <c s="129" r="CF2061">
        <v>8.04322299999999</v>
      </c>
      <c s="129" r="CG2061">
        <v>36.1945049999999</v>
      </c>
      <c s="129" r="CH2061">
        <v>48.25934</v>
      </c>
      <c s="129" r="CI2061">
        <v>0.0</v>
      </c>
      <c s="129" r="CJ2061">
        <v>40.0894189999999</v>
      </c>
      <c s="129" r="CK2061">
        <v>156.842854999999</v>
      </c>
      <c s="129" r="CL2061">
        <v>12.064835</v>
      </c>
      <c s="129" r="CM2061">
        <v>0.0</v>
      </c>
      <c s="129" r="CN2061">
        <v>0.0</v>
      </c>
      <c s="129" r="CO2061">
        <v>4.021612</v>
      </c>
      <c s="129" r="CP2061">
        <v>8.04322299999999</v>
      </c>
      <c s="129" r="CQ2061">
        <v>4.021612</v>
      </c>
      <c s="129" r="CR2061">
        <v>116.626739</v>
      </c>
      <c s="129" r="CS2061">
        <v>12.064835</v>
      </c>
    </row>
    <row customHeight="1" r="2062" ht="15.0">
      <c t="s" s="127" r="A2062">
        <v>17366</v>
      </c>
      <c t="s" s="127" r="B2062">
        <v>17367</v>
      </c>
      <c t="s" s="127" r="C2062">
        <v>17368</v>
      </c>
      <c t="s" s="127" r="D2062">
        <v>17369</v>
      </c>
      <c t="s" s="127" r="E2062">
        <v>17370</v>
      </c>
      <c t="s" s="127" r="F2062">
        <v>17371</v>
      </c>
      <c t="s" s="128" r="G2062">
        <v>17372</v>
      </c>
      <c t="s" s="127" r="H2062">
        <v>17373</v>
      </c>
      <c s="129" r="I2062">
        <v>946.0</v>
      </c>
      <c s="129" r="J2062">
        <v>167.059574</v>
      </c>
      <c s="129" r="K2062">
        <v>145.925532</v>
      </c>
      <c s="129" r="L2062">
        <v>177.123403999999</v>
      </c>
      <c s="129" r="M2062">
        <v>230.461702</v>
      </c>
      <c s="129" r="N2062">
        <v>155.989362</v>
      </c>
      <c s="129" r="O2062">
        <v>69.440426</v>
      </c>
      <c s="129" r="P2062">
        <v>171.0</v>
      </c>
      <c s="129" r="Q2062">
        <v>135.0</v>
      </c>
      <c s="129" r="R2062">
        <v>200.0</v>
      </c>
      <c s="129" r="S2062">
        <v>192.0</v>
      </c>
      <c s="129" r="T2062">
        <v>102.0</v>
      </c>
      <c s="129" r="U2062">
        <v>49.0</v>
      </c>
      <c s="129" r="V2062">
        <v>454.885106</v>
      </c>
      <c s="129" r="W2062">
        <v>80.510638</v>
      </c>
      <c s="129" r="X2062">
        <v>69.440426</v>
      </c>
      <c s="129" r="Y2062">
        <v>82.5234039999999</v>
      </c>
      <c s="129" r="Z2062">
        <v>118.753191</v>
      </c>
      <c s="129" r="AA2062">
        <v>75.478723</v>
      </c>
      <c s="129" r="AB2062">
        <v>25.1595739999999</v>
      </c>
      <c s="129" r="AC2062">
        <v>3.019149</v>
      </c>
      <c s="129" r="AD2062">
        <v>110.702128</v>
      </c>
      <c s="129" r="AE2062">
        <v>282.793616999999</v>
      </c>
      <c s="129" r="AF2062">
        <v>61.3893619999999</v>
      </c>
      <c s="129" r="AG2062">
        <v>491.114893999999</v>
      </c>
      <c s="129" r="AH2062">
        <v>86.5489359999999</v>
      </c>
      <c s="129" r="AI2062">
        <v>76.485106</v>
      </c>
      <c s="129" r="AJ2062">
        <v>94.6</v>
      </c>
      <c s="129" r="AK2062">
        <v>111.708511</v>
      </c>
      <c s="129" r="AL2062">
        <v>80.510638</v>
      </c>
      <c s="129" r="AM2062">
        <v>39.248936</v>
      </c>
      <c s="129" r="AN2062">
        <v>2.012766</v>
      </c>
      <c s="129" r="AO2062">
        <v>124.791489</v>
      </c>
      <c s="129" r="AP2062">
        <v>288.831914999999</v>
      </c>
      <c s="129" r="AQ2062">
        <v>77.491489</v>
      </c>
      <c s="129" r="AR2062">
        <v>797.055319</v>
      </c>
      <c s="129" r="AS2062">
        <v>0.0</v>
      </c>
      <c s="129" r="AT2062">
        <v>24.153191</v>
      </c>
      <c s="129" r="AU2062">
        <v>52.331915</v>
      </c>
      <c s="129" r="AV2062">
        <v>104.66383</v>
      </c>
      <c s="129" r="AW2062">
        <v>148.944681</v>
      </c>
      <c s="129" r="AX2062">
        <v>116.740426</v>
      </c>
      <c s="129" r="AY2062">
        <v>233.480851</v>
      </c>
      <c s="129" r="AZ2062">
        <v>116.740426</v>
      </c>
      <c s="129" r="BA2062">
        <v>382.425531999999</v>
      </c>
      <c s="129" r="BB2062">
        <v>0.0</v>
      </c>
      <c s="129" r="BC2062">
        <v>20.1276599999999</v>
      </c>
      <c s="129" r="BD2062">
        <v>32.204255</v>
      </c>
      <c s="129" r="BE2062">
        <v>44.2808509999999</v>
      </c>
      <c s="129" r="BF2062">
        <v>28.178723</v>
      </c>
      <c s="129" r="BG2062">
        <v>104.66383</v>
      </c>
      <c s="129" r="BH2062">
        <v>108.689362</v>
      </c>
      <c s="129" r="BI2062">
        <v>44.2808509999999</v>
      </c>
      <c s="129" r="BJ2062">
        <v>414.629787</v>
      </c>
      <c s="129" r="BK2062">
        <v>0.0</v>
      </c>
      <c s="129" r="BL2062">
        <v>4.025532</v>
      </c>
      <c s="129" r="BM2062">
        <v>20.1276599999999</v>
      </c>
      <c s="129" r="BN2062">
        <v>60.3829789999999</v>
      </c>
      <c s="129" r="BO2062">
        <v>120.765957</v>
      </c>
      <c s="129" r="BP2062">
        <v>12.076596</v>
      </c>
      <c s="129" r="BQ2062">
        <v>124.791489</v>
      </c>
      <c s="129" r="BR2062">
        <v>72.459574</v>
      </c>
      <c s="129" r="BS2062">
        <v>120.765957</v>
      </c>
      <c s="129" r="BT2062">
        <v>0.0</v>
      </c>
      <c s="129" r="BU2062">
        <v>0.0</v>
      </c>
      <c s="129" r="BV2062">
        <v>0.0</v>
      </c>
      <c s="129" r="BW2062">
        <v>0.0</v>
      </c>
      <c s="129" r="BX2062">
        <v>4.025532</v>
      </c>
      <c s="129" r="BY2062">
        <v>20.1276599999999</v>
      </c>
      <c s="129" r="BZ2062">
        <v>0.0</v>
      </c>
      <c s="129" r="CA2062">
        <v>96.6127659999999</v>
      </c>
      <c s="129" r="CB2062">
        <v>354.246808999999</v>
      </c>
      <c s="129" r="CC2062">
        <v>0.0</v>
      </c>
      <c s="129" r="CD2062">
        <v>16.102128</v>
      </c>
      <c s="129" r="CE2062">
        <v>32.204255</v>
      </c>
      <c s="129" r="CF2062">
        <v>80.510638</v>
      </c>
      <c s="129" r="CG2062">
        <v>120.765957</v>
      </c>
      <c s="129" r="CH2062">
        <v>92.5872339999999</v>
      </c>
      <c s="129" r="CI2062">
        <v>0.0</v>
      </c>
      <c s="129" r="CJ2062">
        <v>12.076596</v>
      </c>
      <c s="129" r="CK2062">
        <v>322.042553</v>
      </c>
      <c s="129" r="CL2062">
        <v>0.0</v>
      </c>
      <c s="129" r="CM2062">
        <v>8.051064</v>
      </c>
      <c s="129" r="CN2062">
        <v>20.1276599999999</v>
      </c>
      <c s="129" r="CO2062">
        <v>24.153191</v>
      </c>
      <c s="129" r="CP2062">
        <v>24.153191</v>
      </c>
      <c s="129" r="CQ2062">
        <v>4.025532</v>
      </c>
      <c s="129" r="CR2062">
        <v>233.480851</v>
      </c>
      <c s="129" r="CS2062">
        <v>8.051064</v>
      </c>
    </row>
    <row customHeight="1" r="2063" ht="15.0">
      <c t="s" s="127" r="A2063">
        <v>17374</v>
      </c>
      <c t="s" s="127" r="B2063">
        <v>17375</v>
      </c>
      <c t="s" s="127" r="C2063">
        <v>17376</v>
      </c>
      <c t="s" s="127" r="D2063">
        <v>17377</v>
      </c>
      <c t="s" s="127" r="E2063">
        <v>17378</v>
      </c>
      <c t="s" s="127" r="F2063">
        <v>17379</v>
      </c>
      <c t="s" s="128" r="G2063">
        <v>17380</v>
      </c>
      <c t="s" s="127" r="H2063">
        <v>17381</v>
      </c>
      <c s="129" r="I2063">
        <v>199.0</v>
      </c>
      <c s="129" r="J2063">
        <v>22.004808</v>
      </c>
      <c s="129" r="K2063">
        <v>25.831731</v>
      </c>
      <c s="129" r="L2063">
        <v>26.7884619999999</v>
      </c>
      <c s="129" r="M2063">
        <v>52.620192</v>
      </c>
      <c s="129" r="N2063">
        <v>39.225962</v>
      </c>
      <c s="129" r="O2063">
        <v>32.528846</v>
      </c>
      <c s="129" r="P2063">
        <v>21.0</v>
      </c>
      <c s="129" r="Q2063">
        <v>32.0</v>
      </c>
      <c s="129" r="R2063">
        <v>42.0</v>
      </c>
      <c s="129" r="S2063">
        <v>34.0</v>
      </c>
      <c s="129" r="T2063">
        <v>64.0</v>
      </c>
      <c s="129" r="U2063">
        <v>21.0</v>
      </c>
      <c s="129" r="V2063">
        <v>107.153846</v>
      </c>
      <c s="129" r="W2063">
        <v>8.61057699999999</v>
      </c>
      <c s="129" r="X2063">
        <v>16.264423</v>
      </c>
      <c s="129" r="Y2063">
        <v>15.3076919999999</v>
      </c>
      <c s="129" r="Z2063">
        <v>30.615385</v>
      </c>
      <c s="129" r="AA2063">
        <v>25.831731</v>
      </c>
      <c s="129" r="AB2063">
        <v>9.567308</v>
      </c>
      <c s="129" r="AC2063">
        <v>0.956731</v>
      </c>
      <c s="129" r="AD2063">
        <v>11.480769</v>
      </c>
      <c s="129" r="AE2063">
        <v>69.841346</v>
      </c>
      <c s="129" r="AF2063">
        <v>25.831731</v>
      </c>
      <c s="129" r="AG2063">
        <v>91.8461539999999</v>
      </c>
      <c s="129" r="AH2063">
        <v>13.394231</v>
      </c>
      <c s="129" r="AI2063">
        <v>9.567308</v>
      </c>
      <c s="129" r="AJ2063">
        <v>11.480769</v>
      </c>
      <c s="129" r="AK2063">
        <v>22.004808</v>
      </c>
      <c s="129" r="AL2063">
        <v>13.394231</v>
      </c>
      <c s="129" r="AM2063">
        <v>21.0480769999999</v>
      </c>
      <c s="129" r="AN2063">
        <v>0.956731</v>
      </c>
      <c s="129" r="AO2063">
        <v>14.350962</v>
      </c>
      <c s="129" r="AP2063">
        <v>47.8365379999999</v>
      </c>
      <c s="129" r="AQ2063">
        <v>29.6586539999999</v>
      </c>
      <c s="129" r="AR2063">
        <v>176.038462</v>
      </c>
      <c s="129" r="AS2063">
        <v>30.615385</v>
      </c>
      <c s="129" r="AT2063">
        <v>3.82692299999999</v>
      </c>
      <c s="129" r="AU2063">
        <v>0.0</v>
      </c>
      <c s="129" r="AV2063">
        <v>19.134615</v>
      </c>
      <c s="129" r="AW2063">
        <v>15.3076919999999</v>
      </c>
      <c s="129" r="AX2063">
        <v>15.3076919999999</v>
      </c>
      <c s="129" r="AY2063">
        <v>80.365385</v>
      </c>
      <c s="129" r="AZ2063">
        <v>11.480769</v>
      </c>
      <c s="129" r="BA2063">
        <v>107.153846</v>
      </c>
      <c s="129" r="BB2063">
        <v>26.7884619999999</v>
      </c>
      <c s="129" r="BC2063">
        <v>0.0</v>
      </c>
      <c s="129" r="BD2063">
        <v>0.0</v>
      </c>
      <c s="129" r="BE2063">
        <v>7.65384599999999</v>
      </c>
      <c s="129" r="BF2063">
        <v>0.0</v>
      </c>
      <c s="129" r="BG2063">
        <v>11.480769</v>
      </c>
      <c s="129" r="BH2063">
        <v>53.576923</v>
      </c>
      <c s="129" r="BI2063">
        <v>7.65384599999999</v>
      </c>
      <c s="129" r="BJ2063">
        <v>68.8846149999999</v>
      </c>
      <c s="129" r="BK2063">
        <v>3.82692299999999</v>
      </c>
      <c s="129" r="BL2063">
        <v>3.82692299999999</v>
      </c>
      <c s="129" r="BM2063">
        <v>0.0</v>
      </c>
      <c s="129" r="BN2063">
        <v>11.480769</v>
      </c>
      <c s="129" r="BO2063">
        <v>15.3076919999999</v>
      </c>
      <c s="129" r="BP2063">
        <v>3.82692299999999</v>
      </c>
      <c s="129" r="BQ2063">
        <v>26.7884619999999</v>
      </c>
      <c s="129" r="BR2063">
        <v>3.82692299999999</v>
      </c>
      <c s="129" r="BS2063">
        <v>15.3076919999999</v>
      </c>
      <c s="129" r="BT2063">
        <v>0.0</v>
      </c>
      <c s="129" r="BU2063">
        <v>0.0</v>
      </c>
      <c s="129" r="BV2063">
        <v>0.0</v>
      </c>
      <c s="129" r="BW2063">
        <v>3.82692299999999</v>
      </c>
      <c s="129" r="BX2063">
        <v>3.82692299999999</v>
      </c>
      <c s="129" r="BY2063">
        <v>0.0</v>
      </c>
      <c s="129" r="BZ2063">
        <v>0.0</v>
      </c>
      <c s="129" r="CA2063">
        <v>7.65384599999999</v>
      </c>
      <c s="129" r="CB2063">
        <v>65.057692</v>
      </c>
      <c s="129" r="CC2063">
        <v>22.961538</v>
      </c>
      <c s="129" r="CD2063">
        <v>3.82692299999999</v>
      </c>
      <c s="129" r="CE2063">
        <v>0.0</v>
      </c>
      <c s="129" r="CF2063">
        <v>11.480769</v>
      </c>
      <c s="129" r="CG2063">
        <v>7.65384599999999</v>
      </c>
      <c s="129" r="CH2063">
        <v>15.3076919999999</v>
      </c>
      <c s="129" r="CI2063">
        <v>0.0</v>
      </c>
      <c s="129" r="CJ2063">
        <v>3.82692299999999</v>
      </c>
      <c s="129" r="CK2063">
        <v>95.673077</v>
      </c>
      <c s="129" r="CL2063">
        <v>7.65384599999999</v>
      </c>
      <c s="129" r="CM2063">
        <v>0.0</v>
      </c>
      <c s="129" r="CN2063">
        <v>0.0</v>
      </c>
      <c s="129" r="CO2063">
        <v>3.82692299999999</v>
      </c>
      <c s="129" r="CP2063">
        <v>3.82692299999999</v>
      </c>
      <c s="129" r="CQ2063">
        <v>0.0</v>
      </c>
      <c s="129" r="CR2063">
        <v>80.365385</v>
      </c>
      <c s="129" r="CS2063">
        <v>0.0</v>
      </c>
    </row>
    <row customHeight="1" r="2064" ht="15.0">
      <c t="s" s="127" r="A2064">
        <v>17382</v>
      </c>
      <c t="s" s="127" r="B2064">
        <v>17383</v>
      </c>
      <c t="s" s="127" r="C2064">
        <v>17384</v>
      </c>
      <c t="s" s="127" r="D2064">
        <v>17385</v>
      </c>
      <c t="s" s="127" r="E2064">
        <v>17386</v>
      </c>
      <c t="s" s="127" r="F2064">
        <v>17387</v>
      </c>
      <c t="s" s="128" r="G2064">
        <v>17388</v>
      </c>
      <c t="s" s="127" r="H2064">
        <v>17389</v>
      </c>
      <c s="129" r="I2064">
        <v>1613.0</v>
      </c>
      <c s="129" r="J2064">
        <v>323.941771</v>
      </c>
      <c s="129" r="K2064">
        <v>250.144385</v>
      </c>
      <c s="129" r="L2064">
        <v>354.610814</v>
      </c>
      <c s="129" r="M2064">
        <v>346.943553</v>
      </c>
      <c s="129" r="N2064">
        <v>229.059417999999</v>
      </c>
      <c s="129" r="O2064">
        <v>108.300059</v>
      </c>
      <c s="129" r="P2064">
        <v>263.0</v>
      </c>
      <c s="129" r="Q2064">
        <v>240.0</v>
      </c>
      <c s="129" r="R2064">
        <v>325.0</v>
      </c>
      <c s="129" r="S2064">
        <v>261.0</v>
      </c>
      <c s="129" r="T2064">
        <v>157.0</v>
      </c>
      <c s="129" r="U2064">
        <v>74.0</v>
      </c>
      <c s="129" r="V2064">
        <v>809.854426999999</v>
      </c>
      <c s="129" r="W2064">
        <v>166.762923</v>
      </c>
      <c s="129" r="X2064">
        <v>131.301841999999</v>
      </c>
      <c s="129" r="Y2064">
        <v>171.554960999999</v>
      </c>
      <c s="129" r="Z2064">
        <v>175.388591999999</v>
      </c>
      <c s="129" r="AA2064">
        <v>117.884135</v>
      </c>
      <c s="129" r="AB2064">
        <v>44.08675</v>
      </c>
      <c s="129" r="AC2064">
        <v>2.875223</v>
      </c>
      <c s="129" r="AD2064">
        <v>211.808080999999</v>
      </c>
      <c s="129" r="AE2064">
        <v>489.746286</v>
      </c>
      <c s="129" r="AF2064">
        <v>108.300059</v>
      </c>
      <c s="129" r="AG2064">
        <v>803.145573</v>
      </c>
      <c s="129" r="AH2064">
        <v>157.178846999999</v>
      </c>
      <c s="129" r="AI2064">
        <v>118.842543</v>
      </c>
      <c s="129" r="AJ2064">
        <v>183.055853</v>
      </c>
      <c s="129" r="AK2064">
        <v>171.554960999999</v>
      </c>
      <c s="129" r="AL2064">
        <v>111.175282</v>
      </c>
      <c s="129" r="AM2064">
        <v>56.5460489999999</v>
      </c>
      <c s="129" r="AN2064">
        <v>4.79203799999999</v>
      </c>
      <c s="129" r="AO2064">
        <v>191.681521</v>
      </c>
      <c s="129" r="AP2064">
        <v>489.746286</v>
      </c>
      <c s="129" r="AQ2064">
        <v>121.717766</v>
      </c>
      <c s="129" r="AR2064">
        <v>1299.600713</v>
      </c>
      <c s="129" r="AS2064">
        <v>19.1681519999999</v>
      </c>
      <c s="129" r="AT2064">
        <v>61.338087</v>
      </c>
      <c s="129" r="AU2064">
        <v>80.5062389999999</v>
      </c>
      <c s="129" r="AV2064">
        <v>230.017824999999</v>
      </c>
      <c s="129" r="AW2064">
        <v>210.849673</v>
      </c>
      <c s="129" r="AX2064">
        <v>210.849673</v>
      </c>
      <c s="129" r="AY2064">
        <v>348.860367999999</v>
      </c>
      <c s="129" r="AZ2064">
        <v>138.010695</v>
      </c>
      <c s="129" r="BA2064">
        <v>670.885323999999</v>
      </c>
      <c s="129" r="BB2064">
        <v>11.5008909999999</v>
      </c>
      <c s="129" r="BC2064">
        <v>38.3363039999999</v>
      </c>
      <c s="129" r="BD2064">
        <v>53.6708259999999</v>
      </c>
      <c s="129" r="BE2064">
        <v>84.3398689999999</v>
      </c>
      <c s="129" r="BF2064">
        <v>49.837195</v>
      </c>
      <c s="129" r="BG2064">
        <v>195.515152</v>
      </c>
      <c s="129" r="BH2064">
        <v>191.681521</v>
      </c>
      <c s="129" r="BI2064">
        <v>46.003565</v>
      </c>
      <c s="129" r="BJ2064">
        <v>628.715388999999</v>
      </c>
      <c s="129" r="BK2064">
        <v>7.66726099999999</v>
      </c>
      <c s="129" r="BL2064">
        <v>23.001783</v>
      </c>
      <c s="129" r="BM2064">
        <v>26.8354129999999</v>
      </c>
      <c s="129" r="BN2064">
        <v>145.677955999999</v>
      </c>
      <c s="129" r="BO2064">
        <v>161.012477999999</v>
      </c>
      <c s="129" r="BP2064">
        <v>15.334522</v>
      </c>
      <c s="129" r="BQ2064">
        <v>157.178846999999</v>
      </c>
      <c s="129" r="BR2064">
        <v>92.00713</v>
      </c>
      <c s="129" r="BS2064">
        <v>161.012477999999</v>
      </c>
      <c s="129" r="BT2064">
        <v>0.0</v>
      </c>
      <c s="129" r="BU2064">
        <v>0.0</v>
      </c>
      <c s="129" r="BV2064">
        <v>3.83362999999999</v>
      </c>
      <c s="129" r="BW2064">
        <v>15.334522</v>
      </c>
      <c s="129" r="BX2064">
        <v>19.1681519999999</v>
      </c>
      <c s="129" r="BY2064">
        <v>30.6690429999999</v>
      </c>
      <c s="129" r="BZ2064">
        <v>0.0</v>
      </c>
      <c s="129" r="CA2064">
        <v>92.00713</v>
      </c>
      <c s="129" r="CB2064">
        <v>663.218063</v>
      </c>
      <c s="129" r="CC2064">
        <v>15.334522</v>
      </c>
      <c s="129" r="CD2064">
        <v>30.6690429999999</v>
      </c>
      <c s="129" r="CE2064">
        <v>57.5044559999999</v>
      </c>
      <c s="129" r="CF2064">
        <v>195.515152</v>
      </c>
      <c s="129" r="CG2064">
        <v>176.346999</v>
      </c>
      <c s="129" r="CH2064">
        <v>168.679739</v>
      </c>
      <c s="129" r="CI2064">
        <v>0.0</v>
      </c>
      <c s="129" r="CJ2064">
        <v>19.1681519999999</v>
      </c>
      <c s="129" r="CK2064">
        <v>475.370172</v>
      </c>
      <c s="129" r="CL2064">
        <v>3.83362999999999</v>
      </c>
      <c s="129" r="CM2064">
        <v>30.6690429999999</v>
      </c>
      <c s="129" r="CN2064">
        <v>19.1681519999999</v>
      </c>
      <c s="129" r="CO2064">
        <v>19.1681519999999</v>
      </c>
      <c s="129" r="CP2064">
        <v>15.334522</v>
      </c>
      <c s="129" r="CQ2064">
        <v>11.5008909999999</v>
      </c>
      <c s="129" r="CR2064">
        <v>348.860367999999</v>
      </c>
      <c s="129" r="CS2064">
        <v>26.8354129999999</v>
      </c>
    </row>
    <row customHeight="1" r="2065" ht="15.0">
      <c t="s" s="127" r="A2065">
        <v>17390</v>
      </c>
      <c t="s" s="127" r="B2065">
        <v>17391</v>
      </c>
      <c t="s" s="127" r="C2065">
        <v>17392</v>
      </c>
      <c t="s" s="127" r="D2065">
        <v>17393</v>
      </c>
      <c t="s" s="127" r="E2065">
        <v>17394</v>
      </c>
      <c t="s" s="127" r="F2065">
        <v>17395</v>
      </c>
      <c t="s" s="128" r="G2065">
        <v>17396</v>
      </c>
      <c t="s" s="127" r="H2065">
        <v>17397</v>
      </c>
      <c s="129" r="I2065">
        <v>160.0</v>
      </c>
      <c s="129" r="J2065">
        <v>29.4478529999999</v>
      </c>
      <c s="129" r="K2065">
        <v>25.5214719999999</v>
      </c>
      <c s="129" r="L2065">
        <v>30.429448</v>
      </c>
      <c s="129" r="M2065">
        <v>40.2453989999999</v>
      </c>
      <c s="129" r="N2065">
        <v>18.650307</v>
      </c>
      <c s="129" r="O2065">
        <v>15.7055209999999</v>
      </c>
      <c s="129" r="P2065">
        <v>36.0</v>
      </c>
      <c s="129" r="Q2065">
        <v>28.0</v>
      </c>
      <c s="129" r="R2065">
        <v>45.0</v>
      </c>
      <c s="129" r="S2065">
        <v>25.0</v>
      </c>
      <c s="129" r="T2065">
        <v>33.0</v>
      </c>
      <c s="129" r="U2065">
        <v>18.0</v>
      </c>
      <c s="129" r="V2065">
        <v>77.546012</v>
      </c>
      <c s="129" r="W2065">
        <v>15.7055209999999</v>
      </c>
      <c s="129" r="X2065">
        <v>11.7791409999999</v>
      </c>
      <c s="129" r="Y2065">
        <v>14.723926</v>
      </c>
      <c s="129" r="Z2065">
        <v>21.595092</v>
      </c>
      <c s="129" r="AA2065">
        <v>6.87116599999999</v>
      </c>
      <c s="129" r="AB2065">
        <v>6.87116599999999</v>
      </c>
      <c s="129" r="AC2065">
        <v>0.0</v>
      </c>
      <c s="129" r="AD2065">
        <v>22.576687</v>
      </c>
      <c s="129" r="AE2065">
        <v>43.190184</v>
      </c>
      <c s="129" r="AF2065">
        <v>11.7791409999999</v>
      </c>
      <c s="129" r="AG2065">
        <v>82.4539879999999</v>
      </c>
      <c s="129" r="AH2065">
        <v>13.742331</v>
      </c>
      <c s="129" r="AI2065">
        <v>13.742331</v>
      </c>
      <c s="129" r="AJ2065">
        <v>15.7055209999999</v>
      </c>
      <c s="129" r="AK2065">
        <v>18.650307</v>
      </c>
      <c s="129" r="AL2065">
        <v>11.7791409999999</v>
      </c>
      <c s="129" r="AM2065">
        <v>7.852761</v>
      </c>
      <c s="129" r="AN2065">
        <v>0.981595</v>
      </c>
      <c s="129" r="AO2065">
        <v>20.6134969999999</v>
      </c>
      <c s="129" r="AP2065">
        <v>44.171779</v>
      </c>
      <c s="129" r="AQ2065">
        <v>17.6687119999999</v>
      </c>
      <c s="129" r="AR2065">
        <v>125.644172</v>
      </c>
      <c s="129" r="AS2065">
        <v>0.0</v>
      </c>
      <c s="129" r="AT2065">
        <v>0.0</v>
      </c>
      <c s="129" r="AU2065">
        <v>15.7055209999999</v>
      </c>
      <c s="129" r="AV2065">
        <v>35.337423</v>
      </c>
      <c s="129" r="AW2065">
        <v>7.852761</v>
      </c>
      <c s="129" r="AX2065">
        <v>23.5582819999999</v>
      </c>
      <c s="129" r="AY2065">
        <v>27.484663</v>
      </c>
      <c s="129" r="AZ2065">
        <v>15.7055209999999</v>
      </c>
      <c s="129" r="BA2065">
        <v>54.9693249999999</v>
      </c>
      <c s="129" r="BB2065">
        <v>0.0</v>
      </c>
      <c s="129" r="BC2065">
        <v>0.0</v>
      </c>
      <c s="129" r="BD2065">
        <v>7.852761</v>
      </c>
      <c s="129" r="BE2065">
        <v>15.7055209999999</v>
      </c>
      <c s="129" r="BF2065">
        <v>0.0</v>
      </c>
      <c s="129" r="BG2065">
        <v>19.631902</v>
      </c>
      <c s="129" r="BH2065">
        <v>7.852761</v>
      </c>
      <c s="129" r="BI2065">
        <v>3.92638</v>
      </c>
      <c s="129" r="BJ2065">
        <v>70.674847</v>
      </c>
      <c s="129" r="BK2065">
        <v>0.0</v>
      </c>
      <c s="129" r="BL2065">
        <v>0.0</v>
      </c>
      <c s="129" r="BM2065">
        <v>7.852761</v>
      </c>
      <c s="129" r="BN2065">
        <v>19.631902</v>
      </c>
      <c s="129" r="BO2065">
        <v>7.852761</v>
      </c>
      <c s="129" r="BP2065">
        <v>3.92638</v>
      </c>
      <c s="129" r="BQ2065">
        <v>19.631902</v>
      </c>
      <c s="129" r="BR2065">
        <v>11.7791409999999</v>
      </c>
      <c s="129" r="BS2065">
        <v>19.631902</v>
      </c>
      <c s="129" r="BT2065">
        <v>0.0</v>
      </c>
      <c s="129" r="BU2065">
        <v>0.0</v>
      </c>
      <c s="129" r="BV2065">
        <v>0.0</v>
      </c>
      <c s="129" r="BW2065">
        <v>0.0</v>
      </c>
      <c s="129" r="BX2065">
        <v>0.0</v>
      </c>
      <c s="129" r="BY2065">
        <v>7.852761</v>
      </c>
      <c s="129" r="BZ2065">
        <v>0.0</v>
      </c>
      <c s="129" r="CA2065">
        <v>11.7791409999999</v>
      </c>
      <c s="129" r="CB2065">
        <v>66.7484659999999</v>
      </c>
      <c s="129" r="CC2065">
        <v>0.0</v>
      </c>
      <c s="129" r="CD2065">
        <v>0.0</v>
      </c>
      <c s="129" r="CE2065">
        <v>15.7055209999999</v>
      </c>
      <c s="129" r="CF2065">
        <v>31.4110429999999</v>
      </c>
      <c s="129" r="CG2065">
        <v>7.852761</v>
      </c>
      <c s="129" r="CH2065">
        <v>7.852761</v>
      </c>
      <c s="129" r="CI2065">
        <v>0.0</v>
      </c>
      <c s="129" r="CJ2065">
        <v>3.92638</v>
      </c>
      <c s="129" r="CK2065">
        <v>39.263804</v>
      </c>
      <c s="129" r="CL2065">
        <v>0.0</v>
      </c>
      <c s="129" r="CM2065">
        <v>0.0</v>
      </c>
      <c s="129" r="CN2065">
        <v>0.0</v>
      </c>
      <c s="129" r="CO2065">
        <v>3.92638</v>
      </c>
      <c s="129" r="CP2065">
        <v>0.0</v>
      </c>
      <c s="129" r="CQ2065">
        <v>7.852761</v>
      </c>
      <c s="129" r="CR2065">
        <v>27.484663</v>
      </c>
      <c s="129" r="CS2065">
        <v>0.0</v>
      </c>
    </row>
    <row customHeight="1" r="2066" ht="15.0">
      <c t="s" s="127" r="A2066">
        <v>17398</v>
      </c>
      <c t="s" s="127" r="B2066">
        <v>17399</v>
      </c>
      <c t="s" s="127" r="C2066">
        <v>17400</v>
      </c>
      <c t="s" s="127" r="D2066">
        <v>17401</v>
      </c>
      <c t="s" s="127" r="E2066">
        <v>17402</v>
      </c>
      <c t="s" s="127" r="F2066">
        <v>17403</v>
      </c>
      <c t="s" s="128" r="G2066">
        <v>17404</v>
      </c>
      <c t="s" s="127" r="H2066">
        <v>17405</v>
      </c>
      <c s="129" r="I2066">
        <v>190.0</v>
      </c>
      <c s="129" r="J2066">
        <v>38.201058</v>
      </c>
      <c s="129" r="K2066">
        <v>26.137566</v>
      </c>
      <c s="129" r="L2066">
        <v>30.1587299999999</v>
      </c>
      <c s="129" r="M2066">
        <v>32.1693119999999</v>
      </c>
      <c s="129" r="N2066">
        <v>42.222222</v>
      </c>
      <c s="129" r="O2066">
        <v>21.111111</v>
      </c>
      <c s="129" r="P2066">
        <v>28.0</v>
      </c>
      <c s="129" r="Q2066">
        <v>39.0</v>
      </c>
      <c s="129" r="R2066">
        <v>30.0</v>
      </c>
      <c s="129" r="S2066">
        <v>35.0</v>
      </c>
      <c s="129" r="T2066">
        <v>40.0</v>
      </c>
      <c s="129" r="U2066">
        <v>14.0</v>
      </c>
      <c s="129" r="V2066">
        <v>90.47619</v>
      </c>
      <c s="129" r="W2066">
        <v>16.0846559999999</v>
      </c>
      <c s="129" r="X2066">
        <v>15.0793649999999</v>
      </c>
      <c s="129" r="Y2066">
        <v>15.0793649999999</v>
      </c>
      <c s="129" r="Z2066">
        <v>16.0846559999999</v>
      </c>
      <c s="129" r="AA2066">
        <v>19.100529</v>
      </c>
      <c s="129" r="AB2066">
        <v>9.04761899999999</v>
      </c>
      <c s="129" r="AC2066">
        <v>0.0</v>
      </c>
      <c s="129" r="AD2066">
        <v>22.116402</v>
      </c>
      <c s="129" r="AE2066">
        <v>45.238095</v>
      </c>
      <c s="129" r="AF2066">
        <v>23.121693</v>
      </c>
      <c s="129" r="AG2066">
        <v>99.5238099999999</v>
      </c>
      <c s="129" r="AH2066">
        <v>22.116402</v>
      </c>
      <c s="129" r="AI2066">
        <v>11.058201</v>
      </c>
      <c s="129" r="AJ2066">
        <v>15.0793649999999</v>
      </c>
      <c s="129" r="AK2066">
        <v>16.0846559999999</v>
      </c>
      <c s="129" r="AL2066">
        <v>23.121693</v>
      </c>
      <c s="129" r="AM2066">
        <v>11.058201</v>
      </c>
      <c s="129" r="AN2066">
        <v>1.00529099999999</v>
      </c>
      <c s="129" r="AO2066">
        <v>22.116402</v>
      </c>
      <c s="129" r="AP2066">
        <v>55.2910049999999</v>
      </c>
      <c s="129" r="AQ2066">
        <v>22.116402</v>
      </c>
      <c s="129" r="AR2066">
        <v>152.804233</v>
      </c>
      <c s="129" r="AS2066">
        <v>32.1693119999999</v>
      </c>
      <c s="129" r="AT2066">
        <v>8.04232799999999</v>
      </c>
      <c s="129" r="AU2066">
        <v>0.0</v>
      </c>
      <c s="129" r="AV2066">
        <v>12.063492</v>
      </c>
      <c s="129" r="AW2066">
        <v>28.1481479999999</v>
      </c>
      <c s="129" r="AX2066">
        <v>4.02116399999999</v>
      </c>
      <c s="129" r="AY2066">
        <v>48.253968</v>
      </c>
      <c s="129" r="AZ2066">
        <v>20.10582</v>
      </c>
      <c s="129" r="BA2066">
        <v>60.3174599999999</v>
      </c>
      <c s="129" r="BB2066">
        <v>16.0846559999999</v>
      </c>
      <c s="129" r="BC2066">
        <v>8.04232799999999</v>
      </c>
      <c s="129" r="BD2066">
        <v>0.0</v>
      </c>
      <c s="129" r="BE2066">
        <v>8.04232799999999</v>
      </c>
      <c s="129" r="BF2066">
        <v>0.0</v>
      </c>
      <c s="129" r="BG2066">
        <v>4.02116399999999</v>
      </c>
      <c s="129" r="BH2066">
        <v>16.0846559999999</v>
      </c>
      <c s="129" r="BI2066">
        <v>8.04232799999999</v>
      </c>
      <c s="129" r="BJ2066">
        <v>92.486772</v>
      </c>
      <c s="129" r="BK2066">
        <v>16.0846559999999</v>
      </c>
      <c s="129" r="BL2066">
        <v>0.0</v>
      </c>
      <c s="129" r="BM2066">
        <v>0.0</v>
      </c>
      <c s="129" r="BN2066">
        <v>4.02116399999999</v>
      </c>
      <c s="129" r="BO2066">
        <v>28.1481479999999</v>
      </c>
      <c s="129" r="BP2066">
        <v>0.0</v>
      </c>
      <c s="129" r="BQ2066">
        <v>32.1693119999999</v>
      </c>
      <c s="129" r="BR2066">
        <v>12.063492</v>
      </c>
      <c s="129" r="BS2066">
        <v>12.063492</v>
      </c>
      <c s="129" r="BT2066">
        <v>0.0</v>
      </c>
      <c s="129" r="BU2066">
        <v>0.0</v>
      </c>
      <c s="129" r="BV2066">
        <v>0.0</v>
      </c>
      <c s="129" r="BW2066">
        <v>0.0</v>
      </c>
      <c s="129" r="BX2066">
        <v>4.02116399999999</v>
      </c>
      <c s="129" r="BY2066">
        <v>0.0</v>
      </c>
      <c s="129" r="BZ2066">
        <v>0.0</v>
      </c>
      <c s="129" r="CA2066">
        <v>8.04232799999999</v>
      </c>
      <c s="129" r="CB2066">
        <v>84.444444</v>
      </c>
      <c s="129" r="CC2066">
        <v>28.1481479999999</v>
      </c>
      <c s="129" r="CD2066">
        <v>4.02116399999999</v>
      </c>
      <c s="129" r="CE2066">
        <v>0.0</v>
      </c>
      <c s="129" r="CF2066">
        <v>12.063492</v>
      </c>
      <c s="129" r="CG2066">
        <v>24.126984</v>
      </c>
      <c s="129" r="CH2066">
        <v>4.02116399999999</v>
      </c>
      <c s="129" r="CI2066">
        <v>0.0</v>
      </c>
      <c s="129" r="CJ2066">
        <v>12.063492</v>
      </c>
      <c s="129" r="CK2066">
        <v>56.2962959999999</v>
      </c>
      <c s="129" r="CL2066">
        <v>4.02116399999999</v>
      </c>
      <c s="129" r="CM2066">
        <v>4.02116399999999</v>
      </c>
      <c s="129" r="CN2066">
        <v>0.0</v>
      </c>
      <c s="129" r="CO2066">
        <v>0.0</v>
      </c>
      <c s="129" r="CP2066">
        <v>0.0</v>
      </c>
      <c s="129" r="CQ2066">
        <v>0.0</v>
      </c>
      <c s="129" r="CR2066">
        <v>48.253968</v>
      </c>
      <c s="129" r="CS2066">
        <v>0.0</v>
      </c>
    </row>
    <row customHeight="1" r="2067" ht="15.0">
      <c t="s" s="127" r="A2067">
        <v>17406</v>
      </c>
      <c t="s" s="127" r="B2067">
        <v>17407</v>
      </c>
      <c t="s" s="127" r="C2067">
        <v>17408</v>
      </c>
      <c t="s" s="127" r="D2067">
        <v>17409</v>
      </c>
      <c t="s" s="127" r="E2067">
        <v>17410</v>
      </c>
      <c t="s" s="127" r="F2067">
        <v>17411</v>
      </c>
      <c t="s" s="128" r="G2067">
        <v>17412</v>
      </c>
      <c t="s" s="127" r="H2067">
        <v>17413</v>
      </c>
      <c s="129" r="I2067">
        <v>1283.0</v>
      </c>
      <c s="129" r="J2067">
        <v>145.749581</v>
      </c>
      <c s="129" r="K2067">
        <v>128.530531</v>
      </c>
      <c s="129" r="L2067">
        <v>208.618975</v>
      </c>
      <c s="129" r="M2067">
        <v>307.430402</v>
      </c>
      <c s="129" r="N2067">
        <v>275.135677999999</v>
      </c>
      <c s="129" r="O2067">
        <v>217.534832999999</v>
      </c>
      <c s="129" r="P2067">
        <v>239.0</v>
      </c>
      <c s="129" r="Q2067">
        <v>212.0</v>
      </c>
      <c s="129" r="R2067">
        <v>303.0</v>
      </c>
      <c s="129" r="S2067">
        <v>254.0</v>
      </c>
      <c s="129" r="T2067">
        <v>262.0</v>
      </c>
      <c s="129" r="U2067">
        <v>161.0</v>
      </c>
      <c s="129" r="V2067">
        <v>629.927553999999</v>
      </c>
      <c s="129" r="W2067">
        <v>78.233231</v>
      </c>
      <c s="129" r="X2067">
        <v>67.444309</v>
      </c>
      <c s="129" r="Y2067">
        <v>124.027655999999</v>
      </c>
      <c s="129" r="Z2067">
        <v>144.605852</v>
      </c>
      <c s="129" r="AA2067">
        <v>134.888619</v>
      </c>
      <c s="129" r="AB2067">
        <v>72.2264229999999</v>
      </c>
      <c s="129" r="AC2067">
        <v>8.501464</v>
      </c>
      <c s="129" r="AD2067">
        <v>97.523617</v>
      </c>
      <c s="129" r="AE2067">
        <v>390.733909999999</v>
      </c>
      <c s="129" r="AF2067">
        <v>141.670026</v>
      </c>
      <c s="129" r="AG2067">
        <v>653.072446</v>
      </c>
      <c s="129" r="AH2067">
        <v>67.51635</v>
      </c>
      <c s="129" r="AI2067">
        <v>61.0862219999999</v>
      </c>
      <c s="129" r="AJ2067">
        <v>84.5913189999999</v>
      </c>
      <c s="129" r="AK2067">
        <v>162.824549999999</v>
      </c>
      <c s="129" r="AL2067">
        <v>140.247059</v>
      </c>
      <c s="129" r="AM2067">
        <v>116.237675</v>
      </c>
      <c s="129" r="AN2067">
        <v>20.569271</v>
      </c>
      <c s="129" r="AO2067">
        <v>95.3802409999999</v>
      </c>
      <c s="129" r="AP2067">
        <v>346.011173999999</v>
      </c>
      <c s="129" r="AQ2067">
        <v>211.681031999999</v>
      </c>
      <c s="129" r="AR2067">
        <v>1142.25758</v>
      </c>
      <c s="129" r="AS2067">
        <v>21.433762</v>
      </c>
      <c s="129" r="AT2067">
        <v>72.874791</v>
      </c>
      <c s="129" r="AU2067">
        <v>42.867524</v>
      </c>
      <c s="129" r="AV2067">
        <v>115.742315</v>
      </c>
      <c s="129" r="AW2067">
        <v>180.043601</v>
      </c>
      <c s="129" r="AX2067">
        <v>120.029067</v>
      </c>
      <c s="129" r="AY2067">
        <v>434.943435</v>
      </c>
      <c s="129" r="AZ2067">
        <v>154.323085999999</v>
      </c>
      <c s="129" r="BA2067">
        <v>569.273577</v>
      </c>
      <c s="129" r="BB2067">
        <v>21.433762</v>
      </c>
      <c s="129" r="BC2067">
        <v>47.154276</v>
      </c>
      <c s="129" r="BD2067">
        <v>25.720514</v>
      </c>
      <c s="129" r="BE2067">
        <v>60.0145339999999</v>
      </c>
      <c s="129" r="BF2067">
        <v>47.154276</v>
      </c>
      <c s="129" r="BG2067">
        <v>102.882057</v>
      </c>
      <c s="129" r="BH2067">
        <v>204.899623999999</v>
      </c>
      <c s="129" r="BI2067">
        <v>60.0145339999999</v>
      </c>
      <c s="129" r="BJ2067">
        <v>572.984003</v>
      </c>
      <c s="129" r="BK2067">
        <v>0.0</v>
      </c>
      <c s="129" r="BL2067">
        <v>25.720514</v>
      </c>
      <c s="129" r="BM2067">
        <v>17.14701</v>
      </c>
      <c s="129" r="BN2067">
        <v>55.727781</v>
      </c>
      <c s="129" r="BO2067">
        <v>132.889323999999</v>
      </c>
      <c s="129" r="BP2067">
        <v>17.14701</v>
      </c>
      <c s="129" r="BQ2067">
        <v>230.043811</v>
      </c>
      <c s="129" r="BR2067">
        <v>94.308553</v>
      </c>
      <c s="129" r="BS2067">
        <v>132.889323999999</v>
      </c>
      <c s="129" r="BT2067">
        <v>0.0</v>
      </c>
      <c s="129" r="BU2067">
        <v>0.0</v>
      </c>
      <c s="129" r="BV2067">
        <v>0.0</v>
      </c>
      <c s="129" r="BW2067">
        <v>17.14701</v>
      </c>
      <c s="129" r="BX2067">
        <v>34.2940189999999</v>
      </c>
      <c s="129" r="BY2067">
        <v>25.720514</v>
      </c>
      <c s="129" r="BZ2067">
        <v>0.0</v>
      </c>
      <c s="129" r="CA2067">
        <v>55.727781</v>
      </c>
      <c s="129" r="CB2067">
        <v>411.52823</v>
      </c>
      <c s="129" r="CC2067">
        <v>17.14701</v>
      </c>
      <c s="129" r="CD2067">
        <v>55.727781</v>
      </c>
      <c s="129" r="CE2067">
        <v>25.720514</v>
      </c>
      <c s="129" r="CF2067">
        <v>77.1615429999999</v>
      </c>
      <c s="129" r="CG2067">
        <v>111.455562</v>
      </c>
      <c s="129" r="CH2067">
        <v>81.448295</v>
      </c>
      <c s="129" r="CI2067">
        <v>0.0</v>
      </c>
      <c s="129" r="CJ2067">
        <v>42.867524</v>
      </c>
      <c s="129" r="CK2067">
        <v>597.840025999999</v>
      </c>
      <c s="129" r="CL2067">
        <v>4.28675199999999</v>
      </c>
      <c s="129" r="CM2067">
        <v>17.14701</v>
      </c>
      <c s="129" r="CN2067">
        <v>17.14701</v>
      </c>
      <c s="129" r="CO2067">
        <v>21.433762</v>
      </c>
      <c s="129" r="CP2067">
        <v>34.2940189999999</v>
      </c>
      <c s="129" r="CQ2067">
        <v>12.860257</v>
      </c>
      <c s="129" r="CR2067">
        <v>434.943435</v>
      </c>
      <c s="129" r="CS2067">
        <v>55.727781</v>
      </c>
    </row>
    <row customHeight="1" r="2068" ht="15.0">
      <c t="s" s="127" r="A2068">
        <v>17414</v>
      </c>
      <c t="s" s="127" r="B2068">
        <v>17415</v>
      </c>
      <c t="s" s="127" r="C2068">
        <v>17416</v>
      </c>
      <c t="s" s="127" r="D2068">
        <v>17417</v>
      </c>
      <c t="s" s="127" r="E2068">
        <v>17418</v>
      </c>
      <c t="s" s="127" r="F2068">
        <v>17419</v>
      </c>
      <c t="s" s="128" r="G2068">
        <v>17420</v>
      </c>
      <c t="s" s="127" r="H2068">
        <v>17421</v>
      </c>
      <c s="129" r="I2068">
        <v>262.0</v>
      </c>
      <c s="129" r="J2068">
        <v>70.5384619999999</v>
      </c>
      <c s="129" r="K2068">
        <v>30.2307689999999</v>
      </c>
      <c s="129" r="L2068">
        <v>58.446154</v>
      </c>
      <c s="129" r="M2068">
        <v>51.392308</v>
      </c>
      <c s="129" r="N2068">
        <v>37.284615</v>
      </c>
      <c s="129" r="O2068">
        <v>14.107692</v>
      </c>
      <c s="129" r="P2068">
        <v>47.0</v>
      </c>
      <c s="129" r="Q2068">
        <v>29.0</v>
      </c>
      <c s="129" r="R2068">
        <v>48.0</v>
      </c>
      <c s="129" r="S2068">
        <v>33.0</v>
      </c>
      <c s="129" r="T2068">
        <v>29.0</v>
      </c>
      <c s="129" r="U2068">
        <v>15.0</v>
      </c>
      <c s="129" r="V2068">
        <v>124.953846</v>
      </c>
      <c s="129" r="W2068">
        <v>26.2</v>
      </c>
      <c s="129" r="X2068">
        <v>12.0923079999999</v>
      </c>
      <c s="129" r="Y2068">
        <v>28.215385</v>
      </c>
      <c s="129" r="Z2068">
        <v>30.2307689999999</v>
      </c>
      <c s="129" r="AA2068">
        <v>20.153846</v>
      </c>
      <c s="129" r="AB2068">
        <v>8.061538</v>
      </c>
      <c s="129" r="AC2068">
        <v>0.0</v>
      </c>
      <c s="129" r="AD2068">
        <v>29.223077</v>
      </c>
      <c s="129" r="AE2068">
        <v>77.592308</v>
      </c>
      <c s="129" r="AF2068">
        <v>18.138462</v>
      </c>
      <c s="129" r="AG2068">
        <v>137.046154</v>
      </c>
      <c s="129" r="AH2068">
        <v>44.338462</v>
      </c>
      <c s="129" r="AI2068">
        <v>18.138462</v>
      </c>
      <c s="129" r="AJ2068">
        <v>30.2307689999999</v>
      </c>
      <c s="129" r="AK2068">
        <v>21.161538</v>
      </c>
      <c s="129" r="AL2068">
        <v>17.130769</v>
      </c>
      <c s="129" r="AM2068">
        <v>6.04615399999999</v>
      </c>
      <c s="129" r="AN2068">
        <v>0.0</v>
      </c>
      <c s="129" r="AO2068">
        <v>51.392308</v>
      </c>
      <c s="129" r="AP2068">
        <v>71.546154</v>
      </c>
      <c s="129" r="AQ2068">
        <v>14.107692</v>
      </c>
      <c s="129" r="AR2068">
        <v>189.446154</v>
      </c>
      <c s="129" r="AS2068">
        <v>0.0</v>
      </c>
      <c s="129" r="AT2068">
        <v>12.0923079999999</v>
      </c>
      <c s="129" r="AU2068">
        <v>12.0923079999999</v>
      </c>
      <c s="129" r="AV2068">
        <v>20.153846</v>
      </c>
      <c s="129" r="AW2068">
        <v>36.2769229999999</v>
      </c>
      <c s="129" r="AX2068">
        <v>44.338462</v>
      </c>
      <c s="129" r="AY2068">
        <v>36.2769229999999</v>
      </c>
      <c s="129" r="AZ2068">
        <v>28.215385</v>
      </c>
      <c s="129" r="BA2068">
        <v>104.8</v>
      </c>
      <c s="129" r="BB2068">
        <v>0.0</v>
      </c>
      <c s="129" r="BC2068">
        <v>8.061538</v>
      </c>
      <c s="129" r="BD2068">
        <v>12.0923079999999</v>
      </c>
      <c s="129" r="BE2068">
        <v>8.061538</v>
      </c>
      <c s="129" r="BF2068">
        <v>0.0</v>
      </c>
      <c s="129" r="BG2068">
        <v>44.338462</v>
      </c>
      <c s="129" r="BH2068">
        <v>24.184615</v>
      </c>
      <c s="129" r="BI2068">
        <v>8.061538</v>
      </c>
      <c s="129" r="BJ2068">
        <v>84.6461539999999</v>
      </c>
      <c s="129" r="BK2068">
        <v>0.0</v>
      </c>
      <c s="129" r="BL2068">
        <v>4.030769</v>
      </c>
      <c s="129" r="BM2068">
        <v>0.0</v>
      </c>
      <c s="129" r="BN2068">
        <v>12.0923079999999</v>
      </c>
      <c s="129" r="BO2068">
        <v>36.2769229999999</v>
      </c>
      <c s="129" r="BP2068">
        <v>0.0</v>
      </c>
      <c s="129" r="BQ2068">
        <v>12.0923079999999</v>
      </c>
      <c s="129" r="BR2068">
        <v>20.153846</v>
      </c>
      <c s="129" r="BS2068">
        <v>16.1230769999999</v>
      </c>
      <c s="129" r="BT2068">
        <v>0.0</v>
      </c>
      <c s="129" r="BU2068">
        <v>0.0</v>
      </c>
      <c s="129" r="BV2068">
        <v>0.0</v>
      </c>
      <c s="129" r="BW2068">
        <v>0.0</v>
      </c>
      <c s="129" r="BX2068">
        <v>0.0</v>
      </c>
      <c s="129" r="BY2068">
        <v>4.030769</v>
      </c>
      <c s="129" r="BZ2068">
        <v>0.0</v>
      </c>
      <c s="129" r="CA2068">
        <v>12.0923079999999</v>
      </c>
      <c s="129" r="CB2068">
        <v>124.953846</v>
      </c>
      <c s="129" r="CC2068">
        <v>0.0</v>
      </c>
      <c s="129" r="CD2068">
        <v>8.061538</v>
      </c>
      <c s="129" r="CE2068">
        <v>12.0923079999999</v>
      </c>
      <c s="129" r="CF2068">
        <v>16.1230769999999</v>
      </c>
      <c s="129" r="CG2068">
        <v>36.2769229999999</v>
      </c>
      <c s="129" r="CH2068">
        <v>40.307692</v>
      </c>
      <c s="129" r="CI2068">
        <v>0.0</v>
      </c>
      <c s="129" r="CJ2068">
        <v>12.0923079999999</v>
      </c>
      <c s="129" r="CK2068">
        <v>48.3692309999999</v>
      </c>
      <c s="129" r="CL2068">
        <v>0.0</v>
      </c>
      <c s="129" r="CM2068">
        <v>4.030769</v>
      </c>
      <c s="129" r="CN2068">
        <v>0.0</v>
      </c>
      <c s="129" r="CO2068">
        <v>4.030769</v>
      </c>
      <c s="129" r="CP2068">
        <v>0.0</v>
      </c>
      <c s="129" r="CQ2068">
        <v>0.0</v>
      </c>
      <c s="129" r="CR2068">
        <v>36.2769229999999</v>
      </c>
      <c s="129" r="CS2068">
        <v>4.030769</v>
      </c>
    </row>
    <row customHeight="1" r="2069" ht="15.0">
      <c t="s" s="127" r="A2069">
        <v>17422</v>
      </c>
      <c t="s" s="127" r="B2069">
        <v>17423</v>
      </c>
      <c t="s" s="127" r="C2069">
        <v>17424</v>
      </c>
      <c t="s" s="127" r="D2069">
        <v>17425</v>
      </c>
      <c t="s" s="127" r="E2069">
        <v>17426</v>
      </c>
      <c t="s" s="127" r="F2069">
        <v>17427</v>
      </c>
      <c t="s" s="128" r="G2069">
        <v>17428</v>
      </c>
      <c t="s" s="127" r="H2069">
        <v>17429</v>
      </c>
      <c s="129" r="I2069">
        <v>290.0</v>
      </c>
      <c s="129" r="J2069">
        <v>57.0645159999999</v>
      </c>
      <c s="129" r="K2069">
        <v>31.806452</v>
      </c>
      <c s="129" r="L2069">
        <v>67.3548389999999</v>
      </c>
      <c s="129" r="M2069">
        <v>61.7419349999999</v>
      </c>
      <c s="129" r="N2069">
        <v>50.5161289999999</v>
      </c>
      <c s="129" r="O2069">
        <v>21.5161289999999</v>
      </c>
      <c s="129" r="P2069">
        <v>29.0</v>
      </c>
      <c s="129" r="Q2069">
        <v>61.0</v>
      </c>
      <c s="129" r="R2069">
        <v>62.0</v>
      </c>
      <c s="129" r="S2069">
        <v>56.0</v>
      </c>
      <c s="129" r="T2069">
        <v>36.0</v>
      </c>
      <c s="129" r="U2069">
        <v>17.0</v>
      </c>
      <c s="129" r="V2069">
        <v>153.419355</v>
      </c>
      <c s="129" r="W2069">
        <v>35.5483869999999</v>
      </c>
      <c s="129" r="X2069">
        <v>15.903226</v>
      </c>
      <c s="129" r="Y2069">
        <v>37.419355</v>
      </c>
      <c s="129" r="Z2069">
        <v>30.870968</v>
      </c>
      <c s="129" r="AA2069">
        <v>26.193548</v>
      </c>
      <c s="129" r="AB2069">
        <v>7.48387099999999</v>
      </c>
      <c s="129" r="AC2069">
        <v>0.0</v>
      </c>
      <c s="129" r="AD2069">
        <v>41.16129</v>
      </c>
      <c s="129" r="AE2069">
        <v>90.7419349999999</v>
      </c>
      <c s="129" r="AF2069">
        <v>21.5161289999999</v>
      </c>
      <c s="129" r="AG2069">
        <v>136.580645</v>
      </c>
      <c s="129" r="AH2069">
        <v>21.5161289999999</v>
      </c>
      <c s="129" r="AI2069">
        <v>15.903226</v>
      </c>
      <c s="129" r="AJ2069">
        <v>29.9354839999999</v>
      </c>
      <c s="129" r="AK2069">
        <v>30.870968</v>
      </c>
      <c s="129" r="AL2069">
        <v>24.322581</v>
      </c>
      <c s="129" r="AM2069">
        <v>11.225806</v>
      </c>
      <c s="129" r="AN2069">
        <v>2.806452</v>
      </c>
      <c s="129" r="AO2069">
        <v>24.322581</v>
      </c>
      <c s="129" r="AP2069">
        <v>84.193548</v>
      </c>
      <c s="129" r="AQ2069">
        <v>28.064516</v>
      </c>
      <c s="129" r="AR2069">
        <v>228.258064999999</v>
      </c>
      <c s="129" r="AS2069">
        <v>33.677419</v>
      </c>
      <c s="129" r="AT2069">
        <v>11.225806</v>
      </c>
      <c s="129" r="AU2069">
        <v>11.225806</v>
      </c>
      <c s="129" r="AV2069">
        <v>14.9677419999999</v>
      </c>
      <c s="129" r="AW2069">
        <v>26.193548</v>
      </c>
      <c s="129" r="AX2069">
        <v>44.9032259999999</v>
      </c>
      <c s="129" r="AY2069">
        <v>82.322581</v>
      </c>
      <c s="129" r="AZ2069">
        <v>3.74193499999999</v>
      </c>
      <c s="129" r="BA2069">
        <v>127.225806</v>
      </c>
      <c s="129" r="BB2069">
        <v>22.4516129999999</v>
      </c>
      <c s="129" r="BC2069">
        <v>7.48387099999999</v>
      </c>
      <c s="129" r="BD2069">
        <v>0.0</v>
      </c>
      <c s="129" r="BE2069">
        <v>11.225806</v>
      </c>
      <c s="129" r="BF2069">
        <v>3.74193499999999</v>
      </c>
      <c s="129" r="BG2069">
        <v>41.16129</v>
      </c>
      <c s="129" r="BH2069">
        <v>41.16129</v>
      </c>
      <c s="129" r="BI2069">
        <v>0.0</v>
      </c>
      <c s="129" r="BJ2069">
        <v>101.032258</v>
      </c>
      <c s="129" r="BK2069">
        <v>11.225806</v>
      </c>
      <c s="129" r="BL2069">
        <v>3.74193499999999</v>
      </c>
      <c s="129" r="BM2069">
        <v>11.225806</v>
      </c>
      <c s="129" r="BN2069">
        <v>3.74193499999999</v>
      </c>
      <c s="129" r="BO2069">
        <v>22.4516129999999</v>
      </c>
      <c s="129" r="BP2069">
        <v>3.74193499999999</v>
      </c>
      <c s="129" r="BQ2069">
        <v>41.16129</v>
      </c>
      <c s="129" r="BR2069">
        <v>3.74193499999999</v>
      </c>
      <c s="129" r="BS2069">
        <v>7.48387099999999</v>
      </c>
      <c s="129" r="BT2069">
        <v>0.0</v>
      </c>
      <c s="129" r="BU2069">
        <v>0.0</v>
      </c>
      <c s="129" r="BV2069">
        <v>0.0</v>
      </c>
      <c s="129" r="BW2069">
        <v>0.0</v>
      </c>
      <c s="129" r="BX2069">
        <v>0.0</v>
      </c>
      <c s="129" r="BY2069">
        <v>7.48387099999999</v>
      </c>
      <c s="129" r="BZ2069">
        <v>0.0</v>
      </c>
      <c s="129" r="CA2069">
        <v>0.0</v>
      </c>
      <c s="129" r="CB2069">
        <v>108.516129</v>
      </c>
      <c s="129" r="CC2069">
        <v>26.193548</v>
      </c>
      <c s="129" r="CD2069">
        <v>7.48387099999999</v>
      </c>
      <c s="129" r="CE2069">
        <v>11.225806</v>
      </c>
      <c s="129" r="CF2069">
        <v>11.225806</v>
      </c>
      <c s="129" r="CG2069">
        <v>18.7096769999999</v>
      </c>
      <c s="129" r="CH2069">
        <v>33.677419</v>
      </c>
      <c s="129" r="CI2069">
        <v>0.0</v>
      </c>
      <c s="129" r="CJ2069">
        <v>0.0</v>
      </c>
      <c s="129" r="CK2069">
        <v>112.258065</v>
      </c>
      <c s="129" r="CL2069">
        <v>7.48387099999999</v>
      </c>
      <c s="129" r="CM2069">
        <v>3.74193499999999</v>
      </c>
      <c s="129" r="CN2069">
        <v>0.0</v>
      </c>
      <c s="129" r="CO2069">
        <v>3.74193499999999</v>
      </c>
      <c s="129" r="CP2069">
        <v>7.48387099999999</v>
      </c>
      <c s="129" r="CQ2069">
        <v>3.74193499999999</v>
      </c>
      <c s="129" r="CR2069">
        <v>82.322581</v>
      </c>
      <c s="129" r="CS2069">
        <v>3.74193499999999</v>
      </c>
    </row>
    <row customHeight="1" r="2070" ht="15.0">
      <c t="s" s="127" r="A2070">
        <v>17430</v>
      </c>
      <c t="s" s="127" r="B2070">
        <v>17431</v>
      </c>
      <c t="s" s="127" r="C2070">
        <v>17432</v>
      </c>
      <c t="s" s="127" r="D2070">
        <v>17433</v>
      </c>
      <c t="s" s="127" r="E2070">
        <v>17434</v>
      </c>
      <c t="s" s="127" r="F2070">
        <v>17435</v>
      </c>
      <c t="s" s="128" r="G2070">
        <v>17436</v>
      </c>
      <c t="s" s="127" r="H2070">
        <v>17437</v>
      </c>
      <c s="129" r="I2070">
        <v>95.0</v>
      </c>
      <c s="129" r="J2070">
        <v>21.0</v>
      </c>
      <c s="129" r="K2070">
        <v>10.0</v>
      </c>
      <c s="129" r="L2070">
        <v>12.0</v>
      </c>
      <c s="129" r="M2070">
        <v>27.0</v>
      </c>
      <c s="129" r="N2070">
        <v>18.0</v>
      </c>
      <c s="129" r="O2070">
        <v>7.0</v>
      </c>
      <c s="129" r="P2070">
        <v>18.0</v>
      </c>
      <c s="129" r="Q2070">
        <v>18.0</v>
      </c>
      <c s="129" r="R2070">
        <v>29.0</v>
      </c>
      <c s="129" r="S2070">
        <v>12.0</v>
      </c>
      <c s="129" r="T2070">
        <v>12.0</v>
      </c>
      <c s="129" r="U2070">
        <v>12.0</v>
      </c>
      <c s="129" r="V2070">
        <v>50.0</v>
      </c>
      <c s="129" r="W2070">
        <v>12.0</v>
      </c>
      <c s="129" r="X2070">
        <v>5.0</v>
      </c>
      <c s="129" r="Y2070">
        <v>5.0</v>
      </c>
      <c s="129" r="Z2070">
        <v>15.0</v>
      </c>
      <c s="129" r="AA2070">
        <v>9.0</v>
      </c>
      <c s="129" r="AB2070">
        <v>4.0</v>
      </c>
      <c s="129" r="AC2070">
        <v>0.0</v>
      </c>
      <c s="129" r="AD2070">
        <v>15.0</v>
      </c>
      <c s="129" r="AE2070">
        <v>28.0</v>
      </c>
      <c s="129" r="AF2070">
        <v>7.0</v>
      </c>
      <c s="129" r="AG2070">
        <v>45.0</v>
      </c>
      <c s="129" r="AH2070">
        <v>9.0</v>
      </c>
      <c s="129" r="AI2070">
        <v>5.0</v>
      </c>
      <c s="129" r="AJ2070">
        <v>7.0</v>
      </c>
      <c s="129" r="AK2070">
        <v>12.0</v>
      </c>
      <c s="129" r="AL2070">
        <v>9.0</v>
      </c>
      <c s="129" r="AM2070">
        <v>3.0</v>
      </c>
      <c s="129" r="AN2070">
        <v>0.0</v>
      </c>
      <c s="129" r="AO2070">
        <v>12.0</v>
      </c>
      <c s="129" r="AP2070">
        <v>27.0</v>
      </c>
      <c s="129" r="AQ2070">
        <v>6.0</v>
      </c>
      <c s="129" r="AR2070">
        <v>76.0</v>
      </c>
      <c s="129" r="AS2070">
        <v>12.0</v>
      </c>
      <c s="129" r="AT2070">
        <v>0.0</v>
      </c>
      <c s="129" r="AU2070">
        <v>4.0</v>
      </c>
      <c s="129" r="AV2070">
        <v>0.0</v>
      </c>
      <c s="129" r="AW2070">
        <v>12.0</v>
      </c>
      <c s="129" r="AX2070">
        <v>20.0</v>
      </c>
      <c s="129" r="AY2070">
        <v>24.0</v>
      </c>
      <c s="129" r="AZ2070">
        <v>4.0</v>
      </c>
      <c s="129" r="BA2070">
        <v>32.0</v>
      </c>
      <c s="129" r="BB2070">
        <v>8.0</v>
      </c>
      <c s="129" r="BC2070">
        <v>0.0</v>
      </c>
      <c s="129" r="BD2070">
        <v>0.0</v>
      </c>
      <c s="129" r="BE2070">
        <v>0.0</v>
      </c>
      <c s="129" r="BF2070">
        <v>4.0</v>
      </c>
      <c s="129" r="BG2070">
        <v>16.0</v>
      </c>
      <c s="129" r="BH2070">
        <v>4.0</v>
      </c>
      <c s="129" r="BI2070">
        <v>0.0</v>
      </c>
      <c s="129" r="BJ2070">
        <v>44.0</v>
      </c>
      <c s="129" r="BK2070">
        <v>4.0</v>
      </c>
      <c s="129" r="BL2070">
        <v>0.0</v>
      </c>
      <c s="129" r="BM2070">
        <v>4.0</v>
      </c>
      <c s="129" r="BN2070">
        <v>0.0</v>
      </c>
      <c s="129" r="BO2070">
        <v>8.0</v>
      </c>
      <c s="129" r="BP2070">
        <v>4.0</v>
      </c>
      <c s="129" r="BQ2070">
        <v>20.0</v>
      </c>
      <c s="129" r="BR2070">
        <v>4.0</v>
      </c>
      <c s="129" r="BS2070">
        <v>8.0</v>
      </c>
      <c s="129" r="BT2070">
        <v>0.0</v>
      </c>
      <c s="129" r="BU2070">
        <v>0.0</v>
      </c>
      <c s="129" r="BV2070">
        <v>0.0</v>
      </c>
      <c s="129" r="BW2070">
        <v>0.0</v>
      </c>
      <c s="129" r="BX2070">
        <v>4.0</v>
      </c>
      <c s="129" r="BY2070">
        <v>0.0</v>
      </c>
      <c s="129" r="BZ2070">
        <v>0.0</v>
      </c>
      <c s="129" r="CA2070">
        <v>4.0</v>
      </c>
      <c s="129" r="CB2070">
        <v>36.0</v>
      </c>
      <c s="129" r="CC2070">
        <v>12.0</v>
      </c>
      <c s="129" r="CD2070">
        <v>0.0</v>
      </c>
      <c s="129" r="CE2070">
        <v>4.0</v>
      </c>
      <c s="129" r="CF2070">
        <v>0.0</v>
      </c>
      <c s="129" r="CG2070">
        <v>4.0</v>
      </c>
      <c s="129" r="CH2070">
        <v>16.0</v>
      </c>
      <c s="129" r="CI2070">
        <v>0.0</v>
      </c>
      <c s="129" r="CJ2070">
        <v>0.0</v>
      </c>
      <c s="129" r="CK2070">
        <v>32.0</v>
      </c>
      <c s="129" r="CL2070">
        <v>0.0</v>
      </c>
      <c s="129" r="CM2070">
        <v>0.0</v>
      </c>
      <c s="129" r="CN2070">
        <v>0.0</v>
      </c>
      <c s="129" r="CO2070">
        <v>0.0</v>
      </c>
      <c s="129" r="CP2070">
        <v>4.0</v>
      </c>
      <c s="129" r="CQ2070">
        <v>4.0</v>
      </c>
      <c s="129" r="CR2070">
        <v>24.0</v>
      </c>
      <c s="129" r="CS2070">
        <v>0.0</v>
      </c>
    </row>
    <row customHeight="1" r="2071" ht="15.0">
      <c t="s" s="127" r="A2071">
        <v>17438</v>
      </c>
      <c t="s" s="127" r="B2071">
        <v>17439</v>
      </c>
      <c t="s" s="127" r="C2071">
        <v>17440</v>
      </c>
      <c t="s" s="127" r="D2071">
        <v>17441</v>
      </c>
      <c t="s" s="127" r="E2071">
        <v>17442</v>
      </c>
      <c t="s" s="127" r="F2071">
        <v>17443</v>
      </c>
      <c t="s" s="128" r="G2071">
        <v>17444</v>
      </c>
      <c t="s" s="127" r="H2071">
        <v>17445</v>
      </c>
      <c s="129" r="I2071">
        <v>1679.0</v>
      </c>
      <c s="129" r="J2071">
        <v>352.648775</v>
      </c>
      <c s="129" r="K2071">
        <v>187.099767</v>
      </c>
      <c s="129" r="L2071">
        <v>348.730455</v>
      </c>
      <c s="129" r="M2071">
        <v>374.199532999999</v>
      </c>
      <c s="129" r="N2071">
        <v>239.017503</v>
      </c>
      <c s="129" r="O2071">
        <v>177.303967</v>
      </c>
      <c s="129" r="P2071">
        <v>293.0</v>
      </c>
      <c s="129" r="Q2071">
        <v>203.0</v>
      </c>
      <c s="129" r="R2071">
        <v>364.0</v>
      </c>
      <c s="129" r="S2071">
        <v>277.0</v>
      </c>
      <c s="129" r="T2071">
        <v>256.0</v>
      </c>
      <c s="129" r="U2071">
        <v>136.0</v>
      </c>
      <c s="129" r="V2071">
        <v>868.887397999999</v>
      </c>
      <c s="129" r="W2071">
        <v>190.038506</v>
      </c>
      <c s="129" r="X2071">
        <v>107.753792</v>
      </c>
      <c s="129" r="Y2071">
        <v>183.181446999999</v>
      </c>
      <c s="129" r="Z2071">
        <v>195.915986</v>
      </c>
      <c s="129" r="AA2071">
        <v>114.610851999999</v>
      </c>
      <c s="129" r="AB2071">
        <v>71.5093349999999</v>
      </c>
      <c s="129" r="AC2071">
        <v>5.87748</v>
      </c>
      <c s="129" r="AD2071">
        <v>239.997083</v>
      </c>
      <c s="129" r="AE2071">
        <v>487.830805</v>
      </c>
      <c s="129" r="AF2071">
        <v>141.059509999999</v>
      </c>
      <c s="129" r="AG2071">
        <v>810.112602</v>
      </c>
      <c s="129" r="AH2071">
        <v>162.610267999999</v>
      </c>
      <c s="129" r="AI2071">
        <v>79.3459739999999</v>
      </c>
      <c s="129" r="AJ2071">
        <v>165.549007999999</v>
      </c>
      <c s="129" r="AK2071">
        <v>178.283547</v>
      </c>
      <c s="129" r="AL2071">
        <v>124.406651</v>
      </c>
      <c s="129" r="AM2071">
        <v>89.1417739999999</v>
      </c>
      <c s="129" r="AN2071">
        <v>10.7753789999999</v>
      </c>
      <c s="129" r="AO2071">
        <v>194.936406</v>
      </c>
      <c s="129" r="AP2071">
        <v>444.729288</v>
      </c>
      <c s="129" r="AQ2071">
        <v>170.446908</v>
      </c>
      <c s="129" r="AR2071">
        <v>1316.55542599999</v>
      </c>
      <c s="129" r="AS2071">
        <v>58.774796</v>
      </c>
      <c s="129" r="AT2071">
        <v>62.693116</v>
      </c>
      <c s="129" r="AU2071">
        <v>148.896149</v>
      </c>
      <c s="129" r="AV2071">
        <v>176.324387</v>
      </c>
      <c s="129" r="AW2071">
        <v>219.425904</v>
      </c>
      <c s="129" r="AX2071">
        <v>133.22287</v>
      </c>
      <c s="129" r="AY2071">
        <v>380.077013</v>
      </c>
      <c s="129" r="AZ2071">
        <v>137.141189999999</v>
      </c>
      <c s="129" r="BA2071">
        <v>689.624271</v>
      </c>
      <c s="129" r="BB2071">
        <v>39.183197</v>
      </c>
      <c s="129" r="BC2071">
        <v>58.774796</v>
      </c>
      <c s="129" r="BD2071">
        <v>97.957993</v>
      </c>
      <c s="129" r="BE2071">
        <v>58.774796</v>
      </c>
      <c s="129" r="BF2071">
        <v>74.448075</v>
      </c>
      <c s="129" r="BG2071">
        <v>121.467911</v>
      </c>
      <c s="129" r="BH2071">
        <v>180.242707</v>
      </c>
      <c s="129" r="BI2071">
        <v>58.774796</v>
      </c>
      <c s="129" r="BJ2071">
        <v>626.931154999999</v>
      </c>
      <c s="129" r="BK2071">
        <v>19.5915989999999</v>
      </c>
      <c s="129" r="BL2071">
        <v>3.91832</v>
      </c>
      <c s="129" r="BM2071">
        <v>50.9381559999999</v>
      </c>
      <c s="129" r="BN2071">
        <v>117.549592</v>
      </c>
      <c s="129" r="BO2071">
        <v>144.97783</v>
      </c>
      <c s="129" r="BP2071">
        <v>11.7549589999999</v>
      </c>
      <c s="129" r="BQ2071">
        <v>199.834306</v>
      </c>
      <c s="129" r="BR2071">
        <v>78.366394</v>
      </c>
      <c s="129" r="BS2071">
        <v>101.876313</v>
      </c>
      <c s="129" r="BT2071">
        <v>0.0</v>
      </c>
      <c s="129" r="BU2071">
        <v>0.0</v>
      </c>
      <c s="129" r="BV2071">
        <v>3.91832</v>
      </c>
      <c s="129" r="BW2071">
        <v>0.0</v>
      </c>
      <c s="129" r="BX2071">
        <v>15.673279</v>
      </c>
      <c s="129" r="BY2071">
        <v>11.7549589999999</v>
      </c>
      <c s="129" r="BZ2071">
        <v>0.0</v>
      </c>
      <c s="129" r="CA2071">
        <v>70.5297549999999</v>
      </c>
      <c s="129" r="CB2071">
        <v>677.869312</v>
      </c>
      <c s="129" r="CC2071">
        <v>39.183197</v>
      </c>
      <c s="129" r="CD2071">
        <v>54.856476</v>
      </c>
      <c s="129" r="CE2071">
        <v>117.549592</v>
      </c>
      <c s="129" r="CF2071">
        <v>144.97783</v>
      </c>
      <c s="129" r="CG2071">
        <v>180.242707</v>
      </c>
      <c s="129" r="CH2071">
        <v>109.712952</v>
      </c>
      <c s="129" r="CI2071">
        <v>0.0</v>
      </c>
      <c s="129" r="CJ2071">
        <v>31.346558</v>
      </c>
      <c s="129" r="CK2071">
        <v>536.809801999999</v>
      </c>
      <c s="129" r="CL2071">
        <v>19.5915989999999</v>
      </c>
      <c s="129" r="CM2071">
        <v>7.83663899999999</v>
      </c>
      <c s="129" r="CN2071">
        <v>27.428238</v>
      </c>
      <c s="129" r="CO2071">
        <v>31.346558</v>
      </c>
      <c s="129" r="CP2071">
        <v>23.5099179999999</v>
      </c>
      <c s="129" r="CQ2071">
        <v>11.7549589999999</v>
      </c>
      <c s="129" r="CR2071">
        <v>380.077013</v>
      </c>
      <c s="129" r="CS2071">
        <v>35.2648769999999</v>
      </c>
    </row>
    <row customHeight="1" r="2072" ht="15.0">
      <c t="s" s="127" r="A2072">
        <v>17446</v>
      </c>
      <c t="s" s="127" r="B2072">
        <v>17447</v>
      </c>
      <c t="s" s="127" r="C2072">
        <v>17448</v>
      </c>
      <c t="s" s="127" r="D2072">
        <v>17449</v>
      </c>
      <c t="s" s="127" r="E2072">
        <v>17450</v>
      </c>
      <c t="s" s="127" r="F2072">
        <v>17451</v>
      </c>
      <c t="s" s="128" r="G2072">
        <v>17452</v>
      </c>
      <c t="s" s="127" r="H2072">
        <v>17453</v>
      </c>
      <c s="129" r="I2072">
        <v>180.0</v>
      </c>
      <c s="129" r="J2072">
        <v>32.8934009999999</v>
      </c>
      <c s="129" r="K2072">
        <v>16.446701</v>
      </c>
      <c s="129" r="L2072">
        <v>37.4619289999999</v>
      </c>
      <c s="129" r="M2072">
        <v>31.0659899999999</v>
      </c>
      <c s="129" r="N2072">
        <v>44.771574</v>
      </c>
      <c s="129" r="O2072">
        <v>17.360406</v>
      </c>
      <c s="129" r="P2072">
        <v>21.0</v>
      </c>
      <c s="129" r="Q2072">
        <v>28.0</v>
      </c>
      <c s="129" r="R2072">
        <v>36.0</v>
      </c>
      <c s="129" r="S2072">
        <v>45.0</v>
      </c>
      <c s="129" r="T2072">
        <v>31.0</v>
      </c>
      <c s="129" r="U2072">
        <v>12.0</v>
      </c>
      <c s="129" r="V2072">
        <v>89.543147</v>
      </c>
      <c s="129" r="W2072">
        <v>12.791878</v>
      </c>
      <c s="129" r="X2072">
        <v>9.13705599999999</v>
      </c>
      <c s="129" r="Y2072">
        <v>19.1878169999999</v>
      </c>
      <c s="129" r="Z2072">
        <v>14.619289</v>
      </c>
      <c s="129" r="AA2072">
        <v>21.928934</v>
      </c>
      <c s="129" r="AB2072">
        <v>11.878173</v>
      </c>
      <c s="129" r="AC2072">
        <v>0.0</v>
      </c>
      <c s="129" r="AD2072">
        <v>15.532995</v>
      </c>
      <c s="129" r="AE2072">
        <v>50.253807</v>
      </c>
      <c s="129" r="AF2072">
        <v>23.756345</v>
      </c>
      <c s="129" r="AG2072">
        <v>90.4568529999999</v>
      </c>
      <c s="129" r="AH2072">
        <v>20.101523</v>
      </c>
      <c s="129" r="AI2072">
        <v>7.30964499999999</v>
      </c>
      <c s="129" r="AJ2072">
        <v>18.2741119999999</v>
      </c>
      <c s="129" r="AK2072">
        <v>16.446701</v>
      </c>
      <c s="129" r="AL2072">
        <v>22.8426399999999</v>
      </c>
      <c s="129" r="AM2072">
        <v>5.482234</v>
      </c>
      <c s="129" r="AN2072">
        <v>0.0</v>
      </c>
      <c s="129" r="AO2072">
        <v>21.015228</v>
      </c>
      <c s="129" r="AP2072">
        <v>48.4263959999999</v>
      </c>
      <c s="129" r="AQ2072">
        <v>21.015228</v>
      </c>
      <c s="129" r="AR2072">
        <v>138.883249</v>
      </c>
      <c s="129" r="AS2072">
        <v>7.30964499999999</v>
      </c>
      <c s="129" r="AT2072">
        <v>3.65482199999999</v>
      </c>
      <c s="129" r="AU2072">
        <v>10.964467</v>
      </c>
      <c s="129" r="AV2072">
        <v>18.2741119999999</v>
      </c>
      <c s="129" r="AW2072">
        <v>18.2741119999999</v>
      </c>
      <c s="129" r="AX2072">
        <v>25.583756</v>
      </c>
      <c s="129" r="AY2072">
        <v>47.5126899999999</v>
      </c>
      <c s="129" r="AZ2072">
        <v>7.30964499999999</v>
      </c>
      <c s="129" r="BA2072">
        <v>69.441624</v>
      </c>
      <c s="129" r="BB2072">
        <v>7.30964499999999</v>
      </c>
      <c s="129" r="BC2072">
        <v>0.0</v>
      </c>
      <c s="129" r="BD2072">
        <v>10.964467</v>
      </c>
      <c s="129" r="BE2072">
        <v>3.65482199999999</v>
      </c>
      <c s="129" r="BF2072">
        <v>3.65482199999999</v>
      </c>
      <c s="129" r="BG2072">
        <v>18.2741119999999</v>
      </c>
      <c s="129" r="BH2072">
        <v>21.928934</v>
      </c>
      <c s="129" r="BI2072">
        <v>3.65482199999999</v>
      </c>
      <c s="129" r="BJ2072">
        <v>69.441624</v>
      </c>
      <c s="129" r="BK2072">
        <v>0.0</v>
      </c>
      <c s="129" r="BL2072">
        <v>3.65482199999999</v>
      </c>
      <c s="129" r="BM2072">
        <v>0.0</v>
      </c>
      <c s="129" r="BN2072">
        <v>14.619289</v>
      </c>
      <c s="129" r="BO2072">
        <v>14.619289</v>
      </c>
      <c s="129" r="BP2072">
        <v>7.30964499999999</v>
      </c>
      <c s="129" r="BQ2072">
        <v>25.583756</v>
      </c>
      <c s="129" r="BR2072">
        <v>3.65482199999999</v>
      </c>
      <c s="129" r="BS2072">
        <v>7.30964499999999</v>
      </c>
      <c s="129" r="BT2072">
        <v>0.0</v>
      </c>
      <c s="129" r="BU2072">
        <v>0.0</v>
      </c>
      <c s="129" r="BV2072">
        <v>0.0</v>
      </c>
      <c s="129" r="BW2072">
        <v>0.0</v>
      </c>
      <c s="129" r="BX2072">
        <v>3.65482199999999</v>
      </c>
      <c s="129" r="BY2072">
        <v>0.0</v>
      </c>
      <c s="129" r="BZ2072">
        <v>0.0</v>
      </c>
      <c s="129" r="CA2072">
        <v>3.65482199999999</v>
      </c>
      <c s="129" r="CB2072">
        <v>69.441624</v>
      </c>
      <c s="129" r="CC2072">
        <v>3.65482199999999</v>
      </c>
      <c s="129" r="CD2072">
        <v>3.65482199999999</v>
      </c>
      <c s="129" r="CE2072">
        <v>10.964467</v>
      </c>
      <c s="129" r="CF2072">
        <v>10.964467</v>
      </c>
      <c s="129" r="CG2072">
        <v>14.619289</v>
      </c>
      <c s="129" r="CH2072">
        <v>25.583756</v>
      </c>
      <c s="129" r="CI2072">
        <v>0.0</v>
      </c>
      <c s="129" r="CJ2072">
        <v>0.0</v>
      </c>
      <c s="129" r="CK2072">
        <v>62.1319799999999</v>
      </c>
      <c s="129" r="CL2072">
        <v>3.65482199999999</v>
      </c>
      <c s="129" r="CM2072">
        <v>0.0</v>
      </c>
      <c s="129" r="CN2072">
        <v>0.0</v>
      </c>
      <c s="129" r="CO2072">
        <v>7.30964499999999</v>
      </c>
      <c s="129" r="CP2072">
        <v>0.0</v>
      </c>
      <c s="129" r="CQ2072">
        <v>0.0</v>
      </c>
      <c s="129" r="CR2072">
        <v>47.5126899999999</v>
      </c>
      <c s="129" r="CS2072">
        <v>3.65482199999999</v>
      </c>
    </row>
    <row customHeight="1" r="2073" ht="15.0">
      <c t="s" s="127" r="A2073">
        <v>17454</v>
      </c>
      <c t="s" s="127" r="B2073">
        <v>17455</v>
      </c>
      <c t="s" s="127" r="C2073">
        <v>17456</v>
      </c>
      <c t="s" s="127" r="D2073">
        <v>17457</v>
      </c>
      <c t="s" s="127" r="E2073">
        <v>17458</v>
      </c>
      <c t="s" s="127" r="F2073">
        <v>17459</v>
      </c>
      <c t="s" s="128" r="G2073">
        <v>17460</v>
      </c>
      <c t="s" s="127" r="H2073">
        <v>17461</v>
      </c>
      <c s="129" r="I2073">
        <v>121.0</v>
      </c>
      <c s="129" r="J2073">
        <v>23.4193549999999</v>
      </c>
      <c s="129" r="K2073">
        <v>13.6612899999999</v>
      </c>
      <c s="129" r="L2073">
        <v>18.540323</v>
      </c>
      <c s="129" r="M2073">
        <v>24.395161</v>
      </c>
      <c s="129" r="N2073">
        <v>21.467742</v>
      </c>
      <c s="129" r="O2073">
        <v>19.5161289999999</v>
      </c>
      <c s="129" r="P2073">
        <v>17.0</v>
      </c>
      <c s="129" r="Q2073">
        <v>19.0</v>
      </c>
      <c s="129" r="R2073">
        <v>21.0</v>
      </c>
      <c s="129" r="S2073">
        <v>27.0</v>
      </c>
      <c s="129" r="T2073">
        <v>27.0</v>
      </c>
      <c s="129" r="U2073">
        <v>12.0</v>
      </c>
      <c s="129" r="V2073">
        <v>57.572581</v>
      </c>
      <c s="129" r="W2073">
        <v>11.7096769999999</v>
      </c>
      <c s="129" r="X2073">
        <v>7.806452</v>
      </c>
      <c s="129" r="Y2073">
        <v>8.782258</v>
      </c>
      <c s="129" r="Z2073">
        <v>12.685484</v>
      </c>
      <c s="129" r="AA2073">
        <v>8.782258</v>
      </c>
      <c s="129" r="AB2073">
        <v>7.806452</v>
      </c>
      <c s="129" r="AC2073">
        <v>0.0</v>
      </c>
      <c s="129" r="AD2073">
        <v>15.6129029999999</v>
      </c>
      <c s="129" r="AE2073">
        <v>28.298387</v>
      </c>
      <c s="129" r="AF2073">
        <v>13.6612899999999</v>
      </c>
      <c s="129" r="AG2073">
        <v>63.427419</v>
      </c>
      <c s="129" r="AH2073">
        <v>11.7096769999999</v>
      </c>
      <c s="129" r="AI2073">
        <v>5.854839</v>
      </c>
      <c s="129" r="AJ2073">
        <v>9.758065</v>
      </c>
      <c s="129" r="AK2073">
        <v>11.7096769999999</v>
      </c>
      <c s="129" r="AL2073">
        <v>12.685484</v>
      </c>
      <c s="129" r="AM2073">
        <v>11.7096769999999</v>
      </c>
      <c s="129" r="AN2073">
        <v>0.0</v>
      </c>
      <c s="129" r="AO2073">
        <v>15.6129029999999</v>
      </c>
      <c s="129" r="AP2073">
        <v>25.370968</v>
      </c>
      <c s="129" r="AQ2073">
        <v>22.443548</v>
      </c>
      <c s="129" r="AR2073">
        <v>93.677419</v>
      </c>
      <c s="129" r="AS2073">
        <v>11.7096769999999</v>
      </c>
      <c s="129" r="AT2073">
        <v>0.0</v>
      </c>
      <c s="129" r="AU2073">
        <v>3.903226</v>
      </c>
      <c s="129" r="AV2073">
        <v>7.806452</v>
      </c>
      <c s="129" r="AW2073">
        <v>11.7096769999999</v>
      </c>
      <c s="129" r="AX2073">
        <v>15.6129029999999</v>
      </c>
      <c s="129" r="AY2073">
        <v>35.129032</v>
      </c>
      <c s="129" r="AZ2073">
        <v>7.806452</v>
      </c>
      <c s="129" r="BA2073">
        <v>46.8387099999999</v>
      </c>
      <c s="129" r="BB2073">
        <v>11.7096769999999</v>
      </c>
      <c s="129" r="BC2073">
        <v>0.0</v>
      </c>
      <c s="129" r="BD2073">
        <v>3.903226</v>
      </c>
      <c s="129" r="BE2073">
        <v>0.0</v>
      </c>
      <c s="129" r="BF2073">
        <v>0.0</v>
      </c>
      <c s="129" r="BG2073">
        <v>11.7096769999999</v>
      </c>
      <c s="129" r="BH2073">
        <v>11.7096769999999</v>
      </c>
      <c s="129" r="BI2073">
        <v>7.806452</v>
      </c>
      <c s="129" r="BJ2073">
        <v>46.8387099999999</v>
      </c>
      <c s="129" r="BK2073">
        <v>0.0</v>
      </c>
      <c s="129" r="BL2073">
        <v>0.0</v>
      </c>
      <c s="129" r="BM2073">
        <v>0.0</v>
      </c>
      <c s="129" r="BN2073">
        <v>7.806452</v>
      </c>
      <c s="129" r="BO2073">
        <v>11.7096769999999</v>
      </c>
      <c s="129" r="BP2073">
        <v>3.903226</v>
      </c>
      <c s="129" r="BQ2073">
        <v>23.4193549999999</v>
      </c>
      <c s="129" r="BR2073">
        <v>0.0</v>
      </c>
      <c s="129" r="BS2073">
        <v>3.903226</v>
      </c>
      <c s="129" r="BT2073">
        <v>0.0</v>
      </c>
      <c s="129" r="BU2073">
        <v>0.0</v>
      </c>
      <c s="129" r="BV2073">
        <v>0.0</v>
      </c>
      <c s="129" r="BW2073">
        <v>0.0</v>
      </c>
      <c s="129" r="BX2073">
        <v>0.0</v>
      </c>
      <c s="129" r="BY2073">
        <v>0.0</v>
      </c>
      <c s="129" r="BZ2073">
        <v>0.0</v>
      </c>
      <c s="129" r="CA2073">
        <v>3.903226</v>
      </c>
      <c s="129" r="CB2073">
        <v>42.935484</v>
      </c>
      <c s="129" r="CC2073">
        <v>7.806452</v>
      </c>
      <c s="129" r="CD2073">
        <v>0.0</v>
      </c>
      <c s="129" r="CE2073">
        <v>3.903226</v>
      </c>
      <c s="129" r="CF2073">
        <v>3.903226</v>
      </c>
      <c s="129" r="CG2073">
        <v>11.7096769999999</v>
      </c>
      <c s="129" r="CH2073">
        <v>11.7096769999999</v>
      </c>
      <c s="129" r="CI2073">
        <v>0.0</v>
      </c>
      <c s="129" r="CJ2073">
        <v>3.903226</v>
      </c>
      <c s="129" r="CK2073">
        <v>46.8387099999999</v>
      </c>
      <c s="129" r="CL2073">
        <v>3.903226</v>
      </c>
      <c s="129" r="CM2073">
        <v>0.0</v>
      </c>
      <c s="129" r="CN2073">
        <v>0.0</v>
      </c>
      <c s="129" r="CO2073">
        <v>3.903226</v>
      </c>
      <c s="129" r="CP2073">
        <v>0.0</v>
      </c>
      <c s="129" r="CQ2073">
        <v>3.903226</v>
      </c>
      <c s="129" r="CR2073">
        <v>35.129032</v>
      </c>
      <c s="129" r="CS2073">
        <v>0.0</v>
      </c>
    </row>
    <row customHeight="1" r="2074" ht="15.0">
      <c t="s" s="127" r="A2074">
        <v>17462</v>
      </c>
      <c t="s" s="127" r="B2074">
        <v>17463</v>
      </c>
      <c t="s" s="127" r="C2074">
        <v>17464</v>
      </c>
      <c t="s" s="127" r="D2074">
        <v>17465</v>
      </c>
      <c t="s" s="127" r="E2074">
        <v>17466</v>
      </c>
      <c t="s" s="127" r="F2074">
        <v>17467</v>
      </c>
      <c t="s" s="128" r="G2074">
        <v>17468</v>
      </c>
      <c t="s" s="127" r="H2074">
        <v>17469</v>
      </c>
      <c s="129" r="I2074">
        <v>183.0</v>
      </c>
      <c s="129" r="J2074">
        <v>28.153846</v>
      </c>
      <c s="129" r="K2074">
        <v>17.0934069999999</v>
      </c>
      <c s="129" r="L2074">
        <v>39.214286</v>
      </c>
      <c s="129" r="M2074">
        <v>41.225275</v>
      </c>
      <c s="129" r="N2074">
        <v>38.2087909999999</v>
      </c>
      <c s="129" r="O2074">
        <v>19.104396</v>
      </c>
      <c s="129" r="P2074">
        <v>22.0</v>
      </c>
      <c s="129" r="Q2074">
        <v>25.0</v>
      </c>
      <c s="129" r="R2074">
        <v>38.0</v>
      </c>
      <c s="129" r="S2074">
        <v>36.0</v>
      </c>
      <c s="129" r="T2074">
        <v>38.0</v>
      </c>
      <c s="129" r="U2074">
        <v>23.0</v>
      </c>
      <c s="129" r="V2074">
        <v>90.494505</v>
      </c>
      <c s="129" r="W2074">
        <v>11.06044</v>
      </c>
      <c s="129" r="X2074">
        <v>5.02747299999999</v>
      </c>
      <c s="129" r="Y2074">
        <v>21.115385</v>
      </c>
      <c s="129" r="Z2074">
        <v>25.137363</v>
      </c>
      <c s="129" r="AA2074">
        <v>19.104396</v>
      </c>
      <c s="129" r="AB2074">
        <v>9.04945099999999</v>
      </c>
      <c s="129" r="AC2074">
        <v>0.0</v>
      </c>
      <c s="129" r="AD2074">
        <v>14.076923</v>
      </c>
      <c s="129" r="AE2074">
        <v>55.3021979999999</v>
      </c>
      <c s="129" r="AF2074">
        <v>21.115385</v>
      </c>
      <c s="129" r="AG2074">
        <v>92.5054949999999</v>
      </c>
      <c s="129" r="AH2074">
        <v>17.0934069999999</v>
      </c>
      <c s="129" r="AI2074">
        <v>12.065934</v>
      </c>
      <c s="129" r="AJ2074">
        <v>18.098901</v>
      </c>
      <c s="129" r="AK2074">
        <v>16.0879119999999</v>
      </c>
      <c s="129" r="AL2074">
        <v>19.104396</v>
      </c>
      <c s="129" r="AM2074">
        <v>8.04395599999999</v>
      </c>
      <c s="129" r="AN2074">
        <v>2.01098899999999</v>
      </c>
      <c s="129" r="AO2074">
        <v>21.115385</v>
      </c>
      <c s="129" r="AP2074">
        <v>47.258242</v>
      </c>
      <c s="129" r="AQ2074">
        <v>24.131868</v>
      </c>
      <c s="129" r="AR2074">
        <v>152.835164999999</v>
      </c>
      <c s="129" r="AS2074">
        <v>20.10989</v>
      </c>
      <c s="129" r="AT2074">
        <v>8.04395599999999</v>
      </c>
      <c s="129" r="AU2074">
        <v>4.02197799999999</v>
      </c>
      <c s="129" r="AV2074">
        <v>12.065934</v>
      </c>
      <c s="129" r="AW2074">
        <v>20.10989</v>
      </c>
      <c s="129" r="AX2074">
        <v>8.04395599999999</v>
      </c>
      <c s="129" r="AY2074">
        <v>68.373626</v>
      </c>
      <c s="129" r="AZ2074">
        <v>12.065934</v>
      </c>
      <c s="129" r="BA2074">
        <v>76.4175819999999</v>
      </c>
      <c s="129" r="BB2074">
        <v>16.0879119999999</v>
      </c>
      <c s="129" r="BC2074">
        <v>8.04395599999999</v>
      </c>
      <c s="129" r="BD2074">
        <v>4.02197799999999</v>
      </c>
      <c s="129" r="BE2074">
        <v>8.04395599999999</v>
      </c>
      <c s="129" r="BF2074">
        <v>4.02197799999999</v>
      </c>
      <c s="129" r="BG2074">
        <v>4.02197799999999</v>
      </c>
      <c s="129" r="BH2074">
        <v>28.153846</v>
      </c>
      <c s="129" r="BI2074">
        <v>4.02197799999999</v>
      </c>
      <c s="129" r="BJ2074">
        <v>76.4175819999999</v>
      </c>
      <c s="129" r="BK2074">
        <v>4.02197799999999</v>
      </c>
      <c s="129" r="BL2074">
        <v>0.0</v>
      </c>
      <c s="129" r="BM2074">
        <v>0.0</v>
      </c>
      <c s="129" r="BN2074">
        <v>4.02197799999999</v>
      </c>
      <c s="129" r="BO2074">
        <v>16.0879119999999</v>
      </c>
      <c s="129" r="BP2074">
        <v>4.02197799999999</v>
      </c>
      <c s="129" r="BQ2074">
        <v>40.21978</v>
      </c>
      <c s="129" r="BR2074">
        <v>8.04395599999999</v>
      </c>
      <c s="129" r="BS2074">
        <v>16.0879119999999</v>
      </c>
      <c s="129" r="BT2074">
        <v>4.02197799999999</v>
      </c>
      <c s="129" r="BU2074">
        <v>0.0</v>
      </c>
      <c s="129" r="BV2074">
        <v>0.0</v>
      </c>
      <c s="129" r="BW2074">
        <v>0.0</v>
      </c>
      <c s="129" r="BX2074">
        <v>0.0</v>
      </c>
      <c s="129" r="BY2074">
        <v>4.02197799999999</v>
      </c>
      <c s="129" r="BZ2074">
        <v>0.0</v>
      </c>
      <c s="129" r="CA2074">
        <v>8.04395599999999</v>
      </c>
      <c s="129" r="CB2074">
        <v>60.32967</v>
      </c>
      <c s="129" r="CC2074">
        <v>12.065934</v>
      </c>
      <c s="129" r="CD2074">
        <v>8.04395599999999</v>
      </c>
      <c s="129" r="CE2074">
        <v>4.02197799999999</v>
      </c>
      <c s="129" r="CF2074">
        <v>12.065934</v>
      </c>
      <c s="129" r="CG2074">
        <v>20.10989</v>
      </c>
      <c s="129" r="CH2074">
        <v>4.02197799999999</v>
      </c>
      <c s="129" r="CI2074">
        <v>0.0</v>
      </c>
      <c s="129" r="CJ2074">
        <v>0.0</v>
      </c>
      <c s="129" r="CK2074">
        <v>76.4175819999999</v>
      </c>
      <c s="129" r="CL2074">
        <v>4.02197799999999</v>
      </c>
      <c s="129" r="CM2074">
        <v>0.0</v>
      </c>
      <c s="129" r="CN2074">
        <v>0.0</v>
      </c>
      <c s="129" r="CO2074">
        <v>0.0</v>
      </c>
      <c s="129" r="CP2074">
        <v>0.0</v>
      </c>
      <c s="129" r="CQ2074">
        <v>0.0</v>
      </c>
      <c s="129" r="CR2074">
        <v>68.373626</v>
      </c>
      <c s="129" r="CS2074">
        <v>4.02197799999999</v>
      </c>
    </row>
    <row customHeight="1" r="2075" ht="15.0">
      <c t="s" s="127" r="A2075">
        <v>17470</v>
      </c>
      <c t="s" s="127" r="B2075">
        <v>17471</v>
      </c>
      <c t="s" s="127" r="C2075">
        <v>17472</v>
      </c>
      <c t="s" s="127" r="D2075">
        <v>17473</v>
      </c>
      <c t="s" s="127" r="E2075">
        <v>17474</v>
      </c>
      <c t="s" s="127" r="F2075">
        <v>17475</v>
      </c>
      <c t="s" s="128" r="G2075">
        <v>17476</v>
      </c>
      <c t="s" s="127" r="H2075">
        <v>17477</v>
      </c>
      <c s="129" r="I2075">
        <v>998.0</v>
      </c>
      <c s="129" r="J2075">
        <v>162.674</v>
      </c>
      <c s="129" r="K2075">
        <v>105.788</v>
      </c>
      <c s="129" r="L2075">
        <v>179.64</v>
      </c>
      <c s="129" r="M2075">
        <v>280.437999999999</v>
      </c>
      <c s="129" r="N2075">
        <v>191.616</v>
      </c>
      <c s="129" r="O2075">
        <v>77.8439999999999</v>
      </c>
      <c s="129" r="P2075">
        <v>185.0</v>
      </c>
      <c s="129" r="Q2075">
        <v>207.0</v>
      </c>
      <c s="129" r="R2075">
        <v>219.0</v>
      </c>
      <c s="129" r="S2075">
        <v>264.0</v>
      </c>
      <c s="129" r="T2075">
        <v>154.0</v>
      </c>
      <c s="129" r="U2075">
        <v>63.0</v>
      </c>
      <c s="129" r="V2075">
        <v>490.017999999999</v>
      </c>
      <c s="129" r="W2075">
        <v>80.8379999999999</v>
      </c>
      <c s="129" r="X2075">
        <v>56.886</v>
      </c>
      <c s="129" r="Y2075">
        <v>82.834</v>
      </c>
      <c s="129" r="Z2075">
        <v>147.704</v>
      </c>
      <c s="129" r="AA2075">
        <v>88.822</v>
      </c>
      <c s="129" r="AB2075">
        <v>31.936</v>
      </c>
      <c s="129" r="AC2075">
        <v>0.998</v>
      </c>
      <c s="129" r="AD2075">
        <v>104.79</v>
      </c>
      <c s="129" r="AE2075">
        <v>306.386</v>
      </c>
      <c s="129" r="AF2075">
        <v>78.8419999999999</v>
      </c>
      <c s="129" r="AG2075">
        <v>507.982</v>
      </c>
      <c s="129" r="AH2075">
        <v>81.8359999999999</v>
      </c>
      <c s="129" r="AI2075">
        <v>48.902</v>
      </c>
      <c s="129" r="AJ2075">
        <v>96.8059999999999</v>
      </c>
      <c s="129" r="AK2075">
        <v>132.734</v>
      </c>
      <c s="129" r="AL2075">
        <v>102.794</v>
      </c>
      <c s="129" r="AM2075">
        <v>43.9119999999999</v>
      </c>
      <c s="129" r="AN2075">
        <v>0.998</v>
      </c>
      <c s="129" r="AO2075">
        <v>100.798</v>
      </c>
      <c s="129" r="AP2075">
        <v>302.394</v>
      </c>
      <c s="129" r="AQ2075">
        <v>104.79</v>
      </c>
      <c s="129" r="AR2075">
        <v>858.28</v>
      </c>
      <c s="129" r="AS2075">
        <v>11.976</v>
      </c>
      <c s="129" r="AT2075">
        <v>35.9279999999999</v>
      </c>
      <c s="129" r="AU2075">
        <v>11.976</v>
      </c>
      <c s="129" r="AV2075">
        <v>143.711999999999</v>
      </c>
      <c s="129" r="AW2075">
        <v>95.808</v>
      </c>
      <c s="129" r="AX2075">
        <v>159.68</v>
      </c>
      <c s="129" r="AY2075">
        <v>299.399999999999</v>
      </c>
      <c s="129" r="AZ2075">
        <v>99.8</v>
      </c>
      <c s="129" r="BA2075">
        <v>419.16</v>
      </c>
      <c s="129" r="BB2075">
        <v>7.984</v>
      </c>
      <c s="129" r="BC2075">
        <v>27.9439999999999</v>
      </c>
      <c s="129" r="BD2075">
        <v>3.992</v>
      </c>
      <c s="129" r="BE2075">
        <v>71.8559999999999</v>
      </c>
      <c s="129" r="BF2075">
        <v>7.984</v>
      </c>
      <c s="129" r="BG2075">
        <v>131.735999999999</v>
      </c>
      <c s="129" r="BH2075">
        <v>139.72</v>
      </c>
      <c s="129" r="BI2075">
        <v>27.9439999999999</v>
      </c>
      <c s="129" r="BJ2075">
        <v>439.12</v>
      </c>
      <c s="129" r="BK2075">
        <v>3.992</v>
      </c>
      <c s="129" r="BL2075">
        <v>7.984</v>
      </c>
      <c s="129" r="BM2075">
        <v>7.984</v>
      </c>
      <c s="129" r="BN2075">
        <v>71.8559999999999</v>
      </c>
      <c s="129" r="BO2075">
        <v>87.8239999999999</v>
      </c>
      <c s="129" r="BP2075">
        <v>27.9439999999999</v>
      </c>
      <c s="129" r="BQ2075">
        <v>159.68</v>
      </c>
      <c s="129" r="BR2075">
        <v>71.8559999999999</v>
      </c>
      <c s="129" r="BS2075">
        <v>83.8319999999999</v>
      </c>
      <c s="129" r="BT2075">
        <v>0.0</v>
      </c>
      <c s="129" r="BU2075">
        <v>0.0</v>
      </c>
      <c s="129" r="BV2075">
        <v>0.0</v>
      </c>
      <c s="129" r="BW2075">
        <v>7.984</v>
      </c>
      <c s="129" r="BX2075">
        <v>11.976</v>
      </c>
      <c s="129" r="BY2075">
        <v>27.9439999999999</v>
      </c>
      <c s="129" r="BZ2075">
        <v>0.0</v>
      </c>
      <c s="129" r="CA2075">
        <v>35.9279999999999</v>
      </c>
      <c s="129" r="CB2075">
        <v>379.24</v>
      </c>
      <c s="129" r="CC2075">
        <v>7.984</v>
      </c>
      <c s="129" r="CD2075">
        <v>19.96</v>
      </c>
      <c s="129" r="CE2075">
        <v>7.984</v>
      </c>
      <c s="129" r="CF2075">
        <v>119.76</v>
      </c>
      <c s="129" r="CG2075">
        <v>71.8559999999999</v>
      </c>
      <c s="129" r="CH2075">
        <v>115.768</v>
      </c>
      <c s="129" r="CI2075">
        <v>0.0</v>
      </c>
      <c s="129" r="CJ2075">
        <v>35.9279999999999</v>
      </c>
      <c s="129" r="CK2075">
        <v>395.208</v>
      </c>
      <c s="129" r="CL2075">
        <v>3.992</v>
      </c>
      <c s="129" r="CM2075">
        <v>15.968</v>
      </c>
      <c s="129" r="CN2075">
        <v>3.992</v>
      </c>
      <c s="129" r="CO2075">
        <v>15.968</v>
      </c>
      <c s="129" r="CP2075">
        <v>11.976</v>
      </c>
      <c s="129" r="CQ2075">
        <v>15.968</v>
      </c>
      <c s="129" r="CR2075">
        <v>299.399999999999</v>
      </c>
      <c s="129" r="CS2075">
        <v>27.9439999999999</v>
      </c>
    </row>
    <row customHeight="1" r="2076" ht="15.0">
      <c t="s" s="127" r="A2076">
        <v>17478</v>
      </c>
      <c t="s" s="127" r="B2076">
        <v>17479</v>
      </c>
      <c t="s" s="127" r="C2076">
        <v>17480</v>
      </c>
      <c t="s" s="127" r="D2076">
        <v>17481</v>
      </c>
      <c t="s" s="127" r="E2076">
        <v>17482</v>
      </c>
      <c t="s" s="127" r="F2076">
        <v>17483</v>
      </c>
      <c t="s" s="128" r="G2076">
        <v>17484</v>
      </c>
      <c t="s" s="127" r="H2076">
        <v>17485</v>
      </c>
      <c s="129" r="I2076">
        <v>1198.0</v>
      </c>
      <c s="129" r="J2076">
        <v>273.159608999999</v>
      </c>
      <c s="129" r="K2076">
        <v>137.555375</v>
      </c>
      <c s="129" r="L2076">
        <v>233.161238</v>
      </c>
      <c s="129" r="M2076">
        <v>290.71987</v>
      </c>
      <c s="129" r="N2076">
        <v>197.065147</v>
      </c>
      <c s="129" r="O2076">
        <v>66.338762</v>
      </c>
      <c s="129" r="P2076">
        <v>182.0</v>
      </c>
      <c s="129" r="Q2076">
        <v>113.0</v>
      </c>
      <c s="129" r="R2076">
        <v>202.0</v>
      </c>
      <c s="129" r="S2076">
        <v>172.0</v>
      </c>
      <c s="129" r="T2076">
        <v>84.0</v>
      </c>
      <c s="129" r="U2076">
        <v>26.0</v>
      </c>
      <c s="129" r="V2076">
        <v>609.731269999999</v>
      </c>
      <c s="129" r="W2076">
        <v>143.408795</v>
      </c>
      <c s="129" r="X2076">
        <v>74.1433219999999</v>
      </c>
      <c s="129" r="Y2076">
        <v>111.214984</v>
      </c>
      <c s="129" r="Z2076">
        <v>148.286644999999</v>
      </c>
      <c s="129" r="AA2076">
        <v>96.581433</v>
      </c>
      <c s="129" r="AB2076">
        <v>36.096091</v>
      </c>
      <c s="129" r="AC2076">
        <v>0.0</v>
      </c>
      <c s="129" r="AD2076">
        <v>183.407165999999</v>
      </c>
      <c s="129" r="AE2076">
        <v>331.693810999999</v>
      </c>
      <c s="129" r="AF2076">
        <v>94.6302929999999</v>
      </c>
      <c s="129" r="AG2076">
        <v>588.26873</v>
      </c>
      <c s="129" r="AH2076">
        <v>129.750813999999</v>
      </c>
      <c s="129" r="AI2076">
        <v>63.412052</v>
      </c>
      <c s="129" r="AJ2076">
        <v>121.946254</v>
      </c>
      <c s="129" r="AK2076">
        <v>142.433224999999</v>
      </c>
      <c s="129" r="AL2076">
        <v>100.483712999999</v>
      </c>
      <c s="129" r="AM2076">
        <v>29.267101</v>
      </c>
      <c s="129" r="AN2076">
        <v>0.97557</v>
      </c>
      <c s="129" r="AO2076">
        <v>164.871336</v>
      </c>
      <c s="129" r="AP2076">
        <v>332.669380999999</v>
      </c>
      <c s="129" r="AQ2076">
        <v>90.728013</v>
      </c>
      <c s="129" r="AR2076">
        <v>940.449511</v>
      </c>
      <c s="129" r="AS2076">
        <v>3.90228</v>
      </c>
      <c s="129" r="AT2076">
        <v>42.9250809999999</v>
      </c>
      <c s="129" r="AU2076">
        <v>171.700325999999</v>
      </c>
      <c s="129" r="AV2076">
        <v>183.407165999999</v>
      </c>
      <c s="129" r="AW2076">
        <v>97.5570029999999</v>
      </c>
      <c s="129" r="AX2076">
        <v>70.2410419999999</v>
      </c>
      <c s="129" r="AY2076">
        <v>199.016287</v>
      </c>
      <c s="129" r="AZ2076">
        <v>171.700325999999</v>
      </c>
      <c s="129" r="BA2076">
        <v>483.882736</v>
      </c>
      <c s="129" r="BB2076">
        <v>0.0</v>
      </c>
      <c s="129" r="BC2076">
        <v>39.022801</v>
      </c>
      <c s="129" r="BD2076">
        <v>101.459283</v>
      </c>
      <c s="129" r="BE2076">
        <v>101.459283</v>
      </c>
      <c s="129" r="BF2076">
        <v>15.609121</v>
      </c>
      <c s="129" r="BG2076">
        <v>66.338762</v>
      </c>
      <c s="129" r="BH2076">
        <v>97.5570029999999</v>
      </c>
      <c s="129" r="BI2076">
        <v>62.4364819999999</v>
      </c>
      <c s="129" r="BJ2076">
        <v>456.566775</v>
      </c>
      <c s="129" r="BK2076">
        <v>3.90228</v>
      </c>
      <c s="129" r="BL2076">
        <v>3.90228</v>
      </c>
      <c s="129" r="BM2076">
        <v>70.2410419999999</v>
      </c>
      <c s="129" r="BN2076">
        <v>81.947883</v>
      </c>
      <c s="129" r="BO2076">
        <v>81.947883</v>
      </c>
      <c s="129" r="BP2076">
        <v>3.90228</v>
      </c>
      <c s="129" r="BQ2076">
        <v>101.459283</v>
      </c>
      <c s="129" r="BR2076">
        <v>109.263844</v>
      </c>
      <c s="129" r="BS2076">
        <v>109.263844</v>
      </c>
      <c s="129" r="BT2076">
        <v>0.0</v>
      </c>
      <c s="129" r="BU2076">
        <v>0.0</v>
      </c>
      <c s="129" r="BV2076">
        <v>0.0</v>
      </c>
      <c s="129" r="BW2076">
        <v>0.0</v>
      </c>
      <c s="129" r="BX2076">
        <v>3.90228</v>
      </c>
      <c s="129" r="BY2076">
        <v>7.80456</v>
      </c>
      <c s="129" r="BZ2076">
        <v>0.0</v>
      </c>
      <c s="129" r="CA2076">
        <v>97.5570029999999</v>
      </c>
      <c s="129" r="CB2076">
        <v>530.710098</v>
      </c>
      <c s="129" r="CC2076">
        <v>3.90228</v>
      </c>
      <c s="129" r="CD2076">
        <v>39.022801</v>
      </c>
      <c s="129" r="CE2076">
        <v>120.970684</v>
      </c>
      <c s="129" r="CF2076">
        <v>167.798046</v>
      </c>
      <c s="129" r="CG2076">
        <v>85.8501629999999</v>
      </c>
      <c s="129" r="CH2076">
        <v>58.534202</v>
      </c>
      <c s="129" r="CI2076">
        <v>0.0</v>
      </c>
      <c s="129" r="CJ2076">
        <v>54.631922</v>
      </c>
      <c s="129" r="CK2076">
        <v>300.47557</v>
      </c>
      <c s="129" r="CL2076">
        <v>0.0</v>
      </c>
      <c s="129" r="CM2076">
        <v>3.90228</v>
      </c>
      <c s="129" r="CN2076">
        <v>50.7296419999999</v>
      </c>
      <c s="129" r="CO2076">
        <v>15.609121</v>
      </c>
      <c s="129" r="CP2076">
        <v>7.80456</v>
      </c>
      <c s="129" r="CQ2076">
        <v>3.90228</v>
      </c>
      <c s="129" r="CR2076">
        <v>199.016287</v>
      </c>
      <c s="129" r="CS2076">
        <v>19.5114009999999</v>
      </c>
    </row>
    <row customHeight="1" r="2077" ht="15.0">
      <c t="s" s="127" r="A2077">
        <v>17486</v>
      </c>
      <c t="s" s="127" r="B2077">
        <v>17487</v>
      </c>
      <c t="s" s="127" r="C2077">
        <v>17488</v>
      </c>
      <c t="s" s="127" r="D2077">
        <v>17489</v>
      </c>
      <c t="s" s="127" r="E2077">
        <v>17490</v>
      </c>
      <c t="s" s="127" r="F2077">
        <v>17491</v>
      </c>
      <c t="s" s="128" r="G2077">
        <v>17492</v>
      </c>
      <c t="s" s="127" r="H2077">
        <v>17493</v>
      </c>
      <c s="129" r="I2077">
        <v>291.0</v>
      </c>
      <c s="129" r="J2077">
        <v>63.0</v>
      </c>
      <c s="129" r="K2077">
        <v>34.0</v>
      </c>
      <c s="129" r="L2077">
        <v>68.0</v>
      </c>
      <c s="129" r="M2077">
        <v>61.0</v>
      </c>
      <c s="129" r="N2077">
        <v>36.0</v>
      </c>
      <c s="129" r="O2077">
        <v>29.0</v>
      </c>
      <c s="129" r="P2077">
        <v>40.0</v>
      </c>
      <c s="129" r="Q2077">
        <v>43.0</v>
      </c>
      <c s="129" r="R2077">
        <v>59.0</v>
      </c>
      <c s="129" r="S2077">
        <v>33.0</v>
      </c>
      <c s="129" r="T2077">
        <v>61.0</v>
      </c>
      <c s="129" r="U2077">
        <v>28.0</v>
      </c>
      <c s="129" r="V2077">
        <v>147.0</v>
      </c>
      <c s="129" r="W2077">
        <v>33.0</v>
      </c>
      <c s="129" r="X2077">
        <v>17.0</v>
      </c>
      <c s="129" r="Y2077">
        <v>33.0</v>
      </c>
      <c s="129" r="Z2077">
        <v>33.0</v>
      </c>
      <c s="129" r="AA2077">
        <v>19.0</v>
      </c>
      <c s="129" r="AB2077">
        <v>12.0</v>
      </c>
      <c s="129" r="AC2077">
        <v>0.0</v>
      </c>
      <c s="129" r="AD2077">
        <v>40.0</v>
      </c>
      <c s="129" r="AE2077">
        <v>81.0</v>
      </c>
      <c s="129" r="AF2077">
        <v>26.0</v>
      </c>
      <c s="129" r="AG2077">
        <v>144.0</v>
      </c>
      <c s="129" r="AH2077">
        <v>30.0</v>
      </c>
      <c s="129" r="AI2077">
        <v>17.0</v>
      </c>
      <c s="129" r="AJ2077">
        <v>35.0</v>
      </c>
      <c s="129" r="AK2077">
        <v>28.0</v>
      </c>
      <c s="129" r="AL2077">
        <v>17.0</v>
      </c>
      <c s="129" r="AM2077">
        <v>16.0</v>
      </c>
      <c s="129" r="AN2077">
        <v>1.0</v>
      </c>
      <c s="129" r="AO2077">
        <v>39.0</v>
      </c>
      <c s="129" r="AP2077">
        <v>72.0</v>
      </c>
      <c s="129" r="AQ2077">
        <v>33.0</v>
      </c>
      <c s="129" r="AR2077">
        <v>240.0</v>
      </c>
      <c s="129" r="AS2077">
        <v>20.0</v>
      </c>
      <c s="129" r="AT2077">
        <v>4.0</v>
      </c>
      <c s="129" r="AU2077">
        <v>0.0</v>
      </c>
      <c s="129" r="AV2077">
        <v>40.0</v>
      </c>
      <c s="129" r="AW2077">
        <v>32.0</v>
      </c>
      <c s="129" r="AX2077">
        <v>36.0</v>
      </c>
      <c s="129" r="AY2077">
        <v>92.0</v>
      </c>
      <c s="129" r="AZ2077">
        <v>16.0</v>
      </c>
      <c s="129" r="BA2077">
        <v>132.0</v>
      </c>
      <c s="129" r="BB2077">
        <v>12.0</v>
      </c>
      <c s="129" r="BC2077">
        <v>4.0</v>
      </c>
      <c s="129" r="BD2077">
        <v>0.0</v>
      </c>
      <c s="129" r="BE2077">
        <v>16.0</v>
      </c>
      <c s="129" r="BF2077">
        <v>4.0</v>
      </c>
      <c s="129" r="BG2077">
        <v>36.0</v>
      </c>
      <c s="129" r="BH2077">
        <v>52.0</v>
      </c>
      <c s="129" r="BI2077">
        <v>8.0</v>
      </c>
      <c s="129" r="BJ2077">
        <v>108.0</v>
      </c>
      <c s="129" r="BK2077">
        <v>8.0</v>
      </c>
      <c s="129" r="BL2077">
        <v>0.0</v>
      </c>
      <c s="129" r="BM2077">
        <v>0.0</v>
      </c>
      <c s="129" r="BN2077">
        <v>24.0</v>
      </c>
      <c s="129" r="BO2077">
        <v>28.0</v>
      </c>
      <c s="129" r="BP2077">
        <v>0.0</v>
      </c>
      <c s="129" r="BQ2077">
        <v>40.0</v>
      </c>
      <c s="129" r="BR2077">
        <v>8.0</v>
      </c>
      <c s="129" r="BS2077">
        <v>12.0</v>
      </c>
      <c s="129" r="BT2077">
        <v>0.0</v>
      </c>
      <c s="129" r="BU2077">
        <v>0.0</v>
      </c>
      <c s="129" r="BV2077">
        <v>0.0</v>
      </c>
      <c s="129" r="BW2077">
        <v>0.0</v>
      </c>
      <c s="129" r="BX2077">
        <v>0.0</v>
      </c>
      <c s="129" r="BY2077">
        <v>8.0</v>
      </c>
      <c s="129" r="BZ2077">
        <v>0.0</v>
      </c>
      <c s="129" r="CA2077">
        <v>4.0</v>
      </c>
      <c s="129" r="CB2077">
        <v>112.0</v>
      </c>
      <c s="129" r="CC2077">
        <v>16.0</v>
      </c>
      <c s="129" r="CD2077">
        <v>4.0</v>
      </c>
      <c s="129" r="CE2077">
        <v>0.0</v>
      </c>
      <c s="129" r="CF2077">
        <v>32.0</v>
      </c>
      <c s="129" r="CG2077">
        <v>24.0</v>
      </c>
      <c s="129" r="CH2077">
        <v>28.0</v>
      </c>
      <c s="129" r="CI2077">
        <v>0.0</v>
      </c>
      <c s="129" r="CJ2077">
        <v>8.0</v>
      </c>
      <c s="129" r="CK2077">
        <v>116.0</v>
      </c>
      <c s="129" r="CL2077">
        <v>4.0</v>
      </c>
      <c s="129" r="CM2077">
        <v>0.0</v>
      </c>
      <c s="129" r="CN2077">
        <v>0.0</v>
      </c>
      <c s="129" r="CO2077">
        <v>8.0</v>
      </c>
      <c s="129" r="CP2077">
        <v>8.0</v>
      </c>
      <c s="129" r="CQ2077">
        <v>0.0</v>
      </c>
      <c s="129" r="CR2077">
        <v>92.0</v>
      </c>
      <c s="129" r="CS2077">
        <v>4.0</v>
      </c>
    </row>
    <row customHeight="1" r="2078" ht="15.0">
      <c t="s" s="127" r="A2078">
        <v>17494</v>
      </c>
      <c t="s" s="127" r="B2078">
        <v>17495</v>
      </c>
      <c t="s" s="127" r="C2078">
        <v>17496</v>
      </c>
      <c t="s" s="127" r="D2078">
        <v>17497</v>
      </c>
      <c t="s" s="127" r="E2078">
        <v>17498</v>
      </c>
      <c t="s" s="127" r="F2078">
        <v>17499</v>
      </c>
      <c t="s" s="128" r="G2078">
        <v>17500</v>
      </c>
      <c t="s" s="127" r="H2078">
        <v>17501</v>
      </c>
      <c s="129" r="I2078">
        <v>763.0</v>
      </c>
      <c s="129" r="J2078">
        <v>144.537371</v>
      </c>
      <c s="129" r="K2078">
        <v>89.475515</v>
      </c>
      <c s="129" r="L2078">
        <v>145.520619</v>
      </c>
      <c s="129" r="M2078">
        <v>147.487112999999</v>
      </c>
      <c s="129" r="N2078">
        <v>116.023196</v>
      </c>
      <c s="129" r="O2078">
        <v>119.956186</v>
      </c>
      <c s="129" r="P2078">
        <v>109.0</v>
      </c>
      <c s="129" r="Q2078">
        <v>98.0</v>
      </c>
      <c s="129" r="R2078">
        <v>137.0</v>
      </c>
      <c s="129" r="S2078">
        <v>120.0</v>
      </c>
      <c s="129" r="T2078">
        <v>137.0</v>
      </c>
      <c s="129" r="U2078">
        <v>90.0</v>
      </c>
      <c s="129" r="V2078">
        <v>361.835052</v>
      </c>
      <c s="129" r="W2078">
        <v>76.6932989999999</v>
      </c>
      <c s="129" r="X2078">
        <v>45.2293809999999</v>
      </c>
      <c s="129" r="Y2078">
        <v>66.860825</v>
      </c>
      <c s="129" r="Z2078">
        <v>75.710052</v>
      </c>
      <c s="129" r="AA2078">
        <v>50.145619</v>
      </c>
      <c s="129" r="AB2078">
        <v>43.2628869999999</v>
      </c>
      <c s="129" r="AC2078">
        <v>3.93299</v>
      </c>
      <c s="129" r="AD2078">
        <v>92.4252579999999</v>
      </c>
      <c s="129" r="AE2078">
        <v>184.850515</v>
      </c>
      <c s="129" r="AF2078">
        <v>84.559278</v>
      </c>
      <c s="129" r="AG2078">
        <v>401.164947999999</v>
      </c>
      <c s="129" r="AH2078">
        <v>67.8440719999999</v>
      </c>
      <c s="129" r="AI2078">
        <v>44.2461339999999</v>
      </c>
      <c s="129" r="AJ2078">
        <v>78.659794</v>
      </c>
      <c s="129" r="AK2078">
        <v>71.777062</v>
      </c>
      <c s="129" r="AL2078">
        <v>65.877577</v>
      </c>
      <c s="129" r="AM2078">
        <v>59.978093</v>
      </c>
      <c s="129" r="AN2078">
        <v>12.782216</v>
      </c>
      <c s="129" r="AO2078">
        <v>83.576031</v>
      </c>
      <c s="129" r="AP2078">
        <v>197.632732</v>
      </c>
      <c s="129" r="AQ2078">
        <v>119.956186</v>
      </c>
      <c s="129" r="AR2078">
        <v>601.747423</v>
      </c>
      <c s="129" r="AS2078">
        <v>11.798969</v>
      </c>
      <c s="129" r="AT2078">
        <v>51.128866</v>
      </c>
      <c s="129" r="AU2078">
        <v>27.5309279999999</v>
      </c>
      <c s="129" r="AV2078">
        <v>98.324742</v>
      </c>
      <c s="129" r="AW2078">
        <v>110.123711</v>
      </c>
      <c s="129" r="AX2078">
        <v>31.463918</v>
      </c>
      <c s="129" r="AY2078">
        <v>208.448454</v>
      </c>
      <c s="129" r="AZ2078">
        <v>62.927835</v>
      </c>
      <c s="129" r="BA2078">
        <v>255.64433</v>
      </c>
      <c s="129" r="BB2078">
        <v>7.865979</v>
      </c>
      <c s="129" r="BC2078">
        <v>27.5309279999999</v>
      </c>
      <c s="129" r="BD2078">
        <v>15.731959</v>
      </c>
      <c s="129" r="BE2078">
        <v>51.128866</v>
      </c>
      <c s="129" r="BF2078">
        <v>31.463918</v>
      </c>
      <c s="129" r="BG2078">
        <v>31.463918</v>
      </c>
      <c s="129" r="BH2078">
        <v>86.525773</v>
      </c>
      <c s="129" r="BI2078">
        <v>3.93299</v>
      </c>
      <c s="129" r="BJ2078">
        <v>346.103093</v>
      </c>
      <c s="129" r="BK2078">
        <v>3.93299</v>
      </c>
      <c s="129" r="BL2078">
        <v>23.5979379999999</v>
      </c>
      <c s="129" r="BM2078">
        <v>11.798969</v>
      </c>
      <c s="129" r="BN2078">
        <v>47.1958759999999</v>
      </c>
      <c s="129" r="BO2078">
        <v>78.659794</v>
      </c>
      <c s="129" r="BP2078">
        <v>0.0</v>
      </c>
      <c s="129" r="BQ2078">
        <v>121.92268</v>
      </c>
      <c s="129" r="BR2078">
        <v>58.9948449999999</v>
      </c>
      <c s="129" r="BS2078">
        <v>51.128866</v>
      </c>
      <c s="129" r="BT2078">
        <v>0.0</v>
      </c>
      <c s="129" r="BU2078">
        <v>0.0</v>
      </c>
      <c s="129" r="BV2078">
        <v>0.0</v>
      </c>
      <c s="129" r="BW2078">
        <v>11.798969</v>
      </c>
      <c s="129" r="BX2078">
        <v>11.798969</v>
      </c>
      <c s="129" r="BY2078">
        <v>3.93299</v>
      </c>
      <c s="129" r="BZ2078">
        <v>0.0</v>
      </c>
      <c s="129" r="CA2078">
        <v>23.5979379999999</v>
      </c>
      <c s="129" r="CB2078">
        <v>275.309278</v>
      </c>
      <c s="129" r="CC2078">
        <v>11.798969</v>
      </c>
      <c s="129" r="CD2078">
        <v>35.3969069999999</v>
      </c>
      <c s="129" r="CE2078">
        <v>15.731959</v>
      </c>
      <c s="129" r="CF2078">
        <v>82.5927839999999</v>
      </c>
      <c s="129" r="CG2078">
        <v>82.5927839999999</v>
      </c>
      <c s="129" r="CH2078">
        <v>19.6649479999999</v>
      </c>
      <c s="129" r="CI2078">
        <v>3.93299</v>
      </c>
      <c s="129" r="CJ2078">
        <v>23.5979379999999</v>
      </c>
      <c s="129" r="CK2078">
        <v>275.309278</v>
      </c>
      <c s="129" r="CL2078">
        <v>0.0</v>
      </c>
      <c s="129" r="CM2078">
        <v>15.731959</v>
      </c>
      <c s="129" r="CN2078">
        <v>11.798969</v>
      </c>
      <c s="129" r="CO2078">
        <v>3.93299</v>
      </c>
      <c s="129" r="CP2078">
        <v>15.731959</v>
      </c>
      <c s="129" r="CQ2078">
        <v>7.865979</v>
      </c>
      <c s="129" r="CR2078">
        <v>204.515464</v>
      </c>
      <c s="129" r="CS2078">
        <v>15.731959</v>
      </c>
    </row>
    <row customHeight="1" r="2079" ht="15.0">
      <c t="s" s="127" r="A2079">
        <v>17502</v>
      </c>
      <c t="s" s="127" r="B2079">
        <v>17503</v>
      </c>
      <c t="s" s="127" r="C2079">
        <v>17504</v>
      </c>
      <c t="s" s="127" r="D2079">
        <v>17505</v>
      </c>
      <c t="s" s="127" r="E2079">
        <v>17506</v>
      </c>
      <c t="s" s="127" r="F2079">
        <v>17507</v>
      </c>
      <c t="s" s="128" r="G2079">
        <v>17508</v>
      </c>
      <c t="s" s="127" r="H2079">
        <v>17509</v>
      </c>
      <c s="129" r="I2079">
        <v>163.0</v>
      </c>
      <c s="129" r="J2079">
        <v>29.0</v>
      </c>
      <c s="129" r="K2079">
        <v>23.0</v>
      </c>
      <c s="129" r="L2079">
        <v>31.0</v>
      </c>
      <c s="129" r="M2079">
        <v>30.0</v>
      </c>
      <c s="129" r="N2079">
        <v>28.0</v>
      </c>
      <c s="129" r="O2079">
        <v>22.0</v>
      </c>
      <c s="129" r="P2079">
        <v>26.0</v>
      </c>
      <c s="129" r="Q2079">
        <v>17.0</v>
      </c>
      <c s="129" r="R2079">
        <v>32.0</v>
      </c>
      <c s="129" r="S2079">
        <v>25.0</v>
      </c>
      <c s="129" r="T2079">
        <v>30.0</v>
      </c>
      <c s="129" r="U2079">
        <v>22.0</v>
      </c>
      <c s="129" r="V2079">
        <v>89.0</v>
      </c>
      <c s="129" r="W2079">
        <v>10.0</v>
      </c>
      <c s="129" r="X2079">
        <v>18.0</v>
      </c>
      <c s="129" r="Y2079">
        <v>15.0</v>
      </c>
      <c s="129" r="Z2079">
        <v>20.0</v>
      </c>
      <c s="129" r="AA2079">
        <v>18.0</v>
      </c>
      <c s="129" r="AB2079">
        <v>8.0</v>
      </c>
      <c s="129" r="AC2079">
        <v>0.0</v>
      </c>
      <c s="129" r="AD2079">
        <v>17.0</v>
      </c>
      <c s="129" r="AE2079">
        <v>50.0</v>
      </c>
      <c s="129" r="AF2079">
        <v>22.0</v>
      </c>
      <c s="129" r="AG2079">
        <v>74.0</v>
      </c>
      <c s="129" r="AH2079">
        <v>19.0</v>
      </c>
      <c s="129" r="AI2079">
        <v>5.0</v>
      </c>
      <c s="129" r="AJ2079">
        <v>16.0</v>
      </c>
      <c s="129" r="AK2079">
        <v>10.0</v>
      </c>
      <c s="129" r="AL2079">
        <v>10.0</v>
      </c>
      <c s="129" r="AM2079">
        <v>12.0</v>
      </c>
      <c s="129" r="AN2079">
        <v>2.0</v>
      </c>
      <c s="129" r="AO2079">
        <v>23.0</v>
      </c>
      <c s="129" r="AP2079">
        <v>30.0</v>
      </c>
      <c s="129" r="AQ2079">
        <v>21.0</v>
      </c>
      <c s="129" r="AR2079">
        <v>116.0</v>
      </c>
      <c s="129" r="AS2079">
        <v>0.0</v>
      </c>
      <c s="129" r="AT2079">
        <v>0.0</v>
      </c>
      <c s="129" r="AU2079">
        <v>0.0</v>
      </c>
      <c s="129" r="AV2079">
        <v>16.0</v>
      </c>
      <c s="129" r="AW2079">
        <v>36.0</v>
      </c>
      <c s="129" r="AX2079">
        <v>4.0</v>
      </c>
      <c s="129" r="AY2079">
        <v>52.0</v>
      </c>
      <c s="129" r="AZ2079">
        <v>8.0</v>
      </c>
      <c s="129" r="BA2079">
        <v>72.0</v>
      </c>
      <c s="129" r="BB2079">
        <v>0.0</v>
      </c>
      <c s="129" r="BC2079">
        <v>0.0</v>
      </c>
      <c s="129" r="BD2079">
        <v>0.0</v>
      </c>
      <c s="129" r="BE2079">
        <v>16.0</v>
      </c>
      <c s="129" r="BF2079">
        <v>24.0</v>
      </c>
      <c s="129" r="BG2079">
        <v>4.0</v>
      </c>
      <c s="129" r="BH2079">
        <v>28.0</v>
      </c>
      <c s="129" r="BI2079">
        <v>0.0</v>
      </c>
      <c s="129" r="BJ2079">
        <v>44.0</v>
      </c>
      <c s="129" r="BK2079">
        <v>0.0</v>
      </c>
      <c s="129" r="BL2079">
        <v>0.0</v>
      </c>
      <c s="129" r="BM2079">
        <v>0.0</v>
      </c>
      <c s="129" r="BN2079">
        <v>0.0</v>
      </c>
      <c s="129" r="BO2079">
        <v>12.0</v>
      </c>
      <c s="129" r="BP2079">
        <v>0.0</v>
      </c>
      <c s="129" r="BQ2079">
        <v>24.0</v>
      </c>
      <c s="129" r="BR2079">
        <v>8.0</v>
      </c>
      <c s="129" r="BS2079">
        <v>4.0</v>
      </c>
      <c s="129" r="BT2079">
        <v>0.0</v>
      </c>
      <c s="129" r="BU2079">
        <v>0.0</v>
      </c>
      <c s="129" r="BV2079">
        <v>0.0</v>
      </c>
      <c s="129" r="BW2079">
        <v>4.0</v>
      </c>
      <c s="129" r="BX2079">
        <v>0.0</v>
      </c>
      <c s="129" r="BY2079">
        <v>0.0</v>
      </c>
      <c s="129" r="BZ2079">
        <v>0.0</v>
      </c>
      <c s="129" r="CA2079">
        <v>0.0</v>
      </c>
      <c s="129" r="CB2079">
        <v>56.0</v>
      </c>
      <c s="129" r="CC2079">
        <v>0.0</v>
      </c>
      <c s="129" r="CD2079">
        <v>0.0</v>
      </c>
      <c s="129" r="CE2079">
        <v>0.0</v>
      </c>
      <c s="129" r="CF2079">
        <v>12.0</v>
      </c>
      <c s="129" r="CG2079">
        <v>32.0</v>
      </c>
      <c s="129" r="CH2079">
        <v>4.0</v>
      </c>
      <c s="129" r="CI2079">
        <v>0.0</v>
      </c>
      <c s="129" r="CJ2079">
        <v>8.0</v>
      </c>
      <c s="129" r="CK2079">
        <v>56.0</v>
      </c>
      <c s="129" r="CL2079">
        <v>0.0</v>
      </c>
      <c s="129" r="CM2079">
        <v>0.0</v>
      </c>
      <c s="129" r="CN2079">
        <v>0.0</v>
      </c>
      <c s="129" r="CO2079">
        <v>0.0</v>
      </c>
      <c s="129" r="CP2079">
        <v>4.0</v>
      </c>
      <c s="129" r="CQ2079">
        <v>0.0</v>
      </c>
      <c s="129" r="CR2079">
        <v>52.0</v>
      </c>
      <c s="129" r="CS2079">
        <v>0.0</v>
      </c>
    </row>
    <row customHeight="1" r="2080" ht="15.0">
      <c t="s" s="127" r="A2080">
        <v>17510</v>
      </c>
      <c t="s" s="127" r="B2080">
        <v>17511</v>
      </c>
      <c t="s" s="127" r="C2080">
        <v>17512</v>
      </c>
      <c t="s" s="127" r="D2080">
        <v>17513</v>
      </c>
      <c t="s" s="127" r="E2080">
        <v>17514</v>
      </c>
      <c t="s" s="127" r="F2080">
        <v>17515</v>
      </c>
      <c t="s" s="128" r="G2080">
        <v>17516</v>
      </c>
      <c t="s" s="127" r="H2080">
        <v>17517</v>
      </c>
      <c s="129" r="I2080">
        <v>226.0</v>
      </c>
      <c s="129" r="J2080">
        <v>44.3744289999999</v>
      </c>
      <c s="129" r="K2080">
        <v>19.607306</v>
      </c>
      <c s="129" r="L2080">
        <v>41.278539</v>
      </c>
      <c s="129" r="M2080">
        <v>43.342466</v>
      </c>
      <c s="129" r="N2080">
        <v>49.534247</v>
      </c>
      <c s="129" r="O2080">
        <v>27.863014</v>
      </c>
      <c s="129" r="P2080">
        <v>30.0</v>
      </c>
      <c s="129" r="Q2080">
        <v>22.0</v>
      </c>
      <c s="129" r="R2080">
        <v>38.0</v>
      </c>
      <c s="129" r="S2080">
        <v>43.0</v>
      </c>
      <c s="129" r="T2080">
        <v>46.0</v>
      </c>
      <c s="129" r="U2080">
        <v>14.0</v>
      </c>
      <c s="129" r="V2080">
        <v>119.707763</v>
      </c>
      <c s="129" r="W2080">
        <v>21.671233</v>
      </c>
      <c s="129" r="X2080">
        <v>9.28767099999999</v>
      </c>
      <c s="129" r="Y2080">
        <v>23.73516</v>
      </c>
      <c s="129" r="Z2080">
        <v>21.671233</v>
      </c>
      <c s="129" r="AA2080">
        <v>29.9269409999999</v>
      </c>
      <c s="129" r="AB2080">
        <v>13.415525</v>
      </c>
      <c s="129" r="AC2080">
        <v>0.0</v>
      </c>
      <c s="129" r="AD2080">
        <v>27.863014</v>
      </c>
      <c s="129" r="AE2080">
        <v>65.013699</v>
      </c>
      <c s="129" r="AF2080">
        <v>26.83105</v>
      </c>
      <c s="129" r="AG2080">
        <v>106.292237</v>
      </c>
      <c s="129" r="AH2080">
        <v>22.7031959999999</v>
      </c>
      <c s="129" r="AI2080">
        <v>10.319635</v>
      </c>
      <c s="129" r="AJ2080">
        <v>17.543379</v>
      </c>
      <c s="129" r="AK2080">
        <v>21.671233</v>
      </c>
      <c s="129" r="AL2080">
        <v>19.607306</v>
      </c>
      <c s="129" r="AM2080">
        <v>14.4474889999999</v>
      </c>
      <c s="129" r="AN2080">
        <v>0.0</v>
      </c>
      <c s="129" r="AO2080">
        <v>26.83105</v>
      </c>
      <c s="129" r="AP2080">
        <v>52.6301369999999</v>
      </c>
      <c s="129" r="AQ2080">
        <v>26.83105</v>
      </c>
      <c s="129" r="AR2080">
        <v>181.625571</v>
      </c>
      <c s="129" r="AS2080">
        <v>12.383562</v>
      </c>
      <c s="129" r="AT2080">
        <v>0.0</v>
      </c>
      <c s="129" r="AU2080">
        <v>16.511416</v>
      </c>
      <c s="129" r="AV2080">
        <v>12.383562</v>
      </c>
      <c s="129" r="AW2080">
        <v>28.894977</v>
      </c>
      <c s="129" r="AX2080">
        <v>37.150685</v>
      </c>
      <c s="129" r="AY2080">
        <v>57.789954</v>
      </c>
      <c s="129" r="AZ2080">
        <v>16.511416</v>
      </c>
      <c s="129" r="BA2080">
        <v>99.068493</v>
      </c>
      <c s="129" r="BB2080">
        <v>8.255708</v>
      </c>
      <c s="129" r="BC2080">
        <v>0.0</v>
      </c>
      <c s="129" r="BD2080">
        <v>8.255708</v>
      </c>
      <c s="129" r="BE2080">
        <v>4.127854</v>
      </c>
      <c s="129" r="BF2080">
        <v>12.383562</v>
      </c>
      <c s="129" r="BG2080">
        <v>28.894977</v>
      </c>
      <c s="129" r="BH2080">
        <v>33.0228309999999</v>
      </c>
      <c s="129" r="BI2080">
        <v>4.127854</v>
      </c>
      <c s="129" r="BJ2080">
        <v>82.557078</v>
      </c>
      <c s="129" r="BK2080">
        <v>4.127854</v>
      </c>
      <c s="129" r="BL2080">
        <v>0.0</v>
      </c>
      <c s="129" r="BM2080">
        <v>8.255708</v>
      </c>
      <c s="129" r="BN2080">
        <v>8.255708</v>
      </c>
      <c s="129" r="BO2080">
        <v>16.511416</v>
      </c>
      <c s="129" r="BP2080">
        <v>8.255708</v>
      </c>
      <c s="129" r="BQ2080">
        <v>24.767123</v>
      </c>
      <c s="129" r="BR2080">
        <v>12.383562</v>
      </c>
      <c s="129" r="BS2080">
        <v>20.6392689999999</v>
      </c>
      <c s="129" r="BT2080">
        <v>0.0</v>
      </c>
      <c s="129" r="BU2080">
        <v>0.0</v>
      </c>
      <c s="129" r="BV2080">
        <v>0.0</v>
      </c>
      <c s="129" r="BW2080">
        <v>0.0</v>
      </c>
      <c s="129" r="BX2080">
        <v>4.127854</v>
      </c>
      <c s="129" r="BY2080">
        <v>8.255708</v>
      </c>
      <c s="129" r="BZ2080">
        <v>0.0</v>
      </c>
      <c s="129" r="CA2080">
        <v>8.255708</v>
      </c>
      <c s="129" r="CB2080">
        <v>66.0456619999999</v>
      </c>
      <c s="129" r="CC2080">
        <v>4.127854</v>
      </c>
      <c s="129" r="CD2080">
        <v>0.0</v>
      </c>
      <c s="129" r="CE2080">
        <v>12.383562</v>
      </c>
      <c s="129" r="CF2080">
        <v>8.255708</v>
      </c>
      <c s="129" r="CG2080">
        <v>20.6392689999999</v>
      </c>
      <c s="129" r="CH2080">
        <v>20.6392689999999</v>
      </c>
      <c s="129" r="CI2080">
        <v>0.0</v>
      </c>
      <c s="129" r="CJ2080">
        <v>0.0</v>
      </c>
      <c s="129" r="CK2080">
        <v>94.940639</v>
      </c>
      <c s="129" r="CL2080">
        <v>8.255708</v>
      </c>
      <c s="129" r="CM2080">
        <v>0.0</v>
      </c>
      <c s="129" r="CN2080">
        <v>4.127854</v>
      </c>
      <c s="129" r="CO2080">
        <v>4.127854</v>
      </c>
      <c s="129" r="CP2080">
        <v>4.127854</v>
      </c>
      <c s="129" r="CQ2080">
        <v>8.255708</v>
      </c>
      <c s="129" r="CR2080">
        <v>57.789954</v>
      </c>
      <c s="129" r="CS2080">
        <v>8.255708</v>
      </c>
    </row>
    <row customHeight="1" r="2081" ht="15.0">
      <c t="s" s="127" r="A2081">
        <v>17518</v>
      </c>
      <c t="s" s="127" r="B2081">
        <v>17519</v>
      </c>
      <c t="s" s="127" r="C2081">
        <v>17520</v>
      </c>
      <c t="s" s="127" r="D2081">
        <v>17521</v>
      </c>
      <c t="s" s="127" r="E2081">
        <v>17522</v>
      </c>
      <c t="s" s="127" r="F2081">
        <v>17523</v>
      </c>
      <c t="s" s="128" r="G2081">
        <v>17524</v>
      </c>
      <c t="s" s="127" r="H2081">
        <v>17525</v>
      </c>
      <c s="129" r="I2081">
        <v>9981.0</v>
      </c>
      <c s="129" r="J2081">
        <v>1894.336159</v>
      </c>
      <c s="129" r="K2081">
        <v>1699.301656</v>
      </c>
      <c s="129" r="L2081">
        <v>1976.48732999999</v>
      </c>
      <c s="129" r="M2081">
        <v>2417.612394</v>
      </c>
      <c s="129" r="N2081">
        <v>1343.507751</v>
      </c>
      <c s="129" r="O2081">
        <v>649.754711</v>
      </c>
      <c s="129" r="P2081">
        <v>1865.0</v>
      </c>
      <c s="129" r="Q2081">
        <v>1381.0</v>
      </c>
      <c s="129" r="R2081">
        <v>2046.0</v>
      </c>
      <c s="129" r="S2081">
        <v>1597.0</v>
      </c>
      <c s="129" r="T2081">
        <v>962.0</v>
      </c>
      <c s="129" r="U2081">
        <v>340.0</v>
      </c>
      <c s="129" r="V2081">
        <v>4899.00263699999</v>
      </c>
      <c s="129" r="W2081">
        <v>956.763068999999</v>
      </c>
      <c s="129" r="X2081">
        <v>869.486100999999</v>
      </c>
      <c s="129" r="Y2081">
        <v>959.270612</v>
      </c>
      <c s="129" r="Z2081">
        <v>1193.497719</v>
      </c>
      <c s="129" r="AA2081">
        <v>645.181821</v>
      </c>
      <c s="129" r="AB2081">
        <v>263.479270999999</v>
      </c>
      <c s="129" r="AC2081">
        <v>11.324045</v>
      </c>
      <c s="129" r="AD2081">
        <v>1353.98633799999</v>
      </c>
      <c s="129" r="AE2081">
        <v>2894.42132799999</v>
      </c>
      <c s="129" r="AF2081">
        <v>650.594971999999</v>
      </c>
      <c s="129" r="AG2081">
        <v>5081.997363</v>
      </c>
      <c s="129" r="AH2081">
        <v>937.573089999999</v>
      </c>
      <c s="129" r="AI2081">
        <v>829.815556</v>
      </c>
      <c s="129" r="AJ2081">
        <v>1017.216718</v>
      </c>
      <c s="129" r="AK2081">
        <v>1224.114675</v>
      </c>
      <c s="129" r="AL2081">
        <v>698.325929999999</v>
      </c>
      <c s="129" r="AM2081">
        <v>336.863383</v>
      </c>
      <c s="129" r="AN2081">
        <v>38.0880119999999</v>
      </c>
      <c s="129" r="AO2081">
        <v>1327.777345</v>
      </c>
      <c s="129" r="AP2081">
        <v>2966.05136099999</v>
      </c>
      <c s="129" r="AQ2081">
        <v>788.168657</v>
      </c>
      <c s="129" r="AR2081">
        <v>8112.26681199999</v>
      </c>
      <c s="129" r="AS2081">
        <v>20.555104</v>
      </c>
      <c s="129" r="AT2081">
        <v>309.634655</v>
      </c>
      <c s="129" r="AU2081">
        <v>964.840178</v>
      </c>
      <c s="129" r="AV2081">
        <v>1342.094417</v>
      </c>
      <c s="129" r="AW2081">
        <v>1221.504245</v>
      </c>
      <c s="129" r="AX2081">
        <v>925.289126</v>
      </c>
      <c s="129" r="AY2081">
        <v>1920.372541</v>
      </c>
      <c s="129" r="AZ2081">
        <v>1407.976546</v>
      </c>
      <c s="129" r="BA2081">
        <v>3901.035574</v>
      </c>
      <c s="129" r="BB2081">
        <v>16.554164</v>
      </c>
      <c s="129" r="BC2081">
        <v>223.488626</v>
      </c>
      <c s="129" r="BD2081">
        <v>621.926149</v>
      </c>
      <c s="129" r="BE2081">
        <v>570.36427</v>
      </c>
      <c s="129" r="BF2081">
        <v>279.241347</v>
      </c>
      <c s="129" r="BG2081">
        <v>742.221766</v>
      </c>
      <c s="129" r="BH2081">
        <v>955.352724999999</v>
      </c>
      <c s="129" r="BI2081">
        <v>491.886526</v>
      </c>
      <c s="129" r="BJ2081">
        <v>4211.231238</v>
      </c>
      <c s="129" r="BK2081">
        <v>4.00093999999999</v>
      </c>
      <c s="129" r="BL2081">
        <v>86.146028</v>
      </c>
      <c s="129" r="BM2081">
        <v>342.91403</v>
      </c>
      <c s="129" r="BN2081">
        <v>771.730146999999</v>
      </c>
      <c s="129" r="BO2081">
        <v>942.262898999999</v>
      </c>
      <c s="129" r="BP2081">
        <v>183.06736</v>
      </c>
      <c s="129" r="BQ2081">
        <v>965.019815999999</v>
      </c>
      <c s="129" r="BR2081">
        <v>916.090019999999</v>
      </c>
      <c s="129" r="BS2081">
        <v>1294.744572</v>
      </c>
      <c s="129" r="BT2081">
        <v>0.0</v>
      </c>
      <c s="129" r="BU2081">
        <v>3.825515</v>
      </c>
      <c s="129" r="BV2081">
        <v>12.184231</v>
      </c>
      <c s="129" r="BW2081">
        <v>126.971915999999</v>
      </c>
      <c s="129" r="BX2081">
        <v>134.627362</v>
      </c>
      <c s="129" r="BY2081">
        <v>205.686912</v>
      </c>
      <c s="129" r="BZ2081">
        <v>0.0</v>
      </c>
      <c s="129" r="CA2081">
        <v>811.448634999999</v>
      </c>
      <c s="129" r="CB2081">
        <v>4084.624033</v>
      </c>
      <c s="129" r="CC2081">
        <v>8.18534799999999</v>
      </c>
      <c s="129" r="CD2081">
        <v>251.586935</v>
      </c>
      <c s="129" r="CE2081">
        <v>745.431198999999</v>
      </c>
      <c s="129" r="CF2081">
        <v>1094.957906</v>
      </c>
      <c s="129" r="CG2081">
        <v>979.543985</v>
      </c>
      <c s="129" r="CH2081">
        <v>633.101676</v>
      </c>
      <c s="129" r="CI2081">
        <v>8.09258499999999</v>
      </c>
      <c s="129" r="CJ2081">
        <v>363.724399</v>
      </c>
      <c s="129" r="CK2081">
        <v>2732.89820599999</v>
      </c>
      <c s="129" r="CL2081">
        <v>12.369756</v>
      </c>
      <c s="129" r="CM2081">
        <v>54.2222039999999</v>
      </c>
      <c s="129" r="CN2081">
        <v>207.224749</v>
      </c>
      <c s="129" r="CO2081">
        <v>120.164595</v>
      </c>
      <c s="129" r="CP2081">
        <v>107.332897</v>
      </c>
      <c s="129" r="CQ2081">
        <v>86.500538</v>
      </c>
      <c s="129" r="CR2081">
        <v>1912.279955</v>
      </c>
      <c s="129" r="CS2081">
        <v>232.803512</v>
      </c>
    </row>
    <row customHeight="1" r="2082" ht="15.0">
      <c t="s" s="127" r="A2082">
        <v>17526</v>
      </c>
      <c t="s" s="127" r="B2082">
        <v>17527</v>
      </c>
      <c t="s" s="127" r="C2082">
        <v>17528</v>
      </c>
      <c t="s" s="127" r="D2082">
        <v>17529</v>
      </c>
      <c t="s" s="127" r="E2082">
        <v>17530</v>
      </c>
      <c t="s" s="127" r="F2082">
        <v>17531</v>
      </c>
      <c t="s" s="128" r="G2082">
        <v>17532</v>
      </c>
      <c t="s" s="127" r="H2082">
        <v>17533</v>
      </c>
      <c s="129" r="I2082">
        <v>179.0</v>
      </c>
      <c s="129" r="J2082">
        <v>24.7237569999999</v>
      </c>
      <c s="129" r="K2082">
        <v>7.911602</v>
      </c>
      <c s="129" r="L2082">
        <v>33.6243089999999</v>
      </c>
      <c s="129" r="M2082">
        <v>41.535912</v>
      </c>
      <c s="129" r="N2082">
        <v>43.513812</v>
      </c>
      <c s="129" r="O2082">
        <v>27.690608</v>
      </c>
      <c s="129" r="P2082">
        <v>28.0</v>
      </c>
      <c s="129" r="Q2082">
        <v>15.0</v>
      </c>
      <c s="129" r="R2082">
        <v>52.0</v>
      </c>
      <c s="129" r="S2082">
        <v>34.0</v>
      </c>
      <c s="129" r="T2082">
        <v>54.0</v>
      </c>
      <c s="129" r="U2082">
        <v>20.0</v>
      </c>
      <c s="129" r="V2082">
        <v>94.939227</v>
      </c>
      <c s="129" r="W2082">
        <v>13.845304</v>
      </c>
      <c s="129" r="X2082">
        <v>3.955801</v>
      </c>
      <c s="129" r="Y2082">
        <v>18.7900549999999</v>
      </c>
      <c s="129" r="Z2082">
        <v>26.701657</v>
      </c>
      <c s="129" r="AA2082">
        <v>20.767956</v>
      </c>
      <c s="129" r="AB2082">
        <v>9.88950299999999</v>
      </c>
      <c s="129" r="AC2082">
        <v>0.98895</v>
      </c>
      <c s="129" r="AD2082">
        <v>16.812155</v>
      </c>
      <c s="129" r="AE2082">
        <v>51.425414</v>
      </c>
      <c s="129" r="AF2082">
        <v>26.701657</v>
      </c>
      <c s="129" r="AG2082">
        <v>84.0607729999999</v>
      </c>
      <c s="129" r="AH2082">
        <v>10.878453</v>
      </c>
      <c s="129" r="AI2082">
        <v>3.955801</v>
      </c>
      <c s="129" r="AJ2082">
        <v>14.834254</v>
      </c>
      <c s="129" r="AK2082">
        <v>14.834254</v>
      </c>
      <c s="129" r="AL2082">
        <v>22.745856</v>
      </c>
      <c s="129" r="AM2082">
        <v>16.812155</v>
      </c>
      <c s="129" r="AN2082">
        <v>0.0</v>
      </c>
      <c s="129" r="AO2082">
        <v>12.856354</v>
      </c>
      <c s="129" r="AP2082">
        <v>39.558011</v>
      </c>
      <c s="129" r="AQ2082">
        <v>31.6464089999999</v>
      </c>
      <c s="129" r="AR2082">
        <v>150.320442</v>
      </c>
      <c s="129" r="AS2082">
        <v>15.823204</v>
      </c>
      <c s="129" r="AT2082">
        <v>7.911602</v>
      </c>
      <c s="129" r="AU2082">
        <v>0.0</v>
      </c>
      <c s="129" r="AV2082">
        <v>7.911602</v>
      </c>
      <c s="129" r="AW2082">
        <v>19.7790059999999</v>
      </c>
      <c s="129" r="AX2082">
        <v>3.955801</v>
      </c>
      <c s="129" r="AY2082">
        <v>79.116022</v>
      </c>
      <c s="129" r="AZ2082">
        <v>15.823204</v>
      </c>
      <c s="129" r="BA2082">
        <v>79.116022</v>
      </c>
      <c s="129" r="BB2082">
        <v>15.823204</v>
      </c>
      <c s="129" r="BC2082">
        <v>7.911602</v>
      </c>
      <c s="129" r="BD2082">
        <v>0.0</v>
      </c>
      <c s="129" r="BE2082">
        <v>3.955801</v>
      </c>
      <c s="129" r="BF2082">
        <v>3.955801</v>
      </c>
      <c s="129" r="BG2082">
        <v>3.955801</v>
      </c>
      <c s="129" r="BH2082">
        <v>39.558011</v>
      </c>
      <c s="129" r="BI2082">
        <v>3.955801</v>
      </c>
      <c s="129" r="BJ2082">
        <v>71.2044199999999</v>
      </c>
      <c s="129" r="BK2082">
        <v>0.0</v>
      </c>
      <c s="129" r="BL2082">
        <v>0.0</v>
      </c>
      <c s="129" r="BM2082">
        <v>0.0</v>
      </c>
      <c s="129" r="BN2082">
        <v>3.955801</v>
      </c>
      <c s="129" r="BO2082">
        <v>15.823204</v>
      </c>
      <c s="129" r="BP2082">
        <v>0.0</v>
      </c>
      <c s="129" r="BQ2082">
        <v>39.558011</v>
      </c>
      <c s="129" r="BR2082">
        <v>11.8674029999999</v>
      </c>
      <c s="129" r="BS2082">
        <v>3.955801</v>
      </c>
      <c s="129" r="BT2082">
        <v>0.0</v>
      </c>
      <c s="129" r="BU2082">
        <v>0.0</v>
      </c>
      <c s="129" r="BV2082">
        <v>0.0</v>
      </c>
      <c s="129" r="BW2082">
        <v>0.0</v>
      </c>
      <c s="129" r="BX2082">
        <v>0.0</v>
      </c>
      <c s="129" r="BY2082">
        <v>0.0</v>
      </c>
      <c s="129" r="BZ2082">
        <v>0.0</v>
      </c>
      <c s="129" r="CA2082">
        <v>3.955801</v>
      </c>
      <c s="129" r="CB2082">
        <v>59.337017</v>
      </c>
      <c s="129" r="CC2082">
        <v>15.823204</v>
      </c>
      <c s="129" r="CD2082">
        <v>7.911602</v>
      </c>
      <c s="129" r="CE2082">
        <v>0.0</v>
      </c>
      <c s="129" r="CF2082">
        <v>7.911602</v>
      </c>
      <c s="129" r="CG2082">
        <v>15.823204</v>
      </c>
      <c s="129" r="CH2082">
        <v>3.955801</v>
      </c>
      <c s="129" r="CI2082">
        <v>0.0</v>
      </c>
      <c s="129" r="CJ2082">
        <v>7.911602</v>
      </c>
      <c s="129" r="CK2082">
        <v>87.027624</v>
      </c>
      <c s="129" r="CL2082">
        <v>0.0</v>
      </c>
      <c s="129" r="CM2082">
        <v>0.0</v>
      </c>
      <c s="129" r="CN2082">
        <v>0.0</v>
      </c>
      <c s="129" r="CO2082">
        <v>0.0</v>
      </c>
      <c s="129" r="CP2082">
        <v>3.955801</v>
      </c>
      <c s="129" r="CQ2082">
        <v>0.0</v>
      </c>
      <c s="129" r="CR2082">
        <v>79.116022</v>
      </c>
      <c s="129" r="CS2082">
        <v>3.955801</v>
      </c>
    </row>
    <row customHeight="1" r="2083" ht="15.0">
      <c t="s" s="127" r="A2083">
        <v>17534</v>
      </c>
      <c t="s" s="127" r="B2083">
        <v>17535</v>
      </c>
      <c t="s" s="127" r="C2083">
        <v>17536</v>
      </c>
      <c t="s" s="127" r="D2083">
        <v>17537</v>
      </c>
      <c t="s" s="127" r="E2083">
        <v>17538</v>
      </c>
      <c t="s" s="127" r="F2083">
        <v>17539</v>
      </c>
      <c t="s" s="128" r="G2083">
        <v>17540</v>
      </c>
      <c t="s" s="127" r="H2083">
        <v>17541</v>
      </c>
      <c s="129" r="I2083">
        <v>125.0</v>
      </c>
      <c s="129" r="J2083">
        <v>17.045455</v>
      </c>
      <c s="129" r="K2083">
        <v>12.310606</v>
      </c>
      <c s="129" r="L2083">
        <v>26.515152</v>
      </c>
      <c s="129" r="M2083">
        <v>25.568182</v>
      </c>
      <c s="129" r="N2083">
        <v>24.621212</v>
      </c>
      <c s="129" r="O2083">
        <v>18.939394</v>
      </c>
      <c s="129" r="P2083">
        <v>12.0</v>
      </c>
      <c s="129" r="Q2083">
        <v>29.0</v>
      </c>
      <c s="129" r="R2083">
        <v>18.0</v>
      </c>
      <c s="129" r="S2083">
        <v>30.0</v>
      </c>
      <c s="129" r="T2083">
        <v>32.0</v>
      </c>
      <c s="129" r="U2083">
        <v>19.0</v>
      </c>
      <c s="129" r="V2083">
        <v>64.393939</v>
      </c>
      <c s="129" r="W2083">
        <v>6.628788</v>
      </c>
      <c s="129" r="X2083">
        <v>5.68181799999999</v>
      </c>
      <c s="129" r="Y2083">
        <v>16.098485</v>
      </c>
      <c s="129" r="Z2083">
        <v>13.257576</v>
      </c>
      <c s="129" r="AA2083">
        <v>12.310606</v>
      </c>
      <c s="129" r="AB2083">
        <v>10.416667</v>
      </c>
      <c s="129" r="AC2083">
        <v>0.0</v>
      </c>
      <c s="129" r="AD2083">
        <v>9.469697</v>
      </c>
      <c s="129" r="AE2083">
        <v>40.7196969999999</v>
      </c>
      <c s="129" r="AF2083">
        <v>14.204545</v>
      </c>
      <c s="129" r="AG2083">
        <v>60.6060609999999</v>
      </c>
      <c s="129" r="AH2083">
        <v>10.416667</v>
      </c>
      <c s="129" r="AI2083">
        <v>6.628788</v>
      </c>
      <c s="129" r="AJ2083">
        <v>10.416667</v>
      </c>
      <c s="129" r="AK2083">
        <v>12.310606</v>
      </c>
      <c s="129" r="AL2083">
        <v>12.310606</v>
      </c>
      <c s="129" r="AM2083">
        <v>8.52272699999999</v>
      </c>
      <c s="129" r="AN2083">
        <v>0.0</v>
      </c>
      <c s="129" r="AO2083">
        <v>12.310606</v>
      </c>
      <c s="129" r="AP2083">
        <v>31.25</v>
      </c>
      <c s="129" r="AQ2083">
        <v>17.045455</v>
      </c>
      <c s="129" r="AR2083">
        <v>113.636364</v>
      </c>
      <c s="129" r="AS2083">
        <v>11.363636</v>
      </c>
      <c s="129" r="AT2083">
        <v>0.0</v>
      </c>
      <c s="129" r="AU2083">
        <v>3.787879</v>
      </c>
      <c s="129" r="AV2083">
        <v>15.151515</v>
      </c>
      <c s="129" r="AW2083">
        <v>15.151515</v>
      </c>
      <c s="129" r="AX2083">
        <v>18.939394</v>
      </c>
      <c s="129" r="AY2083">
        <v>37.878788</v>
      </c>
      <c s="129" r="AZ2083">
        <v>11.363636</v>
      </c>
      <c s="129" r="BA2083">
        <v>60.6060609999999</v>
      </c>
      <c s="129" r="BB2083">
        <v>7.575758</v>
      </c>
      <c s="129" r="BC2083">
        <v>0.0</v>
      </c>
      <c s="129" r="BD2083">
        <v>0.0</v>
      </c>
      <c s="129" r="BE2083">
        <v>7.575758</v>
      </c>
      <c s="129" r="BF2083">
        <v>3.787879</v>
      </c>
      <c s="129" r="BG2083">
        <v>18.939394</v>
      </c>
      <c s="129" r="BH2083">
        <v>22.727273</v>
      </c>
      <c s="129" r="BI2083">
        <v>0.0</v>
      </c>
      <c s="129" r="BJ2083">
        <v>53.030303</v>
      </c>
      <c s="129" r="BK2083">
        <v>3.787879</v>
      </c>
      <c s="129" r="BL2083">
        <v>0.0</v>
      </c>
      <c s="129" r="BM2083">
        <v>3.787879</v>
      </c>
      <c s="129" r="BN2083">
        <v>7.575758</v>
      </c>
      <c s="129" r="BO2083">
        <v>11.363636</v>
      </c>
      <c s="129" r="BP2083">
        <v>0.0</v>
      </c>
      <c s="129" r="BQ2083">
        <v>15.151515</v>
      </c>
      <c s="129" r="BR2083">
        <v>11.363636</v>
      </c>
      <c s="129" r="BS2083">
        <v>7.575758</v>
      </c>
      <c s="129" r="BT2083">
        <v>0.0</v>
      </c>
      <c s="129" r="BU2083">
        <v>0.0</v>
      </c>
      <c s="129" r="BV2083">
        <v>0.0</v>
      </c>
      <c s="129" r="BW2083">
        <v>0.0</v>
      </c>
      <c s="129" r="BX2083">
        <v>0.0</v>
      </c>
      <c s="129" r="BY2083">
        <v>3.787879</v>
      </c>
      <c s="129" r="BZ2083">
        <v>0.0</v>
      </c>
      <c s="129" r="CA2083">
        <v>3.787879</v>
      </c>
      <c s="129" r="CB2083">
        <v>53.030303</v>
      </c>
      <c s="129" r="CC2083">
        <v>11.363636</v>
      </c>
      <c s="129" r="CD2083">
        <v>0.0</v>
      </c>
      <c s="129" r="CE2083">
        <v>0.0</v>
      </c>
      <c s="129" r="CF2083">
        <v>11.363636</v>
      </c>
      <c s="129" r="CG2083">
        <v>15.151515</v>
      </c>
      <c s="129" r="CH2083">
        <v>15.151515</v>
      </c>
      <c s="129" r="CI2083">
        <v>0.0</v>
      </c>
      <c s="129" r="CJ2083">
        <v>0.0</v>
      </c>
      <c s="129" r="CK2083">
        <v>53.030303</v>
      </c>
      <c s="129" r="CL2083">
        <v>0.0</v>
      </c>
      <c s="129" r="CM2083">
        <v>0.0</v>
      </c>
      <c s="129" r="CN2083">
        <v>3.787879</v>
      </c>
      <c s="129" r="CO2083">
        <v>3.787879</v>
      </c>
      <c s="129" r="CP2083">
        <v>0.0</v>
      </c>
      <c s="129" r="CQ2083">
        <v>0.0</v>
      </c>
      <c s="129" r="CR2083">
        <v>37.878788</v>
      </c>
      <c s="129" r="CS2083">
        <v>7.575758</v>
      </c>
    </row>
    <row customHeight="1" r="2084" ht="15.0">
      <c t="s" s="127" r="A2084">
        <v>17542</v>
      </c>
      <c t="s" s="127" r="B2084">
        <v>17543</v>
      </c>
      <c t="s" s="127" r="C2084">
        <v>17544</v>
      </c>
      <c t="s" s="127" r="D2084">
        <v>17545</v>
      </c>
      <c t="s" s="127" r="E2084">
        <v>17546</v>
      </c>
      <c t="s" s="127" r="F2084">
        <v>17547</v>
      </c>
      <c t="s" s="128" r="G2084">
        <v>17548</v>
      </c>
      <c t="s" s="127" r="H2084">
        <v>17549</v>
      </c>
      <c s="129" r="I2084">
        <v>171.0</v>
      </c>
      <c s="129" r="J2084">
        <v>37.0318469999999</v>
      </c>
      <c s="129" r="K2084">
        <v>19.605096</v>
      </c>
      <c s="129" r="L2084">
        <v>51.1910829999999</v>
      </c>
      <c s="129" r="M2084">
        <v>26.140127</v>
      </c>
      <c s="129" r="N2084">
        <v>22.8726109999999</v>
      </c>
      <c s="129" r="O2084">
        <v>14.159236</v>
      </c>
      <c s="129" r="P2084">
        <v>16.0</v>
      </c>
      <c s="129" r="Q2084">
        <v>28.0</v>
      </c>
      <c s="129" r="R2084">
        <v>12.0</v>
      </c>
      <c s="129" r="S2084">
        <v>31.0</v>
      </c>
      <c s="129" r="T2084">
        <v>17.0</v>
      </c>
      <c s="129" r="U2084">
        <v>10.0</v>
      </c>
      <c s="129" r="V2084">
        <v>83.866242</v>
      </c>
      <c s="129" r="W2084">
        <v>14.159236</v>
      </c>
      <c s="129" r="X2084">
        <v>9.80254799999999</v>
      </c>
      <c s="129" r="Y2084">
        <v>25.0509549999999</v>
      </c>
      <c s="129" r="Z2084">
        <v>16.3375799999999</v>
      </c>
      <c s="129" r="AA2084">
        <v>10.8917199999999</v>
      </c>
      <c s="129" r="AB2084">
        <v>6.535032</v>
      </c>
      <c s="129" r="AC2084">
        <v>1.089172</v>
      </c>
      <c s="129" r="AD2084">
        <v>18.5159239999999</v>
      </c>
      <c s="129" r="AE2084">
        <v>49.012739</v>
      </c>
      <c s="129" r="AF2084">
        <v>16.3375799999999</v>
      </c>
      <c s="129" r="AG2084">
        <v>87.133758</v>
      </c>
      <c s="129" r="AH2084">
        <v>22.8726109999999</v>
      </c>
      <c s="129" r="AI2084">
        <v>9.80254799999999</v>
      </c>
      <c s="129" r="AJ2084">
        <v>26.140127</v>
      </c>
      <c s="129" r="AK2084">
        <v>9.80254799999999</v>
      </c>
      <c s="129" r="AL2084">
        <v>11.980892</v>
      </c>
      <c s="129" r="AM2084">
        <v>6.535032</v>
      </c>
      <c s="129" r="AN2084">
        <v>0.0</v>
      </c>
      <c s="129" r="AO2084">
        <v>23.961783</v>
      </c>
      <c s="129" r="AP2084">
        <v>47.9235669999999</v>
      </c>
      <c s="129" r="AQ2084">
        <v>15.248408</v>
      </c>
      <c s="129" r="AR2084">
        <v>135.057324999999</v>
      </c>
      <c s="129" r="AS2084">
        <v>30.496815</v>
      </c>
      <c s="129" r="AT2084">
        <v>4.356688</v>
      </c>
      <c s="129" r="AU2084">
        <v>8.713376</v>
      </c>
      <c s="129" r="AV2084">
        <v>17.426752</v>
      </c>
      <c s="129" r="AW2084">
        <v>17.426752</v>
      </c>
      <c s="129" r="AX2084">
        <v>21.783439</v>
      </c>
      <c s="129" r="AY2084">
        <v>26.140127</v>
      </c>
      <c s="129" r="AZ2084">
        <v>8.713376</v>
      </c>
      <c s="129" r="BA2084">
        <v>78.420382</v>
      </c>
      <c s="129" r="BB2084">
        <v>21.783439</v>
      </c>
      <c s="129" r="BC2084">
        <v>0.0</v>
      </c>
      <c s="129" r="BD2084">
        <v>4.356688</v>
      </c>
      <c s="129" r="BE2084">
        <v>13.070064</v>
      </c>
      <c s="129" r="BF2084">
        <v>0.0</v>
      </c>
      <c s="129" r="BG2084">
        <v>17.426752</v>
      </c>
      <c s="129" r="BH2084">
        <v>17.426752</v>
      </c>
      <c s="129" r="BI2084">
        <v>4.356688</v>
      </c>
      <c s="129" r="BJ2084">
        <v>56.636943</v>
      </c>
      <c s="129" r="BK2084">
        <v>8.713376</v>
      </c>
      <c s="129" r="BL2084">
        <v>4.356688</v>
      </c>
      <c s="129" r="BM2084">
        <v>4.356688</v>
      </c>
      <c s="129" r="BN2084">
        <v>4.356688</v>
      </c>
      <c s="129" r="BO2084">
        <v>17.426752</v>
      </c>
      <c s="129" r="BP2084">
        <v>4.356688</v>
      </c>
      <c s="129" r="BQ2084">
        <v>8.713376</v>
      </c>
      <c s="129" r="BR2084">
        <v>4.356688</v>
      </c>
      <c s="129" r="BS2084">
        <v>8.713376</v>
      </c>
      <c s="129" r="BT2084">
        <v>0.0</v>
      </c>
      <c s="129" r="BU2084">
        <v>0.0</v>
      </c>
      <c s="129" r="BV2084">
        <v>0.0</v>
      </c>
      <c s="129" r="BW2084">
        <v>0.0</v>
      </c>
      <c s="129" r="BX2084">
        <v>0.0</v>
      </c>
      <c s="129" r="BY2084">
        <v>0.0</v>
      </c>
      <c s="129" r="BZ2084">
        <v>0.0</v>
      </c>
      <c s="129" r="CA2084">
        <v>8.713376</v>
      </c>
      <c s="129" r="CB2084">
        <v>91.490446</v>
      </c>
      <c s="129" r="CC2084">
        <v>30.496815</v>
      </c>
      <c s="129" r="CD2084">
        <v>4.356688</v>
      </c>
      <c s="129" r="CE2084">
        <v>8.713376</v>
      </c>
      <c s="129" r="CF2084">
        <v>17.426752</v>
      </c>
      <c s="129" r="CG2084">
        <v>13.070064</v>
      </c>
      <c s="129" r="CH2084">
        <v>17.426752</v>
      </c>
      <c s="129" r="CI2084">
        <v>0.0</v>
      </c>
      <c s="129" r="CJ2084">
        <v>0.0</v>
      </c>
      <c s="129" r="CK2084">
        <v>34.853503</v>
      </c>
      <c s="129" r="CL2084">
        <v>0.0</v>
      </c>
      <c s="129" r="CM2084">
        <v>0.0</v>
      </c>
      <c s="129" r="CN2084">
        <v>0.0</v>
      </c>
      <c s="129" r="CO2084">
        <v>0.0</v>
      </c>
      <c s="129" r="CP2084">
        <v>4.356688</v>
      </c>
      <c s="129" r="CQ2084">
        <v>4.356688</v>
      </c>
      <c s="129" r="CR2084">
        <v>26.140127</v>
      </c>
      <c s="129" r="CS2084">
        <v>0.0</v>
      </c>
    </row>
    <row customHeight="1" r="2085" ht="15.0">
      <c t="s" s="127" r="A2085">
        <v>17550</v>
      </c>
      <c t="s" s="127" r="B2085">
        <v>17551</v>
      </c>
      <c t="s" s="127" r="C2085">
        <v>17552</v>
      </c>
      <c t="s" s="127" r="D2085">
        <v>17553</v>
      </c>
      <c t="s" s="127" r="E2085">
        <v>17554</v>
      </c>
      <c t="s" s="127" r="F2085">
        <v>17555</v>
      </c>
      <c t="s" s="128" r="G2085">
        <v>17556</v>
      </c>
      <c t="s" s="127" r="H2085">
        <v>17557</v>
      </c>
      <c s="129" r="I2085">
        <v>843.0</v>
      </c>
      <c s="129" r="J2085">
        <v>159.417689</v>
      </c>
      <c s="129" r="K2085">
        <v>125.337815</v>
      </c>
      <c s="129" r="L2085">
        <v>147.550416</v>
      </c>
      <c s="129" r="M2085">
        <v>151.245416</v>
      </c>
      <c s="129" r="N2085">
        <v>143.385980999999</v>
      </c>
      <c s="129" r="O2085">
        <v>116.062683</v>
      </c>
      <c s="129" r="P2085">
        <v>130.0</v>
      </c>
      <c s="129" r="Q2085">
        <v>114.0</v>
      </c>
      <c s="129" r="R2085">
        <v>150.0</v>
      </c>
      <c s="129" r="S2085">
        <v>148.0</v>
      </c>
      <c s="129" r="T2085">
        <v>143.0</v>
      </c>
      <c s="129" r="U2085">
        <v>105.0</v>
      </c>
      <c s="129" r="V2085">
        <v>415.964504999999</v>
      </c>
      <c s="129" r="W2085">
        <v>73.813308</v>
      </c>
      <c s="129" r="X2085">
        <v>71.2201029999999</v>
      </c>
      <c s="129" r="Y2085">
        <v>71.769191</v>
      </c>
      <c s="129" r="Z2085">
        <v>75.480619</v>
      </c>
      <c s="129" r="AA2085">
        <v>75.492851</v>
      </c>
      <c s="129" r="AB2085">
        <v>41.605527</v>
      </c>
      <c s="129" r="AC2085">
        <v>6.58290699999999</v>
      </c>
      <c s="129" r="AD2085">
        <v>109.530964</v>
      </c>
      <c s="129" r="AE2085">
        <v>211.953973999999</v>
      </c>
      <c s="129" r="AF2085">
        <v>94.479567</v>
      </c>
      <c s="129" r="AG2085">
        <v>427.035495</v>
      </c>
      <c s="129" r="AH2085">
        <v>85.604381</v>
      </c>
      <c s="129" r="AI2085">
        <v>54.1177119999999</v>
      </c>
      <c s="129" r="AJ2085">
        <v>75.781225</v>
      </c>
      <c s="129" r="AK2085">
        <v>75.764797</v>
      </c>
      <c s="129" r="AL2085">
        <v>67.8931299999999</v>
      </c>
      <c s="129" r="AM2085">
        <v>58.3394679999999</v>
      </c>
      <c s="129" r="AN2085">
        <v>9.53478199999999</v>
      </c>
      <c s="129" r="AO2085">
        <v>105.283548999999</v>
      </c>
      <c s="129" r="AP2085">
        <v>215.503318</v>
      </c>
      <c s="129" r="AQ2085">
        <v>106.248627</v>
      </c>
      <c s="129" r="AR2085">
        <v>650.74756</v>
      </c>
      <c s="129" r="AS2085">
        <v>7.871667</v>
      </c>
      <c s="129" r="AT2085">
        <v>27.682258</v>
      </c>
      <c s="129" r="AU2085">
        <v>31.4866689999999</v>
      </c>
      <c s="129" r="AV2085">
        <v>47.230003</v>
      </c>
      <c s="129" r="AW2085">
        <v>102.331674</v>
      </c>
      <c s="129" r="AX2085">
        <v>90.524173</v>
      </c>
      <c s="129" r="AY2085">
        <v>240.01033</v>
      </c>
      <c s="129" r="AZ2085">
        <v>103.610785</v>
      </c>
      <c s="129" r="BA2085">
        <v>324.617262999999</v>
      </c>
      <c s="129" r="BB2085">
        <v>3.93583399999999</v>
      </c>
      <c s="129" r="BC2085">
        <v>19.7448799999999</v>
      </c>
      <c s="129" r="BD2085">
        <v>19.679168</v>
      </c>
      <c s="129" r="BE2085">
        <v>15.743334</v>
      </c>
      <c s="129" r="BF2085">
        <v>27.5508349999999</v>
      </c>
      <c s="129" r="BG2085">
        <v>78.716672</v>
      </c>
      <c s="129" r="BH2085">
        <v>106.801591</v>
      </c>
      <c s="129" r="BI2085">
        <v>52.4449479999999</v>
      </c>
      <c s="129" r="BJ2085">
        <v>326.130297999999</v>
      </c>
      <c s="129" r="BK2085">
        <v>3.93583399999999</v>
      </c>
      <c s="129" r="BL2085">
        <v>7.937379</v>
      </c>
      <c s="129" r="BM2085">
        <v>11.807501</v>
      </c>
      <c s="129" r="BN2085">
        <v>31.4866689999999</v>
      </c>
      <c s="129" r="BO2085">
        <v>74.780839</v>
      </c>
      <c s="129" r="BP2085">
        <v>11.807501</v>
      </c>
      <c s="129" r="BQ2085">
        <v>133.208739</v>
      </c>
      <c s="129" r="BR2085">
        <v>51.165837</v>
      </c>
      <c s="129" r="BS2085">
        <v>87.867451</v>
      </c>
      <c s="129" r="BT2085">
        <v>0.0</v>
      </c>
      <c s="129" r="BU2085">
        <v>0.0</v>
      </c>
      <c s="129" r="BV2085">
        <v>0.0</v>
      </c>
      <c s="129" r="BW2085">
        <v>3.93583399999999</v>
      </c>
      <c s="129" r="BX2085">
        <v>7.871667</v>
      </c>
      <c s="129" r="BY2085">
        <v>15.743334</v>
      </c>
      <c s="129" r="BZ2085">
        <v>0.0</v>
      </c>
      <c s="129" r="CA2085">
        <v>60.316616</v>
      </c>
      <c s="129" r="CB2085">
        <v>251.654260999999</v>
      </c>
      <c s="129" r="CC2085">
        <v>3.93583399999999</v>
      </c>
      <c s="129" r="CD2085">
        <v>23.680713</v>
      </c>
      <c s="129" r="CE2085">
        <v>27.5508349999999</v>
      </c>
      <c s="129" r="CF2085">
        <v>35.4225029999999</v>
      </c>
      <c s="129" r="CG2085">
        <v>74.780839</v>
      </c>
      <c s="129" r="CH2085">
        <v>59.0375039999999</v>
      </c>
      <c s="129" r="CI2085">
        <v>7.566865</v>
      </c>
      <c s="129" r="CJ2085">
        <v>19.679168</v>
      </c>
      <c s="129" r="CK2085">
        <v>311.225847999999</v>
      </c>
      <c s="129" r="CL2085">
        <v>3.93583399999999</v>
      </c>
      <c s="129" r="CM2085">
        <v>4.001545</v>
      </c>
      <c s="129" r="CN2085">
        <v>3.93583399999999</v>
      </c>
      <c s="129" r="CO2085">
        <v>7.871667</v>
      </c>
      <c s="129" r="CP2085">
        <v>19.679168</v>
      </c>
      <c s="129" r="CQ2085">
        <v>15.743334</v>
      </c>
      <c s="129" r="CR2085">
        <v>232.443465</v>
      </c>
      <c s="129" r="CS2085">
        <v>23.615002</v>
      </c>
    </row>
    <row customHeight="1" r="2086" ht="15.0">
      <c t="s" s="127" r="A2086">
        <v>17558</v>
      </c>
      <c t="s" s="127" r="B2086">
        <v>17559</v>
      </c>
      <c t="s" s="127" r="C2086">
        <v>17560</v>
      </c>
      <c t="s" s="127" r="D2086">
        <v>17561</v>
      </c>
      <c t="s" s="127" r="E2086">
        <v>17562</v>
      </c>
      <c t="s" s="127" r="F2086">
        <v>17563</v>
      </c>
      <c t="s" s="128" r="G2086">
        <v>17564</v>
      </c>
      <c t="s" s="127" r="H2086">
        <v>17565</v>
      </c>
      <c s="129" r="I2086">
        <v>67.0</v>
      </c>
      <c s="129" r="J2086">
        <v>8.0</v>
      </c>
      <c s="129" r="K2086">
        <v>11.0</v>
      </c>
      <c s="129" r="L2086">
        <v>4.0</v>
      </c>
      <c s="129" r="M2086">
        <v>19.0</v>
      </c>
      <c s="129" r="N2086">
        <v>16.0</v>
      </c>
      <c s="129" r="O2086">
        <v>9.0</v>
      </c>
      <c s="129" r="P2086">
        <v>13.0</v>
      </c>
      <c s="129" r="Q2086">
        <v>13.0</v>
      </c>
      <c s="129" r="R2086">
        <v>17.0</v>
      </c>
      <c s="129" r="S2086">
        <v>18.0</v>
      </c>
      <c s="129" r="T2086">
        <v>16.0</v>
      </c>
      <c s="129" r="U2086">
        <v>4.0</v>
      </c>
      <c s="129" r="V2086">
        <v>34.0</v>
      </c>
      <c s="129" r="W2086">
        <v>2.0</v>
      </c>
      <c s="129" r="X2086">
        <v>10.0</v>
      </c>
      <c s="129" r="Y2086">
        <v>1.0</v>
      </c>
      <c s="129" r="Z2086">
        <v>9.0</v>
      </c>
      <c s="129" r="AA2086">
        <v>9.0</v>
      </c>
      <c s="129" r="AB2086">
        <v>3.0</v>
      </c>
      <c s="129" r="AC2086">
        <v>0.0</v>
      </c>
      <c s="129" r="AD2086">
        <v>2.0</v>
      </c>
      <c s="129" r="AE2086">
        <v>25.0</v>
      </c>
      <c s="129" r="AF2086">
        <v>7.0</v>
      </c>
      <c s="129" r="AG2086">
        <v>33.0</v>
      </c>
      <c s="129" r="AH2086">
        <v>6.0</v>
      </c>
      <c s="129" r="AI2086">
        <v>1.0</v>
      </c>
      <c s="129" r="AJ2086">
        <v>3.0</v>
      </c>
      <c s="129" r="AK2086">
        <v>10.0</v>
      </c>
      <c s="129" r="AL2086">
        <v>7.0</v>
      </c>
      <c s="129" r="AM2086">
        <v>6.0</v>
      </c>
      <c s="129" r="AN2086">
        <v>0.0</v>
      </c>
      <c s="129" r="AO2086">
        <v>6.0</v>
      </c>
      <c s="129" r="AP2086">
        <v>17.0</v>
      </c>
      <c s="129" r="AQ2086">
        <v>10.0</v>
      </c>
      <c s="129" r="AR2086">
        <v>60.0</v>
      </c>
      <c s="129" r="AS2086">
        <v>12.0</v>
      </c>
      <c s="129" r="AT2086">
        <v>0.0</v>
      </c>
      <c s="129" r="AU2086">
        <v>4.0</v>
      </c>
      <c s="129" r="AV2086">
        <v>0.0</v>
      </c>
      <c s="129" r="AW2086">
        <v>4.0</v>
      </c>
      <c s="129" r="AX2086">
        <v>8.0</v>
      </c>
      <c s="129" r="AY2086">
        <v>28.0</v>
      </c>
      <c s="129" r="AZ2086">
        <v>4.0</v>
      </c>
      <c s="129" r="BA2086">
        <v>32.0</v>
      </c>
      <c s="129" r="BB2086">
        <v>8.0</v>
      </c>
      <c s="129" r="BC2086">
        <v>0.0</v>
      </c>
      <c s="129" r="BD2086">
        <v>4.0</v>
      </c>
      <c s="129" r="BE2086">
        <v>0.0</v>
      </c>
      <c s="129" r="BF2086">
        <v>0.0</v>
      </c>
      <c s="129" r="BG2086">
        <v>8.0</v>
      </c>
      <c s="129" r="BH2086">
        <v>12.0</v>
      </c>
      <c s="129" r="BI2086">
        <v>0.0</v>
      </c>
      <c s="129" r="BJ2086">
        <v>28.0</v>
      </c>
      <c s="129" r="BK2086">
        <v>4.0</v>
      </c>
      <c s="129" r="BL2086">
        <v>0.0</v>
      </c>
      <c s="129" r="BM2086">
        <v>0.0</v>
      </c>
      <c s="129" r="BN2086">
        <v>0.0</v>
      </c>
      <c s="129" r="BO2086">
        <v>4.0</v>
      </c>
      <c s="129" r="BP2086">
        <v>0.0</v>
      </c>
      <c s="129" r="BQ2086">
        <v>16.0</v>
      </c>
      <c s="129" r="BR2086">
        <v>4.0</v>
      </c>
      <c s="129" r="BS2086">
        <v>4.0</v>
      </c>
      <c s="129" r="BT2086">
        <v>0.0</v>
      </c>
      <c s="129" r="BU2086">
        <v>0.0</v>
      </c>
      <c s="129" r="BV2086">
        <v>0.0</v>
      </c>
      <c s="129" r="BW2086">
        <v>0.0</v>
      </c>
      <c s="129" r="BX2086">
        <v>0.0</v>
      </c>
      <c s="129" r="BY2086">
        <v>4.0</v>
      </c>
      <c s="129" r="BZ2086">
        <v>0.0</v>
      </c>
      <c s="129" r="CA2086">
        <v>0.0</v>
      </c>
      <c s="129" r="CB2086">
        <v>28.0</v>
      </c>
      <c s="129" r="CC2086">
        <v>12.0</v>
      </c>
      <c s="129" r="CD2086">
        <v>0.0</v>
      </c>
      <c s="129" r="CE2086">
        <v>4.0</v>
      </c>
      <c s="129" r="CF2086">
        <v>0.0</v>
      </c>
      <c s="129" r="CG2086">
        <v>4.0</v>
      </c>
      <c s="129" r="CH2086">
        <v>4.0</v>
      </c>
      <c s="129" r="CI2086">
        <v>0.0</v>
      </c>
      <c s="129" r="CJ2086">
        <v>4.0</v>
      </c>
      <c s="129" r="CK2086">
        <v>28.0</v>
      </c>
      <c s="129" r="CL2086">
        <v>0.0</v>
      </c>
      <c s="129" r="CM2086">
        <v>0.0</v>
      </c>
      <c s="129" r="CN2086">
        <v>0.0</v>
      </c>
      <c s="129" r="CO2086">
        <v>0.0</v>
      </c>
      <c s="129" r="CP2086">
        <v>0.0</v>
      </c>
      <c s="129" r="CQ2086">
        <v>0.0</v>
      </c>
      <c s="129" r="CR2086">
        <v>28.0</v>
      </c>
      <c s="129" r="CS2086">
        <v>0.0</v>
      </c>
    </row>
    <row customHeight="1" r="2087" ht="15.0">
      <c t="s" s="127" r="A2087">
        <v>17566</v>
      </c>
      <c t="s" s="127" r="B2087">
        <v>17567</v>
      </c>
      <c t="s" s="127" r="C2087">
        <v>17568</v>
      </c>
      <c t="s" s="127" r="D2087">
        <v>17569</v>
      </c>
      <c t="s" s="127" r="E2087">
        <v>17570</v>
      </c>
      <c t="s" s="127" r="F2087">
        <v>17571</v>
      </c>
      <c t="s" s="128" r="G2087">
        <v>17572</v>
      </c>
      <c t="s" s="127" r="H2087">
        <v>17573</v>
      </c>
      <c s="129" r="I2087">
        <v>140.0</v>
      </c>
      <c s="129" r="J2087">
        <v>20.437956</v>
      </c>
      <c s="129" r="K2087">
        <v>15.328467</v>
      </c>
      <c s="129" r="L2087">
        <v>30.656934</v>
      </c>
      <c s="129" r="M2087">
        <v>24.525547</v>
      </c>
      <c s="129" r="N2087">
        <v>36.788321</v>
      </c>
      <c s="129" r="O2087">
        <v>12.262774</v>
      </c>
      <c s="129" r="P2087">
        <v>17.0</v>
      </c>
      <c s="129" r="Q2087">
        <v>20.0</v>
      </c>
      <c s="129" r="R2087">
        <v>23.0</v>
      </c>
      <c s="129" r="S2087">
        <v>35.0</v>
      </c>
      <c s="129" r="T2087">
        <v>26.0</v>
      </c>
      <c s="129" r="U2087">
        <v>8.0</v>
      </c>
      <c s="129" r="V2087">
        <v>77.6642339999999</v>
      </c>
      <c s="129" r="W2087">
        <v>14.306569</v>
      </c>
      <c s="129" r="X2087">
        <v>8.17518199999999</v>
      </c>
      <c s="129" r="Y2087">
        <v>16.350365</v>
      </c>
      <c s="129" r="Z2087">
        <v>11.240876</v>
      </c>
      <c s="129" r="AA2087">
        <v>21.459854</v>
      </c>
      <c s="129" r="AB2087">
        <v>5.10948899999999</v>
      </c>
      <c s="129" r="AC2087">
        <v>1.021898</v>
      </c>
      <c s="129" r="AD2087">
        <v>16.350365</v>
      </c>
      <c s="129" r="AE2087">
        <v>40.875912</v>
      </c>
      <c s="129" r="AF2087">
        <v>20.437956</v>
      </c>
      <c s="129" r="AG2087">
        <v>62.335766</v>
      </c>
      <c s="129" r="AH2087">
        <v>6.131387</v>
      </c>
      <c s="129" r="AI2087">
        <v>7.153285</v>
      </c>
      <c s="129" r="AJ2087">
        <v>14.306569</v>
      </c>
      <c s="129" r="AK2087">
        <v>13.284672</v>
      </c>
      <c s="129" r="AL2087">
        <v>15.328467</v>
      </c>
      <c s="129" r="AM2087">
        <v>6.131387</v>
      </c>
      <c s="129" r="AN2087">
        <v>0.0</v>
      </c>
      <c s="129" r="AO2087">
        <v>7.153285</v>
      </c>
      <c s="129" r="AP2087">
        <v>40.875912</v>
      </c>
      <c s="129" r="AQ2087">
        <v>14.306569</v>
      </c>
      <c s="129" r="AR2087">
        <v>118.540145999999</v>
      </c>
      <c s="129" r="AS2087">
        <v>12.262774</v>
      </c>
      <c s="129" r="AT2087">
        <v>12.262774</v>
      </c>
      <c s="129" r="AU2087">
        <v>0.0</v>
      </c>
      <c s="129" r="AV2087">
        <v>8.17518199999999</v>
      </c>
      <c s="129" r="AW2087">
        <v>16.350365</v>
      </c>
      <c s="129" r="AX2087">
        <v>12.262774</v>
      </c>
      <c s="129" r="AY2087">
        <v>49.0510949999999</v>
      </c>
      <c s="129" r="AZ2087">
        <v>8.17518199999999</v>
      </c>
      <c s="129" r="BA2087">
        <v>57.226277</v>
      </c>
      <c s="129" r="BB2087">
        <v>8.17518199999999</v>
      </c>
      <c s="129" r="BC2087">
        <v>8.17518199999999</v>
      </c>
      <c s="129" r="BD2087">
        <v>0.0</v>
      </c>
      <c s="129" r="BE2087">
        <v>0.0</v>
      </c>
      <c s="129" r="BF2087">
        <v>0.0</v>
      </c>
      <c s="129" r="BG2087">
        <v>12.262774</v>
      </c>
      <c s="129" r="BH2087">
        <v>24.525547</v>
      </c>
      <c s="129" r="BI2087">
        <v>4.08759099999999</v>
      </c>
      <c s="129" r="BJ2087">
        <v>61.3138689999999</v>
      </c>
      <c s="129" r="BK2087">
        <v>4.08759099999999</v>
      </c>
      <c s="129" r="BL2087">
        <v>4.08759099999999</v>
      </c>
      <c s="129" r="BM2087">
        <v>0.0</v>
      </c>
      <c s="129" r="BN2087">
        <v>8.17518199999999</v>
      </c>
      <c s="129" r="BO2087">
        <v>16.350365</v>
      </c>
      <c s="129" r="BP2087">
        <v>0.0</v>
      </c>
      <c s="129" r="BQ2087">
        <v>24.525547</v>
      </c>
      <c s="129" r="BR2087">
        <v>4.08759099999999</v>
      </c>
      <c s="129" r="BS2087">
        <v>16.350365</v>
      </c>
      <c s="129" r="BT2087">
        <v>4.08759099999999</v>
      </c>
      <c s="129" r="BU2087">
        <v>0.0</v>
      </c>
      <c s="129" r="BV2087">
        <v>0.0</v>
      </c>
      <c s="129" r="BW2087">
        <v>0.0</v>
      </c>
      <c s="129" r="BX2087">
        <v>8.17518199999999</v>
      </c>
      <c s="129" r="BY2087">
        <v>4.08759099999999</v>
      </c>
      <c s="129" r="BZ2087">
        <v>0.0</v>
      </c>
      <c s="129" r="CA2087">
        <v>0.0</v>
      </c>
      <c s="129" r="CB2087">
        <v>40.875912</v>
      </c>
      <c s="129" r="CC2087">
        <v>8.17518199999999</v>
      </c>
      <c s="129" r="CD2087">
        <v>8.17518199999999</v>
      </c>
      <c s="129" r="CE2087">
        <v>0.0</v>
      </c>
      <c s="129" r="CF2087">
        <v>4.08759099999999</v>
      </c>
      <c s="129" r="CG2087">
        <v>8.17518199999999</v>
      </c>
      <c s="129" r="CH2087">
        <v>8.17518199999999</v>
      </c>
      <c s="129" r="CI2087">
        <v>0.0</v>
      </c>
      <c s="129" r="CJ2087">
        <v>4.08759099999999</v>
      </c>
      <c s="129" r="CK2087">
        <v>61.3138689999999</v>
      </c>
      <c s="129" r="CL2087">
        <v>0.0</v>
      </c>
      <c s="129" r="CM2087">
        <v>4.08759099999999</v>
      </c>
      <c s="129" r="CN2087">
        <v>0.0</v>
      </c>
      <c s="129" r="CO2087">
        <v>4.08759099999999</v>
      </c>
      <c s="129" r="CP2087">
        <v>0.0</v>
      </c>
      <c s="129" r="CQ2087">
        <v>0.0</v>
      </c>
      <c s="129" r="CR2087">
        <v>49.0510949999999</v>
      </c>
      <c s="129" r="CS2087">
        <v>4.08759099999999</v>
      </c>
    </row>
    <row customHeight="1" r="2088" ht="15.0">
      <c t="s" s="127" r="A2088">
        <v>17574</v>
      </c>
      <c t="s" s="127" r="B2088">
        <v>17575</v>
      </c>
      <c t="s" s="127" r="C2088">
        <v>17576</v>
      </c>
      <c t="s" s="127" r="D2088">
        <v>17577</v>
      </c>
      <c t="s" s="127" r="E2088">
        <v>17578</v>
      </c>
      <c t="s" s="127" r="F2088">
        <v>17579</v>
      </c>
      <c t="s" s="128" r="G2088">
        <v>17580</v>
      </c>
      <c t="s" s="127" r="H2088">
        <v>17581</v>
      </c>
      <c s="129" r="I2088">
        <v>243.0</v>
      </c>
      <c s="129" r="J2088">
        <v>36.0</v>
      </c>
      <c s="129" r="K2088">
        <v>34.0</v>
      </c>
      <c s="129" r="L2088">
        <v>38.0</v>
      </c>
      <c s="129" r="M2088">
        <v>52.0</v>
      </c>
      <c s="129" r="N2088">
        <v>51.0</v>
      </c>
      <c s="129" r="O2088">
        <v>32.0</v>
      </c>
      <c s="129" r="P2088">
        <v>30.0</v>
      </c>
      <c s="129" r="Q2088">
        <v>43.0</v>
      </c>
      <c s="129" r="R2088">
        <v>40.0</v>
      </c>
      <c s="129" r="S2088">
        <v>49.0</v>
      </c>
      <c s="129" r="T2088">
        <v>41.0</v>
      </c>
      <c s="129" r="U2088">
        <v>41.0</v>
      </c>
      <c s="129" r="V2088">
        <v>119.0</v>
      </c>
      <c s="129" r="W2088">
        <v>17.0</v>
      </c>
      <c s="129" r="X2088">
        <v>17.0</v>
      </c>
      <c s="129" r="Y2088">
        <v>21.0</v>
      </c>
      <c s="129" r="Z2088">
        <v>27.0</v>
      </c>
      <c s="129" r="AA2088">
        <v>25.0</v>
      </c>
      <c s="129" r="AB2088">
        <v>11.0</v>
      </c>
      <c s="129" r="AC2088">
        <v>1.0</v>
      </c>
      <c s="129" r="AD2088">
        <v>22.0</v>
      </c>
      <c s="129" r="AE2088">
        <v>71.0</v>
      </c>
      <c s="129" r="AF2088">
        <v>26.0</v>
      </c>
      <c s="129" r="AG2088">
        <v>124.0</v>
      </c>
      <c s="129" r="AH2088">
        <v>19.0</v>
      </c>
      <c s="129" r="AI2088">
        <v>17.0</v>
      </c>
      <c s="129" r="AJ2088">
        <v>17.0</v>
      </c>
      <c s="129" r="AK2088">
        <v>25.0</v>
      </c>
      <c s="129" r="AL2088">
        <v>26.0</v>
      </c>
      <c s="129" r="AM2088">
        <v>16.0</v>
      </c>
      <c s="129" r="AN2088">
        <v>4.0</v>
      </c>
      <c s="129" r="AO2088">
        <v>24.0</v>
      </c>
      <c s="129" r="AP2088">
        <v>64.0</v>
      </c>
      <c s="129" r="AQ2088">
        <v>36.0</v>
      </c>
      <c s="129" r="AR2088">
        <v>220.0</v>
      </c>
      <c s="129" r="AS2088">
        <v>28.0</v>
      </c>
      <c s="129" r="AT2088">
        <v>16.0</v>
      </c>
      <c s="129" r="AU2088">
        <v>8.0</v>
      </c>
      <c s="129" r="AV2088">
        <v>12.0</v>
      </c>
      <c s="129" r="AW2088">
        <v>20.0</v>
      </c>
      <c s="129" r="AX2088">
        <v>8.0</v>
      </c>
      <c s="129" r="AY2088">
        <v>80.0</v>
      </c>
      <c s="129" r="AZ2088">
        <v>48.0</v>
      </c>
      <c s="129" r="BA2088">
        <v>96.0</v>
      </c>
      <c s="129" r="BB2088">
        <v>16.0</v>
      </c>
      <c s="129" r="BC2088">
        <v>12.0</v>
      </c>
      <c s="129" r="BD2088">
        <v>4.0</v>
      </c>
      <c s="129" r="BE2088">
        <v>8.0</v>
      </c>
      <c s="129" r="BF2088">
        <v>8.0</v>
      </c>
      <c s="129" r="BG2088">
        <v>4.0</v>
      </c>
      <c s="129" r="BH2088">
        <v>36.0</v>
      </c>
      <c s="129" r="BI2088">
        <v>8.0</v>
      </c>
      <c s="129" r="BJ2088">
        <v>124.0</v>
      </c>
      <c s="129" r="BK2088">
        <v>12.0</v>
      </c>
      <c s="129" r="BL2088">
        <v>4.0</v>
      </c>
      <c s="129" r="BM2088">
        <v>4.0</v>
      </c>
      <c s="129" r="BN2088">
        <v>4.0</v>
      </c>
      <c s="129" r="BO2088">
        <v>12.0</v>
      </c>
      <c s="129" r="BP2088">
        <v>4.0</v>
      </c>
      <c s="129" r="BQ2088">
        <v>44.0</v>
      </c>
      <c s="129" r="BR2088">
        <v>40.0</v>
      </c>
      <c s="129" r="BS2088">
        <v>32.0</v>
      </c>
      <c s="129" r="BT2088">
        <v>0.0</v>
      </c>
      <c s="129" r="BU2088">
        <v>0.0</v>
      </c>
      <c s="129" r="BV2088">
        <v>0.0</v>
      </c>
      <c s="129" r="BW2088">
        <v>0.0</v>
      </c>
      <c s="129" r="BX2088">
        <v>0.0</v>
      </c>
      <c s="129" r="BY2088">
        <v>4.0</v>
      </c>
      <c s="129" r="BZ2088">
        <v>0.0</v>
      </c>
      <c s="129" r="CA2088">
        <v>28.0</v>
      </c>
      <c s="129" r="CB2088">
        <v>84.0</v>
      </c>
      <c s="129" r="CC2088">
        <v>24.0</v>
      </c>
      <c s="129" r="CD2088">
        <v>16.0</v>
      </c>
      <c s="129" r="CE2088">
        <v>8.0</v>
      </c>
      <c s="129" r="CF2088">
        <v>12.0</v>
      </c>
      <c s="129" r="CG2088">
        <v>16.0</v>
      </c>
      <c s="129" r="CH2088">
        <v>0.0</v>
      </c>
      <c s="129" r="CI2088">
        <v>0.0</v>
      </c>
      <c s="129" r="CJ2088">
        <v>8.0</v>
      </c>
      <c s="129" r="CK2088">
        <v>104.0</v>
      </c>
      <c s="129" r="CL2088">
        <v>4.0</v>
      </c>
      <c s="129" r="CM2088">
        <v>0.0</v>
      </c>
      <c s="129" r="CN2088">
        <v>0.0</v>
      </c>
      <c s="129" r="CO2088">
        <v>0.0</v>
      </c>
      <c s="129" r="CP2088">
        <v>4.0</v>
      </c>
      <c s="129" r="CQ2088">
        <v>4.0</v>
      </c>
      <c s="129" r="CR2088">
        <v>80.0</v>
      </c>
      <c s="129" r="CS2088">
        <v>12.0</v>
      </c>
    </row>
    <row customHeight="1" r="2089" ht="15.0">
      <c t="s" s="127" r="A2089">
        <v>17582</v>
      </c>
      <c t="s" s="127" r="B2089">
        <v>17583</v>
      </c>
      <c t="s" s="127" r="C2089">
        <v>17584</v>
      </c>
      <c t="s" s="127" r="D2089">
        <v>17585</v>
      </c>
      <c t="s" s="127" r="E2089">
        <v>17586</v>
      </c>
      <c t="s" s="127" r="F2089">
        <v>17587</v>
      </c>
      <c t="s" s="128" r="G2089">
        <v>17588</v>
      </c>
      <c t="s" s="127" r="H2089">
        <v>17589</v>
      </c>
      <c s="129" r="I2089">
        <v>489.0</v>
      </c>
      <c s="129" r="J2089">
        <v>112.633574999999</v>
      </c>
      <c s="129" r="K2089">
        <v>72.315532</v>
      </c>
      <c s="129" r="L2089">
        <v>115.367253</v>
      </c>
      <c s="129" r="M2089">
        <v>103.506367999999</v>
      </c>
      <c s="129" r="N2089">
        <v>50.5207869999999</v>
      </c>
      <c s="129" r="O2089">
        <v>34.656485</v>
      </c>
      <c s="129" r="P2089">
        <v>72.0</v>
      </c>
      <c s="129" r="Q2089">
        <v>59.0</v>
      </c>
      <c s="129" r="R2089">
        <v>97.0</v>
      </c>
      <c s="129" r="S2089">
        <v>66.0</v>
      </c>
      <c s="129" r="T2089">
        <v>67.0</v>
      </c>
      <c s="129" r="U2089">
        <v>20.0</v>
      </c>
      <c s="129" r="V2089">
        <v>243.999573</v>
      </c>
      <c s="129" r="W2089">
        <v>57.1831999999999</v>
      </c>
      <c s="129" r="X2089">
        <v>37.524605</v>
      </c>
      <c s="129" r="Y2089">
        <v>59.050466</v>
      </c>
      <c s="129" r="Z2089">
        <v>49.385491</v>
      </c>
      <c s="129" r="AA2089">
        <v>25.260393</v>
      </c>
      <c s="129" r="AB2089">
        <v>14.729006</v>
      </c>
      <c s="129" r="AC2089">
        <v>0.866411999999999</v>
      </c>
      <c s="129" r="AD2089">
        <v>79.1123869999999</v>
      </c>
      <c s="129" r="AE2089">
        <v>136.161144</v>
      </c>
      <c s="129" r="AF2089">
        <v>28.726042</v>
      </c>
      <c s="129" r="AG2089">
        <v>245.000427</v>
      </c>
      <c s="129" r="AH2089">
        <v>55.450375</v>
      </c>
      <c s="129" r="AI2089">
        <v>34.790927</v>
      </c>
      <c s="129" r="AJ2089">
        <v>56.3167869999999</v>
      </c>
      <c s="129" r="AK2089">
        <v>54.1208779999999</v>
      </c>
      <c s="129" r="AL2089">
        <v>25.260393</v>
      </c>
      <c s="129" r="AM2089">
        <v>17.3282419999999</v>
      </c>
      <c s="129" r="AN2089">
        <v>1.73282399999999</v>
      </c>
      <c s="129" r="AO2089">
        <v>67.580145</v>
      </c>
      <c s="129" r="AP2089">
        <v>142.629355</v>
      </c>
      <c s="129" r="AQ2089">
        <v>34.790927</v>
      </c>
      <c s="129" r="AR2089">
        <v>363.116283</v>
      </c>
      <c s="129" r="AS2089">
        <v>0.0</v>
      </c>
      <c s="129" r="AT2089">
        <v>21.8694279999999</v>
      </c>
      <c s="129" r="AU2089">
        <v>10.396945</v>
      </c>
      <c s="129" r="AV2089">
        <v>100.503805</v>
      </c>
      <c s="129" r="AW2089">
        <v>48.519078</v>
      </c>
      <c s="129" r="AX2089">
        <v>51.9847269999999</v>
      </c>
      <c s="129" r="AY2089">
        <v>76.2442659999999</v>
      </c>
      <c s="129" r="AZ2089">
        <v>53.598033</v>
      </c>
      <c s="129" r="BA2089">
        <v>185.292674</v>
      </c>
      <c s="129" r="BB2089">
        <v>0.0</v>
      </c>
      <c s="129" r="BC2089">
        <v>14.4003619999999</v>
      </c>
      <c s="129" r="BD2089">
        <v>6.93129699999999</v>
      </c>
      <c s="129" r="BE2089">
        <v>48.519078</v>
      </c>
      <c s="129" r="BF2089">
        <v>0.0</v>
      </c>
      <c s="129" r="BG2089">
        <v>48.519078</v>
      </c>
      <c s="129" r="BH2089">
        <v>41.5877819999999</v>
      </c>
      <c s="129" r="BI2089">
        <v>25.335076</v>
      </c>
      <c s="129" r="BJ2089">
        <v>177.823609</v>
      </c>
      <c s="129" r="BK2089">
        <v>0.0</v>
      </c>
      <c s="129" r="BL2089">
        <v>7.46906499999999</v>
      </c>
      <c s="129" r="BM2089">
        <v>3.46564799999999</v>
      </c>
      <c s="129" r="BN2089">
        <v>51.9847269999999</v>
      </c>
      <c s="129" r="BO2089">
        <v>48.519078</v>
      </c>
      <c s="129" r="BP2089">
        <v>3.46564799999999</v>
      </c>
      <c s="129" r="BQ2089">
        <v>34.656485</v>
      </c>
      <c s="129" r="BR2089">
        <v>28.2629559999999</v>
      </c>
      <c s="129" r="BS2089">
        <v>39.735439</v>
      </c>
      <c s="129" r="BT2089">
        <v>0.0</v>
      </c>
      <c s="129" r="BU2089">
        <v>4.00341699999999</v>
      </c>
      <c s="129" r="BV2089">
        <v>0.0</v>
      </c>
      <c s="129" r="BW2089">
        <v>0.0</v>
      </c>
      <c s="129" r="BX2089">
        <v>0.0</v>
      </c>
      <c s="129" r="BY2089">
        <v>0.0</v>
      </c>
      <c s="129" r="BZ2089">
        <v>0.0</v>
      </c>
      <c s="129" r="CA2089">
        <v>35.732022</v>
      </c>
      <c s="129" r="CB2089">
        <v>195.151850999999</v>
      </c>
      <c s="129" r="CC2089">
        <v>0.0</v>
      </c>
      <c s="129" r="CD2089">
        <v>17.866011</v>
      </c>
      <c s="129" r="CE2089">
        <v>10.396945</v>
      </c>
      <c s="129" r="CF2089">
        <v>83.1755629999999</v>
      </c>
      <c s="129" r="CG2089">
        <v>38.1221329999999</v>
      </c>
      <c s="129" r="CH2089">
        <v>34.656485</v>
      </c>
      <c s="129" r="CI2089">
        <v>0.0</v>
      </c>
      <c s="129" r="CJ2089">
        <v>10.934714</v>
      </c>
      <c s="129" r="CK2089">
        <v>128.228993</v>
      </c>
      <c s="129" r="CL2089">
        <v>0.0</v>
      </c>
      <c s="129" r="CM2089">
        <v>0.0</v>
      </c>
      <c s="129" r="CN2089">
        <v>0.0</v>
      </c>
      <c s="129" r="CO2089">
        <v>17.3282419999999</v>
      </c>
      <c s="129" r="CP2089">
        <v>10.396945</v>
      </c>
      <c s="129" r="CQ2089">
        <v>17.3282419999999</v>
      </c>
      <c s="129" r="CR2089">
        <v>76.2442659999999</v>
      </c>
      <c s="129" r="CS2089">
        <v>6.93129699999999</v>
      </c>
    </row>
    <row customHeight="1" r="2090" ht="15.0">
      <c t="s" s="127" r="A2090">
        <v>17590</v>
      </c>
      <c t="s" s="127" r="B2090">
        <v>17591</v>
      </c>
      <c t="s" s="127" r="C2090">
        <v>17592</v>
      </c>
      <c t="s" s="127" r="D2090">
        <v>17593</v>
      </c>
      <c t="s" s="127" r="E2090">
        <v>17594</v>
      </c>
      <c t="s" s="127" r="F2090">
        <v>17595</v>
      </c>
      <c t="s" s="128" r="G2090">
        <v>17596</v>
      </c>
      <c t="s" s="127" r="H2090">
        <v>17597</v>
      </c>
      <c s="129" r="I2090">
        <v>419.0</v>
      </c>
      <c s="129" r="J2090">
        <v>87.99858</v>
      </c>
      <c s="129" r="K2090">
        <v>60.997644</v>
      </c>
      <c s="129" r="L2090">
        <v>95.9977399999999</v>
      </c>
      <c s="129" r="M2090">
        <v>89.0030869999999</v>
      </c>
      <c s="129" r="N2090">
        <v>52.001804</v>
      </c>
      <c s="129" r="O2090">
        <v>33.001145</v>
      </c>
      <c s="129" r="P2090">
        <v>57.0</v>
      </c>
      <c s="129" r="Q2090">
        <v>41.0</v>
      </c>
      <c s="129" r="R2090">
        <v>74.0</v>
      </c>
      <c s="129" r="S2090">
        <v>59.0</v>
      </c>
      <c s="129" r="T2090">
        <v>49.0</v>
      </c>
      <c s="129" r="U2090">
        <v>17.0</v>
      </c>
      <c s="129" r="V2090">
        <v>203.999249999999</v>
      </c>
      <c s="129" r="W2090">
        <v>40.999186</v>
      </c>
      <c s="129" r="X2090">
        <v>26.998701</v>
      </c>
      <c s="129" r="Y2090">
        <v>50.998415</v>
      </c>
      <c s="129" r="Z2090">
        <v>49.0017</v>
      </c>
      <c s="129" r="AA2090">
        <v>22.0007629999999</v>
      </c>
      <c s="129" r="AB2090">
        <v>14.000486</v>
      </c>
      <c s="129" r="AC2090">
        <v>0.0</v>
      </c>
      <c s="129" r="AD2090">
        <v>49.9983799999999</v>
      </c>
      <c s="129" r="AE2090">
        <v>126.999933</v>
      </c>
      <c s="129" r="AF2090">
        <v>27.000937</v>
      </c>
      <c s="129" r="AG2090">
        <v>215.00075</v>
      </c>
      <c s="129" r="AH2090">
        <v>46.999394</v>
      </c>
      <c s="129" r="AI2090">
        <v>33.9989429999999</v>
      </c>
      <c s="129" r="AJ2090">
        <v>44.9993249999999</v>
      </c>
      <c s="129" r="AK2090">
        <v>40.0013879999999</v>
      </c>
      <c s="129" r="AL2090">
        <v>30.001041</v>
      </c>
      <c s="129" r="AM2090">
        <v>15.00052</v>
      </c>
      <c s="129" r="AN2090">
        <v>4.00013899999999</v>
      </c>
      <c s="129" r="AO2090">
        <v>61.998797</v>
      </c>
      <c s="129" r="AP2090">
        <v>113.000566</v>
      </c>
      <c s="129" r="AQ2090">
        <v>40.0013879999999</v>
      </c>
      <c s="129" r="AR2090">
        <v>299.996989999999</v>
      </c>
      <c s="129" r="AS2090">
        <v>16.0005549999999</v>
      </c>
      <c s="129" r="AT2090">
        <v>19.9962219999999</v>
      </c>
      <c s="129" r="AU2090">
        <v>12.000416</v>
      </c>
      <c s="129" r="AV2090">
        <v>68.0023589999999</v>
      </c>
      <c s="129" r="AW2090">
        <v>48.001665</v>
      </c>
      <c s="129" r="AX2090">
        <v>32.0011099999999</v>
      </c>
      <c s="129" r="AY2090">
        <v>84.002914</v>
      </c>
      <c s="129" r="AZ2090">
        <v>19.9917489999999</v>
      </c>
      <c s="129" r="BA2090">
        <v>152.000801</v>
      </c>
      <c s="129" r="BB2090">
        <v>16.0005549999999</v>
      </c>
      <c s="129" r="BC2090">
        <v>11.995944</v>
      </c>
      <c s="129" r="BD2090">
        <v>4.00013899999999</v>
      </c>
      <c s="129" r="BE2090">
        <v>36.001249</v>
      </c>
      <c s="129" r="BF2090">
        <v>16.0005549999999</v>
      </c>
      <c s="129" r="BG2090">
        <v>32.0011099999999</v>
      </c>
      <c s="129" r="BH2090">
        <v>32.0011099999999</v>
      </c>
      <c s="129" r="BI2090">
        <v>4.00013899999999</v>
      </c>
      <c s="129" r="BJ2090">
        <v>147.99619</v>
      </c>
      <c s="129" r="BK2090">
        <v>0.0</v>
      </c>
      <c s="129" r="BL2090">
        <v>8.00027799999999</v>
      </c>
      <c s="129" r="BM2090">
        <v>8.00027799999999</v>
      </c>
      <c s="129" r="BN2090">
        <v>32.0011099999999</v>
      </c>
      <c s="129" r="BO2090">
        <v>32.0011099999999</v>
      </c>
      <c s="129" r="BP2090">
        <v>0.0</v>
      </c>
      <c s="129" r="BQ2090">
        <v>52.001804</v>
      </c>
      <c s="129" r="BR2090">
        <v>15.991611</v>
      </c>
      <c s="129" r="BS2090">
        <v>19.9962219999999</v>
      </c>
      <c s="129" r="BT2090">
        <v>0.0</v>
      </c>
      <c s="129" r="BU2090">
        <v>4.00013899999999</v>
      </c>
      <c s="129" r="BV2090">
        <v>0.0</v>
      </c>
      <c s="129" r="BW2090">
        <v>0.0</v>
      </c>
      <c s="129" r="BX2090">
        <v>0.0</v>
      </c>
      <c s="129" r="BY2090">
        <v>0.0</v>
      </c>
      <c s="129" r="BZ2090">
        <v>0.0</v>
      </c>
      <c s="129" r="CA2090">
        <v>15.996083</v>
      </c>
      <c s="129" r="CB2090">
        <v>183.997437999999</v>
      </c>
      <c s="129" r="CC2090">
        <v>16.0005549999999</v>
      </c>
      <c s="129" r="CD2090">
        <v>7.99580499999999</v>
      </c>
      <c s="129" r="CE2090">
        <v>12.000416</v>
      </c>
      <c s="129" r="CF2090">
        <v>64.0022199999999</v>
      </c>
      <c s="129" r="CG2090">
        <v>48.001665</v>
      </c>
      <c s="129" r="CH2090">
        <v>28.000971</v>
      </c>
      <c s="129" r="CI2090">
        <v>4.00013899999999</v>
      </c>
      <c s="129" r="CJ2090">
        <v>3.995667</v>
      </c>
      <c s="129" r="CK2090">
        <v>96.00333</v>
      </c>
      <c s="129" r="CL2090">
        <v>0.0</v>
      </c>
      <c s="129" r="CM2090">
        <v>8.00027799999999</v>
      </c>
      <c s="129" r="CN2090">
        <v>0.0</v>
      </c>
      <c s="129" r="CO2090">
        <v>4.00013899999999</v>
      </c>
      <c s="129" r="CP2090">
        <v>0.0</v>
      </c>
      <c s="129" r="CQ2090">
        <v>4.00013899999999</v>
      </c>
      <c s="129" r="CR2090">
        <v>80.002775</v>
      </c>
      <c s="129" r="CS2090">
        <v>0.0</v>
      </c>
    </row>
    <row customHeight="1" r="2091" ht="15.0">
      <c t="s" s="127" r="A2091">
        <v>17598</v>
      </c>
      <c t="s" s="127" r="B2091">
        <v>17599</v>
      </c>
      <c t="s" s="127" r="C2091">
        <v>17600</v>
      </c>
      <c t="s" s="127" r="D2091">
        <v>17601</v>
      </c>
      <c t="s" s="127" r="E2091">
        <v>17602</v>
      </c>
      <c t="s" s="127" r="F2091">
        <v>17603</v>
      </c>
      <c t="s" s="128" r="G2091">
        <v>17604</v>
      </c>
      <c t="s" s="127" r="H2091">
        <v>17605</v>
      </c>
      <c s="129" r="I2091">
        <v>201.0</v>
      </c>
      <c s="129" r="J2091">
        <v>37.9438779999999</v>
      </c>
      <c s="129" r="K2091">
        <v>27.688776</v>
      </c>
      <c s="129" r="L2091">
        <v>39.9948979999999</v>
      </c>
      <c s="129" r="M2091">
        <v>44.0969389999999</v>
      </c>
      <c s="129" r="N2091">
        <v>28.714286</v>
      </c>
      <c s="129" r="O2091">
        <v>22.5612239999999</v>
      </c>
      <c s="129" r="P2091">
        <v>49.0</v>
      </c>
      <c s="129" r="Q2091">
        <v>31.0</v>
      </c>
      <c s="129" r="R2091">
        <v>53.0</v>
      </c>
      <c s="129" r="S2091">
        <v>34.0</v>
      </c>
      <c s="129" r="T2091">
        <v>36.0</v>
      </c>
      <c s="129" r="U2091">
        <v>14.0</v>
      </c>
      <c s="129" r="V2091">
        <v>102.551019999999</v>
      </c>
      <c s="129" r="W2091">
        <v>18.459184</v>
      </c>
      <c s="129" r="X2091">
        <v>11.280612</v>
      </c>
      <c s="129" r="Y2091">
        <v>19.484694</v>
      </c>
      <c s="129" r="Z2091">
        <v>25.6377549999999</v>
      </c>
      <c s="129" r="AA2091">
        <v>17.4336729999999</v>
      </c>
      <c s="129" r="AB2091">
        <v>10.255102</v>
      </c>
      <c s="129" r="AC2091">
        <v>0.0</v>
      </c>
      <c s="129" r="AD2091">
        <v>23.586735</v>
      </c>
      <c s="129" r="AE2091">
        <v>56.403061</v>
      </c>
      <c s="129" r="AF2091">
        <v>22.5612239999999</v>
      </c>
      <c s="129" r="AG2091">
        <v>98.44898</v>
      </c>
      <c s="129" r="AH2091">
        <v>19.484694</v>
      </c>
      <c s="129" r="AI2091">
        <v>16.4081629999999</v>
      </c>
      <c s="129" r="AJ2091">
        <v>20.510204</v>
      </c>
      <c s="129" r="AK2091">
        <v>18.459184</v>
      </c>
      <c s="129" r="AL2091">
        <v>11.280612</v>
      </c>
      <c s="129" r="AM2091">
        <v>12.306122</v>
      </c>
      <c s="129" r="AN2091">
        <v>0.0</v>
      </c>
      <c s="129" r="AO2091">
        <v>24.612245</v>
      </c>
      <c s="129" r="AP2091">
        <v>56.403061</v>
      </c>
      <c s="129" r="AQ2091">
        <v>17.4336729999999</v>
      </c>
      <c s="129" r="AR2091">
        <v>151.77551</v>
      </c>
      <c s="129" r="AS2091">
        <v>32.816327</v>
      </c>
      <c s="129" r="AT2091">
        <v>0.0</v>
      </c>
      <c s="129" r="AU2091">
        <v>0.0</v>
      </c>
      <c s="129" r="AV2091">
        <v>8.20408199999999</v>
      </c>
      <c s="129" r="AW2091">
        <v>16.4081629999999</v>
      </c>
      <c s="129" r="AX2091">
        <v>24.612245</v>
      </c>
      <c s="129" r="AY2091">
        <v>53.326531</v>
      </c>
      <c s="129" r="AZ2091">
        <v>16.4081629999999</v>
      </c>
      <c s="129" r="BA2091">
        <v>82.040816</v>
      </c>
      <c s="129" r="BB2091">
        <v>16.4081629999999</v>
      </c>
      <c s="129" r="BC2091">
        <v>0.0</v>
      </c>
      <c s="129" r="BD2091">
        <v>0.0</v>
      </c>
      <c s="129" r="BE2091">
        <v>4.10204099999999</v>
      </c>
      <c s="129" r="BF2091">
        <v>4.10204099999999</v>
      </c>
      <c s="129" r="BG2091">
        <v>16.4081629999999</v>
      </c>
      <c s="129" r="BH2091">
        <v>36.918367</v>
      </c>
      <c s="129" r="BI2091">
        <v>4.10204099999999</v>
      </c>
      <c s="129" r="BJ2091">
        <v>69.734694</v>
      </c>
      <c s="129" r="BK2091">
        <v>16.4081629999999</v>
      </c>
      <c s="129" r="BL2091">
        <v>0.0</v>
      </c>
      <c s="129" r="BM2091">
        <v>0.0</v>
      </c>
      <c s="129" r="BN2091">
        <v>4.10204099999999</v>
      </c>
      <c s="129" r="BO2091">
        <v>12.306122</v>
      </c>
      <c s="129" r="BP2091">
        <v>8.20408199999999</v>
      </c>
      <c s="129" r="BQ2091">
        <v>16.4081629999999</v>
      </c>
      <c s="129" r="BR2091">
        <v>12.306122</v>
      </c>
      <c s="129" r="BS2091">
        <v>4.10204099999999</v>
      </c>
      <c s="129" r="BT2091">
        <v>0.0</v>
      </c>
      <c s="129" r="BU2091">
        <v>0.0</v>
      </c>
      <c s="129" r="BV2091">
        <v>0.0</v>
      </c>
      <c s="129" r="BW2091">
        <v>0.0</v>
      </c>
      <c s="129" r="BX2091">
        <v>0.0</v>
      </c>
      <c s="129" r="BY2091">
        <v>0.0</v>
      </c>
      <c s="129" r="BZ2091">
        <v>0.0</v>
      </c>
      <c s="129" r="CA2091">
        <v>4.10204099999999</v>
      </c>
      <c s="129" r="CB2091">
        <v>77.938776</v>
      </c>
      <c s="129" r="CC2091">
        <v>28.714286</v>
      </c>
      <c s="129" r="CD2091">
        <v>0.0</v>
      </c>
      <c s="129" r="CE2091">
        <v>0.0</v>
      </c>
      <c s="129" r="CF2091">
        <v>8.20408199999999</v>
      </c>
      <c s="129" r="CG2091">
        <v>12.306122</v>
      </c>
      <c s="129" r="CH2091">
        <v>16.4081629999999</v>
      </c>
      <c s="129" r="CI2091">
        <v>4.10204099999999</v>
      </c>
      <c s="129" r="CJ2091">
        <v>8.20408199999999</v>
      </c>
      <c s="129" r="CK2091">
        <v>69.734694</v>
      </c>
      <c s="129" r="CL2091">
        <v>4.10204099999999</v>
      </c>
      <c s="129" r="CM2091">
        <v>0.0</v>
      </c>
      <c s="129" r="CN2091">
        <v>0.0</v>
      </c>
      <c s="129" r="CO2091">
        <v>0.0</v>
      </c>
      <c s="129" r="CP2091">
        <v>4.10204099999999</v>
      </c>
      <c s="129" r="CQ2091">
        <v>8.20408199999999</v>
      </c>
      <c s="129" r="CR2091">
        <v>49.22449</v>
      </c>
      <c s="129" r="CS2091">
        <v>4.10204099999999</v>
      </c>
    </row>
    <row customHeight="1" r="2092" ht="15.0">
      <c t="s" s="127" r="A2092">
        <v>17606</v>
      </c>
      <c t="s" s="127" r="B2092">
        <v>17607</v>
      </c>
      <c t="s" s="127" r="C2092">
        <v>17608</v>
      </c>
      <c t="s" s="127" r="D2092">
        <v>17609</v>
      </c>
      <c t="s" s="127" r="E2092">
        <v>17610</v>
      </c>
      <c t="s" s="127" r="F2092">
        <v>17611</v>
      </c>
      <c t="s" s="128" r="G2092">
        <v>17612</v>
      </c>
      <c t="s" s="127" r="H2092">
        <v>17613</v>
      </c>
      <c s="129" r="I2092">
        <v>197.0</v>
      </c>
      <c s="129" r="J2092">
        <v>31.52</v>
      </c>
      <c s="129" r="K2092">
        <v>31.52</v>
      </c>
      <c s="129" r="L2092">
        <v>35.46</v>
      </c>
      <c s="129" r="M2092">
        <v>51.22</v>
      </c>
      <c s="129" r="N2092">
        <v>31.52</v>
      </c>
      <c s="129" r="O2092">
        <v>15.76</v>
      </c>
      <c s="129" r="P2092">
        <v>30.0</v>
      </c>
      <c s="129" r="Q2092">
        <v>22.0</v>
      </c>
      <c s="129" r="R2092">
        <v>48.0</v>
      </c>
      <c s="129" r="S2092">
        <v>19.0</v>
      </c>
      <c s="129" r="T2092">
        <v>32.0</v>
      </c>
      <c s="129" r="U2092">
        <v>12.0</v>
      </c>
      <c s="129" r="V2092">
        <v>102.44</v>
      </c>
      <c s="129" r="W2092">
        <v>11.82</v>
      </c>
      <c s="129" r="X2092">
        <v>19.7</v>
      </c>
      <c s="129" r="Y2092">
        <v>22.655</v>
      </c>
      <c s="129" r="Z2092">
        <v>26.5949999999999</v>
      </c>
      <c s="129" r="AA2092">
        <v>15.76</v>
      </c>
      <c s="129" r="AB2092">
        <v>4.92499999999999</v>
      </c>
      <c s="129" r="AC2092">
        <v>0.984999999999999</v>
      </c>
      <c s="129" r="AD2092">
        <v>18.715</v>
      </c>
      <c s="129" r="AE2092">
        <v>63.04</v>
      </c>
      <c s="129" r="AF2092">
        <v>20.6849999999999</v>
      </c>
      <c s="129" r="AG2092">
        <v>94.56</v>
      </c>
      <c s="129" r="AH2092">
        <v>19.7</v>
      </c>
      <c s="129" r="AI2092">
        <v>11.82</v>
      </c>
      <c s="129" r="AJ2092">
        <v>12.805</v>
      </c>
      <c s="129" r="AK2092">
        <v>24.625</v>
      </c>
      <c s="129" r="AL2092">
        <v>15.76</v>
      </c>
      <c s="129" r="AM2092">
        <v>7.88</v>
      </c>
      <c s="129" r="AN2092">
        <v>1.97</v>
      </c>
      <c s="129" r="AO2092">
        <v>21.67</v>
      </c>
      <c s="129" r="AP2092">
        <v>51.22</v>
      </c>
      <c s="129" r="AQ2092">
        <v>21.67</v>
      </c>
      <c s="129" r="AR2092">
        <v>165.48</v>
      </c>
      <c s="129" r="AS2092">
        <v>11.82</v>
      </c>
      <c s="129" r="AT2092">
        <v>3.94</v>
      </c>
      <c s="129" r="AU2092">
        <v>7.88</v>
      </c>
      <c s="129" r="AV2092">
        <v>7.88</v>
      </c>
      <c s="129" r="AW2092">
        <v>39.4</v>
      </c>
      <c s="129" r="AX2092">
        <v>23.64</v>
      </c>
      <c s="129" r="AY2092">
        <v>59.1</v>
      </c>
      <c s="129" r="AZ2092">
        <v>11.82</v>
      </c>
      <c s="129" r="BA2092">
        <v>86.68</v>
      </c>
      <c s="129" r="BB2092">
        <v>11.82</v>
      </c>
      <c s="129" r="BC2092">
        <v>3.94</v>
      </c>
      <c s="129" r="BD2092">
        <v>3.94</v>
      </c>
      <c s="129" r="BE2092">
        <v>7.88</v>
      </c>
      <c s="129" r="BF2092">
        <v>3.94</v>
      </c>
      <c s="129" r="BG2092">
        <v>23.64</v>
      </c>
      <c s="129" r="BH2092">
        <v>27.58</v>
      </c>
      <c s="129" r="BI2092">
        <v>3.94</v>
      </c>
      <c s="129" r="BJ2092">
        <v>78.8</v>
      </c>
      <c s="129" r="BK2092">
        <v>0.0</v>
      </c>
      <c s="129" r="BL2092">
        <v>0.0</v>
      </c>
      <c s="129" r="BM2092">
        <v>3.94</v>
      </c>
      <c s="129" r="BN2092">
        <v>0.0</v>
      </c>
      <c s="129" r="BO2092">
        <v>35.46</v>
      </c>
      <c s="129" r="BP2092">
        <v>0.0</v>
      </c>
      <c s="129" r="BQ2092">
        <v>31.52</v>
      </c>
      <c s="129" r="BR2092">
        <v>7.88</v>
      </c>
      <c s="129" r="BS2092">
        <v>7.88</v>
      </c>
      <c s="129" r="BT2092">
        <v>0.0</v>
      </c>
      <c s="129" r="BU2092">
        <v>0.0</v>
      </c>
      <c s="129" r="BV2092">
        <v>0.0</v>
      </c>
      <c s="129" r="BW2092">
        <v>0.0</v>
      </c>
      <c s="129" r="BX2092">
        <v>0.0</v>
      </c>
      <c s="129" r="BY2092">
        <v>0.0</v>
      </c>
      <c s="129" r="BZ2092">
        <v>0.0</v>
      </c>
      <c s="129" r="CA2092">
        <v>7.88</v>
      </c>
      <c s="129" r="CB2092">
        <v>86.68</v>
      </c>
      <c s="129" r="CC2092">
        <v>3.94</v>
      </c>
      <c s="129" r="CD2092">
        <v>3.94</v>
      </c>
      <c s="129" r="CE2092">
        <v>7.88</v>
      </c>
      <c s="129" r="CF2092">
        <v>7.88</v>
      </c>
      <c s="129" r="CG2092">
        <v>39.4</v>
      </c>
      <c s="129" r="CH2092">
        <v>19.7</v>
      </c>
      <c s="129" r="CI2092">
        <v>0.0</v>
      </c>
      <c s="129" r="CJ2092">
        <v>3.94</v>
      </c>
      <c s="129" r="CK2092">
        <v>70.92</v>
      </c>
      <c s="129" r="CL2092">
        <v>7.88</v>
      </c>
      <c s="129" r="CM2092">
        <v>0.0</v>
      </c>
      <c s="129" r="CN2092">
        <v>0.0</v>
      </c>
      <c s="129" r="CO2092">
        <v>0.0</v>
      </c>
      <c s="129" r="CP2092">
        <v>0.0</v>
      </c>
      <c s="129" r="CQ2092">
        <v>3.94</v>
      </c>
      <c s="129" r="CR2092">
        <v>59.1</v>
      </c>
      <c s="129" r="CS2092">
        <v>0.0</v>
      </c>
    </row>
    <row customHeight="1" r="2093" ht="15.0">
      <c t="s" s="127" r="A2093">
        <v>17614</v>
      </c>
      <c t="s" s="127" r="B2093">
        <v>17615</v>
      </c>
      <c t="s" s="127" r="C2093">
        <v>17616</v>
      </c>
      <c t="s" s="127" r="D2093">
        <v>17617</v>
      </c>
      <c t="s" s="127" r="E2093">
        <v>17618</v>
      </c>
      <c t="s" s="127" r="F2093">
        <v>17619</v>
      </c>
      <c t="s" s="128" r="G2093">
        <v>17620</v>
      </c>
      <c t="s" s="127" r="H2093">
        <v>17621</v>
      </c>
      <c s="129" r="I2093">
        <v>161.0</v>
      </c>
      <c s="129" r="J2093">
        <v>36.3548389999999</v>
      </c>
      <c s="129" r="K2093">
        <v>22.851613</v>
      </c>
      <c s="129" r="L2093">
        <v>44.6645159999999</v>
      </c>
      <c s="129" r="M2093">
        <v>27.0064519999999</v>
      </c>
      <c s="129" r="N2093">
        <v>14.541935</v>
      </c>
      <c s="129" r="O2093">
        <v>15.580645</v>
      </c>
      <c s="129" r="P2093">
        <v>19.0</v>
      </c>
      <c s="129" r="Q2093">
        <v>15.0</v>
      </c>
      <c s="129" r="R2093">
        <v>22.0</v>
      </c>
      <c s="129" r="S2093">
        <v>9.0</v>
      </c>
      <c s="129" r="T2093">
        <v>24.0</v>
      </c>
      <c s="129" r="U2093">
        <v>12.0</v>
      </c>
      <c s="129" r="V2093">
        <v>86.2129029999999</v>
      </c>
      <c s="129" r="W2093">
        <v>21.8129029999999</v>
      </c>
      <c s="129" r="X2093">
        <v>10.387097</v>
      </c>
      <c s="129" r="Y2093">
        <v>24.9290319999999</v>
      </c>
      <c s="129" r="Z2093">
        <v>14.541935</v>
      </c>
      <c s="129" r="AA2093">
        <v>7.27096799999999</v>
      </c>
      <c s="129" r="AB2093">
        <v>7.27096799999999</v>
      </c>
      <c s="129" r="AC2093">
        <v>0.0</v>
      </c>
      <c s="129" r="AD2093">
        <v>25.967742</v>
      </c>
      <c s="129" r="AE2093">
        <v>46.7419349999999</v>
      </c>
      <c s="129" r="AF2093">
        <v>13.503226</v>
      </c>
      <c s="129" r="AG2093">
        <v>74.787097</v>
      </c>
      <c s="129" r="AH2093">
        <v>14.541935</v>
      </c>
      <c s="129" r="AI2093">
        <v>12.464516</v>
      </c>
      <c s="129" r="AJ2093">
        <v>19.735484</v>
      </c>
      <c s="129" r="AK2093">
        <v>12.464516</v>
      </c>
      <c s="129" r="AL2093">
        <v>7.27096799999999</v>
      </c>
      <c s="129" r="AM2093">
        <v>7.27096799999999</v>
      </c>
      <c s="129" r="AN2093">
        <v>1.03871</v>
      </c>
      <c s="129" r="AO2093">
        <v>17.658065</v>
      </c>
      <c s="129" r="AP2093">
        <v>43.6258059999999</v>
      </c>
      <c s="129" r="AQ2093">
        <v>13.503226</v>
      </c>
      <c s="129" r="AR2093">
        <v>120.490323</v>
      </c>
      <c s="129" r="AS2093">
        <v>4.15483899999999</v>
      </c>
      <c s="129" r="AT2093">
        <v>0.0</v>
      </c>
      <c s="129" r="AU2093">
        <v>4.15483899999999</v>
      </c>
      <c s="129" r="AV2093">
        <v>33.2387099999999</v>
      </c>
      <c s="129" r="AW2093">
        <v>16.6193549999999</v>
      </c>
      <c s="129" r="AX2093">
        <v>16.6193549999999</v>
      </c>
      <c s="129" r="AY2093">
        <v>33.2387099999999</v>
      </c>
      <c s="129" r="AZ2093">
        <v>12.464516</v>
      </c>
      <c s="129" r="BA2093">
        <v>54.012903</v>
      </c>
      <c s="129" r="BB2093">
        <v>4.15483899999999</v>
      </c>
      <c s="129" r="BC2093">
        <v>0.0</v>
      </c>
      <c s="129" r="BD2093">
        <v>4.15483899999999</v>
      </c>
      <c s="129" r="BE2093">
        <v>8.309677</v>
      </c>
      <c s="129" r="BF2093">
        <v>4.15483899999999</v>
      </c>
      <c s="129" r="BG2093">
        <v>16.6193549999999</v>
      </c>
      <c s="129" r="BH2093">
        <v>16.6193549999999</v>
      </c>
      <c s="129" r="BI2093">
        <v>0.0</v>
      </c>
      <c s="129" r="BJ2093">
        <v>66.4774189999999</v>
      </c>
      <c s="129" r="BK2093">
        <v>0.0</v>
      </c>
      <c s="129" r="BL2093">
        <v>0.0</v>
      </c>
      <c s="129" r="BM2093">
        <v>0.0</v>
      </c>
      <c s="129" r="BN2093">
        <v>24.9290319999999</v>
      </c>
      <c s="129" r="BO2093">
        <v>12.464516</v>
      </c>
      <c s="129" r="BP2093">
        <v>0.0</v>
      </c>
      <c s="129" r="BQ2093">
        <v>16.6193549999999</v>
      </c>
      <c s="129" r="BR2093">
        <v>12.464516</v>
      </c>
      <c s="129" r="BS2093">
        <v>12.464516</v>
      </c>
      <c s="129" r="BT2093">
        <v>0.0</v>
      </c>
      <c s="129" r="BU2093">
        <v>0.0</v>
      </c>
      <c s="129" r="BV2093">
        <v>0.0</v>
      </c>
      <c s="129" r="BW2093">
        <v>0.0</v>
      </c>
      <c s="129" r="BX2093">
        <v>4.15483899999999</v>
      </c>
      <c s="129" r="BY2093">
        <v>0.0</v>
      </c>
      <c s="129" r="BZ2093">
        <v>0.0</v>
      </c>
      <c s="129" r="CA2093">
        <v>8.309677</v>
      </c>
      <c s="129" r="CB2093">
        <v>66.4774189999999</v>
      </c>
      <c s="129" r="CC2093">
        <v>4.15483899999999</v>
      </c>
      <c s="129" r="CD2093">
        <v>0.0</v>
      </c>
      <c s="129" r="CE2093">
        <v>4.15483899999999</v>
      </c>
      <c s="129" r="CF2093">
        <v>33.2387099999999</v>
      </c>
      <c s="129" r="CG2093">
        <v>12.464516</v>
      </c>
      <c s="129" r="CH2093">
        <v>12.464516</v>
      </c>
      <c s="129" r="CI2093">
        <v>0.0</v>
      </c>
      <c s="129" r="CJ2093">
        <v>0.0</v>
      </c>
      <c s="129" r="CK2093">
        <v>41.5483869999999</v>
      </c>
      <c s="129" r="CL2093">
        <v>0.0</v>
      </c>
      <c s="129" r="CM2093">
        <v>0.0</v>
      </c>
      <c s="129" r="CN2093">
        <v>0.0</v>
      </c>
      <c s="129" r="CO2093">
        <v>0.0</v>
      </c>
      <c s="129" r="CP2093">
        <v>0.0</v>
      </c>
      <c s="129" r="CQ2093">
        <v>4.15483899999999</v>
      </c>
      <c s="129" r="CR2093">
        <v>33.2387099999999</v>
      </c>
      <c s="129" r="CS2093">
        <v>4.15483899999999</v>
      </c>
    </row>
    <row customHeight="1" r="2094" ht="15.0">
      <c t="s" s="127" r="A2094">
        <v>17622</v>
      </c>
      <c t="s" s="127" r="B2094">
        <v>17623</v>
      </c>
      <c t="s" s="127" r="C2094">
        <v>17624</v>
      </c>
      <c t="s" s="127" r="D2094">
        <v>17625</v>
      </c>
      <c t="s" s="127" r="E2094">
        <v>17626</v>
      </c>
      <c t="s" s="127" r="F2094">
        <v>17627</v>
      </c>
      <c t="s" s="128" r="G2094">
        <v>17628</v>
      </c>
      <c t="s" s="127" r="H2094">
        <v>17629</v>
      </c>
      <c s="129" r="I2094">
        <v>12147.0</v>
      </c>
      <c s="129" r="J2094">
        <v>2038.901764</v>
      </c>
      <c s="129" r="K2094">
        <v>2245.451967</v>
      </c>
      <c s="129" r="L2094">
        <v>2220.81588</v>
      </c>
      <c s="129" r="M2094">
        <v>2828.689183</v>
      </c>
      <c s="129" r="N2094">
        <v>1905.445492</v>
      </c>
      <c s="129" r="O2094">
        <v>907.695712999999</v>
      </c>
      <c s="129" r="P2094">
        <v>2368.0</v>
      </c>
      <c s="129" r="Q2094">
        <v>2153.0</v>
      </c>
      <c s="129" r="R2094">
        <v>2611.0</v>
      </c>
      <c s="129" r="S2094">
        <v>2338.0</v>
      </c>
      <c s="129" r="T2094">
        <v>1221.0</v>
      </c>
      <c s="129" r="U2094">
        <v>462.0</v>
      </c>
      <c s="129" r="V2094">
        <v>5963.844126</v>
      </c>
      <c s="129" r="W2094">
        <v>1051.758614</v>
      </c>
      <c s="129" r="X2094">
        <v>1170.43316899999</v>
      </c>
      <c s="129" r="Y2094">
        <v>1121.52864</v>
      </c>
      <c s="129" r="Z2094">
        <v>1299.298299</v>
      </c>
      <c s="129" r="AA2094">
        <v>950.367990999999</v>
      </c>
      <c s="129" r="AB2094">
        <v>363.881102</v>
      </c>
      <c s="129" r="AC2094">
        <v>6.57631099999999</v>
      </c>
      <c s="129" r="AD2094">
        <v>1470.094128</v>
      </c>
      <c s="129" r="AE2094">
        <v>3618.391231</v>
      </c>
      <c s="129" r="AF2094">
        <v>875.358768</v>
      </c>
      <c s="129" r="AG2094">
        <v>6183.155874</v>
      </c>
      <c s="129" r="AH2094">
        <v>987.143150999999</v>
      </c>
      <c s="129" r="AI2094">
        <v>1075.01879699999</v>
      </c>
      <c s="129" r="AJ2094">
        <v>1099.28724</v>
      </c>
      <c s="129" r="AK2094">
        <v>1529.39088399999</v>
      </c>
      <c s="129" r="AL2094">
        <v>955.077500999999</v>
      </c>
      <c s="129" r="AM2094">
        <v>483.366614</v>
      </c>
      <c s="129" r="AN2094">
        <v>53.8716859999999</v>
      </c>
      <c s="129" r="AO2094">
        <v>1368.90015799999</v>
      </c>
      <c s="129" r="AP2094">
        <v>3750.283064</v>
      </c>
      <c s="129" r="AQ2094">
        <v>1063.97265199999</v>
      </c>
      <c s="129" r="AR2094">
        <v>10107.164236</v>
      </c>
      <c s="129" r="AS2094">
        <v>37.309199</v>
      </c>
      <c s="129" r="AT2094">
        <v>319.010009</v>
      </c>
      <c s="129" r="AU2094">
        <v>991.689551</v>
      </c>
      <c s="129" r="AV2094">
        <v>1646.01781299999</v>
      </c>
      <c s="129" r="AW2094">
        <v>1866.15393999999</v>
      </c>
      <c s="129" r="AX2094">
        <v>1028.26501499999</v>
      </c>
      <c s="129" r="AY2094">
        <v>2615.057928</v>
      </c>
      <c s="129" r="AZ2094">
        <v>1603.66078199999</v>
      </c>
      <c s="129" r="BA2094">
        <v>4905.191627</v>
      </c>
      <c s="129" r="BB2094">
        <v>12.1680569999999</v>
      </c>
      <c s="129" r="BC2094">
        <v>202.702958</v>
      </c>
      <c s="129" r="BD2094">
        <v>689.708202</v>
      </c>
      <c s="129" r="BE2094">
        <v>793.203353999999</v>
      </c>
      <c s="129" r="BF2094">
        <v>498.542777</v>
      </c>
      <c s="129" r="BG2094">
        <v>845.3993</v>
      </c>
      <c s="129" r="BH2094">
        <v>1291.6948</v>
      </c>
      <c s="129" r="BI2094">
        <v>571.77218</v>
      </c>
      <c s="129" r="BJ2094">
        <v>5201.97260999999</v>
      </c>
      <c s="129" r="BK2094">
        <v>25.1411419999999</v>
      </c>
      <c s="129" r="BL2094">
        <v>116.307052</v>
      </c>
      <c s="129" r="BM2094">
        <v>301.981349</v>
      </c>
      <c s="129" r="BN2094">
        <v>852.814459</v>
      </c>
      <c s="129" r="BO2094">
        <v>1367.611163</v>
      </c>
      <c s="129" r="BP2094">
        <v>182.865714999999</v>
      </c>
      <c s="129" r="BQ2094">
        <v>1323.363128</v>
      </c>
      <c s="129" r="BR2094">
        <v>1031.888602</v>
      </c>
      <c s="129" r="BS2094">
        <v>1532.20109099999</v>
      </c>
      <c s="129" r="BT2094">
        <v>7.989671</v>
      </c>
      <c s="129" r="BU2094">
        <v>5.49904399999999</v>
      </c>
      <c s="129" r="BV2094">
        <v>9.53637499999999</v>
      </c>
      <c s="129" r="BW2094">
        <v>109.937029</v>
      </c>
      <c s="129" r="BX2094">
        <v>243.096947</v>
      </c>
      <c s="129" r="BY2094">
        <v>186.539283</v>
      </c>
      <c s="129" r="BZ2094">
        <v>0.0</v>
      </c>
      <c s="129" r="CA2094">
        <v>969.602742</v>
      </c>
      <c s="129" r="CB2094">
        <v>4879.36144599999</v>
      </c>
      <c s="129" r="CC2094">
        <v>20.7792199999999</v>
      </c>
      <c s="129" r="CD2094">
        <v>251.498858</v>
      </c>
      <c s="129" r="CE2094">
        <v>799.110565999999</v>
      </c>
      <c s="129" r="CF2094">
        <v>1364.933172</v>
      </c>
      <c s="129" r="CG2094">
        <v>1374.536069</v>
      </c>
      <c s="129" r="CH2094">
        <v>696.014106999999</v>
      </c>
      <c s="129" r="CI2094">
        <v>11.873403</v>
      </c>
      <c s="129" r="CJ2094">
        <v>360.616049999999</v>
      </c>
      <c s="129" r="CK2094">
        <v>3695.6017</v>
      </c>
      <c s="129" r="CL2094">
        <v>8.54030799999999</v>
      </c>
      <c s="129" r="CM2094">
        <v>62.012107</v>
      </c>
      <c s="129" r="CN2094">
        <v>183.04261</v>
      </c>
      <c s="129" r="CO2094">
        <v>171.147612</v>
      </c>
      <c s="129" r="CP2094">
        <v>248.520924</v>
      </c>
      <c s="129" r="CQ2094">
        <v>145.711625</v>
      </c>
      <c s="129" r="CR2094">
        <v>2603.184525</v>
      </c>
      <c s="129" r="CS2094">
        <v>273.441988999999</v>
      </c>
    </row>
    <row customHeight="1" r="2095" ht="15.0">
      <c t="s" s="127" r="A2095">
        <v>17630</v>
      </c>
      <c t="s" s="127" r="B2095">
        <v>17631</v>
      </c>
      <c t="s" s="127" r="C2095">
        <v>17632</v>
      </c>
      <c t="s" s="127" r="D2095">
        <v>17633</v>
      </c>
      <c t="s" s="127" r="E2095">
        <v>17634</v>
      </c>
      <c t="s" s="127" r="F2095">
        <v>17635</v>
      </c>
      <c t="s" s="128" r="G2095">
        <v>17636</v>
      </c>
      <c t="s" s="127" r="H2095">
        <v>17637</v>
      </c>
      <c s="129" r="I2095">
        <v>453.0</v>
      </c>
      <c s="129" r="J2095">
        <v>96.0</v>
      </c>
      <c s="129" r="K2095">
        <v>49.0</v>
      </c>
      <c s="129" r="L2095">
        <v>92.0</v>
      </c>
      <c s="129" r="M2095">
        <v>92.0</v>
      </c>
      <c s="129" r="N2095">
        <v>74.0</v>
      </c>
      <c s="129" r="O2095">
        <v>50.0</v>
      </c>
      <c s="129" r="P2095">
        <v>87.0</v>
      </c>
      <c s="129" r="Q2095">
        <v>77.0</v>
      </c>
      <c s="129" r="R2095">
        <v>89.0</v>
      </c>
      <c s="129" r="S2095">
        <v>86.0</v>
      </c>
      <c s="129" r="T2095">
        <v>78.0</v>
      </c>
      <c s="129" r="U2095">
        <v>31.0</v>
      </c>
      <c s="129" r="V2095">
        <v>246.0</v>
      </c>
      <c s="129" r="W2095">
        <v>58.0</v>
      </c>
      <c s="129" r="X2095">
        <v>31.0</v>
      </c>
      <c s="129" r="Y2095">
        <v>44.0</v>
      </c>
      <c s="129" r="Z2095">
        <v>49.0</v>
      </c>
      <c s="129" r="AA2095">
        <v>43.0</v>
      </c>
      <c s="129" r="AB2095">
        <v>21.0</v>
      </c>
      <c s="129" r="AC2095">
        <v>0.0</v>
      </c>
      <c s="129" r="AD2095">
        <v>71.0</v>
      </c>
      <c s="129" r="AE2095">
        <v>126.0</v>
      </c>
      <c s="129" r="AF2095">
        <v>49.0</v>
      </c>
      <c s="129" r="AG2095">
        <v>207.0</v>
      </c>
      <c s="129" r="AH2095">
        <v>38.0</v>
      </c>
      <c s="129" r="AI2095">
        <v>18.0</v>
      </c>
      <c s="129" r="AJ2095">
        <v>48.0</v>
      </c>
      <c s="129" r="AK2095">
        <v>43.0</v>
      </c>
      <c s="129" r="AL2095">
        <v>31.0</v>
      </c>
      <c s="129" r="AM2095">
        <v>28.0</v>
      </c>
      <c s="129" r="AN2095">
        <v>1.0</v>
      </c>
      <c s="129" r="AO2095">
        <v>44.0</v>
      </c>
      <c s="129" r="AP2095">
        <v>121.0</v>
      </c>
      <c s="129" r="AQ2095">
        <v>42.0</v>
      </c>
      <c s="129" r="AR2095">
        <v>348.0</v>
      </c>
      <c s="129" r="AS2095">
        <v>24.0</v>
      </c>
      <c s="129" r="AT2095">
        <v>8.0</v>
      </c>
      <c s="129" r="AU2095">
        <v>8.0</v>
      </c>
      <c s="129" r="AV2095">
        <v>48.0</v>
      </c>
      <c s="129" r="AW2095">
        <v>52.0</v>
      </c>
      <c s="129" r="AX2095">
        <v>48.0</v>
      </c>
      <c s="129" r="AY2095">
        <v>108.0</v>
      </c>
      <c s="129" r="AZ2095">
        <v>52.0</v>
      </c>
      <c s="129" r="BA2095">
        <v>184.0</v>
      </c>
      <c s="129" r="BB2095">
        <v>8.0</v>
      </c>
      <c s="129" r="BC2095">
        <v>4.0</v>
      </c>
      <c s="129" r="BD2095">
        <v>8.0</v>
      </c>
      <c s="129" r="BE2095">
        <v>28.0</v>
      </c>
      <c s="129" r="BF2095">
        <v>12.0</v>
      </c>
      <c s="129" r="BG2095">
        <v>40.0</v>
      </c>
      <c s="129" r="BH2095">
        <v>64.0</v>
      </c>
      <c s="129" r="BI2095">
        <v>20.0</v>
      </c>
      <c s="129" r="BJ2095">
        <v>164.0</v>
      </c>
      <c s="129" r="BK2095">
        <v>16.0</v>
      </c>
      <c s="129" r="BL2095">
        <v>4.0</v>
      </c>
      <c s="129" r="BM2095">
        <v>0.0</v>
      </c>
      <c s="129" r="BN2095">
        <v>20.0</v>
      </c>
      <c s="129" r="BO2095">
        <v>40.0</v>
      </c>
      <c s="129" r="BP2095">
        <v>8.0</v>
      </c>
      <c s="129" r="BQ2095">
        <v>44.0</v>
      </c>
      <c s="129" r="BR2095">
        <v>32.0</v>
      </c>
      <c s="129" r="BS2095">
        <v>20.0</v>
      </c>
      <c s="129" r="BT2095">
        <v>0.0</v>
      </c>
      <c s="129" r="BU2095">
        <v>0.0</v>
      </c>
      <c s="129" r="BV2095">
        <v>0.0</v>
      </c>
      <c s="129" r="BW2095">
        <v>0.0</v>
      </c>
      <c s="129" r="BX2095">
        <v>0.0</v>
      </c>
      <c s="129" r="BY2095">
        <v>4.0</v>
      </c>
      <c s="129" r="BZ2095">
        <v>0.0</v>
      </c>
      <c s="129" r="CA2095">
        <v>16.0</v>
      </c>
      <c s="129" r="CB2095">
        <v>180.0</v>
      </c>
      <c s="129" r="CC2095">
        <v>24.0</v>
      </c>
      <c s="129" r="CD2095">
        <v>8.0</v>
      </c>
      <c s="129" r="CE2095">
        <v>8.0</v>
      </c>
      <c s="129" r="CF2095">
        <v>36.0</v>
      </c>
      <c s="129" r="CG2095">
        <v>44.0</v>
      </c>
      <c s="129" r="CH2095">
        <v>40.0</v>
      </c>
      <c s="129" r="CI2095">
        <v>0.0</v>
      </c>
      <c s="129" r="CJ2095">
        <v>20.0</v>
      </c>
      <c s="129" r="CK2095">
        <v>148.0</v>
      </c>
      <c s="129" r="CL2095">
        <v>0.0</v>
      </c>
      <c s="129" r="CM2095">
        <v>0.0</v>
      </c>
      <c s="129" r="CN2095">
        <v>0.0</v>
      </c>
      <c s="129" r="CO2095">
        <v>12.0</v>
      </c>
      <c s="129" r="CP2095">
        <v>8.0</v>
      </c>
      <c s="129" r="CQ2095">
        <v>4.0</v>
      </c>
      <c s="129" r="CR2095">
        <v>108.0</v>
      </c>
      <c s="129" r="CS2095">
        <v>16.0</v>
      </c>
    </row>
    <row customHeight="1" r="2096" ht="15.0">
      <c t="s" s="127" r="A2096">
        <v>17638</v>
      </c>
      <c t="s" s="127" r="B2096">
        <v>17639</v>
      </c>
      <c t="s" s="127" r="C2096">
        <v>17640</v>
      </c>
      <c t="s" s="127" r="D2096">
        <v>17641</v>
      </c>
      <c t="s" s="127" r="E2096">
        <v>17642</v>
      </c>
      <c t="s" s="127" r="F2096">
        <v>17643</v>
      </c>
      <c t="s" s="128" r="G2096">
        <v>17644</v>
      </c>
      <c t="s" s="127" r="H2096">
        <v>17645</v>
      </c>
      <c s="129" r="I2096">
        <v>887.0</v>
      </c>
      <c s="129" r="J2096">
        <v>220.169834</v>
      </c>
      <c s="129" r="K2096">
        <v>143.268408999999</v>
      </c>
      <c s="129" r="L2096">
        <v>248.612827</v>
      </c>
      <c s="129" r="M2096">
        <v>138.001188</v>
      </c>
      <c s="129" r="N2096">
        <v>94.809976</v>
      </c>
      <c s="129" r="O2096">
        <v>42.1377669999999</v>
      </c>
      <c s="129" r="P2096">
        <v>119.0</v>
      </c>
      <c s="129" r="Q2096">
        <v>112.0</v>
      </c>
      <c s="129" r="R2096">
        <v>157.0</v>
      </c>
      <c s="129" r="S2096">
        <v>86.0</v>
      </c>
      <c s="129" r="T2096">
        <v>77.0</v>
      </c>
      <c s="129" r="U2096">
        <v>30.0</v>
      </c>
      <c s="129" r="V2096">
        <v>441.393111999999</v>
      </c>
      <c s="129" r="W2096">
        <v>114.825416</v>
      </c>
      <c s="129" r="X2096">
        <v>68.473872</v>
      </c>
      <c s="129" r="Y2096">
        <v>126.413302</v>
      </c>
      <c s="129" r="Z2096">
        <v>71.6342039999999</v>
      </c>
      <c s="129" r="AA2096">
        <v>41.0843229999999</v>
      </c>
      <c s="129" r="AB2096">
        <v>18.961995</v>
      </c>
      <c s="129" r="AC2096">
        <v>0.0</v>
      </c>
      <c s="129" r="AD2096">
        <v>145.375296999999</v>
      </c>
      <c s="129" r="AE2096">
        <v>248.612827</v>
      </c>
      <c s="129" r="AF2096">
        <v>47.404988</v>
      </c>
      <c s="129" r="AG2096">
        <v>445.606888</v>
      </c>
      <c s="129" r="AH2096">
        <v>105.344418</v>
      </c>
      <c s="129" r="AI2096">
        <v>74.794537</v>
      </c>
      <c s="129" r="AJ2096">
        <v>122.199524999999</v>
      </c>
      <c s="129" r="AK2096">
        <v>66.366983</v>
      </c>
      <c s="129" r="AL2096">
        <v>53.725653</v>
      </c>
      <c s="129" r="AM2096">
        <v>21.068884</v>
      </c>
      <c s="129" r="AN2096">
        <v>2.106888</v>
      </c>
      <c s="129" r="AO2096">
        <v>128.52019</v>
      </c>
      <c s="129" r="AP2096">
        <v>259.147268</v>
      </c>
      <c s="129" r="AQ2096">
        <v>57.93943</v>
      </c>
      <c s="129" r="AR2096">
        <v>657.349168999999</v>
      </c>
      <c s="129" r="AS2096">
        <v>16.855107</v>
      </c>
      <c s="129" r="AT2096">
        <v>33.710214</v>
      </c>
      <c s="129" r="AU2096">
        <v>37.92399</v>
      </c>
      <c s="129" r="AV2096">
        <v>130.627078</v>
      </c>
      <c s="129" r="AW2096">
        <v>101.130641</v>
      </c>
      <c s="129" r="AX2096">
        <v>143.268408999999</v>
      </c>
      <c s="129" r="AY2096">
        <v>88.489311</v>
      </c>
      <c s="129" r="AZ2096">
        <v>105.344418</v>
      </c>
      <c s="129" r="BA2096">
        <v>324.460807999999</v>
      </c>
      <c s="129" r="BB2096">
        <v>12.64133</v>
      </c>
      <c s="129" r="BC2096">
        <v>33.710214</v>
      </c>
      <c s="129" r="BD2096">
        <v>29.496437</v>
      </c>
      <c s="129" r="BE2096">
        <v>37.92399</v>
      </c>
      <c s="129" r="BF2096">
        <v>12.64133</v>
      </c>
      <c s="129" r="BG2096">
        <v>126.413302</v>
      </c>
      <c s="129" r="BH2096">
        <v>33.710214</v>
      </c>
      <c s="129" r="BI2096">
        <v>37.92399</v>
      </c>
      <c s="129" r="BJ2096">
        <v>332.888360999999</v>
      </c>
      <c s="129" r="BK2096">
        <v>4.213777</v>
      </c>
      <c s="129" r="BL2096">
        <v>0.0</v>
      </c>
      <c s="129" r="BM2096">
        <v>8.42755299999999</v>
      </c>
      <c s="129" r="BN2096">
        <v>92.7030879999999</v>
      </c>
      <c s="129" r="BO2096">
        <v>88.489311</v>
      </c>
      <c s="129" r="BP2096">
        <v>16.855107</v>
      </c>
      <c s="129" r="BQ2096">
        <v>54.779097</v>
      </c>
      <c s="129" r="BR2096">
        <v>67.420428</v>
      </c>
      <c s="129" r="BS2096">
        <v>101.130641</v>
      </c>
      <c s="129" r="BT2096">
        <v>0.0</v>
      </c>
      <c s="129" r="BU2096">
        <v>4.213777</v>
      </c>
      <c s="129" r="BV2096">
        <v>0.0</v>
      </c>
      <c s="129" r="BW2096">
        <v>8.42755299999999</v>
      </c>
      <c s="129" r="BX2096">
        <v>8.42755299999999</v>
      </c>
      <c s="129" r="BY2096">
        <v>21.068884</v>
      </c>
      <c s="129" r="BZ2096">
        <v>0.0</v>
      </c>
      <c s="129" r="CA2096">
        <v>58.992874</v>
      </c>
      <c s="129" r="CB2096">
        <v>446.660332999999</v>
      </c>
      <c s="129" r="CC2096">
        <v>16.855107</v>
      </c>
      <c s="129" r="CD2096">
        <v>29.496437</v>
      </c>
      <c s="129" r="CE2096">
        <v>37.92399</v>
      </c>
      <c s="129" r="CF2096">
        <v>109.558195</v>
      </c>
      <c s="129" r="CG2096">
        <v>88.489311</v>
      </c>
      <c s="129" r="CH2096">
        <v>122.199524999999</v>
      </c>
      <c s="129" r="CI2096">
        <v>0.0</v>
      </c>
      <c s="129" r="CJ2096">
        <v>42.1377669999999</v>
      </c>
      <c s="129" r="CK2096">
        <v>109.558195</v>
      </c>
      <c s="129" r="CL2096">
        <v>0.0</v>
      </c>
      <c s="129" r="CM2096">
        <v>0.0</v>
      </c>
      <c s="129" r="CN2096">
        <v>0.0</v>
      </c>
      <c s="129" r="CO2096">
        <v>12.64133</v>
      </c>
      <c s="129" r="CP2096">
        <v>4.213777</v>
      </c>
      <c s="129" r="CQ2096">
        <v>0.0</v>
      </c>
      <c s="129" r="CR2096">
        <v>88.489311</v>
      </c>
      <c s="129" r="CS2096">
        <v>4.213777</v>
      </c>
    </row>
    <row customHeight="1" r="2097" ht="15.0">
      <c t="s" s="127" r="A2097">
        <v>17646</v>
      </c>
      <c t="s" s="127" r="B2097">
        <v>17647</v>
      </c>
      <c t="s" s="127" r="C2097">
        <v>17648</v>
      </c>
      <c t="s" s="127" r="D2097">
        <v>17649</v>
      </c>
      <c t="s" s="127" r="E2097">
        <v>17650</v>
      </c>
      <c t="s" s="127" r="F2097">
        <v>17651</v>
      </c>
      <c t="s" s="128" r="G2097">
        <v>17652</v>
      </c>
      <c t="s" s="127" r="H2097">
        <v>17653</v>
      </c>
      <c s="129" r="I2097">
        <v>151.0</v>
      </c>
      <c s="129" r="J2097">
        <v>28.853503</v>
      </c>
      <c s="129" r="K2097">
        <v>15.3885349999999</v>
      </c>
      <c s="129" r="L2097">
        <v>24.0445859999999</v>
      </c>
      <c s="129" r="M2097">
        <v>34.6242039999999</v>
      </c>
      <c s="129" r="N2097">
        <v>27.8917199999999</v>
      </c>
      <c s="129" r="O2097">
        <v>20.1974519999999</v>
      </c>
      <c s="129" r="P2097">
        <v>24.0</v>
      </c>
      <c s="129" r="Q2097">
        <v>17.0</v>
      </c>
      <c s="129" r="R2097">
        <v>37.0</v>
      </c>
      <c s="129" r="S2097">
        <v>25.0</v>
      </c>
      <c s="129" r="T2097">
        <v>29.0</v>
      </c>
      <c s="129" r="U2097">
        <v>18.0</v>
      </c>
      <c s="129" r="V2097">
        <v>79.8280249999999</v>
      </c>
      <c s="129" r="W2097">
        <v>18.273885</v>
      </c>
      <c s="129" r="X2097">
        <v>8.65605099999999</v>
      </c>
      <c s="129" r="Y2097">
        <v>12.503185</v>
      </c>
      <c s="129" r="Z2097">
        <v>18.273885</v>
      </c>
      <c s="129" r="AA2097">
        <v>13.464968</v>
      </c>
      <c s="129" r="AB2097">
        <v>8.65605099999999</v>
      </c>
      <c s="129" r="AC2097">
        <v>0.0</v>
      </c>
      <c s="129" r="AD2097">
        <v>23.0828029999999</v>
      </c>
      <c s="129" r="AE2097">
        <v>40.3949039999999</v>
      </c>
      <c s="129" r="AF2097">
        <v>16.350318</v>
      </c>
      <c s="129" r="AG2097">
        <v>71.171975</v>
      </c>
      <c s="129" r="AH2097">
        <v>10.579618</v>
      </c>
      <c s="129" r="AI2097">
        <v>6.732484</v>
      </c>
      <c s="129" r="AJ2097">
        <v>11.541401</v>
      </c>
      <c s="129" r="AK2097">
        <v>16.350318</v>
      </c>
      <c s="129" r="AL2097">
        <v>14.426752</v>
      </c>
      <c s="129" r="AM2097">
        <v>9.617834</v>
      </c>
      <c s="129" r="AN2097">
        <v>1.923567</v>
      </c>
      <c s="129" r="AO2097">
        <v>14.426752</v>
      </c>
      <c s="129" r="AP2097">
        <v>35.585987</v>
      </c>
      <c s="129" r="AQ2097">
        <v>21.159236</v>
      </c>
      <c s="129" r="AR2097">
        <v>123.108279999999</v>
      </c>
      <c s="129" r="AS2097">
        <v>15.3885349999999</v>
      </c>
      <c s="129" r="AT2097">
        <v>15.3885349999999</v>
      </c>
      <c s="129" r="AU2097">
        <v>3.847134</v>
      </c>
      <c s="129" r="AV2097">
        <v>3.847134</v>
      </c>
      <c s="129" r="AW2097">
        <v>23.0828029999999</v>
      </c>
      <c s="129" r="AX2097">
        <v>19.235669</v>
      </c>
      <c s="129" r="AY2097">
        <v>34.6242039999999</v>
      </c>
      <c s="129" r="AZ2097">
        <v>7.694268</v>
      </c>
      <c s="129" r="BA2097">
        <v>53.859873</v>
      </c>
      <c s="129" r="BB2097">
        <v>3.847134</v>
      </c>
      <c s="129" r="BC2097">
        <v>7.694268</v>
      </c>
      <c s="129" r="BD2097">
        <v>3.847134</v>
      </c>
      <c s="129" r="BE2097">
        <v>3.847134</v>
      </c>
      <c s="129" r="BF2097">
        <v>3.847134</v>
      </c>
      <c s="129" r="BG2097">
        <v>15.3885349999999</v>
      </c>
      <c s="129" r="BH2097">
        <v>15.3885349999999</v>
      </c>
      <c s="129" r="BI2097">
        <v>0.0</v>
      </c>
      <c s="129" r="BJ2097">
        <v>69.2484079999999</v>
      </c>
      <c s="129" r="BK2097">
        <v>11.541401</v>
      </c>
      <c s="129" r="BL2097">
        <v>7.694268</v>
      </c>
      <c s="129" r="BM2097">
        <v>0.0</v>
      </c>
      <c s="129" r="BN2097">
        <v>0.0</v>
      </c>
      <c s="129" r="BO2097">
        <v>19.235669</v>
      </c>
      <c s="129" r="BP2097">
        <v>3.847134</v>
      </c>
      <c s="129" r="BQ2097">
        <v>19.235669</v>
      </c>
      <c s="129" r="BR2097">
        <v>7.694268</v>
      </c>
      <c s="129" r="BS2097">
        <v>19.235669</v>
      </c>
      <c s="129" r="BT2097">
        <v>0.0</v>
      </c>
      <c s="129" r="BU2097">
        <v>0.0</v>
      </c>
      <c s="129" r="BV2097">
        <v>0.0</v>
      </c>
      <c s="129" r="BW2097">
        <v>3.847134</v>
      </c>
      <c s="129" r="BX2097">
        <v>3.847134</v>
      </c>
      <c s="129" r="BY2097">
        <v>3.847134</v>
      </c>
      <c s="129" r="BZ2097">
        <v>0.0</v>
      </c>
      <c s="129" r="CA2097">
        <v>7.694268</v>
      </c>
      <c s="129" r="CB2097">
        <v>53.859873</v>
      </c>
      <c s="129" r="CC2097">
        <v>15.3885349999999</v>
      </c>
      <c s="129" r="CD2097">
        <v>3.847134</v>
      </c>
      <c s="129" r="CE2097">
        <v>0.0</v>
      </c>
      <c s="129" r="CF2097">
        <v>0.0</v>
      </c>
      <c s="129" r="CG2097">
        <v>19.235669</v>
      </c>
      <c s="129" r="CH2097">
        <v>15.3885349999999</v>
      </c>
      <c s="129" r="CI2097">
        <v>0.0</v>
      </c>
      <c s="129" r="CJ2097">
        <v>0.0</v>
      </c>
      <c s="129" r="CK2097">
        <v>50.012739</v>
      </c>
      <c s="129" r="CL2097">
        <v>0.0</v>
      </c>
      <c s="129" r="CM2097">
        <v>11.541401</v>
      </c>
      <c s="129" r="CN2097">
        <v>3.847134</v>
      </c>
      <c s="129" r="CO2097">
        <v>0.0</v>
      </c>
      <c s="129" r="CP2097">
        <v>0.0</v>
      </c>
      <c s="129" r="CQ2097">
        <v>0.0</v>
      </c>
      <c s="129" r="CR2097">
        <v>34.6242039999999</v>
      </c>
      <c s="129" r="CS2097">
        <v>0.0</v>
      </c>
    </row>
    <row customHeight="1" r="2098" ht="15.0">
      <c t="s" s="127" r="A2098">
        <v>17654</v>
      </c>
      <c t="s" s="127" r="B2098">
        <v>17655</v>
      </c>
      <c t="s" s="127" r="C2098">
        <v>17656</v>
      </c>
      <c t="s" s="127" r="D2098">
        <v>17657</v>
      </c>
      <c t="s" s="127" r="E2098">
        <v>17658</v>
      </c>
      <c t="s" s="127" r="F2098">
        <v>17659</v>
      </c>
      <c t="s" s="128" r="G2098">
        <v>17660</v>
      </c>
      <c t="s" s="127" r="H2098">
        <v>17661</v>
      </c>
      <c s="129" r="I2098">
        <v>352.0</v>
      </c>
      <c s="129" r="J2098">
        <v>81.0</v>
      </c>
      <c s="129" r="K2098">
        <v>45.0</v>
      </c>
      <c s="129" r="L2098">
        <v>92.0</v>
      </c>
      <c s="129" r="M2098">
        <v>77.0</v>
      </c>
      <c s="129" r="N2098">
        <v>34.0</v>
      </c>
      <c s="129" r="O2098">
        <v>23.0</v>
      </c>
      <c s="129" r="P2098">
        <v>52.0</v>
      </c>
      <c s="129" r="Q2098">
        <v>62.0</v>
      </c>
      <c s="129" r="R2098">
        <v>63.0</v>
      </c>
      <c s="129" r="S2098">
        <v>47.0</v>
      </c>
      <c s="129" r="T2098">
        <v>29.0</v>
      </c>
      <c s="129" r="U2098">
        <v>23.0</v>
      </c>
      <c s="129" r="V2098">
        <v>180.0</v>
      </c>
      <c s="129" r="W2098">
        <v>44.0</v>
      </c>
      <c s="129" r="X2098">
        <v>21.0</v>
      </c>
      <c s="129" r="Y2098">
        <v>46.0</v>
      </c>
      <c s="129" r="Z2098">
        <v>40.0</v>
      </c>
      <c s="129" r="AA2098">
        <v>16.0</v>
      </c>
      <c s="129" r="AB2098">
        <v>12.0</v>
      </c>
      <c s="129" r="AC2098">
        <v>1.0</v>
      </c>
      <c s="129" r="AD2098">
        <v>51.0</v>
      </c>
      <c s="129" r="AE2098">
        <v>108.0</v>
      </c>
      <c s="129" r="AF2098">
        <v>21.0</v>
      </c>
      <c s="129" r="AG2098">
        <v>172.0</v>
      </c>
      <c s="129" r="AH2098">
        <v>37.0</v>
      </c>
      <c s="129" r="AI2098">
        <v>24.0</v>
      </c>
      <c s="129" r="AJ2098">
        <v>46.0</v>
      </c>
      <c s="129" r="AK2098">
        <v>37.0</v>
      </c>
      <c s="129" r="AL2098">
        <v>18.0</v>
      </c>
      <c s="129" r="AM2098">
        <v>10.0</v>
      </c>
      <c s="129" r="AN2098">
        <v>0.0</v>
      </c>
      <c s="129" r="AO2098">
        <v>45.0</v>
      </c>
      <c s="129" r="AP2098">
        <v>109.0</v>
      </c>
      <c s="129" r="AQ2098">
        <v>18.0</v>
      </c>
      <c s="129" r="AR2098">
        <v>288.0</v>
      </c>
      <c s="129" r="AS2098">
        <v>8.0</v>
      </c>
      <c s="129" r="AT2098">
        <v>28.0</v>
      </c>
      <c s="129" r="AU2098">
        <v>24.0</v>
      </c>
      <c s="129" r="AV2098">
        <v>56.0</v>
      </c>
      <c s="129" r="AW2098">
        <v>28.0</v>
      </c>
      <c s="129" r="AX2098">
        <v>40.0</v>
      </c>
      <c s="129" r="AY2098">
        <v>72.0</v>
      </c>
      <c s="129" r="AZ2098">
        <v>32.0</v>
      </c>
      <c s="129" r="BA2098">
        <v>144.0</v>
      </c>
      <c s="129" r="BB2098">
        <v>4.0</v>
      </c>
      <c s="129" r="BC2098">
        <v>20.0</v>
      </c>
      <c s="129" r="BD2098">
        <v>16.0</v>
      </c>
      <c s="129" r="BE2098">
        <v>24.0</v>
      </c>
      <c s="129" r="BF2098">
        <v>0.0</v>
      </c>
      <c s="129" r="BG2098">
        <v>36.0</v>
      </c>
      <c s="129" r="BH2098">
        <v>40.0</v>
      </c>
      <c s="129" r="BI2098">
        <v>4.0</v>
      </c>
      <c s="129" r="BJ2098">
        <v>144.0</v>
      </c>
      <c s="129" r="BK2098">
        <v>4.0</v>
      </c>
      <c s="129" r="BL2098">
        <v>8.0</v>
      </c>
      <c s="129" r="BM2098">
        <v>8.0</v>
      </c>
      <c s="129" r="BN2098">
        <v>32.0</v>
      </c>
      <c s="129" r="BO2098">
        <v>28.0</v>
      </c>
      <c s="129" r="BP2098">
        <v>4.0</v>
      </c>
      <c s="129" r="BQ2098">
        <v>32.0</v>
      </c>
      <c s="129" r="BR2098">
        <v>28.0</v>
      </c>
      <c s="129" r="BS2098">
        <v>32.0</v>
      </c>
      <c s="129" r="BT2098">
        <v>0.0</v>
      </c>
      <c s="129" r="BU2098">
        <v>4.0</v>
      </c>
      <c s="129" r="BV2098">
        <v>4.0</v>
      </c>
      <c s="129" r="BW2098">
        <v>0.0</v>
      </c>
      <c s="129" r="BX2098">
        <v>8.0</v>
      </c>
      <c s="129" r="BY2098">
        <v>0.0</v>
      </c>
      <c s="129" r="BZ2098">
        <v>0.0</v>
      </c>
      <c s="129" r="CA2098">
        <v>16.0</v>
      </c>
      <c s="129" r="CB2098">
        <v>156.0</v>
      </c>
      <c s="129" r="CC2098">
        <v>4.0</v>
      </c>
      <c s="129" r="CD2098">
        <v>24.0</v>
      </c>
      <c s="129" r="CE2098">
        <v>16.0</v>
      </c>
      <c s="129" r="CF2098">
        <v>52.0</v>
      </c>
      <c s="129" r="CG2098">
        <v>20.0</v>
      </c>
      <c s="129" r="CH2098">
        <v>32.0</v>
      </c>
      <c s="129" r="CI2098">
        <v>0.0</v>
      </c>
      <c s="129" r="CJ2098">
        <v>8.0</v>
      </c>
      <c s="129" r="CK2098">
        <v>100.0</v>
      </c>
      <c s="129" r="CL2098">
        <v>4.0</v>
      </c>
      <c s="129" r="CM2098">
        <v>0.0</v>
      </c>
      <c s="129" r="CN2098">
        <v>4.0</v>
      </c>
      <c s="129" r="CO2098">
        <v>4.0</v>
      </c>
      <c s="129" r="CP2098">
        <v>0.0</v>
      </c>
      <c s="129" r="CQ2098">
        <v>8.0</v>
      </c>
      <c s="129" r="CR2098">
        <v>72.0</v>
      </c>
      <c s="129" r="CS2098">
        <v>8.0</v>
      </c>
    </row>
    <row customHeight="1" r="2099" ht="15.0">
      <c t="s" s="127" r="A2099">
        <v>17662</v>
      </c>
      <c t="s" s="127" r="B2099">
        <v>17663</v>
      </c>
      <c t="s" s="127" r="C2099">
        <v>17664</v>
      </c>
      <c t="s" s="127" r="D2099">
        <v>17665</v>
      </c>
      <c t="s" s="127" r="E2099">
        <v>17666</v>
      </c>
      <c t="s" s="127" r="F2099">
        <v>17667</v>
      </c>
      <c t="s" s="128" r="G2099">
        <v>17668</v>
      </c>
      <c t="s" s="127" r="H2099">
        <v>17669</v>
      </c>
      <c s="129" r="I2099">
        <v>1101.0</v>
      </c>
      <c s="129" r="J2099">
        <v>188.049587</v>
      </c>
      <c s="129" r="K2099">
        <v>131.432506999999</v>
      </c>
      <c s="129" r="L2099">
        <v>209.280992</v>
      </c>
      <c s="129" r="M2099">
        <v>250.732781999999</v>
      </c>
      <c s="129" r="N2099">
        <v>199.170798999999</v>
      </c>
      <c s="129" r="O2099">
        <v>122.333333</v>
      </c>
      <c s="129" r="P2099">
        <v>147.0</v>
      </c>
      <c s="129" r="Q2099">
        <v>164.0</v>
      </c>
      <c s="129" r="R2099">
        <v>207.0</v>
      </c>
      <c s="129" r="S2099">
        <v>181.0</v>
      </c>
      <c s="129" r="T2099">
        <v>189.0</v>
      </c>
      <c s="129" r="U2099">
        <v>93.0</v>
      </c>
      <c s="129" r="V2099">
        <v>560.104683</v>
      </c>
      <c s="129" r="W2099">
        <v>103.123966999999</v>
      </c>
      <c s="129" r="X2099">
        <v>66.7272729999999</v>
      </c>
      <c s="129" r="Y2099">
        <v>110.201102</v>
      </c>
      <c s="129" r="Z2099">
        <v>128.399449</v>
      </c>
      <c s="129" r="AA2099">
        <v>98.068871</v>
      </c>
      <c s="129" r="AB2099">
        <v>52.573003</v>
      </c>
      <c s="129" r="AC2099">
        <v>1.01101899999999</v>
      </c>
      <c s="129" r="AD2099">
        <v>132.443525999999</v>
      </c>
      <c s="129" r="AE2099">
        <v>322.515152</v>
      </c>
      <c s="129" r="AF2099">
        <v>105.146006</v>
      </c>
      <c s="129" r="AG2099">
        <v>540.895316999999</v>
      </c>
      <c s="129" r="AH2099">
        <v>84.9256199999999</v>
      </c>
      <c s="129" r="AI2099">
        <v>64.705234</v>
      </c>
      <c s="129" r="AJ2099">
        <v>99.07989</v>
      </c>
      <c s="129" r="AK2099">
        <v>122.333333</v>
      </c>
      <c s="129" r="AL2099">
        <v>101.101928</v>
      </c>
      <c s="129" r="AM2099">
        <v>62.683196</v>
      </c>
      <c s="129" r="AN2099">
        <v>6.066116</v>
      </c>
      <c s="129" r="AO2099">
        <v>109.190083</v>
      </c>
      <c s="129" r="AP2099">
        <v>302.294765999999</v>
      </c>
      <c s="129" r="AQ2099">
        <v>129.410468</v>
      </c>
      <c s="129" r="AR2099">
        <v>913.961433</v>
      </c>
      <c s="129" r="AS2099">
        <v>44.484848</v>
      </c>
      <c s="129" r="AT2099">
        <v>48.5289259999999</v>
      </c>
      <c s="129" r="AU2099">
        <v>40.4407709999999</v>
      </c>
      <c s="129" r="AV2099">
        <v>137.498623</v>
      </c>
      <c s="129" r="AW2099">
        <v>121.322314</v>
      </c>
      <c s="129" r="AX2099">
        <v>149.630854</v>
      </c>
      <c s="129" r="AY2099">
        <v>287.129477</v>
      </c>
      <c s="129" r="AZ2099">
        <v>84.9256199999999</v>
      </c>
      <c s="129" r="BA2099">
        <v>444.848484999999</v>
      </c>
      <c s="129" r="BB2099">
        <v>28.30854</v>
      </c>
      <c s="129" r="BC2099">
        <v>32.352617</v>
      </c>
      <c s="129" r="BD2099">
        <v>16.176309</v>
      </c>
      <c s="129" r="BE2099">
        <v>60.661157</v>
      </c>
      <c s="129" r="BF2099">
        <v>24.2644629999999</v>
      </c>
      <c s="129" r="BG2099">
        <v>125.366390999999</v>
      </c>
      <c s="129" r="BH2099">
        <v>133.454545</v>
      </c>
      <c s="129" r="BI2099">
        <v>24.2644629999999</v>
      </c>
      <c s="129" r="BJ2099">
        <v>469.112948</v>
      </c>
      <c s="129" r="BK2099">
        <v>16.176309</v>
      </c>
      <c s="129" r="BL2099">
        <v>16.176309</v>
      </c>
      <c s="129" r="BM2099">
        <v>24.2644629999999</v>
      </c>
      <c s="129" r="BN2099">
        <v>76.837466</v>
      </c>
      <c s="129" r="BO2099">
        <v>97.0578509999999</v>
      </c>
      <c s="129" r="BP2099">
        <v>24.2644629999999</v>
      </c>
      <c s="129" r="BQ2099">
        <v>153.674930999999</v>
      </c>
      <c s="129" r="BR2099">
        <v>60.661157</v>
      </c>
      <c s="129" r="BS2099">
        <v>93.0137739999999</v>
      </c>
      <c s="129" r="BT2099">
        <v>0.0</v>
      </c>
      <c s="129" r="BU2099">
        <v>0.0</v>
      </c>
      <c s="129" r="BV2099">
        <v>0.0</v>
      </c>
      <c s="129" r="BW2099">
        <v>12.132231</v>
      </c>
      <c s="129" r="BX2099">
        <v>24.2644629999999</v>
      </c>
      <c s="129" r="BY2099">
        <v>12.132231</v>
      </c>
      <c s="129" r="BZ2099">
        <v>0.0</v>
      </c>
      <c s="129" r="CA2099">
        <v>44.484848</v>
      </c>
      <c s="129" r="CB2099">
        <v>444.848484999999</v>
      </c>
      <c s="129" r="CC2099">
        <v>28.30854</v>
      </c>
      <c s="129" r="CD2099">
        <v>48.5289259999999</v>
      </c>
      <c s="129" r="CE2099">
        <v>40.4407709999999</v>
      </c>
      <c s="129" r="CF2099">
        <v>117.278237</v>
      </c>
      <c s="129" r="CG2099">
        <v>80.8815429999999</v>
      </c>
      <c s="129" r="CH2099">
        <v>109.190083</v>
      </c>
      <c s="129" r="CI2099">
        <v>0.0</v>
      </c>
      <c s="129" r="CJ2099">
        <v>20.220386</v>
      </c>
      <c s="129" r="CK2099">
        <v>376.099174</v>
      </c>
      <c s="129" r="CL2099">
        <v>16.176309</v>
      </c>
      <c s="129" r="CM2099">
        <v>0.0</v>
      </c>
      <c s="129" r="CN2099">
        <v>0.0</v>
      </c>
      <c s="129" r="CO2099">
        <v>8.08815399999999</v>
      </c>
      <c s="129" r="CP2099">
        <v>16.176309</v>
      </c>
      <c s="129" r="CQ2099">
        <v>28.30854</v>
      </c>
      <c s="129" r="CR2099">
        <v>287.129477</v>
      </c>
      <c s="129" r="CS2099">
        <v>20.220386</v>
      </c>
    </row>
    <row customHeight="1" r="2100" ht="15.0">
      <c t="s" s="127" r="A2100">
        <v>17670</v>
      </c>
      <c t="s" s="127" r="B2100">
        <v>17671</v>
      </c>
      <c t="s" s="127" r="C2100">
        <v>17672</v>
      </c>
      <c t="s" s="127" r="D2100">
        <v>17673</v>
      </c>
      <c t="s" s="127" r="E2100">
        <v>17674</v>
      </c>
      <c t="s" s="127" r="F2100">
        <v>17675</v>
      </c>
      <c t="s" s="128" r="G2100">
        <v>17676</v>
      </c>
      <c t="s" s="127" r="H2100">
        <v>17677</v>
      </c>
      <c s="129" r="I2100">
        <v>113.0</v>
      </c>
      <c s="129" r="J2100">
        <v>11.394958</v>
      </c>
      <c s="129" r="K2100">
        <v>9.495798</v>
      </c>
      <c s="129" r="L2100">
        <v>13.2941179999999</v>
      </c>
      <c s="129" r="M2100">
        <v>38.9327729999999</v>
      </c>
      <c s="129" r="N2100">
        <v>28.4873949999999</v>
      </c>
      <c s="129" r="O2100">
        <v>11.394958</v>
      </c>
      <c s="129" r="P2100">
        <v>21.0</v>
      </c>
      <c s="129" r="Q2100">
        <v>17.0</v>
      </c>
      <c s="129" r="R2100">
        <v>33.0</v>
      </c>
      <c s="129" r="S2100">
        <v>23.0</v>
      </c>
      <c s="129" r="T2100">
        <v>17.0</v>
      </c>
      <c s="129" r="U2100">
        <v>11.0</v>
      </c>
      <c s="129" r="V2100">
        <v>58.87395</v>
      </c>
      <c s="129" r="W2100">
        <v>5.697479</v>
      </c>
      <c s="129" r="X2100">
        <v>6.64705899999999</v>
      </c>
      <c s="129" r="Y2100">
        <v>5.697479</v>
      </c>
      <c s="129" r="Z2100">
        <v>21.840336</v>
      </c>
      <c s="129" r="AA2100">
        <v>16.1428569999999</v>
      </c>
      <c s="129" r="AB2100">
        <v>2.848739</v>
      </c>
      <c s="129" r="AC2100">
        <v>0.0</v>
      </c>
      <c s="129" r="AD2100">
        <v>8.54621799999999</v>
      </c>
      <c s="129" r="AE2100">
        <v>36.084034</v>
      </c>
      <c s="129" r="AF2100">
        <v>14.2436969999999</v>
      </c>
      <c s="129" r="AG2100">
        <v>54.1260499999999</v>
      </c>
      <c s="129" r="AH2100">
        <v>5.697479</v>
      </c>
      <c s="129" r="AI2100">
        <v>2.848739</v>
      </c>
      <c s="129" r="AJ2100">
        <v>7.59663899999999</v>
      </c>
      <c s="129" r="AK2100">
        <v>17.092437</v>
      </c>
      <c s="129" r="AL2100">
        <v>12.344538</v>
      </c>
      <c s="129" r="AM2100">
        <v>7.59663899999999</v>
      </c>
      <c s="129" r="AN2100">
        <v>0.949579999999999</v>
      </c>
      <c s="129" r="AO2100">
        <v>7.59663899999999</v>
      </c>
      <c s="129" r="AP2100">
        <v>31.336134</v>
      </c>
      <c s="129" r="AQ2100">
        <v>15.193277</v>
      </c>
      <c s="129" r="AR2100">
        <v>94.9579829999999</v>
      </c>
      <c s="129" r="AS2100">
        <v>0.0</v>
      </c>
      <c s="129" r="AT2100">
        <v>3.79831899999999</v>
      </c>
      <c s="129" r="AU2100">
        <v>3.79831899999999</v>
      </c>
      <c s="129" r="AV2100">
        <v>18.9915969999999</v>
      </c>
      <c s="129" r="AW2100">
        <v>7.59663899999999</v>
      </c>
      <c s="129" r="AX2100">
        <v>15.193277</v>
      </c>
      <c s="129" r="AY2100">
        <v>34.184874</v>
      </c>
      <c s="129" r="AZ2100">
        <v>11.394958</v>
      </c>
      <c s="129" r="BA2100">
        <v>56.9747899999999</v>
      </c>
      <c s="129" r="BB2100">
        <v>0.0</v>
      </c>
      <c s="129" r="BC2100">
        <v>0.0</v>
      </c>
      <c s="129" r="BD2100">
        <v>3.79831899999999</v>
      </c>
      <c s="129" r="BE2100">
        <v>3.79831899999999</v>
      </c>
      <c s="129" r="BF2100">
        <v>0.0</v>
      </c>
      <c s="129" r="BG2100">
        <v>15.193277</v>
      </c>
      <c s="129" r="BH2100">
        <v>26.588235</v>
      </c>
      <c s="129" r="BI2100">
        <v>7.59663899999999</v>
      </c>
      <c s="129" r="BJ2100">
        <v>37.983193</v>
      </c>
      <c s="129" r="BK2100">
        <v>0.0</v>
      </c>
      <c s="129" r="BL2100">
        <v>3.79831899999999</v>
      </c>
      <c s="129" r="BM2100">
        <v>0.0</v>
      </c>
      <c s="129" r="BN2100">
        <v>15.193277</v>
      </c>
      <c s="129" r="BO2100">
        <v>7.59663899999999</v>
      </c>
      <c s="129" r="BP2100">
        <v>0.0</v>
      </c>
      <c s="129" r="BQ2100">
        <v>7.59663899999999</v>
      </c>
      <c s="129" r="BR2100">
        <v>3.79831899999999</v>
      </c>
      <c s="129" r="BS2100">
        <v>7.59663899999999</v>
      </c>
      <c s="129" r="BT2100">
        <v>0.0</v>
      </c>
      <c s="129" r="BU2100">
        <v>0.0</v>
      </c>
      <c s="129" r="BV2100">
        <v>0.0</v>
      </c>
      <c s="129" r="BW2100">
        <v>0.0</v>
      </c>
      <c s="129" r="BX2100">
        <v>0.0</v>
      </c>
      <c s="129" r="BY2100">
        <v>3.79831899999999</v>
      </c>
      <c s="129" r="BZ2100">
        <v>0.0</v>
      </c>
      <c s="129" r="CA2100">
        <v>3.79831899999999</v>
      </c>
      <c s="129" r="CB2100">
        <v>37.983193</v>
      </c>
      <c s="129" r="CC2100">
        <v>0.0</v>
      </c>
      <c s="129" r="CD2100">
        <v>0.0</v>
      </c>
      <c s="129" r="CE2100">
        <v>3.79831899999999</v>
      </c>
      <c s="129" r="CF2100">
        <v>18.9915969999999</v>
      </c>
      <c s="129" r="CG2100">
        <v>3.79831899999999</v>
      </c>
      <c s="129" r="CH2100">
        <v>7.59663899999999</v>
      </c>
      <c s="129" r="CI2100">
        <v>0.0</v>
      </c>
      <c s="129" r="CJ2100">
        <v>3.79831899999999</v>
      </c>
      <c s="129" r="CK2100">
        <v>49.378151</v>
      </c>
      <c s="129" r="CL2100">
        <v>0.0</v>
      </c>
      <c s="129" r="CM2100">
        <v>3.79831899999999</v>
      </c>
      <c s="129" r="CN2100">
        <v>0.0</v>
      </c>
      <c s="129" r="CO2100">
        <v>0.0</v>
      </c>
      <c s="129" r="CP2100">
        <v>3.79831899999999</v>
      </c>
      <c s="129" r="CQ2100">
        <v>3.79831899999999</v>
      </c>
      <c s="129" r="CR2100">
        <v>34.184874</v>
      </c>
      <c s="129" r="CS2100">
        <v>3.79831899999999</v>
      </c>
    </row>
    <row customHeight="1" r="2101" ht="15.0">
      <c t="s" s="127" r="A2101">
        <v>17678</v>
      </c>
      <c t="s" s="127" r="B2101">
        <v>17679</v>
      </c>
      <c t="s" s="127" r="C2101">
        <v>17680</v>
      </c>
      <c t="s" s="127" r="D2101">
        <v>17681</v>
      </c>
      <c t="s" s="127" r="E2101">
        <v>17682</v>
      </c>
      <c t="s" s="127" r="F2101">
        <v>17683</v>
      </c>
      <c t="s" s="128" r="G2101">
        <v>17684</v>
      </c>
      <c t="s" s="127" r="H2101">
        <v>17685</v>
      </c>
      <c s="129" r="I2101">
        <v>125.0</v>
      </c>
      <c s="129" r="J2101">
        <v>20.6611569999999</v>
      </c>
      <c s="129" r="K2101">
        <v>12.396694</v>
      </c>
      <c s="129" r="L2101">
        <v>26.859504</v>
      </c>
      <c s="129" r="M2101">
        <v>23.760331</v>
      </c>
      <c s="129" r="N2101">
        <v>21.694215</v>
      </c>
      <c s="129" r="O2101">
        <v>19.6280989999999</v>
      </c>
      <c s="129" r="P2101">
        <v>14.0</v>
      </c>
      <c s="129" r="Q2101">
        <v>13.0</v>
      </c>
      <c s="129" r="R2101">
        <v>25.0</v>
      </c>
      <c s="129" r="S2101">
        <v>15.0</v>
      </c>
      <c s="129" r="T2101">
        <v>31.0</v>
      </c>
      <c s="129" r="U2101">
        <v>14.0</v>
      </c>
      <c s="129" r="V2101">
        <v>64.049587</v>
      </c>
      <c s="129" r="W2101">
        <v>10.330579</v>
      </c>
      <c s="129" r="X2101">
        <v>6.198347</v>
      </c>
      <c s="129" r="Y2101">
        <v>12.396694</v>
      </c>
      <c s="129" r="Z2101">
        <v>14.4628099999999</v>
      </c>
      <c s="129" r="AA2101">
        <v>10.330579</v>
      </c>
      <c s="129" r="AB2101">
        <v>10.330579</v>
      </c>
      <c s="129" r="AC2101">
        <v>0.0</v>
      </c>
      <c s="129" r="AD2101">
        <v>11.363636</v>
      </c>
      <c s="129" r="AE2101">
        <v>35.123967</v>
      </c>
      <c s="129" r="AF2101">
        <v>17.561983</v>
      </c>
      <c s="129" r="AG2101">
        <v>60.9504129999999</v>
      </c>
      <c s="129" r="AH2101">
        <v>10.330579</v>
      </c>
      <c s="129" r="AI2101">
        <v>6.198347</v>
      </c>
      <c s="129" r="AJ2101">
        <v>14.4628099999999</v>
      </c>
      <c s="129" r="AK2101">
        <v>9.29752099999999</v>
      </c>
      <c s="129" r="AL2101">
        <v>11.363636</v>
      </c>
      <c s="129" r="AM2101">
        <v>8.26446299999999</v>
      </c>
      <c s="129" r="AN2101">
        <v>1.033058</v>
      </c>
      <c s="129" r="AO2101">
        <v>12.396694</v>
      </c>
      <c s="129" r="AP2101">
        <v>30.991736</v>
      </c>
      <c s="129" r="AQ2101">
        <v>17.561983</v>
      </c>
      <c s="129" r="AR2101">
        <v>99.1735539999999</v>
      </c>
      <c s="129" r="AS2101">
        <v>16.5289259999999</v>
      </c>
      <c s="129" r="AT2101">
        <v>0.0</v>
      </c>
      <c s="129" r="AU2101">
        <v>12.396694</v>
      </c>
      <c s="129" r="AV2101">
        <v>12.396694</v>
      </c>
      <c s="129" r="AW2101">
        <v>12.396694</v>
      </c>
      <c s="129" r="AX2101">
        <v>8.26446299999999</v>
      </c>
      <c s="129" r="AY2101">
        <v>33.0578509999999</v>
      </c>
      <c s="129" r="AZ2101">
        <v>4.132231</v>
      </c>
      <c s="129" r="BA2101">
        <v>49.5867769999999</v>
      </c>
      <c s="129" r="BB2101">
        <v>16.5289259999999</v>
      </c>
      <c s="129" r="BC2101">
        <v>0.0</v>
      </c>
      <c s="129" r="BD2101">
        <v>0.0</v>
      </c>
      <c s="129" r="BE2101">
        <v>4.132231</v>
      </c>
      <c s="129" r="BF2101">
        <v>4.132231</v>
      </c>
      <c s="129" r="BG2101">
        <v>8.26446299999999</v>
      </c>
      <c s="129" r="BH2101">
        <v>12.396694</v>
      </c>
      <c s="129" r="BI2101">
        <v>4.132231</v>
      </c>
      <c s="129" r="BJ2101">
        <v>49.5867769999999</v>
      </c>
      <c s="129" r="BK2101">
        <v>0.0</v>
      </c>
      <c s="129" r="BL2101">
        <v>0.0</v>
      </c>
      <c s="129" r="BM2101">
        <v>12.396694</v>
      </c>
      <c s="129" r="BN2101">
        <v>8.26446299999999</v>
      </c>
      <c s="129" r="BO2101">
        <v>8.26446299999999</v>
      </c>
      <c s="129" r="BP2101">
        <v>0.0</v>
      </c>
      <c s="129" r="BQ2101">
        <v>20.6611569999999</v>
      </c>
      <c s="129" r="BR2101">
        <v>0.0</v>
      </c>
      <c s="129" r="BS2101">
        <v>4.132231</v>
      </c>
      <c s="129" r="BT2101">
        <v>0.0</v>
      </c>
      <c s="129" r="BU2101">
        <v>0.0</v>
      </c>
      <c s="129" r="BV2101">
        <v>0.0</v>
      </c>
      <c s="129" r="BW2101">
        <v>4.132231</v>
      </c>
      <c s="129" r="BX2101">
        <v>0.0</v>
      </c>
      <c s="129" r="BY2101">
        <v>0.0</v>
      </c>
      <c s="129" r="BZ2101">
        <v>0.0</v>
      </c>
      <c s="129" r="CA2101">
        <v>0.0</v>
      </c>
      <c s="129" r="CB2101">
        <v>61.983471</v>
      </c>
      <c s="129" r="CC2101">
        <v>16.5289259999999</v>
      </c>
      <c s="129" r="CD2101">
        <v>0.0</v>
      </c>
      <c s="129" r="CE2101">
        <v>12.396694</v>
      </c>
      <c s="129" r="CF2101">
        <v>8.26446299999999</v>
      </c>
      <c s="129" r="CG2101">
        <v>12.396694</v>
      </c>
      <c s="129" r="CH2101">
        <v>8.26446299999999</v>
      </c>
      <c s="129" r="CI2101">
        <v>0.0</v>
      </c>
      <c s="129" r="CJ2101">
        <v>4.132231</v>
      </c>
      <c s="129" r="CK2101">
        <v>33.0578509999999</v>
      </c>
      <c s="129" r="CL2101">
        <v>0.0</v>
      </c>
      <c s="129" r="CM2101">
        <v>0.0</v>
      </c>
      <c s="129" r="CN2101">
        <v>0.0</v>
      </c>
      <c s="129" r="CO2101">
        <v>0.0</v>
      </c>
      <c s="129" r="CP2101">
        <v>0.0</v>
      </c>
      <c s="129" r="CQ2101">
        <v>0.0</v>
      </c>
      <c s="129" r="CR2101">
        <v>33.0578509999999</v>
      </c>
      <c s="129" r="CS2101">
        <v>0.0</v>
      </c>
    </row>
    <row customHeight="1" r="2102" ht="15.0">
      <c t="s" s="127" r="A2102">
        <v>17686</v>
      </c>
      <c t="s" s="127" r="B2102">
        <v>17687</v>
      </c>
      <c t="s" s="127" r="C2102">
        <v>17688</v>
      </c>
      <c t="s" s="127" r="D2102">
        <v>17689</v>
      </c>
      <c t="s" s="127" r="E2102">
        <v>17690</v>
      </c>
      <c t="s" s="127" r="F2102">
        <v>17691</v>
      </c>
      <c t="s" s="128" r="G2102">
        <v>17692</v>
      </c>
      <c t="s" s="127" r="H2102">
        <v>17693</v>
      </c>
      <c s="129" r="I2102">
        <v>112.0</v>
      </c>
      <c s="129" r="J2102">
        <v>22.4</v>
      </c>
      <c s="129" r="K2102">
        <v>14.0</v>
      </c>
      <c s="129" r="L2102">
        <v>20.5333329999999</v>
      </c>
      <c s="129" r="M2102">
        <v>19.6</v>
      </c>
      <c s="129" r="N2102">
        <v>17.7333329999999</v>
      </c>
      <c s="129" r="O2102">
        <v>17.7333329999999</v>
      </c>
      <c s="129" r="P2102">
        <v>9.0</v>
      </c>
      <c s="129" r="Q2102">
        <v>16.0</v>
      </c>
      <c s="129" r="R2102">
        <v>19.0</v>
      </c>
      <c s="129" r="S2102">
        <v>20.0</v>
      </c>
      <c s="129" r="T2102">
        <v>27.0</v>
      </c>
      <c s="129" r="U2102">
        <v>13.0</v>
      </c>
      <c s="129" r="V2102">
        <v>60.6666669999999</v>
      </c>
      <c s="129" r="W2102">
        <v>10.266667</v>
      </c>
      <c s="129" r="X2102">
        <v>8.4</v>
      </c>
      <c s="129" r="Y2102">
        <v>10.266667</v>
      </c>
      <c s="129" r="Z2102">
        <v>13.066667</v>
      </c>
      <c s="129" r="AA2102">
        <v>9.33333299999999</v>
      </c>
      <c s="129" r="AB2102">
        <v>9.33333299999999</v>
      </c>
      <c s="129" r="AC2102">
        <v>0.0</v>
      </c>
      <c s="129" r="AD2102">
        <v>12.133333</v>
      </c>
      <c s="129" r="AE2102">
        <v>30.8</v>
      </c>
      <c s="129" r="AF2102">
        <v>17.7333329999999</v>
      </c>
      <c s="129" r="AG2102">
        <v>51.333333</v>
      </c>
      <c s="129" r="AH2102">
        <v>12.133333</v>
      </c>
      <c s="129" r="AI2102">
        <v>5.6</v>
      </c>
      <c s="129" r="AJ2102">
        <v>10.266667</v>
      </c>
      <c s="129" r="AK2102">
        <v>6.53333299999999</v>
      </c>
      <c s="129" r="AL2102">
        <v>8.4</v>
      </c>
      <c s="129" r="AM2102">
        <v>7.466667</v>
      </c>
      <c s="129" r="AN2102">
        <v>0.933332999999999</v>
      </c>
      <c s="129" r="AO2102">
        <v>15.866667</v>
      </c>
      <c s="129" r="AP2102">
        <v>21.466667</v>
      </c>
      <c s="129" r="AQ2102">
        <v>14.0</v>
      </c>
      <c s="129" r="AR2102">
        <v>85.866667</v>
      </c>
      <c s="129" r="AS2102">
        <v>3.733333</v>
      </c>
      <c s="129" r="AT2102">
        <v>7.466667</v>
      </c>
      <c s="129" r="AU2102">
        <v>0.0</v>
      </c>
      <c s="129" r="AV2102">
        <v>11.2</v>
      </c>
      <c s="129" r="AW2102">
        <v>11.2</v>
      </c>
      <c s="129" r="AX2102">
        <v>11.2</v>
      </c>
      <c s="129" r="AY2102">
        <v>33.6</v>
      </c>
      <c s="129" r="AZ2102">
        <v>7.466667</v>
      </c>
      <c s="129" r="BA2102">
        <v>44.8</v>
      </c>
      <c s="129" r="BB2102">
        <v>3.733333</v>
      </c>
      <c s="129" r="BC2102">
        <v>7.466667</v>
      </c>
      <c s="129" r="BD2102">
        <v>0.0</v>
      </c>
      <c s="129" r="BE2102">
        <v>3.733333</v>
      </c>
      <c s="129" r="BF2102">
        <v>0.0</v>
      </c>
      <c s="129" r="BG2102">
        <v>11.2</v>
      </c>
      <c s="129" r="BH2102">
        <v>14.9333329999999</v>
      </c>
      <c s="129" r="BI2102">
        <v>3.733333</v>
      </c>
      <c s="129" r="BJ2102">
        <v>41.066667</v>
      </c>
      <c s="129" r="BK2102">
        <v>0.0</v>
      </c>
      <c s="129" r="BL2102">
        <v>0.0</v>
      </c>
      <c s="129" r="BM2102">
        <v>0.0</v>
      </c>
      <c s="129" r="BN2102">
        <v>7.466667</v>
      </c>
      <c s="129" r="BO2102">
        <v>11.2</v>
      </c>
      <c s="129" r="BP2102">
        <v>0.0</v>
      </c>
      <c s="129" r="BQ2102">
        <v>18.666667</v>
      </c>
      <c s="129" r="BR2102">
        <v>3.733333</v>
      </c>
      <c s="129" r="BS2102">
        <v>3.733333</v>
      </c>
      <c s="129" r="BT2102">
        <v>0.0</v>
      </c>
      <c s="129" r="BU2102">
        <v>0.0</v>
      </c>
      <c s="129" r="BV2102">
        <v>0.0</v>
      </c>
      <c s="129" r="BW2102">
        <v>0.0</v>
      </c>
      <c s="129" r="BX2102">
        <v>0.0</v>
      </c>
      <c s="129" r="BY2102">
        <v>0.0</v>
      </c>
      <c s="129" r="BZ2102">
        <v>0.0</v>
      </c>
      <c s="129" r="CA2102">
        <v>3.733333</v>
      </c>
      <c s="129" r="CB2102">
        <v>41.066667</v>
      </c>
      <c s="129" r="CC2102">
        <v>0.0</v>
      </c>
      <c s="129" r="CD2102">
        <v>7.466667</v>
      </c>
      <c s="129" r="CE2102">
        <v>0.0</v>
      </c>
      <c s="129" r="CF2102">
        <v>7.466667</v>
      </c>
      <c s="129" r="CG2102">
        <v>11.2</v>
      </c>
      <c s="129" r="CH2102">
        <v>11.2</v>
      </c>
      <c s="129" r="CI2102">
        <v>0.0</v>
      </c>
      <c s="129" r="CJ2102">
        <v>3.733333</v>
      </c>
      <c s="129" r="CK2102">
        <v>41.066667</v>
      </c>
      <c s="129" r="CL2102">
        <v>3.733333</v>
      </c>
      <c s="129" r="CM2102">
        <v>0.0</v>
      </c>
      <c s="129" r="CN2102">
        <v>0.0</v>
      </c>
      <c s="129" r="CO2102">
        <v>3.733333</v>
      </c>
      <c s="129" r="CP2102">
        <v>0.0</v>
      </c>
      <c s="129" r="CQ2102">
        <v>0.0</v>
      </c>
      <c s="129" r="CR2102">
        <v>33.6</v>
      </c>
      <c s="129" r="CS2102">
        <v>0.0</v>
      </c>
    </row>
    <row customHeight="1" r="2103" ht="15.0">
      <c t="s" s="127" r="A2103">
        <v>17694</v>
      </c>
      <c t="s" s="127" r="B2103">
        <v>17695</v>
      </c>
      <c t="s" s="127" r="C2103">
        <v>17696</v>
      </c>
      <c t="s" s="127" r="D2103">
        <v>17697</v>
      </c>
      <c t="s" s="127" r="E2103">
        <v>17698</v>
      </c>
      <c t="s" s="127" r="F2103">
        <v>17699</v>
      </c>
      <c t="s" s="128" r="G2103">
        <v>17700</v>
      </c>
      <c t="s" s="127" r="H2103">
        <v>17701</v>
      </c>
      <c s="129" r="I2103">
        <v>62.0</v>
      </c>
      <c s="129" r="J2103">
        <v>8.266667</v>
      </c>
      <c s="129" r="K2103">
        <v>6.2</v>
      </c>
      <c s="129" r="L2103">
        <v>10.333333</v>
      </c>
      <c s="129" r="M2103">
        <v>15.5</v>
      </c>
      <c s="129" r="N2103">
        <v>9.3</v>
      </c>
      <c s="129" r="O2103">
        <v>12.4</v>
      </c>
      <c s="129" r="P2103">
        <v>2.0</v>
      </c>
      <c s="129" r="Q2103">
        <v>9.0</v>
      </c>
      <c s="129" r="R2103">
        <v>11.0</v>
      </c>
      <c s="129" r="S2103">
        <v>7.0</v>
      </c>
      <c s="129" r="T2103">
        <v>14.0</v>
      </c>
      <c s="129" r="U2103">
        <v>8.0</v>
      </c>
      <c s="129" r="V2103">
        <v>33.066667</v>
      </c>
      <c s="129" r="W2103">
        <v>2.06666699999999</v>
      </c>
      <c s="129" r="X2103">
        <v>4.133333</v>
      </c>
      <c s="129" r="Y2103">
        <v>6.2</v>
      </c>
      <c s="129" r="Z2103">
        <v>8.266667</v>
      </c>
      <c s="129" r="AA2103">
        <v>4.133333</v>
      </c>
      <c s="129" r="AB2103">
        <v>7.233333</v>
      </c>
      <c s="129" r="AC2103">
        <v>1.033333</v>
      </c>
      <c s="129" r="AD2103">
        <v>3.1</v>
      </c>
      <c s="129" r="AE2103">
        <v>19.633333</v>
      </c>
      <c s="129" r="AF2103">
        <v>10.333333</v>
      </c>
      <c s="129" r="AG2103">
        <v>28.933333</v>
      </c>
      <c s="129" r="AH2103">
        <v>6.2</v>
      </c>
      <c s="129" r="AI2103">
        <v>2.06666699999999</v>
      </c>
      <c s="129" r="AJ2103">
        <v>4.133333</v>
      </c>
      <c s="129" r="AK2103">
        <v>7.233333</v>
      </c>
      <c s="129" r="AL2103">
        <v>5.166667</v>
      </c>
      <c s="129" r="AM2103">
        <v>3.1</v>
      </c>
      <c s="129" r="AN2103">
        <v>1.033333</v>
      </c>
      <c s="129" r="AO2103">
        <v>6.2</v>
      </c>
      <c s="129" r="AP2103">
        <v>14.4666669999999</v>
      </c>
      <c s="129" r="AQ2103">
        <v>8.266667</v>
      </c>
      <c s="129" r="AR2103">
        <v>53.733333</v>
      </c>
      <c s="129" r="AS2103">
        <v>8.266667</v>
      </c>
      <c s="129" r="AT2103">
        <v>0.0</v>
      </c>
      <c s="129" r="AU2103">
        <v>0.0</v>
      </c>
      <c s="129" r="AV2103">
        <v>0.0</v>
      </c>
      <c s="129" r="AW2103">
        <v>8.266667</v>
      </c>
      <c s="129" r="AX2103">
        <v>16.5333329999999</v>
      </c>
      <c s="129" r="AY2103">
        <v>16.5333329999999</v>
      </c>
      <c s="129" r="AZ2103">
        <v>4.133333</v>
      </c>
      <c s="129" r="BA2103">
        <v>33.066667</v>
      </c>
      <c s="129" r="BB2103">
        <v>8.266667</v>
      </c>
      <c s="129" r="BC2103">
        <v>0.0</v>
      </c>
      <c s="129" r="BD2103">
        <v>0.0</v>
      </c>
      <c s="129" r="BE2103">
        <v>0.0</v>
      </c>
      <c s="129" r="BF2103">
        <v>4.133333</v>
      </c>
      <c s="129" r="BG2103">
        <v>8.266667</v>
      </c>
      <c s="129" r="BH2103">
        <v>12.4</v>
      </c>
      <c s="129" r="BI2103">
        <v>0.0</v>
      </c>
      <c s="129" r="BJ2103">
        <v>20.666667</v>
      </c>
      <c s="129" r="BK2103">
        <v>0.0</v>
      </c>
      <c s="129" r="BL2103">
        <v>0.0</v>
      </c>
      <c s="129" r="BM2103">
        <v>0.0</v>
      </c>
      <c s="129" r="BN2103">
        <v>0.0</v>
      </c>
      <c s="129" r="BO2103">
        <v>4.133333</v>
      </c>
      <c s="129" r="BP2103">
        <v>8.266667</v>
      </c>
      <c s="129" r="BQ2103">
        <v>4.133333</v>
      </c>
      <c s="129" r="BR2103">
        <v>4.133333</v>
      </c>
      <c s="129" r="BS2103">
        <v>0.0</v>
      </c>
      <c s="129" r="BT2103">
        <v>0.0</v>
      </c>
      <c s="129" r="BU2103">
        <v>0.0</v>
      </c>
      <c s="129" r="BV2103">
        <v>0.0</v>
      </c>
      <c s="129" r="BW2103">
        <v>0.0</v>
      </c>
      <c s="129" r="BX2103">
        <v>0.0</v>
      </c>
      <c s="129" r="BY2103">
        <v>0.0</v>
      </c>
      <c s="129" r="BZ2103">
        <v>0.0</v>
      </c>
      <c s="129" r="CA2103">
        <v>0.0</v>
      </c>
      <c s="129" r="CB2103">
        <v>33.066667</v>
      </c>
      <c s="129" r="CC2103">
        <v>8.266667</v>
      </c>
      <c s="129" r="CD2103">
        <v>0.0</v>
      </c>
      <c s="129" r="CE2103">
        <v>0.0</v>
      </c>
      <c s="129" r="CF2103">
        <v>0.0</v>
      </c>
      <c s="129" r="CG2103">
        <v>4.133333</v>
      </c>
      <c s="129" r="CH2103">
        <v>16.5333329999999</v>
      </c>
      <c s="129" r="CI2103">
        <v>0.0</v>
      </c>
      <c s="129" r="CJ2103">
        <v>4.133333</v>
      </c>
      <c s="129" r="CK2103">
        <v>20.666667</v>
      </c>
      <c s="129" r="CL2103">
        <v>0.0</v>
      </c>
      <c s="129" r="CM2103">
        <v>0.0</v>
      </c>
      <c s="129" r="CN2103">
        <v>0.0</v>
      </c>
      <c s="129" r="CO2103">
        <v>0.0</v>
      </c>
      <c s="129" r="CP2103">
        <v>4.133333</v>
      </c>
      <c s="129" r="CQ2103">
        <v>0.0</v>
      </c>
      <c s="129" r="CR2103">
        <v>16.5333329999999</v>
      </c>
      <c s="129" r="CS2103">
        <v>0.0</v>
      </c>
    </row>
    <row customHeight="1" r="2104" ht="15.0">
      <c t="s" s="127" r="A2104">
        <v>17702</v>
      </c>
      <c t="s" s="127" r="B2104">
        <v>17703</v>
      </c>
      <c t="s" s="127" r="C2104">
        <v>17704</v>
      </c>
      <c t="s" s="127" r="D2104">
        <v>17705</v>
      </c>
      <c t="s" s="127" r="E2104">
        <v>17706</v>
      </c>
      <c t="s" s="127" r="F2104">
        <v>17707</v>
      </c>
      <c t="s" s="128" r="G2104">
        <v>17708</v>
      </c>
      <c t="s" s="127" r="H2104">
        <v>17709</v>
      </c>
      <c s="129" r="I2104">
        <v>284.0</v>
      </c>
      <c s="129" r="J2104">
        <v>35.8959109999999</v>
      </c>
      <c s="129" r="K2104">
        <v>39.063197</v>
      </c>
      <c s="129" r="L2104">
        <v>40.1189589999999</v>
      </c>
      <c s="129" r="M2104">
        <v>89.739777</v>
      </c>
      <c s="129" r="N2104">
        <v>49.620818</v>
      </c>
      <c s="129" r="O2104">
        <v>29.5613379999999</v>
      </c>
      <c s="129" r="P2104">
        <v>50.0</v>
      </c>
      <c s="129" r="Q2104">
        <v>54.0</v>
      </c>
      <c s="129" r="R2104">
        <v>68.0</v>
      </c>
      <c s="129" r="S2104">
        <v>53.0</v>
      </c>
      <c s="129" r="T2104">
        <v>43.0</v>
      </c>
      <c s="129" r="U2104">
        <v>20.0</v>
      </c>
      <c s="129" r="V2104">
        <v>154.141264</v>
      </c>
      <c s="129" r="W2104">
        <v>22.171004</v>
      </c>
      <c s="129" r="X2104">
        <v>22.171004</v>
      </c>
      <c s="129" r="Y2104">
        <v>17.947955</v>
      </c>
      <c s="129" r="Z2104">
        <v>47.5092939999999</v>
      </c>
      <c s="129" r="AA2104">
        <v>28.505576</v>
      </c>
      <c s="129" r="AB2104">
        <v>13.724907</v>
      </c>
      <c s="129" r="AC2104">
        <v>2.111524</v>
      </c>
      <c s="129" r="AD2104">
        <v>26.3940519999999</v>
      </c>
      <c s="129" r="AE2104">
        <v>100.297398</v>
      </c>
      <c s="129" r="AF2104">
        <v>27.449814</v>
      </c>
      <c s="129" r="AG2104">
        <v>129.858735999999</v>
      </c>
      <c s="129" r="AH2104">
        <v>13.724907</v>
      </c>
      <c s="129" r="AI2104">
        <v>16.8921929999999</v>
      </c>
      <c s="129" r="AJ2104">
        <v>22.171004</v>
      </c>
      <c s="129" r="AK2104">
        <v>42.230483</v>
      </c>
      <c s="129" r="AL2104">
        <v>21.1152419999999</v>
      </c>
      <c s="129" r="AM2104">
        <v>13.724907</v>
      </c>
      <c s="129" r="AN2104">
        <v>0.0</v>
      </c>
      <c s="129" r="AO2104">
        <v>19.003717</v>
      </c>
      <c s="129" r="AP2104">
        <v>88.684015</v>
      </c>
      <c s="129" r="AQ2104">
        <v>22.171004</v>
      </c>
      <c s="129" r="AR2104">
        <v>261.828996</v>
      </c>
      <c s="129" r="AS2104">
        <v>16.8921929999999</v>
      </c>
      <c s="129" r="AT2104">
        <v>8.446097</v>
      </c>
      <c s="129" r="AU2104">
        <v>8.446097</v>
      </c>
      <c s="129" r="AV2104">
        <v>59.122677</v>
      </c>
      <c s="129" r="AW2104">
        <v>33.784387</v>
      </c>
      <c s="129" r="AX2104">
        <v>50.67658</v>
      </c>
      <c s="129" r="AY2104">
        <v>76.01487</v>
      </c>
      <c s="129" r="AZ2104">
        <v>8.446097</v>
      </c>
      <c s="129" r="BA2104">
        <v>130.914498</v>
      </c>
      <c s="129" r="BB2104">
        <v>8.446097</v>
      </c>
      <c s="129" r="BC2104">
        <v>8.446097</v>
      </c>
      <c s="129" r="BD2104">
        <v>4.223048</v>
      </c>
      <c s="129" r="BE2104">
        <v>25.33829</v>
      </c>
      <c s="129" r="BF2104">
        <v>16.8921929999999</v>
      </c>
      <c s="129" r="BG2104">
        <v>33.784387</v>
      </c>
      <c s="129" r="BH2104">
        <v>33.784387</v>
      </c>
      <c s="129" r="BI2104">
        <v>0.0</v>
      </c>
      <c s="129" r="BJ2104">
        <v>130.914498</v>
      </c>
      <c s="129" r="BK2104">
        <v>8.446097</v>
      </c>
      <c s="129" r="BL2104">
        <v>0.0</v>
      </c>
      <c s="129" r="BM2104">
        <v>4.223048</v>
      </c>
      <c s="129" r="BN2104">
        <v>33.784387</v>
      </c>
      <c s="129" r="BO2104">
        <v>16.8921929999999</v>
      </c>
      <c s="129" r="BP2104">
        <v>16.8921929999999</v>
      </c>
      <c s="129" r="BQ2104">
        <v>42.230483</v>
      </c>
      <c s="129" r="BR2104">
        <v>8.446097</v>
      </c>
      <c s="129" r="BS2104">
        <v>25.33829</v>
      </c>
      <c s="129" r="BT2104">
        <v>0.0</v>
      </c>
      <c s="129" r="BU2104">
        <v>0.0</v>
      </c>
      <c s="129" r="BV2104">
        <v>0.0</v>
      </c>
      <c s="129" r="BW2104">
        <v>8.446097</v>
      </c>
      <c s="129" r="BX2104">
        <v>0.0</v>
      </c>
      <c s="129" r="BY2104">
        <v>12.669145</v>
      </c>
      <c s="129" r="BZ2104">
        <v>0.0</v>
      </c>
      <c s="129" r="CA2104">
        <v>4.223048</v>
      </c>
      <c s="129" r="CB2104">
        <v>122.468401</v>
      </c>
      <c s="129" r="CC2104">
        <v>12.669145</v>
      </c>
      <c s="129" r="CD2104">
        <v>0.0</v>
      </c>
      <c s="129" r="CE2104">
        <v>4.223048</v>
      </c>
      <c s="129" r="CF2104">
        <v>42.230483</v>
      </c>
      <c s="129" r="CG2104">
        <v>25.33829</v>
      </c>
      <c s="129" r="CH2104">
        <v>38.007435</v>
      </c>
      <c s="129" r="CI2104">
        <v>0.0</v>
      </c>
      <c s="129" r="CJ2104">
        <v>0.0</v>
      </c>
      <c s="129" r="CK2104">
        <v>114.022305</v>
      </c>
      <c s="129" r="CL2104">
        <v>4.223048</v>
      </c>
      <c s="129" r="CM2104">
        <v>8.446097</v>
      </c>
      <c s="129" r="CN2104">
        <v>4.223048</v>
      </c>
      <c s="129" r="CO2104">
        <v>8.446097</v>
      </c>
      <c s="129" r="CP2104">
        <v>8.446097</v>
      </c>
      <c s="129" r="CQ2104">
        <v>0.0</v>
      </c>
      <c s="129" r="CR2104">
        <v>76.01487</v>
      </c>
      <c s="129" r="CS2104">
        <v>4.223048</v>
      </c>
    </row>
    <row customHeight="1" r="2105" ht="15.0">
      <c t="s" s="127" r="A2105">
        <v>17710</v>
      </c>
      <c t="s" s="127" r="B2105">
        <v>17711</v>
      </c>
      <c t="s" s="127" r="C2105">
        <v>17712</v>
      </c>
      <c t="s" s="127" r="D2105">
        <v>17713</v>
      </c>
      <c t="s" s="127" r="E2105">
        <v>17714</v>
      </c>
      <c t="s" s="127" r="F2105">
        <v>17715</v>
      </c>
      <c t="s" s="128" r="G2105">
        <v>17716</v>
      </c>
      <c t="s" s="127" r="H2105">
        <v>17717</v>
      </c>
      <c s="129" r="I2105">
        <v>972.0</v>
      </c>
      <c s="129" r="J2105">
        <v>185.62117</v>
      </c>
      <c s="129" r="K2105">
        <v>102.029158</v>
      </c>
      <c s="129" r="L2105">
        <v>190.540505999999</v>
      </c>
      <c s="129" r="M2105">
        <v>219.47074</v>
      </c>
      <c s="129" r="N2105">
        <v>156.622300999999</v>
      </c>
      <c s="129" r="O2105">
        <v>117.716123999999</v>
      </c>
      <c s="129" r="P2105">
        <v>155.0</v>
      </c>
      <c s="129" r="Q2105">
        <v>137.0</v>
      </c>
      <c s="129" r="R2105">
        <v>214.0</v>
      </c>
      <c s="129" r="S2105">
        <v>171.0</v>
      </c>
      <c s="129" r="T2105">
        <v>184.0</v>
      </c>
      <c s="129" r="U2105">
        <v>107.0</v>
      </c>
      <c s="129" r="V2105">
        <v>491.813977</v>
      </c>
      <c s="129" r="W2105">
        <v>89.7834849999999</v>
      </c>
      <c s="129" r="X2105">
        <v>46.8869309999999</v>
      </c>
      <c s="129" r="Y2105">
        <v>103.749804</v>
      </c>
      <c s="129" r="Z2105">
        <v>114.723341</v>
      </c>
      <c s="129" r="AA2105">
        <v>79.8075419999999</v>
      </c>
      <c s="129" r="AB2105">
        <v>55.865279</v>
      </c>
      <c s="129" r="AC2105">
        <v>0.997593999999999</v>
      </c>
      <c s="129" r="AD2105">
        <v>108.737776</v>
      </c>
      <c s="129" r="AE2105">
        <v>286.309555999999</v>
      </c>
      <c s="129" r="AF2105">
        <v>96.7666439999999</v>
      </c>
      <c s="129" r="AG2105">
        <v>480.186022999999</v>
      </c>
      <c s="129" r="AH2105">
        <v>95.837686</v>
      </c>
      <c s="129" r="AI2105">
        <v>55.142228</v>
      </c>
      <c s="129" r="AJ2105">
        <v>86.7907019999999</v>
      </c>
      <c s="129" r="AK2105">
        <v>104.747399</v>
      </c>
      <c s="129" r="AL2105">
        <v>76.8147589999999</v>
      </c>
      <c s="129" r="AM2105">
        <v>57.8604679999999</v>
      </c>
      <c s="129" r="AN2105">
        <v>2.992783</v>
      </c>
      <c s="129" r="AO2105">
        <v>119.985855</v>
      </c>
      <c s="129" r="AP2105">
        <v>257.447958</v>
      </c>
      <c s="129" r="AQ2105">
        <v>102.75221</v>
      </c>
      <c s="129" r="AR2105">
        <v>794.359584</v>
      </c>
      <c s="129" r="AS2105">
        <v>55.865279</v>
      </c>
      <c s="129" r="AT2105">
        <v>43.894148</v>
      </c>
      <c s="129" r="AU2105">
        <v>27.9326399999999</v>
      </c>
      <c s="129" r="AV2105">
        <v>111.730559</v>
      </c>
      <c s="129" r="AW2105">
        <v>123.976232</v>
      </c>
      <c s="129" r="AX2105">
        <v>123.70169</v>
      </c>
      <c s="129" r="AY2105">
        <v>239.422626</v>
      </c>
      <c s="129" r="AZ2105">
        <v>67.8364109999999</v>
      </c>
      <c s="129" r="BA2105">
        <v>399.037709</v>
      </c>
      <c s="129" r="BB2105">
        <v>35.9133939999999</v>
      </c>
      <c s="129" r="BC2105">
        <v>23.942263</v>
      </c>
      <c s="129" r="BD2105">
        <v>19.951885</v>
      </c>
      <c s="129" r="BE2105">
        <v>59.855656</v>
      </c>
      <c s="129" r="BF2105">
        <v>31.923017</v>
      </c>
      <c s="129" r="BG2105">
        <v>95.7690499999999</v>
      </c>
      <c s="129" r="BH2105">
        <v>111.730559</v>
      </c>
      <c s="129" r="BI2105">
        <v>19.951885</v>
      </c>
      <c s="129" r="BJ2105">
        <v>395.321874999999</v>
      </c>
      <c s="129" r="BK2105">
        <v>19.951885</v>
      </c>
      <c s="129" r="BL2105">
        <v>19.951885</v>
      </c>
      <c s="129" r="BM2105">
        <v>7.980754</v>
      </c>
      <c s="129" r="BN2105">
        <v>51.8749019999999</v>
      </c>
      <c s="129" r="BO2105">
        <v>92.053216</v>
      </c>
      <c s="129" r="BP2105">
        <v>27.9326399999999</v>
      </c>
      <c s="129" r="BQ2105">
        <v>127.692066999999</v>
      </c>
      <c s="129" r="BR2105">
        <v>47.8845249999999</v>
      </c>
      <c s="129" r="BS2105">
        <v>43.894148</v>
      </c>
      <c s="129" r="BT2105">
        <v>0.0</v>
      </c>
      <c s="129" r="BU2105">
        <v>0.0</v>
      </c>
      <c s="129" r="BV2105">
        <v>0.0</v>
      </c>
      <c s="129" r="BW2105">
        <v>3.990377</v>
      </c>
      <c s="129" r="BX2105">
        <v>3.990377</v>
      </c>
      <c s="129" r="BY2105">
        <v>7.980754</v>
      </c>
      <c s="129" r="BZ2105">
        <v>0.0</v>
      </c>
      <c s="129" r="CA2105">
        <v>27.9326399999999</v>
      </c>
      <c s="129" r="CB2105">
        <v>423.254513999999</v>
      </c>
      <c s="129" r="CC2105">
        <v>35.9133939999999</v>
      </c>
      <c s="129" r="CD2105">
        <v>43.894148</v>
      </c>
      <c s="129" r="CE2105">
        <v>23.942263</v>
      </c>
      <c s="129" r="CF2105">
        <v>83.7979189999999</v>
      </c>
      <c s="129" r="CG2105">
        <v>104.024347</v>
      </c>
      <c s="129" r="CH2105">
        <v>111.730559</v>
      </c>
      <c s="129" r="CI2105">
        <v>0.0</v>
      </c>
      <c s="129" r="CJ2105">
        <v>19.951885</v>
      </c>
      <c s="129" r="CK2105">
        <v>327.210921999999</v>
      </c>
      <c s="129" r="CL2105">
        <v>19.951885</v>
      </c>
      <c s="129" r="CM2105">
        <v>0.0</v>
      </c>
      <c s="129" r="CN2105">
        <v>3.990377</v>
      </c>
      <c s="129" r="CO2105">
        <v>23.942263</v>
      </c>
      <c s="129" r="CP2105">
        <v>15.961508</v>
      </c>
      <c s="129" r="CQ2105">
        <v>3.990377</v>
      </c>
      <c s="129" r="CR2105">
        <v>239.422626</v>
      </c>
      <c s="129" r="CS2105">
        <v>19.951885</v>
      </c>
    </row>
    <row customHeight="1" r="2106" ht="15.0">
      <c t="s" s="127" r="A2106">
        <v>17718</v>
      </c>
      <c t="s" s="127" r="B2106">
        <v>17719</v>
      </c>
      <c t="s" s="127" r="C2106">
        <v>17720</v>
      </c>
      <c t="s" s="127" r="D2106">
        <v>17721</v>
      </c>
      <c t="s" s="127" r="E2106">
        <v>17722</v>
      </c>
      <c t="s" s="127" r="F2106">
        <v>17723</v>
      </c>
      <c t="s" s="128" r="G2106">
        <v>17724</v>
      </c>
      <c t="s" s="127" r="H2106">
        <v>17725</v>
      </c>
      <c s="129" r="I2106">
        <v>224.0</v>
      </c>
      <c s="129" r="J2106">
        <v>39.03407</v>
      </c>
      <c s="129" r="K2106">
        <v>30.832217</v>
      </c>
      <c s="129" r="L2106">
        <v>36.976764</v>
      </c>
      <c s="129" r="M2106">
        <v>51.350535</v>
      </c>
      <c s="129" r="N2106">
        <v>46.2893789999999</v>
      </c>
      <c s="129" r="O2106">
        <v>19.517035</v>
      </c>
      <c s="129" r="P2106">
        <v>40.0</v>
      </c>
      <c s="129" r="Q2106">
        <v>41.0</v>
      </c>
      <c s="129" r="R2106">
        <v>51.0</v>
      </c>
      <c s="129" r="S2106">
        <v>40.0</v>
      </c>
      <c s="129" r="T2106">
        <v>36.0</v>
      </c>
      <c s="129" r="U2106">
        <v>26.0</v>
      </c>
      <c s="129" r="V2106">
        <v>110.985032</v>
      </c>
      <c s="129" r="W2106">
        <v>18.488382</v>
      </c>
      <c s="129" r="X2106">
        <v>10.286529</v>
      </c>
      <c s="129" r="Y2106">
        <v>22.575624</v>
      </c>
      <c s="129" r="Z2106">
        <v>24.6602989999999</v>
      </c>
      <c s="129" r="AA2106">
        <v>24.687669</v>
      </c>
      <c s="129" r="AB2106">
        <v>9.25787599999999</v>
      </c>
      <c s="129" r="AC2106">
        <v>1.028653</v>
      </c>
      <c s="129" r="AD2106">
        <v>23.631647</v>
      </c>
      <c s="129" r="AE2106">
        <v>59.5797579999999</v>
      </c>
      <c s="129" r="AF2106">
        <v>27.773627</v>
      </c>
      <c s="129" r="AG2106">
        <v>113.014968</v>
      </c>
      <c s="129" r="AH2106">
        <v>20.5456879999999</v>
      </c>
      <c s="129" r="AI2106">
        <v>20.5456879999999</v>
      </c>
      <c s="129" r="AJ2106">
        <v>14.40114</v>
      </c>
      <c s="129" r="AK2106">
        <v>26.6902359999999</v>
      </c>
      <c s="129" r="AL2106">
        <v>21.60171</v>
      </c>
      <c s="129" r="AM2106">
        <v>9.230506</v>
      </c>
      <c s="129" r="AN2106">
        <v>0.0</v>
      </c>
      <c s="129" r="AO2106">
        <v>29.803564</v>
      </c>
      <c s="129" r="AP2106">
        <v>58.551105</v>
      </c>
      <c s="129" r="AQ2106">
        <v>24.6602989999999</v>
      </c>
      <c s="129" r="AR2106">
        <v>188.943694999999</v>
      </c>
      <c s="129" r="AS2106">
        <v>20.5730569999999</v>
      </c>
      <c s="129" r="AT2106">
        <v>8.11974599999999</v>
      </c>
      <c s="129" r="AU2106">
        <v>12.3438339999999</v>
      </c>
      <c s="129" r="AV2106">
        <v>20.46358</v>
      </c>
      <c s="129" r="AW2106">
        <v>24.687669</v>
      </c>
      <c s="129" r="AX2106">
        <v>20.5730569999999</v>
      </c>
      <c s="129" r="AY2106">
        <v>53.380471</v>
      </c>
      <c s="129" r="AZ2106">
        <v>28.80228</v>
      </c>
      <c s="129" r="BA2106">
        <v>90.4119749999999</v>
      </c>
      <c s="129" r="BB2106">
        <v>16.4584459999999</v>
      </c>
      <c s="129" r="BC2106">
        <v>8.11974599999999</v>
      </c>
      <c s="129" r="BD2106">
        <v>4.114611</v>
      </c>
      <c s="129" r="BE2106">
        <v>4.114611</v>
      </c>
      <c s="129" r="BF2106">
        <v>0.0</v>
      </c>
      <c s="129" r="BG2106">
        <v>20.5730569999999</v>
      </c>
      <c s="129" r="BH2106">
        <v>24.687669</v>
      </c>
      <c s="129" r="BI2106">
        <v>12.3438339999999</v>
      </c>
      <c s="129" r="BJ2106">
        <v>98.53172</v>
      </c>
      <c s="129" r="BK2106">
        <v>4.114611</v>
      </c>
      <c s="129" r="BL2106">
        <v>0.0</v>
      </c>
      <c s="129" r="BM2106">
        <v>8.22922299999999</v>
      </c>
      <c s="129" r="BN2106">
        <v>16.3489679999999</v>
      </c>
      <c s="129" r="BO2106">
        <v>24.687669</v>
      </c>
      <c s="129" r="BP2106">
        <v>0.0</v>
      </c>
      <c s="129" r="BQ2106">
        <v>28.692803</v>
      </c>
      <c s="129" r="BR2106">
        <v>16.4584459999999</v>
      </c>
      <c s="129" r="BS2106">
        <v>24.687669</v>
      </c>
      <c s="129" r="BT2106">
        <v>0.0</v>
      </c>
      <c s="129" r="BU2106">
        <v>0.0</v>
      </c>
      <c s="129" r="BV2106">
        <v>0.0</v>
      </c>
      <c s="129" r="BW2106">
        <v>0.0</v>
      </c>
      <c s="129" r="BX2106">
        <v>8.22922299999999</v>
      </c>
      <c s="129" r="BY2106">
        <v>4.114611</v>
      </c>
      <c s="129" r="BZ2106">
        <v>0.0</v>
      </c>
      <c s="129" r="CA2106">
        <v>12.3438339999999</v>
      </c>
      <c s="129" r="CB2106">
        <v>77.958663</v>
      </c>
      <c s="129" r="CC2106">
        <v>16.4584459999999</v>
      </c>
      <c s="129" r="CD2106">
        <v>8.11974599999999</v>
      </c>
      <c s="129" r="CE2106">
        <v>4.114611</v>
      </c>
      <c s="129" r="CF2106">
        <v>16.3489679999999</v>
      </c>
      <c s="129" r="CG2106">
        <v>16.4584459999999</v>
      </c>
      <c s="129" r="CH2106">
        <v>16.4584459999999</v>
      </c>
      <c s="129" r="CI2106">
        <v>0.0</v>
      </c>
      <c s="129" r="CJ2106">
        <v>0.0</v>
      </c>
      <c s="129" r="CK2106">
        <v>86.297363</v>
      </c>
      <c s="129" r="CL2106">
        <v>4.114611</v>
      </c>
      <c s="129" r="CM2106">
        <v>0.0</v>
      </c>
      <c s="129" r="CN2106">
        <v>8.22922299999999</v>
      </c>
      <c s="129" r="CO2106">
        <v>4.114611</v>
      </c>
      <c s="129" r="CP2106">
        <v>0.0</v>
      </c>
      <c s="129" r="CQ2106">
        <v>0.0</v>
      </c>
      <c s="129" r="CR2106">
        <v>53.380471</v>
      </c>
      <c s="129" r="CS2106">
        <v>16.4584459999999</v>
      </c>
    </row>
    <row customHeight="1" r="2107" ht="15.0">
      <c t="s" s="127" r="A2107">
        <v>17726</v>
      </c>
      <c t="s" s="127" r="B2107">
        <v>17727</v>
      </c>
      <c t="s" s="127" r="C2107">
        <v>17728</v>
      </c>
      <c t="s" s="127" r="D2107">
        <v>17729</v>
      </c>
      <c t="s" s="127" r="E2107">
        <v>17730</v>
      </c>
      <c t="s" s="127" r="F2107">
        <v>17731</v>
      </c>
      <c t="s" s="128" r="G2107">
        <v>17732</v>
      </c>
      <c t="s" s="127" r="H2107">
        <v>17733</v>
      </c>
      <c s="129" r="I2107">
        <v>168.0</v>
      </c>
      <c s="129" r="J2107">
        <v>34.0</v>
      </c>
      <c s="129" r="K2107">
        <v>31.0</v>
      </c>
      <c s="129" r="L2107">
        <v>26.0</v>
      </c>
      <c s="129" r="M2107">
        <v>44.0</v>
      </c>
      <c s="129" r="N2107">
        <v>13.0</v>
      </c>
      <c s="129" r="O2107">
        <v>20.0</v>
      </c>
      <c s="129" r="P2107">
        <v>28.0</v>
      </c>
      <c s="129" r="Q2107">
        <v>18.0</v>
      </c>
      <c s="129" r="R2107">
        <v>35.0</v>
      </c>
      <c s="129" r="S2107">
        <v>25.0</v>
      </c>
      <c s="129" r="T2107">
        <v>25.0</v>
      </c>
      <c s="129" r="U2107">
        <v>16.0</v>
      </c>
      <c s="129" r="V2107">
        <v>80.0</v>
      </c>
      <c s="129" r="W2107">
        <v>11.0</v>
      </c>
      <c s="129" r="X2107">
        <v>18.0</v>
      </c>
      <c s="129" r="Y2107">
        <v>13.0</v>
      </c>
      <c s="129" r="Z2107">
        <v>24.0</v>
      </c>
      <c s="129" r="AA2107">
        <v>6.0</v>
      </c>
      <c s="129" r="AB2107">
        <v>7.0</v>
      </c>
      <c s="129" r="AC2107">
        <v>1.0</v>
      </c>
      <c s="129" r="AD2107">
        <v>18.0</v>
      </c>
      <c s="129" r="AE2107">
        <v>51.0</v>
      </c>
      <c s="129" r="AF2107">
        <v>11.0</v>
      </c>
      <c s="129" r="AG2107">
        <v>88.0</v>
      </c>
      <c s="129" r="AH2107">
        <v>23.0</v>
      </c>
      <c s="129" r="AI2107">
        <v>13.0</v>
      </c>
      <c s="129" r="AJ2107">
        <v>13.0</v>
      </c>
      <c s="129" r="AK2107">
        <v>20.0</v>
      </c>
      <c s="129" r="AL2107">
        <v>7.0</v>
      </c>
      <c s="129" r="AM2107">
        <v>11.0</v>
      </c>
      <c s="129" r="AN2107">
        <v>1.0</v>
      </c>
      <c s="129" r="AO2107">
        <v>27.0</v>
      </c>
      <c s="129" r="AP2107">
        <v>45.0</v>
      </c>
      <c s="129" r="AQ2107">
        <v>16.0</v>
      </c>
      <c s="129" r="AR2107">
        <v>148.0</v>
      </c>
      <c s="129" r="AS2107">
        <v>20.0</v>
      </c>
      <c s="129" r="AT2107">
        <v>0.0</v>
      </c>
      <c s="129" r="AU2107">
        <v>0.0</v>
      </c>
      <c s="129" r="AV2107">
        <v>32.0</v>
      </c>
      <c s="129" r="AW2107">
        <v>28.0</v>
      </c>
      <c s="129" r="AX2107">
        <v>16.0</v>
      </c>
      <c s="129" r="AY2107">
        <v>20.0</v>
      </c>
      <c s="129" r="AZ2107">
        <v>32.0</v>
      </c>
      <c s="129" r="BA2107">
        <v>88.0</v>
      </c>
      <c s="129" r="BB2107">
        <v>12.0</v>
      </c>
      <c s="129" r="BC2107">
        <v>0.0</v>
      </c>
      <c s="129" r="BD2107">
        <v>0.0</v>
      </c>
      <c s="129" r="BE2107">
        <v>24.0</v>
      </c>
      <c s="129" r="BF2107">
        <v>4.0</v>
      </c>
      <c s="129" r="BG2107">
        <v>12.0</v>
      </c>
      <c s="129" r="BH2107">
        <v>8.0</v>
      </c>
      <c s="129" r="BI2107">
        <v>28.0</v>
      </c>
      <c s="129" r="BJ2107">
        <v>60.0</v>
      </c>
      <c s="129" r="BK2107">
        <v>8.0</v>
      </c>
      <c s="129" r="BL2107">
        <v>0.0</v>
      </c>
      <c s="129" r="BM2107">
        <v>0.0</v>
      </c>
      <c s="129" r="BN2107">
        <v>8.0</v>
      </c>
      <c s="129" r="BO2107">
        <v>24.0</v>
      </c>
      <c s="129" r="BP2107">
        <v>4.0</v>
      </c>
      <c s="129" r="BQ2107">
        <v>12.0</v>
      </c>
      <c s="129" r="BR2107">
        <v>4.0</v>
      </c>
      <c s="129" r="BS2107">
        <v>36.0</v>
      </c>
      <c s="129" r="BT2107">
        <v>0.0</v>
      </c>
      <c s="129" r="BU2107">
        <v>0.0</v>
      </c>
      <c s="129" r="BV2107">
        <v>0.0</v>
      </c>
      <c s="129" r="BW2107">
        <v>0.0</v>
      </c>
      <c s="129" r="BX2107">
        <v>4.0</v>
      </c>
      <c s="129" r="BY2107">
        <v>4.0</v>
      </c>
      <c s="129" r="BZ2107">
        <v>0.0</v>
      </c>
      <c s="129" r="CA2107">
        <v>28.0</v>
      </c>
      <c s="129" r="CB2107">
        <v>76.0</v>
      </c>
      <c s="129" r="CC2107">
        <v>8.0</v>
      </c>
      <c s="129" r="CD2107">
        <v>0.0</v>
      </c>
      <c s="129" r="CE2107">
        <v>0.0</v>
      </c>
      <c s="129" r="CF2107">
        <v>32.0</v>
      </c>
      <c s="129" r="CG2107">
        <v>24.0</v>
      </c>
      <c s="129" r="CH2107">
        <v>12.0</v>
      </c>
      <c s="129" r="CI2107">
        <v>0.0</v>
      </c>
      <c s="129" r="CJ2107">
        <v>0.0</v>
      </c>
      <c s="129" r="CK2107">
        <v>36.0</v>
      </c>
      <c s="129" r="CL2107">
        <v>12.0</v>
      </c>
      <c s="129" r="CM2107">
        <v>0.0</v>
      </c>
      <c s="129" r="CN2107">
        <v>0.0</v>
      </c>
      <c s="129" r="CO2107">
        <v>0.0</v>
      </c>
      <c s="129" r="CP2107">
        <v>0.0</v>
      </c>
      <c s="129" r="CQ2107">
        <v>0.0</v>
      </c>
      <c s="129" r="CR2107">
        <v>20.0</v>
      </c>
      <c s="129" r="CS2107">
        <v>4.0</v>
      </c>
    </row>
    <row customHeight="1" r="2108" ht="15.0">
      <c t="s" s="127" r="A2108">
        <v>17734</v>
      </c>
      <c t="s" s="127" r="B2108">
        <v>17735</v>
      </c>
      <c t="s" s="127" r="C2108">
        <v>17736</v>
      </c>
      <c t="s" s="127" r="D2108">
        <v>17737</v>
      </c>
      <c t="s" s="127" r="E2108">
        <v>17738</v>
      </c>
      <c t="s" s="127" r="F2108">
        <v>17739</v>
      </c>
      <c t="s" s="128" r="G2108">
        <v>17740</v>
      </c>
      <c t="s" s="127" r="H2108">
        <v>17741</v>
      </c>
      <c s="129" r="I2108">
        <v>320.0</v>
      </c>
      <c s="129" r="J2108">
        <v>62.6119929999999</v>
      </c>
      <c s="129" r="K2108">
        <v>44.4414489999999</v>
      </c>
      <c s="129" r="L2108">
        <v>90.256562</v>
      </c>
      <c s="129" r="M2108">
        <v>66.9084009999999</v>
      </c>
      <c s="129" r="N2108">
        <v>29.5983969999999</v>
      </c>
      <c s="129" r="O2108">
        <v>26.183197</v>
      </c>
      <c s="129" r="P2108">
        <v>33.0</v>
      </c>
      <c s="129" r="Q2108">
        <v>54.0</v>
      </c>
      <c s="129" r="R2108">
        <v>71.0</v>
      </c>
      <c s="129" r="S2108">
        <v>44.0</v>
      </c>
      <c s="129" r="T2108">
        <v>35.0</v>
      </c>
      <c s="129" r="U2108">
        <v>18.0</v>
      </c>
      <c s="129" r="V2108">
        <v>170.70813</v>
      </c>
      <c s="129" r="W2108">
        <v>35.290396</v>
      </c>
      <c s="129" r="X2108">
        <v>23.649206</v>
      </c>
      <c s="129" r="Y2108">
        <v>49.2741669999999</v>
      </c>
      <c s="129" r="Z2108">
        <v>38.5879639999999</v>
      </c>
      <c s="129" r="AA2108">
        <v>13.660799</v>
      </c>
      <c s="129" r="AB2108">
        <v>9.10719899999999</v>
      </c>
      <c s="129" r="AC2108">
        <v>1.1384</v>
      </c>
      <c s="129" r="AD2108">
        <v>42.840518</v>
      </c>
      <c s="129" r="AE2108">
        <v>109.653214</v>
      </c>
      <c s="129" r="AF2108">
        <v>18.2143979999999</v>
      </c>
      <c s="129" r="AG2108">
        <v>149.291869999999</v>
      </c>
      <c s="129" r="AH2108">
        <v>27.321597</v>
      </c>
      <c s="129" r="AI2108">
        <v>20.7922429999999</v>
      </c>
      <c s="129" r="AJ2108">
        <v>40.982396</v>
      </c>
      <c s="129" r="AK2108">
        <v>28.3204379999999</v>
      </c>
      <c s="129" r="AL2108">
        <v>15.9375979999999</v>
      </c>
      <c s="129" r="AM2108">
        <v>15.9375979999999</v>
      </c>
      <c s="129" r="AN2108">
        <v>0.0</v>
      </c>
      <c s="129" r="AO2108">
        <v>36.010119</v>
      </c>
      <c s="129" r="AP2108">
        <v>87.0985539999999</v>
      </c>
      <c s="129" r="AQ2108">
        <v>26.183197</v>
      </c>
      <c s="129" r="AR2108">
        <v>263.080006</v>
      </c>
      <c s="129" r="AS2108">
        <v>22.7679979999999</v>
      </c>
      <c s="129" r="AT2108">
        <v>0.0</v>
      </c>
      <c s="129" r="AU2108">
        <v>13.660799</v>
      </c>
      <c s="129" r="AV2108">
        <v>18.2143979999999</v>
      </c>
      <c s="129" r="AW2108">
        <v>27.321597</v>
      </c>
      <c s="129" r="AX2108">
        <v>68.3917</v>
      </c>
      <c s="129" r="AY2108">
        <v>77.411192</v>
      </c>
      <c s="129" r="AZ2108">
        <v>35.3123229999999</v>
      </c>
      <c s="129" r="BA2108">
        <v>132.142092999999</v>
      </c>
      <c s="129" r="BB2108">
        <v>13.660799</v>
      </c>
      <c s="129" r="BC2108">
        <v>0.0</v>
      </c>
      <c s="129" r="BD2108">
        <v>4.5536</v>
      </c>
      <c s="129" r="BE2108">
        <v>9.10719899999999</v>
      </c>
      <c s="129" r="BF2108">
        <v>0.0</v>
      </c>
      <c s="129" r="BG2108">
        <v>55.289138</v>
      </c>
      <c s="129" r="BH2108">
        <v>40.982396</v>
      </c>
      <c s="129" r="BI2108">
        <v>8.548963</v>
      </c>
      <c s="129" r="BJ2108">
        <v>130.937913</v>
      </c>
      <c s="129" r="BK2108">
        <v>9.10719899999999</v>
      </c>
      <c s="129" r="BL2108">
        <v>0.0</v>
      </c>
      <c s="129" r="BM2108">
        <v>9.10719899999999</v>
      </c>
      <c s="129" r="BN2108">
        <v>9.10719899999999</v>
      </c>
      <c s="129" r="BO2108">
        <v>27.321597</v>
      </c>
      <c s="129" r="BP2108">
        <v>13.102562</v>
      </c>
      <c s="129" r="BQ2108">
        <v>36.4287959999999</v>
      </c>
      <c s="129" r="BR2108">
        <v>26.763361</v>
      </c>
      <c s="129" r="BS2108">
        <v>30.2004869999999</v>
      </c>
      <c s="129" r="BT2108">
        <v>0.0</v>
      </c>
      <c s="129" r="BU2108">
        <v>0.0</v>
      </c>
      <c s="129" r="BV2108">
        <v>0.0</v>
      </c>
      <c s="129" r="BW2108">
        <v>4.5536</v>
      </c>
      <c s="129" r="BX2108">
        <v>0.0</v>
      </c>
      <c s="129" r="BY2108">
        <v>8.548963</v>
      </c>
      <c s="129" r="BZ2108">
        <v>0.0</v>
      </c>
      <c s="129" r="CA2108">
        <v>17.097925</v>
      </c>
      <c s="129" r="CB2108">
        <v>142.365765</v>
      </c>
      <c s="129" r="CC2108">
        <v>18.2143979999999</v>
      </c>
      <c s="129" r="CD2108">
        <v>0.0</v>
      </c>
      <c s="129" r="CE2108">
        <v>13.660799</v>
      </c>
      <c s="129" r="CF2108">
        <v>9.10719899999999</v>
      </c>
      <c s="129" r="CG2108">
        <v>27.321597</v>
      </c>
      <c s="129" r="CH2108">
        <v>55.847375</v>
      </c>
      <c s="129" r="CI2108">
        <v>4.5536</v>
      </c>
      <c s="129" r="CJ2108">
        <v>13.660799</v>
      </c>
      <c s="129" r="CK2108">
        <v>90.513754</v>
      </c>
      <c s="129" r="CL2108">
        <v>4.5536</v>
      </c>
      <c s="129" r="CM2108">
        <v>0.0</v>
      </c>
      <c s="129" r="CN2108">
        <v>0.0</v>
      </c>
      <c s="129" r="CO2108">
        <v>4.5536</v>
      </c>
      <c s="129" r="CP2108">
        <v>0.0</v>
      </c>
      <c s="129" r="CQ2108">
        <v>3.995363</v>
      </c>
      <c s="129" r="CR2108">
        <v>72.8575919999999</v>
      </c>
      <c s="129" r="CS2108">
        <v>4.5536</v>
      </c>
    </row>
    <row customHeight="1" r="2109" ht="15.0">
      <c t="s" s="127" r="A2109">
        <v>17742</v>
      </c>
      <c t="s" s="127" r="B2109">
        <v>17743</v>
      </c>
      <c t="s" s="127" r="C2109">
        <v>17744</v>
      </c>
      <c t="s" s="127" r="D2109">
        <v>17745</v>
      </c>
      <c t="s" s="127" r="E2109">
        <v>17746</v>
      </c>
      <c t="s" s="127" r="F2109">
        <v>17747</v>
      </c>
      <c t="s" s="128" r="G2109">
        <v>17748</v>
      </c>
      <c t="s" s="127" r="H2109">
        <v>17749</v>
      </c>
      <c s="129" r="I2109">
        <v>360.0</v>
      </c>
      <c s="129" r="J2109">
        <v>58.816901</v>
      </c>
      <c s="129" r="K2109">
        <v>54.7605629999999</v>
      </c>
      <c s="129" r="L2109">
        <v>56.788732</v>
      </c>
      <c s="129" r="M2109">
        <v>82.1408449999999</v>
      </c>
      <c s="129" r="N2109">
        <v>47.6619719999999</v>
      </c>
      <c s="129" r="O2109">
        <v>59.830986</v>
      </c>
      <c s="129" r="P2109">
        <v>48.0</v>
      </c>
      <c s="129" r="Q2109">
        <v>44.0</v>
      </c>
      <c s="129" r="R2109">
        <v>71.0</v>
      </c>
      <c s="129" r="S2109">
        <v>59.0</v>
      </c>
      <c s="129" r="T2109">
        <v>73.0</v>
      </c>
      <c s="129" r="U2109">
        <v>53.0</v>
      </c>
      <c s="129" r="V2109">
        <v>184.56338</v>
      </c>
      <c s="129" r="W2109">
        <v>32.450704</v>
      </c>
      <c s="129" r="X2109">
        <v>28.394366</v>
      </c>
      <c s="129" r="Y2109">
        <v>34.478873</v>
      </c>
      <c s="129" r="Z2109">
        <v>40.56338</v>
      </c>
      <c s="129" r="AA2109">
        <v>23.323944</v>
      </c>
      <c s="129" r="AB2109">
        <v>23.323944</v>
      </c>
      <c s="129" r="AC2109">
        <v>2.028169</v>
      </c>
      <c s="129" r="AD2109">
        <v>42.591549</v>
      </c>
      <c s="129" r="AE2109">
        <v>99.3802819999999</v>
      </c>
      <c s="129" r="AF2109">
        <v>42.591549</v>
      </c>
      <c s="129" r="AG2109">
        <v>175.43662</v>
      </c>
      <c s="129" r="AH2109">
        <v>26.366197</v>
      </c>
      <c s="129" r="AI2109">
        <v>26.366197</v>
      </c>
      <c s="129" r="AJ2109">
        <v>22.3098589999999</v>
      </c>
      <c s="129" r="AK2109">
        <v>41.5774649999999</v>
      </c>
      <c s="129" r="AL2109">
        <v>24.338028</v>
      </c>
      <c s="129" r="AM2109">
        <v>28.394366</v>
      </c>
      <c s="129" r="AN2109">
        <v>6.084507</v>
      </c>
      <c s="129" r="AO2109">
        <v>33.464789</v>
      </c>
      <c s="129" r="AP2109">
        <v>87.211268</v>
      </c>
      <c s="129" r="AQ2109">
        <v>54.7605629999999</v>
      </c>
      <c s="129" r="AR2109">
        <v>283.943662</v>
      </c>
      <c s="129" r="AS2109">
        <v>28.394366</v>
      </c>
      <c s="129" r="AT2109">
        <v>8.112676</v>
      </c>
      <c s="129" r="AU2109">
        <v>16.225352</v>
      </c>
      <c s="129" r="AV2109">
        <v>32.450704</v>
      </c>
      <c s="129" r="AW2109">
        <v>36.5070419999999</v>
      </c>
      <c s="129" r="AX2109">
        <v>32.450704</v>
      </c>
      <c s="129" r="AY2109">
        <v>85.1830989999999</v>
      </c>
      <c s="129" r="AZ2109">
        <v>44.6197179999999</v>
      </c>
      <c s="129" r="BA2109">
        <v>141.971831</v>
      </c>
      <c s="129" r="BB2109">
        <v>20.28169</v>
      </c>
      <c s="129" r="BC2109">
        <v>8.112676</v>
      </c>
      <c s="129" r="BD2109">
        <v>8.112676</v>
      </c>
      <c s="129" r="BE2109">
        <v>20.28169</v>
      </c>
      <c s="129" r="BF2109">
        <v>0.0</v>
      </c>
      <c s="129" r="BG2109">
        <v>24.338028</v>
      </c>
      <c s="129" r="BH2109">
        <v>40.56338</v>
      </c>
      <c s="129" r="BI2109">
        <v>20.28169</v>
      </c>
      <c s="129" r="BJ2109">
        <v>141.971831</v>
      </c>
      <c s="129" r="BK2109">
        <v>8.112676</v>
      </c>
      <c s="129" r="BL2109">
        <v>0.0</v>
      </c>
      <c s="129" r="BM2109">
        <v>8.112676</v>
      </c>
      <c s="129" r="BN2109">
        <v>12.169014</v>
      </c>
      <c s="129" r="BO2109">
        <v>36.5070419999999</v>
      </c>
      <c s="129" r="BP2109">
        <v>8.112676</v>
      </c>
      <c s="129" r="BQ2109">
        <v>44.6197179999999</v>
      </c>
      <c s="129" r="BR2109">
        <v>24.338028</v>
      </c>
      <c s="129" r="BS2109">
        <v>32.450704</v>
      </c>
      <c s="129" r="BT2109">
        <v>0.0</v>
      </c>
      <c s="129" r="BU2109">
        <v>0.0</v>
      </c>
      <c s="129" r="BV2109">
        <v>0.0</v>
      </c>
      <c s="129" r="BW2109">
        <v>4.056338</v>
      </c>
      <c s="129" r="BX2109">
        <v>8.112676</v>
      </c>
      <c s="129" r="BY2109">
        <v>4.056338</v>
      </c>
      <c s="129" r="BZ2109">
        <v>0.0</v>
      </c>
      <c s="129" r="CA2109">
        <v>16.225352</v>
      </c>
      <c s="129" r="CB2109">
        <v>150.084507</v>
      </c>
      <c s="129" r="CC2109">
        <v>28.394366</v>
      </c>
      <c s="129" r="CD2109">
        <v>8.112676</v>
      </c>
      <c s="129" r="CE2109">
        <v>12.169014</v>
      </c>
      <c s="129" r="CF2109">
        <v>28.394366</v>
      </c>
      <c s="129" r="CG2109">
        <v>20.28169</v>
      </c>
      <c s="129" r="CH2109">
        <v>28.394366</v>
      </c>
      <c s="129" r="CI2109">
        <v>0.0</v>
      </c>
      <c s="129" r="CJ2109">
        <v>24.338028</v>
      </c>
      <c s="129" r="CK2109">
        <v>101.408451</v>
      </c>
      <c s="129" r="CL2109">
        <v>0.0</v>
      </c>
      <c s="129" r="CM2109">
        <v>0.0</v>
      </c>
      <c s="129" r="CN2109">
        <v>4.056338</v>
      </c>
      <c s="129" r="CO2109">
        <v>0.0</v>
      </c>
      <c s="129" r="CP2109">
        <v>8.112676</v>
      </c>
      <c s="129" r="CQ2109">
        <v>0.0</v>
      </c>
      <c s="129" r="CR2109">
        <v>85.1830989999999</v>
      </c>
      <c s="129" r="CS2109">
        <v>4.056338</v>
      </c>
    </row>
    <row customHeight="1" r="2110" ht="15.0">
      <c t="s" s="127" r="A2110">
        <v>17750</v>
      </c>
      <c t="s" s="127" r="B2110">
        <v>17751</v>
      </c>
      <c t="s" s="127" r="C2110">
        <v>17752</v>
      </c>
      <c t="s" s="127" r="D2110">
        <v>17753</v>
      </c>
      <c t="s" s="127" r="E2110">
        <v>17754</v>
      </c>
      <c t="s" s="127" r="F2110">
        <v>17755</v>
      </c>
      <c t="s" s="128" r="G2110">
        <v>17756</v>
      </c>
      <c t="s" s="127" r="H2110">
        <v>17757</v>
      </c>
      <c s="129" r="I2110">
        <v>550.0</v>
      </c>
      <c s="129" r="J2110">
        <v>104.0</v>
      </c>
      <c s="129" r="K2110">
        <v>85.0</v>
      </c>
      <c s="129" r="L2110">
        <v>119.0</v>
      </c>
      <c s="129" r="M2110">
        <v>121.0</v>
      </c>
      <c s="129" r="N2110">
        <v>79.0</v>
      </c>
      <c s="129" r="O2110">
        <v>42.0</v>
      </c>
      <c s="129" r="P2110">
        <v>103.0</v>
      </c>
      <c s="129" r="Q2110">
        <v>95.0</v>
      </c>
      <c s="129" r="R2110">
        <v>126.0</v>
      </c>
      <c s="129" r="S2110">
        <v>93.0</v>
      </c>
      <c s="129" r="T2110">
        <v>73.0</v>
      </c>
      <c s="129" r="U2110">
        <v>38.0</v>
      </c>
      <c s="129" r="V2110">
        <v>274.0</v>
      </c>
      <c s="129" r="W2110">
        <v>48.0</v>
      </c>
      <c s="129" r="X2110">
        <v>48.0</v>
      </c>
      <c s="129" r="Y2110">
        <v>60.0</v>
      </c>
      <c s="129" r="Z2110">
        <v>61.0</v>
      </c>
      <c s="129" r="AA2110">
        <v>42.0</v>
      </c>
      <c s="129" r="AB2110">
        <v>15.0</v>
      </c>
      <c s="129" r="AC2110">
        <v>0.0</v>
      </c>
      <c s="129" r="AD2110">
        <v>68.0</v>
      </c>
      <c s="129" r="AE2110">
        <v>166.0</v>
      </c>
      <c s="129" r="AF2110">
        <v>40.0</v>
      </c>
      <c s="129" r="AG2110">
        <v>276.0</v>
      </c>
      <c s="129" r="AH2110">
        <v>56.0</v>
      </c>
      <c s="129" r="AI2110">
        <v>37.0</v>
      </c>
      <c s="129" r="AJ2110">
        <v>59.0</v>
      </c>
      <c s="129" r="AK2110">
        <v>60.0</v>
      </c>
      <c s="129" r="AL2110">
        <v>37.0</v>
      </c>
      <c s="129" r="AM2110">
        <v>27.0</v>
      </c>
      <c s="129" r="AN2110">
        <v>0.0</v>
      </c>
      <c s="129" r="AO2110">
        <v>72.0</v>
      </c>
      <c s="129" r="AP2110">
        <v>153.0</v>
      </c>
      <c s="129" r="AQ2110">
        <v>51.0</v>
      </c>
      <c s="129" r="AR2110">
        <v>488.0</v>
      </c>
      <c s="129" r="AS2110">
        <v>28.0</v>
      </c>
      <c s="129" r="AT2110">
        <v>16.0</v>
      </c>
      <c s="129" r="AU2110">
        <v>20.0</v>
      </c>
      <c s="129" r="AV2110">
        <v>76.0</v>
      </c>
      <c s="129" r="AW2110">
        <v>64.0</v>
      </c>
      <c s="129" r="AX2110">
        <v>92.0</v>
      </c>
      <c s="129" r="AY2110">
        <v>136.0</v>
      </c>
      <c s="129" r="AZ2110">
        <v>56.0</v>
      </c>
      <c s="129" r="BA2110">
        <v>264.0</v>
      </c>
      <c s="129" r="BB2110">
        <v>16.0</v>
      </c>
      <c s="129" r="BC2110">
        <v>8.0</v>
      </c>
      <c s="129" r="BD2110">
        <v>12.0</v>
      </c>
      <c s="129" r="BE2110">
        <v>48.0</v>
      </c>
      <c s="129" r="BF2110">
        <v>12.0</v>
      </c>
      <c s="129" r="BG2110">
        <v>80.0</v>
      </c>
      <c s="129" r="BH2110">
        <v>60.0</v>
      </c>
      <c s="129" r="BI2110">
        <v>28.0</v>
      </c>
      <c s="129" r="BJ2110">
        <v>224.0</v>
      </c>
      <c s="129" r="BK2110">
        <v>12.0</v>
      </c>
      <c s="129" r="BL2110">
        <v>8.0</v>
      </c>
      <c s="129" r="BM2110">
        <v>8.0</v>
      </c>
      <c s="129" r="BN2110">
        <v>28.0</v>
      </c>
      <c s="129" r="BO2110">
        <v>52.0</v>
      </c>
      <c s="129" r="BP2110">
        <v>12.0</v>
      </c>
      <c s="129" r="BQ2110">
        <v>76.0</v>
      </c>
      <c s="129" r="BR2110">
        <v>28.0</v>
      </c>
      <c s="129" r="BS2110">
        <v>80.0</v>
      </c>
      <c s="129" r="BT2110">
        <v>0.0</v>
      </c>
      <c s="129" r="BU2110">
        <v>0.0</v>
      </c>
      <c s="129" r="BV2110">
        <v>4.0</v>
      </c>
      <c s="129" r="BW2110">
        <v>4.0</v>
      </c>
      <c s="129" r="BX2110">
        <v>8.0</v>
      </c>
      <c s="129" r="BY2110">
        <v>28.0</v>
      </c>
      <c s="129" r="BZ2110">
        <v>0.0</v>
      </c>
      <c s="129" r="CA2110">
        <v>36.0</v>
      </c>
      <c s="129" r="CB2110">
        <v>224.0</v>
      </c>
      <c s="129" r="CC2110">
        <v>20.0</v>
      </c>
      <c s="129" r="CD2110">
        <v>12.0</v>
      </c>
      <c s="129" r="CE2110">
        <v>8.0</v>
      </c>
      <c s="129" r="CF2110">
        <v>56.0</v>
      </c>
      <c s="129" r="CG2110">
        <v>52.0</v>
      </c>
      <c s="129" r="CH2110">
        <v>64.0</v>
      </c>
      <c s="129" r="CI2110">
        <v>0.0</v>
      </c>
      <c s="129" r="CJ2110">
        <v>12.0</v>
      </c>
      <c s="129" r="CK2110">
        <v>184.0</v>
      </c>
      <c s="129" r="CL2110">
        <v>8.0</v>
      </c>
      <c s="129" r="CM2110">
        <v>4.0</v>
      </c>
      <c s="129" r="CN2110">
        <v>8.0</v>
      </c>
      <c s="129" r="CO2110">
        <v>16.0</v>
      </c>
      <c s="129" r="CP2110">
        <v>4.0</v>
      </c>
      <c s="129" r="CQ2110">
        <v>0.0</v>
      </c>
      <c s="129" r="CR2110">
        <v>136.0</v>
      </c>
      <c s="129" r="CS2110">
        <v>8.0</v>
      </c>
    </row>
    <row customHeight="1" r="2111" ht="15.0">
      <c t="s" s="127" r="A2111">
        <v>17758</v>
      </c>
      <c t="s" s="127" r="B2111">
        <v>17759</v>
      </c>
      <c t="s" s="127" r="C2111">
        <v>17760</v>
      </c>
      <c t="s" s="127" r="D2111">
        <v>17761</v>
      </c>
      <c t="s" s="127" r="E2111">
        <v>17762</v>
      </c>
      <c t="s" s="127" r="F2111">
        <v>17763</v>
      </c>
      <c t="s" s="128" r="G2111">
        <v>17764</v>
      </c>
      <c t="s" s="127" r="H2111">
        <v>17765</v>
      </c>
      <c s="129" r="I2111">
        <v>411.0</v>
      </c>
      <c s="129" r="J2111">
        <v>48.329507</v>
      </c>
      <c s="129" r="K2111">
        <v>57.3912899999999</v>
      </c>
      <c s="129" r="L2111">
        <v>59.405019</v>
      </c>
      <c s="129" r="M2111">
        <v>91.6246909999999</v>
      </c>
      <c s="129" r="N2111">
        <v>75.5408359999999</v>
      </c>
      <c s="129" r="O2111">
        <v>78.708657</v>
      </c>
      <c s="129" r="P2111">
        <v>68.0</v>
      </c>
      <c s="129" r="Q2111">
        <v>53.0</v>
      </c>
      <c s="129" r="R2111">
        <v>98.0</v>
      </c>
      <c s="129" r="S2111">
        <v>71.0</v>
      </c>
      <c s="129" r="T2111">
        <v>85.0</v>
      </c>
      <c s="129" r="U2111">
        <v>44.0</v>
      </c>
      <c s="129" r="V2111">
        <v>200.400724</v>
      </c>
      <c s="129" r="W2111">
        <v>24.1647539999999</v>
      </c>
      <c s="129" r="X2111">
        <v>27.185348</v>
      </c>
      <c s="129" r="Y2111">
        <v>29.1990769999999</v>
      </c>
      <c s="129" r="Z2111">
        <v>48.329507</v>
      </c>
      <c s="129" r="AA2111">
        <v>38.26952</v>
      </c>
      <c s="129" r="AB2111">
        <v>33.2525169999999</v>
      </c>
      <c s="129" r="AC2111">
        <v>0.0</v>
      </c>
      <c s="129" r="AD2111">
        <v>33.226536</v>
      </c>
      <c s="129" r="AE2111">
        <v>113.784375</v>
      </c>
      <c s="129" r="AF2111">
        <v>53.3898119999999</v>
      </c>
      <c s="129" r="AG2111">
        <v>210.599276</v>
      </c>
      <c s="129" r="AH2111">
        <v>24.1647539999999</v>
      </c>
      <c s="129" r="AI2111">
        <v>30.205942</v>
      </c>
      <c s="129" r="AJ2111">
        <v>30.205942</v>
      </c>
      <c s="129" r="AK2111">
        <v>43.2951839999999</v>
      </c>
      <c s="129" r="AL2111">
        <v>37.2713159999999</v>
      </c>
      <c s="129" r="AM2111">
        <v>36.351055</v>
      </c>
      <c s="129" r="AN2111">
        <v>9.10508399999999</v>
      </c>
      <c s="129" r="AO2111">
        <v>37.253995</v>
      </c>
      <c s="129" r="AP2111">
        <v>103.715728</v>
      </c>
      <c s="129" r="AQ2111">
        <v>69.629553</v>
      </c>
      <c s="129" r="AR2111">
        <v>374.761529999999</v>
      </c>
      <c s="129" r="AS2111">
        <v>24.1647539999999</v>
      </c>
      <c s="129" r="AT2111">
        <v>12.0823769999999</v>
      </c>
      <c s="129" r="AU2111">
        <v>8.054918</v>
      </c>
      <c s="129" r="AV2111">
        <v>28.2268539999999</v>
      </c>
      <c s="129" r="AW2111">
        <v>64.4393429999999</v>
      </c>
      <c s="129" r="AX2111">
        <v>40.2745889999999</v>
      </c>
      <c s="129" r="AY2111">
        <v>157.244105999999</v>
      </c>
      <c s="129" r="AZ2111">
        <v>40.2745889999999</v>
      </c>
      <c s="129" r="BA2111">
        <v>181.270294</v>
      </c>
      <c s="129" r="BB2111">
        <v>16.109836</v>
      </c>
      <c s="129" r="BC2111">
        <v>12.0823769999999</v>
      </c>
      <c s="129" r="BD2111">
        <v>4.027459</v>
      </c>
      <c s="129" r="BE2111">
        <v>20.1719359999999</v>
      </c>
      <c s="129" r="BF2111">
        <v>12.0823769999999</v>
      </c>
      <c s="129" r="BG2111">
        <v>40.2745889999999</v>
      </c>
      <c s="129" r="BH2111">
        <v>64.4393429999999</v>
      </c>
      <c s="129" r="BI2111">
        <v>12.0823769999999</v>
      </c>
      <c s="129" r="BJ2111">
        <v>193.491235999999</v>
      </c>
      <c s="129" r="BK2111">
        <v>8.054918</v>
      </c>
      <c s="129" r="BL2111">
        <v>0.0</v>
      </c>
      <c s="129" r="BM2111">
        <v>4.027459</v>
      </c>
      <c s="129" r="BN2111">
        <v>8.054918</v>
      </c>
      <c s="129" r="BO2111">
        <v>52.356966</v>
      </c>
      <c s="129" r="BP2111">
        <v>0.0</v>
      </c>
      <c s="129" r="BQ2111">
        <v>92.8047629999999</v>
      </c>
      <c s="129" r="BR2111">
        <v>28.1922129999999</v>
      </c>
      <c s="129" r="BS2111">
        <v>52.356966</v>
      </c>
      <c s="129" r="BT2111">
        <v>0.0</v>
      </c>
      <c s="129" r="BU2111">
        <v>0.0</v>
      </c>
      <c s="129" r="BV2111">
        <v>0.0</v>
      </c>
      <c s="129" r="BW2111">
        <v>8.054918</v>
      </c>
      <c s="129" r="BX2111">
        <v>0.0</v>
      </c>
      <c s="129" r="BY2111">
        <v>12.0823769999999</v>
      </c>
      <c s="129" r="BZ2111">
        <v>0.0</v>
      </c>
      <c s="129" r="CA2111">
        <v>32.2196709999999</v>
      </c>
      <c s="129" r="CB2111">
        <v>128.878685999999</v>
      </c>
      <c s="129" r="CC2111">
        <v>12.0823769999999</v>
      </c>
      <c s="129" r="CD2111">
        <v>4.027459</v>
      </c>
      <c s="129" r="CE2111">
        <v>8.054918</v>
      </c>
      <c s="129" r="CF2111">
        <v>16.109836</v>
      </c>
      <c s="129" r="CG2111">
        <v>60.411884</v>
      </c>
      <c s="129" r="CH2111">
        <v>24.1647539999999</v>
      </c>
      <c s="129" r="CI2111">
        <v>0.0</v>
      </c>
      <c s="129" r="CJ2111">
        <v>4.027459</v>
      </c>
      <c s="129" r="CK2111">
        <v>193.525878</v>
      </c>
      <c s="129" r="CL2111">
        <v>12.0823769999999</v>
      </c>
      <c s="129" r="CM2111">
        <v>8.054918</v>
      </c>
      <c s="129" r="CN2111">
        <v>0.0</v>
      </c>
      <c s="129" r="CO2111">
        <v>4.0621</v>
      </c>
      <c s="129" r="CP2111">
        <v>4.027459</v>
      </c>
      <c s="129" r="CQ2111">
        <v>4.027459</v>
      </c>
      <c s="129" r="CR2111">
        <v>157.244105999999</v>
      </c>
      <c s="129" r="CS2111">
        <v>4.027459</v>
      </c>
    </row>
    <row customHeight="1" r="2112" ht="15.0">
      <c t="s" s="127" r="A2112">
        <v>17766</v>
      </c>
      <c t="s" s="127" r="B2112">
        <v>17767</v>
      </c>
      <c t="s" s="127" r="C2112">
        <v>17768</v>
      </c>
      <c t="s" s="127" r="D2112">
        <v>17769</v>
      </c>
      <c t="s" s="127" r="E2112">
        <v>17770</v>
      </c>
      <c t="s" s="127" r="F2112">
        <v>17771</v>
      </c>
      <c t="s" s="128" r="G2112">
        <v>17772</v>
      </c>
      <c t="s" s="127" r="H2112">
        <v>17773</v>
      </c>
      <c s="129" r="I2112">
        <v>125.0</v>
      </c>
      <c s="129" r="J2112">
        <v>6.0</v>
      </c>
      <c s="129" r="K2112">
        <v>30.0</v>
      </c>
      <c s="129" r="L2112">
        <v>19.0</v>
      </c>
      <c s="129" r="M2112">
        <v>32.0</v>
      </c>
      <c s="129" r="N2112">
        <v>19.0</v>
      </c>
      <c s="129" r="O2112">
        <v>19.0</v>
      </c>
      <c s="129" r="P2112">
        <v>17.0</v>
      </c>
      <c s="129" r="Q2112">
        <v>14.0</v>
      </c>
      <c s="129" r="R2112">
        <v>27.0</v>
      </c>
      <c s="129" r="S2112">
        <v>23.0</v>
      </c>
      <c s="129" r="T2112">
        <v>26.0</v>
      </c>
      <c s="129" r="U2112">
        <v>21.0</v>
      </c>
      <c s="129" r="V2112">
        <v>69.0</v>
      </c>
      <c s="129" r="W2112">
        <v>2.0</v>
      </c>
      <c s="129" r="X2112">
        <v>17.0</v>
      </c>
      <c s="129" r="Y2112">
        <v>12.0</v>
      </c>
      <c s="129" r="Z2112">
        <v>15.0</v>
      </c>
      <c s="129" r="AA2112">
        <v>14.0</v>
      </c>
      <c s="129" r="AB2112">
        <v>9.0</v>
      </c>
      <c s="129" r="AC2112">
        <v>0.0</v>
      </c>
      <c s="129" r="AD2112">
        <v>5.0</v>
      </c>
      <c s="129" r="AE2112">
        <v>48.0</v>
      </c>
      <c s="129" r="AF2112">
        <v>16.0</v>
      </c>
      <c s="129" r="AG2112">
        <v>56.0</v>
      </c>
      <c s="129" r="AH2112">
        <v>4.0</v>
      </c>
      <c s="129" r="AI2112">
        <v>13.0</v>
      </c>
      <c s="129" r="AJ2112">
        <v>7.0</v>
      </c>
      <c s="129" r="AK2112">
        <v>17.0</v>
      </c>
      <c s="129" r="AL2112">
        <v>5.0</v>
      </c>
      <c s="129" r="AM2112">
        <v>9.0</v>
      </c>
      <c s="129" r="AN2112">
        <v>1.0</v>
      </c>
      <c s="129" r="AO2112">
        <v>6.0</v>
      </c>
      <c s="129" r="AP2112">
        <v>36.0</v>
      </c>
      <c s="129" r="AQ2112">
        <v>14.0</v>
      </c>
      <c s="129" r="AR2112">
        <v>128.0</v>
      </c>
      <c s="129" r="AS2112">
        <v>24.0</v>
      </c>
      <c s="129" r="AT2112">
        <v>4.0</v>
      </c>
      <c s="129" r="AU2112">
        <v>8.0</v>
      </c>
      <c s="129" r="AV2112">
        <v>0.0</v>
      </c>
      <c s="129" r="AW2112">
        <v>20.0</v>
      </c>
      <c s="129" r="AX2112">
        <v>12.0</v>
      </c>
      <c s="129" r="AY2112">
        <v>40.0</v>
      </c>
      <c s="129" r="AZ2112">
        <v>20.0</v>
      </c>
      <c s="129" r="BA2112">
        <v>72.0</v>
      </c>
      <c s="129" r="BB2112">
        <v>20.0</v>
      </c>
      <c s="129" r="BC2112">
        <v>4.0</v>
      </c>
      <c s="129" r="BD2112">
        <v>4.0</v>
      </c>
      <c s="129" r="BE2112">
        <v>0.0</v>
      </c>
      <c s="129" r="BF2112">
        <v>0.0</v>
      </c>
      <c s="129" r="BG2112">
        <v>8.0</v>
      </c>
      <c s="129" r="BH2112">
        <v>24.0</v>
      </c>
      <c s="129" r="BI2112">
        <v>12.0</v>
      </c>
      <c s="129" r="BJ2112">
        <v>56.0</v>
      </c>
      <c s="129" r="BK2112">
        <v>4.0</v>
      </c>
      <c s="129" r="BL2112">
        <v>0.0</v>
      </c>
      <c s="129" r="BM2112">
        <v>4.0</v>
      </c>
      <c s="129" r="BN2112">
        <v>0.0</v>
      </c>
      <c s="129" r="BO2112">
        <v>20.0</v>
      </c>
      <c s="129" r="BP2112">
        <v>4.0</v>
      </c>
      <c s="129" r="BQ2112">
        <v>16.0</v>
      </c>
      <c s="129" r="BR2112">
        <v>8.0</v>
      </c>
      <c s="129" r="BS2112">
        <v>12.0</v>
      </c>
      <c s="129" r="BT2112">
        <v>0.0</v>
      </c>
      <c s="129" r="BU2112">
        <v>0.0</v>
      </c>
      <c s="129" r="BV2112">
        <v>0.0</v>
      </c>
      <c s="129" r="BW2112">
        <v>0.0</v>
      </c>
      <c s="129" r="BX2112">
        <v>4.0</v>
      </c>
      <c s="129" r="BY2112">
        <v>4.0</v>
      </c>
      <c s="129" r="BZ2112">
        <v>0.0</v>
      </c>
      <c s="129" r="CA2112">
        <v>4.0</v>
      </c>
      <c s="129" r="CB2112">
        <v>60.0</v>
      </c>
      <c s="129" r="CC2112">
        <v>16.0</v>
      </c>
      <c s="129" r="CD2112">
        <v>4.0</v>
      </c>
      <c s="129" r="CE2112">
        <v>8.0</v>
      </c>
      <c s="129" r="CF2112">
        <v>0.0</v>
      </c>
      <c s="129" r="CG2112">
        <v>12.0</v>
      </c>
      <c s="129" r="CH2112">
        <v>8.0</v>
      </c>
      <c s="129" r="CI2112">
        <v>0.0</v>
      </c>
      <c s="129" r="CJ2112">
        <v>12.0</v>
      </c>
      <c s="129" r="CK2112">
        <v>56.0</v>
      </c>
      <c s="129" r="CL2112">
        <v>8.0</v>
      </c>
      <c s="129" r="CM2112">
        <v>0.0</v>
      </c>
      <c s="129" r="CN2112">
        <v>0.0</v>
      </c>
      <c s="129" r="CO2112">
        <v>0.0</v>
      </c>
      <c s="129" r="CP2112">
        <v>4.0</v>
      </c>
      <c s="129" r="CQ2112">
        <v>0.0</v>
      </c>
      <c s="129" r="CR2112">
        <v>40.0</v>
      </c>
      <c s="129" r="CS2112">
        <v>4.0</v>
      </c>
    </row>
    <row customHeight="1" r="2113" ht="15.0">
      <c t="s" s="127" r="A2113">
        <v>17774</v>
      </c>
      <c t="s" s="127" r="B2113">
        <v>17775</v>
      </c>
      <c t="s" s="127" r="C2113">
        <v>17776</v>
      </c>
      <c t="s" s="127" r="D2113">
        <v>17777</v>
      </c>
      <c t="s" s="127" r="E2113">
        <v>17778</v>
      </c>
      <c t="s" s="127" r="F2113">
        <v>17779</v>
      </c>
      <c t="s" s="128" r="G2113">
        <v>17780</v>
      </c>
      <c t="s" s="127" r="H2113">
        <v>17781</v>
      </c>
      <c s="129" r="I2113">
        <v>825.0</v>
      </c>
      <c s="129" r="J2113">
        <v>173.40195</v>
      </c>
      <c s="129" r="K2113">
        <v>121.56013</v>
      </c>
      <c s="129" r="L2113">
        <v>187.703142</v>
      </c>
      <c s="129" r="M2113">
        <v>151.950163</v>
      </c>
      <c s="129" r="N2113">
        <v>116.197183</v>
      </c>
      <c s="129" r="O2113">
        <v>74.187432</v>
      </c>
      <c s="129" r="P2113">
        <v>142.0</v>
      </c>
      <c s="129" r="Q2113">
        <v>107.0</v>
      </c>
      <c s="129" r="R2113">
        <v>171.0</v>
      </c>
      <c s="129" r="S2113">
        <v>138.0</v>
      </c>
      <c s="129" r="T2113">
        <v>118.0</v>
      </c>
      <c s="129" r="U2113">
        <v>51.0</v>
      </c>
      <c s="129" r="V2113">
        <v>399.539544999999</v>
      </c>
      <c s="129" r="W2113">
        <v>87.5948</v>
      </c>
      <c s="129" r="X2113">
        <v>66.1430119999999</v>
      </c>
      <c s="129" r="Y2113">
        <v>93.851571</v>
      </c>
      <c s="129" r="Z2113">
        <v>67.930661</v>
      </c>
      <c s="129" r="AA2113">
        <v>56.310943</v>
      </c>
      <c s="129" r="AB2113">
        <v>27.708559</v>
      </c>
      <c s="129" r="AC2113">
        <v>0.0</v>
      </c>
      <c s="129" r="AD2113">
        <v>113.51571</v>
      </c>
      <c s="129" r="AE2113">
        <v>225.24377</v>
      </c>
      <c s="129" r="AF2113">
        <v>60.780065</v>
      </c>
      <c s="129" r="AG2113">
        <v>425.460455</v>
      </c>
      <c s="129" r="AH2113">
        <v>85.807151</v>
      </c>
      <c s="129" r="AI2113">
        <v>55.417118</v>
      </c>
      <c s="129" r="AJ2113">
        <v>93.851571</v>
      </c>
      <c s="129" r="AK2113">
        <v>84.019502</v>
      </c>
      <c s="129" r="AL2113">
        <v>59.8862409999999</v>
      </c>
      <c s="129" r="AM2113">
        <v>43.7974</v>
      </c>
      <c s="129" r="AN2113">
        <v>2.681473</v>
      </c>
      <c s="129" r="AO2113">
        <v>108.152762999999</v>
      </c>
      <c s="129" r="AP2113">
        <v>234.182015</v>
      </c>
      <c s="129" r="AQ2113">
        <v>83.1256769999999</v>
      </c>
      <c s="129" r="AR2113">
        <v>647.128926999999</v>
      </c>
      <c s="129" r="AS2113">
        <v>7.150596</v>
      </c>
      <c s="129" r="AT2113">
        <v>21.451788</v>
      </c>
      <c s="129" r="AU2113">
        <v>25.027086</v>
      </c>
      <c s="129" r="AV2113">
        <v>117.984832</v>
      </c>
      <c s="129" r="AW2113">
        <v>107.258938</v>
      </c>
      <c s="129" r="AX2113">
        <v>78.6565549999999</v>
      </c>
      <c s="129" r="AY2113">
        <v>196.641387</v>
      </c>
      <c s="129" r="AZ2113">
        <v>92.957746</v>
      </c>
      <c s="129" r="BA2113">
        <v>318.201517</v>
      </c>
      <c s="129" r="BB2113">
        <v>3.575298</v>
      </c>
      <c s="129" r="BC2113">
        <v>10.725894</v>
      </c>
      <c s="129" r="BD2113">
        <v>21.451788</v>
      </c>
      <c s="129" r="BE2113">
        <v>64.3553629999999</v>
      </c>
      <c s="129" r="BF2113">
        <v>21.451788</v>
      </c>
      <c s="129" r="BG2113">
        <v>67.930661</v>
      </c>
      <c s="129" r="BH2113">
        <v>85.807151</v>
      </c>
      <c s="129" r="BI2113">
        <v>42.9035749999999</v>
      </c>
      <c s="129" r="BJ2113">
        <v>328.927411</v>
      </c>
      <c s="129" r="BK2113">
        <v>3.575298</v>
      </c>
      <c s="129" r="BL2113">
        <v>10.725894</v>
      </c>
      <c s="129" r="BM2113">
        <v>3.575298</v>
      </c>
      <c s="129" r="BN2113">
        <v>53.629469</v>
      </c>
      <c s="129" r="BO2113">
        <v>85.807151</v>
      </c>
      <c s="129" r="BP2113">
        <v>10.725894</v>
      </c>
      <c s="129" r="BQ2113">
        <v>110.834236</v>
      </c>
      <c s="129" r="BR2113">
        <v>50.0541709999999</v>
      </c>
      <c s="129" r="BS2113">
        <v>85.807151</v>
      </c>
      <c s="129" r="BT2113">
        <v>0.0</v>
      </c>
      <c s="129" r="BU2113">
        <v>3.575298</v>
      </c>
      <c s="129" r="BV2113">
        <v>0.0</v>
      </c>
      <c s="129" r="BW2113">
        <v>7.150596</v>
      </c>
      <c s="129" r="BX2113">
        <v>10.725894</v>
      </c>
      <c s="129" r="BY2113">
        <v>14.301192</v>
      </c>
      <c s="129" r="BZ2113">
        <v>0.0</v>
      </c>
      <c s="129" r="CA2113">
        <v>50.0541709999999</v>
      </c>
      <c s="129" r="CB2113">
        <v>300.325026999999</v>
      </c>
      <c s="129" r="CC2113">
        <v>7.150596</v>
      </c>
      <c s="129" r="CD2113">
        <v>17.87649</v>
      </c>
      <c s="129" r="CE2113">
        <v>17.87649</v>
      </c>
      <c s="129" r="CF2113">
        <v>100.108341999999</v>
      </c>
      <c s="129" r="CG2113">
        <v>85.807151</v>
      </c>
      <c s="129" r="CH2113">
        <v>53.629469</v>
      </c>
      <c s="129" r="CI2113">
        <v>0.0</v>
      </c>
      <c s="129" r="CJ2113">
        <v>17.87649</v>
      </c>
      <c s="129" r="CK2113">
        <v>260.99675</v>
      </c>
      <c s="129" r="CL2113">
        <v>0.0</v>
      </c>
      <c s="129" r="CM2113">
        <v>0.0</v>
      </c>
      <c s="129" r="CN2113">
        <v>7.150596</v>
      </c>
      <c s="129" r="CO2113">
        <v>10.725894</v>
      </c>
      <c s="129" r="CP2113">
        <v>10.725894</v>
      </c>
      <c s="129" r="CQ2113">
        <v>10.725894</v>
      </c>
      <c s="129" r="CR2113">
        <v>196.641387</v>
      </c>
      <c s="129" r="CS2113">
        <v>25.027086</v>
      </c>
    </row>
    <row customHeight="1" r="2114" ht="15.0">
      <c t="s" s="127" r="A2114">
        <v>17782</v>
      </c>
      <c t="s" s="127" r="B2114">
        <v>17783</v>
      </c>
      <c t="s" s="127" r="C2114">
        <v>17784</v>
      </c>
      <c t="s" s="127" r="D2114">
        <v>17785</v>
      </c>
      <c t="s" s="127" r="E2114">
        <v>17786</v>
      </c>
      <c t="s" s="127" r="F2114">
        <v>17787</v>
      </c>
      <c t="s" s="128" r="G2114">
        <v>17788</v>
      </c>
      <c t="s" s="127" r="H2114">
        <v>17789</v>
      </c>
      <c s="129" r="I2114">
        <v>254.0</v>
      </c>
      <c s="129" r="J2114">
        <v>60.184739</v>
      </c>
      <c s="129" r="K2114">
        <v>21.4216869999999</v>
      </c>
      <c s="129" r="L2114">
        <v>63.2449799999999</v>
      </c>
      <c s="129" r="M2114">
        <v>36.722892</v>
      </c>
      <c s="129" r="N2114">
        <v>41.823293</v>
      </c>
      <c s="129" r="O2114">
        <v>30.6024099999999</v>
      </c>
      <c s="129" r="P2114">
        <v>31.0</v>
      </c>
      <c s="129" r="Q2114">
        <v>41.0</v>
      </c>
      <c s="129" r="R2114">
        <v>34.0</v>
      </c>
      <c s="129" r="S2114">
        <v>37.0</v>
      </c>
      <c s="129" r="T2114">
        <v>38.0</v>
      </c>
      <c s="129" r="U2114">
        <v>30.0</v>
      </c>
      <c s="129" r="V2114">
        <v>130.570280999999</v>
      </c>
      <c s="129" r="W2114">
        <v>25.502008</v>
      </c>
      <c s="129" r="X2114">
        <v>13.261044</v>
      </c>
      <c s="129" r="Y2114">
        <v>34.6827309999999</v>
      </c>
      <c s="129" r="Z2114">
        <v>19.381526</v>
      </c>
      <c s="129" r="AA2114">
        <v>21.4216869999999</v>
      </c>
      <c s="129" r="AB2114">
        <v>15.301205</v>
      </c>
      <c s="129" r="AC2114">
        <v>1.02008</v>
      </c>
      <c s="129" r="AD2114">
        <v>31.6224899999999</v>
      </c>
      <c s="129" r="AE2114">
        <v>70.385542</v>
      </c>
      <c s="129" r="AF2114">
        <v>28.562249</v>
      </c>
      <c s="129" r="AG2114">
        <v>123.429719</v>
      </c>
      <c s="129" r="AH2114">
        <v>34.6827309999999</v>
      </c>
      <c s="129" r="AI2114">
        <v>8.160643</v>
      </c>
      <c s="129" r="AJ2114">
        <v>28.562249</v>
      </c>
      <c s="129" r="AK2114">
        <v>17.341365</v>
      </c>
      <c s="129" r="AL2114">
        <v>20.401606</v>
      </c>
      <c s="129" r="AM2114">
        <v>10.200803</v>
      </c>
      <c s="129" r="AN2114">
        <v>4.08032099999999</v>
      </c>
      <c s="129" r="AO2114">
        <v>36.722892</v>
      </c>
      <c s="129" r="AP2114">
        <v>57.124498</v>
      </c>
      <c s="129" r="AQ2114">
        <v>29.582329</v>
      </c>
      <c s="129" r="AR2114">
        <v>199.935743</v>
      </c>
      <c s="129" r="AS2114">
        <v>20.401606</v>
      </c>
      <c s="129" r="AT2114">
        <v>8.160643</v>
      </c>
      <c s="129" r="AU2114">
        <v>4.08032099999999</v>
      </c>
      <c s="129" r="AV2114">
        <v>20.401606</v>
      </c>
      <c s="129" r="AW2114">
        <v>20.401606</v>
      </c>
      <c s="129" r="AX2114">
        <v>24.481928</v>
      </c>
      <c s="129" r="AY2114">
        <v>77.526104</v>
      </c>
      <c s="129" r="AZ2114">
        <v>24.481928</v>
      </c>
      <c s="129" r="BA2114">
        <v>106.088353</v>
      </c>
      <c s="129" r="BB2114">
        <v>12.240964</v>
      </c>
      <c s="129" r="BC2114">
        <v>8.160643</v>
      </c>
      <c s="129" r="BD2114">
        <v>0.0</v>
      </c>
      <c s="129" r="BE2114">
        <v>12.240964</v>
      </c>
      <c s="129" r="BF2114">
        <v>4.08032099999999</v>
      </c>
      <c s="129" r="BG2114">
        <v>20.401606</v>
      </c>
      <c s="129" r="BH2114">
        <v>40.803213</v>
      </c>
      <c s="129" r="BI2114">
        <v>8.160643</v>
      </c>
      <c s="129" r="BJ2114">
        <v>93.84739</v>
      </c>
      <c s="129" r="BK2114">
        <v>8.160643</v>
      </c>
      <c s="129" r="BL2114">
        <v>0.0</v>
      </c>
      <c s="129" r="BM2114">
        <v>4.08032099999999</v>
      </c>
      <c s="129" r="BN2114">
        <v>8.160643</v>
      </c>
      <c s="129" r="BO2114">
        <v>16.321285</v>
      </c>
      <c s="129" r="BP2114">
        <v>4.08032099999999</v>
      </c>
      <c s="129" r="BQ2114">
        <v>36.722892</v>
      </c>
      <c s="129" r="BR2114">
        <v>16.321285</v>
      </c>
      <c s="129" r="BS2114">
        <v>16.321285</v>
      </c>
      <c s="129" r="BT2114">
        <v>0.0</v>
      </c>
      <c s="129" r="BU2114">
        <v>0.0</v>
      </c>
      <c s="129" r="BV2114">
        <v>0.0</v>
      </c>
      <c s="129" r="BW2114">
        <v>0.0</v>
      </c>
      <c s="129" r="BX2114">
        <v>4.08032099999999</v>
      </c>
      <c s="129" r="BY2114">
        <v>0.0</v>
      </c>
      <c s="129" r="BZ2114">
        <v>0.0</v>
      </c>
      <c s="129" r="CA2114">
        <v>12.240964</v>
      </c>
      <c s="129" r="CB2114">
        <v>89.7670679999999</v>
      </c>
      <c s="129" r="CC2114">
        <v>20.401606</v>
      </c>
      <c s="129" r="CD2114">
        <v>4.08032099999999</v>
      </c>
      <c s="129" r="CE2114">
        <v>4.08032099999999</v>
      </c>
      <c s="129" r="CF2114">
        <v>12.240964</v>
      </c>
      <c s="129" r="CG2114">
        <v>16.321285</v>
      </c>
      <c s="129" r="CH2114">
        <v>24.481928</v>
      </c>
      <c s="129" r="CI2114">
        <v>0.0</v>
      </c>
      <c s="129" r="CJ2114">
        <v>8.160643</v>
      </c>
      <c s="129" r="CK2114">
        <v>93.84739</v>
      </c>
      <c s="129" r="CL2114">
        <v>0.0</v>
      </c>
      <c s="129" r="CM2114">
        <v>4.08032099999999</v>
      </c>
      <c s="129" r="CN2114">
        <v>0.0</v>
      </c>
      <c s="129" r="CO2114">
        <v>8.160643</v>
      </c>
      <c s="129" r="CP2114">
        <v>0.0</v>
      </c>
      <c s="129" r="CQ2114">
        <v>0.0</v>
      </c>
      <c s="129" r="CR2114">
        <v>77.526104</v>
      </c>
      <c s="129" r="CS2114">
        <v>4.08032099999999</v>
      </c>
    </row>
    <row customHeight="1" r="2115" ht="15.0">
      <c t="s" s="127" r="A2115">
        <v>17790</v>
      </c>
      <c t="s" s="127" r="B2115">
        <v>17791</v>
      </c>
      <c t="s" s="127" r="C2115">
        <v>17792</v>
      </c>
      <c t="s" s="127" r="D2115">
        <v>17793</v>
      </c>
      <c t="s" s="127" r="E2115">
        <v>17794</v>
      </c>
      <c t="s" s="127" r="F2115">
        <v>17795</v>
      </c>
      <c t="s" s="128" r="G2115">
        <v>17796</v>
      </c>
      <c t="s" s="127" r="H2115">
        <v>17797</v>
      </c>
      <c s="129" r="I2115">
        <v>280.0</v>
      </c>
      <c s="129" r="J2115">
        <v>60.0</v>
      </c>
      <c s="129" r="K2115">
        <v>30.0</v>
      </c>
      <c s="129" r="L2115">
        <v>60.0</v>
      </c>
      <c s="129" r="M2115">
        <v>58.0</v>
      </c>
      <c s="129" r="N2115">
        <v>41.0</v>
      </c>
      <c s="129" r="O2115">
        <v>31.0</v>
      </c>
      <c s="129" r="P2115">
        <v>30.0</v>
      </c>
      <c s="129" r="Q2115">
        <v>26.0</v>
      </c>
      <c s="129" r="R2115">
        <v>47.0</v>
      </c>
      <c s="129" r="S2115">
        <v>41.0</v>
      </c>
      <c s="129" r="T2115">
        <v>51.0</v>
      </c>
      <c s="129" r="U2115">
        <v>30.0</v>
      </c>
      <c s="129" r="V2115">
        <v>147.0</v>
      </c>
      <c s="129" r="W2115">
        <v>32.0</v>
      </c>
      <c s="129" r="X2115">
        <v>20.0</v>
      </c>
      <c s="129" r="Y2115">
        <v>29.0</v>
      </c>
      <c s="129" r="Z2115">
        <v>31.0</v>
      </c>
      <c s="129" r="AA2115">
        <v>23.0</v>
      </c>
      <c s="129" r="AB2115">
        <v>11.0</v>
      </c>
      <c s="129" r="AC2115">
        <v>1.0</v>
      </c>
      <c s="129" r="AD2115">
        <v>39.0</v>
      </c>
      <c s="129" r="AE2115">
        <v>81.0</v>
      </c>
      <c s="129" r="AF2115">
        <v>27.0</v>
      </c>
      <c s="129" r="AG2115">
        <v>133.0</v>
      </c>
      <c s="129" r="AH2115">
        <v>28.0</v>
      </c>
      <c s="129" r="AI2115">
        <v>10.0</v>
      </c>
      <c s="129" r="AJ2115">
        <v>31.0</v>
      </c>
      <c s="129" r="AK2115">
        <v>27.0</v>
      </c>
      <c s="129" r="AL2115">
        <v>18.0</v>
      </c>
      <c s="129" r="AM2115">
        <v>17.0</v>
      </c>
      <c s="129" r="AN2115">
        <v>2.0</v>
      </c>
      <c s="129" r="AO2115">
        <v>32.0</v>
      </c>
      <c s="129" r="AP2115">
        <v>72.0</v>
      </c>
      <c s="129" r="AQ2115">
        <v>29.0</v>
      </c>
      <c s="129" r="AR2115">
        <v>228.0</v>
      </c>
      <c s="129" r="AS2115">
        <v>36.0</v>
      </c>
      <c s="129" r="AT2115">
        <v>4.0</v>
      </c>
      <c s="129" r="AU2115">
        <v>8.0</v>
      </c>
      <c s="129" r="AV2115">
        <v>24.0</v>
      </c>
      <c s="129" r="AW2115">
        <v>36.0</v>
      </c>
      <c s="129" r="AX2115">
        <v>24.0</v>
      </c>
      <c s="129" r="AY2115">
        <v>92.0</v>
      </c>
      <c s="129" r="AZ2115">
        <v>4.0</v>
      </c>
      <c s="129" r="BA2115">
        <v>112.0</v>
      </c>
      <c s="129" r="BB2115">
        <v>28.0</v>
      </c>
      <c s="129" r="BC2115">
        <v>0.0</v>
      </c>
      <c s="129" r="BD2115">
        <v>8.0</v>
      </c>
      <c s="129" r="BE2115">
        <v>12.0</v>
      </c>
      <c s="129" r="BF2115">
        <v>4.0</v>
      </c>
      <c s="129" r="BG2115">
        <v>20.0</v>
      </c>
      <c s="129" r="BH2115">
        <v>40.0</v>
      </c>
      <c s="129" r="BI2115">
        <v>0.0</v>
      </c>
      <c s="129" r="BJ2115">
        <v>116.0</v>
      </c>
      <c s="129" r="BK2115">
        <v>8.0</v>
      </c>
      <c s="129" r="BL2115">
        <v>4.0</v>
      </c>
      <c s="129" r="BM2115">
        <v>0.0</v>
      </c>
      <c s="129" r="BN2115">
        <v>12.0</v>
      </c>
      <c s="129" r="BO2115">
        <v>32.0</v>
      </c>
      <c s="129" r="BP2115">
        <v>4.0</v>
      </c>
      <c s="129" r="BQ2115">
        <v>52.0</v>
      </c>
      <c s="129" r="BR2115">
        <v>4.0</v>
      </c>
      <c s="129" r="BS2115">
        <v>16.0</v>
      </c>
      <c s="129" r="BT2115">
        <v>0.0</v>
      </c>
      <c s="129" r="BU2115">
        <v>0.0</v>
      </c>
      <c s="129" r="BV2115">
        <v>0.0</v>
      </c>
      <c s="129" r="BW2115">
        <v>0.0</v>
      </c>
      <c s="129" r="BX2115">
        <v>4.0</v>
      </c>
      <c s="129" r="BY2115">
        <v>8.0</v>
      </c>
      <c s="129" r="BZ2115">
        <v>0.0</v>
      </c>
      <c s="129" r="CA2115">
        <v>4.0</v>
      </c>
      <c s="129" r="CB2115">
        <v>104.0</v>
      </c>
      <c s="129" r="CC2115">
        <v>24.0</v>
      </c>
      <c s="129" r="CD2115">
        <v>4.0</v>
      </c>
      <c s="129" r="CE2115">
        <v>8.0</v>
      </c>
      <c s="129" r="CF2115">
        <v>20.0</v>
      </c>
      <c s="129" r="CG2115">
        <v>32.0</v>
      </c>
      <c s="129" r="CH2115">
        <v>16.0</v>
      </c>
      <c s="129" r="CI2115">
        <v>0.0</v>
      </c>
      <c s="129" r="CJ2115">
        <v>0.0</v>
      </c>
      <c s="129" r="CK2115">
        <v>108.0</v>
      </c>
      <c s="129" r="CL2115">
        <v>12.0</v>
      </c>
      <c s="129" r="CM2115">
        <v>0.0</v>
      </c>
      <c s="129" r="CN2115">
        <v>0.0</v>
      </c>
      <c s="129" r="CO2115">
        <v>4.0</v>
      </c>
      <c s="129" r="CP2115">
        <v>0.0</v>
      </c>
      <c s="129" r="CQ2115">
        <v>0.0</v>
      </c>
      <c s="129" r="CR2115">
        <v>92.0</v>
      </c>
      <c s="129" r="CS2115">
        <v>0.0</v>
      </c>
    </row>
    <row customHeight="1" r="2116" ht="15.0">
      <c t="s" s="127" r="A2116">
        <v>17798</v>
      </c>
      <c t="s" s="127" r="B2116">
        <v>17799</v>
      </c>
      <c t="s" s="127" r="C2116">
        <v>17800</v>
      </c>
      <c t="s" s="127" r="D2116">
        <v>17801</v>
      </c>
      <c t="s" s="127" r="E2116">
        <v>17802</v>
      </c>
      <c t="s" s="127" r="F2116">
        <v>17803</v>
      </c>
      <c t="s" s="128" r="G2116">
        <v>17804</v>
      </c>
      <c t="s" s="127" r="H2116">
        <v>17805</v>
      </c>
      <c s="129" r="I2116">
        <v>505.0</v>
      </c>
      <c s="129" r="J2116">
        <v>86.960581</v>
      </c>
      <c s="129" r="K2116">
        <v>63.9107879999999</v>
      </c>
      <c s="129" r="L2116">
        <v>94.294606</v>
      </c>
      <c s="129" r="M2116">
        <v>119.439834</v>
      </c>
      <c s="129" r="N2116">
        <v>89.0560169999999</v>
      </c>
      <c s="129" r="O2116">
        <v>51.338174</v>
      </c>
      <c s="129" r="P2116">
        <v>85.0</v>
      </c>
      <c s="129" r="Q2116">
        <v>73.0</v>
      </c>
      <c s="129" r="R2116">
        <v>97.0</v>
      </c>
      <c s="129" r="S2116">
        <v>104.0</v>
      </c>
      <c s="129" r="T2116">
        <v>74.0</v>
      </c>
      <c s="129" r="U2116">
        <v>28.0</v>
      </c>
      <c s="129" r="V2116">
        <v>272.406638999999</v>
      </c>
      <c s="129" r="W2116">
        <v>56.576763</v>
      </c>
      <c s="129" r="X2116">
        <v>40.860996</v>
      </c>
      <c s="129" r="Y2116">
        <v>45.051867</v>
      </c>
      <c s="129" r="Z2116">
        <v>58.6721989999999</v>
      </c>
      <c s="129" r="AA2116">
        <v>45.051867</v>
      </c>
      <c s="129" r="AB2116">
        <v>25.1452279999999</v>
      </c>
      <c s="129" r="AC2116">
        <v>1.04771799999999</v>
      </c>
      <c s="129" r="AD2116">
        <v>79.6265559999999</v>
      </c>
      <c s="129" r="AE2116">
        <v>142.489627</v>
      </c>
      <c s="129" r="AF2116">
        <v>50.2904559999999</v>
      </c>
      <c s="129" r="AG2116">
        <v>232.593360999999</v>
      </c>
      <c s="129" r="AH2116">
        <v>30.383817</v>
      </c>
      <c s="129" r="AI2116">
        <v>23.049793</v>
      </c>
      <c s="129" r="AJ2116">
        <v>49.242739</v>
      </c>
      <c s="129" r="AK2116">
        <v>60.7676349999999</v>
      </c>
      <c s="129" r="AL2116">
        <v>44.0041489999999</v>
      </c>
      <c s="129" r="AM2116">
        <v>22.002075</v>
      </c>
      <c s="129" r="AN2116">
        <v>3.143154</v>
      </c>
      <c s="129" r="AO2116">
        <v>40.860996</v>
      </c>
      <c s="129" r="AP2116">
        <v>143.537343999999</v>
      </c>
      <c s="129" r="AQ2116">
        <v>48.1950209999999</v>
      </c>
      <c s="129" r="AR2116">
        <v>398.13278</v>
      </c>
      <c s="129" r="AS2116">
        <v>4.19087099999999</v>
      </c>
      <c s="129" r="AT2116">
        <v>33.526971</v>
      </c>
      <c s="129" r="AU2116">
        <v>33.526971</v>
      </c>
      <c s="129" r="AV2116">
        <v>88.0082989999999</v>
      </c>
      <c s="129" r="AW2116">
        <v>20.954357</v>
      </c>
      <c s="129" r="AX2116">
        <v>33.526971</v>
      </c>
      <c s="129" r="AY2116">
        <v>142.489627</v>
      </c>
      <c s="129" r="AZ2116">
        <v>41.908714</v>
      </c>
      <c s="129" r="BA2116">
        <v>209.543567999999</v>
      </c>
      <c s="129" r="BB2116">
        <v>4.19087099999999</v>
      </c>
      <c s="129" r="BC2116">
        <v>29.3360999999999</v>
      </c>
      <c s="129" r="BD2116">
        <v>25.1452279999999</v>
      </c>
      <c s="129" r="BE2116">
        <v>33.526971</v>
      </c>
      <c s="129" r="BF2116">
        <v>0.0</v>
      </c>
      <c s="129" r="BG2116">
        <v>29.3360999999999</v>
      </c>
      <c s="129" r="BH2116">
        <v>67.053942</v>
      </c>
      <c s="129" r="BI2116">
        <v>20.954357</v>
      </c>
      <c s="129" r="BJ2116">
        <v>188.589212</v>
      </c>
      <c s="129" r="BK2116">
        <v>0.0</v>
      </c>
      <c s="129" r="BL2116">
        <v>4.19087099999999</v>
      </c>
      <c s="129" r="BM2116">
        <v>8.381743</v>
      </c>
      <c s="129" r="BN2116">
        <v>54.4813279999999</v>
      </c>
      <c s="129" r="BO2116">
        <v>20.954357</v>
      </c>
      <c s="129" r="BP2116">
        <v>4.19087099999999</v>
      </c>
      <c s="129" r="BQ2116">
        <v>75.435685</v>
      </c>
      <c s="129" r="BR2116">
        <v>20.954357</v>
      </c>
      <c s="129" r="BS2116">
        <v>33.526971</v>
      </c>
      <c s="129" r="BT2116">
        <v>0.0</v>
      </c>
      <c s="129" r="BU2116">
        <v>0.0</v>
      </c>
      <c s="129" r="BV2116">
        <v>0.0</v>
      </c>
      <c s="129" r="BW2116">
        <v>4.19087099999999</v>
      </c>
      <c s="129" r="BX2116">
        <v>4.19087099999999</v>
      </c>
      <c s="129" r="BY2116">
        <v>0.0</v>
      </c>
      <c s="129" r="BZ2116">
        <v>0.0</v>
      </c>
      <c s="129" r="CA2116">
        <v>25.1452279999999</v>
      </c>
      <c s="129" r="CB2116">
        <v>180.207469</v>
      </c>
      <c s="129" r="CC2116">
        <v>4.19087099999999</v>
      </c>
      <c s="129" r="CD2116">
        <v>25.1452279999999</v>
      </c>
      <c s="129" r="CE2116">
        <v>25.1452279999999</v>
      </c>
      <c s="129" r="CF2116">
        <v>71.2448129999999</v>
      </c>
      <c s="129" r="CG2116">
        <v>12.572614</v>
      </c>
      <c s="129" r="CH2116">
        <v>33.526971</v>
      </c>
      <c s="129" r="CI2116">
        <v>0.0</v>
      </c>
      <c s="129" r="CJ2116">
        <v>8.381743</v>
      </c>
      <c s="129" r="CK2116">
        <v>184.398339999999</v>
      </c>
      <c s="129" r="CL2116">
        <v>0.0</v>
      </c>
      <c s="129" r="CM2116">
        <v>8.381743</v>
      </c>
      <c s="129" r="CN2116">
        <v>8.381743</v>
      </c>
      <c s="129" r="CO2116">
        <v>12.572614</v>
      </c>
      <c s="129" r="CP2116">
        <v>4.19087099999999</v>
      </c>
      <c s="129" r="CQ2116">
        <v>0.0</v>
      </c>
      <c s="129" r="CR2116">
        <v>142.489627</v>
      </c>
      <c s="129" r="CS2116">
        <v>8.381743</v>
      </c>
    </row>
    <row customHeight="1" r="2117" ht="15.0">
      <c t="s" s="127" r="A2117">
        <v>17806</v>
      </c>
      <c t="s" s="127" r="B2117">
        <v>17807</v>
      </c>
      <c t="s" s="127" r="C2117">
        <v>17808</v>
      </c>
      <c t="s" s="127" r="D2117">
        <v>17809</v>
      </c>
      <c t="s" s="127" r="E2117">
        <v>17810</v>
      </c>
      <c t="s" s="127" r="F2117">
        <v>17811</v>
      </c>
      <c t="s" s="128" r="G2117">
        <v>17812</v>
      </c>
      <c t="s" s="127" r="H2117">
        <v>17813</v>
      </c>
      <c s="129" r="I2117">
        <v>3218.0</v>
      </c>
      <c s="129" r="J2117">
        <v>372.235395999999</v>
      </c>
      <c s="129" r="K2117">
        <v>463.158275</v>
      </c>
      <c s="129" r="L2117">
        <v>496.071508999999</v>
      </c>
      <c s="129" r="M2117">
        <v>702.414304</v>
      </c>
      <c s="129" r="N2117">
        <v>551.914372999999</v>
      </c>
      <c s="129" r="O2117">
        <v>632.206143</v>
      </c>
      <c s="129" r="P2117">
        <v>399.0</v>
      </c>
      <c s="129" r="Q2117">
        <v>534.0</v>
      </c>
      <c s="129" r="R2117">
        <v>609.0</v>
      </c>
      <c s="129" r="S2117">
        <v>599.0</v>
      </c>
      <c s="129" r="T2117">
        <v>677.0</v>
      </c>
      <c s="129" r="U2117">
        <v>526.0</v>
      </c>
      <c s="129" r="V2117">
        <v>1521.484081</v>
      </c>
      <c s="129" r="W2117">
        <v>190.24714</v>
      </c>
      <c s="129" r="X2117">
        <v>265.361380999999</v>
      </c>
      <c s="129" r="Y2117">
        <v>248.182211</v>
      </c>
      <c s="129" r="Z2117">
        <v>333.419473999999</v>
      </c>
      <c s="129" r="AA2117">
        <v>254.44075</v>
      </c>
      <c s="129" r="AB2117">
        <v>216.792162999999</v>
      </c>
      <c s="129" r="AC2117">
        <v>13.040963</v>
      </c>
      <c s="129" r="AD2117">
        <v>295.930581</v>
      </c>
      <c s="129" r="AE2117">
        <v>845.192151999999</v>
      </c>
      <c s="129" r="AF2117">
        <v>380.361348</v>
      </c>
      <c s="129" r="AG2117">
        <v>1696.51591899999</v>
      </c>
      <c s="129" r="AH2117">
        <v>181.988256</v>
      </c>
      <c s="129" r="AI2117">
        <v>197.796894</v>
      </c>
      <c s="129" r="AJ2117">
        <v>247.889298999999</v>
      </c>
      <c s="129" r="AK2117">
        <v>368.994829999999</v>
      </c>
      <c s="129" r="AL2117">
        <v>297.473622999999</v>
      </c>
      <c s="129" r="AM2117">
        <v>339.926572</v>
      </c>
      <c s="129" r="AN2117">
        <v>62.446446</v>
      </c>
      <c s="129" r="AO2117">
        <v>241.840203</v>
      </c>
      <c s="129" r="AP2117">
        <v>867.013551</v>
      </c>
      <c s="129" r="AQ2117">
        <v>587.662164999999</v>
      </c>
      <c s="129" r="AR2117">
        <v>2884.18091899999</v>
      </c>
      <c s="129" r="AS2117">
        <v>7.92024099999999</v>
      </c>
      <c s="129" r="AT2117">
        <v>140.24949</v>
      </c>
      <c s="129" r="AU2117">
        <v>116.009529</v>
      </c>
      <c s="129" r="AV2117">
        <v>269.305497</v>
      </c>
      <c s="129" r="AW2117">
        <v>412.989616</v>
      </c>
      <c s="129" r="AX2117">
        <v>469.885796</v>
      </c>
      <c s="129" r="AY2117">
        <v>1123.314456</v>
      </c>
      <c s="129" r="AZ2117">
        <v>344.506293</v>
      </c>
      <c s="129" r="BA2117">
        <v>1390.531217</v>
      </c>
      <c s="129" r="BB2117">
        <v>3.999953</v>
      </c>
      <c s="129" r="BC2117">
        <v>96.1666989999999</v>
      </c>
      <c s="129" r="BD2117">
        <v>63.8835819999999</v>
      </c>
      <c s="129" r="BE2117">
        <v>124.815456999999</v>
      </c>
      <c s="129" r="BF2117">
        <v>108.490562999999</v>
      </c>
      <c s="129" r="BG2117">
        <v>344.871842</v>
      </c>
      <c s="129" r="BH2117">
        <v>471.972777</v>
      </c>
      <c s="129" r="BI2117">
        <v>176.330344999999</v>
      </c>
      <c s="129" r="BJ2117">
        <v>1493.649701</v>
      </c>
      <c s="129" r="BK2117">
        <v>3.920288</v>
      </c>
      <c s="129" r="BL2117">
        <v>44.0827919999999</v>
      </c>
      <c s="129" r="BM2117">
        <v>52.1259469999999</v>
      </c>
      <c s="129" r="BN2117">
        <v>144.490039999999</v>
      </c>
      <c s="129" r="BO2117">
        <v>304.499053</v>
      </c>
      <c s="129" r="BP2117">
        <v>125.013954</v>
      </c>
      <c s="129" r="BQ2117">
        <v>651.341679</v>
      </c>
      <c s="129" r="BR2117">
        <v>168.175949</v>
      </c>
      <c s="129" r="BS2117">
        <v>355.815482999999</v>
      </c>
      <c s="129" r="BT2117">
        <v>0.0</v>
      </c>
      <c s="129" r="BU2117">
        <v>3.95991999999999</v>
      </c>
      <c s="129" r="BV2117">
        <v>4.04039</v>
      </c>
      <c s="129" r="BW2117">
        <v>23.9596839999999</v>
      </c>
      <c s="129" r="BX2117">
        <v>36.002443</v>
      </c>
      <c s="129" r="BY2117">
        <v>112.167306999999</v>
      </c>
      <c s="129" r="BZ2117">
        <v>0.0</v>
      </c>
      <c s="129" r="CA2117">
        <v>175.685739</v>
      </c>
      <c s="129" r="CB2117">
        <v>1183.54519</v>
      </c>
      <c s="129" r="CC2117">
        <v>7.92024099999999</v>
      </c>
      <c s="129" r="CD2117">
        <v>108.086492</v>
      </c>
      <c s="129" r="CE2117">
        <v>99.9284389999999</v>
      </c>
      <c s="129" r="CF2117">
        <v>225.264769</v>
      </c>
      <c s="129" r="CG2117">
        <v>320.538968</v>
      </c>
      <c s="129" r="CH2117">
        <v>321.595578999999</v>
      </c>
      <c s="129" r="CI2117">
        <v>0.0</v>
      </c>
      <c s="129" r="CJ2117">
        <v>100.210703</v>
      </c>
      <c s="129" r="CK2117">
        <v>1344.820246</v>
      </c>
      <c s="129" r="CL2117">
        <v>0.0</v>
      </c>
      <c s="129" r="CM2117">
        <v>28.203078</v>
      </c>
      <c s="129" r="CN2117">
        <v>12.0406999999999</v>
      </c>
      <c s="129" r="CO2117">
        <v>20.081043</v>
      </c>
      <c s="129" r="CP2117">
        <v>56.448205</v>
      </c>
      <c s="129" r="CQ2117">
        <v>36.122911</v>
      </c>
      <c s="129" r="CR2117">
        <v>1123.314456</v>
      </c>
      <c s="129" r="CS2117">
        <v>68.609852</v>
      </c>
    </row>
    <row customHeight="1" r="2118" ht="15.0">
      <c t="s" s="127" r="A2118">
        <v>17814</v>
      </c>
      <c t="s" s="127" r="B2118">
        <v>17815</v>
      </c>
      <c t="s" s="127" r="C2118">
        <v>17816</v>
      </c>
      <c t="s" s="127" r="D2118">
        <v>17817</v>
      </c>
      <c t="s" s="127" r="E2118">
        <v>17818</v>
      </c>
      <c t="s" s="127" r="F2118">
        <v>17819</v>
      </c>
      <c t="s" s="128" r="G2118">
        <v>17820</v>
      </c>
      <c t="s" s="127" r="H2118">
        <v>17821</v>
      </c>
      <c s="129" r="I2118">
        <v>118.0</v>
      </c>
      <c s="129" r="J2118">
        <v>20.521739</v>
      </c>
      <c s="129" r="K2118">
        <v>18.4695649999999</v>
      </c>
      <c s="129" r="L2118">
        <v>26.6782609999999</v>
      </c>
      <c s="129" r="M2118">
        <v>27.704348</v>
      </c>
      <c s="129" r="N2118">
        <v>10.26087</v>
      </c>
      <c s="129" r="O2118">
        <v>14.3652169999999</v>
      </c>
      <c s="129" r="P2118">
        <v>23.0</v>
      </c>
      <c s="129" r="Q2118">
        <v>18.0</v>
      </c>
      <c s="129" r="R2118">
        <v>33.0</v>
      </c>
      <c s="129" r="S2118">
        <v>20.0</v>
      </c>
      <c s="129" r="T2118">
        <v>16.0</v>
      </c>
      <c s="129" r="U2118">
        <v>6.0</v>
      </c>
      <c s="129" r="V2118">
        <v>62.591304</v>
      </c>
      <c s="129" r="W2118">
        <v>12.313043</v>
      </c>
      <c s="129" r="X2118">
        <v>9.234783</v>
      </c>
      <c s="129" r="Y2118">
        <v>14.3652169999999</v>
      </c>
      <c s="129" r="Z2118">
        <v>15.391304</v>
      </c>
      <c s="129" r="AA2118">
        <v>7.182609</v>
      </c>
      <c s="129" r="AB2118">
        <v>4.10434799999999</v>
      </c>
      <c s="129" r="AC2118">
        <v>0.0</v>
      </c>
      <c s="129" r="AD2118">
        <v>15.391304</v>
      </c>
      <c s="129" r="AE2118">
        <v>41.043478</v>
      </c>
      <c s="129" r="AF2118">
        <v>6.15652199999999</v>
      </c>
      <c s="129" r="AG2118">
        <v>55.4086959999999</v>
      </c>
      <c s="129" r="AH2118">
        <v>8.20869599999999</v>
      </c>
      <c s="129" r="AI2118">
        <v>9.234783</v>
      </c>
      <c s="129" r="AJ2118">
        <v>12.313043</v>
      </c>
      <c s="129" r="AK2118">
        <v>12.313043</v>
      </c>
      <c s="129" r="AL2118">
        <v>3.07826099999999</v>
      </c>
      <c s="129" r="AM2118">
        <v>9.234783</v>
      </c>
      <c s="129" r="AN2118">
        <v>1.026087</v>
      </c>
      <c s="129" r="AO2118">
        <v>10.26087</v>
      </c>
      <c s="129" r="AP2118">
        <v>34.886957</v>
      </c>
      <c s="129" r="AQ2118">
        <v>10.26087</v>
      </c>
      <c s="129" r="AR2118">
        <v>90.295652</v>
      </c>
      <c s="129" r="AS2118">
        <v>4.10434799999999</v>
      </c>
      <c s="129" r="AT2118">
        <v>4.10434799999999</v>
      </c>
      <c s="129" r="AU2118">
        <v>0.0</v>
      </c>
      <c s="129" r="AV2118">
        <v>24.6260869999999</v>
      </c>
      <c s="129" r="AW2118">
        <v>20.521739</v>
      </c>
      <c s="129" r="AX2118">
        <v>8.20869599999999</v>
      </c>
      <c s="129" r="AY2118">
        <v>20.521739</v>
      </c>
      <c s="129" r="AZ2118">
        <v>8.20869599999999</v>
      </c>
      <c s="129" r="BA2118">
        <v>41.043478</v>
      </c>
      <c s="129" r="BB2118">
        <v>4.10434799999999</v>
      </c>
      <c s="129" r="BC2118">
        <v>4.10434799999999</v>
      </c>
      <c s="129" r="BD2118">
        <v>0.0</v>
      </c>
      <c s="129" r="BE2118">
        <v>4.10434799999999</v>
      </c>
      <c s="129" r="BF2118">
        <v>4.10434799999999</v>
      </c>
      <c s="129" r="BG2118">
        <v>8.20869599999999</v>
      </c>
      <c s="129" r="BH2118">
        <v>12.313043</v>
      </c>
      <c s="129" r="BI2118">
        <v>4.10434799999999</v>
      </c>
      <c s="129" r="BJ2118">
        <v>49.2521739999999</v>
      </c>
      <c s="129" r="BK2118">
        <v>0.0</v>
      </c>
      <c s="129" r="BL2118">
        <v>0.0</v>
      </c>
      <c s="129" r="BM2118">
        <v>0.0</v>
      </c>
      <c s="129" r="BN2118">
        <v>20.521739</v>
      </c>
      <c s="129" r="BO2118">
        <v>16.4173909999999</v>
      </c>
      <c s="129" r="BP2118">
        <v>0.0</v>
      </c>
      <c s="129" r="BQ2118">
        <v>8.20869599999999</v>
      </c>
      <c s="129" r="BR2118">
        <v>4.10434799999999</v>
      </c>
      <c s="129" r="BS2118">
        <v>8.20869599999999</v>
      </c>
      <c s="129" r="BT2118">
        <v>0.0</v>
      </c>
      <c s="129" r="BU2118">
        <v>0.0</v>
      </c>
      <c s="129" r="BV2118">
        <v>0.0</v>
      </c>
      <c s="129" r="BW2118">
        <v>0.0</v>
      </c>
      <c s="129" r="BX2118">
        <v>4.10434799999999</v>
      </c>
      <c s="129" r="BY2118">
        <v>0.0</v>
      </c>
      <c s="129" r="BZ2118">
        <v>0.0</v>
      </c>
      <c s="129" r="CA2118">
        <v>4.10434799999999</v>
      </c>
      <c s="129" r="CB2118">
        <v>49.2521739999999</v>
      </c>
      <c s="129" r="CC2118">
        <v>4.10434799999999</v>
      </c>
      <c s="129" r="CD2118">
        <v>4.10434799999999</v>
      </c>
      <c s="129" r="CE2118">
        <v>0.0</v>
      </c>
      <c s="129" r="CF2118">
        <v>20.521739</v>
      </c>
      <c s="129" r="CG2118">
        <v>16.4173909999999</v>
      </c>
      <c s="129" r="CH2118">
        <v>4.10434799999999</v>
      </c>
      <c s="129" r="CI2118">
        <v>0.0</v>
      </c>
      <c s="129" r="CJ2118">
        <v>0.0</v>
      </c>
      <c s="129" r="CK2118">
        <v>32.834783</v>
      </c>
      <c s="129" r="CL2118">
        <v>0.0</v>
      </c>
      <c s="129" r="CM2118">
        <v>0.0</v>
      </c>
      <c s="129" r="CN2118">
        <v>0.0</v>
      </c>
      <c s="129" r="CO2118">
        <v>4.10434799999999</v>
      </c>
      <c s="129" r="CP2118">
        <v>0.0</v>
      </c>
      <c s="129" r="CQ2118">
        <v>4.10434799999999</v>
      </c>
      <c s="129" r="CR2118">
        <v>20.521739</v>
      </c>
      <c s="129" r="CS2118">
        <v>4.10434799999999</v>
      </c>
    </row>
    <row customHeight="1" r="2119" ht="15.0">
      <c t="s" s="127" r="A2119">
        <v>17822</v>
      </c>
      <c t="s" s="127" r="B2119">
        <v>17823</v>
      </c>
      <c t="s" s="127" r="C2119">
        <v>17824</v>
      </c>
      <c t="s" s="127" r="D2119">
        <v>17825</v>
      </c>
      <c t="s" s="127" r="E2119">
        <v>17826</v>
      </c>
      <c t="s" s="127" r="F2119">
        <v>17827</v>
      </c>
      <c t="s" s="128" r="G2119">
        <v>17828</v>
      </c>
      <c t="s" s="127" r="H2119">
        <v>17829</v>
      </c>
      <c s="129" r="I2119">
        <v>1940.0</v>
      </c>
      <c s="129" r="J2119">
        <v>285.394028999999</v>
      </c>
      <c s="129" r="K2119">
        <v>254.341251</v>
      </c>
      <c s="129" r="L2119">
        <v>340.148736999999</v>
      </c>
      <c s="129" r="M2119">
        <v>451.901682999999</v>
      </c>
      <c s="129" r="N2119">
        <v>403.424823</v>
      </c>
      <c s="129" r="O2119">
        <v>204.789477</v>
      </c>
      <c s="129" r="P2119">
        <v>418.0</v>
      </c>
      <c s="129" r="Q2119">
        <v>399.0</v>
      </c>
      <c s="129" r="R2119">
        <v>442.0</v>
      </c>
      <c s="129" r="S2119">
        <v>463.0</v>
      </c>
      <c s="129" r="T2119">
        <v>269.0</v>
      </c>
      <c s="129" r="U2119">
        <v>152.0</v>
      </c>
      <c s="129" r="V2119">
        <v>924.352665</v>
      </c>
      <c s="129" r="W2119">
        <v>138.255988</v>
      </c>
      <c s="129" r="X2119">
        <v>132.591144</v>
      </c>
      <c s="129" r="Y2119">
        <v>173.754818</v>
      </c>
      <c s="129" r="Z2119">
        <v>213.816864</v>
      </c>
      <c s="129" r="AA2119">
        <v>183.247419</v>
      </c>
      <c s="129" r="AB2119">
        <v>77.5172469999999</v>
      </c>
      <c s="129" r="AC2119">
        <v>5.16918599999999</v>
      </c>
      <c s="129" r="AD2119">
        <v>185.655702999999</v>
      </c>
      <c s="129" r="AE2119">
        <v>549.517532999999</v>
      </c>
      <c s="129" r="AF2119">
        <v>189.17943</v>
      </c>
      <c s="129" r="AG2119">
        <v>1015.647335</v>
      </c>
      <c s="129" r="AH2119">
        <v>147.138040999999</v>
      </c>
      <c s="129" r="AI2119">
        <v>121.750107</v>
      </c>
      <c s="129" r="AJ2119">
        <v>166.393919</v>
      </c>
      <c s="129" r="AK2119">
        <v>238.084819</v>
      </c>
      <c s="129" r="AL2119">
        <v>220.177404</v>
      </c>
      <c s="129" r="AM2119">
        <v>106.954601</v>
      </c>
      <c s="129" r="AN2119">
        <v>15.148444</v>
      </c>
      <c s="129" r="AO2119">
        <v>203.494170999999</v>
      </c>
      <c s="129" r="AP2119">
        <v>568.352419</v>
      </c>
      <c s="129" r="AQ2119">
        <v>243.800745</v>
      </c>
      <c s="129" r="AR2119">
        <v>1642.334854</v>
      </c>
      <c s="129" r="AS2119">
        <v>7.71159</v>
      </c>
      <c s="129" r="AT2119">
        <v>15.196431</v>
      </c>
      <c s="129" r="AU2119">
        <v>97.9945189999999</v>
      </c>
      <c s="129" r="AV2119">
        <v>225.90552</v>
      </c>
      <c s="129" r="AW2119">
        <v>286.01325</v>
      </c>
      <c s="129" r="AX2119">
        <v>182.926974</v>
      </c>
      <c s="129" r="AY2119">
        <v>597.019563999999</v>
      </c>
      <c s="129" r="AZ2119">
        <v>229.567006999999</v>
      </c>
      <c s="129" r="BA2119">
        <v>763.425529999999</v>
      </c>
      <c s="129" r="BB2119">
        <v>0.0</v>
      </c>
      <c s="129" r="BC2119">
        <v>15.196431</v>
      </c>
      <c s="129" r="BD2119">
        <v>55.985123</v>
      </c>
      <c s="129" r="BE2119">
        <v>122.22147</v>
      </c>
      <c s="129" r="BF2119">
        <v>66.3110539999999</v>
      </c>
      <c s="129" r="BG2119">
        <v>150.488885</v>
      </c>
      <c s="129" r="BH2119">
        <v>274.426257</v>
      </c>
      <c s="129" r="BI2119">
        <v>78.7963089999999</v>
      </c>
      <c s="129" r="BJ2119">
        <v>878.909323999999</v>
      </c>
      <c s="129" r="BK2119">
        <v>7.71159</v>
      </c>
      <c s="129" r="BL2119">
        <v>0.0</v>
      </c>
      <c s="129" r="BM2119">
        <v>42.009396</v>
      </c>
      <c s="129" r="BN2119">
        <v>103.684049</v>
      </c>
      <c s="129" r="BO2119">
        <v>219.702195999999</v>
      </c>
      <c s="129" r="BP2119">
        <v>32.438088</v>
      </c>
      <c s="129" r="BQ2119">
        <v>322.593306999999</v>
      </c>
      <c s="129" r="BR2119">
        <v>150.770699</v>
      </c>
      <c s="129" r="BS2119">
        <v>206.154885</v>
      </c>
      <c s="129" r="BT2119">
        <v>0.0</v>
      </c>
      <c s="129" r="BU2119">
        <v>0.0</v>
      </c>
      <c s="129" r="BV2119">
        <v>0.0</v>
      </c>
      <c s="129" r="BW2119">
        <v>0.0</v>
      </c>
      <c s="129" r="BX2119">
        <v>41.5670959999999</v>
      </c>
      <c s="129" r="BY2119">
        <v>39.3844009999999</v>
      </c>
      <c s="129" r="BZ2119">
        <v>0.0</v>
      </c>
      <c s="129" r="CA2119">
        <v>125.203388</v>
      </c>
      <c s="129" r="CB2119">
        <v>692.949202</v>
      </c>
      <c s="129" r="CC2119">
        <v>0.0</v>
      </c>
      <c s="129" r="CD2119">
        <v>11.081168</v>
      </c>
      <c s="129" r="CE2119">
        <v>77.660212</v>
      </c>
      <c s="129" r="CF2119">
        <v>213.819199</v>
      </c>
      <c s="129" r="CG2119">
        <v>203.501713</v>
      </c>
      <c s="129" r="CH2119">
        <v>135.035118</v>
      </c>
      <c s="129" r="CI2119">
        <v>0.0</v>
      </c>
      <c s="129" r="CJ2119">
        <v>51.851792</v>
      </c>
      <c s="129" r="CK2119">
        <v>743.230767</v>
      </c>
      <c s="129" r="CL2119">
        <v>7.71159</v>
      </c>
      <c s="129" r="CM2119">
        <v>4.11526299999999</v>
      </c>
      <c s="129" r="CN2119">
        <v>20.3343069999999</v>
      </c>
      <c s="129" r="CO2119">
        <v>12.086321</v>
      </c>
      <c s="129" r="CP2119">
        <v>40.944442</v>
      </c>
      <c s="129" r="CQ2119">
        <v>8.50745399999999</v>
      </c>
      <c s="129" r="CR2119">
        <v>597.019563999999</v>
      </c>
      <c s="129" r="CS2119">
        <v>52.5118269999999</v>
      </c>
    </row>
    <row customHeight="1" r="2120" ht="15.0">
      <c t="s" s="127" r="A2120">
        <v>17830</v>
      </c>
      <c t="s" s="127" r="B2120">
        <v>17831</v>
      </c>
      <c t="s" s="127" r="C2120">
        <v>17832</v>
      </c>
      <c t="s" s="127" r="D2120">
        <v>17833</v>
      </c>
      <c t="s" s="127" r="E2120">
        <v>17834</v>
      </c>
      <c t="s" s="127" r="F2120">
        <v>17835</v>
      </c>
      <c t="s" s="128" r="G2120">
        <v>17836</v>
      </c>
      <c t="s" s="127" r="H2120">
        <v>17837</v>
      </c>
      <c s="129" r="I2120">
        <v>1014.0</v>
      </c>
      <c s="129" r="J2120">
        <v>233.756544999999</v>
      </c>
      <c s="129" r="K2120">
        <v>129.646487</v>
      </c>
      <c s="129" r="L2120">
        <v>249.471271</v>
      </c>
      <c s="129" r="M2120">
        <v>214.113137999999</v>
      </c>
      <c s="129" r="N2120">
        <v>108.125737</v>
      </c>
      <c s="129" r="O2120">
        <v>78.88682</v>
      </c>
      <c s="129" r="P2120">
        <v>160.0</v>
      </c>
      <c s="129" r="Q2120">
        <v>141.0</v>
      </c>
      <c s="129" r="R2120">
        <v>198.0</v>
      </c>
      <c s="129" r="S2120">
        <v>137.0</v>
      </c>
      <c s="129" r="T2120">
        <v>84.0</v>
      </c>
      <c s="129" r="U2120">
        <v>32.0</v>
      </c>
      <c s="129" r="V2120">
        <v>489.260035</v>
      </c>
      <c s="129" r="W2120">
        <v>118.842613</v>
      </c>
      <c s="129" r="X2120">
        <v>58.930222</v>
      </c>
      <c s="129" r="Y2120">
        <v>120.806954</v>
      </c>
      <c s="129" r="Z2120">
        <v>102.145717</v>
      </c>
      <c s="129" r="AA2120">
        <v>56.0359089999999</v>
      </c>
      <c s="129" r="AB2120">
        <v>32.49862</v>
      </c>
      <c s="129" r="AC2120">
        <v>0.0</v>
      </c>
      <c s="129" r="AD2120">
        <v>136.52168</v>
      </c>
      <c s="129" r="AE2120">
        <v>287.775915</v>
      </c>
      <c s="129" r="AF2120">
        <v>64.96244</v>
      </c>
      <c s="129" r="AG2120">
        <v>524.739964999999</v>
      </c>
      <c s="129" r="AH2120">
        <v>114.913932</v>
      </c>
      <c s="129" r="AI2120">
        <v>70.716266</v>
      </c>
      <c s="129" r="AJ2120">
        <v>128.664317</v>
      </c>
      <c s="129" r="AK2120">
        <v>111.967421</v>
      </c>
      <c s="129" r="AL2120">
        <v>52.0898279999999</v>
      </c>
      <c s="129" r="AM2120">
        <v>36.4795</v>
      </c>
      <c s="129" r="AN2120">
        <v>9.908701</v>
      </c>
      <c s="129" r="AO2120">
        <v>141.432532</v>
      </c>
      <c s="129" r="AP2120">
        <v>306.437152</v>
      </c>
      <c s="129" r="AQ2120">
        <v>76.870281</v>
      </c>
      <c s="129" r="AR2120">
        <v>774.298233999999</v>
      </c>
      <c s="129" r="AS2120">
        <v>23.5720889999999</v>
      </c>
      <c s="129" r="AT2120">
        <v>15.714726</v>
      </c>
      <c s="129" r="AU2120">
        <v>55.0015399999999</v>
      </c>
      <c s="129" r="AV2120">
        <v>168.933302</v>
      </c>
      <c s="129" r="AW2120">
        <v>141.432532</v>
      </c>
      <c s="129" r="AX2120">
        <v>78.5736289999999</v>
      </c>
      <c s="129" r="AY2120">
        <v>184.92642</v>
      </c>
      <c s="129" r="AZ2120">
        <v>106.143997</v>
      </c>
      <c s="129" r="BA2120">
        <v>341.864883</v>
      </c>
      <c s="129" r="BB2120">
        <v>19.643407</v>
      </c>
      <c s="129" r="BC2120">
        <v>15.714726</v>
      </c>
      <c s="129" r="BD2120">
        <v>35.358133</v>
      </c>
      <c s="129" r="BE2120">
        <v>74.644947</v>
      </c>
      <c s="129" r="BF2120">
        <v>31.429451</v>
      </c>
      <c s="129" r="BG2120">
        <v>66.7875839999999</v>
      </c>
      <c s="129" r="BH2120">
        <v>74.714545</v>
      </c>
      <c s="129" r="BI2120">
        <v>23.5720889999999</v>
      </c>
      <c s="129" r="BJ2120">
        <v>432.433351</v>
      </c>
      <c s="129" r="BK2120">
        <v>3.928681</v>
      </c>
      <c s="129" r="BL2120">
        <v>0.0</v>
      </c>
      <c s="129" r="BM2120">
        <v>19.643407</v>
      </c>
      <c s="129" r="BN2120">
        <v>94.2883539999999</v>
      </c>
      <c s="129" r="BO2120">
        <v>110.00308</v>
      </c>
      <c s="129" r="BP2120">
        <v>11.786044</v>
      </c>
      <c s="129" r="BQ2120">
        <v>110.211875</v>
      </c>
      <c s="129" r="BR2120">
        <v>82.5719079999999</v>
      </c>
      <c s="129" r="BS2120">
        <v>62.8589029999999</v>
      </c>
      <c s="129" r="BT2120">
        <v>0.0</v>
      </c>
      <c s="129" r="BU2120">
        <v>0.0</v>
      </c>
      <c s="129" r="BV2120">
        <v>0.0</v>
      </c>
      <c s="129" r="BW2120">
        <v>7.857363</v>
      </c>
      <c s="129" r="BX2120">
        <v>7.857363</v>
      </c>
      <c s="129" r="BY2120">
        <v>7.857363</v>
      </c>
      <c s="129" r="BZ2120">
        <v>0.0</v>
      </c>
      <c s="129" r="CA2120">
        <v>39.286814</v>
      </c>
      <c s="129" r="CB2120">
        <v>455.727047</v>
      </c>
      <c s="129" r="CC2120">
        <v>23.5720889999999</v>
      </c>
      <c s="129" r="CD2120">
        <v>11.786044</v>
      </c>
      <c s="129" r="CE2120">
        <v>51.072859</v>
      </c>
      <c s="129" r="CF2120">
        <v>145.361212999999</v>
      </c>
      <c s="129" r="CG2120">
        <v>121.789125</v>
      </c>
      <c s="129" r="CH2120">
        <v>58.930222</v>
      </c>
      <c s="129" r="CI2120">
        <v>3.928681</v>
      </c>
      <c s="129" r="CJ2120">
        <v>39.286814</v>
      </c>
      <c s="129" r="CK2120">
        <v>255.712284</v>
      </c>
      <c s="129" r="CL2120">
        <v>0.0</v>
      </c>
      <c s="129" r="CM2120">
        <v>3.928681</v>
      </c>
      <c s="129" r="CN2120">
        <v>3.928681</v>
      </c>
      <c s="129" r="CO2120">
        <v>15.714726</v>
      </c>
      <c s="129" r="CP2120">
        <v>11.786044</v>
      </c>
      <c s="129" r="CQ2120">
        <v>11.786044</v>
      </c>
      <c s="129" r="CR2120">
        <v>180.997739</v>
      </c>
      <c s="129" r="CS2120">
        <v>27.5703679999999</v>
      </c>
    </row>
    <row customHeight="1" r="2121" ht="15.0">
      <c t="s" s="127" r="A2121">
        <v>17838</v>
      </c>
      <c t="s" s="127" r="B2121">
        <v>17839</v>
      </c>
      <c t="s" s="127" r="C2121">
        <v>17840</v>
      </c>
      <c t="s" s="127" r="D2121">
        <v>17841</v>
      </c>
      <c t="s" s="127" r="E2121">
        <v>17842</v>
      </c>
      <c t="s" s="127" r="F2121">
        <v>17843</v>
      </c>
      <c t="s" s="128" r="G2121">
        <v>17844</v>
      </c>
      <c t="s" s="127" r="H2121">
        <v>17845</v>
      </c>
      <c s="129" r="I2121">
        <v>259.0</v>
      </c>
      <c s="129" r="J2121">
        <v>53.0</v>
      </c>
      <c s="129" r="K2121">
        <v>28.0</v>
      </c>
      <c s="129" r="L2121">
        <v>56.0</v>
      </c>
      <c s="129" r="M2121">
        <v>47.0</v>
      </c>
      <c s="129" r="N2121">
        <v>45.0</v>
      </c>
      <c s="129" r="O2121">
        <v>30.0</v>
      </c>
      <c s="129" r="P2121">
        <v>38.0</v>
      </c>
      <c s="129" r="Q2121">
        <v>52.0</v>
      </c>
      <c s="129" r="R2121">
        <v>46.0</v>
      </c>
      <c s="129" r="S2121">
        <v>49.0</v>
      </c>
      <c s="129" r="T2121">
        <v>52.0</v>
      </c>
      <c s="129" r="U2121">
        <v>25.0</v>
      </c>
      <c s="129" r="V2121">
        <v>132.0</v>
      </c>
      <c s="129" r="W2121">
        <v>26.0</v>
      </c>
      <c s="129" r="X2121">
        <v>12.0</v>
      </c>
      <c s="129" r="Y2121">
        <v>28.0</v>
      </c>
      <c s="129" r="Z2121">
        <v>26.0</v>
      </c>
      <c s="129" r="AA2121">
        <v>26.0</v>
      </c>
      <c s="129" r="AB2121">
        <v>13.0</v>
      </c>
      <c s="129" r="AC2121">
        <v>1.0</v>
      </c>
      <c s="129" r="AD2121">
        <v>31.0</v>
      </c>
      <c s="129" r="AE2121">
        <v>74.0</v>
      </c>
      <c s="129" r="AF2121">
        <v>27.0</v>
      </c>
      <c s="129" r="AG2121">
        <v>127.0</v>
      </c>
      <c s="129" r="AH2121">
        <v>27.0</v>
      </c>
      <c s="129" r="AI2121">
        <v>16.0</v>
      </c>
      <c s="129" r="AJ2121">
        <v>28.0</v>
      </c>
      <c s="129" r="AK2121">
        <v>21.0</v>
      </c>
      <c s="129" r="AL2121">
        <v>19.0</v>
      </c>
      <c s="129" r="AM2121">
        <v>15.0</v>
      </c>
      <c s="129" r="AN2121">
        <v>1.0</v>
      </c>
      <c s="129" r="AO2121">
        <v>34.0</v>
      </c>
      <c s="129" r="AP2121">
        <v>67.0</v>
      </c>
      <c s="129" r="AQ2121">
        <v>26.0</v>
      </c>
      <c s="129" r="AR2121">
        <v>200.0</v>
      </c>
      <c s="129" r="AS2121">
        <v>32.0</v>
      </c>
      <c s="129" r="AT2121">
        <v>0.0</v>
      </c>
      <c s="129" r="AU2121">
        <v>4.0</v>
      </c>
      <c s="129" r="AV2121">
        <v>28.0</v>
      </c>
      <c s="129" r="AW2121">
        <v>28.0</v>
      </c>
      <c s="129" r="AX2121">
        <v>36.0</v>
      </c>
      <c s="129" r="AY2121">
        <v>52.0</v>
      </c>
      <c s="129" r="AZ2121">
        <v>20.0</v>
      </c>
      <c s="129" r="BA2121">
        <v>96.0</v>
      </c>
      <c s="129" r="BB2121">
        <v>20.0</v>
      </c>
      <c s="129" r="BC2121">
        <v>0.0</v>
      </c>
      <c s="129" r="BD2121">
        <v>4.0</v>
      </c>
      <c s="129" r="BE2121">
        <v>4.0</v>
      </c>
      <c s="129" r="BF2121">
        <v>0.0</v>
      </c>
      <c s="129" r="BG2121">
        <v>36.0</v>
      </c>
      <c s="129" r="BH2121">
        <v>28.0</v>
      </c>
      <c s="129" r="BI2121">
        <v>4.0</v>
      </c>
      <c s="129" r="BJ2121">
        <v>104.0</v>
      </c>
      <c s="129" r="BK2121">
        <v>12.0</v>
      </c>
      <c s="129" r="BL2121">
        <v>0.0</v>
      </c>
      <c s="129" r="BM2121">
        <v>0.0</v>
      </c>
      <c s="129" r="BN2121">
        <v>24.0</v>
      </c>
      <c s="129" r="BO2121">
        <v>28.0</v>
      </c>
      <c s="129" r="BP2121">
        <v>0.0</v>
      </c>
      <c s="129" r="BQ2121">
        <v>24.0</v>
      </c>
      <c s="129" r="BR2121">
        <v>16.0</v>
      </c>
      <c s="129" r="BS2121">
        <v>24.0</v>
      </c>
      <c s="129" r="BT2121">
        <v>0.0</v>
      </c>
      <c s="129" r="BU2121">
        <v>0.0</v>
      </c>
      <c s="129" r="BV2121">
        <v>0.0</v>
      </c>
      <c s="129" r="BW2121">
        <v>0.0</v>
      </c>
      <c s="129" r="BX2121">
        <v>4.0</v>
      </c>
      <c s="129" r="BY2121">
        <v>8.0</v>
      </c>
      <c s="129" r="BZ2121">
        <v>0.0</v>
      </c>
      <c s="129" r="CA2121">
        <v>12.0</v>
      </c>
      <c s="129" r="CB2121">
        <v>108.0</v>
      </c>
      <c s="129" r="CC2121">
        <v>28.0</v>
      </c>
      <c s="129" r="CD2121">
        <v>0.0</v>
      </c>
      <c s="129" r="CE2121">
        <v>4.0</v>
      </c>
      <c s="129" r="CF2121">
        <v>28.0</v>
      </c>
      <c s="129" r="CG2121">
        <v>20.0</v>
      </c>
      <c s="129" r="CH2121">
        <v>24.0</v>
      </c>
      <c s="129" r="CI2121">
        <v>0.0</v>
      </c>
      <c s="129" r="CJ2121">
        <v>4.0</v>
      </c>
      <c s="129" r="CK2121">
        <v>68.0</v>
      </c>
      <c s="129" r="CL2121">
        <v>4.0</v>
      </c>
      <c s="129" r="CM2121">
        <v>0.0</v>
      </c>
      <c s="129" r="CN2121">
        <v>0.0</v>
      </c>
      <c s="129" r="CO2121">
        <v>0.0</v>
      </c>
      <c s="129" r="CP2121">
        <v>4.0</v>
      </c>
      <c s="129" r="CQ2121">
        <v>4.0</v>
      </c>
      <c s="129" r="CR2121">
        <v>52.0</v>
      </c>
      <c s="129" r="CS2121">
        <v>4.0</v>
      </c>
    </row>
    <row customHeight="1" r="2122" ht="15.0">
      <c t="s" s="127" r="A2122">
        <v>17846</v>
      </c>
      <c t="s" s="127" r="B2122">
        <v>17847</v>
      </c>
      <c t="s" s="127" r="C2122">
        <v>17848</v>
      </c>
      <c t="s" s="127" r="D2122">
        <v>17849</v>
      </c>
      <c t="s" s="127" r="E2122">
        <v>17850</v>
      </c>
      <c t="s" s="127" r="F2122">
        <v>17851</v>
      </c>
      <c t="s" s="128" r="G2122">
        <v>17852</v>
      </c>
      <c t="s" s="127" r="H2122">
        <v>17853</v>
      </c>
      <c s="129" r="I2122">
        <v>867.0</v>
      </c>
      <c s="129" r="J2122">
        <v>191.0</v>
      </c>
      <c s="129" r="K2122">
        <v>92.0</v>
      </c>
      <c s="129" r="L2122">
        <v>225.0</v>
      </c>
      <c s="129" r="M2122">
        <v>153.0</v>
      </c>
      <c s="129" r="N2122">
        <v>140.0</v>
      </c>
      <c s="129" r="O2122">
        <v>66.0</v>
      </c>
      <c s="129" r="P2122">
        <v>139.0</v>
      </c>
      <c s="129" r="Q2122">
        <v>135.0</v>
      </c>
      <c s="129" r="R2122">
        <v>159.0</v>
      </c>
      <c s="129" r="S2122">
        <v>153.0</v>
      </c>
      <c s="129" r="T2122">
        <v>102.0</v>
      </c>
      <c s="129" r="U2122">
        <v>49.0</v>
      </c>
      <c s="129" r="V2122">
        <v>440.0</v>
      </c>
      <c s="129" r="W2122">
        <v>96.0</v>
      </c>
      <c s="129" r="X2122">
        <v>53.0</v>
      </c>
      <c s="129" r="Y2122">
        <v>118.0</v>
      </c>
      <c s="129" r="Z2122">
        <v>78.0</v>
      </c>
      <c s="129" r="AA2122">
        <v>72.0</v>
      </c>
      <c s="129" r="AB2122">
        <v>23.0</v>
      </c>
      <c s="129" r="AC2122">
        <v>0.0</v>
      </c>
      <c s="129" r="AD2122">
        <v>123.0</v>
      </c>
      <c s="129" r="AE2122">
        <v>259.0</v>
      </c>
      <c s="129" r="AF2122">
        <v>58.0</v>
      </c>
      <c s="129" r="AG2122">
        <v>427.0</v>
      </c>
      <c s="129" r="AH2122">
        <v>95.0</v>
      </c>
      <c s="129" r="AI2122">
        <v>39.0</v>
      </c>
      <c s="129" r="AJ2122">
        <v>107.0</v>
      </c>
      <c s="129" r="AK2122">
        <v>75.0</v>
      </c>
      <c s="129" r="AL2122">
        <v>68.0</v>
      </c>
      <c s="129" r="AM2122">
        <v>40.0</v>
      </c>
      <c s="129" r="AN2122">
        <v>3.0</v>
      </c>
      <c s="129" r="AO2122">
        <v>115.0</v>
      </c>
      <c s="129" r="AP2122">
        <v>234.0</v>
      </c>
      <c s="129" r="AQ2122">
        <v>78.0</v>
      </c>
      <c s="129" r="AR2122">
        <v>676.0</v>
      </c>
      <c s="129" r="AS2122">
        <v>48.0</v>
      </c>
      <c s="129" r="AT2122">
        <v>56.0</v>
      </c>
      <c s="129" r="AU2122">
        <v>60.0</v>
      </c>
      <c s="129" r="AV2122">
        <v>76.0</v>
      </c>
      <c s="129" r="AW2122">
        <v>124.0</v>
      </c>
      <c s="129" r="AX2122">
        <v>80.0</v>
      </c>
      <c s="129" r="AY2122">
        <v>180.0</v>
      </c>
      <c s="129" r="AZ2122">
        <v>52.0</v>
      </c>
      <c s="129" r="BA2122">
        <v>328.0</v>
      </c>
      <c s="129" r="BB2122">
        <v>24.0</v>
      </c>
      <c s="129" r="BC2122">
        <v>32.0</v>
      </c>
      <c s="129" r="BD2122">
        <v>40.0</v>
      </c>
      <c s="129" r="BE2122">
        <v>28.0</v>
      </c>
      <c s="129" r="BF2122">
        <v>16.0</v>
      </c>
      <c s="129" r="BG2122">
        <v>72.0</v>
      </c>
      <c s="129" r="BH2122">
        <v>84.0</v>
      </c>
      <c s="129" r="BI2122">
        <v>32.0</v>
      </c>
      <c s="129" r="BJ2122">
        <v>348.0</v>
      </c>
      <c s="129" r="BK2122">
        <v>24.0</v>
      </c>
      <c s="129" r="BL2122">
        <v>24.0</v>
      </c>
      <c s="129" r="BM2122">
        <v>20.0</v>
      </c>
      <c s="129" r="BN2122">
        <v>48.0</v>
      </c>
      <c s="129" r="BO2122">
        <v>108.0</v>
      </c>
      <c s="129" r="BP2122">
        <v>8.0</v>
      </c>
      <c s="129" r="BQ2122">
        <v>96.0</v>
      </c>
      <c s="129" r="BR2122">
        <v>20.0</v>
      </c>
      <c s="129" r="BS2122">
        <v>64.0</v>
      </c>
      <c s="129" r="BT2122">
        <v>4.0</v>
      </c>
      <c s="129" r="BU2122">
        <v>12.0</v>
      </c>
      <c s="129" r="BV2122">
        <v>0.0</v>
      </c>
      <c s="129" r="BW2122">
        <v>0.0</v>
      </c>
      <c s="129" r="BX2122">
        <v>8.0</v>
      </c>
      <c s="129" r="BY2122">
        <v>12.0</v>
      </c>
      <c s="129" r="BZ2122">
        <v>0.0</v>
      </c>
      <c s="129" r="CA2122">
        <v>28.0</v>
      </c>
      <c s="129" r="CB2122">
        <v>356.0</v>
      </c>
      <c s="129" r="CC2122">
        <v>28.0</v>
      </c>
      <c s="129" r="CD2122">
        <v>36.0</v>
      </c>
      <c s="129" r="CE2122">
        <v>48.0</v>
      </c>
      <c s="129" r="CF2122">
        <v>72.0</v>
      </c>
      <c s="129" r="CG2122">
        <v>108.0</v>
      </c>
      <c s="129" r="CH2122">
        <v>56.0</v>
      </c>
      <c s="129" r="CI2122">
        <v>0.0</v>
      </c>
      <c s="129" r="CJ2122">
        <v>8.0</v>
      </c>
      <c s="129" r="CK2122">
        <v>256.0</v>
      </c>
      <c s="129" r="CL2122">
        <v>16.0</v>
      </c>
      <c s="129" r="CM2122">
        <v>8.0</v>
      </c>
      <c s="129" r="CN2122">
        <v>12.0</v>
      </c>
      <c s="129" r="CO2122">
        <v>4.0</v>
      </c>
      <c s="129" r="CP2122">
        <v>8.0</v>
      </c>
      <c s="129" r="CQ2122">
        <v>12.0</v>
      </c>
      <c s="129" r="CR2122">
        <v>180.0</v>
      </c>
      <c s="129" r="CS2122">
        <v>16.0</v>
      </c>
    </row>
    <row customHeight="1" r="2123" ht="15.0">
      <c t="s" s="127" r="A2123">
        <v>17854</v>
      </c>
      <c t="s" s="127" r="B2123">
        <v>17855</v>
      </c>
      <c t="s" s="127" r="C2123">
        <v>17856</v>
      </c>
      <c t="s" s="127" r="D2123">
        <v>17857</v>
      </c>
      <c t="s" s="127" r="E2123">
        <v>17858</v>
      </c>
      <c t="s" s="127" r="F2123">
        <v>17859</v>
      </c>
      <c t="s" s="128" r="G2123">
        <v>17860</v>
      </c>
      <c t="s" s="127" r="H2123">
        <v>17861</v>
      </c>
      <c s="129" r="I2123">
        <v>816.0</v>
      </c>
      <c s="129" r="J2123">
        <v>168.502312999999</v>
      </c>
      <c s="129" r="K2123">
        <v>139.926149</v>
      </c>
      <c s="129" r="L2123">
        <v>198.099835</v>
      </c>
      <c s="129" r="M2123">
        <v>141.968866999999</v>
      </c>
      <c s="129" r="N2123">
        <v>115.413539</v>
      </c>
      <c s="129" r="O2123">
        <v>52.0892959999999</v>
      </c>
      <c s="129" r="P2123">
        <v>129.0</v>
      </c>
      <c s="129" r="Q2123">
        <v>151.0</v>
      </c>
      <c s="129" r="R2123">
        <v>154.0</v>
      </c>
      <c s="129" r="S2123">
        <v>125.0</v>
      </c>
      <c s="129" r="T2123">
        <v>101.0</v>
      </c>
      <c s="129" r="U2123">
        <v>45.0</v>
      </c>
      <c s="129" r="V2123">
        <v>436.076424999999</v>
      </c>
      <c s="129" r="W2123">
        <v>98.028559</v>
      </c>
      <c s="129" r="X2123">
        <v>79.6659829999999</v>
      </c>
      <c s="129" r="Y2123">
        <v>105.17807</v>
      </c>
      <c s="129" r="Z2123">
        <v>71.495113</v>
      </c>
      <c s="129" r="AA2123">
        <v>62.3028839999999</v>
      </c>
      <c s="129" r="AB2123">
        <v>18.3844579999999</v>
      </c>
      <c s="129" r="AC2123">
        <v>1.02135899999999</v>
      </c>
      <c s="129" r="AD2123">
        <v>120.498452</v>
      </c>
      <c s="129" r="AE2123">
        <v>254.296448</v>
      </c>
      <c s="129" r="AF2123">
        <v>61.281525</v>
      </c>
      <c s="129" r="AG2123">
        <v>379.923575</v>
      </c>
      <c s="129" r="AH2123">
        <v>70.473754</v>
      </c>
      <c s="129" r="AI2123">
        <v>60.2601659999999</v>
      </c>
      <c s="129" r="AJ2123">
        <v>92.9217649999999</v>
      </c>
      <c s="129" r="AK2123">
        <v>70.473754</v>
      </c>
      <c s="129" r="AL2123">
        <v>53.110655</v>
      </c>
      <c s="129" r="AM2123">
        <v>26.5553279999999</v>
      </c>
      <c s="129" r="AN2123">
        <v>6.128153</v>
      </c>
      <c s="129" r="AO2123">
        <v>88.8582119999999</v>
      </c>
      <c s="129" r="AP2123">
        <v>225.698403</v>
      </c>
      <c s="129" r="AQ2123">
        <v>65.36696</v>
      </c>
      <c s="129" r="AR2123">
        <v>653.494551</v>
      </c>
      <c s="129" r="AS2123">
        <v>44.939785</v>
      </c>
      <c s="129" r="AT2123">
        <v>53.0231289999999</v>
      </c>
      <c s="129" r="AU2123">
        <v>12.2563049999999</v>
      </c>
      <c s="129" r="AV2123">
        <v>102.04835</v>
      </c>
      <c s="129" r="AW2123">
        <v>93.965005</v>
      </c>
      <c s="129" r="AX2123">
        <v>118.477615</v>
      </c>
      <c s="129" r="AY2123">
        <v>159.331965999999</v>
      </c>
      <c s="129" r="AZ2123">
        <v>69.4523949999999</v>
      </c>
      <c s="129" r="BA2123">
        <v>314.49097</v>
      </c>
      <c s="129" r="BB2123">
        <v>36.768915</v>
      </c>
      <c s="129" r="BC2123">
        <v>40.766824</v>
      </c>
      <c s="129" r="BD2123">
        <v>8.17087</v>
      </c>
      <c s="129" r="BE2123">
        <v>53.110655</v>
      </c>
      <c s="129" r="BF2123">
        <v>8.17087</v>
      </c>
      <c s="129" r="BG2123">
        <v>89.87957</v>
      </c>
      <c s="129" r="BH2123">
        <v>61.281525</v>
      </c>
      <c s="129" r="BI2123">
        <v>16.34174</v>
      </c>
      <c s="129" r="BJ2123">
        <v>339.003581</v>
      </c>
      <c s="129" r="BK2123">
        <v>8.17087</v>
      </c>
      <c s="129" r="BL2123">
        <v>12.2563049999999</v>
      </c>
      <c s="129" r="BM2123">
        <v>4.085435</v>
      </c>
      <c s="129" r="BN2123">
        <v>48.937694</v>
      </c>
      <c s="129" r="BO2123">
        <v>85.7941349999999</v>
      </c>
      <c s="129" r="BP2123">
        <v>28.5980449999999</v>
      </c>
      <c s="129" r="BQ2123">
        <v>98.0504399999999</v>
      </c>
      <c s="129" r="BR2123">
        <v>53.110655</v>
      </c>
      <c s="129" r="BS2123">
        <v>65.36696</v>
      </c>
      <c s="129" r="BT2123">
        <v>4.085435</v>
      </c>
      <c s="129" r="BU2123">
        <v>4.085435</v>
      </c>
      <c s="129" r="BV2123">
        <v>0.0</v>
      </c>
      <c s="129" r="BW2123">
        <v>4.085435</v>
      </c>
      <c s="129" r="BX2123">
        <v>20.4271749999999</v>
      </c>
      <c s="129" r="BY2123">
        <v>12.2563049999999</v>
      </c>
      <c s="129" r="BZ2123">
        <v>0.0</v>
      </c>
      <c s="129" r="CA2123">
        <v>20.4271749999999</v>
      </c>
      <c s="129" r="CB2123">
        <v>392.026709999999</v>
      </c>
      <c s="129" r="CC2123">
        <v>36.768915</v>
      </c>
      <c s="129" r="CD2123">
        <v>36.681389</v>
      </c>
      <c s="129" r="CE2123">
        <v>8.17087</v>
      </c>
      <c s="129" r="CF2123">
        <v>93.87748</v>
      </c>
      <c s="129" r="CG2123">
        <v>69.4523949999999</v>
      </c>
      <c s="129" r="CH2123">
        <v>102.135875</v>
      </c>
      <c s="129" r="CI2123">
        <v>4.085435</v>
      </c>
      <c s="129" r="CJ2123">
        <v>40.8543499999999</v>
      </c>
      <c s="129" r="CK2123">
        <v>196.100880999999</v>
      </c>
      <c s="129" r="CL2123">
        <v>4.085435</v>
      </c>
      <c s="129" r="CM2123">
        <v>12.2563049999999</v>
      </c>
      <c s="129" r="CN2123">
        <v>4.085435</v>
      </c>
      <c s="129" r="CO2123">
        <v>4.085435</v>
      </c>
      <c s="129" r="CP2123">
        <v>4.085435</v>
      </c>
      <c s="129" r="CQ2123">
        <v>4.085435</v>
      </c>
      <c s="129" r="CR2123">
        <v>155.246531</v>
      </c>
      <c s="129" r="CS2123">
        <v>8.17087</v>
      </c>
    </row>
    <row customHeight="1" r="2124" ht="15.0">
      <c t="s" s="127" r="A2124">
        <v>17862</v>
      </c>
      <c t="s" s="127" r="B2124">
        <v>17863</v>
      </c>
      <c t="s" s="127" r="C2124">
        <v>17864</v>
      </c>
      <c t="s" s="127" r="D2124">
        <v>17865</v>
      </c>
      <c t="s" s="127" r="E2124">
        <v>17866</v>
      </c>
      <c t="s" s="127" r="F2124">
        <v>17867</v>
      </c>
      <c t="s" s="128" r="G2124">
        <v>17868</v>
      </c>
      <c t="s" s="127" r="H2124">
        <v>17869</v>
      </c>
      <c s="129" r="I2124">
        <v>199.0</v>
      </c>
      <c s="129" r="J2124">
        <v>37.3034299999999</v>
      </c>
      <c s="129" r="K2124">
        <v>22.8126649999999</v>
      </c>
      <c s="129" r="L2124">
        <v>31.0861909999999</v>
      </c>
      <c s="129" r="M2124">
        <v>55.987394</v>
      </c>
      <c s="129" r="N2124">
        <v>34.194811</v>
      </c>
      <c s="129" r="O2124">
        <v>17.6155079999999</v>
      </c>
      <c s="129" r="P2124">
        <v>32.0</v>
      </c>
      <c s="129" r="Q2124">
        <v>28.0</v>
      </c>
      <c s="129" r="R2124">
        <v>45.0</v>
      </c>
      <c s="129" r="S2124">
        <v>36.0</v>
      </c>
      <c s="129" r="T2124">
        <v>37.0</v>
      </c>
      <c s="129" r="U2124">
        <v>10.0</v>
      </c>
      <c s="129" r="V2124">
        <v>105.725301</v>
      </c>
      <c s="129" r="W2124">
        <v>19.6879209999999</v>
      </c>
      <c s="129" r="X2124">
        <v>14.523014</v>
      </c>
      <c s="129" r="Y2124">
        <v>16.5793019999999</v>
      </c>
      <c s="129" r="Z2124">
        <v>30.0661099999999</v>
      </c>
      <c s="129" r="AA2124">
        <v>16.5793019999999</v>
      </c>
      <c s="129" r="AB2124">
        <v>7.253445</v>
      </c>
      <c s="129" r="AC2124">
        <v>1.036206</v>
      </c>
      <c s="129" r="AD2124">
        <v>23.848872</v>
      </c>
      <c s="129" r="AE2124">
        <v>66.3333329999999</v>
      </c>
      <c s="129" r="AF2124">
        <v>15.543096</v>
      </c>
      <c s="129" r="AG2124">
        <v>93.2746989999999</v>
      </c>
      <c s="129" r="AH2124">
        <v>17.6155079999999</v>
      </c>
      <c s="129" r="AI2124">
        <v>8.28965099999999</v>
      </c>
      <c s="129" r="AJ2124">
        <v>14.5068889999999</v>
      </c>
      <c s="129" r="AK2124">
        <v>25.921284</v>
      </c>
      <c s="129" r="AL2124">
        <v>17.6155079999999</v>
      </c>
      <c s="129" r="AM2124">
        <v>9.32585699999999</v>
      </c>
      <c s="129" r="AN2124">
        <v>0.0</v>
      </c>
      <c s="129" r="AO2124">
        <v>19.6879209999999</v>
      </c>
      <c s="129" r="AP2124">
        <v>53.898857</v>
      </c>
      <c s="129" r="AQ2124">
        <v>19.6879209999999</v>
      </c>
      <c s="129" r="AR2124">
        <v>174.147172</v>
      </c>
      <c s="129" r="AS2124">
        <v>8.28965099999999</v>
      </c>
      <c s="129" r="AT2124">
        <v>24.868953</v>
      </c>
      <c s="129" r="AU2124">
        <v>4.144826</v>
      </c>
      <c s="129" r="AV2124">
        <v>12.498976</v>
      </c>
      <c s="129" r="AW2124">
        <v>33.1586039999999</v>
      </c>
      <c s="129" r="AX2124">
        <v>33.1586039999999</v>
      </c>
      <c s="129" r="AY2124">
        <v>53.8827319999999</v>
      </c>
      <c s="129" r="AZ2124">
        <v>4.144826</v>
      </c>
      <c s="129" r="BA2124">
        <v>95.395487</v>
      </c>
      <c s="129" r="BB2124">
        <v>4.144826</v>
      </c>
      <c s="129" r="BC2124">
        <v>20.724128</v>
      </c>
      <c s="129" r="BD2124">
        <v>4.144826</v>
      </c>
      <c s="129" r="BE2124">
        <v>4.20932499999999</v>
      </c>
      <c s="129" r="BF2124">
        <v>8.28965099999999</v>
      </c>
      <c s="129" r="BG2124">
        <v>24.868953</v>
      </c>
      <c s="129" r="BH2124">
        <v>24.868953</v>
      </c>
      <c s="129" r="BI2124">
        <v>4.144826</v>
      </c>
      <c s="129" r="BJ2124">
        <v>78.7516849999999</v>
      </c>
      <c s="129" r="BK2124">
        <v>4.144826</v>
      </c>
      <c s="129" r="BL2124">
        <v>4.144826</v>
      </c>
      <c s="129" r="BM2124">
        <v>0.0</v>
      </c>
      <c s="129" r="BN2124">
        <v>8.28965099999999</v>
      </c>
      <c s="129" r="BO2124">
        <v>24.868953</v>
      </c>
      <c s="129" r="BP2124">
        <v>8.28965099999999</v>
      </c>
      <c s="129" r="BQ2124">
        <v>29.013779</v>
      </c>
      <c s="129" r="BR2124">
        <v>0.0</v>
      </c>
      <c s="129" r="BS2124">
        <v>16.5793019999999</v>
      </c>
      <c s="129" r="BT2124">
        <v>0.0</v>
      </c>
      <c s="129" r="BU2124">
        <v>0.0</v>
      </c>
      <c s="129" r="BV2124">
        <v>0.0</v>
      </c>
      <c s="129" r="BW2124">
        <v>0.0</v>
      </c>
      <c s="129" r="BX2124">
        <v>4.144826</v>
      </c>
      <c s="129" r="BY2124">
        <v>8.28965099999999</v>
      </c>
      <c s="129" r="BZ2124">
        <v>0.0</v>
      </c>
      <c s="129" r="CA2124">
        <v>4.144826</v>
      </c>
      <c s="129" r="CB2124">
        <v>95.395487</v>
      </c>
      <c s="129" r="CC2124">
        <v>8.28965099999999</v>
      </c>
      <c s="129" r="CD2124">
        <v>20.724128</v>
      </c>
      <c s="129" r="CE2124">
        <v>4.144826</v>
      </c>
      <c s="129" r="CF2124">
        <v>12.498976</v>
      </c>
      <c s="129" r="CG2124">
        <v>29.013779</v>
      </c>
      <c s="129" r="CH2124">
        <v>20.724128</v>
      </c>
      <c s="129" r="CI2124">
        <v>0.0</v>
      </c>
      <c s="129" r="CJ2124">
        <v>0.0</v>
      </c>
      <c s="129" r="CK2124">
        <v>62.172383</v>
      </c>
      <c s="129" r="CL2124">
        <v>0.0</v>
      </c>
      <c s="129" r="CM2124">
        <v>4.144826</v>
      </c>
      <c s="129" r="CN2124">
        <v>0.0</v>
      </c>
      <c s="129" r="CO2124">
        <v>0.0</v>
      </c>
      <c s="129" r="CP2124">
        <v>0.0</v>
      </c>
      <c s="129" r="CQ2124">
        <v>4.144826</v>
      </c>
      <c s="129" r="CR2124">
        <v>53.8827319999999</v>
      </c>
      <c s="129" r="CS2124">
        <v>0.0</v>
      </c>
    </row>
    <row customHeight="1" r="2125" ht="15.0">
      <c t="s" s="127" r="A2125">
        <v>17870</v>
      </c>
      <c t="s" s="127" r="B2125">
        <v>17871</v>
      </c>
      <c t="s" s="127" r="C2125">
        <v>17872</v>
      </c>
      <c t="s" s="127" r="D2125">
        <v>17873</v>
      </c>
      <c t="s" s="127" r="E2125">
        <v>17874</v>
      </c>
      <c t="s" s="127" r="F2125">
        <v>17875</v>
      </c>
      <c t="s" s="128" r="G2125">
        <v>17876</v>
      </c>
      <c t="s" s="127" r="H2125">
        <v>17877</v>
      </c>
      <c s="129" r="I2125">
        <v>193.0</v>
      </c>
      <c s="129" r="J2125">
        <v>43.326531</v>
      </c>
      <c s="129" r="K2125">
        <v>18.709184</v>
      </c>
      <c s="129" r="L2125">
        <v>44.311224</v>
      </c>
      <c s="129" r="M2125">
        <v>38.403061</v>
      </c>
      <c s="129" r="N2125">
        <v>23.632653</v>
      </c>
      <c s="129" r="O2125">
        <v>24.6173469999999</v>
      </c>
      <c s="129" r="P2125">
        <v>28.0</v>
      </c>
      <c s="129" r="Q2125">
        <v>35.0</v>
      </c>
      <c s="129" r="R2125">
        <v>32.0</v>
      </c>
      <c s="129" r="S2125">
        <v>26.0</v>
      </c>
      <c s="129" r="T2125">
        <v>37.0</v>
      </c>
      <c s="129" r="U2125">
        <v>24.0</v>
      </c>
      <c s="129" r="V2125">
        <v>94.530612</v>
      </c>
      <c s="129" r="W2125">
        <v>24.6173469999999</v>
      </c>
      <c s="129" r="X2125">
        <v>7.877551</v>
      </c>
      <c s="129" r="Y2125">
        <v>23.632653</v>
      </c>
      <c s="129" r="Z2125">
        <v>17.7244899999999</v>
      </c>
      <c s="129" r="AA2125">
        <v>11.8163269999999</v>
      </c>
      <c s="129" r="AB2125">
        <v>7.877551</v>
      </c>
      <c s="129" r="AC2125">
        <v>0.984693999999999</v>
      </c>
      <c s="129" r="AD2125">
        <v>26.586735</v>
      </c>
      <c s="129" r="AE2125">
        <v>51.204082</v>
      </c>
      <c s="129" r="AF2125">
        <v>16.7397959999999</v>
      </c>
      <c s="129" r="AG2125">
        <v>98.4693879999999</v>
      </c>
      <c s="129" r="AH2125">
        <v>18.709184</v>
      </c>
      <c s="129" r="AI2125">
        <v>10.831633</v>
      </c>
      <c s="129" r="AJ2125">
        <v>20.678571</v>
      </c>
      <c s="129" r="AK2125">
        <v>20.678571</v>
      </c>
      <c s="129" r="AL2125">
        <v>11.8163269999999</v>
      </c>
      <c s="129" r="AM2125">
        <v>14.770408</v>
      </c>
      <c s="129" r="AN2125">
        <v>0.984693999999999</v>
      </c>
      <c s="129" r="AO2125">
        <v>23.632653</v>
      </c>
      <c s="129" r="AP2125">
        <v>49.2346939999999</v>
      </c>
      <c s="129" r="AQ2125">
        <v>25.602041</v>
      </c>
      <c s="129" r="AR2125">
        <v>177.244898</v>
      </c>
      <c s="129" r="AS2125">
        <v>35.4489799999999</v>
      </c>
      <c s="129" r="AT2125">
        <v>11.8163269999999</v>
      </c>
      <c s="129" r="AU2125">
        <v>0.0</v>
      </c>
      <c s="129" r="AV2125">
        <v>27.5714289999999</v>
      </c>
      <c s="129" r="AW2125">
        <v>11.8163269999999</v>
      </c>
      <c s="129" r="AX2125">
        <v>15.755102</v>
      </c>
      <c s="129" r="AY2125">
        <v>59.0816329999999</v>
      </c>
      <c s="129" r="AZ2125">
        <v>15.755102</v>
      </c>
      <c s="129" r="BA2125">
        <v>78.7755099999999</v>
      </c>
      <c s="129" r="BB2125">
        <v>23.632653</v>
      </c>
      <c s="129" r="BC2125">
        <v>3.93877599999999</v>
      </c>
      <c s="129" r="BD2125">
        <v>0.0</v>
      </c>
      <c s="129" r="BE2125">
        <v>7.877551</v>
      </c>
      <c s="129" r="BF2125">
        <v>3.93877599999999</v>
      </c>
      <c s="129" r="BG2125">
        <v>7.877551</v>
      </c>
      <c s="129" r="BH2125">
        <v>27.5714289999999</v>
      </c>
      <c s="129" r="BI2125">
        <v>3.93877599999999</v>
      </c>
      <c s="129" r="BJ2125">
        <v>98.4693879999999</v>
      </c>
      <c s="129" r="BK2125">
        <v>11.8163269999999</v>
      </c>
      <c s="129" r="BL2125">
        <v>7.877551</v>
      </c>
      <c s="129" r="BM2125">
        <v>0.0</v>
      </c>
      <c s="129" r="BN2125">
        <v>19.693878</v>
      </c>
      <c s="129" r="BO2125">
        <v>7.877551</v>
      </c>
      <c s="129" r="BP2125">
        <v>7.877551</v>
      </c>
      <c s="129" r="BQ2125">
        <v>31.510204</v>
      </c>
      <c s="129" r="BR2125">
        <v>11.8163269999999</v>
      </c>
      <c s="129" r="BS2125">
        <v>19.693878</v>
      </c>
      <c s="129" r="BT2125">
        <v>3.93877599999999</v>
      </c>
      <c s="129" r="BU2125">
        <v>0.0</v>
      </c>
      <c s="129" r="BV2125">
        <v>0.0</v>
      </c>
      <c s="129" r="BW2125">
        <v>3.93877599999999</v>
      </c>
      <c s="129" r="BX2125">
        <v>0.0</v>
      </c>
      <c s="129" r="BY2125">
        <v>0.0</v>
      </c>
      <c s="129" r="BZ2125">
        <v>0.0</v>
      </c>
      <c s="129" r="CA2125">
        <v>11.8163269999999</v>
      </c>
      <c s="129" r="CB2125">
        <v>78.7755099999999</v>
      </c>
      <c s="129" r="CC2125">
        <v>31.510204</v>
      </c>
      <c s="129" r="CD2125">
        <v>3.93877599999999</v>
      </c>
      <c s="129" r="CE2125">
        <v>0.0</v>
      </c>
      <c s="129" r="CF2125">
        <v>19.693878</v>
      </c>
      <c s="129" r="CG2125">
        <v>3.93877599999999</v>
      </c>
      <c s="129" r="CH2125">
        <v>15.755102</v>
      </c>
      <c s="129" r="CI2125">
        <v>0.0</v>
      </c>
      <c s="129" r="CJ2125">
        <v>3.93877599999999</v>
      </c>
      <c s="129" r="CK2125">
        <v>78.7755099999999</v>
      </c>
      <c s="129" r="CL2125">
        <v>0.0</v>
      </c>
      <c s="129" r="CM2125">
        <v>7.877551</v>
      </c>
      <c s="129" r="CN2125">
        <v>0.0</v>
      </c>
      <c s="129" r="CO2125">
        <v>3.93877599999999</v>
      </c>
      <c s="129" r="CP2125">
        <v>7.877551</v>
      </c>
      <c s="129" r="CQ2125">
        <v>0.0</v>
      </c>
      <c s="129" r="CR2125">
        <v>59.0816329999999</v>
      </c>
      <c s="129" r="CS2125">
        <v>0.0</v>
      </c>
    </row>
    <row customHeight="1" r="2126" ht="15.0">
      <c t="s" s="127" r="A2126">
        <v>17878</v>
      </c>
      <c t="s" s="127" r="B2126">
        <v>17879</v>
      </c>
      <c t="s" s="127" r="C2126">
        <v>17880</v>
      </c>
      <c t="s" s="127" r="D2126">
        <v>17881</v>
      </c>
      <c t="s" s="127" r="E2126">
        <v>17882</v>
      </c>
      <c t="s" s="127" r="F2126">
        <v>17883</v>
      </c>
      <c t="s" s="128" r="G2126">
        <v>17884</v>
      </c>
      <c t="s" s="127" r="H2126">
        <v>17885</v>
      </c>
      <c s="129" r="I2126">
        <v>211.0</v>
      </c>
      <c s="129" r="J2126">
        <v>41.03652</v>
      </c>
      <c s="129" r="K2126">
        <v>17.1780779999999</v>
      </c>
      <c s="129" r="L2126">
        <v>51.534235</v>
      </c>
      <c s="129" r="M2126">
        <v>40.173554</v>
      </c>
      <c s="129" r="N2126">
        <v>38.173507</v>
      </c>
      <c s="129" r="O2126">
        <v>22.904104</v>
      </c>
      <c s="129" r="P2126">
        <v>35.0</v>
      </c>
      <c s="129" r="Q2126">
        <v>27.0</v>
      </c>
      <c s="129" r="R2126">
        <v>48.0</v>
      </c>
      <c s="129" r="S2126">
        <v>36.0</v>
      </c>
      <c s="129" r="T2126">
        <v>43.0</v>
      </c>
      <c s="129" r="U2126">
        <v>21.0</v>
      </c>
      <c s="129" r="V2126">
        <v>107.885844</v>
      </c>
      <c s="129" r="W2126">
        <v>21.949767</v>
      </c>
      <c s="129" r="X2126">
        <v>12.40639</v>
      </c>
      <c s="129" r="Y2126">
        <v>26.7214549999999</v>
      </c>
      <c s="129" r="Z2126">
        <v>20.086777</v>
      </c>
      <c s="129" r="AA2126">
        <v>18.1324159999999</v>
      </c>
      <c s="129" r="AB2126">
        <v>8.58903899999999</v>
      </c>
      <c s="129" r="AC2126">
        <v>0.0</v>
      </c>
      <c s="129" r="AD2126">
        <v>27.6757929999999</v>
      </c>
      <c s="129" r="AE2126">
        <v>62.077635</v>
      </c>
      <c s="129" r="AF2126">
        <v>18.1324159999999</v>
      </c>
      <c s="129" r="AG2126">
        <v>103.114155999999</v>
      </c>
      <c s="129" r="AH2126">
        <v>19.0867539999999</v>
      </c>
      <c s="129" r="AI2126">
        <v>4.771688</v>
      </c>
      <c s="129" r="AJ2126">
        <v>24.81278</v>
      </c>
      <c s="129" r="AK2126">
        <v>20.086777</v>
      </c>
      <c s="129" r="AL2126">
        <v>20.041091</v>
      </c>
      <c s="129" r="AM2126">
        <v>12.40639</v>
      </c>
      <c s="129" r="AN2126">
        <v>1.90867499999999</v>
      </c>
      <c s="129" r="AO2126">
        <v>20.995429</v>
      </c>
      <c s="129" r="AP2126">
        <v>56.351609</v>
      </c>
      <c s="129" r="AQ2126">
        <v>25.7671169999999</v>
      </c>
      <c s="129" r="AR2126">
        <v>171.780783</v>
      </c>
      <c s="129" r="AS2126">
        <v>7.63470099999999</v>
      </c>
      <c s="129" r="AT2126">
        <v>11.452052</v>
      </c>
      <c s="129" r="AU2126">
        <v>15.269403</v>
      </c>
      <c s="129" r="AV2126">
        <v>22.904104</v>
      </c>
      <c s="129" r="AW2126">
        <v>34.356157</v>
      </c>
      <c s="129" r="AX2126">
        <v>19.0867539999999</v>
      </c>
      <c s="129" r="AY2126">
        <v>49.62556</v>
      </c>
      <c s="129" r="AZ2126">
        <v>11.452052</v>
      </c>
      <c s="129" r="BA2126">
        <v>99.251119</v>
      </c>
      <c s="129" r="BB2126">
        <v>3.81735099999999</v>
      </c>
      <c s="129" r="BC2126">
        <v>11.452052</v>
      </c>
      <c s="129" r="BD2126">
        <v>11.452052</v>
      </c>
      <c s="129" r="BE2126">
        <v>11.452052</v>
      </c>
      <c s="129" r="BF2126">
        <v>7.63470099999999</v>
      </c>
      <c s="129" r="BG2126">
        <v>19.0867539999999</v>
      </c>
      <c s="129" r="BH2126">
        <v>30.538806</v>
      </c>
      <c s="129" r="BI2126">
        <v>3.81735099999999</v>
      </c>
      <c s="129" r="BJ2126">
        <v>72.5296639999999</v>
      </c>
      <c s="129" r="BK2126">
        <v>3.81735099999999</v>
      </c>
      <c s="129" r="BL2126">
        <v>0.0</v>
      </c>
      <c s="129" r="BM2126">
        <v>3.81735099999999</v>
      </c>
      <c s="129" r="BN2126">
        <v>11.452052</v>
      </c>
      <c s="129" r="BO2126">
        <v>26.7214549999999</v>
      </c>
      <c s="129" r="BP2126">
        <v>0.0</v>
      </c>
      <c s="129" r="BQ2126">
        <v>19.0867539999999</v>
      </c>
      <c s="129" r="BR2126">
        <v>7.63470099999999</v>
      </c>
      <c s="129" r="BS2126">
        <v>7.63470099999999</v>
      </c>
      <c s="129" r="BT2126">
        <v>0.0</v>
      </c>
      <c s="129" r="BU2126">
        <v>0.0</v>
      </c>
      <c s="129" r="BV2126">
        <v>0.0</v>
      </c>
      <c s="129" r="BW2126">
        <v>0.0</v>
      </c>
      <c s="129" r="BX2126">
        <v>0.0</v>
      </c>
      <c s="129" r="BY2126">
        <v>3.81735099999999</v>
      </c>
      <c s="129" r="BZ2126">
        <v>0.0</v>
      </c>
      <c s="129" r="CA2126">
        <v>3.81735099999999</v>
      </c>
      <c s="129" r="CB2126">
        <v>87.7990669999999</v>
      </c>
      <c s="129" r="CC2126">
        <v>7.63470099999999</v>
      </c>
      <c s="129" r="CD2126">
        <v>11.452052</v>
      </c>
      <c s="129" r="CE2126">
        <v>11.452052</v>
      </c>
      <c s="129" r="CF2126">
        <v>15.269403</v>
      </c>
      <c s="129" r="CG2126">
        <v>26.7214549999999</v>
      </c>
      <c s="129" r="CH2126">
        <v>15.269403</v>
      </c>
      <c s="129" r="CI2126">
        <v>0.0</v>
      </c>
      <c s="129" r="CJ2126">
        <v>0.0</v>
      </c>
      <c s="129" r="CK2126">
        <v>76.3470149999999</v>
      </c>
      <c s="129" r="CL2126">
        <v>0.0</v>
      </c>
      <c s="129" r="CM2126">
        <v>0.0</v>
      </c>
      <c s="129" r="CN2126">
        <v>3.81735099999999</v>
      </c>
      <c s="129" r="CO2126">
        <v>7.63470099999999</v>
      </c>
      <c s="129" r="CP2126">
        <v>7.63470099999999</v>
      </c>
      <c s="129" r="CQ2126">
        <v>0.0</v>
      </c>
      <c s="129" r="CR2126">
        <v>49.62556</v>
      </c>
      <c s="129" r="CS2126">
        <v>7.63470099999999</v>
      </c>
    </row>
    <row customHeight="1" r="2127" ht="15.0">
      <c t="s" s="127" r="A2127">
        <v>17886</v>
      </c>
      <c t="s" s="127" r="B2127">
        <v>17887</v>
      </c>
      <c t="s" s="127" r="C2127">
        <v>17888</v>
      </c>
      <c t="s" s="127" r="D2127">
        <v>17889</v>
      </c>
      <c t="s" s="127" r="E2127">
        <v>17890</v>
      </c>
      <c t="s" s="127" r="F2127">
        <v>17891</v>
      </c>
      <c t="s" s="128" r="G2127">
        <v>17892</v>
      </c>
      <c t="s" s="127" r="H2127">
        <v>17893</v>
      </c>
      <c s="129" r="I2127">
        <v>298.0</v>
      </c>
      <c s="129" r="J2127">
        <v>36.4897959999999</v>
      </c>
      <c s="129" r="K2127">
        <v>26.3537409999999</v>
      </c>
      <c s="129" r="L2127">
        <v>55.748299</v>
      </c>
      <c s="129" r="M2127">
        <v>64.870748</v>
      </c>
      <c s="129" r="N2127">
        <v>88.1836729999999</v>
      </c>
      <c s="129" r="O2127">
        <v>26.3537409999999</v>
      </c>
      <c s="129" r="P2127">
        <v>38.0</v>
      </c>
      <c s="129" r="Q2127">
        <v>36.0</v>
      </c>
      <c s="129" r="R2127">
        <v>51.0</v>
      </c>
      <c s="129" r="S2127">
        <v>64.0</v>
      </c>
      <c s="129" r="T2127">
        <v>57.0</v>
      </c>
      <c s="129" r="U2127">
        <v>16.0</v>
      </c>
      <c s="129" r="V2127">
        <v>147.986394999999</v>
      </c>
      <c s="129" r="W2127">
        <v>16.217687</v>
      </c>
      <c s="129" r="X2127">
        <v>15.204082</v>
      </c>
      <c s="129" r="Y2127">
        <v>32.435374</v>
      </c>
      <c s="129" r="Z2127">
        <v>30.4081629999999</v>
      </c>
      <c s="129" r="AA2127">
        <v>41.5578229999999</v>
      </c>
      <c s="129" r="AB2127">
        <v>12.163265</v>
      </c>
      <c s="129" r="AC2127">
        <v>0.0</v>
      </c>
      <c s="129" r="AD2127">
        <v>21.2857139999999</v>
      </c>
      <c s="129" r="AE2127">
        <v>92.238095</v>
      </c>
      <c s="129" r="AF2127">
        <v>34.4625849999999</v>
      </c>
      <c s="129" r="AG2127">
        <v>150.013605</v>
      </c>
      <c s="129" r="AH2127">
        <v>20.272109</v>
      </c>
      <c s="129" r="AI2127">
        <v>11.14966</v>
      </c>
      <c s="129" r="AJ2127">
        <v>23.312925</v>
      </c>
      <c s="129" r="AK2127">
        <v>34.4625849999999</v>
      </c>
      <c s="129" r="AL2127">
        <v>46.62585</v>
      </c>
      <c s="129" r="AM2127">
        <v>11.14966</v>
      </c>
      <c s="129" r="AN2127">
        <v>3.040816</v>
      </c>
      <c s="129" r="AO2127">
        <v>26.3537409999999</v>
      </c>
      <c s="129" r="AP2127">
        <v>81.088435</v>
      </c>
      <c s="129" r="AQ2127">
        <v>42.571429</v>
      </c>
      <c s="129" r="AR2127">
        <v>247.319728</v>
      </c>
      <c s="129" r="AS2127">
        <v>0.0</v>
      </c>
      <c s="129" r="AT2127">
        <v>32.435374</v>
      </c>
      <c s="129" r="AU2127">
        <v>4.05442199999999</v>
      </c>
      <c s="129" r="AV2127">
        <v>12.163265</v>
      </c>
      <c s="129" r="AW2127">
        <v>40.544218</v>
      </c>
      <c s="129" r="AX2127">
        <v>36.4897959999999</v>
      </c>
      <c s="129" r="AY2127">
        <v>101.360544</v>
      </c>
      <c s="129" r="AZ2127">
        <v>20.272109</v>
      </c>
      <c s="129" r="BA2127">
        <v>113.52381</v>
      </c>
      <c s="129" r="BB2127">
        <v>0.0</v>
      </c>
      <c s="129" r="BC2127">
        <v>16.217687</v>
      </c>
      <c s="129" r="BD2127">
        <v>4.05442199999999</v>
      </c>
      <c s="129" r="BE2127">
        <v>4.05442199999999</v>
      </c>
      <c s="129" r="BF2127">
        <v>8.10884399999999</v>
      </c>
      <c s="129" r="BG2127">
        <v>32.435374</v>
      </c>
      <c s="129" r="BH2127">
        <v>44.5986389999999</v>
      </c>
      <c s="129" r="BI2127">
        <v>4.05442199999999</v>
      </c>
      <c s="129" r="BJ2127">
        <v>133.795918</v>
      </c>
      <c s="129" r="BK2127">
        <v>0.0</v>
      </c>
      <c s="129" r="BL2127">
        <v>16.217687</v>
      </c>
      <c s="129" r="BM2127">
        <v>0.0</v>
      </c>
      <c s="129" r="BN2127">
        <v>8.10884399999999</v>
      </c>
      <c s="129" r="BO2127">
        <v>32.435374</v>
      </c>
      <c s="129" r="BP2127">
        <v>4.05442199999999</v>
      </c>
      <c s="129" r="BQ2127">
        <v>56.7619049999999</v>
      </c>
      <c s="129" r="BR2127">
        <v>16.217687</v>
      </c>
      <c s="129" r="BS2127">
        <v>16.217687</v>
      </c>
      <c s="129" r="BT2127">
        <v>0.0</v>
      </c>
      <c s="129" r="BU2127">
        <v>0.0</v>
      </c>
      <c s="129" r="BV2127">
        <v>0.0</v>
      </c>
      <c s="129" r="BW2127">
        <v>0.0</v>
      </c>
      <c s="129" r="BX2127">
        <v>8.10884399999999</v>
      </c>
      <c s="129" r="BY2127">
        <v>0.0</v>
      </c>
      <c s="129" r="BZ2127">
        <v>0.0</v>
      </c>
      <c s="129" r="CA2127">
        <v>8.10884399999999</v>
      </c>
      <c s="129" r="CB2127">
        <v>101.360544</v>
      </c>
      <c s="129" r="CC2127">
        <v>0.0</v>
      </c>
      <c s="129" r="CD2127">
        <v>24.3265309999999</v>
      </c>
      <c s="129" r="CE2127">
        <v>4.05442199999999</v>
      </c>
      <c s="129" r="CF2127">
        <v>12.163265</v>
      </c>
      <c s="129" r="CG2127">
        <v>24.3265309999999</v>
      </c>
      <c s="129" r="CH2127">
        <v>32.435374</v>
      </c>
      <c s="129" r="CI2127">
        <v>0.0</v>
      </c>
      <c s="129" r="CJ2127">
        <v>4.05442199999999</v>
      </c>
      <c s="129" r="CK2127">
        <v>129.741497</v>
      </c>
      <c s="129" r="CL2127">
        <v>0.0</v>
      </c>
      <c s="129" r="CM2127">
        <v>8.10884399999999</v>
      </c>
      <c s="129" r="CN2127">
        <v>0.0</v>
      </c>
      <c s="129" r="CO2127">
        <v>0.0</v>
      </c>
      <c s="129" r="CP2127">
        <v>8.10884399999999</v>
      </c>
      <c s="129" r="CQ2127">
        <v>4.05442199999999</v>
      </c>
      <c s="129" r="CR2127">
        <v>101.360544</v>
      </c>
      <c s="129" r="CS2127">
        <v>8.10884399999999</v>
      </c>
    </row>
    <row customHeight="1" r="2128" ht="15.0">
      <c t="s" s="127" r="A2128">
        <v>17894</v>
      </c>
      <c t="s" s="127" r="B2128">
        <v>17895</v>
      </c>
      <c t="s" s="127" r="C2128">
        <v>17896</v>
      </c>
      <c t="s" s="127" r="D2128">
        <v>17897</v>
      </c>
      <c t="s" s="127" r="E2128">
        <v>17898</v>
      </c>
      <c t="s" s="127" r="F2128">
        <v>17899</v>
      </c>
      <c t="s" s="128" r="G2128">
        <v>17900</v>
      </c>
      <c t="s" s="127" r="H2128">
        <v>17901</v>
      </c>
      <c s="129" r="I2128">
        <v>316.0</v>
      </c>
      <c s="129" r="J2128">
        <v>47.0</v>
      </c>
      <c s="129" r="K2128">
        <v>26.0</v>
      </c>
      <c s="129" r="L2128">
        <v>60.0</v>
      </c>
      <c s="129" r="M2128">
        <v>96.0</v>
      </c>
      <c s="129" r="N2128">
        <v>48.0</v>
      </c>
      <c s="129" r="O2128">
        <v>39.0</v>
      </c>
      <c s="129" r="P2128">
        <v>59.0</v>
      </c>
      <c s="129" r="Q2128">
        <v>53.0</v>
      </c>
      <c s="129" r="R2128">
        <v>87.0</v>
      </c>
      <c s="129" r="S2128">
        <v>46.0</v>
      </c>
      <c s="129" r="T2128">
        <v>63.0</v>
      </c>
      <c s="129" r="U2128">
        <v>23.0</v>
      </c>
      <c s="129" r="V2128">
        <v>167.0</v>
      </c>
      <c s="129" r="W2128">
        <v>25.0</v>
      </c>
      <c s="129" r="X2128">
        <v>16.0</v>
      </c>
      <c s="129" r="Y2128">
        <v>30.0</v>
      </c>
      <c s="129" r="Z2128">
        <v>54.0</v>
      </c>
      <c s="129" r="AA2128">
        <v>24.0</v>
      </c>
      <c s="129" r="AB2128">
        <v>17.0</v>
      </c>
      <c s="129" r="AC2128">
        <v>1.0</v>
      </c>
      <c s="129" r="AD2128">
        <v>33.0</v>
      </c>
      <c s="129" r="AE2128">
        <v>103.0</v>
      </c>
      <c s="129" r="AF2128">
        <v>31.0</v>
      </c>
      <c s="129" r="AG2128">
        <v>149.0</v>
      </c>
      <c s="129" r="AH2128">
        <v>22.0</v>
      </c>
      <c s="129" r="AI2128">
        <v>10.0</v>
      </c>
      <c s="129" r="AJ2128">
        <v>30.0</v>
      </c>
      <c s="129" r="AK2128">
        <v>42.0</v>
      </c>
      <c s="129" r="AL2128">
        <v>24.0</v>
      </c>
      <c s="129" r="AM2128">
        <v>20.0</v>
      </c>
      <c s="129" r="AN2128">
        <v>1.0</v>
      </c>
      <c s="129" r="AO2128">
        <v>29.0</v>
      </c>
      <c s="129" r="AP2128">
        <v>84.0</v>
      </c>
      <c s="129" r="AQ2128">
        <v>36.0</v>
      </c>
      <c s="129" r="AR2128">
        <v>260.0</v>
      </c>
      <c s="129" r="AS2128">
        <v>20.0</v>
      </c>
      <c s="129" r="AT2128">
        <v>8.0</v>
      </c>
      <c s="129" r="AU2128">
        <v>0.0</v>
      </c>
      <c s="129" r="AV2128">
        <v>44.0</v>
      </c>
      <c s="129" r="AW2128">
        <v>44.0</v>
      </c>
      <c s="129" r="AX2128">
        <v>32.0</v>
      </c>
      <c s="129" r="AY2128">
        <v>108.0</v>
      </c>
      <c s="129" r="AZ2128">
        <v>4.0</v>
      </c>
      <c s="129" r="BA2128">
        <v>120.0</v>
      </c>
      <c s="129" r="BB2128">
        <v>20.0</v>
      </c>
      <c s="129" r="BC2128">
        <v>8.0</v>
      </c>
      <c s="129" r="BD2128">
        <v>0.0</v>
      </c>
      <c s="129" r="BE2128">
        <v>20.0</v>
      </c>
      <c s="129" r="BF2128">
        <v>4.0</v>
      </c>
      <c s="129" r="BG2128">
        <v>24.0</v>
      </c>
      <c s="129" r="BH2128">
        <v>44.0</v>
      </c>
      <c s="129" r="BI2128">
        <v>0.0</v>
      </c>
      <c s="129" r="BJ2128">
        <v>140.0</v>
      </c>
      <c s="129" r="BK2128">
        <v>0.0</v>
      </c>
      <c s="129" r="BL2128">
        <v>0.0</v>
      </c>
      <c s="129" r="BM2128">
        <v>0.0</v>
      </c>
      <c s="129" r="BN2128">
        <v>24.0</v>
      </c>
      <c s="129" r="BO2128">
        <v>40.0</v>
      </c>
      <c s="129" r="BP2128">
        <v>8.0</v>
      </c>
      <c s="129" r="BQ2128">
        <v>64.0</v>
      </c>
      <c s="129" r="BR2128">
        <v>4.0</v>
      </c>
      <c s="129" r="BS2128">
        <v>8.0</v>
      </c>
      <c s="129" r="BT2128">
        <v>0.0</v>
      </c>
      <c s="129" r="BU2128">
        <v>0.0</v>
      </c>
      <c s="129" r="BV2128">
        <v>0.0</v>
      </c>
      <c s="129" r="BW2128">
        <v>0.0</v>
      </c>
      <c s="129" r="BX2128">
        <v>0.0</v>
      </c>
      <c s="129" r="BY2128">
        <v>8.0</v>
      </c>
      <c s="129" r="BZ2128">
        <v>0.0</v>
      </c>
      <c s="129" r="CA2128">
        <v>0.0</v>
      </c>
      <c s="129" r="CB2128">
        <v>128.0</v>
      </c>
      <c s="129" r="CC2128">
        <v>16.0</v>
      </c>
      <c s="129" r="CD2128">
        <v>4.0</v>
      </c>
      <c s="129" r="CE2128">
        <v>0.0</v>
      </c>
      <c s="129" r="CF2128">
        <v>44.0</v>
      </c>
      <c s="129" r="CG2128">
        <v>44.0</v>
      </c>
      <c s="129" r="CH2128">
        <v>20.0</v>
      </c>
      <c s="129" r="CI2128">
        <v>0.0</v>
      </c>
      <c s="129" r="CJ2128">
        <v>0.0</v>
      </c>
      <c s="129" r="CK2128">
        <v>124.0</v>
      </c>
      <c s="129" r="CL2128">
        <v>4.0</v>
      </c>
      <c s="129" r="CM2128">
        <v>4.0</v>
      </c>
      <c s="129" r="CN2128">
        <v>0.0</v>
      </c>
      <c s="129" r="CO2128">
        <v>0.0</v>
      </c>
      <c s="129" r="CP2128">
        <v>0.0</v>
      </c>
      <c s="129" r="CQ2128">
        <v>4.0</v>
      </c>
      <c s="129" r="CR2128">
        <v>108.0</v>
      </c>
      <c s="129" r="CS2128">
        <v>4.0</v>
      </c>
    </row>
    <row customHeight="1" r="2129" ht="15.0">
      <c t="s" s="127" r="A2129">
        <v>17902</v>
      </c>
      <c t="s" s="127" r="B2129">
        <v>17903</v>
      </c>
      <c t="s" s="127" r="C2129">
        <v>17904</v>
      </c>
      <c t="s" s="127" r="D2129">
        <v>17905</v>
      </c>
      <c t="s" s="127" r="E2129">
        <v>17906</v>
      </c>
      <c t="s" s="127" r="F2129">
        <v>17907</v>
      </c>
      <c t="s" s="128" r="G2129">
        <v>17908</v>
      </c>
      <c t="s" s="127" r="H2129">
        <v>17909</v>
      </c>
      <c s="129" r="I2129">
        <v>100.0</v>
      </c>
      <c s="129" r="J2129">
        <v>10.0</v>
      </c>
      <c s="129" r="K2129">
        <v>21.0</v>
      </c>
      <c s="129" r="L2129">
        <v>15.0</v>
      </c>
      <c s="129" r="M2129">
        <v>21.0</v>
      </c>
      <c s="129" r="N2129">
        <v>17.0</v>
      </c>
      <c s="129" r="O2129">
        <v>16.0</v>
      </c>
      <c s="129" r="P2129">
        <v>13.0</v>
      </c>
      <c s="129" r="Q2129">
        <v>12.0</v>
      </c>
      <c s="129" r="R2129">
        <v>21.0</v>
      </c>
      <c s="129" r="S2129">
        <v>18.0</v>
      </c>
      <c s="129" r="T2129">
        <v>26.0</v>
      </c>
      <c s="129" r="U2129">
        <v>9.0</v>
      </c>
      <c s="129" r="V2129">
        <v>51.0</v>
      </c>
      <c s="129" r="W2129">
        <v>6.0</v>
      </c>
      <c s="129" r="X2129">
        <v>10.0</v>
      </c>
      <c s="129" r="Y2129">
        <v>9.0</v>
      </c>
      <c s="129" r="Z2129">
        <v>10.0</v>
      </c>
      <c s="129" r="AA2129">
        <v>11.0</v>
      </c>
      <c s="129" r="AB2129">
        <v>5.0</v>
      </c>
      <c s="129" r="AC2129">
        <v>0.0</v>
      </c>
      <c s="129" r="AD2129">
        <v>8.0</v>
      </c>
      <c s="129" r="AE2129">
        <v>29.0</v>
      </c>
      <c s="129" r="AF2129">
        <v>14.0</v>
      </c>
      <c s="129" r="AG2129">
        <v>49.0</v>
      </c>
      <c s="129" r="AH2129">
        <v>4.0</v>
      </c>
      <c s="129" r="AI2129">
        <v>11.0</v>
      </c>
      <c s="129" r="AJ2129">
        <v>6.0</v>
      </c>
      <c s="129" r="AK2129">
        <v>11.0</v>
      </c>
      <c s="129" r="AL2129">
        <v>6.0</v>
      </c>
      <c s="129" r="AM2129">
        <v>11.0</v>
      </c>
      <c s="129" r="AN2129">
        <v>0.0</v>
      </c>
      <c s="129" r="AO2129">
        <v>5.0</v>
      </c>
      <c s="129" r="AP2129">
        <v>28.0</v>
      </c>
      <c s="129" r="AQ2129">
        <v>16.0</v>
      </c>
      <c s="129" r="AR2129">
        <v>100.0</v>
      </c>
      <c s="129" r="AS2129">
        <v>4.0</v>
      </c>
      <c s="129" r="AT2129">
        <v>4.0</v>
      </c>
      <c s="129" r="AU2129">
        <v>4.0</v>
      </c>
      <c s="129" r="AV2129">
        <v>20.0</v>
      </c>
      <c s="129" r="AW2129">
        <v>12.0</v>
      </c>
      <c s="129" r="AX2129">
        <v>12.0</v>
      </c>
      <c s="129" r="AY2129">
        <v>32.0</v>
      </c>
      <c s="129" r="AZ2129">
        <v>12.0</v>
      </c>
      <c s="129" r="BA2129">
        <v>52.0</v>
      </c>
      <c s="129" r="BB2129">
        <v>4.0</v>
      </c>
      <c s="129" r="BC2129">
        <v>0.0</v>
      </c>
      <c s="129" r="BD2129">
        <v>4.0</v>
      </c>
      <c s="129" r="BE2129">
        <v>12.0</v>
      </c>
      <c s="129" r="BF2129">
        <v>0.0</v>
      </c>
      <c s="129" r="BG2129">
        <v>8.0</v>
      </c>
      <c s="129" r="BH2129">
        <v>20.0</v>
      </c>
      <c s="129" r="BI2129">
        <v>4.0</v>
      </c>
      <c s="129" r="BJ2129">
        <v>48.0</v>
      </c>
      <c s="129" r="BK2129">
        <v>0.0</v>
      </c>
      <c s="129" r="BL2129">
        <v>4.0</v>
      </c>
      <c s="129" r="BM2129">
        <v>0.0</v>
      </c>
      <c s="129" r="BN2129">
        <v>8.0</v>
      </c>
      <c s="129" r="BO2129">
        <v>12.0</v>
      </c>
      <c s="129" r="BP2129">
        <v>4.0</v>
      </c>
      <c s="129" r="BQ2129">
        <v>12.0</v>
      </c>
      <c s="129" r="BR2129">
        <v>8.0</v>
      </c>
      <c s="129" r="BS2129">
        <v>24.0</v>
      </c>
      <c s="129" r="BT2129">
        <v>4.0</v>
      </c>
      <c s="129" r="BU2129">
        <v>0.0</v>
      </c>
      <c s="129" r="BV2129">
        <v>0.0</v>
      </c>
      <c s="129" r="BW2129">
        <v>4.0</v>
      </c>
      <c s="129" r="BX2129">
        <v>0.0</v>
      </c>
      <c s="129" r="BY2129">
        <v>4.0</v>
      </c>
      <c s="129" r="BZ2129">
        <v>0.0</v>
      </c>
      <c s="129" r="CA2129">
        <v>12.0</v>
      </c>
      <c s="129" r="CB2129">
        <v>40.0</v>
      </c>
      <c s="129" r="CC2129">
        <v>0.0</v>
      </c>
      <c s="129" r="CD2129">
        <v>4.0</v>
      </c>
      <c s="129" r="CE2129">
        <v>4.0</v>
      </c>
      <c s="129" r="CF2129">
        <v>16.0</v>
      </c>
      <c s="129" r="CG2129">
        <v>8.0</v>
      </c>
      <c s="129" r="CH2129">
        <v>8.0</v>
      </c>
      <c s="129" r="CI2129">
        <v>0.0</v>
      </c>
      <c s="129" r="CJ2129">
        <v>0.0</v>
      </c>
      <c s="129" r="CK2129">
        <v>36.0</v>
      </c>
      <c s="129" r="CL2129">
        <v>0.0</v>
      </c>
      <c s="129" r="CM2129">
        <v>0.0</v>
      </c>
      <c s="129" r="CN2129">
        <v>0.0</v>
      </c>
      <c s="129" r="CO2129">
        <v>0.0</v>
      </c>
      <c s="129" r="CP2129">
        <v>4.0</v>
      </c>
      <c s="129" r="CQ2129">
        <v>0.0</v>
      </c>
      <c s="129" r="CR2129">
        <v>32.0</v>
      </c>
      <c s="129" r="CS2129">
        <v>0.0</v>
      </c>
    </row>
    <row customHeight="1" r="2130" ht="15.0">
      <c t="s" s="127" r="A2130">
        <v>17910</v>
      </c>
      <c t="s" s="127" r="B2130">
        <v>17911</v>
      </c>
      <c t="s" s="127" r="C2130">
        <v>17912</v>
      </c>
      <c t="s" s="127" r="D2130">
        <v>17913</v>
      </c>
      <c t="s" s="127" r="E2130">
        <v>17914</v>
      </c>
      <c t="s" s="127" r="F2130">
        <v>17915</v>
      </c>
      <c t="s" s="128" r="G2130">
        <v>17916</v>
      </c>
      <c t="s" s="127" r="H2130">
        <v>17917</v>
      </c>
      <c s="129" r="I2130">
        <v>225.0</v>
      </c>
      <c s="129" r="J2130">
        <v>45.7468879999999</v>
      </c>
      <c s="129" r="K2130">
        <v>31.742739</v>
      </c>
      <c s="129" r="L2130">
        <v>54.1493779999999</v>
      </c>
      <c s="129" r="M2130">
        <v>42.946058</v>
      </c>
      <c s="129" r="N2130">
        <v>29.875519</v>
      </c>
      <c s="129" r="O2130">
        <v>20.5394189999999</v>
      </c>
      <c s="129" r="P2130">
        <v>23.0</v>
      </c>
      <c s="129" r="Q2130">
        <v>34.0</v>
      </c>
      <c s="129" r="R2130">
        <v>35.0</v>
      </c>
      <c s="129" r="S2130">
        <v>34.0</v>
      </c>
      <c s="129" r="T2130">
        <v>35.0</v>
      </c>
      <c s="129" r="U2130">
        <v>23.0</v>
      </c>
      <c s="129" r="V2130">
        <v>112.966804999999</v>
      </c>
      <c s="129" r="W2130">
        <v>24.273859</v>
      </c>
      <c s="129" r="X2130">
        <v>13.070539</v>
      </c>
      <c s="129" r="Y2130">
        <v>29.875519</v>
      </c>
      <c s="129" r="Z2130">
        <v>18.6721989999999</v>
      </c>
      <c s="129" r="AA2130">
        <v>16.8049789999999</v>
      </c>
      <c s="129" r="AB2130">
        <v>9.3361</v>
      </c>
      <c s="129" r="AC2130">
        <v>0.93361</v>
      </c>
      <c s="129" r="AD2130">
        <v>28.008299</v>
      </c>
      <c s="129" r="AE2130">
        <v>69.0871369999999</v>
      </c>
      <c s="129" r="AF2130">
        <v>15.871369</v>
      </c>
      <c s="129" r="AG2130">
        <v>112.033195</v>
      </c>
      <c s="129" r="AH2130">
        <v>21.473029</v>
      </c>
      <c s="129" r="AI2130">
        <v>18.6721989999999</v>
      </c>
      <c s="129" r="AJ2130">
        <v>24.273859</v>
      </c>
      <c s="129" r="AK2130">
        <v>24.273859</v>
      </c>
      <c s="129" r="AL2130">
        <v>13.070539</v>
      </c>
      <c s="129" r="AM2130">
        <v>9.3361</v>
      </c>
      <c s="129" r="AN2130">
        <v>0.93361</v>
      </c>
      <c s="129" r="AO2130">
        <v>24.273859</v>
      </c>
      <c s="129" r="AP2130">
        <v>70.020747</v>
      </c>
      <c s="129" r="AQ2130">
        <v>17.738589</v>
      </c>
      <c s="129" r="AR2130">
        <v>164.315352999999</v>
      </c>
      <c s="129" r="AS2130">
        <v>18.6721989999999</v>
      </c>
      <c s="129" r="AT2130">
        <v>0.0</v>
      </c>
      <c s="129" r="AU2130">
        <v>18.6721989999999</v>
      </c>
      <c s="129" r="AV2130">
        <v>29.875519</v>
      </c>
      <c s="129" r="AW2130">
        <v>26.141079</v>
      </c>
      <c s="129" r="AX2130">
        <v>14.937759</v>
      </c>
      <c s="129" r="AY2130">
        <v>33.609959</v>
      </c>
      <c s="129" r="AZ2130">
        <v>22.4066389999999</v>
      </c>
      <c s="129" r="BA2130">
        <v>85.892116</v>
      </c>
      <c s="129" r="BB2130">
        <v>14.937759</v>
      </c>
      <c s="129" r="BC2130">
        <v>0.0</v>
      </c>
      <c s="129" r="BD2130">
        <v>14.937759</v>
      </c>
      <c s="129" r="BE2130">
        <v>14.937759</v>
      </c>
      <c s="129" r="BF2130">
        <v>3.73444</v>
      </c>
      <c s="129" r="BG2130">
        <v>14.937759</v>
      </c>
      <c s="129" r="BH2130">
        <v>18.6721989999999</v>
      </c>
      <c s="129" r="BI2130">
        <v>3.73444</v>
      </c>
      <c s="129" r="BJ2130">
        <v>78.423237</v>
      </c>
      <c s="129" r="BK2130">
        <v>3.73444</v>
      </c>
      <c s="129" r="BL2130">
        <v>0.0</v>
      </c>
      <c s="129" r="BM2130">
        <v>3.73444</v>
      </c>
      <c s="129" r="BN2130">
        <v>14.937759</v>
      </c>
      <c s="129" r="BO2130">
        <v>22.4066389999999</v>
      </c>
      <c s="129" r="BP2130">
        <v>0.0</v>
      </c>
      <c s="129" r="BQ2130">
        <v>14.937759</v>
      </c>
      <c s="129" r="BR2130">
        <v>18.6721989999999</v>
      </c>
      <c s="129" r="BS2130">
        <v>7.46888</v>
      </c>
      <c s="129" r="BT2130">
        <v>0.0</v>
      </c>
      <c s="129" r="BU2130">
        <v>0.0</v>
      </c>
      <c s="129" r="BV2130">
        <v>0.0</v>
      </c>
      <c s="129" r="BW2130">
        <v>0.0</v>
      </c>
      <c s="129" r="BX2130">
        <v>0.0</v>
      </c>
      <c s="129" r="BY2130">
        <v>0.0</v>
      </c>
      <c s="129" r="BZ2130">
        <v>0.0</v>
      </c>
      <c s="129" r="CA2130">
        <v>7.46888</v>
      </c>
      <c s="129" r="CB2130">
        <v>97.095436</v>
      </c>
      <c s="129" r="CC2130">
        <v>14.937759</v>
      </c>
      <c s="129" r="CD2130">
        <v>0.0</v>
      </c>
      <c s="129" r="CE2130">
        <v>14.937759</v>
      </c>
      <c s="129" r="CF2130">
        <v>18.6721989999999</v>
      </c>
      <c s="129" r="CG2130">
        <v>26.141079</v>
      </c>
      <c s="129" r="CH2130">
        <v>11.20332</v>
      </c>
      <c s="129" r="CI2130">
        <v>0.0</v>
      </c>
      <c s="129" r="CJ2130">
        <v>11.20332</v>
      </c>
      <c s="129" r="CK2130">
        <v>59.7510369999999</v>
      </c>
      <c s="129" r="CL2130">
        <v>3.73444</v>
      </c>
      <c s="129" r="CM2130">
        <v>0.0</v>
      </c>
      <c s="129" r="CN2130">
        <v>3.73444</v>
      </c>
      <c s="129" r="CO2130">
        <v>11.20332</v>
      </c>
      <c s="129" r="CP2130">
        <v>0.0</v>
      </c>
      <c s="129" r="CQ2130">
        <v>3.73444</v>
      </c>
      <c s="129" r="CR2130">
        <v>33.609959</v>
      </c>
      <c s="129" r="CS2130">
        <v>3.73444</v>
      </c>
    </row>
    <row customHeight="1" r="2131" ht="15.0">
      <c t="s" s="127" r="A2131">
        <v>17918</v>
      </c>
      <c t="s" s="127" r="B2131">
        <v>17919</v>
      </c>
      <c t="s" s="127" r="C2131">
        <v>17920</v>
      </c>
      <c t="s" s="127" r="D2131">
        <v>17921</v>
      </c>
      <c t="s" s="127" r="E2131">
        <v>17922</v>
      </c>
      <c t="s" s="127" r="F2131">
        <v>17923</v>
      </c>
      <c t="s" s="128" r="G2131">
        <v>17924</v>
      </c>
      <c t="s" s="127" r="H2131">
        <v>17925</v>
      </c>
      <c s="129" r="I2131">
        <v>1196.0</v>
      </c>
      <c s="129" r="J2131">
        <v>212.0</v>
      </c>
      <c s="129" r="K2131">
        <v>184.0</v>
      </c>
      <c s="129" r="L2131">
        <v>247.0</v>
      </c>
      <c s="129" r="M2131">
        <v>234.0</v>
      </c>
      <c s="129" r="N2131">
        <v>184.0</v>
      </c>
      <c s="129" r="O2131">
        <v>135.0</v>
      </c>
      <c s="129" r="P2131">
        <v>152.0</v>
      </c>
      <c s="129" r="Q2131">
        <v>149.0</v>
      </c>
      <c s="129" r="R2131">
        <v>187.0</v>
      </c>
      <c s="129" r="S2131">
        <v>211.0</v>
      </c>
      <c s="129" r="T2131">
        <v>180.0</v>
      </c>
      <c s="129" r="U2131">
        <v>84.0</v>
      </c>
      <c s="129" r="V2131">
        <v>574.0</v>
      </c>
      <c s="129" r="W2131">
        <v>94.0</v>
      </c>
      <c s="129" r="X2131">
        <v>103.0</v>
      </c>
      <c s="129" r="Y2131">
        <v>119.0</v>
      </c>
      <c s="129" r="Z2131">
        <v>113.0</v>
      </c>
      <c s="129" r="AA2131">
        <v>95.0</v>
      </c>
      <c s="129" r="AB2131">
        <v>47.0</v>
      </c>
      <c s="129" r="AC2131">
        <v>3.0</v>
      </c>
      <c s="129" r="AD2131">
        <v>124.0</v>
      </c>
      <c s="129" r="AE2131">
        <v>344.0</v>
      </c>
      <c s="129" r="AF2131">
        <v>106.0</v>
      </c>
      <c s="129" r="AG2131">
        <v>622.0</v>
      </c>
      <c s="129" r="AH2131">
        <v>118.0</v>
      </c>
      <c s="129" r="AI2131">
        <v>81.0</v>
      </c>
      <c s="129" r="AJ2131">
        <v>128.0</v>
      </c>
      <c s="129" r="AK2131">
        <v>121.0</v>
      </c>
      <c s="129" r="AL2131">
        <v>89.0</v>
      </c>
      <c s="129" r="AM2131">
        <v>81.0</v>
      </c>
      <c s="129" r="AN2131">
        <v>4.0</v>
      </c>
      <c s="129" r="AO2131">
        <v>145.0</v>
      </c>
      <c s="129" r="AP2131">
        <v>340.0</v>
      </c>
      <c s="129" r="AQ2131">
        <v>137.0</v>
      </c>
      <c s="129" r="AR2131">
        <v>972.0</v>
      </c>
      <c s="129" r="AS2131">
        <v>4.0</v>
      </c>
      <c s="129" r="AT2131">
        <v>36.0</v>
      </c>
      <c s="129" r="AU2131">
        <v>68.0</v>
      </c>
      <c s="129" r="AV2131">
        <v>164.0</v>
      </c>
      <c s="129" r="AW2131">
        <v>188.0</v>
      </c>
      <c s="129" r="AX2131">
        <v>104.0</v>
      </c>
      <c s="129" r="AY2131">
        <v>332.0</v>
      </c>
      <c s="129" r="AZ2131">
        <v>76.0</v>
      </c>
      <c s="129" r="BA2131">
        <v>460.0</v>
      </c>
      <c s="129" r="BB2131">
        <v>0.0</v>
      </c>
      <c s="129" r="BC2131">
        <v>24.0</v>
      </c>
      <c s="129" r="BD2131">
        <v>32.0</v>
      </c>
      <c s="129" r="BE2131">
        <v>84.0</v>
      </c>
      <c s="129" r="BF2131">
        <v>52.0</v>
      </c>
      <c s="129" r="BG2131">
        <v>88.0</v>
      </c>
      <c s="129" r="BH2131">
        <v>152.0</v>
      </c>
      <c s="129" r="BI2131">
        <v>28.0</v>
      </c>
      <c s="129" r="BJ2131">
        <v>512.0</v>
      </c>
      <c s="129" r="BK2131">
        <v>4.0</v>
      </c>
      <c s="129" r="BL2131">
        <v>12.0</v>
      </c>
      <c s="129" r="BM2131">
        <v>36.0</v>
      </c>
      <c s="129" r="BN2131">
        <v>80.0</v>
      </c>
      <c s="129" r="BO2131">
        <v>136.0</v>
      </c>
      <c s="129" r="BP2131">
        <v>16.0</v>
      </c>
      <c s="129" r="BQ2131">
        <v>180.0</v>
      </c>
      <c s="129" r="BR2131">
        <v>48.0</v>
      </c>
      <c s="129" r="BS2131">
        <v>140.0</v>
      </c>
      <c s="129" r="BT2131">
        <v>0.0</v>
      </c>
      <c s="129" r="BU2131">
        <v>0.0</v>
      </c>
      <c s="129" r="BV2131">
        <v>0.0</v>
      </c>
      <c s="129" r="BW2131">
        <v>16.0</v>
      </c>
      <c s="129" r="BX2131">
        <v>44.0</v>
      </c>
      <c s="129" r="BY2131">
        <v>20.0</v>
      </c>
      <c s="129" r="BZ2131">
        <v>0.0</v>
      </c>
      <c s="129" r="CA2131">
        <v>60.0</v>
      </c>
      <c s="129" r="CB2131">
        <v>432.0</v>
      </c>
      <c s="129" r="CC2131">
        <v>4.0</v>
      </c>
      <c s="129" r="CD2131">
        <v>28.0</v>
      </c>
      <c s="129" r="CE2131">
        <v>64.0</v>
      </c>
      <c s="129" r="CF2131">
        <v>136.0</v>
      </c>
      <c s="129" r="CG2131">
        <v>120.0</v>
      </c>
      <c s="129" r="CH2131">
        <v>68.0</v>
      </c>
      <c s="129" r="CI2131">
        <v>4.0</v>
      </c>
      <c s="129" r="CJ2131">
        <v>8.0</v>
      </c>
      <c s="129" r="CK2131">
        <v>400.0</v>
      </c>
      <c s="129" r="CL2131">
        <v>0.0</v>
      </c>
      <c s="129" r="CM2131">
        <v>8.0</v>
      </c>
      <c s="129" r="CN2131">
        <v>4.0</v>
      </c>
      <c s="129" r="CO2131">
        <v>12.0</v>
      </c>
      <c s="129" r="CP2131">
        <v>24.0</v>
      </c>
      <c s="129" r="CQ2131">
        <v>16.0</v>
      </c>
      <c s="129" r="CR2131">
        <v>328.0</v>
      </c>
      <c s="129" r="CS2131">
        <v>8.0</v>
      </c>
    </row>
    <row customHeight="1" r="2132" ht="15.0">
      <c t="s" s="127" r="A2132">
        <v>17926</v>
      </c>
      <c t="s" s="127" r="B2132">
        <v>17927</v>
      </c>
      <c t="s" s="127" r="C2132">
        <v>17928</v>
      </c>
      <c t="s" s="127" r="D2132">
        <v>17929</v>
      </c>
      <c t="s" s="127" r="E2132">
        <v>17930</v>
      </c>
      <c t="s" s="127" r="F2132">
        <v>17931</v>
      </c>
      <c t="s" s="128" r="G2132">
        <v>17932</v>
      </c>
      <c t="s" s="127" r="H2132">
        <v>17933</v>
      </c>
      <c s="129" r="I2132">
        <v>545.0</v>
      </c>
      <c s="129" r="J2132">
        <v>115.725953</v>
      </c>
      <c s="129" r="K2132">
        <v>93.965517</v>
      </c>
      <c s="129" r="L2132">
        <v>137.486388</v>
      </c>
      <c s="129" r="M2132">
        <v>104.845735</v>
      </c>
      <c s="129" r="N2132">
        <v>55.3902</v>
      </c>
      <c s="129" r="O2132">
        <v>37.586207</v>
      </c>
      <c s="129" r="P2132">
        <v>83.0</v>
      </c>
      <c s="129" r="Q2132">
        <v>65.0</v>
      </c>
      <c s="129" r="R2132">
        <v>90.0</v>
      </c>
      <c s="129" r="S2132">
        <v>67.0</v>
      </c>
      <c s="129" r="T2132">
        <v>58.0</v>
      </c>
      <c s="129" r="U2132">
        <v>28.0</v>
      </c>
      <c s="129" r="V2132">
        <v>272.994554999999</v>
      </c>
      <c s="129" r="W2132">
        <v>53.4119779999999</v>
      </c>
      <c s="129" r="X2132">
        <v>48.466425</v>
      </c>
      <c s="129" r="Y2132">
        <v>73.194192</v>
      </c>
      <c s="129" r="Z2132">
        <v>53.4119779999999</v>
      </c>
      <c s="129" r="AA2132">
        <v>25.716878</v>
      </c>
      <c s="129" r="AB2132">
        <v>18.7931029999999</v>
      </c>
      <c s="129" r="AC2132">
        <v>0.0</v>
      </c>
      <c s="129" r="AD2132">
        <v>77.1506349999999</v>
      </c>
      <c s="129" r="AE2132">
        <v>162.214156</v>
      </c>
      <c s="129" r="AF2132">
        <v>33.629764</v>
      </c>
      <c s="129" r="AG2132">
        <v>272.005445</v>
      </c>
      <c s="129" r="AH2132">
        <v>62.3139749999999</v>
      </c>
      <c s="129" r="AI2132">
        <v>45.499093</v>
      </c>
      <c s="129" r="AJ2132">
        <v>64.292196</v>
      </c>
      <c s="129" r="AK2132">
        <v>51.433757</v>
      </c>
      <c s="129" r="AL2132">
        <v>29.673321</v>
      </c>
      <c s="129" r="AM2132">
        <v>15.825771</v>
      </c>
      <c s="129" r="AN2132">
        <v>2.96733199999999</v>
      </c>
      <c s="129" r="AO2132">
        <v>81.107078</v>
      </c>
      <c s="129" r="AP2132">
        <v>152.323049</v>
      </c>
      <c s="129" r="AQ2132">
        <v>38.575318</v>
      </c>
      <c s="129" r="AR2132">
        <v>427.295825999999</v>
      </c>
      <c s="129" r="AS2132">
        <v>23.738657</v>
      </c>
      <c s="129" r="AT2132">
        <v>3.956443</v>
      </c>
      <c s="129" r="AU2132">
        <v>31.651543</v>
      </c>
      <c s="129" r="AV2132">
        <v>90.998185</v>
      </c>
      <c s="129" r="AW2132">
        <v>94.954628</v>
      </c>
      <c s="129" r="AX2132">
        <v>55.3902</v>
      </c>
      <c s="129" r="AY2132">
        <v>71.2159709999999</v>
      </c>
      <c s="129" r="AZ2132">
        <v>55.3902</v>
      </c>
      <c s="129" r="BA2132">
        <v>217.604356</v>
      </c>
      <c s="129" r="BB2132">
        <v>15.825771</v>
      </c>
      <c s="129" r="BC2132">
        <v>3.956443</v>
      </c>
      <c s="129" r="BD2132">
        <v>19.782214</v>
      </c>
      <c s="129" r="BE2132">
        <v>47.477314</v>
      </c>
      <c s="129" r="BF2132">
        <v>15.825771</v>
      </c>
      <c s="129" r="BG2132">
        <v>51.433757</v>
      </c>
      <c s="129" r="BH2132">
        <v>35.6079849999999</v>
      </c>
      <c s="129" r="BI2132">
        <v>27.6951</v>
      </c>
      <c s="129" r="BJ2132">
        <v>209.69147</v>
      </c>
      <c s="129" r="BK2132">
        <v>7.912886</v>
      </c>
      <c s="129" r="BL2132">
        <v>0.0</v>
      </c>
      <c s="129" r="BM2132">
        <v>11.8693279999999</v>
      </c>
      <c s="129" r="BN2132">
        <v>43.520871</v>
      </c>
      <c s="129" r="BO2132">
        <v>79.1288569999999</v>
      </c>
      <c s="129" r="BP2132">
        <v>3.956443</v>
      </c>
      <c s="129" r="BQ2132">
        <v>35.6079849999999</v>
      </c>
      <c s="129" r="BR2132">
        <v>27.6951</v>
      </c>
      <c s="129" r="BS2132">
        <v>71.2159709999999</v>
      </c>
      <c s="129" r="BT2132">
        <v>0.0</v>
      </c>
      <c s="129" r="BU2132">
        <v>0.0</v>
      </c>
      <c s="129" r="BV2132">
        <v>0.0</v>
      </c>
      <c s="129" r="BW2132">
        <v>7.912886</v>
      </c>
      <c s="129" r="BX2132">
        <v>15.825771</v>
      </c>
      <c s="129" r="BY2132">
        <v>11.8693279999999</v>
      </c>
      <c s="129" r="BZ2132">
        <v>0.0</v>
      </c>
      <c s="129" r="CA2132">
        <v>35.6079849999999</v>
      </c>
      <c s="129" r="CB2132">
        <v>265.081669999999</v>
      </c>
      <c s="129" r="CC2132">
        <v>15.825771</v>
      </c>
      <c s="129" r="CD2132">
        <v>3.956443</v>
      </c>
      <c s="129" r="CE2132">
        <v>31.651543</v>
      </c>
      <c s="129" r="CF2132">
        <v>79.1288569999999</v>
      </c>
      <c s="129" r="CG2132">
        <v>71.2159709999999</v>
      </c>
      <c s="129" r="CH2132">
        <v>43.520871</v>
      </c>
      <c s="129" r="CI2132">
        <v>0.0</v>
      </c>
      <c s="129" r="CJ2132">
        <v>19.782214</v>
      </c>
      <c s="129" r="CK2132">
        <v>90.998185</v>
      </c>
      <c s="129" r="CL2132">
        <v>7.912886</v>
      </c>
      <c s="129" r="CM2132">
        <v>0.0</v>
      </c>
      <c s="129" r="CN2132">
        <v>0.0</v>
      </c>
      <c s="129" r="CO2132">
        <v>3.956443</v>
      </c>
      <c s="129" r="CP2132">
        <v>7.912886</v>
      </c>
      <c s="129" r="CQ2132">
        <v>0.0</v>
      </c>
      <c s="129" r="CR2132">
        <v>71.2159709999999</v>
      </c>
      <c s="129" r="CS2132">
        <v>0.0</v>
      </c>
    </row>
    <row customHeight="1" r="2133" ht="15.0">
      <c t="s" s="127" r="A2133">
        <v>17934</v>
      </c>
      <c t="s" s="127" r="B2133">
        <v>17935</v>
      </c>
      <c t="s" s="127" r="C2133">
        <v>17936</v>
      </c>
      <c t="s" s="127" r="D2133">
        <v>17937</v>
      </c>
      <c t="s" s="127" r="E2133">
        <v>17938</v>
      </c>
      <c t="s" s="127" r="F2133">
        <v>17939</v>
      </c>
      <c t="s" s="128" r="G2133">
        <v>17940</v>
      </c>
      <c t="s" s="127" r="H2133">
        <v>17941</v>
      </c>
      <c s="129" r="I2133">
        <v>129.0</v>
      </c>
      <c s="129" r="J2133">
        <v>28.4409449999999</v>
      </c>
      <c s="129" r="K2133">
        <v>13.204724</v>
      </c>
      <c s="129" r="L2133">
        <v>26.4094489999999</v>
      </c>
      <c s="129" r="M2133">
        <v>26.4094489999999</v>
      </c>
      <c s="129" r="N2133">
        <v>18.283465</v>
      </c>
      <c s="129" r="O2133">
        <v>16.2519689999999</v>
      </c>
      <c s="129" r="P2133">
        <v>17.0</v>
      </c>
      <c s="129" r="Q2133">
        <v>15.0</v>
      </c>
      <c s="129" r="R2133">
        <v>21.0</v>
      </c>
      <c s="129" r="S2133">
        <v>20.0</v>
      </c>
      <c s="129" r="T2133">
        <v>23.0</v>
      </c>
      <c s="129" r="U2133">
        <v>12.0</v>
      </c>
      <c s="129" r="V2133">
        <v>58.913386</v>
      </c>
      <c s="129" r="W2133">
        <v>9.14173199999999</v>
      </c>
      <c s="129" r="X2133">
        <v>9.14173199999999</v>
      </c>
      <c s="129" r="Y2133">
        <v>13.204724</v>
      </c>
      <c s="129" r="Z2133">
        <v>12.188976</v>
      </c>
      <c s="129" r="AA2133">
        <v>10.15748</v>
      </c>
      <c s="129" r="AB2133">
        <v>5.07873999999999</v>
      </c>
      <c s="129" r="AC2133">
        <v>0.0</v>
      </c>
      <c s="129" r="AD2133">
        <v>14.2204719999999</v>
      </c>
      <c s="129" r="AE2133">
        <v>34.5354329999999</v>
      </c>
      <c s="129" r="AF2133">
        <v>10.15748</v>
      </c>
      <c s="129" r="AG2133">
        <v>70.0866139999999</v>
      </c>
      <c s="129" r="AH2133">
        <v>19.299213</v>
      </c>
      <c s="129" r="AI2133">
        <v>4.062992</v>
      </c>
      <c s="129" r="AJ2133">
        <v>13.204724</v>
      </c>
      <c s="129" r="AK2133">
        <v>14.2204719999999</v>
      </c>
      <c s="129" r="AL2133">
        <v>8.125984</v>
      </c>
      <c s="129" r="AM2133">
        <v>10.15748</v>
      </c>
      <c s="129" r="AN2133">
        <v>1.015748</v>
      </c>
      <c s="129" r="AO2133">
        <v>21.3307089999999</v>
      </c>
      <c s="129" r="AP2133">
        <v>31.4881889999999</v>
      </c>
      <c s="129" r="AQ2133">
        <v>17.267717</v>
      </c>
      <c s="129" r="AR2133">
        <v>97.5118109999999</v>
      </c>
      <c s="129" r="AS2133">
        <v>4.062992</v>
      </c>
      <c s="129" r="AT2133">
        <v>0.0</v>
      </c>
      <c s="129" r="AU2133">
        <v>12.188976</v>
      </c>
      <c s="129" r="AV2133">
        <v>8.125984</v>
      </c>
      <c s="129" r="AW2133">
        <v>16.2519689999999</v>
      </c>
      <c s="129" r="AX2133">
        <v>8.125984</v>
      </c>
      <c s="129" r="AY2133">
        <v>32.503937</v>
      </c>
      <c s="129" r="AZ2133">
        <v>16.2519689999999</v>
      </c>
      <c s="129" r="BA2133">
        <v>44.6929129999999</v>
      </c>
      <c s="129" r="BB2133">
        <v>0.0</v>
      </c>
      <c s="129" r="BC2133">
        <v>0.0</v>
      </c>
      <c s="129" r="BD2133">
        <v>8.125984</v>
      </c>
      <c s="129" r="BE2133">
        <v>4.062992</v>
      </c>
      <c s="129" r="BF2133">
        <v>4.062992</v>
      </c>
      <c s="129" r="BG2133">
        <v>8.125984</v>
      </c>
      <c s="129" r="BH2133">
        <v>16.2519689999999</v>
      </c>
      <c s="129" r="BI2133">
        <v>4.062992</v>
      </c>
      <c s="129" r="BJ2133">
        <v>52.8188979999999</v>
      </c>
      <c s="129" r="BK2133">
        <v>4.062992</v>
      </c>
      <c s="129" r="BL2133">
        <v>0.0</v>
      </c>
      <c s="129" r="BM2133">
        <v>4.062992</v>
      </c>
      <c s="129" r="BN2133">
        <v>4.062992</v>
      </c>
      <c s="129" r="BO2133">
        <v>12.188976</v>
      </c>
      <c s="129" r="BP2133">
        <v>0.0</v>
      </c>
      <c s="129" r="BQ2133">
        <v>16.2519689999999</v>
      </c>
      <c s="129" r="BR2133">
        <v>12.188976</v>
      </c>
      <c s="129" r="BS2133">
        <v>8.125984</v>
      </c>
      <c s="129" r="BT2133">
        <v>0.0</v>
      </c>
      <c s="129" r="BU2133">
        <v>0.0</v>
      </c>
      <c s="129" r="BV2133">
        <v>0.0</v>
      </c>
      <c s="129" r="BW2133">
        <v>0.0</v>
      </c>
      <c s="129" r="BX2133">
        <v>0.0</v>
      </c>
      <c s="129" r="BY2133">
        <v>0.0</v>
      </c>
      <c s="129" r="BZ2133">
        <v>0.0</v>
      </c>
      <c s="129" r="CA2133">
        <v>8.125984</v>
      </c>
      <c s="129" r="CB2133">
        <v>40.629921</v>
      </c>
      <c s="129" r="CC2133">
        <v>0.0</v>
      </c>
      <c s="129" r="CD2133">
        <v>0.0</v>
      </c>
      <c s="129" r="CE2133">
        <v>12.188976</v>
      </c>
      <c s="129" r="CF2133">
        <v>8.125984</v>
      </c>
      <c s="129" r="CG2133">
        <v>12.188976</v>
      </c>
      <c s="129" r="CH2133">
        <v>4.062992</v>
      </c>
      <c s="129" r="CI2133">
        <v>0.0</v>
      </c>
      <c s="129" r="CJ2133">
        <v>4.062992</v>
      </c>
      <c s="129" r="CK2133">
        <v>48.755906</v>
      </c>
      <c s="129" r="CL2133">
        <v>4.062992</v>
      </c>
      <c s="129" r="CM2133">
        <v>0.0</v>
      </c>
      <c s="129" r="CN2133">
        <v>0.0</v>
      </c>
      <c s="129" r="CO2133">
        <v>0.0</v>
      </c>
      <c s="129" r="CP2133">
        <v>4.062992</v>
      </c>
      <c s="129" r="CQ2133">
        <v>4.062992</v>
      </c>
      <c s="129" r="CR2133">
        <v>32.503937</v>
      </c>
      <c s="129" r="CS2133">
        <v>4.062992</v>
      </c>
    </row>
    <row customHeight="1" r="2134" ht="15.0">
      <c t="s" s="127" r="A2134">
        <v>17942</v>
      </c>
      <c t="s" s="127" r="B2134">
        <v>17943</v>
      </c>
      <c t="s" s="127" r="C2134">
        <v>17944</v>
      </c>
      <c t="s" s="127" r="D2134">
        <v>17945</v>
      </c>
      <c t="s" s="127" r="E2134">
        <v>17946</v>
      </c>
      <c t="s" s="127" r="F2134">
        <v>17947</v>
      </c>
      <c t="s" s="128" r="G2134">
        <v>17948</v>
      </c>
      <c t="s" s="127" r="H2134">
        <v>17949</v>
      </c>
      <c s="129" r="I2134">
        <v>347.0</v>
      </c>
      <c s="129" r="J2134">
        <v>85.0</v>
      </c>
      <c s="129" r="K2134">
        <v>48.0</v>
      </c>
      <c s="129" r="L2134">
        <v>83.0</v>
      </c>
      <c s="129" r="M2134">
        <v>56.0</v>
      </c>
      <c s="129" r="N2134">
        <v>53.0</v>
      </c>
      <c s="129" r="O2134">
        <v>22.0</v>
      </c>
      <c s="129" r="P2134">
        <v>63.0</v>
      </c>
      <c s="129" r="Q2134">
        <v>62.0</v>
      </c>
      <c s="129" r="R2134">
        <v>65.0</v>
      </c>
      <c s="129" r="S2134">
        <v>56.0</v>
      </c>
      <c s="129" r="T2134">
        <v>32.0</v>
      </c>
      <c s="129" r="U2134">
        <v>31.0</v>
      </c>
      <c s="129" r="V2134">
        <v>176.0</v>
      </c>
      <c s="129" r="W2134">
        <v>50.0</v>
      </c>
      <c s="129" r="X2134">
        <v>16.0</v>
      </c>
      <c s="129" r="Y2134">
        <v>41.0</v>
      </c>
      <c s="129" r="Z2134">
        <v>31.0</v>
      </c>
      <c s="129" r="AA2134">
        <v>26.0</v>
      </c>
      <c s="129" r="AB2134">
        <v>12.0</v>
      </c>
      <c s="129" r="AC2134">
        <v>0.0</v>
      </c>
      <c s="129" r="AD2134">
        <v>53.0</v>
      </c>
      <c s="129" r="AE2134">
        <v>99.0</v>
      </c>
      <c s="129" r="AF2134">
        <v>24.0</v>
      </c>
      <c s="129" r="AG2134">
        <v>171.0</v>
      </c>
      <c s="129" r="AH2134">
        <v>35.0</v>
      </c>
      <c s="129" r="AI2134">
        <v>32.0</v>
      </c>
      <c s="129" r="AJ2134">
        <v>42.0</v>
      </c>
      <c s="129" r="AK2134">
        <v>25.0</v>
      </c>
      <c s="129" r="AL2134">
        <v>27.0</v>
      </c>
      <c s="129" r="AM2134">
        <v>9.0</v>
      </c>
      <c s="129" r="AN2134">
        <v>1.0</v>
      </c>
      <c s="129" r="AO2134">
        <v>47.0</v>
      </c>
      <c s="129" r="AP2134">
        <v>98.0</v>
      </c>
      <c s="129" r="AQ2134">
        <v>26.0</v>
      </c>
      <c s="129" r="AR2134">
        <v>248.0</v>
      </c>
      <c s="129" r="AS2134">
        <v>20.0</v>
      </c>
      <c s="129" r="AT2134">
        <v>16.0</v>
      </c>
      <c s="129" r="AU2134">
        <v>12.0</v>
      </c>
      <c s="129" r="AV2134">
        <v>20.0</v>
      </c>
      <c s="129" r="AW2134">
        <v>40.0</v>
      </c>
      <c s="129" r="AX2134">
        <v>44.0</v>
      </c>
      <c s="129" r="AY2134">
        <v>68.0</v>
      </c>
      <c s="129" r="AZ2134">
        <v>28.0</v>
      </c>
      <c s="129" r="BA2134">
        <v>120.0</v>
      </c>
      <c s="129" r="BB2134">
        <v>16.0</v>
      </c>
      <c s="129" r="BC2134">
        <v>16.0</v>
      </c>
      <c s="129" r="BD2134">
        <v>8.0</v>
      </c>
      <c s="129" r="BE2134">
        <v>8.0</v>
      </c>
      <c s="129" r="BF2134">
        <v>4.0</v>
      </c>
      <c s="129" r="BG2134">
        <v>28.0</v>
      </c>
      <c s="129" r="BH2134">
        <v>40.0</v>
      </c>
      <c s="129" r="BI2134">
        <v>0.0</v>
      </c>
      <c s="129" r="BJ2134">
        <v>128.0</v>
      </c>
      <c s="129" r="BK2134">
        <v>4.0</v>
      </c>
      <c s="129" r="BL2134">
        <v>0.0</v>
      </c>
      <c s="129" r="BM2134">
        <v>4.0</v>
      </c>
      <c s="129" r="BN2134">
        <v>12.0</v>
      </c>
      <c s="129" r="BO2134">
        <v>36.0</v>
      </c>
      <c s="129" r="BP2134">
        <v>16.0</v>
      </c>
      <c s="129" r="BQ2134">
        <v>28.0</v>
      </c>
      <c s="129" r="BR2134">
        <v>28.0</v>
      </c>
      <c s="129" r="BS2134">
        <v>24.0</v>
      </c>
      <c s="129" r="BT2134">
        <v>4.0</v>
      </c>
      <c s="129" r="BU2134">
        <v>0.0</v>
      </c>
      <c s="129" r="BV2134">
        <v>4.0</v>
      </c>
      <c s="129" r="BW2134">
        <v>0.0</v>
      </c>
      <c s="129" r="BX2134">
        <v>0.0</v>
      </c>
      <c s="129" r="BY2134">
        <v>4.0</v>
      </c>
      <c s="129" r="BZ2134">
        <v>0.0</v>
      </c>
      <c s="129" r="CA2134">
        <v>12.0</v>
      </c>
      <c s="129" r="CB2134">
        <v>124.0</v>
      </c>
      <c s="129" r="CC2134">
        <v>8.0</v>
      </c>
      <c s="129" r="CD2134">
        <v>12.0</v>
      </c>
      <c s="129" r="CE2134">
        <v>8.0</v>
      </c>
      <c s="129" r="CF2134">
        <v>20.0</v>
      </c>
      <c s="129" r="CG2134">
        <v>32.0</v>
      </c>
      <c s="129" r="CH2134">
        <v>36.0</v>
      </c>
      <c s="129" r="CI2134">
        <v>0.0</v>
      </c>
      <c s="129" r="CJ2134">
        <v>8.0</v>
      </c>
      <c s="129" r="CK2134">
        <v>100.0</v>
      </c>
      <c s="129" r="CL2134">
        <v>8.0</v>
      </c>
      <c s="129" r="CM2134">
        <v>4.0</v>
      </c>
      <c s="129" r="CN2134">
        <v>0.0</v>
      </c>
      <c s="129" r="CO2134">
        <v>0.0</v>
      </c>
      <c s="129" r="CP2134">
        <v>8.0</v>
      </c>
      <c s="129" r="CQ2134">
        <v>4.0</v>
      </c>
      <c s="129" r="CR2134">
        <v>68.0</v>
      </c>
      <c s="129" r="CS2134">
        <v>8.0</v>
      </c>
    </row>
    <row customHeight="1" r="2135" ht="15.0">
      <c t="s" s="127" r="A2135">
        <v>17950</v>
      </c>
      <c t="s" s="127" r="B2135">
        <v>17951</v>
      </c>
      <c t="s" s="127" r="C2135">
        <v>17952</v>
      </c>
      <c t="s" s="127" r="D2135">
        <v>17953</v>
      </c>
      <c t="s" s="127" r="E2135">
        <v>17954</v>
      </c>
      <c t="s" s="127" r="F2135">
        <v>17955</v>
      </c>
      <c t="s" s="128" r="G2135">
        <v>17956</v>
      </c>
      <c t="s" s="127" r="H2135">
        <v>17957</v>
      </c>
      <c s="129" r="I2135">
        <v>158.0</v>
      </c>
      <c s="129" r="J2135">
        <v>28.0</v>
      </c>
      <c s="129" r="K2135">
        <v>14.0</v>
      </c>
      <c s="129" r="L2135">
        <v>29.0</v>
      </c>
      <c s="129" r="M2135">
        <v>36.0</v>
      </c>
      <c s="129" r="N2135">
        <v>32.0</v>
      </c>
      <c s="129" r="O2135">
        <v>19.0</v>
      </c>
      <c s="129" r="P2135">
        <v>12.0</v>
      </c>
      <c s="129" r="Q2135">
        <v>24.0</v>
      </c>
      <c s="129" r="R2135">
        <v>22.0</v>
      </c>
      <c s="129" r="S2135">
        <v>30.0</v>
      </c>
      <c s="129" r="T2135">
        <v>26.0</v>
      </c>
      <c s="129" r="U2135">
        <v>28.0</v>
      </c>
      <c s="129" r="V2135">
        <v>73.0</v>
      </c>
      <c s="129" r="W2135">
        <v>12.0</v>
      </c>
      <c s="129" r="X2135">
        <v>8.0</v>
      </c>
      <c s="129" r="Y2135">
        <v>15.0</v>
      </c>
      <c s="129" r="Z2135">
        <v>17.0</v>
      </c>
      <c s="129" r="AA2135">
        <v>17.0</v>
      </c>
      <c s="129" r="AB2135">
        <v>4.0</v>
      </c>
      <c s="129" r="AC2135">
        <v>0.0</v>
      </c>
      <c s="129" r="AD2135">
        <v>16.0</v>
      </c>
      <c s="129" r="AE2135">
        <v>45.0</v>
      </c>
      <c s="129" r="AF2135">
        <v>12.0</v>
      </c>
      <c s="129" r="AG2135">
        <v>85.0</v>
      </c>
      <c s="129" r="AH2135">
        <v>16.0</v>
      </c>
      <c s="129" r="AI2135">
        <v>6.0</v>
      </c>
      <c s="129" r="AJ2135">
        <v>14.0</v>
      </c>
      <c s="129" r="AK2135">
        <v>19.0</v>
      </c>
      <c s="129" r="AL2135">
        <v>15.0</v>
      </c>
      <c s="129" r="AM2135">
        <v>14.0</v>
      </c>
      <c s="129" r="AN2135">
        <v>1.0</v>
      </c>
      <c s="129" r="AO2135">
        <v>18.0</v>
      </c>
      <c s="129" r="AP2135">
        <v>43.0</v>
      </c>
      <c s="129" r="AQ2135">
        <v>24.0</v>
      </c>
      <c s="129" r="AR2135">
        <v>116.0</v>
      </c>
      <c s="129" r="AS2135">
        <v>12.0</v>
      </c>
      <c s="129" r="AT2135">
        <v>0.0</v>
      </c>
      <c s="129" r="AU2135">
        <v>4.0</v>
      </c>
      <c s="129" r="AV2135">
        <v>32.0</v>
      </c>
      <c s="129" r="AW2135">
        <v>12.0</v>
      </c>
      <c s="129" r="AX2135">
        <v>4.0</v>
      </c>
      <c s="129" r="AY2135">
        <v>32.0</v>
      </c>
      <c s="129" r="AZ2135">
        <v>20.0</v>
      </c>
      <c s="129" r="BA2135">
        <v>68.0</v>
      </c>
      <c s="129" r="BB2135">
        <v>8.0</v>
      </c>
      <c s="129" r="BC2135">
        <v>0.0</v>
      </c>
      <c s="129" r="BD2135">
        <v>4.0</v>
      </c>
      <c s="129" r="BE2135">
        <v>12.0</v>
      </c>
      <c s="129" r="BF2135">
        <v>8.0</v>
      </c>
      <c s="129" r="BG2135">
        <v>4.0</v>
      </c>
      <c s="129" r="BH2135">
        <v>16.0</v>
      </c>
      <c s="129" r="BI2135">
        <v>16.0</v>
      </c>
      <c s="129" r="BJ2135">
        <v>48.0</v>
      </c>
      <c s="129" r="BK2135">
        <v>4.0</v>
      </c>
      <c s="129" r="BL2135">
        <v>0.0</v>
      </c>
      <c s="129" r="BM2135">
        <v>0.0</v>
      </c>
      <c s="129" r="BN2135">
        <v>20.0</v>
      </c>
      <c s="129" r="BO2135">
        <v>4.0</v>
      </c>
      <c s="129" r="BP2135">
        <v>0.0</v>
      </c>
      <c s="129" r="BQ2135">
        <v>16.0</v>
      </c>
      <c s="129" r="BR2135">
        <v>4.0</v>
      </c>
      <c s="129" r="BS2135">
        <v>12.0</v>
      </c>
      <c s="129" r="BT2135">
        <v>0.0</v>
      </c>
      <c s="129" r="BU2135">
        <v>0.0</v>
      </c>
      <c s="129" r="BV2135">
        <v>0.0</v>
      </c>
      <c s="129" r="BW2135">
        <v>0.0</v>
      </c>
      <c s="129" r="BX2135">
        <v>0.0</v>
      </c>
      <c s="129" r="BY2135">
        <v>0.0</v>
      </c>
      <c s="129" r="BZ2135">
        <v>0.0</v>
      </c>
      <c s="129" r="CA2135">
        <v>12.0</v>
      </c>
      <c s="129" r="CB2135">
        <v>52.0</v>
      </c>
      <c s="129" r="CC2135">
        <v>8.0</v>
      </c>
      <c s="129" r="CD2135">
        <v>0.0</v>
      </c>
      <c s="129" r="CE2135">
        <v>0.0</v>
      </c>
      <c s="129" r="CF2135">
        <v>32.0</v>
      </c>
      <c s="129" r="CG2135">
        <v>4.0</v>
      </c>
      <c s="129" r="CH2135">
        <v>4.0</v>
      </c>
      <c s="129" r="CI2135">
        <v>0.0</v>
      </c>
      <c s="129" r="CJ2135">
        <v>4.0</v>
      </c>
      <c s="129" r="CK2135">
        <v>52.0</v>
      </c>
      <c s="129" r="CL2135">
        <v>4.0</v>
      </c>
      <c s="129" r="CM2135">
        <v>0.0</v>
      </c>
      <c s="129" r="CN2135">
        <v>4.0</v>
      </c>
      <c s="129" r="CO2135">
        <v>0.0</v>
      </c>
      <c s="129" r="CP2135">
        <v>8.0</v>
      </c>
      <c s="129" r="CQ2135">
        <v>0.0</v>
      </c>
      <c s="129" r="CR2135">
        <v>32.0</v>
      </c>
      <c s="129" r="CS2135">
        <v>4.0</v>
      </c>
    </row>
    <row customHeight="1" r="2136" ht="15.0">
      <c t="s" s="127" r="A2136">
        <v>17958</v>
      </c>
      <c t="s" s="127" r="B2136">
        <v>17959</v>
      </c>
      <c t="s" s="127" r="C2136">
        <v>17960</v>
      </c>
      <c t="s" s="127" r="D2136">
        <v>17961</v>
      </c>
      <c t="s" s="127" r="E2136">
        <v>17962</v>
      </c>
      <c t="s" s="127" r="F2136">
        <v>17963</v>
      </c>
      <c t="s" s="128" r="G2136">
        <v>17964</v>
      </c>
      <c t="s" s="127" r="H2136">
        <v>17965</v>
      </c>
      <c s="129" r="I2136">
        <v>334.0</v>
      </c>
      <c s="129" r="J2136">
        <v>57.0</v>
      </c>
      <c s="129" r="K2136">
        <v>38.0</v>
      </c>
      <c s="129" r="L2136">
        <v>59.0</v>
      </c>
      <c s="129" r="M2136">
        <v>98.0</v>
      </c>
      <c s="129" r="N2136">
        <v>43.0</v>
      </c>
      <c s="129" r="O2136">
        <v>39.0</v>
      </c>
      <c s="129" r="P2136">
        <v>59.0</v>
      </c>
      <c s="129" r="Q2136">
        <v>47.0</v>
      </c>
      <c s="129" r="R2136">
        <v>88.0</v>
      </c>
      <c s="129" r="S2136">
        <v>63.0</v>
      </c>
      <c s="129" r="T2136">
        <v>54.0</v>
      </c>
      <c s="129" r="U2136">
        <v>32.0</v>
      </c>
      <c s="129" r="V2136">
        <v>169.0</v>
      </c>
      <c s="129" r="W2136">
        <v>26.0</v>
      </c>
      <c s="129" r="X2136">
        <v>23.0</v>
      </c>
      <c s="129" r="Y2136">
        <v>32.0</v>
      </c>
      <c s="129" r="Z2136">
        <v>52.0</v>
      </c>
      <c s="129" r="AA2136">
        <v>24.0</v>
      </c>
      <c s="129" r="AB2136">
        <v>11.0</v>
      </c>
      <c s="129" r="AC2136">
        <v>1.0</v>
      </c>
      <c s="129" r="AD2136">
        <v>34.0</v>
      </c>
      <c s="129" r="AE2136">
        <v>114.0</v>
      </c>
      <c s="129" r="AF2136">
        <v>21.0</v>
      </c>
      <c s="129" r="AG2136">
        <v>165.0</v>
      </c>
      <c s="129" r="AH2136">
        <v>31.0</v>
      </c>
      <c s="129" r="AI2136">
        <v>15.0</v>
      </c>
      <c s="129" r="AJ2136">
        <v>27.0</v>
      </c>
      <c s="129" r="AK2136">
        <v>46.0</v>
      </c>
      <c s="129" r="AL2136">
        <v>19.0</v>
      </c>
      <c s="129" r="AM2136">
        <v>23.0</v>
      </c>
      <c s="129" r="AN2136">
        <v>4.0</v>
      </c>
      <c s="129" r="AO2136">
        <v>36.0</v>
      </c>
      <c s="129" r="AP2136">
        <v>94.0</v>
      </c>
      <c s="129" r="AQ2136">
        <v>35.0</v>
      </c>
      <c s="129" r="AR2136">
        <v>288.0</v>
      </c>
      <c s="129" r="AS2136">
        <v>48.0</v>
      </c>
      <c s="129" r="AT2136">
        <v>8.0</v>
      </c>
      <c s="129" r="AU2136">
        <v>32.0</v>
      </c>
      <c s="129" r="AV2136">
        <v>24.0</v>
      </c>
      <c s="129" r="AW2136">
        <v>48.0</v>
      </c>
      <c s="129" r="AX2136">
        <v>36.0</v>
      </c>
      <c s="129" r="AY2136">
        <v>80.0</v>
      </c>
      <c s="129" r="AZ2136">
        <v>12.0</v>
      </c>
      <c s="129" r="BA2136">
        <v>140.0</v>
      </c>
      <c s="129" r="BB2136">
        <v>32.0</v>
      </c>
      <c s="129" r="BC2136">
        <v>4.0</v>
      </c>
      <c s="129" r="BD2136">
        <v>8.0</v>
      </c>
      <c s="129" r="BE2136">
        <v>8.0</v>
      </c>
      <c s="129" r="BF2136">
        <v>12.0</v>
      </c>
      <c s="129" r="BG2136">
        <v>28.0</v>
      </c>
      <c s="129" r="BH2136">
        <v>40.0</v>
      </c>
      <c s="129" r="BI2136">
        <v>8.0</v>
      </c>
      <c s="129" r="BJ2136">
        <v>148.0</v>
      </c>
      <c s="129" r="BK2136">
        <v>16.0</v>
      </c>
      <c s="129" r="BL2136">
        <v>4.0</v>
      </c>
      <c s="129" r="BM2136">
        <v>24.0</v>
      </c>
      <c s="129" r="BN2136">
        <v>16.0</v>
      </c>
      <c s="129" r="BO2136">
        <v>36.0</v>
      </c>
      <c s="129" r="BP2136">
        <v>8.0</v>
      </c>
      <c s="129" r="BQ2136">
        <v>40.0</v>
      </c>
      <c s="129" r="BR2136">
        <v>4.0</v>
      </c>
      <c s="129" r="BS2136">
        <v>24.0</v>
      </c>
      <c s="129" r="BT2136">
        <v>0.0</v>
      </c>
      <c s="129" r="BU2136">
        <v>0.0</v>
      </c>
      <c s="129" r="BV2136">
        <v>4.0</v>
      </c>
      <c s="129" r="BW2136">
        <v>4.0</v>
      </c>
      <c s="129" r="BX2136">
        <v>0.0</v>
      </c>
      <c s="129" r="BY2136">
        <v>4.0</v>
      </c>
      <c s="129" r="BZ2136">
        <v>0.0</v>
      </c>
      <c s="129" r="CA2136">
        <v>12.0</v>
      </c>
      <c s="129" r="CB2136">
        <v>124.0</v>
      </c>
      <c s="129" r="CC2136">
        <v>40.0</v>
      </c>
      <c s="129" r="CD2136">
        <v>8.0</v>
      </c>
      <c s="129" r="CE2136">
        <v>12.0</v>
      </c>
      <c s="129" r="CF2136">
        <v>16.0</v>
      </c>
      <c s="129" r="CG2136">
        <v>28.0</v>
      </c>
      <c s="129" r="CH2136">
        <v>20.0</v>
      </c>
      <c s="129" r="CI2136">
        <v>0.0</v>
      </c>
      <c s="129" r="CJ2136">
        <v>0.0</v>
      </c>
      <c s="129" r="CK2136">
        <v>140.0</v>
      </c>
      <c s="129" r="CL2136">
        <v>8.0</v>
      </c>
      <c s="129" r="CM2136">
        <v>0.0</v>
      </c>
      <c s="129" r="CN2136">
        <v>16.0</v>
      </c>
      <c s="129" r="CO2136">
        <v>4.0</v>
      </c>
      <c s="129" r="CP2136">
        <v>20.0</v>
      </c>
      <c s="129" r="CQ2136">
        <v>12.0</v>
      </c>
      <c s="129" r="CR2136">
        <v>80.0</v>
      </c>
      <c s="129" r="CS2136">
        <v>0.0</v>
      </c>
    </row>
    <row customHeight="1" r="2137" ht="15.0">
      <c t="s" s="127" r="A2137">
        <v>17966</v>
      </c>
      <c t="s" s="127" r="B2137">
        <v>17967</v>
      </c>
      <c t="s" s="127" r="C2137">
        <v>17968</v>
      </c>
      <c t="s" s="127" r="D2137">
        <v>17969</v>
      </c>
      <c t="s" s="127" r="E2137">
        <v>17970</v>
      </c>
      <c t="s" s="127" r="F2137">
        <v>17971</v>
      </c>
      <c t="s" s="128" r="G2137">
        <v>17972</v>
      </c>
      <c t="s" s="127" r="H2137">
        <v>17973</v>
      </c>
      <c s="129" r="I2137">
        <v>102.0</v>
      </c>
      <c s="129" r="J2137">
        <v>8.07920799999999</v>
      </c>
      <c s="129" r="K2137">
        <v>17.1683169999999</v>
      </c>
      <c s="129" r="L2137">
        <v>15.148515</v>
      </c>
      <c s="129" r="M2137">
        <v>21.2079209999999</v>
      </c>
      <c s="129" r="N2137">
        <v>22.217822</v>
      </c>
      <c s="129" r="O2137">
        <v>18.178218</v>
      </c>
      <c s="129" r="P2137">
        <v>16.0</v>
      </c>
      <c s="129" r="Q2137">
        <v>15.0</v>
      </c>
      <c s="129" r="R2137">
        <v>16.0</v>
      </c>
      <c s="129" r="S2137">
        <v>21.0</v>
      </c>
      <c s="129" r="T2137">
        <v>22.0</v>
      </c>
      <c s="129" r="U2137">
        <v>11.0</v>
      </c>
      <c s="129" r="V2137">
        <v>52.514851</v>
      </c>
      <c s="129" r="W2137">
        <v>5.04950499999999</v>
      </c>
      <c s="129" r="X2137">
        <v>8.07920799999999</v>
      </c>
      <c s="129" r="Y2137">
        <v>7.069307</v>
      </c>
      <c s="129" r="Z2137">
        <v>12.118812</v>
      </c>
      <c s="129" r="AA2137">
        <v>12.118812</v>
      </c>
      <c s="129" r="AB2137">
        <v>8.07920799999999</v>
      </c>
      <c s="129" r="AC2137">
        <v>0.0</v>
      </c>
      <c s="129" r="AD2137">
        <v>7.069307</v>
      </c>
      <c s="129" r="AE2137">
        <v>28.277228</v>
      </c>
      <c s="129" r="AF2137">
        <v>17.1683169999999</v>
      </c>
      <c s="129" r="AG2137">
        <v>49.485149</v>
      </c>
      <c s="129" r="AH2137">
        <v>3.029703</v>
      </c>
      <c s="129" r="AI2137">
        <v>9.089109</v>
      </c>
      <c s="129" r="AJ2137">
        <v>8.07920799999999</v>
      </c>
      <c s="129" r="AK2137">
        <v>9.089109</v>
      </c>
      <c s="129" r="AL2137">
        <v>10.09901</v>
      </c>
      <c s="129" r="AM2137">
        <v>8.07920799999999</v>
      </c>
      <c s="129" r="AN2137">
        <v>2.01980199999999</v>
      </c>
      <c s="129" r="AO2137">
        <v>9.089109</v>
      </c>
      <c s="129" r="AP2137">
        <v>26.2574259999999</v>
      </c>
      <c s="129" r="AQ2137">
        <v>14.138614</v>
      </c>
      <c s="129" r="AR2137">
        <v>92.910891</v>
      </c>
      <c s="129" r="AS2137">
        <v>8.07920799999999</v>
      </c>
      <c s="129" r="AT2137">
        <v>4.03960399999999</v>
      </c>
      <c s="129" r="AU2137">
        <v>0.0</v>
      </c>
      <c s="129" r="AV2137">
        <v>0.0</v>
      </c>
      <c s="129" r="AW2137">
        <v>12.118812</v>
      </c>
      <c s="129" r="AX2137">
        <v>24.237624</v>
      </c>
      <c s="129" r="AY2137">
        <v>28.277228</v>
      </c>
      <c s="129" r="AZ2137">
        <v>16.1584159999999</v>
      </c>
      <c s="129" r="BA2137">
        <v>52.514851</v>
      </c>
      <c s="129" r="BB2137">
        <v>0.0</v>
      </c>
      <c s="129" r="BC2137">
        <v>4.03960399999999</v>
      </c>
      <c s="129" r="BD2137">
        <v>0.0</v>
      </c>
      <c s="129" r="BE2137">
        <v>0.0</v>
      </c>
      <c s="129" r="BF2137">
        <v>0.0</v>
      </c>
      <c s="129" r="BG2137">
        <v>20.19802</v>
      </c>
      <c s="129" r="BH2137">
        <v>20.19802</v>
      </c>
      <c s="129" r="BI2137">
        <v>8.07920799999999</v>
      </c>
      <c s="129" r="BJ2137">
        <v>40.3960399999999</v>
      </c>
      <c s="129" r="BK2137">
        <v>8.07920799999999</v>
      </c>
      <c s="129" r="BL2137">
        <v>0.0</v>
      </c>
      <c s="129" r="BM2137">
        <v>0.0</v>
      </c>
      <c s="129" r="BN2137">
        <v>0.0</v>
      </c>
      <c s="129" r="BO2137">
        <v>12.118812</v>
      </c>
      <c s="129" r="BP2137">
        <v>4.03960399999999</v>
      </c>
      <c s="129" r="BQ2137">
        <v>8.07920799999999</v>
      </c>
      <c s="129" r="BR2137">
        <v>8.07920799999999</v>
      </c>
      <c s="129" r="BS2137">
        <v>12.118812</v>
      </c>
      <c s="129" r="BT2137">
        <v>0.0</v>
      </c>
      <c s="129" r="BU2137">
        <v>0.0</v>
      </c>
      <c s="129" r="BV2137">
        <v>0.0</v>
      </c>
      <c s="129" r="BW2137">
        <v>0.0</v>
      </c>
      <c s="129" r="BX2137">
        <v>0.0</v>
      </c>
      <c s="129" r="BY2137">
        <v>4.03960399999999</v>
      </c>
      <c s="129" r="BZ2137">
        <v>0.0</v>
      </c>
      <c s="129" r="CA2137">
        <v>8.07920799999999</v>
      </c>
      <c s="129" r="CB2137">
        <v>48.475248</v>
      </c>
      <c s="129" r="CC2137">
        <v>8.07920799999999</v>
      </c>
      <c s="129" r="CD2137">
        <v>4.03960399999999</v>
      </c>
      <c s="129" r="CE2137">
        <v>0.0</v>
      </c>
      <c s="129" r="CF2137">
        <v>0.0</v>
      </c>
      <c s="129" r="CG2137">
        <v>12.118812</v>
      </c>
      <c s="129" r="CH2137">
        <v>20.19802</v>
      </c>
      <c s="129" r="CI2137">
        <v>0.0</v>
      </c>
      <c s="129" r="CJ2137">
        <v>4.03960399999999</v>
      </c>
      <c s="129" r="CK2137">
        <v>32.3168319999999</v>
      </c>
      <c s="129" r="CL2137">
        <v>0.0</v>
      </c>
      <c s="129" r="CM2137">
        <v>0.0</v>
      </c>
      <c s="129" r="CN2137">
        <v>0.0</v>
      </c>
      <c s="129" r="CO2137">
        <v>0.0</v>
      </c>
      <c s="129" r="CP2137">
        <v>0.0</v>
      </c>
      <c s="129" r="CQ2137">
        <v>0.0</v>
      </c>
      <c s="129" r="CR2137">
        <v>28.277228</v>
      </c>
      <c s="129" r="CS2137">
        <v>4.03960399999999</v>
      </c>
    </row>
    <row customHeight="1" r="2138" ht="15.0">
      <c t="s" s="127" r="A2138">
        <v>17974</v>
      </c>
      <c t="s" s="127" r="B2138">
        <v>17975</v>
      </c>
      <c t="s" s="127" r="C2138">
        <v>17976</v>
      </c>
      <c t="s" s="127" r="D2138">
        <v>17977</v>
      </c>
      <c t="s" s="127" r="E2138">
        <v>17978</v>
      </c>
      <c t="s" s="127" r="F2138">
        <v>17979</v>
      </c>
      <c t="s" s="128" r="G2138">
        <v>17980</v>
      </c>
      <c t="s" s="127" r="H2138">
        <v>17981</v>
      </c>
      <c s="129" r="I2138">
        <v>4501.0</v>
      </c>
      <c s="129" r="J2138">
        <v>790.916916</v>
      </c>
      <c s="129" r="K2138">
        <v>539.032548</v>
      </c>
      <c s="129" r="L2138">
        <v>803.007365</v>
      </c>
      <c s="129" r="M2138">
        <v>1086.125395</v>
      </c>
      <c s="129" r="N2138">
        <v>700.413621</v>
      </c>
      <c s="129" r="O2138">
        <v>581.504155999999</v>
      </c>
      <c s="129" r="P2138">
        <v>757.0</v>
      </c>
      <c s="129" r="Q2138">
        <v>571.0</v>
      </c>
      <c s="129" r="R2138">
        <v>970.0</v>
      </c>
      <c s="129" r="S2138">
        <v>711.0</v>
      </c>
      <c s="129" r="T2138">
        <v>778.0</v>
      </c>
      <c s="129" r="U2138">
        <v>401.0</v>
      </c>
      <c s="129" r="V2138">
        <v>2196.988754</v>
      </c>
      <c s="129" r="W2138">
        <v>389.917002</v>
      </c>
      <c s="129" r="X2138">
        <v>279.087879999999</v>
      </c>
      <c s="129" r="Y2138">
        <v>402.007451</v>
      </c>
      <c s="129" r="Z2138">
        <v>546.08531</v>
      </c>
      <c s="129" r="AA2138">
        <v>329.576166</v>
      </c>
      <c s="129" r="AB2138">
        <v>231.092152</v>
      </c>
      <c s="129" r="AC2138">
        <v>19.2227929999999</v>
      </c>
      <c s="129" r="AD2138">
        <v>510.821498</v>
      </c>
      <c s="129" r="AE2138">
        <v>1253.40844799999</v>
      </c>
      <c s="129" r="AF2138">
        <v>432.758807999999</v>
      </c>
      <c s="129" r="AG2138">
        <v>2304.011246</v>
      </c>
      <c s="129" r="AH2138">
        <v>400.999913999999</v>
      </c>
      <c s="129" r="AI2138">
        <v>259.944667999999</v>
      </c>
      <c s="129" r="AJ2138">
        <v>400.999913999999</v>
      </c>
      <c s="129" r="AK2138">
        <v>540.040084999999</v>
      </c>
      <c s="129" r="AL2138">
        <v>370.837453999999</v>
      </c>
      <c s="129" r="AM2138">
        <v>305.801474999999</v>
      </c>
      <c s="129" r="AN2138">
        <v>25.3877349999999</v>
      </c>
      <c s="129" r="AO2138">
        <v>504.776274</v>
      </c>
      <c s="129" r="AP2138">
        <v>1248.33892799999</v>
      </c>
      <c s="129" r="AQ2138">
        <v>550.896043999999</v>
      </c>
      <c s="129" r="AR2138">
        <v>3749.34590699999</v>
      </c>
      <c s="129" r="AS2138">
        <v>84.633148</v>
      </c>
      <c s="129" r="AT2138">
        <v>173.296445</v>
      </c>
      <c s="129" r="AU2138">
        <v>221.658244</v>
      </c>
      <c s="129" r="AV2138">
        <v>677.065181</v>
      </c>
      <c s="129" r="AW2138">
        <v>503.768735999999</v>
      </c>
      <c s="129" r="AX2138">
        <v>419.135587999999</v>
      </c>
      <c s="129" r="AY2138">
        <v>1246.622826</v>
      </c>
      <c s="129" r="AZ2138">
        <v>423.165737999999</v>
      </c>
      <c s="129" r="BA2138">
        <v>1846.445295</v>
      </c>
      <c s="129" r="BB2138">
        <v>68.5125479999999</v>
      </c>
      <c s="129" r="BC2138">
        <v>116.874347</v>
      </c>
      <c s="129" r="BD2138">
        <v>161.205996</v>
      </c>
      <c s="129" r="BE2138">
        <v>342.562741</v>
      </c>
      <c s="129" r="BF2138">
        <v>88.6632979999999</v>
      </c>
      <c s="129" r="BG2138">
        <v>342.562741</v>
      </c>
      <c s="129" r="BH2138">
        <v>585.008379999999</v>
      </c>
      <c s="129" r="BI2138">
        <v>141.055246</v>
      </c>
      <c s="129" r="BJ2138">
        <v>1902.90061199999</v>
      </c>
      <c s="129" r="BK2138">
        <v>16.1206</v>
      </c>
      <c s="129" r="BL2138">
        <v>56.4220979999999</v>
      </c>
      <c s="129" r="BM2138">
        <v>60.4522479999999</v>
      </c>
      <c s="129" r="BN2138">
        <v>334.502440999999</v>
      </c>
      <c s="129" r="BO2138">
        <v>415.105438999999</v>
      </c>
      <c s="129" r="BP2138">
        <v>76.5728479999999</v>
      </c>
      <c s="129" r="BQ2138">
        <v>661.614446</v>
      </c>
      <c s="129" r="BR2138">
        <v>282.110492</v>
      </c>
      <c s="129" r="BS2138">
        <v>354.65319</v>
      </c>
      <c s="129" r="BT2138">
        <v>4.03014999999999</v>
      </c>
      <c s="129" r="BU2138">
        <v>0.0</v>
      </c>
      <c s="129" r="BV2138">
        <v>0.0</v>
      </c>
      <c s="129" r="BW2138">
        <v>40.301499</v>
      </c>
      <c s="129" r="BX2138">
        <v>28.2110489999999</v>
      </c>
      <c s="129" r="BY2138">
        <v>68.5125479999999</v>
      </c>
      <c s="129" r="BZ2138">
        <v>0.0</v>
      </c>
      <c s="129" r="CA2138">
        <v>213.597944</v>
      </c>
      <c s="129" r="CB2138">
        <v>1700.723253</v>
      </c>
      <c s="129" r="CC2138">
        <v>40.301499</v>
      </c>
      <c s="129" r="CD2138">
        <v>137.025095999999</v>
      </c>
      <c s="129" r="CE2138">
        <v>169.266295</v>
      </c>
      <c s="129" r="CF2138">
        <v>536.009935</v>
      </c>
      <c s="129" r="CG2138">
        <v>398.984839</v>
      </c>
      <c s="129" r="CH2138">
        <v>310.321541</v>
      </c>
      <c s="129" r="CI2138">
        <v>12.09045</v>
      </c>
      <c s="129" r="CJ2138">
        <v>96.7235969999999</v>
      </c>
      <c s="129" r="CK2138">
        <v>1693.96946299999</v>
      </c>
      <c s="129" r="CL2138">
        <v>40.301499</v>
      </c>
      <c s="129" r="CM2138">
        <v>36.271349</v>
      </c>
      <c s="129" r="CN2138">
        <v>52.3919489999999</v>
      </c>
      <c s="129" r="CO2138">
        <v>100.753747</v>
      </c>
      <c s="129" r="CP2138">
        <v>76.5728479999999</v>
      </c>
      <c s="129" r="CQ2138">
        <v>40.301499</v>
      </c>
      <c s="129" r="CR2138">
        <v>1234.532376</v>
      </c>
      <c s="129" r="CS2138">
        <v>112.844196999999</v>
      </c>
    </row>
    <row customHeight="1" r="2139" ht="15.0">
      <c t="s" s="127" r="A2139">
        <v>17982</v>
      </c>
      <c t="s" s="127" r="B2139">
        <v>17983</v>
      </c>
      <c t="s" s="127" r="C2139">
        <v>17984</v>
      </c>
      <c t="s" s="127" r="D2139">
        <v>17985</v>
      </c>
      <c t="s" s="127" r="E2139">
        <v>17986</v>
      </c>
      <c t="s" s="127" r="F2139">
        <v>17987</v>
      </c>
      <c t="s" s="128" r="G2139">
        <v>17988</v>
      </c>
      <c t="s" s="127" r="H2139">
        <v>17989</v>
      </c>
      <c s="129" r="I2139">
        <v>90.0</v>
      </c>
      <c s="129" r="J2139">
        <v>16.1797749999999</v>
      </c>
      <c s="129" r="K2139">
        <v>8.089888</v>
      </c>
      <c s="129" r="L2139">
        <v>11.1235959999999</v>
      </c>
      <c s="129" r="M2139">
        <v>23.258427</v>
      </c>
      <c s="129" r="N2139">
        <v>22.247191</v>
      </c>
      <c s="129" r="O2139">
        <v>9.101124</v>
      </c>
      <c s="129" r="P2139">
        <v>12.0</v>
      </c>
      <c s="129" r="Q2139">
        <v>12.0</v>
      </c>
      <c s="129" r="R2139">
        <v>16.0</v>
      </c>
      <c s="129" r="S2139">
        <v>16.0</v>
      </c>
      <c s="129" r="T2139">
        <v>17.0</v>
      </c>
      <c s="129" r="U2139">
        <v>8.0</v>
      </c>
      <c s="129" r="V2139">
        <v>45.5056179999999</v>
      </c>
      <c s="129" r="W2139">
        <v>8.089888</v>
      </c>
      <c s="129" r="X2139">
        <v>5.05618</v>
      </c>
      <c s="129" r="Y2139">
        <v>5.05618</v>
      </c>
      <c s="129" r="Z2139">
        <v>11.1235959999999</v>
      </c>
      <c s="129" r="AA2139">
        <v>12.134831</v>
      </c>
      <c s="129" r="AB2139">
        <v>4.044944</v>
      </c>
      <c s="129" r="AC2139">
        <v>0.0</v>
      </c>
      <c s="129" r="AD2139">
        <v>12.134831</v>
      </c>
      <c s="129" r="AE2139">
        <v>23.258427</v>
      </c>
      <c s="129" r="AF2139">
        <v>10.11236</v>
      </c>
      <c s="129" r="AG2139">
        <v>44.494382</v>
      </c>
      <c s="129" r="AH2139">
        <v>8.089888</v>
      </c>
      <c s="129" r="AI2139">
        <v>3.03370799999999</v>
      </c>
      <c s="129" r="AJ2139">
        <v>6.06741599999999</v>
      </c>
      <c s="129" r="AK2139">
        <v>12.134831</v>
      </c>
      <c s="129" r="AL2139">
        <v>10.11236</v>
      </c>
      <c s="129" r="AM2139">
        <v>5.05618</v>
      </c>
      <c s="129" r="AN2139">
        <v>0.0</v>
      </c>
      <c s="129" r="AO2139">
        <v>9.101124</v>
      </c>
      <c s="129" r="AP2139">
        <v>24.269663</v>
      </c>
      <c s="129" r="AQ2139">
        <v>11.1235959999999</v>
      </c>
      <c s="129" r="AR2139">
        <v>72.8089889999999</v>
      </c>
      <c s="129" r="AS2139">
        <v>8.089888</v>
      </c>
      <c s="129" r="AT2139">
        <v>0.0</v>
      </c>
      <c s="129" r="AU2139">
        <v>0.0</v>
      </c>
      <c s="129" r="AV2139">
        <v>8.089888</v>
      </c>
      <c s="129" r="AW2139">
        <v>8.089888</v>
      </c>
      <c s="129" r="AX2139">
        <v>4.044944</v>
      </c>
      <c s="129" r="AY2139">
        <v>36.404494</v>
      </c>
      <c s="129" r="AZ2139">
        <v>8.089888</v>
      </c>
      <c s="129" r="BA2139">
        <v>40.449438</v>
      </c>
      <c s="129" r="BB2139">
        <v>4.044944</v>
      </c>
      <c s="129" r="BC2139">
        <v>0.0</v>
      </c>
      <c s="129" r="BD2139">
        <v>0.0</v>
      </c>
      <c s="129" r="BE2139">
        <v>4.044944</v>
      </c>
      <c s="129" r="BF2139">
        <v>0.0</v>
      </c>
      <c s="129" r="BG2139">
        <v>4.044944</v>
      </c>
      <c s="129" r="BH2139">
        <v>24.269663</v>
      </c>
      <c s="129" r="BI2139">
        <v>4.044944</v>
      </c>
      <c s="129" r="BJ2139">
        <v>32.359551</v>
      </c>
      <c s="129" r="BK2139">
        <v>4.044944</v>
      </c>
      <c s="129" r="BL2139">
        <v>0.0</v>
      </c>
      <c s="129" r="BM2139">
        <v>0.0</v>
      </c>
      <c s="129" r="BN2139">
        <v>4.044944</v>
      </c>
      <c s="129" r="BO2139">
        <v>8.089888</v>
      </c>
      <c s="129" r="BP2139">
        <v>0.0</v>
      </c>
      <c s="129" r="BQ2139">
        <v>12.134831</v>
      </c>
      <c s="129" r="BR2139">
        <v>4.044944</v>
      </c>
      <c s="129" r="BS2139">
        <v>4.044944</v>
      </c>
      <c s="129" r="BT2139">
        <v>0.0</v>
      </c>
      <c s="129" r="BU2139">
        <v>0.0</v>
      </c>
      <c s="129" r="BV2139">
        <v>0.0</v>
      </c>
      <c s="129" r="BW2139">
        <v>0.0</v>
      </c>
      <c s="129" r="BX2139">
        <v>0.0</v>
      </c>
      <c s="129" r="BY2139">
        <v>0.0</v>
      </c>
      <c s="129" r="BZ2139">
        <v>0.0</v>
      </c>
      <c s="129" r="CA2139">
        <v>4.044944</v>
      </c>
      <c s="129" r="CB2139">
        <v>20.224719</v>
      </c>
      <c s="129" r="CC2139">
        <v>4.044944</v>
      </c>
      <c s="129" r="CD2139">
        <v>0.0</v>
      </c>
      <c s="129" r="CE2139">
        <v>0.0</v>
      </c>
      <c s="129" r="CF2139">
        <v>4.044944</v>
      </c>
      <c s="129" r="CG2139">
        <v>4.044944</v>
      </c>
      <c s="129" r="CH2139">
        <v>4.044944</v>
      </c>
      <c s="129" r="CI2139">
        <v>0.0</v>
      </c>
      <c s="129" r="CJ2139">
        <v>4.044944</v>
      </c>
      <c s="129" r="CK2139">
        <v>48.539326</v>
      </c>
      <c s="129" r="CL2139">
        <v>4.044944</v>
      </c>
      <c s="129" r="CM2139">
        <v>0.0</v>
      </c>
      <c s="129" r="CN2139">
        <v>0.0</v>
      </c>
      <c s="129" r="CO2139">
        <v>4.044944</v>
      </c>
      <c s="129" r="CP2139">
        <v>4.044944</v>
      </c>
      <c s="129" r="CQ2139">
        <v>0.0</v>
      </c>
      <c s="129" r="CR2139">
        <v>36.404494</v>
      </c>
      <c s="129" r="CS2139">
        <v>0.0</v>
      </c>
    </row>
    <row customHeight="1" r="2140" ht="15.0">
      <c t="s" s="127" r="A2140">
        <v>17990</v>
      </c>
      <c t="s" s="127" r="B2140">
        <v>17991</v>
      </c>
      <c t="s" s="127" r="C2140">
        <v>17992</v>
      </c>
      <c t="s" s="127" r="D2140">
        <v>17993</v>
      </c>
      <c t="s" s="127" r="E2140">
        <v>17994</v>
      </c>
      <c t="s" s="127" r="F2140">
        <v>17995</v>
      </c>
      <c t="s" s="128" r="G2140">
        <v>17996</v>
      </c>
      <c t="s" s="127" r="H2140">
        <v>17997</v>
      </c>
      <c s="129" r="I2140">
        <v>136.0</v>
      </c>
      <c s="129" r="J2140">
        <v>25.810219</v>
      </c>
      <c s="129" r="K2140">
        <v>5.95620399999999</v>
      </c>
      <c s="129" r="L2140">
        <v>31.766423</v>
      </c>
      <c s="129" r="M2140">
        <v>27.79562</v>
      </c>
      <c s="129" r="N2140">
        <v>25.810219</v>
      </c>
      <c s="129" r="O2140">
        <v>18.861314</v>
      </c>
      <c s="129" r="P2140">
        <v>8.0</v>
      </c>
      <c s="129" r="Q2140">
        <v>12.0</v>
      </c>
      <c s="129" r="R2140">
        <v>13.0</v>
      </c>
      <c s="129" r="S2140">
        <v>31.0</v>
      </c>
      <c s="129" r="T2140">
        <v>28.0</v>
      </c>
      <c s="129" r="U2140">
        <v>13.0</v>
      </c>
      <c s="129" r="V2140">
        <v>69.489051</v>
      </c>
      <c s="129" r="W2140">
        <v>12.9051089999999</v>
      </c>
      <c s="129" r="X2140">
        <v>4.963504</v>
      </c>
      <c s="129" r="Y2140">
        <v>15.883212</v>
      </c>
      <c s="129" r="Z2140">
        <v>11.912409</v>
      </c>
      <c s="129" r="AA2140">
        <v>13.89781</v>
      </c>
      <c s="129" r="AB2140">
        <v>8.934307</v>
      </c>
      <c s="129" r="AC2140">
        <v>0.992700999999999</v>
      </c>
      <c s="129" r="AD2140">
        <v>13.89781</v>
      </c>
      <c s="129" r="AE2140">
        <v>38.715328</v>
      </c>
      <c s="129" r="AF2140">
        <v>16.875912</v>
      </c>
      <c s="129" r="AG2140">
        <v>66.5109489999999</v>
      </c>
      <c s="129" r="AH2140">
        <v>12.9051089999999</v>
      </c>
      <c s="129" r="AI2140">
        <v>0.992700999999999</v>
      </c>
      <c s="129" r="AJ2140">
        <v>15.883212</v>
      </c>
      <c s="129" r="AK2140">
        <v>15.883212</v>
      </c>
      <c s="129" r="AL2140">
        <v>11.912409</v>
      </c>
      <c s="129" r="AM2140">
        <v>8.934307</v>
      </c>
      <c s="129" r="AN2140">
        <v>0.0</v>
      </c>
      <c s="129" r="AO2140">
        <v>13.89781</v>
      </c>
      <c s="129" r="AP2140">
        <v>36.729927</v>
      </c>
      <c s="129" r="AQ2140">
        <v>15.883212</v>
      </c>
      <c s="129" r="AR2140">
        <v>115.153285</v>
      </c>
      <c s="129" r="AS2140">
        <v>3.970803</v>
      </c>
      <c s="129" r="AT2140">
        <v>7.941606</v>
      </c>
      <c s="129" r="AU2140">
        <v>11.912409</v>
      </c>
      <c s="129" r="AV2140">
        <v>7.941606</v>
      </c>
      <c s="129" r="AW2140">
        <v>11.912409</v>
      </c>
      <c s="129" r="AX2140">
        <v>19.854015</v>
      </c>
      <c s="129" r="AY2140">
        <v>39.708029</v>
      </c>
      <c s="129" r="AZ2140">
        <v>11.912409</v>
      </c>
      <c s="129" r="BA2140">
        <v>59.562044</v>
      </c>
      <c s="129" r="BB2140">
        <v>3.970803</v>
      </c>
      <c s="129" r="BC2140">
        <v>7.941606</v>
      </c>
      <c s="129" r="BD2140">
        <v>0.0</v>
      </c>
      <c s="129" r="BE2140">
        <v>3.970803</v>
      </c>
      <c s="129" r="BF2140">
        <v>0.0</v>
      </c>
      <c s="129" r="BG2140">
        <v>15.883212</v>
      </c>
      <c s="129" r="BH2140">
        <v>23.824818</v>
      </c>
      <c s="129" r="BI2140">
        <v>3.970803</v>
      </c>
      <c s="129" r="BJ2140">
        <v>55.5912409999999</v>
      </c>
      <c s="129" r="BK2140">
        <v>0.0</v>
      </c>
      <c s="129" r="BL2140">
        <v>0.0</v>
      </c>
      <c s="129" r="BM2140">
        <v>11.912409</v>
      </c>
      <c s="129" r="BN2140">
        <v>3.970803</v>
      </c>
      <c s="129" r="BO2140">
        <v>11.912409</v>
      </c>
      <c s="129" r="BP2140">
        <v>3.970803</v>
      </c>
      <c s="129" r="BQ2140">
        <v>15.883212</v>
      </c>
      <c s="129" r="BR2140">
        <v>7.941606</v>
      </c>
      <c s="129" r="BS2140">
        <v>11.912409</v>
      </c>
      <c s="129" r="BT2140">
        <v>0.0</v>
      </c>
      <c s="129" r="BU2140">
        <v>0.0</v>
      </c>
      <c s="129" r="BV2140">
        <v>0.0</v>
      </c>
      <c s="129" r="BW2140">
        <v>0.0</v>
      </c>
      <c s="129" r="BX2140">
        <v>0.0</v>
      </c>
      <c s="129" r="BY2140">
        <v>7.941606</v>
      </c>
      <c s="129" r="BZ2140">
        <v>0.0</v>
      </c>
      <c s="129" r="CA2140">
        <v>3.970803</v>
      </c>
      <c s="129" r="CB2140">
        <v>51.620438</v>
      </c>
      <c s="129" r="CC2140">
        <v>3.970803</v>
      </c>
      <c s="129" r="CD2140">
        <v>7.941606</v>
      </c>
      <c s="129" r="CE2140">
        <v>11.912409</v>
      </c>
      <c s="129" r="CF2140">
        <v>7.941606</v>
      </c>
      <c s="129" r="CG2140">
        <v>7.941606</v>
      </c>
      <c s="129" r="CH2140">
        <v>11.912409</v>
      </c>
      <c s="129" r="CI2140">
        <v>0.0</v>
      </c>
      <c s="129" r="CJ2140">
        <v>0.0</v>
      </c>
      <c s="129" r="CK2140">
        <v>51.620438</v>
      </c>
      <c s="129" r="CL2140">
        <v>0.0</v>
      </c>
      <c s="129" r="CM2140">
        <v>0.0</v>
      </c>
      <c s="129" r="CN2140">
        <v>0.0</v>
      </c>
      <c s="129" r="CO2140">
        <v>0.0</v>
      </c>
      <c s="129" r="CP2140">
        <v>3.970803</v>
      </c>
      <c s="129" r="CQ2140">
        <v>0.0</v>
      </c>
      <c s="129" r="CR2140">
        <v>39.708029</v>
      </c>
      <c s="129" r="CS2140">
        <v>7.941606</v>
      </c>
    </row>
    <row customHeight="1" r="2141" ht="15.0">
      <c t="s" s="127" r="A2141">
        <v>17998</v>
      </c>
      <c t="s" s="127" r="B2141">
        <v>17999</v>
      </c>
      <c t="s" s="127" r="C2141">
        <v>18000</v>
      </c>
      <c t="s" s="127" r="D2141">
        <v>18001</v>
      </c>
      <c t="s" s="127" r="E2141">
        <v>18002</v>
      </c>
      <c t="s" s="127" r="F2141">
        <v>18003</v>
      </c>
      <c t="s" s="128" r="G2141">
        <v>18004</v>
      </c>
      <c t="s" s="127" r="H2141">
        <v>18005</v>
      </c>
      <c s="129" r="I2141">
        <v>1025.0</v>
      </c>
      <c s="129" r="J2141">
        <v>219.642876</v>
      </c>
      <c s="129" r="K2141">
        <v>185.798444999999</v>
      </c>
      <c s="129" r="L2141">
        <v>219.642876</v>
      </c>
      <c s="129" r="M2141">
        <v>222.751029999999</v>
      </c>
      <c s="129" r="N2141">
        <v>100.496976</v>
      </c>
      <c s="129" r="O2141">
        <v>76.6677959999999</v>
      </c>
      <c s="129" r="P2141">
        <v>191.0</v>
      </c>
      <c s="129" r="Q2141">
        <v>113.0</v>
      </c>
      <c s="129" r="R2141">
        <v>221.0</v>
      </c>
      <c s="129" r="S2141">
        <v>136.0</v>
      </c>
      <c s="129" r="T2141">
        <v>120.0</v>
      </c>
      <c s="129" r="U2141">
        <v>57.0</v>
      </c>
      <c s="129" r="V2141">
        <v>534.093469</v>
      </c>
      <c s="129" r="W2141">
        <v>122.254054</v>
      </c>
      <c s="129" r="X2141">
        <v>105.168229999999</v>
      </c>
      <c s="129" r="Y2141">
        <v>106.713284</v>
      </c>
      <c s="129" r="Z2141">
        <v>113.965643</v>
      </c>
      <c s="129" r="AA2141">
        <v>51.802565</v>
      </c>
      <c s="129" r="AB2141">
        <v>34.1896929999999</v>
      </c>
      <c s="129" r="AC2141">
        <v>0.0</v>
      </c>
      <c s="129" r="AD2141">
        <v>173.656688</v>
      </c>
      <c s="129" r="AE2141">
        <v>297.237652</v>
      </c>
      <c s="129" r="AF2141">
        <v>63.1991289999999</v>
      </c>
      <c s="129" r="AG2141">
        <v>490.906530999999</v>
      </c>
      <c s="129" r="AH2141">
        <v>97.388822</v>
      </c>
      <c s="129" r="AI2141">
        <v>80.630215</v>
      </c>
      <c s="129" r="AJ2141">
        <v>112.929592</v>
      </c>
      <c s="129" r="AK2141">
        <v>108.785387</v>
      </c>
      <c s="129" r="AL2141">
        <v>48.694411</v>
      </c>
      <c s="129" r="AM2141">
        <v>37.2978469999999</v>
      </c>
      <c s="129" r="AN2141">
        <v>5.180257</v>
      </c>
      <c s="129" r="AO2141">
        <v>134.577597</v>
      </c>
      <c s="129" r="AP2141">
        <v>277.589034</v>
      </c>
      <c s="129" r="AQ2141">
        <v>78.7398989999999</v>
      </c>
      <c s="129" r="AR2141">
        <v>794.960253999999</v>
      </c>
      <c s="129" r="AS2141">
        <v>12.4326159999999</v>
      </c>
      <c s="129" r="AT2141">
        <v>29.009436</v>
      </c>
      <c s="129" r="AU2141">
        <v>41.4420519999999</v>
      </c>
      <c s="129" r="AV2141">
        <v>120.181951</v>
      </c>
      <c s="129" r="AW2141">
        <v>107.749335</v>
      </c>
      <c s="129" r="AX2141">
        <v>153.335592999999</v>
      </c>
      <c s="129" r="AY2141">
        <v>169.912414</v>
      </c>
      <c s="129" r="AZ2141">
        <v>160.896856</v>
      </c>
      <c s="129" r="BA2141">
        <v>397.261982999999</v>
      </c>
      <c s="129" r="BB2141">
        <v>0.0</v>
      </c>
      <c s="129" r="BC2141">
        <v>20.7210259999999</v>
      </c>
      <c s="129" r="BD2141">
        <v>33.1536419999999</v>
      </c>
      <c s="129" r="BE2141">
        <v>70.4514889999999</v>
      </c>
      <c s="129" r="BF2141">
        <v>4.144205</v>
      </c>
      <c s="129" r="BG2141">
        <v>120.181951</v>
      </c>
      <c s="129" r="BH2141">
        <v>99.460925</v>
      </c>
      <c s="129" r="BI2141">
        <v>49.1487449999999</v>
      </c>
      <c s="129" r="BJ2141">
        <v>397.698270999999</v>
      </c>
      <c s="129" r="BK2141">
        <v>12.4326159999999</v>
      </c>
      <c s="129" r="BL2141">
        <v>8.28841</v>
      </c>
      <c s="129" r="BM2141">
        <v>8.28841</v>
      </c>
      <c s="129" r="BN2141">
        <v>49.730463</v>
      </c>
      <c s="129" r="BO2141">
        <v>103.60513</v>
      </c>
      <c s="129" r="BP2141">
        <v>33.1536419999999</v>
      </c>
      <c s="129" r="BQ2141">
        <v>70.4514889999999</v>
      </c>
      <c s="129" r="BR2141">
        <v>111.748110999999</v>
      </c>
      <c s="129" r="BS2141">
        <v>144.320035999999</v>
      </c>
      <c s="129" r="BT2141">
        <v>0.0</v>
      </c>
      <c s="129" r="BU2141">
        <v>4.144205</v>
      </c>
      <c s="129" r="BV2141">
        <v>0.0</v>
      </c>
      <c s="129" r="BW2141">
        <v>0.0</v>
      </c>
      <c s="129" r="BX2141">
        <v>0.0</v>
      </c>
      <c s="129" r="BY2141">
        <v>33.1536419999999</v>
      </c>
      <c s="129" r="BZ2141">
        <v>0.0</v>
      </c>
      <c s="129" r="CA2141">
        <v>107.022189</v>
      </c>
      <c s="129" r="CB2141">
        <v>435.141547</v>
      </c>
      <c s="129" r="CC2141">
        <v>8.28841</v>
      </c>
      <c s="129" r="CD2141">
        <v>20.7210259999999</v>
      </c>
      <c s="129" r="CE2141">
        <v>41.4420519999999</v>
      </c>
      <c s="129" r="CF2141">
        <v>111.893541</v>
      </c>
      <c s="129" r="CG2141">
        <v>103.60513</v>
      </c>
      <c s="129" r="CH2141">
        <v>107.749335</v>
      </c>
      <c s="129" r="CI2141">
        <v>0.0</v>
      </c>
      <c s="129" r="CJ2141">
        <v>41.4420519999999</v>
      </c>
      <c s="129" r="CK2141">
        <v>215.498671</v>
      </c>
      <c s="129" r="CL2141">
        <v>4.144205</v>
      </c>
      <c s="129" r="CM2141">
        <v>4.144205</v>
      </c>
      <c s="129" r="CN2141">
        <v>0.0</v>
      </c>
      <c s="129" r="CO2141">
        <v>8.28841</v>
      </c>
      <c s="129" r="CP2141">
        <v>4.144205</v>
      </c>
      <c s="129" r="CQ2141">
        <v>12.4326159999999</v>
      </c>
      <c s="129" r="CR2141">
        <v>169.912414</v>
      </c>
      <c s="129" r="CS2141">
        <v>12.4326159999999</v>
      </c>
    </row>
    <row customHeight="1" r="2142" ht="15.0">
      <c t="s" s="127" r="A2142">
        <v>18006</v>
      </c>
      <c t="s" s="127" r="B2142">
        <v>18007</v>
      </c>
      <c t="s" s="127" r="C2142">
        <v>18008</v>
      </c>
      <c t="s" s="127" r="D2142">
        <v>18009</v>
      </c>
      <c t="s" s="127" r="E2142">
        <v>18010</v>
      </c>
      <c t="s" s="127" r="F2142">
        <v>18011</v>
      </c>
      <c t="s" s="128" r="G2142">
        <v>18012</v>
      </c>
      <c t="s" s="127" r="H2142">
        <v>18013</v>
      </c>
      <c s="129" r="I2142">
        <v>125.0</v>
      </c>
      <c s="129" r="J2142">
        <v>24.0</v>
      </c>
      <c s="129" r="K2142">
        <v>11.0</v>
      </c>
      <c s="129" r="L2142">
        <v>24.0</v>
      </c>
      <c s="129" r="M2142">
        <v>25.0</v>
      </c>
      <c s="129" r="N2142">
        <v>20.0</v>
      </c>
      <c s="129" r="O2142">
        <v>21.0</v>
      </c>
      <c s="129" r="P2142">
        <v>19.0</v>
      </c>
      <c s="129" r="Q2142">
        <v>14.0</v>
      </c>
      <c s="129" r="R2142">
        <v>16.0</v>
      </c>
      <c s="129" r="S2142">
        <v>22.0</v>
      </c>
      <c s="129" r="T2142">
        <v>28.0</v>
      </c>
      <c s="129" r="U2142">
        <v>7.0</v>
      </c>
      <c s="129" r="V2142">
        <v>63.0</v>
      </c>
      <c s="129" r="W2142">
        <v>8.0</v>
      </c>
      <c s="129" r="X2142">
        <v>6.0</v>
      </c>
      <c s="129" r="Y2142">
        <v>12.0</v>
      </c>
      <c s="129" r="Z2142">
        <v>14.0</v>
      </c>
      <c s="129" r="AA2142">
        <v>12.0</v>
      </c>
      <c s="129" r="AB2142">
        <v>11.0</v>
      </c>
      <c s="129" r="AC2142">
        <v>0.0</v>
      </c>
      <c s="129" r="AD2142">
        <v>10.0</v>
      </c>
      <c s="129" r="AE2142">
        <v>33.0</v>
      </c>
      <c s="129" r="AF2142">
        <v>20.0</v>
      </c>
      <c s="129" r="AG2142">
        <v>62.0</v>
      </c>
      <c s="129" r="AH2142">
        <v>16.0</v>
      </c>
      <c s="129" r="AI2142">
        <v>5.0</v>
      </c>
      <c s="129" r="AJ2142">
        <v>12.0</v>
      </c>
      <c s="129" r="AK2142">
        <v>11.0</v>
      </c>
      <c s="129" r="AL2142">
        <v>8.0</v>
      </c>
      <c s="129" r="AM2142">
        <v>8.0</v>
      </c>
      <c s="129" r="AN2142">
        <v>2.0</v>
      </c>
      <c s="129" r="AO2142">
        <v>17.0</v>
      </c>
      <c s="129" r="AP2142">
        <v>30.0</v>
      </c>
      <c s="129" r="AQ2142">
        <v>15.0</v>
      </c>
      <c s="129" r="AR2142">
        <v>116.0</v>
      </c>
      <c s="129" r="AS2142">
        <v>8.0</v>
      </c>
      <c s="129" r="AT2142">
        <v>8.0</v>
      </c>
      <c s="129" r="AU2142">
        <v>0.0</v>
      </c>
      <c s="129" r="AV2142">
        <v>4.0</v>
      </c>
      <c s="129" r="AW2142">
        <v>20.0</v>
      </c>
      <c s="129" r="AX2142">
        <v>28.0</v>
      </c>
      <c s="129" r="AY2142">
        <v>44.0</v>
      </c>
      <c s="129" r="AZ2142">
        <v>4.0</v>
      </c>
      <c s="129" r="BA2142">
        <v>68.0</v>
      </c>
      <c s="129" r="BB2142">
        <v>8.0</v>
      </c>
      <c s="129" r="BC2142">
        <v>0.0</v>
      </c>
      <c s="129" r="BD2142">
        <v>0.0</v>
      </c>
      <c s="129" r="BE2142">
        <v>0.0</v>
      </c>
      <c s="129" r="BF2142">
        <v>4.0</v>
      </c>
      <c s="129" r="BG2142">
        <v>28.0</v>
      </c>
      <c s="129" r="BH2142">
        <v>24.0</v>
      </c>
      <c s="129" r="BI2142">
        <v>4.0</v>
      </c>
      <c s="129" r="BJ2142">
        <v>48.0</v>
      </c>
      <c s="129" r="BK2142">
        <v>0.0</v>
      </c>
      <c s="129" r="BL2142">
        <v>8.0</v>
      </c>
      <c s="129" r="BM2142">
        <v>0.0</v>
      </c>
      <c s="129" r="BN2142">
        <v>4.0</v>
      </c>
      <c s="129" r="BO2142">
        <v>16.0</v>
      </c>
      <c s="129" r="BP2142">
        <v>0.0</v>
      </c>
      <c s="129" r="BQ2142">
        <v>20.0</v>
      </c>
      <c s="129" r="BR2142">
        <v>0.0</v>
      </c>
      <c s="129" r="BS2142">
        <v>12.0</v>
      </c>
      <c s="129" r="BT2142">
        <v>0.0</v>
      </c>
      <c s="129" r="BU2142">
        <v>0.0</v>
      </c>
      <c s="129" r="BV2142">
        <v>0.0</v>
      </c>
      <c s="129" r="BW2142">
        <v>0.0</v>
      </c>
      <c s="129" r="BX2142">
        <v>4.0</v>
      </c>
      <c s="129" r="BY2142">
        <v>8.0</v>
      </c>
      <c s="129" r="BZ2142">
        <v>0.0</v>
      </c>
      <c s="129" r="CA2142">
        <v>0.0</v>
      </c>
      <c s="129" r="CB2142">
        <v>56.0</v>
      </c>
      <c s="129" r="CC2142">
        <v>8.0</v>
      </c>
      <c s="129" r="CD2142">
        <v>8.0</v>
      </c>
      <c s="129" r="CE2142">
        <v>0.0</v>
      </c>
      <c s="129" r="CF2142">
        <v>4.0</v>
      </c>
      <c s="129" r="CG2142">
        <v>16.0</v>
      </c>
      <c s="129" r="CH2142">
        <v>20.0</v>
      </c>
      <c s="129" r="CI2142">
        <v>0.0</v>
      </c>
      <c s="129" r="CJ2142">
        <v>0.0</v>
      </c>
      <c s="129" r="CK2142">
        <v>48.0</v>
      </c>
      <c s="129" r="CL2142">
        <v>0.0</v>
      </c>
      <c s="129" r="CM2142">
        <v>0.0</v>
      </c>
      <c s="129" r="CN2142">
        <v>0.0</v>
      </c>
      <c s="129" r="CO2142">
        <v>0.0</v>
      </c>
      <c s="129" r="CP2142">
        <v>0.0</v>
      </c>
      <c s="129" r="CQ2142">
        <v>0.0</v>
      </c>
      <c s="129" r="CR2142">
        <v>44.0</v>
      </c>
      <c s="129" r="CS2142">
        <v>4.0</v>
      </c>
    </row>
    <row customHeight="1" r="2143" ht="15.0">
      <c t="s" s="127" r="A2143">
        <v>18014</v>
      </c>
      <c t="s" s="127" r="B2143">
        <v>18015</v>
      </c>
      <c t="s" s="127" r="C2143">
        <v>18016</v>
      </c>
      <c t="s" s="127" r="D2143">
        <v>18017</v>
      </c>
      <c t="s" s="127" r="E2143">
        <v>18018</v>
      </c>
      <c t="s" s="127" r="F2143">
        <v>18019</v>
      </c>
      <c t="s" s="128" r="G2143">
        <v>18020</v>
      </c>
      <c t="s" s="127" r="H2143">
        <v>18021</v>
      </c>
      <c s="129" r="I2143">
        <v>464.0</v>
      </c>
      <c s="129" r="J2143">
        <v>62.53913</v>
      </c>
      <c s="129" r="K2143">
        <v>61.5304349999999</v>
      </c>
      <c s="129" r="L2143">
        <v>65.565217</v>
      </c>
      <c s="129" r="M2143">
        <v>121.043477999999</v>
      </c>
      <c s="129" r="N2143">
        <v>93.8086959999999</v>
      </c>
      <c s="129" r="O2143">
        <v>59.513043</v>
      </c>
      <c s="129" r="P2143">
        <v>77.0</v>
      </c>
      <c s="129" r="Q2143">
        <v>63.0</v>
      </c>
      <c s="129" r="R2143">
        <v>111.0</v>
      </c>
      <c s="129" r="S2143">
        <v>89.0</v>
      </c>
      <c s="129" r="T2143">
        <v>90.0</v>
      </c>
      <c s="129" r="U2143">
        <v>34.0</v>
      </c>
      <c s="129" r="V2143">
        <v>251.165217</v>
      </c>
      <c s="129" r="W2143">
        <v>43.373913</v>
      </c>
      <c s="129" r="X2143">
        <v>28.243478</v>
      </c>
      <c s="129" r="Y2143">
        <v>33.286957</v>
      </c>
      <c s="129" r="Z2143">
        <v>66.573913</v>
      </c>
      <c s="129" r="AA2143">
        <v>54.469565</v>
      </c>
      <c s="129" r="AB2143">
        <v>24.208696</v>
      </c>
      <c s="129" r="AC2143">
        <v>1.008696</v>
      </c>
      <c s="129" r="AD2143">
        <v>55.478261</v>
      </c>
      <c s="129" r="AE2143">
        <v>140.208696</v>
      </c>
      <c s="129" r="AF2143">
        <v>55.478261</v>
      </c>
      <c s="129" r="AG2143">
        <v>212.834782999999</v>
      </c>
      <c s="129" r="AH2143">
        <v>19.1652169999999</v>
      </c>
      <c s="129" r="AI2143">
        <v>33.286957</v>
      </c>
      <c s="129" r="AJ2143">
        <v>32.278261</v>
      </c>
      <c s="129" r="AK2143">
        <v>54.469565</v>
      </c>
      <c s="129" r="AL2143">
        <v>39.3391299999999</v>
      </c>
      <c s="129" r="AM2143">
        <v>30.26087</v>
      </c>
      <c s="129" r="AN2143">
        <v>4.034783</v>
      </c>
      <c s="129" r="AO2143">
        <v>34.2956519999999</v>
      </c>
      <c s="129" r="AP2143">
        <v>120.034783</v>
      </c>
      <c s="129" r="AQ2143">
        <v>58.504348</v>
      </c>
      <c s="129" r="AR2143">
        <v>403.478260999999</v>
      </c>
      <c s="129" r="AS2143">
        <v>20.1739129999999</v>
      </c>
      <c s="129" r="AT2143">
        <v>28.243478</v>
      </c>
      <c s="129" r="AU2143">
        <v>12.104348</v>
      </c>
      <c s="129" r="AV2143">
        <v>28.243478</v>
      </c>
      <c s="129" r="AW2143">
        <v>88.765217</v>
      </c>
      <c s="129" r="AX2143">
        <v>32.278261</v>
      </c>
      <c s="129" r="AY2143">
        <v>157.356522</v>
      </c>
      <c s="129" r="AZ2143">
        <v>36.313043</v>
      </c>
      <c s="129" r="BA2143">
        <v>193.669565</v>
      </c>
      <c s="129" r="BB2143">
        <v>12.104348</v>
      </c>
      <c s="129" r="BC2143">
        <v>16.13913</v>
      </c>
      <c s="129" r="BD2143">
        <v>4.034783</v>
      </c>
      <c s="129" r="BE2143">
        <v>24.208696</v>
      </c>
      <c s="129" r="BF2143">
        <v>8.069565</v>
      </c>
      <c s="129" r="BG2143">
        <v>32.278261</v>
      </c>
      <c s="129" r="BH2143">
        <v>76.66087</v>
      </c>
      <c s="129" r="BI2143">
        <v>20.1739129999999</v>
      </c>
      <c s="129" r="BJ2143">
        <v>209.808696</v>
      </c>
      <c s="129" r="BK2143">
        <v>8.069565</v>
      </c>
      <c s="129" r="BL2143">
        <v>12.104348</v>
      </c>
      <c s="129" r="BM2143">
        <v>8.069565</v>
      </c>
      <c s="129" r="BN2143">
        <v>4.034783</v>
      </c>
      <c s="129" r="BO2143">
        <v>80.6956519999999</v>
      </c>
      <c s="129" r="BP2143">
        <v>0.0</v>
      </c>
      <c s="129" r="BQ2143">
        <v>80.6956519999999</v>
      </c>
      <c s="129" r="BR2143">
        <v>16.13913</v>
      </c>
      <c s="129" r="BS2143">
        <v>44.382609</v>
      </c>
      <c s="129" r="BT2143">
        <v>0.0</v>
      </c>
      <c s="129" r="BU2143">
        <v>0.0</v>
      </c>
      <c s="129" r="BV2143">
        <v>4.034783</v>
      </c>
      <c s="129" r="BW2143">
        <v>0.0</v>
      </c>
      <c s="129" r="BX2143">
        <v>8.069565</v>
      </c>
      <c s="129" r="BY2143">
        <v>8.069565</v>
      </c>
      <c s="129" r="BZ2143">
        <v>0.0</v>
      </c>
      <c s="129" r="CA2143">
        <v>24.208696</v>
      </c>
      <c s="129" r="CB2143">
        <v>157.356522</v>
      </c>
      <c s="129" r="CC2143">
        <v>20.1739129999999</v>
      </c>
      <c s="129" r="CD2143">
        <v>20.1739129999999</v>
      </c>
      <c s="129" r="CE2143">
        <v>4.034783</v>
      </c>
      <c s="129" r="CF2143">
        <v>24.208696</v>
      </c>
      <c s="129" r="CG2143">
        <v>60.5217389999999</v>
      </c>
      <c s="129" r="CH2143">
        <v>24.208696</v>
      </c>
      <c s="129" r="CI2143">
        <v>0.0</v>
      </c>
      <c s="129" r="CJ2143">
        <v>4.034783</v>
      </c>
      <c s="129" r="CK2143">
        <v>201.739129999999</v>
      </c>
      <c s="129" r="CL2143">
        <v>0.0</v>
      </c>
      <c s="129" r="CM2143">
        <v>8.069565</v>
      </c>
      <c s="129" r="CN2143">
        <v>4.034783</v>
      </c>
      <c s="129" r="CO2143">
        <v>4.034783</v>
      </c>
      <c s="129" r="CP2143">
        <v>20.1739129999999</v>
      </c>
      <c s="129" r="CQ2143">
        <v>0.0</v>
      </c>
      <c s="129" r="CR2143">
        <v>157.356522</v>
      </c>
      <c s="129" r="CS2143">
        <v>8.069565</v>
      </c>
    </row>
    <row customHeight="1" r="2144" ht="15.0">
      <c t="s" s="127" r="A2144">
        <v>18022</v>
      </c>
      <c t="s" s="127" r="B2144">
        <v>18023</v>
      </c>
      <c t="s" s="127" r="C2144">
        <v>18024</v>
      </c>
      <c t="s" s="127" r="D2144">
        <v>18025</v>
      </c>
      <c t="s" s="127" r="E2144">
        <v>18026</v>
      </c>
      <c t="s" s="127" r="F2144">
        <v>18027</v>
      </c>
      <c t="s" s="128" r="G2144">
        <v>18028</v>
      </c>
      <c t="s" s="127" r="H2144">
        <v>18029</v>
      </c>
      <c s="129" r="I2144">
        <v>2323.0</v>
      </c>
      <c s="129" r="J2144">
        <v>501.0</v>
      </c>
      <c s="129" r="K2144">
        <v>423.0</v>
      </c>
      <c s="129" r="L2144">
        <v>508.0</v>
      </c>
      <c s="129" r="M2144">
        <v>497.0</v>
      </c>
      <c s="129" r="N2144">
        <v>281.0</v>
      </c>
      <c s="129" r="O2144">
        <v>113.0</v>
      </c>
      <c s="129" r="P2144">
        <v>448.0</v>
      </c>
      <c s="129" r="Q2144">
        <v>311.0</v>
      </c>
      <c s="129" r="R2144">
        <v>484.0</v>
      </c>
      <c s="129" r="S2144">
        <v>372.0</v>
      </c>
      <c s="129" r="T2144">
        <v>177.0</v>
      </c>
      <c s="129" r="U2144">
        <v>45.0</v>
      </c>
      <c s="129" r="V2144">
        <v>1186.0</v>
      </c>
      <c s="129" r="W2144">
        <v>261.0</v>
      </c>
      <c s="129" r="X2144">
        <v>237.0</v>
      </c>
      <c s="129" r="Y2144">
        <v>240.0</v>
      </c>
      <c s="129" r="Z2144">
        <v>258.0</v>
      </c>
      <c s="129" r="AA2144">
        <v>136.0</v>
      </c>
      <c s="129" r="AB2144">
        <v>54.0</v>
      </c>
      <c s="129" r="AC2144">
        <v>0.0</v>
      </c>
      <c s="129" r="AD2144">
        <v>397.0</v>
      </c>
      <c s="129" r="AE2144">
        <v>665.0</v>
      </c>
      <c s="129" r="AF2144">
        <v>124.0</v>
      </c>
      <c s="129" r="AG2144">
        <v>1137.0</v>
      </c>
      <c s="129" r="AH2144">
        <v>240.0</v>
      </c>
      <c s="129" r="AI2144">
        <v>186.0</v>
      </c>
      <c s="129" r="AJ2144">
        <v>268.0</v>
      </c>
      <c s="129" r="AK2144">
        <v>239.0</v>
      </c>
      <c s="129" r="AL2144">
        <v>145.0</v>
      </c>
      <c s="129" r="AM2144">
        <v>56.0</v>
      </c>
      <c s="129" r="AN2144">
        <v>3.0</v>
      </c>
      <c s="129" r="AO2144">
        <v>334.0</v>
      </c>
      <c s="129" r="AP2144">
        <v>669.0</v>
      </c>
      <c s="129" r="AQ2144">
        <v>134.0</v>
      </c>
      <c s="129" r="AR2144">
        <v>1812.0</v>
      </c>
      <c s="129" r="AS2144">
        <v>4.0</v>
      </c>
      <c s="129" r="AT2144">
        <v>108.0</v>
      </c>
      <c s="129" r="AU2144">
        <v>192.0</v>
      </c>
      <c s="129" r="AV2144">
        <v>332.0</v>
      </c>
      <c s="129" r="AW2144">
        <v>288.0</v>
      </c>
      <c s="129" r="AX2144">
        <v>184.0</v>
      </c>
      <c s="129" r="AY2144">
        <v>336.0</v>
      </c>
      <c s="129" r="AZ2144">
        <v>368.0</v>
      </c>
      <c s="129" r="BA2144">
        <v>936.0</v>
      </c>
      <c s="129" r="BB2144">
        <v>0.0</v>
      </c>
      <c s="129" r="BC2144">
        <v>84.0</v>
      </c>
      <c s="129" r="BD2144">
        <v>104.0</v>
      </c>
      <c s="129" r="BE2144">
        <v>176.0</v>
      </c>
      <c s="129" r="BF2144">
        <v>72.0</v>
      </c>
      <c s="129" r="BG2144">
        <v>156.0</v>
      </c>
      <c s="129" r="BH2144">
        <v>168.0</v>
      </c>
      <c s="129" r="BI2144">
        <v>176.0</v>
      </c>
      <c s="129" r="BJ2144">
        <v>876.0</v>
      </c>
      <c s="129" r="BK2144">
        <v>4.0</v>
      </c>
      <c s="129" r="BL2144">
        <v>24.0</v>
      </c>
      <c s="129" r="BM2144">
        <v>88.0</v>
      </c>
      <c s="129" r="BN2144">
        <v>156.0</v>
      </c>
      <c s="129" r="BO2144">
        <v>216.0</v>
      </c>
      <c s="129" r="BP2144">
        <v>28.0</v>
      </c>
      <c s="129" r="BQ2144">
        <v>168.0</v>
      </c>
      <c s="129" r="BR2144">
        <v>192.0</v>
      </c>
      <c s="129" r="BS2144">
        <v>396.0</v>
      </c>
      <c s="129" r="BT2144">
        <v>0.0</v>
      </c>
      <c s="129" r="BU2144">
        <v>0.0</v>
      </c>
      <c s="129" r="BV2144">
        <v>0.0</v>
      </c>
      <c s="129" r="BW2144">
        <v>20.0</v>
      </c>
      <c s="129" r="BX2144">
        <v>28.0</v>
      </c>
      <c s="129" r="BY2144">
        <v>56.0</v>
      </c>
      <c s="129" r="BZ2144">
        <v>0.0</v>
      </c>
      <c s="129" r="CA2144">
        <v>292.0</v>
      </c>
      <c s="129" r="CB2144">
        <v>968.0</v>
      </c>
      <c s="129" r="CC2144">
        <v>4.0</v>
      </c>
      <c s="129" r="CD2144">
        <v>92.0</v>
      </c>
      <c s="129" r="CE2144">
        <v>172.0</v>
      </c>
      <c s="129" r="CF2144">
        <v>288.0</v>
      </c>
      <c s="129" r="CG2144">
        <v>236.0</v>
      </c>
      <c s="129" r="CH2144">
        <v>124.0</v>
      </c>
      <c s="129" r="CI2144">
        <v>4.0</v>
      </c>
      <c s="129" r="CJ2144">
        <v>48.0</v>
      </c>
      <c s="129" r="CK2144">
        <v>448.0</v>
      </c>
      <c s="129" r="CL2144">
        <v>0.0</v>
      </c>
      <c s="129" r="CM2144">
        <v>16.0</v>
      </c>
      <c s="129" r="CN2144">
        <v>20.0</v>
      </c>
      <c s="129" r="CO2144">
        <v>24.0</v>
      </c>
      <c s="129" r="CP2144">
        <v>24.0</v>
      </c>
      <c s="129" r="CQ2144">
        <v>4.0</v>
      </c>
      <c s="129" r="CR2144">
        <v>332.0</v>
      </c>
      <c s="129" r="CS2144">
        <v>28.0</v>
      </c>
    </row>
    <row customHeight="1" r="2145" ht="15.0">
      <c t="s" s="127" r="A2145">
        <v>18030</v>
      </c>
      <c t="s" s="127" r="B2145">
        <v>18031</v>
      </c>
      <c t="s" s="127" r="C2145">
        <v>18032</v>
      </c>
      <c t="s" s="127" r="D2145">
        <v>18033</v>
      </c>
      <c t="s" s="127" r="E2145">
        <v>18034</v>
      </c>
      <c t="s" s="127" r="F2145">
        <v>18035</v>
      </c>
      <c t="s" s="128" r="G2145">
        <v>18036</v>
      </c>
      <c t="s" s="127" r="H2145">
        <v>18037</v>
      </c>
      <c s="129" r="I2145">
        <v>1076.0</v>
      </c>
      <c s="129" r="J2145">
        <v>217.229186</v>
      </c>
      <c s="129" r="K2145">
        <v>153.169981</v>
      </c>
      <c s="129" r="L2145">
        <v>211.410548</v>
      </c>
      <c s="129" r="M2145">
        <v>217.670764999999</v>
      </c>
      <c s="129" r="N2145">
        <v>180.29119</v>
      </c>
      <c s="129" r="O2145">
        <v>96.2283309999999</v>
      </c>
      <c s="129" r="P2145">
        <v>156.0</v>
      </c>
      <c s="129" r="Q2145">
        <v>159.0</v>
      </c>
      <c s="129" r="R2145">
        <v>198.0</v>
      </c>
      <c s="129" r="S2145">
        <v>197.0</v>
      </c>
      <c s="129" r="T2145">
        <v>164.0</v>
      </c>
      <c s="129" r="U2145">
        <v>95.0</v>
      </c>
      <c s="129" r="V2145">
        <v>535.836353</v>
      </c>
      <c s="129" r="W2145">
        <v>111.523912999999</v>
      </c>
      <c s="129" r="X2145">
        <v>82.37654</v>
      </c>
      <c s="129" r="Y2145">
        <v>102.795953999999</v>
      </c>
      <c s="129" r="Z2145">
        <v>110.025944</v>
      </c>
      <c s="129" r="AA2145">
        <v>89.132513</v>
      </c>
      <c s="129" r="AB2145">
        <v>38.0419419999999</v>
      </c>
      <c s="129" r="AC2145">
        <v>1.939546</v>
      </c>
      <c s="129" r="AD2145">
        <v>147.147876</v>
      </c>
      <c s="129" r="AE2145">
        <v>293.737325</v>
      </c>
      <c s="129" r="AF2145">
        <v>94.9511519999999</v>
      </c>
      <c s="129" r="AG2145">
        <v>540.163646999999</v>
      </c>
      <c s="129" r="AH2145">
        <v>105.705274</v>
      </c>
      <c s="129" r="AI2145">
        <v>70.79344</v>
      </c>
      <c s="129" r="AJ2145">
        <v>108.614593</v>
      </c>
      <c s="129" r="AK2145">
        <v>107.64482</v>
      </c>
      <c s="129" r="AL2145">
        <v>91.158676</v>
      </c>
      <c s="129" r="AM2145">
        <v>50.428204</v>
      </c>
      <c s="129" r="AN2145">
        <v>5.818639</v>
      </c>
      <c s="129" r="AO2145">
        <v>142.556654</v>
      </c>
      <c s="129" r="AP2145">
        <v>284.143533999999</v>
      </c>
      <c s="129" r="AQ2145">
        <v>113.463459</v>
      </c>
      <c s="129" r="AR2145">
        <v>864.145667</v>
      </c>
      <c s="129" r="AS2145">
        <v>7.758185</v>
      </c>
      <c s="129" r="AT2145">
        <v>31.032741</v>
      </c>
      <c s="129" r="AU2145">
        <v>46.549111</v>
      </c>
      <c s="129" r="AV2145">
        <v>139.647334</v>
      </c>
      <c s="129" r="AW2145">
        <v>139.647334</v>
      </c>
      <c s="129" r="AX2145">
        <v>109.021525</v>
      </c>
      <c s="129" r="AY2145">
        <v>256.903269</v>
      </c>
      <c s="129" r="AZ2145">
        <v>133.586167999999</v>
      </c>
      <c s="129" r="BA2145">
        <v>418.050016</v>
      </c>
      <c s="129" r="BB2145">
        <v>3.879093</v>
      </c>
      <c s="129" r="BC2145">
        <v>19.3954629999999</v>
      </c>
      <c s="129" r="BD2145">
        <v>31.032741</v>
      </c>
      <c s="129" r="BE2145">
        <v>73.7027599999999</v>
      </c>
      <c s="129" r="BF2145">
        <v>38.7909259999999</v>
      </c>
      <c s="129" r="BG2145">
        <v>85.746969</v>
      </c>
      <c s="129" r="BH2145">
        <v>128.893213</v>
      </c>
      <c s="129" r="BI2145">
        <v>36.6088519999999</v>
      </c>
      <c s="129" r="BJ2145">
        <v>446.095650999999</v>
      </c>
      <c s="129" r="BK2145">
        <v>3.879093</v>
      </c>
      <c s="129" r="BL2145">
        <v>11.637278</v>
      </c>
      <c s="129" r="BM2145">
        <v>15.51637</v>
      </c>
      <c s="129" r="BN2145">
        <v>65.944574</v>
      </c>
      <c s="129" r="BO2145">
        <v>100.856408</v>
      </c>
      <c s="129" r="BP2145">
        <v>23.274556</v>
      </c>
      <c s="129" r="BQ2145">
        <v>128.010055999999</v>
      </c>
      <c s="129" r="BR2145">
        <v>96.977315</v>
      </c>
      <c s="129" r="BS2145">
        <v>121.472665</v>
      </c>
      <c s="129" r="BT2145">
        <v>0.0</v>
      </c>
      <c s="129" r="BU2145">
        <v>0.0</v>
      </c>
      <c s="129" r="BV2145">
        <v>0.0</v>
      </c>
      <c s="129" r="BW2145">
        <v>0.0</v>
      </c>
      <c s="129" r="BX2145">
        <v>27.153648</v>
      </c>
      <c s="129" r="BY2145">
        <v>19.802394</v>
      </c>
      <c s="129" r="BZ2145">
        <v>0.0</v>
      </c>
      <c s="129" r="CA2145">
        <v>74.5166219999999</v>
      </c>
      <c s="129" r="CB2145">
        <v>408.187881</v>
      </c>
      <c s="129" r="CC2145">
        <v>7.758185</v>
      </c>
      <c s="129" r="CD2145">
        <v>27.153648</v>
      </c>
      <c s="129" r="CE2145">
        <v>38.7909259999999</v>
      </c>
      <c s="129" r="CF2145">
        <v>120.251870999999</v>
      </c>
      <c s="129" r="CG2145">
        <v>89.21913</v>
      </c>
      <c s="129" r="CH2145">
        <v>77.5818519999999</v>
      </c>
      <c s="129" r="CI2145">
        <v>3.879093</v>
      </c>
      <c s="129" r="CJ2145">
        <v>43.553175</v>
      </c>
      <c s="129" r="CK2145">
        <v>334.485120999999</v>
      </c>
      <c s="129" r="CL2145">
        <v>0.0</v>
      </c>
      <c s="129" r="CM2145">
        <v>3.879093</v>
      </c>
      <c s="129" r="CN2145">
        <v>7.758185</v>
      </c>
      <c s="129" r="CO2145">
        <v>19.3954629999999</v>
      </c>
      <c s="129" r="CP2145">
        <v>23.274556</v>
      </c>
      <c s="129" r="CQ2145">
        <v>11.637278</v>
      </c>
      <c s="129" r="CR2145">
        <v>253.024176</v>
      </c>
      <c s="129" r="CS2145">
        <v>15.51637</v>
      </c>
    </row>
    <row customHeight="1" r="2146" ht="15.0">
      <c t="s" s="127" r="A2146">
        <v>18038</v>
      </c>
      <c t="s" s="127" r="B2146">
        <v>18039</v>
      </c>
      <c t="s" s="127" r="C2146">
        <v>18040</v>
      </c>
      <c t="s" s="127" r="D2146">
        <v>18041</v>
      </c>
      <c t="s" s="127" r="E2146">
        <v>18042</v>
      </c>
      <c t="s" s="127" r="F2146">
        <v>18043</v>
      </c>
      <c t="s" s="128" r="G2146">
        <v>18044</v>
      </c>
      <c t="s" s="127" r="H2146">
        <v>18045</v>
      </c>
      <c s="129" r="I2146">
        <v>78.0</v>
      </c>
      <c s="129" r="J2146">
        <v>12.0</v>
      </c>
      <c s="129" r="K2146">
        <v>10.0</v>
      </c>
      <c s="129" r="L2146">
        <v>17.0</v>
      </c>
      <c s="129" r="M2146">
        <v>19.0</v>
      </c>
      <c s="129" r="N2146">
        <v>9.0</v>
      </c>
      <c s="129" r="O2146">
        <v>11.0</v>
      </c>
      <c s="129" r="P2146">
        <v>10.0</v>
      </c>
      <c s="129" r="Q2146">
        <v>8.0</v>
      </c>
      <c s="129" r="R2146">
        <v>13.0</v>
      </c>
      <c s="129" r="S2146">
        <v>10.0</v>
      </c>
      <c s="129" r="T2146">
        <v>15.0</v>
      </c>
      <c s="129" r="U2146">
        <v>11.0</v>
      </c>
      <c s="129" r="V2146">
        <v>42.0</v>
      </c>
      <c s="129" r="W2146">
        <v>8.0</v>
      </c>
      <c s="129" r="X2146">
        <v>6.0</v>
      </c>
      <c s="129" r="Y2146">
        <v>8.0</v>
      </c>
      <c s="129" r="Z2146">
        <v>10.0</v>
      </c>
      <c s="129" r="AA2146">
        <v>7.0</v>
      </c>
      <c s="129" r="AB2146">
        <v>3.0</v>
      </c>
      <c s="129" r="AC2146">
        <v>0.0</v>
      </c>
      <c s="129" r="AD2146">
        <v>11.0</v>
      </c>
      <c s="129" r="AE2146">
        <v>22.0</v>
      </c>
      <c s="129" r="AF2146">
        <v>9.0</v>
      </c>
      <c s="129" r="AG2146">
        <v>36.0</v>
      </c>
      <c s="129" r="AH2146">
        <v>4.0</v>
      </c>
      <c s="129" r="AI2146">
        <v>4.0</v>
      </c>
      <c s="129" r="AJ2146">
        <v>9.0</v>
      </c>
      <c s="129" r="AK2146">
        <v>9.0</v>
      </c>
      <c s="129" r="AL2146">
        <v>2.0</v>
      </c>
      <c s="129" r="AM2146">
        <v>7.0</v>
      </c>
      <c s="129" r="AN2146">
        <v>1.0</v>
      </c>
      <c s="129" r="AO2146">
        <v>6.0</v>
      </c>
      <c s="129" r="AP2146">
        <v>20.0</v>
      </c>
      <c s="129" r="AQ2146">
        <v>10.0</v>
      </c>
      <c s="129" r="AR2146">
        <v>60.0</v>
      </c>
      <c s="129" r="AS2146">
        <v>16.0</v>
      </c>
      <c s="129" r="AT2146">
        <v>0.0</v>
      </c>
      <c s="129" r="AU2146">
        <v>0.0</v>
      </c>
      <c s="129" r="AV2146">
        <v>0.0</v>
      </c>
      <c s="129" r="AW2146">
        <v>4.0</v>
      </c>
      <c s="129" r="AX2146">
        <v>4.0</v>
      </c>
      <c s="129" r="AY2146">
        <v>32.0</v>
      </c>
      <c s="129" r="AZ2146">
        <v>4.0</v>
      </c>
      <c s="129" r="BA2146">
        <v>32.0</v>
      </c>
      <c s="129" r="BB2146">
        <v>12.0</v>
      </c>
      <c s="129" r="BC2146">
        <v>0.0</v>
      </c>
      <c s="129" r="BD2146">
        <v>0.0</v>
      </c>
      <c s="129" r="BE2146">
        <v>0.0</v>
      </c>
      <c s="129" r="BF2146">
        <v>0.0</v>
      </c>
      <c s="129" r="BG2146">
        <v>4.0</v>
      </c>
      <c s="129" r="BH2146">
        <v>16.0</v>
      </c>
      <c s="129" r="BI2146">
        <v>0.0</v>
      </c>
      <c s="129" r="BJ2146">
        <v>28.0</v>
      </c>
      <c s="129" r="BK2146">
        <v>4.0</v>
      </c>
      <c s="129" r="BL2146">
        <v>0.0</v>
      </c>
      <c s="129" r="BM2146">
        <v>0.0</v>
      </c>
      <c s="129" r="BN2146">
        <v>0.0</v>
      </c>
      <c s="129" r="BO2146">
        <v>4.0</v>
      </c>
      <c s="129" r="BP2146">
        <v>0.0</v>
      </c>
      <c s="129" r="BQ2146">
        <v>16.0</v>
      </c>
      <c s="129" r="BR2146">
        <v>4.0</v>
      </c>
      <c s="129" r="BS2146">
        <v>8.0</v>
      </c>
      <c s="129" r="BT2146">
        <v>0.0</v>
      </c>
      <c s="129" r="BU2146">
        <v>0.0</v>
      </c>
      <c s="129" r="BV2146">
        <v>0.0</v>
      </c>
      <c s="129" r="BW2146">
        <v>0.0</v>
      </c>
      <c s="129" r="BX2146">
        <v>0.0</v>
      </c>
      <c s="129" r="BY2146">
        <v>4.0</v>
      </c>
      <c s="129" r="BZ2146">
        <v>0.0</v>
      </c>
      <c s="129" r="CA2146">
        <v>4.0</v>
      </c>
      <c s="129" r="CB2146">
        <v>16.0</v>
      </c>
      <c s="129" r="CC2146">
        <v>12.0</v>
      </c>
      <c s="129" r="CD2146">
        <v>0.0</v>
      </c>
      <c s="129" r="CE2146">
        <v>0.0</v>
      </c>
      <c s="129" r="CF2146">
        <v>0.0</v>
      </c>
      <c s="129" r="CG2146">
        <v>4.0</v>
      </c>
      <c s="129" r="CH2146">
        <v>0.0</v>
      </c>
      <c s="129" r="CI2146">
        <v>0.0</v>
      </c>
      <c s="129" r="CJ2146">
        <v>0.0</v>
      </c>
      <c s="129" r="CK2146">
        <v>36.0</v>
      </c>
      <c s="129" r="CL2146">
        <v>4.0</v>
      </c>
      <c s="129" r="CM2146">
        <v>0.0</v>
      </c>
      <c s="129" r="CN2146">
        <v>0.0</v>
      </c>
      <c s="129" r="CO2146">
        <v>0.0</v>
      </c>
      <c s="129" r="CP2146">
        <v>0.0</v>
      </c>
      <c s="129" r="CQ2146">
        <v>0.0</v>
      </c>
      <c s="129" r="CR2146">
        <v>32.0</v>
      </c>
      <c s="129" r="CS2146">
        <v>0.0</v>
      </c>
    </row>
    <row customHeight="1" r="2147" ht="15.0">
      <c t="s" s="127" r="A2147">
        <v>18046</v>
      </c>
      <c t="s" s="127" r="B2147">
        <v>18047</v>
      </c>
      <c t="s" s="127" r="C2147">
        <v>18048</v>
      </c>
      <c t="s" s="127" r="D2147">
        <v>18049</v>
      </c>
      <c t="s" s="127" r="E2147">
        <v>18050</v>
      </c>
      <c t="s" s="127" r="F2147">
        <v>18051</v>
      </c>
      <c t="s" s="128" r="G2147">
        <v>18052</v>
      </c>
      <c t="s" s="127" r="H2147">
        <v>18053</v>
      </c>
      <c s="129" r="I2147">
        <v>171.0</v>
      </c>
      <c s="129" r="J2147">
        <v>22.304348</v>
      </c>
      <c s="129" r="K2147">
        <v>21.375</v>
      </c>
      <c s="129" r="L2147">
        <v>25.0923909999999</v>
      </c>
      <c s="129" r="M2147">
        <v>56.6902169999999</v>
      </c>
      <c s="129" r="N2147">
        <v>26.021739</v>
      </c>
      <c s="129" r="O2147">
        <v>19.516304</v>
      </c>
      <c s="129" r="P2147">
        <v>29.0</v>
      </c>
      <c s="129" r="Q2147">
        <v>27.0</v>
      </c>
      <c s="129" r="R2147">
        <v>46.0</v>
      </c>
      <c s="129" r="S2147">
        <v>26.0</v>
      </c>
      <c s="129" r="T2147">
        <v>36.0</v>
      </c>
      <c s="129" r="U2147">
        <v>15.0</v>
      </c>
      <c s="129" r="V2147">
        <v>87.3586959999999</v>
      </c>
      <c s="129" r="W2147">
        <v>10.222826</v>
      </c>
      <c s="129" r="X2147">
        <v>13.01087</v>
      </c>
      <c s="129" r="Y2147">
        <v>11.152174</v>
      </c>
      <c s="129" r="Z2147">
        <v>30.668478</v>
      </c>
      <c s="129" r="AA2147">
        <v>13.940217</v>
      </c>
      <c s="129" r="AB2147">
        <v>8.36412999999999</v>
      </c>
      <c s="129" r="AC2147">
        <v>0.0</v>
      </c>
      <c s="129" r="AD2147">
        <v>13.940217</v>
      </c>
      <c s="129" r="AE2147">
        <v>54.831522</v>
      </c>
      <c s="129" r="AF2147">
        <v>18.586957</v>
      </c>
      <c s="129" r="AG2147">
        <v>83.641304</v>
      </c>
      <c s="129" r="AH2147">
        <v>12.081522</v>
      </c>
      <c s="129" r="AI2147">
        <v>8.36412999999999</v>
      </c>
      <c s="129" r="AJ2147">
        <v>13.940217</v>
      </c>
      <c s="129" r="AK2147">
        <v>26.021739</v>
      </c>
      <c s="129" r="AL2147">
        <v>12.081522</v>
      </c>
      <c s="129" r="AM2147">
        <v>8.36412999999999</v>
      </c>
      <c s="129" r="AN2147">
        <v>2.788043</v>
      </c>
      <c s="129" r="AO2147">
        <v>15.798913</v>
      </c>
      <c s="129" r="AP2147">
        <v>52.043478</v>
      </c>
      <c s="129" r="AQ2147">
        <v>15.798913</v>
      </c>
      <c s="129" r="AR2147">
        <v>159.847826</v>
      </c>
      <c s="129" r="AS2147">
        <v>22.304348</v>
      </c>
      <c s="129" r="AT2147">
        <v>0.0</v>
      </c>
      <c s="129" r="AU2147">
        <v>0.0</v>
      </c>
      <c s="129" r="AV2147">
        <v>11.152174</v>
      </c>
      <c s="129" r="AW2147">
        <v>44.608696</v>
      </c>
      <c s="129" r="AX2147">
        <v>29.7391299999999</v>
      </c>
      <c s="129" r="AY2147">
        <v>44.608696</v>
      </c>
      <c s="129" r="AZ2147">
        <v>7.434783</v>
      </c>
      <c s="129" r="BA2147">
        <v>81.7826089999999</v>
      </c>
      <c s="129" r="BB2147">
        <v>14.869565</v>
      </c>
      <c s="129" r="BC2147">
        <v>0.0</v>
      </c>
      <c s="129" r="BD2147">
        <v>0.0</v>
      </c>
      <c s="129" r="BE2147">
        <v>7.434783</v>
      </c>
      <c s="129" r="BF2147">
        <v>3.717391</v>
      </c>
      <c s="129" r="BG2147">
        <v>29.7391299999999</v>
      </c>
      <c s="129" r="BH2147">
        <v>26.021739</v>
      </c>
      <c s="129" r="BI2147">
        <v>0.0</v>
      </c>
      <c s="129" r="BJ2147">
        <v>78.065217</v>
      </c>
      <c s="129" r="BK2147">
        <v>7.434783</v>
      </c>
      <c s="129" r="BL2147">
        <v>0.0</v>
      </c>
      <c s="129" r="BM2147">
        <v>0.0</v>
      </c>
      <c s="129" r="BN2147">
        <v>3.717391</v>
      </c>
      <c s="129" r="BO2147">
        <v>40.8913039999999</v>
      </c>
      <c s="129" r="BP2147">
        <v>0.0</v>
      </c>
      <c s="129" r="BQ2147">
        <v>18.586957</v>
      </c>
      <c s="129" r="BR2147">
        <v>7.434783</v>
      </c>
      <c s="129" r="BS2147">
        <v>18.586957</v>
      </c>
      <c s="129" r="BT2147">
        <v>3.717391</v>
      </c>
      <c s="129" r="BU2147">
        <v>0.0</v>
      </c>
      <c s="129" r="BV2147">
        <v>0.0</v>
      </c>
      <c s="129" r="BW2147">
        <v>0.0</v>
      </c>
      <c s="129" r="BX2147">
        <v>7.434783</v>
      </c>
      <c s="129" r="BY2147">
        <v>3.717391</v>
      </c>
      <c s="129" r="BZ2147">
        <v>0.0</v>
      </c>
      <c s="129" r="CA2147">
        <v>3.717391</v>
      </c>
      <c s="129" r="CB2147">
        <v>59.478261</v>
      </c>
      <c s="129" r="CC2147">
        <v>11.152174</v>
      </c>
      <c s="129" r="CD2147">
        <v>0.0</v>
      </c>
      <c s="129" r="CE2147">
        <v>0.0</v>
      </c>
      <c s="129" r="CF2147">
        <v>7.434783</v>
      </c>
      <c s="129" r="CG2147">
        <v>22.304348</v>
      </c>
      <c s="129" r="CH2147">
        <v>18.586957</v>
      </c>
      <c s="129" r="CI2147">
        <v>0.0</v>
      </c>
      <c s="129" r="CJ2147">
        <v>0.0</v>
      </c>
      <c s="129" r="CK2147">
        <v>81.7826089999999</v>
      </c>
      <c s="129" r="CL2147">
        <v>7.434783</v>
      </c>
      <c s="129" r="CM2147">
        <v>0.0</v>
      </c>
      <c s="129" r="CN2147">
        <v>0.0</v>
      </c>
      <c s="129" r="CO2147">
        <v>3.717391</v>
      </c>
      <c s="129" r="CP2147">
        <v>14.869565</v>
      </c>
      <c s="129" r="CQ2147">
        <v>7.434783</v>
      </c>
      <c s="129" r="CR2147">
        <v>44.608696</v>
      </c>
      <c s="129" r="CS2147">
        <v>3.717391</v>
      </c>
    </row>
    <row customHeight="1" r="2148" ht="15.0">
      <c t="s" s="127" r="A2148">
        <v>18054</v>
      </c>
      <c t="s" s="127" r="B2148">
        <v>18055</v>
      </c>
      <c t="s" s="127" r="C2148">
        <v>18056</v>
      </c>
      <c t="s" s="127" r="D2148">
        <v>18057</v>
      </c>
      <c t="s" s="127" r="E2148">
        <v>18058</v>
      </c>
      <c t="s" s="127" r="F2148">
        <v>18059</v>
      </c>
      <c t="s" s="128" r="G2148">
        <v>18060</v>
      </c>
      <c t="s" s="127" r="H2148">
        <v>18061</v>
      </c>
      <c s="129" r="I2148">
        <v>327.0</v>
      </c>
      <c s="129" r="J2148">
        <v>50.0810809999999</v>
      </c>
      <c s="129" r="K2148">
        <v>42.225225</v>
      </c>
      <c s="129" r="L2148">
        <v>48.117117</v>
      </c>
      <c s="129" r="M2148">
        <v>82.4864859999999</v>
      </c>
      <c s="129" r="N2148">
        <v>54.0090089999999</v>
      </c>
      <c s="129" r="O2148">
        <v>50.0810809999999</v>
      </c>
      <c s="129" r="P2148">
        <v>55.0</v>
      </c>
      <c s="129" r="Q2148">
        <v>30.0</v>
      </c>
      <c s="129" r="R2148">
        <v>75.0</v>
      </c>
      <c s="129" r="S2148">
        <v>60.0</v>
      </c>
      <c s="129" r="T2148">
        <v>84.0</v>
      </c>
      <c s="129" r="U2148">
        <v>45.0</v>
      </c>
      <c s="129" r="V2148">
        <v>168.900901</v>
      </c>
      <c s="129" r="W2148">
        <v>33.3873869999999</v>
      </c>
      <c s="129" r="X2148">
        <v>23.567568</v>
      </c>
      <c s="129" r="Y2148">
        <v>23.567568</v>
      </c>
      <c s="129" r="Z2148">
        <v>42.225225</v>
      </c>
      <c s="129" r="AA2148">
        <v>26.513514</v>
      </c>
      <c s="129" r="AB2148">
        <v>17.6756759999999</v>
      </c>
      <c s="129" r="AC2148">
        <v>1.963964</v>
      </c>
      <c s="129" r="AD2148">
        <v>45.171171</v>
      </c>
      <c s="129" r="AE2148">
        <v>90.342342</v>
      </c>
      <c s="129" r="AF2148">
        <v>33.3873869999999</v>
      </c>
      <c s="129" r="AG2148">
        <v>158.099099</v>
      </c>
      <c s="129" r="AH2148">
        <v>16.693694</v>
      </c>
      <c s="129" r="AI2148">
        <v>18.657658</v>
      </c>
      <c s="129" r="AJ2148">
        <v>24.54955</v>
      </c>
      <c s="129" r="AK2148">
        <v>40.2612609999999</v>
      </c>
      <c s="129" r="AL2148">
        <v>27.4954949999999</v>
      </c>
      <c s="129" r="AM2148">
        <v>28.477477</v>
      </c>
      <c s="129" r="AN2148">
        <v>1.963964</v>
      </c>
      <c s="129" r="AO2148">
        <v>26.513514</v>
      </c>
      <c s="129" r="AP2148">
        <v>83.468468</v>
      </c>
      <c s="129" r="AQ2148">
        <v>48.117117</v>
      </c>
      <c s="129" r="AR2148">
        <v>267.099099</v>
      </c>
      <c s="129" r="AS2148">
        <v>35.351351</v>
      </c>
      <c s="129" r="AT2148">
        <v>7.855856</v>
      </c>
      <c s="129" r="AU2148">
        <v>3.927928</v>
      </c>
      <c s="129" r="AV2148">
        <v>11.783784</v>
      </c>
      <c s="129" r="AW2148">
        <v>39.279279</v>
      </c>
      <c s="129" r="AX2148">
        <v>39.279279</v>
      </c>
      <c s="129" r="AY2148">
        <v>98.198198</v>
      </c>
      <c s="129" r="AZ2148">
        <v>31.423423</v>
      </c>
      <c s="129" r="BA2148">
        <v>129.621622</v>
      </c>
      <c s="129" r="BB2148">
        <v>19.63964</v>
      </c>
      <c s="129" r="BC2148">
        <v>3.927928</v>
      </c>
      <c s="129" r="BD2148">
        <v>3.927928</v>
      </c>
      <c s="129" r="BE2148">
        <v>7.855856</v>
      </c>
      <c s="129" r="BF2148">
        <v>0.0</v>
      </c>
      <c s="129" r="BG2148">
        <v>31.423423</v>
      </c>
      <c s="129" r="BH2148">
        <v>47.1351349999999</v>
      </c>
      <c s="129" r="BI2148">
        <v>15.711712</v>
      </c>
      <c s="129" r="BJ2148">
        <v>137.477476999999</v>
      </c>
      <c s="129" r="BK2148">
        <v>15.711712</v>
      </c>
      <c s="129" r="BL2148">
        <v>3.927928</v>
      </c>
      <c s="129" r="BM2148">
        <v>0.0</v>
      </c>
      <c s="129" r="BN2148">
        <v>3.927928</v>
      </c>
      <c s="129" r="BO2148">
        <v>39.279279</v>
      </c>
      <c s="129" r="BP2148">
        <v>7.855856</v>
      </c>
      <c s="129" r="BQ2148">
        <v>51.063063</v>
      </c>
      <c s="129" r="BR2148">
        <v>15.711712</v>
      </c>
      <c s="129" r="BS2148">
        <v>31.423423</v>
      </c>
      <c s="129" r="BT2148">
        <v>0.0</v>
      </c>
      <c s="129" r="BU2148">
        <v>0.0</v>
      </c>
      <c s="129" r="BV2148">
        <v>0.0</v>
      </c>
      <c s="129" r="BW2148">
        <v>0.0</v>
      </c>
      <c s="129" r="BX2148">
        <v>3.927928</v>
      </c>
      <c s="129" r="BY2148">
        <v>7.855856</v>
      </c>
      <c s="129" r="BZ2148">
        <v>0.0</v>
      </c>
      <c s="129" r="CA2148">
        <v>19.63964</v>
      </c>
      <c s="129" r="CB2148">
        <v>117.837838</v>
      </c>
      <c s="129" r="CC2148">
        <v>31.423423</v>
      </c>
      <c s="129" r="CD2148">
        <v>7.855856</v>
      </c>
      <c s="129" r="CE2148">
        <v>3.927928</v>
      </c>
      <c s="129" r="CF2148">
        <v>11.783784</v>
      </c>
      <c s="129" r="CG2148">
        <v>31.423423</v>
      </c>
      <c s="129" r="CH2148">
        <v>27.4954949999999</v>
      </c>
      <c s="129" r="CI2148">
        <v>0.0</v>
      </c>
      <c s="129" r="CJ2148">
        <v>3.927928</v>
      </c>
      <c s="129" r="CK2148">
        <v>117.837838</v>
      </c>
      <c s="129" r="CL2148">
        <v>3.927928</v>
      </c>
      <c s="129" r="CM2148">
        <v>0.0</v>
      </c>
      <c s="129" r="CN2148">
        <v>0.0</v>
      </c>
      <c s="129" r="CO2148">
        <v>0.0</v>
      </c>
      <c s="129" r="CP2148">
        <v>3.927928</v>
      </c>
      <c s="129" r="CQ2148">
        <v>3.927928</v>
      </c>
      <c s="129" r="CR2148">
        <v>98.198198</v>
      </c>
      <c s="129" r="CS2148">
        <v>7.855856</v>
      </c>
    </row>
    <row customHeight="1" r="2149" ht="15.0">
      <c t="s" s="127" r="A2149">
        <v>18062</v>
      </c>
      <c t="s" s="127" r="B2149">
        <v>18063</v>
      </c>
      <c t="s" s="127" r="C2149">
        <v>18064</v>
      </c>
      <c t="s" s="127" r="D2149">
        <v>18065</v>
      </c>
      <c t="s" s="127" r="E2149">
        <v>18066</v>
      </c>
      <c t="s" s="127" r="F2149">
        <v>18067</v>
      </c>
      <c t="s" s="128" r="G2149">
        <v>18068</v>
      </c>
      <c t="s" s="127" r="H2149">
        <v>18069</v>
      </c>
      <c s="129" r="I2149">
        <v>4165.0</v>
      </c>
      <c s="129" r="J2149">
        <v>758.93633</v>
      </c>
      <c s="129" r="K2149">
        <v>683.049538999999</v>
      </c>
      <c s="129" r="L2149">
        <v>758.93633</v>
      </c>
      <c s="129" r="M2149">
        <v>979.81127</v>
      </c>
      <c s="129" r="N2149">
        <v>640.539370999999</v>
      </c>
      <c s="129" r="O2149">
        <v>343.727161</v>
      </c>
      <c s="129" r="P2149">
        <v>787.0</v>
      </c>
      <c s="129" r="Q2149">
        <v>661.0</v>
      </c>
      <c s="129" r="R2149">
        <v>893.0</v>
      </c>
      <c s="129" r="S2149">
        <v>702.0</v>
      </c>
      <c s="129" r="T2149">
        <v>424.0</v>
      </c>
      <c s="129" r="U2149">
        <v>192.0</v>
      </c>
      <c s="129" r="V2149">
        <v>1996.209507</v>
      </c>
      <c s="129" r="W2149">
        <v>380.472049</v>
      </c>
      <c s="129" r="X2149">
        <v>350.792444999999</v>
      </c>
      <c s="129" r="Y2149">
        <v>344.332224</v>
      </c>
      <c s="129" r="Z2149">
        <v>484.886214999999</v>
      </c>
      <c s="129" r="AA2149">
        <v>312.218161</v>
      </c>
      <c s="129" r="AB2149">
        <v>118.488995</v>
      </c>
      <c s="129" r="AC2149">
        <v>5.01942</v>
      </c>
      <c s="129" r="AD2149">
        <v>557.650735</v>
      </c>
      <c s="129" r="AE2149">
        <v>1132.333237</v>
      </c>
      <c s="129" r="AF2149">
        <v>306.225534999999</v>
      </c>
      <c s="129" r="AG2149">
        <v>2168.790493</v>
      </c>
      <c s="129" r="AH2149">
        <v>378.464281</v>
      </c>
      <c s="129" r="AI2149">
        <v>332.257094999999</v>
      </c>
      <c s="129" r="AJ2149">
        <v>414.604106</v>
      </c>
      <c s="129" r="AK2149">
        <v>494.925054999999</v>
      </c>
      <c s="129" r="AL2149">
        <v>328.32121</v>
      </c>
      <c s="129" r="AM2149">
        <v>196.04372</v>
      </c>
      <c s="129" r="AN2149">
        <v>24.1750259999999</v>
      </c>
      <c s="129" r="AO2149">
        <v>530.254967999999</v>
      </c>
      <c s="129" r="AP2149">
        <v>1223.51214499999</v>
      </c>
      <c s="129" r="AQ2149">
        <v>415.023379999999</v>
      </c>
      <c s="129" r="AR2149">
        <v>3450.128435</v>
      </c>
      <c s="129" r="AS2149">
        <v>28.108753</v>
      </c>
      <c s="129" r="AT2149">
        <v>100.388403</v>
      </c>
      <c s="129" r="AU2149">
        <v>301.16521</v>
      </c>
      <c s="129" r="AV2149">
        <v>469.817727999999</v>
      </c>
      <c s="129" r="AW2149">
        <v>702.486104999999</v>
      </c>
      <c s="129" r="AX2149">
        <v>301.16521</v>
      </c>
      <c s="129" r="AY2149">
        <v>944.100944</v>
      </c>
      <c s="129" r="AZ2149">
        <v>602.896080999999</v>
      </c>
      <c s="129" r="BA2149">
        <v>1620.729377</v>
      </c>
      <c s="129" r="BB2149">
        <v>24.0932169999999</v>
      </c>
      <c s="129" r="BC2149">
        <v>88.341795</v>
      </c>
      <c s="129" r="BD2149">
        <v>192.745735</v>
      </c>
      <c s="129" r="BE2149">
        <v>256.994312999999</v>
      </c>
      <c s="129" r="BF2149">
        <v>152.590373</v>
      </c>
      <c s="129" r="BG2149">
        <v>248.96324</v>
      </c>
      <c s="129" r="BH2149">
        <v>421.672198999999</v>
      </c>
      <c s="129" r="BI2149">
        <v>235.328506</v>
      </c>
      <c s="129" r="BJ2149">
        <v>1829.399057</v>
      </c>
      <c s="129" r="BK2149">
        <v>4.015536</v>
      </c>
      <c s="129" r="BL2149">
        <v>12.046608</v>
      </c>
      <c s="129" r="BM2149">
        <v>108.419476</v>
      </c>
      <c s="129" r="BN2149">
        <v>212.823415</v>
      </c>
      <c s="129" r="BO2149">
        <v>549.895731999999</v>
      </c>
      <c s="129" r="BP2149">
        <v>52.20197</v>
      </c>
      <c s="129" r="BQ2149">
        <v>522.428745</v>
      </c>
      <c s="129" r="BR2149">
        <v>367.567574999999</v>
      </c>
      <c s="129" r="BS2149">
        <v>546.404950999999</v>
      </c>
      <c s="129" r="BT2149">
        <v>4.015536</v>
      </c>
      <c s="129" r="BU2149">
        <v>4.015536</v>
      </c>
      <c s="129" r="BV2149">
        <v>0.0</v>
      </c>
      <c s="129" r="BW2149">
        <v>16.062145</v>
      </c>
      <c s="129" r="BX2149">
        <v>100.155685</v>
      </c>
      <c s="129" r="BY2149">
        <v>68.264114</v>
      </c>
      <c s="129" r="BZ2149">
        <v>0.0</v>
      </c>
      <c s="129" r="CA2149">
        <v>353.891934999999</v>
      </c>
      <c s="129" r="CB2149">
        <v>1614.245527</v>
      </c>
      <c s="129" r="CC2149">
        <v>16.062145</v>
      </c>
      <c s="129" r="CD2149">
        <v>88.341795</v>
      </c>
      <c s="129" r="CE2149">
        <v>228.88556</v>
      </c>
      <c s="129" r="CF2149">
        <v>417.615758</v>
      </c>
      <c s="129" r="CG2149">
        <v>509.973089</v>
      </c>
      <c s="129" r="CH2149">
        <v>196.761270999999</v>
      </c>
      <c s="129" r="CI2149">
        <v>12.046608</v>
      </c>
      <c s="129" r="CJ2149">
        <v>144.559301</v>
      </c>
      <c s="129" r="CK2149">
        <v>1289.477957</v>
      </c>
      <c s="129" r="CL2149">
        <v>8.031072</v>
      </c>
      <c s="129" r="CM2149">
        <v>8.031072</v>
      </c>
      <c s="129" r="CN2149">
        <v>72.27965</v>
      </c>
      <c s="129" r="CO2149">
        <v>36.139825</v>
      </c>
      <c s="129" r="CP2149">
        <v>92.357331</v>
      </c>
      <c s="129" r="CQ2149">
        <v>36.139825</v>
      </c>
      <c s="129" r="CR2149">
        <v>932.054336</v>
      </c>
      <c s="129" r="CS2149">
        <v>104.444844</v>
      </c>
    </row>
    <row customHeight="1" r="2150" ht="15.0">
      <c t="s" s="127" r="A2150">
        <v>18070</v>
      </c>
      <c t="s" s="127" r="B2150">
        <v>18071</v>
      </c>
      <c t="s" s="127" r="C2150">
        <v>18072</v>
      </c>
      <c t="s" s="127" r="D2150">
        <v>18073</v>
      </c>
      <c t="s" s="127" r="E2150">
        <v>18074</v>
      </c>
      <c t="s" s="127" r="F2150">
        <v>18075</v>
      </c>
      <c t="s" s="128" r="G2150">
        <v>18076</v>
      </c>
      <c t="s" s="127" r="H2150">
        <v>18077</v>
      </c>
      <c s="129" r="I2150">
        <v>589.0</v>
      </c>
      <c s="129" r="J2150">
        <v>134.563783</v>
      </c>
      <c s="129" r="K2150">
        <v>80.121947</v>
      </c>
      <c s="129" r="L2150">
        <v>138.672600999999</v>
      </c>
      <c s="129" r="M2150">
        <v>112.992489</v>
      </c>
      <c s="129" r="N2150">
        <v>70.850352</v>
      </c>
      <c s="129" r="O2150">
        <v>51.798828</v>
      </c>
      <c s="129" r="P2150">
        <v>82.0</v>
      </c>
      <c s="129" r="Q2150">
        <v>65.0</v>
      </c>
      <c s="129" r="R2150">
        <v>100.0</v>
      </c>
      <c s="129" r="S2150">
        <v>87.0</v>
      </c>
      <c s="129" r="T2150">
        <v>58.0</v>
      </c>
      <c s="129" r="U2150">
        <v>40.0</v>
      </c>
      <c s="129" r="V2150">
        <v>295.6476</v>
      </c>
      <c s="129" r="W2150">
        <v>68.822698</v>
      </c>
      <c s="129" r="X2150">
        <v>36.97936</v>
      </c>
      <c s="129" r="Y2150">
        <v>71.904311</v>
      </c>
      <c s="129" r="Z2150">
        <v>60.6050619999999</v>
      </c>
      <c s="129" r="AA2150">
        <v>39.007015</v>
      </c>
      <c s="129" r="AB2150">
        <v>17.301949</v>
      </c>
      <c s="129" r="AC2150">
        <v>1.027204</v>
      </c>
      <c s="129" r="AD2150">
        <v>88.339583</v>
      </c>
      <c s="129" r="AE2150">
        <v>172.543592999999</v>
      </c>
      <c s="129" r="AF2150">
        <v>34.7644239999999</v>
      </c>
      <c s="129" r="AG2150">
        <v>293.352399999999</v>
      </c>
      <c s="129" r="AH2150">
        <v>65.7410849999999</v>
      </c>
      <c s="129" r="AI2150">
        <v>43.1425869999999</v>
      </c>
      <c s="129" r="AJ2150">
        <v>66.7682889999999</v>
      </c>
      <c s="129" r="AK2150">
        <v>52.387427</v>
      </c>
      <c s="129" r="AL2150">
        <v>31.8433379999999</v>
      </c>
      <c s="129" r="AM2150">
        <v>31.4420199999999</v>
      </c>
      <c s="129" r="AN2150">
        <v>2.027654</v>
      </c>
      <c s="129" r="AO2150">
        <v>83.2035599999999</v>
      </c>
      <c s="129" r="AP2150">
        <v>158.189484999999</v>
      </c>
      <c s="129" r="AQ2150">
        <v>51.959355</v>
      </c>
      <c s="129" r="AR2150">
        <v>434.892578</v>
      </c>
      <c s="129" r="AS2150">
        <v>8.217636</v>
      </c>
      <c s="129" r="AT2150">
        <v>8.217636</v>
      </c>
      <c s="129" r="AU2150">
        <v>36.97936</v>
      </c>
      <c s="129" r="AV2150">
        <v>90.393991</v>
      </c>
      <c s="129" r="AW2150">
        <v>102.720445</v>
      </c>
      <c s="129" r="AX2150">
        <v>45.1969959999999</v>
      </c>
      <c s="129" r="AY2150">
        <v>98.076537</v>
      </c>
      <c s="129" r="AZ2150">
        <v>45.089978</v>
      </c>
      <c s="129" r="BA2150">
        <v>213.337470999999</v>
      </c>
      <c s="129" r="BB2150">
        <v>8.217636</v>
      </c>
      <c s="129" r="BC2150">
        <v>4.108818</v>
      </c>
      <c s="129" r="BD2150">
        <v>24.6529069999999</v>
      </c>
      <c s="129" r="BE2150">
        <v>57.5234489999999</v>
      </c>
      <c s="129" r="BF2150">
        <v>24.6529069999999</v>
      </c>
      <c s="129" r="BG2150">
        <v>28.7617249999999</v>
      </c>
      <c s="129" r="BH2150">
        <v>48.98476</v>
      </c>
      <c s="129" r="BI2150">
        <v>16.435271</v>
      </c>
      <c s="129" r="BJ2150">
        <v>221.555106999999</v>
      </c>
      <c s="129" r="BK2150">
        <v>0.0</v>
      </c>
      <c s="129" r="BL2150">
        <v>4.108818</v>
      </c>
      <c s="129" r="BM2150">
        <v>12.326453</v>
      </c>
      <c s="129" r="BN2150">
        <v>32.870542</v>
      </c>
      <c s="129" r="BO2150">
        <v>78.0675379999999</v>
      </c>
      <c s="129" r="BP2150">
        <v>16.435271</v>
      </c>
      <c s="129" r="BQ2150">
        <v>49.0917779999999</v>
      </c>
      <c s="129" r="BR2150">
        <v>28.6547069999999</v>
      </c>
      <c s="129" r="BS2150">
        <v>32.870542</v>
      </c>
      <c s="129" r="BT2150">
        <v>0.0</v>
      </c>
      <c s="129" r="BU2150">
        <v>0.0</v>
      </c>
      <c s="129" r="BV2150">
        <v>0.0</v>
      </c>
      <c s="129" r="BW2150">
        <v>0.0</v>
      </c>
      <c s="129" r="BX2150">
        <v>4.108818</v>
      </c>
      <c s="129" r="BY2150">
        <v>4.108818</v>
      </c>
      <c s="129" r="BZ2150">
        <v>0.0</v>
      </c>
      <c s="129" r="CA2150">
        <v>24.6529069999999</v>
      </c>
      <c s="129" r="CB2150">
        <v>267.073156999999</v>
      </c>
      <c s="129" r="CC2150">
        <v>8.217636</v>
      </c>
      <c s="129" r="CD2150">
        <v>8.217636</v>
      </c>
      <c s="129" r="CE2150">
        <v>28.7617249999999</v>
      </c>
      <c s="129" r="CF2150">
        <v>86.2851739999999</v>
      </c>
      <c s="129" r="CG2150">
        <v>82.1763559999999</v>
      </c>
      <c s="129" r="CH2150">
        <v>36.97936</v>
      </c>
      <c s="129" r="CI2150">
        <v>0.0</v>
      </c>
      <c s="129" r="CJ2150">
        <v>16.435271</v>
      </c>
      <c s="129" r="CK2150">
        <v>134.948879</v>
      </c>
      <c s="129" r="CL2150">
        <v>0.0</v>
      </c>
      <c s="129" r="CM2150">
        <v>0.0</v>
      </c>
      <c s="129" r="CN2150">
        <v>8.217636</v>
      </c>
      <c s="129" r="CO2150">
        <v>4.108818</v>
      </c>
      <c s="129" r="CP2150">
        <v>16.435271</v>
      </c>
      <c s="129" r="CQ2150">
        <v>4.108818</v>
      </c>
      <c s="129" r="CR2150">
        <v>98.076537</v>
      </c>
      <c s="129" r="CS2150">
        <v>4.0018</v>
      </c>
    </row>
    <row customHeight="1" r="2151" ht="15.0">
      <c t="s" s="127" r="A2151">
        <v>18078</v>
      </c>
      <c t="s" s="127" r="B2151">
        <v>18079</v>
      </c>
      <c t="s" s="127" r="C2151">
        <v>18080</v>
      </c>
      <c t="s" s="127" r="D2151">
        <v>18081</v>
      </c>
      <c t="s" s="127" r="E2151">
        <v>18082</v>
      </c>
      <c t="s" s="127" r="F2151">
        <v>18083</v>
      </c>
      <c t="s" s="128" r="G2151">
        <v>18084</v>
      </c>
      <c t="s" s="127" r="H2151">
        <v>18085</v>
      </c>
      <c s="129" r="I2151">
        <v>4669.0</v>
      </c>
      <c s="129" r="J2151">
        <v>966.378790999999</v>
      </c>
      <c s="129" r="K2151">
        <v>660.585068999999</v>
      </c>
      <c s="129" r="L2151">
        <v>1012.621954</v>
      </c>
      <c s="129" r="M2151">
        <v>1127.259702</v>
      </c>
      <c s="129" r="N2151">
        <v>644.206409</v>
      </c>
      <c s="129" r="O2151">
        <v>257.948075</v>
      </c>
      <c s="129" r="P2151">
        <v>831.0</v>
      </c>
      <c s="129" r="Q2151">
        <v>592.0</v>
      </c>
      <c s="129" r="R2151">
        <v>929.0</v>
      </c>
      <c s="129" r="S2151">
        <v>789.0</v>
      </c>
      <c s="129" r="T2151">
        <v>435.0</v>
      </c>
      <c s="129" r="U2151">
        <v>181.0</v>
      </c>
      <c s="129" r="V2151">
        <v>2338.186346</v>
      </c>
      <c s="129" r="W2151">
        <v>505.207389999999</v>
      </c>
      <c s="129" r="X2151">
        <v>350.175426</v>
      </c>
      <c s="129" r="Y2151">
        <v>499.390763999999</v>
      </c>
      <c s="129" r="Z2151">
        <v>551.765008999999</v>
      </c>
      <c s="129" r="AA2151">
        <v>321.865946</v>
      </c>
      <c s="129" r="AB2151">
        <v>107.705867</v>
      </c>
      <c s="129" r="AC2151">
        <v>2.07594499999999</v>
      </c>
      <c s="129" r="AD2151">
        <v>647.703242</v>
      </c>
      <c s="129" r="AE2151">
        <v>1404.00880499999</v>
      </c>
      <c s="129" r="AF2151">
        <v>286.4743</v>
      </c>
      <c s="129" r="AG2151">
        <v>2330.813654</v>
      </c>
      <c s="129" r="AH2151">
        <v>461.171401</v>
      </c>
      <c s="129" r="AI2151">
        <v>310.409643</v>
      </c>
      <c s="129" r="AJ2151">
        <v>513.231189999999</v>
      </c>
      <c s="129" r="AK2151">
        <v>575.494692999999</v>
      </c>
      <c s="129" r="AL2151">
        <v>322.340463</v>
      </c>
      <c s="129" r="AM2151">
        <v>140.004052</v>
      </c>
      <c s="129" r="AN2151">
        <v>8.16221099999999</v>
      </c>
      <c s="129" r="AO2151">
        <v>597.940948</v>
      </c>
      <c s="129" r="AP2151">
        <v>1394.676453</v>
      </c>
      <c s="129" r="AQ2151">
        <v>338.196253</v>
      </c>
      <c s="129" r="AR2151">
        <v>3742.226064</v>
      </c>
      <c s="129" r="AS2151">
        <v>8.05970499999999</v>
      </c>
      <c s="129" r="AT2151">
        <v>156.606896</v>
      </c>
      <c s="129" r="AU2151">
        <v>297.743393</v>
      </c>
      <c s="129" r="AV2151">
        <v>665.165568</v>
      </c>
      <c s="129" r="AW2151">
        <v>717.350633</v>
      </c>
      <c s="129" r="AX2151">
        <v>454.477456</v>
      </c>
      <c s="129" r="AY2151">
        <v>979.813329999999</v>
      </c>
      <c s="129" r="AZ2151">
        <v>463.009082999999</v>
      </c>
      <c s="129" r="BA2151">
        <v>1827.632211</v>
      </c>
      <c s="129" r="BB2151">
        <v>8.05970499999999</v>
      </c>
      <c s="129" r="BC2151">
        <v>128.236005</v>
      </c>
      <c s="129" r="BD2151">
        <v>201.022225999999</v>
      </c>
      <c s="129" r="BE2151">
        <v>288.584722</v>
      </c>
      <c s="129" r="BF2151">
        <v>112.36067</v>
      </c>
      <c s="129" r="BG2151">
        <v>406.996529</v>
      </c>
      <c s="129" r="BH2151">
        <v>494.804464</v>
      </c>
      <c s="129" r="BI2151">
        <v>187.56789</v>
      </c>
      <c s="129" r="BJ2151">
        <v>1914.593853</v>
      </c>
      <c s="129" r="BK2151">
        <v>0.0</v>
      </c>
      <c s="129" r="BL2151">
        <v>28.370891</v>
      </c>
      <c s="129" r="BM2151">
        <v>96.7211669999999</v>
      </c>
      <c s="129" r="BN2151">
        <v>376.580846</v>
      </c>
      <c s="129" r="BO2151">
        <v>604.989962999999</v>
      </c>
      <c s="129" r="BP2151">
        <v>47.480927</v>
      </c>
      <c s="129" r="BQ2151">
        <v>485.008866</v>
      </c>
      <c s="129" r="BR2151">
        <v>275.441193</v>
      </c>
      <c s="129" r="BS2151">
        <v>517.640842</v>
      </c>
      <c s="129" r="BT2151">
        <v>0.0</v>
      </c>
      <c s="129" r="BU2151">
        <v>11.927668</v>
      </c>
      <c s="129" r="BV2151">
        <v>0.0</v>
      </c>
      <c s="129" r="BW2151">
        <v>32.155864</v>
      </c>
      <c s="129" r="BX2151">
        <v>96.316134</v>
      </c>
      <c s="129" r="BY2151">
        <v>95.445109</v>
      </c>
      <c s="129" r="BZ2151">
        <v>0.0</v>
      </c>
      <c s="129" r="CA2151">
        <v>281.796066999999</v>
      </c>
      <c s="129" r="CB2151">
        <v>1897.928875</v>
      </c>
      <c s="129" r="CC2151">
        <v>3.94931</v>
      </c>
      <c s="129" r="CD2151">
        <v>120.016857</v>
      </c>
      <c s="129" r="CE2151">
        <v>224.151681</v>
      </c>
      <c s="129" r="CF2151">
        <v>543.458216999999</v>
      </c>
      <c s="129" r="CG2151">
        <v>559.292294999999</v>
      </c>
      <c s="129" r="CH2151">
        <v>334.932999999999</v>
      </c>
      <c s="129" r="CI2151">
        <v>20.4706289999999</v>
      </c>
      <c s="129" r="CJ2151">
        <v>91.6568869999999</v>
      </c>
      <c s="129" r="CK2151">
        <v>1326.656348</v>
      </c>
      <c s="129" r="CL2151">
        <v>4.11039499999999</v>
      </c>
      <c s="129" r="CM2151">
        <v>24.662372</v>
      </c>
      <c s="129" r="CN2151">
        <v>73.591712</v>
      </c>
      <c s="129" r="CO2151">
        <v>89.551488</v>
      </c>
      <c s="129" r="CP2151">
        <v>61.742204</v>
      </c>
      <c s="129" r="CQ2151">
        <v>24.099346</v>
      </c>
      <c s="129" r="CR2151">
        <v>959.342701</v>
      </c>
      <c s="129" r="CS2151">
        <v>89.5561289999999</v>
      </c>
    </row>
    <row customHeight="1" r="2152" ht="15.0">
      <c t="s" s="127" r="A2152">
        <v>18086</v>
      </c>
      <c t="s" s="127" r="B2152">
        <v>18087</v>
      </c>
      <c t="s" s="127" r="C2152">
        <v>18088</v>
      </c>
      <c t="s" s="127" r="D2152">
        <v>18089</v>
      </c>
      <c t="s" s="127" r="E2152">
        <v>18090</v>
      </c>
      <c t="s" s="127" r="F2152">
        <v>18091</v>
      </c>
      <c t="s" s="128" r="G2152">
        <v>18092</v>
      </c>
      <c t="s" s="127" r="H2152">
        <v>18093</v>
      </c>
      <c s="129" r="I2152">
        <v>36.0</v>
      </c>
      <c s="129" r="J2152">
        <v>1.02857099999999</v>
      </c>
      <c s="129" r="K2152">
        <v>4.11428599999999</v>
      </c>
      <c s="129" r="L2152">
        <v>6.17142899999999</v>
      </c>
      <c s="129" r="M2152">
        <v>14.4</v>
      </c>
      <c s="129" r="N2152">
        <v>6.17142899999999</v>
      </c>
      <c s="129" r="O2152">
        <v>4.11428599999999</v>
      </c>
      <c s="129" r="P2152">
        <v>2.0</v>
      </c>
      <c s="129" r="Q2152">
        <v>8.0</v>
      </c>
      <c s="129" r="R2152">
        <v>4.0</v>
      </c>
      <c s="129" r="S2152">
        <v>10.0</v>
      </c>
      <c s="129" r="T2152">
        <v>8.0</v>
      </c>
      <c s="129" r="U2152">
        <v>6.0</v>
      </c>
      <c s="129" r="V2152">
        <v>18.5142859999999</v>
      </c>
      <c s="129" r="W2152">
        <v>0.0</v>
      </c>
      <c s="129" r="X2152">
        <v>2.05714299999999</v>
      </c>
      <c s="129" r="Y2152">
        <v>3.08571399999999</v>
      </c>
      <c s="129" r="Z2152">
        <v>7.2</v>
      </c>
      <c s="129" r="AA2152">
        <v>4.11428599999999</v>
      </c>
      <c s="129" r="AB2152">
        <v>2.05714299999999</v>
      </c>
      <c s="129" r="AC2152">
        <v>0.0</v>
      </c>
      <c s="129" r="AD2152">
        <v>0.0</v>
      </c>
      <c s="129" r="AE2152">
        <v>13.3714289999999</v>
      </c>
      <c s="129" r="AF2152">
        <v>5.142857</v>
      </c>
      <c s="129" r="AG2152">
        <v>17.485714</v>
      </c>
      <c s="129" r="AH2152">
        <v>1.02857099999999</v>
      </c>
      <c s="129" r="AI2152">
        <v>2.05714299999999</v>
      </c>
      <c s="129" r="AJ2152">
        <v>3.08571399999999</v>
      </c>
      <c s="129" r="AK2152">
        <v>7.2</v>
      </c>
      <c s="129" r="AL2152">
        <v>2.05714299999999</v>
      </c>
      <c s="129" r="AM2152">
        <v>1.02857099999999</v>
      </c>
      <c s="129" r="AN2152">
        <v>1.02857099999999</v>
      </c>
      <c s="129" r="AO2152">
        <v>1.02857099999999</v>
      </c>
      <c s="129" r="AP2152">
        <v>12.342857</v>
      </c>
      <c s="129" r="AQ2152">
        <v>4.11428599999999</v>
      </c>
      <c s="129" r="AR2152">
        <v>32.9142859999999</v>
      </c>
      <c s="129" r="AS2152">
        <v>8.228571</v>
      </c>
      <c s="129" r="AT2152">
        <v>0.0</v>
      </c>
      <c s="129" r="AU2152">
        <v>4.11428599999999</v>
      </c>
      <c s="129" r="AV2152">
        <v>0.0</v>
      </c>
      <c s="129" r="AW2152">
        <v>0.0</v>
      </c>
      <c s="129" r="AX2152">
        <v>0.0</v>
      </c>
      <c s="129" r="AY2152">
        <v>20.5714289999999</v>
      </c>
      <c s="129" r="AZ2152">
        <v>0.0</v>
      </c>
      <c s="129" r="BA2152">
        <v>20.5714289999999</v>
      </c>
      <c s="129" r="BB2152">
        <v>8.228571</v>
      </c>
      <c s="129" r="BC2152">
        <v>0.0</v>
      </c>
      <c s="129" r="BD2152">
        <v>4.11428599999999</v>
      </c>
      <c s="129" r="BE2152">
        <v>0.0</v>
      </c>
      <c s="129" r="BF2152">
        <v>0.0</v>
      </c>
      <c s="129" r="BG2152">
        <v>0.0</v>
      </c>
      <c s="129" r="BH2152">
        <v>8.228571</v>
      </c>
      <c s="129" r="BI2152">
        <v>0.0</v>
      </c>
      <c s="129" r="BJ2152">
        <v>12.342857</v>
      </c>
      <c s="129" r="BK2152">
        <v>0.0</v>
      </c>
      <c s="129" r="BL2152">
        <v>0.0</v>
      </c>
      <c s="129" r="BM2152">
        <v>0.0</v>
      </c>
      <c s="129" r="BN2152">
        <v>0.0</v>
      </c>
      <c s="129" r="BO2152">
        <v>0.0</v>
      </c>
      <c s="129" r="BP2152">
        <v>0.0</v>
      </c>
      <c s="129" r="BQ2152">
        <v>12.342857</v>
      </c>
      <c s="129" r="BR2152">
        <v>0.0</v>
      </c>
      <c s="129" r="BS2152">
        <v>0.0</v>
      </c>
      <c s="129" r="BT2152">
        <v>0.0</v>
      </c>
      <c s="129" r="BU2152">
        <v>0.0</v>
      </c>
      <c s="129" r="BV2152">
        <v>0.0</v>
      </c>
      <c s="129" r="BW2152">
        <v>0.0</v>
      </c>
      <c s="129" r="BX2152">
        <v>0.0</v>
      </c>
      <c s="129" r="BY2152">
        <v>0.0</v>
      </c>
      <c s="129" r="BZ2152">
        <v>0.0</v>
      </c>
      <c s="129" r="CA2152">
        <v>0.0</v>
      </c>
      <c s="129" r="CB2152">
        <v>8.228571</v>
      </c>
      <c s="129" r="CC2152">
        <v>4.11428599999999</v>
      </c>
      <c s="129" r="CD2152">
        <v>0.0</v>
      </c>
      <c s="129" r="CE2152">
        <v>4.11428599999999</v>
      </c>
      <c s="129" r="CF2152">
        <v>0.0</v>
      </c>
      <c s="129" r="CG2152">
        <v>0.0</v>
      </c>
      <c s="129" r="CH2152">
        <v>0.0</v>
      </c>
      <c s="129" r="CI2152">
        <v>0.0</v>
      </c>
      <c s="129" r="CJ2152">
        <v>0.0</v>
      </c>
      <c s="129" r="CK2152">
        <v>24.685714</v>
      </c>
      <c s="129" r="CL2152">
        <v>4.11428599999999</v>
      </c>
      <c s="129" r="CM2152">
        <v>0.0</v>
      </c>
      <c s="129" r="CN2152">
        <v>0.0</v>
      </c>
      <c s="129" r="CO2152">
        <v>0.0</v>
      </c>
      <c s="129" r="CP2152">
        <v>0.0</v>
      </c>
      <c s="129" r="CQ2152">
        <v>0.0</v>
      </c>
      <c s="129" r="CR2152">
        <v>20.5714289999999</v>
      </c>
      <c s="129" r="CS2152">
        <v>0.0</v>
      </c>
    </row>
    <row customHeight="1" r="2153" ht="15.0">
      <c t="s" s="127" r="A2153">
        <v>18094</v>
      </c>
      <c t="s" s="127" r="B2153">
        <v>18095</v>
      </c>
      <c t="s" s="127" r="C2153">
        <v>18096</v>
      </c>
      <c t="s" s="127" r="D2153">
        <v>18097</v>
      </c>
      <c t="s" s="127" r="E2153">
        <v>18098</v>
      </c>
      <c t="s" s="127" r="F2153">
        <v>18099</v>
      </c>
      <c t="s" s="128" r="G2153">
        <v>18100</v>
      </c>
      <c t="s" s="127" r="H2153">
        <v>18101</v>
      </c>
      <c s="129" r="I2153">
        <v>846.0</v>
      </c>
      <c s="129" r="J2153">
        <v>157.627357999999</v>
      </c>
      <c s="129" r="K2153">
        <v>117.721698</v>
      </c>
      <c s="129" r="L2153">
        <v>177.580188999999</v>
      </c>
      <c s="129" r="M2153">
        <v>174.587264</v>
      </c>
      <c s="129" r="N2153">
        <v>163.613207999999</v>
      </c>
      <c s="129" r="O2153">
        <v>54.870283</v>
      </c>
      <c s="129" r="P2153">
        <v>139.0</v>
      </c>
      <c s="129" r="Q2153">
        <v>105.0</v>
      </c>
      <c s="129" r="R2153">
        <v>161.0</v>
      </c>
      <c s="129" r="S2153">
        <v>166.0</v>
      </c>
      <c s="129" r="T2153">
        <v>108.0</v>
      </c>
      <c s="129" r="U2153">
        <v>53.0</v>
      </c>
      <c s="129" r="V2153">
        <v>410.03066</v>
      </c>
      <c s="129" r="W2153">
        <v>70.832547</v>
      </c>
      <c s="129" r="X2153">
        <v>67.839623</v>
      </c>
      <c s="129" r="Y2153">
        <v>79.811321</v>
      </c>
      <c s="129" r="Z2153">
        <v>88.7900939999999</v>
      </c>
      <c s="129" r="AA2153">
        <v>76.818396</v>
      </c>
      <c s="129" r="AB2153">
        <v>24.9410379999999</v>
      </c>
      <c s="129" r="AC2153">
        <v>0.997642</v>
      </c>
      <c s="129" r="AD2153">
        <v>98.7665089999999</v>
      </c>
      <c s="129" r="AE2153">
        <v>247.415094</v>
      </c>
      <c s="129" r="AF2153">
        <v>63.849057</v>
      </c>
      <c s="129" r="AG2153">
        <v>435.969339999999</v>
      </c>
      <c s="129" r="AH2153">
        <v>86.7948109999999</v>
      </c>
      <c s="129" r="AI2153">
        <v>49.882075</v>
      </c>
      <c s="129" r="AJ2153">
        <v>97.7688679999999</v>
      </c>
      <c s="129" r="AK2153">
        <v>85.7971699999999</v>
      </c>
      <c s="129" r="AL2153">
        <v>86.7948109999999</v>
      </c>
      <c s="129" r="AM2153">
        <v>24.9410379999999</v>
      </c>
      <c s="129" r="AN2153">
        <v>3.99056599999999</v>
      </c>
      <c s="129" r="AO2153">
        <v>104.752358</v>
      </c>
      <c s="129" r="AP2153">
        <v>256.393868</v>
      </c>
      <c s="129" r="AQ2153">
        <v>74.823113</v>
      </c>
      <c s="129" r="AR2153">
        <v>682.386792</v>
      </c>
      <c s="129" r="AS2153">
        <v>3.99056599999999</v>
      </c>
      <c s="129" r="AT2153">
        <v>3.99056599999999</v>
      </c>
      <c s="129" r="AU2153">
        <v>47.886792</v>
      </c>
      <c s="129" r="AV2153">
        <v>95.7735849999999</v>
      </c>
      <c s="129" r="AW2153">
        <v>139.669811</v>
      </c>
      <c s="129" r="AX2153">
        <v>91.7830189999999</v>
      </c>
      <c s="129" r="AY2153">
        <v>219.481132</v>
      </c>
      <c s="129" r="AZ2153">
        <v>79.811321</v>
      </c>
      <c s="129" r="BA2153">
        <v>319.245282999999</v>
      </c>
      <c s="129" r="BB2153">
        <v>3.99056599999999</v>
      </c>
      <c s="129" r="BC2153">
        <v>3.99056599999999</v>
      </c>
      <c s="129" r="BD2153">
        <v>31.9245279999999</v>
      </c>
      <c s="129" r="BE2153">
        <v>59.858491</v>
      </c>
      <c s="129" r="BF2153">
        <v>15.9622639999999</v>
      </c>
      <c s="129" r="BG2153">
        <v>79.811321</v>
      </c>
      <c s="129" r="BH2153">
        <v>95.7735849999999</v>
      </c>
      <c s="129" r="BI2153">
        <v>27.933962</v>
      </c>
      <c s="129" r="BJ2153">
        <v>363.141508999999</v>
      </c>
      <c s="129" r="BK2153">
        <v>0.0</v>
      </c>
      <c s="129" r="BL2153">
        <v>0.0</v>
      </c>
      <c s="129" r="BM2153">
        <v>15.9622639999999</v>
      </c>
      <c s="129" r="BN2153">
        <v>35.915094</v>
      </c>
      <c s="129" r="BO2153">
        <v>123.707547</v>
      </c>
      <c s="129" r="BP2153">
        <v>11.971698</v>
      </c>
      <c s="129" r="BQ2153">
        <v>123.707547</v>
      </c>
      <c s="129" r="BR2153">
        <v>51.877358</v>
      </c>
      <c s="129" r="BS2153">
        <v>79.811321</v>
      </c>
      <c s="129" r="BT2153">
        <v>0.0</v>
      </c>
      <c s="129" r="BU2153">
        <v>0.0</v>
      </c>
      <c s="129" r="BV2153">
        <v>0.0</v>
      </c>
      <c s="129" r="BW2153">
        <v>11.971698</v>
      </c>
      <c s="129" r="BX2153">
        <v>11.971698</v>
      </c>
      <c s="129" r="BY2153">
        <v>15.9622639999999</v>
      </c>
      <c s="129" r="BZ2153">
        <v>0.0</v>
      </c>
      <c s="129" r="CA2153">
        <v>39.9056599999999</v>
      </c>
      <c s="129" r="CB2153">
        <v>307.273585</v>
      </c>
      <c s="129" r="CC2153">
        <v>3.99056599999999</v>
      </c>
      <c s="129" r="CD2153">
        <v>3.99056599999999</v>
      </c>
      <c s="129" r="CE2153">
        <v>39.9056599999999</v>
      </c>
      <c s="129" r="CF2153">
        <v>75.820755</v>
      </c>
      <c s="129" r="CG2153">
        <v>99.7641509999999</v>
      </c>
      <c s="129" r="CH2153">
        <v>63.849057</v>
      </c>
      <c s="129" r="CI2153">
        <v>0.0</v>
      </c>
      <c s="129" r="CJ2153">
        <v>19.9528299999999</v>
      </c>
      <c s="129" r="CK2153">
        <v>295.301887</v>
      </c>
      <c s="129" r="CL2153">
        <v>0.0</v>
      </c>
      <c s="129" r="CM2153">
        <v>0.0</v>
      </c>
      <c s="129" r="CN2153">
        <v>7.98113199999999</v>
      </c>
      <c s="129" r="CO2153">
        <v>7.98113199999999</v>
      </c>
      <c s="129" r="CP2153">
        <v>27.933962</v>
      </c>
      <c s="129" r="CQ2153">
        <v>11.971698</v>
      </c>
      <c s="129" r="CR2153">
        <v>219.481132</v>
      </c>
      <c s="129" r="CS2153">
        <v>19.9528299999999</v>
      </c>
    </row>
    <row customHeight="1" r="2154" ht="15.0">
      <c t="s" s="127" r="A2154">
        <v>18102</v>
      </c>
      <c t="s" s="127" r="B2154">
        <v>18103</v>
      </c>
      <c t="s" s="127" r="C2154">
        <v>18104</v>
      </c>
      <c t="s" s="127" r="D2154">
        <v>18105</v>
      </c>
      <c t="s" s="127" r="E2154">
        <v>18106</v>
      </c>
      <c t="s" s="127" r="F2154">
        <v>18107</v>
      </c>
      <c t="s" s="128" r="G2154">
        <v>18108</v>
      </c>
      <c t="s" s="127" r="H2154">
        <v>18109</v>
      </c>
      <c s="129" r="I2154">
        <v>7068.0</v>
      </c>
      <c s="129" r="J2154">
        <v>1237.0</v>
      </c>
      <c s="129" r="K2154">
        <v>1205.0</v>
      </c>
      <c s="129" r="L2154">
        <v>1285.0</v>
      </c>
      <c s="129" r="M2154">
        <v>1327.0</v>
      </c>
      <c s="129" r="N2154">
        <v>1149.0</v>
      </c>
      <c s="129" r="O2154">
        <v>865.0</v>
      </c>
      <c s="129" r="P2154">
        <v>1425.0</v>
      </c>
      <c s="129" r="Q2154">
        <v>1647.0</v>
      </c>
      <c s="129" r="R2154">
        <v>1577.0</v>
      </c>
      <c s="129" r="S2154">
        <v>1225.0</v>
      </c>
      <c s="129" r="T2154">
        <v>1311.0</v>
      </c>
      <c s="129" r="U2154">
        <v>387.0</v>
      </c>
      <c s="129" r="V2154">
        <v>3369.0</v>
      </c>
      <c s="129" r="W2154">
        <v>662.0</v>
      </c>
      <c s="129" r="X2154">
        <v>587.0</v>
      </c>
      <c s="129" r="Y2154">
        <v>643.0</v>
      </c>
      <c s="129" r="Z2154">
        <v>639.0</v>
      </c>
      <c s="129" r="AA2154">
        <v>515.0</v>
      </c>
      <c s="129" r="AB2154">
        <v>315.0</v>
      </c>
      <c s="129" r="AC2154">
        <v>8.0</v>
      </c>
      <c s="129" r="AD2154">
        <v>884.0</v>
      </c>
      <c s="129" r="AE2154">
        <v>1825.0</v>
      </c>
      <c s="129" r="AF2154">
        <v>660.0</v>
      </c>
      <c s="129" r="AG2154">
        <v>3699.0</v>
      </c>
      <c s="129" r="AH2154">
        <v>575.0</v>
      </c>
      <c s="129" r="AI2154">
        <v>618.0</v>
      </c>
      <c s="129" r="AJ2154">
        <v>642.0</v>
      </c>
      <c s="129" r="AK2154">
        <v>688.0</v>
      </c>
      <c s="129" r="AL2154">
        <v>634.0</v>
      </c>
      <c s="129" r="AM2154">
        <v>518.0</v>
      </c>
      <c s="129" r="AN2154">
        <v>24.0</v>
      </c>
      <c s="129" r="AO2154">
        <v>782.0</v>
      </c>
      <c s="129" r="AP2154">
        <v>1961.0</v>
      </c>
      <c s="129" r="AQ2154">
        <v>956.0</v>
      </c>
      <c s="129" r="AR2154">
        <v>5872.0</v>
      </c>
      <c s="129" r="AS2154">
        <v>0.0</v>
      </c>
      <c s="129" r="AT2154">
        <v>104.0</v>
      </c>
      <c s="129" r="AU2154">
        <v>124.0</v>
      </c>
      <c s="129" r="AV2154">
        <v>516.0</v>
      </c>
      <c s="129" r="AW2154">
        <v>944.0</v>
      </c>
      <c s="129" r="AX2154">
        <v>1180.0</v>
      </c>
      <c s="129" r="AY2154">
        <v>1840.0</v>
      </c>
      <c s="129" r="AZ2154">
        <v>1164.0</v>
      </c>
      <c s="129" r="BA2154">
        <v>2680.0</v>
      </c>
      <c s="129" r="BB2154">
        <v>0.0</v>
      </c>
      <c s="129" r="BC2154">
        <v>80.0</v>
      </c>
      <c s="129" r="BD2154">
        <v>68.0</v>
      </c>
      <c s="129" r="BE2154">
        <v>288.0</v>
      </c>
      <c s="129" r="BF2154">
        <v>144.0</v>
      </c>
      <c s="129" r="BG2154">
        <v>1020.0</v>
      </c>
      <c s="129" r="BH2154">
        <v>796.0</v>
      </c>
      <c s="129" r="BI2154">
        <v>284.0</v>
      </c>
      <c s="129" r="BJ2154">
        <v>3192.0</v>
      </c>
      <c s="129" r="BK2154">
        <v>0.0</v>
      </c>
      <c s="129" r="BL2154">
        <v>24.0</v>
      </c>
      <c s="129" r="BM2154">
        <v>56.0</v>
      </c>
      <c s="129" r="BN2154">
        <v>228.0</v>
      </c>
      <c s="129" r="BO2154">
        <v>800.0</v>
      </c>
      <c s="129" r="BP2154">
        <v>160.0</v>
      </c>
      <c s="129" r="BQ2154">
        <v>1044.0</v>
      </c>
      <c s="129" r="BR2154">
        <v>880.0</v>
      </c>
      <c s="129" r="BS2154">
        <v>820.0</v>
      </c>
      <c s="129" r="BT2154">
        <v>0.0</v>
      </c>
      <c s="129" r="BU2154">
        <v>8.0</v>
      </c>
      <c s="129" r="BV2154">
        <v>0.0</v>
      </c>
      <c s="129" r="BW2154">
        <v>60.0</v>
      </c>
      <c s="129" r="BX2154">
        <v>152.0</v>
      </c>
      <c s="129" r="BY2154">
        <v>172.0</v>
      </c>
      <c s="129" r="BZ2154">
        <v>0.0</v>
      </c>
      <c s="129" r="CA2154">
        <v>428.0</v>
      </c>
      <c s="129" r="CB2154">
        <v>2648.0</v>
      </c>
      <c s="129" r="CC2154">
        <v>0.0</v>
      </c>
      <c s="129" r="CD2154">
        <v>76.0</v>
      </c>
      <c s="129" r="CE2154">
        <v>116.0</v>
      </c>
      <c s="129" r="CF2154">
        <v>384.0</v>
      </c>
      <c s="129" r="CG2154">
        <v>732.0</v>
      </c>
      <c s="129" r="CH2154">
        <v>928.0</v>
      </c>
      <c s="129" r="CI2154">
        <v>4.0</v>
      </c>
      <c s="129" r="CJ2154">
        <v>408.0</v>
      </c>
      <c s="129" r="CK2154">
        <v>2404.0</v>
      </c>
      <c s="129" r="CL2154">
        <v>0.0</v>
      </c>
      <c s="129" r="CM2154">
        <v>20.0</v>
      </c>
      <c s="129" r="CN2154">
        <v>8.0</v>
      </c>
      <c s="129" r="CO2154">
        <v>72.0</v>
      </c>
      <c s="129" r="CP2154">
        <v>60.0</v>
      </c>
      <c s="129" r="CQ2154">
        <v>80.0</v>
      </c>
      <c s="129" r="CR2154">
        <v>1836.0</v>
      </c>
      <c s="129" r="CS2154">
        <v>328.0</v>
      </c>
    </row>
    <row customHeight="1" r="2155" ht="15.0">
      <c t="s" s="127" r="A2155">
        <v>18110</v>
      </c>
      <c t="s" s="127" r="B2155">
        <v>18111</v>
      </c>
      <c t="s" s="127" r="C2155">
        <v>18112</v>
      </c>
      <c t="s" s="127" r="D2155">
        <v>18113</v>
      </c>
      <c t="s" s="127" r="E2155">
        <v>18114</v>
      </c>
      <c t="s" s="127" r="F2155">
        <v>18115</v>
      </c>
      <c t="s" s="128" r="G2155">
        <v>18116</v>
      </c>
      <c t="s" s="127" r="H2155">
        <v>18117</v>
      </c>
      <c s="129" r="I2155">
        <v>239.0</v>
      </c>
      <c s="129" r="J2155">
        <v>35.901288</v>
      </c>
      <c s="129" r="K2155">
        <v>18.463519</v>
      </c>
      <c s="129" r="L2155">
        <v>49.236052</v>
      </c>
      <c s="129" r="M2155">
        <v>48.2102999999999</v>
      </c>
      <c s="129" r="N2155">
        <v>59.4935619999999</v>
      </c>
      <c s="129" r="O2155">
        <v>27.6952789999999</v>
      </c>
      <c s="129" r="P2155">
        <v>42.0</v>
      </c>
      <c s="129" r="Q2155">
        <v>63.0</v>
      </c>
      <c s="129" r="R2155">
        <v>49.0</v>
      </c>
      <c s="129" r="S2155">
        <v>56.0</v>
      </c>
      <c s="129" r="T2155">
        <v>49.0</v>
      </c>
      <c s="129" r="U2155">
        <v>19.0</v>
      </c>
      <c s="129" r="V2155">
        <v>117.961372999999</v>
      </c>
      <c s="129" r="W2155">
        <v>14.3605149999999</v>
      </c>
      <c s="129" r="X2155">
        <v>11.283262</v>
      </c>
      <c s="129" r="Y2155">
        <v>23.592275</v>
      </c>
      <c s="129" r="Z2155">
        <v>25.643777</v>
      </c>
      <c s="129" r="AA2155">
        <v>31.798283</v>
      </c>
      <c s="129" r="AB2155">
        <v>11.283262</v>
      </c>
      <c s="129" r="AC2155">
        <v>0.0</v>
      </c>
      <c s="129" r="AD2155">
        <v>18.463519</v>
      </c>
      <c s="129" r="AE2155">
        <v>66.67382</v>
      </c>
      <c s="129" r="AF2155">
        <v>32.8240339999999</v>
      </c>
      <c s="129" r="AG2155">
        <v>121.038627</v>
      </c>
      <c s="129" r="AH2155">
        <v>21.540773</v>
      </c>
      <c s="129" r="AI2155">
        <v>7.180258</v>
      </c>
      <c s="129" r="AJ2155">
        <v>25.643777</v>
      </c>
      <c s="129" r="AK2155">
        <v>22.566524</v>
      </c>
      <c s="129" r="AL2155">
        <v>27.6952789999999</v>
      </c>
      <c s="129" r="AM2155">
        <v>14.3605149999999</v>
      </c>
      <c s="129" r="AN2155">
        <v>2.051502</v>
      </c>
      <c s="129" r="AO2155">
        <v>24.618026</v>
      </c>
      <c s="129" r="AP2155">
        <v>65.648069</v>
      </c>
      <c s="129" r="AQ2155">
        <v>30.772532</v>
      </c>
      <c s="129" r="AR2155">
        <v>205.150215</v>
      </c>
      <c s="129" r="AS2155">
        <v>28.7210299999999</v>
      </c>
      <c s="129" r="AT2155">
        <v>12.309013</v>
      </c>
      <c s="129" r="AU2155">
        <v>8.20600899999999</v>
      </c>
      <c s="129" r="AV2155">
        <v>12.309013</v>
      </c>
      <c s="129" r="AW2155">
        <v>12.309013</v>
      </c>
      <c s="129" r="AX2155">
        <v>32.8240339999999</v>
      </c>
      <c s="129" r="AY2155">
        <v>69.751073</v>
      </c>
      <c s="129" r="AZ2155">
        <v>28.7210299999999</v>
      </c>
      <c s="129" r="BA2155">
        <v>114.88412</v>
      </c>
      <c s="129" r="BB2155">
        <v>24.618026</v>
      </c>
      <c s="129" r="BC2155">
        <v>8.20600899999999</v>
      </c>
      <c s="129" r="BD2155">
        <v>4.103004</v>
      </c>
      <c s="129" r="BE2155">
        <v>4.103004</v>
      </c>
      <c s="129" r="BF2155">
        <v>0.0</v>
      </c>
      <c s="129" r="BG2155">
        <v>28.7210299999999</v>
      </c>
      <c s="129" r="BH2155">
        <v>32.8240339999999</v>
      </c>
      <c s="129" r="BI2155">
        <v>12.309013</v>
      </c>
      <c s="129" r="BJ2155">
        <v>90.2660939999999</v>
      </c>
      <c s="129" r="BK2155">
        <v>4.103004</v>
      </c>
      <c s="129" r="BL2155">
        <v>4.103004</v>
      </c>
      <c s="129" r="BM2155">
        <v>4.103004</v>
      </c>
      <c s="129" r="BN2155">
        <v>8.20600899999999</v>
      </c>
      <c s="129" r="BO2155">
        <v>12.309013</v>
      </c>
      <c s="129" r="BP2155">
        <v>4.103004</v>
      </c>
      <c s="129" r="BQ2155">
        <v>36.927039</v>
      </c>
      <c s="129" r="BR2155">
        <v>16.4120169999999</v>
      </c>
      <c s="129" r="BS2155">
        <v>16.4120169999999</v>
      </c>
      <c s="129" r="BT2155">
        <v>0.0</v>
      </c>
      <c s="129" r="BU2155">
        <v>0.0</v>
      </c>
      <c s="129" r="BV2155">
        <v>0.0</v>
      </c>
      <c s="129" r="BW2155">
        <v>0.0</v>
      </c>
      <c s="129" r="BX2155">
        <v>0.0</v>
      </c>
      <c s="129" r="BY2155">
        <v>0.0</v>
      </c>
      <c s="129" r="BZ2155">
        <v>0.0</v>
      </c>
      <c s="129" r="CA2155">
        <v>16.4120169999999</v>
      </c>
      <c s="129" r="CB2155">
        <v>102.575107</v>
      </c>
      <c s="129" r="CC2155">
        <v>24.618026</v>
      </c>
      <c s="129" r="CD2155">
        <v>12.309013</v>
      </c>
      <c s="129" r="CE2155">
        <v>8.20600899999999</v>
      </c>
      <c s="129" r="CF2155">
        <v>12.309013</v>
      </c>
      <c s="129" r="CG2155">
        <v>12.309013</v>
      </c>
      <c s="129" r="CH2155">
        <v>24.618026</v>
      </c>
      <c s="129" r="CI2155">
        <v>0.0</v>
      </c>
      <c s="129" r="CJ2155">
        <v>8.20600899999999</v>
      </c>
      <c s="129" r="CK2155">
        <v>86.1630899999999</v>
      </c>
      <c s="129" r="CL2155">
        <v>4.103004</v>
      </c>
      <c s="129" r="CM2155">
        <v>0.0</v>
      </c>
      <c s="129" r="CN2155">
        <v>0.0</v>
      </c>
      <c s="129" r="CO2155">
        <v>0.0</v>
      </c>
      <c s="129" r="CP2155">
        <v>0.0</v>
      </c>
      <c s="129" r="CQ2155">
        <v>8.20600899999999</v>
      </c>
      <c s="129" r="CR2155">
        <v>69.751073</v>
      </c>
      <c s="129" r="CS2155">
        <v>4.103004</v>
      </c>
    </row>
    <row customHeight="1" r="2156" ht="15.0">
      <c t="s" s="127" r="A2156">
        <v>18118</v>
      </c>
      <c t="s" s="127" r="B2156">
        <v>18119</v>
      </c>
      <c t="s" s="127" r="C2156">
        <v>18120</v>
      </c>
      <c t="s" s="127" r="D2156">
        <v>18121</v>
      </c>
      <c t="s" s="127" r="E2156">
        <v>18122</v>
      </c>
      <c t="s" s="127" r="F2156">
        <v>18123</v>
      </c>
      <c t="s" s="128" r="G2156">
        <v>18124</v>
      </c>
      <c t="s" s="127" r="H2156">
        <v>18125</v>
      </c>
      <c s="129" r="I2156">
        <v>122.0</v>
      </c>
      <c s="129" r="J2156">
        <v>23.0</v>
      </c>
      <c s="129" r="K2156">
        <v>15.0</v>
      </c>
      <c s="129" r="L2156">
        <v>15.0</v>
      </c>
      <c s="129" r="M2156">
        <v>31.0</v>
      </c>
      <c s="129" r="N2156">
        <v>19.0</v>
      </c>
      <c s="129" r="O2156">
        <v>19.0</v>
      </c>
      <c s="129" r="P2156">
        <v>13.0</v>
      </c>
      <c s="129" r="Q2156">
        <v>20.0</v>
      </c>
      <c s="129" r="R2156">
        <v>25.0</v>
      </c>
      <c s="129" r="S2156">
        <v>23.0</v>
      </c>
      <c s="129" r="T2156">
        <v>21.0</v>
      </c>
      <c s="129" r="U2156">
        <v>11.0</v>
      </c>
      <c s="129" r="V2156">
        <v>60.0</v>
      </c>
      <c s="129" r="W2156">
        <v>9.0</v>
      </c>
      <c s="129" r="X2156">
        <v>8.0</v>
      </c>
      <c s="129" r="Y2156">
        <v>6.0</v>
      </c>
      <c s="129" r="Z2156">
        <v>17.0</v>
      </c>
      <c s="129" r="AA2156">
        <v>10.0</v>
      </c>
      <c s="129" r="AB2156">
        <v>10.0</v>
      </c>
      <c s="129" r="AC2156">
        <v>0.0</v>
      </c>
      <c s="129" r="AD2156">
        <v>11.0</v>
      </c>
      <c s="129" r="AE2156">
        <v>34.0</v>
      </c>
      <c s="129" r="AF2156">
        <v>15.0</v>
      </c>
      <c s="129" r="AG2156">
        <v>62.0</v>
      </c>
      <c s="129" r="AH2156">
        <v>14.0</v>
      </c>
      <c s="129" r="AI2156">
        <v>7.0</v>
      </c>
      <c s="129" r="AJ2156">
        <v>9.0</v>
      </c>
      <c s="129" r="AK2156">
        <v>14.0</v>
      </c>
      <c s="129" r="AL2156">
        <v>9.0</v>
      </c>
      <c s="129" r="AM2156">
        <v>8.0</v>
      </c>
      <c s="129" r="AN2156">
        <v>1.0</v>
      </c>
      <c s="129" r="AO2156">
        <v>17.0</v>
      </c>
      <c s="129" r="AP2156">
        <v>31.0</v>
      </c>
      <c s="129" r="AQ2156">
        <v>14.0</v>
      </c>
      <c s="129" r="AR2156">
        <v>84.0</v>
      </c>
      <c s="129" r="AS2156">
        <v>8.0</v>
      </c>
      <c s="129" r="AT2156">
        <v>4.0</v>
      </c>
      <c s="129" r="AU2156">
        <v>0.0</v>
      </c>
      <c s="129" r="AV2156">
        <v>12.0</v>
      </c>
      <c s="129" r="AW2156">
        <v>12.0</v>
      </c>
      <c s="129" r="AX2156">
        <v>8.0</v>
      </c>
      <c s="129" r="AY2156">
        <v>36.0</v>
      </c>
      <c s="129" r="AZ2156">
        <v>4.0</v>
      </c>
      <c s="129" r="BA2156">
        <v>44.0</v>
      </c>
      <c s="129" r="BB2156">
        <v>4.0</v>
      </c>
      <c s="129" r="BC2156">
        <v>4.0</v>
      </c>
      <c s="129" r="BD2156">
        <v>0.0</v>
      </c>
      <c s="129" r="BE2156">
        <v>8.0</v>
      </c>
      <c s="129" r="BF2156">
        <v>0.0</v>
      </c>
      <c s="129" r="BG2156">
        <v>8.0</v>
      </c>
      <c s="129" r="BH2156">
        <v>20.0</v>
      </c>
      <c s="129" r="BI2156">
        <v>0.0</v>
      </c>
      <c s="129" r="BJ2156">
        <v>40.0</v>
      </c>
      <c s="129" r="BK2156">
        <v>4.0</v>
      </c>
      <c s="129" r="BL2156">
        <v>0.0</v>
      </c>
      <c s="129" r="BM2156">
        <v>0.0</v>
      </c>
      <c s="129" r="BN2156">
        <v>4.0</v>
      </c>
      <c s="129" r="BO2156">
        <v>12.0</v>
      </c>
      <c s="129" r="BP2156">
        <v>0.0</v>
      </c>
      <c s="129" r="BQ2156">
        <v>16.0</v>
      </c>
      <c s="129" r="BR2156">
        <v>4.0</v>
      </c>
      <c s="129" r="BS2156">
        <v>4.0</v>
      </c>
      <c s="129" r="BT2156">
        <v>0.0</v>
      </c>
      <c s="129" r="BU2156">
        <v>0.0</v>
      </c>
      <c s="129" r="BV2156">
        <v>0.0</v>
      </c>
      <c s="129" r="BW2156">
        <v>0.0</v>
      </c>
      <c s="129" r="BX2156">
        <v>4.0</v>
      </c>
      <c s="129" r="BY2156">
        <v>0.0</v>
      </c>
      <c s="129" r="BZ2156">
        <v>0.0</v>
      </c>
      <c s="129" r="CA2156">
        <v>0.0</v>
      </c>
      <c s="129" r="CB2156">
        <v>40.0</v>
      </c>
      <c s="129" r="CC2156">
        <v>4.0</v>
      </c>
      <c s="129" r="CD2156">
        <v>4.0</v>
      </c>
      <c s="129" r="CE2156">
        <v>0.0</v>
      </c>
      <c s="129" r="CF2156">
        <v>12.0</v>
      </c>
      <c s="129" r="CG2156">
        <v>8.0</v>
      </c>
      <c s="129" r="CH2156">
        <v>8.0</v>
      </c>
      <c s="129" r="CI2156">
        <v>0.0</v>
      </c>
      <c s="129" r="CJ2156">
        <v>4.0</v>
      </c>
      <c s="129" r="CK2156">
        <v>40.0</v>
      </c>
      <c s="129" r="CL2156">
        <v>4.0</v>
      </c>
      <c s="129" r="CM2156">
        <v>0.0</v>
      </c>
      <c s="129" r="CN2156">
        <v>0.0</v>
      </c>
      <c s="129" r="CO2156">
        <v>0.0</v>
      </c>
      <c s="129" r="CP2156">
        <v>0.0</v>
      </c>
      <c s="129" r="CQ2156">
        <v>0.0</v>
      </c>
      <c s="129" r="CR2156">
        <v>36.0</v>
      </c>
      <c s="129" r="CS2156">
        <v>0.0</v>
      </c>
    </row>
    <row customHeight="1" r="2157" ht="15.0">
      <c t="s" s="127" r="A2157">
        <v>18126</v>
      </c>
      <c t="s" s="127" r="B2157">
        <v>18127</v>
      </c>
      <c t="s" s="127" r="C2157">
        <v>18128</v>
      </c>
      <c t="s" s="127" r="D2157">
        <v>18129</v>
      </c>
      <c t="s" s="127" r="E2157">
        <v>18130</v>
      </c>
      <c t="s" s="127" r="F2157">
        <v>18131</v>
      </c>
      <c t="s" s="128" r="G2157">
        <v>18132</v>
      </c>
      <c t="s" s="127" r="H2157">
        <v>18133</v>
      </c>
      <c s="129" r="I2157">
        <v>606.0</v>
      </c>
      <c s="129" r="J2157">
        <v>123.07907</v>
      </c>
      <c s="129" r="K2157">
        <v>84.5581399999999</v>
      </c>
      <c s="129" r="L2157">
        <v>135.293023</v>
      </c>
      <c s="129" r="M2157">
        <v>119.32093</v>
      </c>
      <c s="129" r="N2157">
        <v>111.804651</v>
      </c>
      <c s="129" r="O2157">
        <v>31.9441859999999</v>
      </c>
      <c s="129" r="P2157">
        <v>91.0</v>
      </c>
      <c s="129" r="Q2157">
        <v>103.0</v>
      </c>
      <c s="129" r="R2157">
        <v>101.0</v>
      </c>
      <c s="129" r="S2157">
        <v>155.0</v>
      </c>
      <c s="129" r="T2157">
        <v>46.0</v>
      </c>
      <c s="129" r="U2157">
        <v>25.0</v>
      </c>
      <c s="129" r="V2157">
        <v>286.558139999999</v>
      </c>
      <c s="129" r="W2157">
        <v>59.1906979999999</v>
      </c>
      <c s="129" r="X2157">
        <v>36.64186</v>
      </c>
      <c s="129" r="Y2157">
        <v>70.4651159999999</v>
      </c>
      <c s="129" r="Z2157">
        <v>53.553488</v>
      </c>
      <c s="129" r="AA2157">
        <v>50.734884</v>
      </c>
      <c s="129" r="AB2157">
        <v>15.9720929999999</v>
      </c>
      <c s="129" r="AC2157">
        <v>0.0</v>
      </c>
      <c s="129" r="AD2157">
        <v>69.525581</v>
      </c>
      <c s="129" r="AE2157">
        <v>170.995349</v>
      </c>
      <c s="129" r="AF2157">
        <v>46.0372089999999</v>
      </c>
      <c s="129" r="AG2157">
        <v>319.44186</v>
      </c>
      <c s="129" r="AH2157">
        <v>63.8883719999999</v>
      </c>
      <c s="129" r="AI2157">
        <v>47.916279</v>
      </c>
      <c s="129" r="AJ2157">
        <v>64.8279069999999</v>
      </c>
      <c s="129" r="AK2157">
        <v>65.767442</v>
      </c>
      <c s="129" r="AL2157">
        <v>61.0697669999999</v>
      </c>
      <c s="129" r="AM2157">
        <v>14.093023</v>
      </c>
      <c s="129" r="AN2157">
        <v>1.87907</v>
      </c>
      <c s="129" r="AO2157">
        <v>77.981395</v>
      </c>
      <c s="129" r="AP2157">
        <v>192.604650999999</v>
      </c>
      <c s="129" r="AQ2157">
        <v>48.855814</v>
      </c>
      <c s="129" r="AR2157">
        <v>473.525580999999</v>
      </c>
      <c s="129" r="AS2157">
        <v>0.0</v>
      </c>
      <c s="129" r="AT2157">
        <v>15.032558</v>
      </c>
      <c s="129" r="AU2157">
        <v>52.613953</v>
      </c>
      <c s="129" r="AV2157">
        <v>75.1627909999999</v>
      </c>
      <c s="129" r="AW2157">
        <v>105.227907</v>
      </c>
      <c s="129" r="AX2157">
        <v>48.855814</v>
      </c>
      <c s="129" r="AY2157">
        <v>154.083721</v>
      </c>
      <c s="129" r="AZ2157">
        <v>22.5488369999999</v>
      </c>
      <c s="129" r="BA2157">
        <v>240.520929999999</v>
      </c>
      <c s="129" r="BB2157">
        <v>0.0</v>
      </c>
      <c s="129" r="BC2157">
        <v>11.274419</v>
      </c>
      <c s="129" r="BD2157">
        <v>33.823256</v>
      </c>
      <c s="129" r="BE2157">
        <v>45.0976739999999</v>
      </c>
      <c s="129" r="BF2157">
        <v>30.065116</v>
      </c>
      <c s="129" r="BG2157">
        <v>45.0976739999999</v>
      </c>
      <c s="129" r="BH2157">
        <v>67.646512</v>
      </c>
      <c s="129" r="BI2157">
        <v>7.51627899999999</v>
      </c>
      <c s="129" r="BJ2157">
        <v>233.004651</v>
      </c>
      <c s="129" r="BK2157">
        <v>0.0</v>
      </c>
      <c s="129" r="BL2157">
        <v>3.75814</v>
      </c>
      <c s="129" r="BM2157">
        <v>18.7906979999999</v>
      </c>
      <c s="129" r="BN2157">
        <v>30.065116</v>
      </c>
      <c s="129" r="BO2157">
        <v>75.1627909999999</v>
      </c>
      <c s="129" r="BP2157">
        <v>3.75814</v>
      </c>
      <c s="129" r="BQ2157">
        <v>86.4372089999999</v>
      </c>
      <c s="129" r="BR2157">
        <v>15.032558</v>
      </c>
      <c s="129" r="BS2157">
        <v>30.065116</v>
      </c>
      <c s="129" r="BT2157">
        <v>0.0</v>
      </c>
      <c s="129" r="BU2157">
        <v>0.0</v>
      </c>
      <c s="129" r="BV2157">
        <v>0.0</v>
      </c>
      <c s="129" r="BW2157">
        <v>0.0</v>
      </c>
      <c s="129" r="BX2157">
        <v>7.51627899999999</v>
      </c>
      <c s="129" r="BY2157">
        <v>15.032558</v>
      </c>
      <c s="129" r="BZ2157">
        <v>0.0</v>
      </c>
      <c s="129" r="CA2157">
        <v>7.51627899999999</v>
      </c>
      <c s="129" r="CB2157">
        <v>236.762790999999</v>
      </c>
      <c s="129" r="CC2157">
        <v>0.0</v>
      </c>
      <c s="129" r="CD2157">
        <v>7.51627899999999</v>
      </c>
      <c s="129" r="CE2157">
        <v>45.0976739999999</v>
      </c>
      <c s="129" r="CF2157">
        <v>63.8883719999999</v>
      </c>
      <c s="129" r="CG2157">
        <v>78.9209299999999</v>
      </c>
      <c s="129" r="CH2157">
        <v>33.823256</v>
      </c>
      <c s="129" r="CI2157">
        <v>0.0</v>
      </c>
      <c s="129" r="CJ2157">
        <v>7.51627899999999</v>
      </c>
      <c s="129" r="CK2157">
        <v>206.697674</v>
      </c>
      <c s="129" r="CL2157">
        <v>0.0</v>
      </c>
      <c s="129" r="CM2157">
        <v>7.51627899999999</v>
      </c>
      <c s="129" r="CN2157">
        <v>7.51627899999999</v>
      </c>
      <c s="129" r="CO2157">
        <v>11.274419</v>
      </c>
      <c s="129" r="CP2157">
        <v>18.7906979999999</v>
      </c>
      <c s="129" r="CQ2157">
        <v>0.0</v>
      </c>
      <c s="129" r="CR2157">
        <v>154.083721</v>
      </c>
      <c s="129" r="CS2157">
        <v>7.51627899999999</v>
      </c>
    </row>
    <row customHeight="1" r="2158" ht="15.0">
      <c t="s" s="127" r="A2158">
        <v>18134</v>
      </c>
      <c t="s" s="127" r="B2158">
        <v>18135</v>
      </c>
      <c t="s" s="127" r="C2158">
        <v>18136</v>
      </c>
      <c t="s" s="127" r="D2158">
        <v>18137</v>
      </c>
      <c t="s" s="127" r="E2158">
        <v>18138</v>
      </c>
      <c t="s" s="127" r="F2158">
        <v>18139</v>
      </c>
      <c t="s" s="128" r="G2158">
        <v>18140</v>
      </c>
      <c t="s" s="127" r="H2158">
        <v>18141</v>
      </c>
      <c s="129" r="I2158">
        <v>123.0</v>
      </c>
      <c s="129" r="J2158">
        <v>19.68</v>
      </c>
      <c s="129" r="K2158">
        <v>11.808</v>
      </c>
      <c s="129" r="L2158">
        <v>28.536</v>
      </c>
      <c s="129" r="M2158">
        <v>26.568</v>
      </c>
      <c s="129" r="N2158">
        <v>22.632</v>
      </c>
      <c s="129" r="O2158">
        <v>13.776</v>
      </c>
      <c s="129" r="P2158">
        <v>13.0</v>
      </c>
      <c s="129" r="Q2158">
        <v>18.0</v>
      </c>
      <c s="129" r="R2158">
        <v>21.0</v>
      </c>
      <c s="129" r="S2158">
        <v>25.0</v>
      </c>
      <c s="129" r="T2158">
        <v>21.0</v>
      </c>
      <c s="129" r="U2158">
        <v>16.0</v>
      </c>
      <c s="129" r="V2158">
        <v>66.912</v>
      </c>
      <c s="129" r="W2158">
        <v>11.808</v>
      </c>
      <c s="129" r="X2158">
        <v>5.90399999999999</v>
      </c>
      <c s="129" r="Y2158">
        <v>13.776</v>
      </c>
      <c s="129" r="Z2158">
        <v>16.728</v>
      </c>
      <c s="129" r="AA2158">
        <v>11.808</v>
      </c>
      <c s="129" r="AB2158">
        <v>5.90399999999999</v>
      </c>
      <c s="129" r="AC2158">
        <v>0.983999999999999</v>
      </c>
      <c s="129" r="AD2158">
        <v>13.776</v>
      </c>
      <c s="129" r="AE2158">
        <v>38.3759999999999</v>
      </c>
      <c s="129" r="AF2158">
        <v>14.76</v>
      </c>
      <c s="129" r="AG2158">
        <v>56.088</v>
      </c>
      <c s="129" r="AH2158">
        <v>7.87199999999999</v>
      </c>
      <c s="129" r="AI2158">
        <v>5.90399999999999</v>
      </c>
      <c s="129" r="AJ2158">
        <v>14.76</v>
      </c>
      <c s="129" r="AK2158">
        <v>9.84</v>
      </c>
      <c s="129" r="AL2158">
        <v>10.824</v>
      </c>
      <c s="129" r="AM2158">
        <v>6.88799999999999</v>
      </c>
      <c s="129" r="AN2158">
        <v>0.0</v>
      </c>
      <c s="129" r="AO2158">
        <v>9.84</v>
      </c>
      <c s="129" r="AP2158">
        <v>34.44</v>
      </c>
      <c s="129" r="AQ2158">
        <v>11.808</v>
      </c>
      <c s="129" r="AR2158">
        <v>102.336</v>
      </c>
      <c s="129" r="AS2158">
        <v>3.93599999999999</v>
      </c>
      <c s="129" r="AT2158">
        <v>0.0</v>
      </c>
      <c s="129" r="AU2158">
        <v>7.87199999999999</v>
      </c>
      <c s="129" r="AV2158">
        <v>3.93599999999999</v>
      </c>
      <c s="129" r="AW2158">
        <v>7.87199999999999</v>
      </c>
      <c s="129" r="AX2158">
        <v>19.68</v>
      </c>
      <c s="129" r="AY2158">
        <v>35.4239999999999</v>
      </c>
      <c s="129" r="AZ2158">
        <v>23.616</v>
      </c>
      <c s="129" r="BA2158">
        <v>51.1679999999999</v>
      </c>
      <c s="129" r="BB2158">
        <v>0.0</v>
      </c>
      <c s="129" r="BC2158">
        <v>0.0</v>
      </c>
      <c s="129" r="BD2158">
        <v>3.93599999999999</v>
      </c>
      <c s="129" r="BE2158">
        <v>0.0</v>
      </c>
      <c s="129" r="BF2158">
        <v>0.0</v>
      </c>
      <c s="129" r="BG2158">
        <v>19.68</v>
      </c>
      <c s="129" r="BH2158">
        <v>19.68</v>
      </c>
      <c s="129" r="BI2158">
        <v>7.87199999999999</v>
      </c>
      <c s="129" r="BJ2158">
        <v>51.1679999999999</v>
      </c>
      <c s="129" r="BK2158">
        <v>3.93599999999999</v>
      </c>
      <c s="129" r="BL2158">
        <v>0.0</v>
      </c>
      <c s="129" r="BM2158">
        <v>3.93599999999999</v>
      </c>
      <c s="129" r="BN2158">
        <v>3.93599999999999</v>
      </c>
      <c s="129" r="BO2158">
        <v>7.87199999999999</v>
      </c>
      <c s="129" r="BP2158">
        <v>0.0</v>
      </c>
      <c s="129" r="BQ2158">
        <v>15.744</v>
      </c>
      <c s="129" r="BR2158">
        <v>15.744</v>
      </c>
      <c s="129" r="BS2158">
        <v>7.87199999999999</v>
      </c>
      <c s="129" r="BT2158">
        <v>0.0</v>
      </c>
      <c s="129" r="BU2158">
        <v>0.0</v>
      </c>
      <c s="129" r="BV2158">
        <v>0.0</v>
      </c>
      <c s="129" r="BW2158">
        <v>0.0</v>
      </c>
      <c s="129" r="BX2158">
        <v>0.0</v>
      </c>
      <c s="129" r="BY2158">
        <v>0.0</v>
      </c>
      <c s="129" r="BZ2158">
        <v>0.0</v>
      </c>
      <c s="129" r="CA2158">
        <v>7.87199999999999</v>
      </c>
      <c s="129" r="CB2158">
        <v>51.1679999999999</v>
      </c>
      <c s="129" r="CC2158">
        <v>0.0</v>
      </c>
      <c s="129" r="CD2158">
        <v>0.0</v>
      </c>
      <c s="129" r="CE2158">
        <v>7.87199999999999</v>
      </c>
      <c s="129" r="CF2158">
        <v>3.93599999999999</v>
      </c>
      <c s="129" r="CG2158">
        <v>7.87199999999999</v>
      </c>
      <c s="129" r="CH2158">
        <v>15.744</v>
      </c>
      <c s="129" r="CI2158">
        <v>0.0</v>
      </c>
      <c s="129" r="CJ2158">
        <v>15.744</v>
      </c>
      <c s="129" r="CK2158">
        <v>43.2959999999999</v>
      </c>
      <c s="129" r="CL2158">
        <v>3.93599999999999</v>
      </c>
      <c s="129" r="CM2158">
        <v>0.0</v>
      </c>
      <c s="129" r="CN2158">
        <v>0.0</v>
      </c>
      <c s="129" r="CO2158">
        <v>0.0</v>
      </c>
      <c s="129" r="CP2158">
        <v>0.0</v>
      </c>
      <c s="129" r="CQ2158">
        <v>3.93599999999999</v>
      </c>
      <c s="129" r="CR2158">
        <v>35.4239999999999</v>
      </c>
      <c s="129" r="CS2158">
        <v>0.0</v>
      </c>
    </row>
    <row customHeight="1" r="2159" ht="15.0">
      <c t="s" s="127" r="A2159">
        <v>18142</v>
      </c>
      <c t="s" s="127" r="B2159">
        <v>18143</v>
      </c>
      <c t="s" s="127" r="C2159">
        <v>18144</v>
      </c>
      <c t="s" s="127" r="D2159">
        <v>18145</v>
      </c>
      <c t="s" s="127" r="E2159">
        <v>18146</v>
      </c>
      <c t="s" s="127" r="F2159">
        <v>18147</v>
      </c>
      <c t="s" s="128" r="G2159">
        <v>18148</v>
      </c>
      <c t="s" s="127" r="H2159">
        <v>18149</v>
      </c>
      <c s="129" r="I2159">
        <v>1329.0</v>
      </c>
      <c s="129" r="J2159">
        <v>288.0</v>
      </c>
      <c s="129" r="K2159">
        <v>161.0</v>
      </c>
      <c s="129" r="L2159">
        <v>302.0</v>
      </c>
      <c s="129" r="M2159">
        <v>299.0</v>
      </c>
      <c s="129" r="N2159">
        <v>203.0</v>
      </c>
      <c s="129" r="O2159">
        <v>76.0</v>
      </c>
      <c s="129" r="P2159">
        <v>245.0</v>
      </c>
      <c s="129" r="Q2159">
        <v>228.0</v>
      </c>
      <c s="129" r="R2159">
        <v>268.0</v>
      </c>
      <c s="129" r="S2159">
        <v>247.0</v>
      </c>
      <c s="129" r="T2159">
        <v>136.0</v>
      </c>
      <c s="129" r="U2159">
        <v>70.0</v>
      </c>
      <c s="129" r="V2159">
        <v>664.0</v>
      </c>
      <c s="129" r="W2159">
        <v>154.0</v>
      </c>
      <c s="129" r="X2159">
        <v>77.0</v>
      </c>
      <c s="129" r="Y2159">
        <v>150.0</v>
      </c>
      <c s="129" r="Z2159">
        <v>151.0</v>
      </c>
      <c s="129" r="AA2159">
        <v>97.0</v>
      </c>
      <c s="129" r="AB2159">
        <v>35.0</v>
      </c>
      <c s="129" r="AC2159">
        <v>0.0</v>
      </c>
      <c s="129" r="AD2159">
        <v>185.0</v>
      </c>
      <c s="129" r="AE2159">
        <v>389.0</v>
      </c>
      <c s="129" r="AF2159">
        <v>90.0</v>
      </c>
      <c s="129" r="AG2159">
        <v>665.0</v>
      </c>
      <c s="129" r="AH2159">
        <v>134.0</v>
      </c>
      <c s="129" r="AI2159">
        <v>84.0</v>
      </c>
      <c s="129" r="AJ2159">
        <v>152.0</v>
      </c>
      <c s="129" r="AK2159">
        <v>148.0</v>
      </c>
      <c s="129" r="AL2159">
        <v>106.0</v>
      </c>
      <c s="129" r="AM2159">
        <v>38.0</v>
      </c>
      <c s="129" r="AN2159">
        <v>3.0</v>
      </c>
      <c s="129" r="AO2159">
        <v>167.0</v>
      </c>
      <c s="129" r="AP2159">
        <v>398.0</v>
      </c>
      <c s="129" r="AQ2159">
        <v>100.0</v>
      </c>
      <c s="129" r="AR2159">
        <v>1044.0</v>
      </c>
      <c s="129" r="AS2159">
        <v>8.0</v>
      </c>
      <c s="129" r="AT2159">
        <v>52.0</v>
      </c>
      <c s="129" r="AU2159">
        <v>72.0</v>
      </c>
      <c s="129" r="AV2159">
        <v>188.0</v>
      </c>
      <c s="129" r="AW2159">
        <v>236.0</v>
      </c>
      <c s="129" r="AX2159">
        <v>128.0</v>
      </c>
      <c s="129" r="AY2159">
        <v>232.0</v>
      </c>
      <c s="129" r="AZ2159">
        <v>128.0</v>
      </c>
      <c s="129" r="BA2159">
        <v>532.0</v>
      </c>
      <c s="129" r="BB2159">
        <v>8.0</v>
      </c>
      <c s="129" r="BC2159">
        <v>40.0</v>
      </c>
      <c s="129" r="BD2159">
        <v>48.0</v>
      </c>
      <c s="129" r="BE2159">
        <v>108.0</v>
      </c>
      <c s="129" r="BF2159">
        <v>52.0</v>
      </c>
      <c s="129" r="BG2159">
        <v>112.0</v>
      </c>
      <c s="129" r="BH2159">
        <v>120.0</v>
      </c>
      <c s="129" r="BI2159">
        <v>44.0</v>
      </c>
      <c s="129" r="BJ2159">
        <v>512.0</v>
      </c>
      <c s="129" r="BK2159">
        <v>0.0</v>
      </c>
      <c s="129" r="BL2159">
        <v>12.0</v>
      </c>
      <c s="129" r="BM2159">
        <v>24.0</v>
      </c>
      <c s="129" r="BN2159">
        <v>80.0</v>
      </c>
      <c s="129" r="BO2159">
        <v>184.0</v>
      </c>
      <c s="129" r="BP2159">
        <v>16.0</v>
      </c>
      <c s="129" r="BQ2159">
        <v>112.0</v>
      </c>
      <c s="129" r="BR2159">
        <v>84.0</v>
      </c>
      <c s="129" r="BS2159">
        <v>100.0</v>
      </c>
      <c s="129" r="BT2159">
        <v>0.0</v>
      </c>
      <c s="129" r="BU2159">
        <v>0.0</v>
      </c>
      <c s="129" r="BV2159">
        <v>4.0</v>
      </c>
      <c s="129" r="BW2159">
        <v>12.0</v>
      </c>
      <c s="129" r="BX2159">
        <v>16.0</v>
      </c>
      <c s="129" r="BY2159">
        <v>24.0</v>
      </c>
      <c s="129" r="BZ2159">
        <v>0.0</v>
      </c>
      <c s="129" r="CA2159">
        <v>44.0</v>
      </c>
      <c s="129" r="CB2159">
        <v>596.0</v>
      </c>
      <c s="129" r="CC2159">
        <v>8.0</v>
      </c>
      <c s="129" r="CD2159">
        <v>40.0</v>
      </c>
      <c s="129" r="CE2159">
        <v>44.0</v>
      </c>
      <c s="129" r="CF2159">
        <v>156.0</v>
      </c>
      <c s="129" r="CG2159">
        <v>204.0</v>
      </c>
      <c s="129" r="CH2159">
        <v>100.0</v>
      </c>
      <c s="129" r="CI2159">
        <v>0.0</v>
      </c>
      <c s="129" r="CJ2159">
        <v>44.0</v>
      </c>
      <c s="129" r="CK2159">
        <v>348.0</v>
      </c>
      <c s="129" r="CL2159">
        <v>0.0</v>
      </c>
      <c s="129" r="CM2159">
        <v>12.0</v>
      </c>
      <c s="129" r="CN2159">
        <v>24.0</v>
      </c>
      <c s="129" r="CO2159">
        <v>20.0</v>
      </c>
      <c s="129" r="CP2159">
        <v>16.0</v>
      </c>
      <c s="129" r="CQ2159">
        <v>4.0</v>
      </c>
      <c s="129" r="CR2159">
        <v>232.0</v>
      </c>
      <c s="129" r="CS2159">
        <v>40.0</v>
      </c>
    </row>
    <row customHeight="1" r="2160" ht="15.0">
      <c t="s" s="127" r="A2160">
        <v>18150</v>
      </c>
      <c t="s" s="127" r="B2160">
        <v>18151</v>
      </c>
      <c t="s" s="127" r="C2160">
        <v>18152</v>
      </c>
      <c t="s" s="127" r="D2160">
        <v>18153</v>
      </c>
      <c t="s" s="127" r="E2160">
        <v>18154</v>
      </c>
      <c t="s" s="127" r="F2160">
        <v>18155</v>
      </c>
      <c t="s" s="128" r="G2160">
        <v>18156</v>
      </c>
      <c t="s" s="127" r="H2160">
        <v>18157</v>
      </c>
      <c s="129" r="I2160">
        <v>1075.0</v>
      </c>
      <c s="129" r="J2160">
        <v>162.0</v>
      </c>
      <c s="129" r="K2160">
        <v>147.0</v>
      </c>
      <c s="129" r="L2160">
        <v>175.0</v>
      </c>
      <c s="129" r="M2160">
        <v>248.0</v>
      </c>
      <c s="129" r="N2160">
        <v>176.0</v>
      </c>
      <c s="129" r="O2160">
        <v>167.0</v>
      </c>
      <c s="129" r="P2160">
        <v>188.0</v>
      </c>
      <c s="129" r="Q2160">
        <v>186.0</v>
      </c>
      <c s="129" r="R2160">
        <v>238.0</v>
      </c>
      <c s="129" r="S2160">
        <v>184.0</v>
      </c>
      <c s="129" r="T2160">
        <v>185.0</v>
      </c>
      <c s="129" r="U2160">
        <v>157.0</v>
      </c>
      <c s="129" r="V2160">
        <v>508.0</v>
      </c>
      <c s="129" r="W2160">
        <v>89.0</v>
      </c>
      <c s="129" r="X2160">
        <v>69.0</v>
      </c>
      <c s="129" r="Y2160">
        <v>84.0</v>
      </c>
      <c s="129" r="Z2160">
        <v>122.0</v>
      </c>
      <c s="129" r="AA2160">
        <v>89.0</v>
      </c>
      <c s="129" r="AB2160">
        <v>48.0</v>
      </c>
      <c s="129" r="AC2160">
        <v>7.0</v>
      </c>
      <c s="129" r="AD2160">
        <v>112.0</v>
      </c>
      <c s="129" r="AE2160">
        <v>290.0</v>
      </c>
      <c s="129" r="AF2160">
        <v>106.0</v>
      </c>
      <c s="129" r="AG2160">
        <v>567.0</v>
      </c>
      <c s="129" r="AH2160">
        <v>73.0</v>
      </c>
      <c s="129" r="AI2160">
        <v>78.0</v>
      </c>
      <c s="129" r="AJ2160">
        <v>91.0</v>
      </c>
      <c s="129" r="AK2160">
        <v>126.0</v>
      </c>
      <c s="129" r="AL2160">
        <v>87.0</v>
      </c>
      <c s="129" r="AM2160">
        <v>95.0</v>
      </c>
      <c s="129" r="AN2160">
        <v>17.0</v>
      </c>
      <c s="129" r="AO2160">
        <v>102.0</v>
      </c>
      <c s="129" r="AP2160">
        <v>299.0</v>
      </c>
      <c s="129" r="AQ2160">
        <v>166.0</v>
      </c>
      <c s="129" r="AR2160">
        <v>900.0</v>
      </c>
      <c s="129" r="AS2160">
        <v>12.0</v>
      </c>
      <c s="129" r="AT2160">
        <v>80.0</v>
      </c>
      <c s="129" r="AU2160">
        <v>24.0</v>
      </c>
      <c s="129" r="AV2160">
        <v>108.0</v>
      </c>
      <c s="129" r="AW2160">
        <v>112.0</v>
      </c>
      <c s="129" r="AX2160">
        <v>132.0</v>
      </c>
      <c s="129" r="AY2160">
        <v>328.0</v>
      </c>
      <c s="129" r="AZ2160">
        <v>104.0</v>
      </c>
      <c s="129" r="BA2160">
        <v>420.0</v>
      </c>
      <c s="129" r="BB2160">
        <v>4.0</v>
      </c>
      <c s="129" r="BC2160">
        <v>48.0</v>
      </c>
      <c s="129" r="BD2160">
        <v>12.0</v>
      </c>
      <c s="129" r="BE2160">
        <v>36.0</v>
      </c>
      <c s="129" r="BF2160">
        <v>36.0</v>
      </c>
      <c s="129" r="BG2160">
        <v>120.0</v>
      </c>
      <c s="129" r="BH2160">
        <v>120.0</v>
      </c>
      <c s="129" r="BI2160">
        <v>44.0</v>
      </c>
      <c s="129" r="BJ2160">
        <v>480.0</v>
      </c>
      <c s="129" r="BK2160">
        <v>8.0</v>
      </c>
      <c s="129" r="BL2160">
        <v>32.0</v>
      </c>
      <c s="129" r="BM2160">
        <v>12.0</v>
      </c>
      <c s="129" r="BN2160">
        <v>72.0</v>
      </c>
      <c s="129" r="BO2160">
        <v>76.0</v>
      </c>
      <c s="129" r="BP2160">
        <v>12.0</v>
      </c>
      <c s="129" r="BQ2160">
        <v>208.0</v>
      </c>
      <c s="129" r="BR2160">
        <v>60.0</v>
      </c>
      <c s="129" r="BS2160">
        <v>104.0</v>
      </c>
      <c s="129" r="BT2160">
        <v>0.0</v>
      </c>
      <c s="129" r="BU2160">
        <v>8.0</v>
      </c>
      <c s="129" r="BV2160">
        <v>0.0</v>
      </c>
      <c s="129" r="BW2160">
        <v>16.0</v>
      </c>
      <c s="129" r="BX2160">
        <v>12.0</v>
      </c>
      <c s="129" r="BY2160">
        <v>28.0</v>
      </c>
      <c s="129" r="BZ2160">
        <v>0.0</v>
      </c>
      <c s="129" r="CA2160">
        <v>40.0</v>
      </c>
      <c s="129" r="CB2160">
        <v>392.0</v>
      </c>
      <c s="129" r="CC2160">
        <v>12.0</v>
      </c>
      <c s="129" r="CD2160">
        <v>56.0</v>
      </c>
      <c s="129" r="CE2160">
        <v>20.0</v>
      </c>
      <c s="129" r="CF2160">
        <v>76.0</v>
      </c>
      <c s="129" r="CG2160">
        <v>92.0</v>
      </c>
      <c s="129" r="CH2160">
        <v>96.0</v>
      </c>
      <c s="129" r="CI2160">
        <v>0.0</v>
      </c>
      <c s="129" r="CJ2160">
        <v>40.0</v>
      </c>
      <c s="129" r="CK2160">
        <v>404.0</v>
      </c>
      <c s="129" r="CL2160">
        <v>0.0</v>
      </c>
      <c s="129" r="CM2160">
        <v>16.0</v>
      </c>
      <c s="129" r="CN2160">
        <v>4.0</v>
      </c>
      <c s="129" r="CO2160">
        <v>16.0</v>
      </c>
      <c s="129" r="CP2160">
        <v>8.0</v>
      </c>
      <c s="129" r="CQ2160">
        <v>8.0</v>
      </c>
      <c s="129" r="CR2160">
        <v>328.0</v>
      </c>
      <c s="129" r="CS2160">
        <v>24.0</v>
      </c>
    </row>
    <row customHeight="1" r="2161" ht="15.0">
      <c t="s" s="127" r="A2161">
        <v>18158</v>
      </c>
      <c t="s" s="127" r="B2161">
        <v>18159</v>
      </c>
      <c t="s" s="127" r="C2161">
        <v>18160</v>
      </c>
      <c t="s" s="127" r="D2161">
        <v>18161</v>
      </c>
      <c t="s" s="127" r="E2161">
        <v>18162</v>
      </c>
      <c t="s" s="127" r="F2161">
        <v>18163</v>
      </c>
      <c t="s" s="128" r="G2161">
        <v>18164</v>
      </c>
      <c t="s" s="127" r="H2161">
        <v>18165</v>
      </c>
      <c s="129" r="I2161">
        <v>3218.0</v>
      </c>
      <c s="129" r="J2161">
        <v>487.725887</v>
      </c>
      <c s="129" r="K2161">
        <v>506.495192999999</v>
      </c>
      <c s="129" r="L2161">
        <v>540.997068</v>
      </c>
      <c s="129" r="M2161">
        <v>643.549687999999</v>
      </c>
      <c s="129" r="N2161">
        <v>518.875487</v>
      </c>
      <c s="129" r="O2161">
        <v>520.356675999999</v>
      </c>
      <c s="129" r="P2161">
        <v>491.0</v>
      </c>
      <c s="129" r="Q2161">
        <v>626.0</v>
      </c>
      <c s="129" r="R2161">
        <v>587.0</v>
      </c>
      <c s="129" r="S2161">
        <v>538.0</v>
      </c>
      <c s="129" r="T2161">
        <v>524.0</v>
      </c>
      <c s="129" r="U2161">
        <v>436.0</v>
      </c>
      <c s="129" r="V2161">
        <v>1469.61974</v>
      </c>
      <c s="129" r="W2161">
        <v>263.718172999999</v>
      </c>
      <c s="129" r="X2161">
        <v>250.75332</v>
      </c>
      <c s="129" r="Y2161">
        <v>265.957045999999</v>
      </c>
      <c s="129" r="Z2161">
        <v>305.420706999999</v>
      </c>
      <c s="129" r="AA2161">
        <v>218.058816</v>
      </c>
      <c s="129" r="AB2161">
        <v>144.753353</v>
      </c>
      <c s="129" r="AC2161">
        <v>20.958324</v>
      </c>
      <c s="129" r="AD2161">
        <v>346.627624</v>
      </c>
      <c s="129" r="AE2161">
        <v>828.824706999999</v>
      </c>
      <c s="129" r="AF2161">
        <v>294.167409</v>
      </c>
      <c s="129" r="AG2161">
        <v>1748.38025999999</v>
      </c>
      <c s="129" r="AH2161">
        <v>224.007713999999</v>
      </c>
      <c s="129" r="AI2161">
        <v>255.741874</v>
      </c>
      <c s="129" r="AJ2161">
        <v>275.040022</v>
      </c>
      <c s="129" r="AK2161">
        <v>338.128981</v>
      </c>
      <c s="129" r="AL2161">
        <v>300.816670999999</v>
      </c>
      <c s="129" r="AM2161">
        <v>308.246373</v>
      </c>
      <c s="129" r="AN2161">
        <v>46.398625</v>
      </c>
      <c s="129" r="AO2161">
        <v>325.998838999999</v>
      </c>
      <c s="129" r="AP2161">
        <v>894.023969999999</v>
      </c>
      <c s="129" r="AQ2161">
        <v>528.357450999999</v>
      </c>
      <c s="129" r="AR2161">
        <v>2776.18764599999</v>
      </c>
      <c s="129" r="AS2161">
        <v>16.29147</v>
      </c>
      <c s="129" r="AT2161">
        <v>109.967423</v>
      </c>
      <c s="129" r="AU2161">
        <v>195.497642</v>
      </c>
      <c s="129" r="AV2161">
        <v>321.756534999999</v>
      </c>
      <c s="129" r="AW2161">
        <v>457.179380999999</v>
      </c>
      <c s="129" r="AX2161">
        <v>330.515676999999</v>
      </c>
      <c s="129" r="AY2161">
        <v>955.503041</v>
      </c>
      <c s="129" r="AZ2161">
        <v>389.476476999999</v>
      </c>
      <c s="129" r="BA2161">
        <v>1285.29014499999</v>
      </c>
      <c s="129" r="BB2161">
        <v>16.29147</v>
      </c>
      <c s="129" r="BC2161">
        <v>77.384483</v>
      </c>
      <c s="129" r="BD2161">
        <v>118.113158</v>
      </c>
      <c s="129" r="BE2161">
        <v>154.768966</v>
      </c>
      <c s="129" r="BF2161">
        <v>109.967423</v>
      </c>
      <c s="129" r="BG2161">
        <v>289.787000999999</v>
      </c>
      <c s="129" r="BH2161">
        <v>397.608727999999</v>
      </c>
      <c s="129" r="BI2161">
        <v>121.368914</v>
      </c>
      <c s="129" r="BJ2161">
        <v>1490.89750099999</v>
      </c>
      <c s="129" r="BK2161">
        <v>0.0</v>
      </c>
      <c s="129" r="BL2161">
        <v>32.58294</v>
      </c>
      <c s="129" r="BM2161">
        <v>77.384483</v>
      </c>
      <c s="129" r="BN2161">
        <v>166.987569</v>
      </c>
      <c s="129" r="BO2161">
        <v>347.211956999999</v>
      </c>
      <c s="129" r="BP2161">
        <v>40.728675</v>
      </c>
      <c s="129" r="BQ2161">
        <v>557.894314</v>
      </c>
      <c s="129" r="BR2161">
        <v>268.107563</v>
      </c>
      <c s="129" r="BS2161">
        <v>333.622282999999</v>
      </c>
      <c s="129" r="BT2161">
        <v>0.0</v>
      </c>
      <c s="129" r="BU2161">
        <v>8.145735</v>
      </c>
      <c s="129" r="BV2161">
        <v>0.0</v>
      </c>
      <c s="129" r="BW2161">
        <v>12.218603</v>
      </c>
      <c s="129" r="BX2161">
        <v>74.3298319999999</v>
      </c>
      <c s="129" r="BY2161">
        <v>76.979673</v>
      </c>
      <c s="129" r="BZ2161">
        <v>0.0</v>
      </c>
      <c s="129" r="CA2161">
        <v>161.94844</v>
      </c>
      <c s="129" r="CB2161">
        <v>1133.761246</v>
      </c>
      <c s="129" r="CC2161">
        <v>8.145735</v>
      </c>
      <c s="129" r="CD2161">
        <v>52.9472779999999</v>
      </c>
      <c s="129" r="CE2161">
        <v>154.768966</v>
      </c>
      <c s="129" r="CF2161">
        <v>264.736389999999</v>
      </c>
      <c s="129" r="CG2161">
        <v>301.392197</v>
      </c>
      <c s="129" r="CH2161">
        <v>233.171665999999</v>
      </c>
      <c s="129" r="CI2161">
        <v>4.07286799999999</v>
      </c>
      <c s="129" r="CJ2161">
        <v>114.526146</v>
      </c>
      <c s="129" r="CK2161">
        <v>1308.80411699999</v>
      </c>
      <c s="129" r="CL2161">
        <v>8.145735</v>
      </c>
      <c s="129" r="CM2161">
        <v>48.8744099999999</v>
      </c>
      <c s="129" r="CN2161">
        <v>40.728675</v>
      </c>
      <c s="129" r="CO2161">
        <v>44.801543</v>
      </c>
      <c s="129" r="CP2161">
        <v>81.457351</v>
      </c>
      <c s="129" r="CQ2161">
        <v>20.364338</v>
      </c>
      <c s="129" r="CR2161">
        <v>951.430173999999</v>
      </c>
      <c s="129" r="CS2161">
        <v>113.001891</v>
      </c>
    </row>
    <row customHeight="1" r="2162" ht="15.0">
      <c t="s" s="127" r="A2162">
        <v>18166</v>
      </c>
      <c t="s" s="127" r="B2162">
        <v>18167</v>
      </c>
      <c t="s" s="127" r="C2162">
        <v>18168</v>
      </c>
      <c t="s" s="127" r="D2162">
        <v>18169</v>
      </c>
      <c t="s" s="127" r="E2162">
        <v>18170</v>
      </c>
      <c t="s" s="127" r="F2162">
        <v>18171</v>
      </c>
      <c t="s" s="128" r="G2162">
        <v>18172</v>
      </c>
      <c t="s" s="127" r="H2162">
        <v>18173</v>
      </c>
      <c s="129" r="I2162">
        <v>154.0</v>
      </c>
      <c s="129" r="J2162">
        <v>29.3815789999999</v>
      </c>
      <c s="129" r="K2162">
        <v>21.276316</v>
      </c>
      <c s="129" r="L2162">
        <v>37.486842</v>
      </c>
      <c s="129" r="M2162">
        <v>27.355263</v>
      </c>
      <c s="129" r="N2162">
        <v>26.342105</v>
      </c>
      <c s="129" r="O2162">
        <v>12.157895</v>
      </c>
      <c s="129" r="P2162">
        <v>25.0</v>
      </c>
      <c s="129" r="Q2162">
        <v>18.0</v>
      </c>
      <c s="129" r="R2162">
        <v>36.0</v>
      </c>
      <c s="129" r="S2162">
        <v>26.0</v>
      </c>
      <c s="129" r="T2162">
        <v>34.0</v>
      </c>
      <c s="129" r="U2162">
        <v>6.0</v>
      </c>
      <c s="129" r="V2162">
        <v>78.013158</v>
      </c>
      <c s="129" r="W2162">
        <v>14.1842109999999</v>
      </c>
      <c s="129" r="X2162">
        <v>11.1447369999999</v>
      </c>
      <c s="129" r="Y2162">
        <v>18.2368419999999</v>
      </c>
      <c s="129" r="Z2162">
        <v>14.1842109999999</v>
      </c>
      <c s="129" r="AA2162">
        <v>14.1842109999999</v>
      </c>
      <c s="129" r="AB2162">
        <v>6.078947</v>
      </c>
      <c s="129" r="AC2162">
        <v>0.0</v>
      </c>
      <c s="129" r="AD2162">
        <v>21.276316</v>
      </c>
      <c s="129" r="AE2162">
        <v>42.552632</v>
      </c>
      <c s="129" r="AF2162">
        <v>14.1842109999999</v>
      </c>
      <c s="129" r="AG2162">
        <v>75.9868419999999</v>
      </c>
      <c s="129" r="AH2162">
        <v>15.197368</v>
      </c>
      <c s="129" r="AI2162">
        <v>10.131579</v>
      </c>
      <c s="129" r="AJ2162">
        <v>19.25</v>
      </c>
      <c s="129" r="AK2162">
        <v>13.171053</v>
      </c>
      <c s="129" r="AL2162">
        <v>12.157895</v>
      </c>
      <c s="129" r="AM2162">
        <v>5.06578899999999</v>
      </c>
      <c s="129" r="AN2162">
        <v>1.013158</v>
      </c>
      <c s="129" r="AO2162">
        <v>21.276316</v>
      </c>
      <c s="129" r="AP2162">
        <v>40.526316</v>
      </c>
      <c s="129" r="AQ2162">
        <v>14.1842109999999</v>
      </c>
      <c s="129" r="AR2162">
        <v>137.789474</v>
      </c>
      <c s="129" r="AS2162">
        <v>0.0</v>
      </c>
      <c s="129" r="AT2162">
        <v>4.052632</v>
      </c>
      <c s="129" r="AU2162">
        <v>4.052632</v>
      </c>
      <c s="129" r="AV2162">
        <v>16.210526</v>
      </c>
      <c s="129" r="AW2162">
        <v>40.526316</v>
      </c>
      <c s="129" r="AX2162">
        <v>24.3157889999999</v>
      </c>
      <c s="129" r="AY2162">
        <v>24.3157889999999</v>
      </c>
      <c s="129" r="AZ2162">
        <v>24.3157889999999</v>
      </c>
      <c s="129" r="BA2162">
        <v>68.894737</v>
      </c>
      <c s="129" r="BB2162">
        <v>0.0</v>
      </c>
      <c s="129" r="BC2162">
        <v>4.052632</v>
      </c>
      <c s="129" r="BD2162">
        <v>0.0</v>
      </c>
      <c s="129" r="BE2162">
        <v>16.210526</v>
      </c>
      <c s="129" r="BF2162">
        <v>12.157895</v>
      </c>
      <c s="129" r="BG2162">
        <v>16.210526</v>
      </c>
      <c s="129" r="BH2162">
        <v>16.210526</v>
      </c>
      <c s="129" r="BI2162">
        <v>4.052632</v>
      </c>
      <c s="129" r="BJ2162">
        <v>68.894737</v>
      </c>
      <c s="129" r="BK2162">
        <v>0.0</v>
      </c>
      <c s="129" r="BL2162">
        <v>0.0</v>
      </c>
      <c s="129" r="BM2162">
        <v>4.052632</v>
      </c>
      <c s="129" r="BN2162">
        <v>0.0</v>
      </c>
      <c s="129" r="BO2162">
        <v>28.368421</v>
      </c>
      <c s="129" r="BP2162">
        <v>8.105263</v>
      </c>
      <c s="129" r="BQ2162">
        <v>8.105263</v>
      </c>
      <c s="129" r="BR2162">
        <v>20.263158</v>
      </c>
      <c s="129" r="BS2162">
        <v>24.3157889999999</v>
      </c>
      <c s="129" r="BT2162">
        <v>0.0</v>
      </c>
      <c s="129" r="BU2162">
        <v>0.0</v>
      </c>
      <c s="129" r="BV2162">
        <v>0.0</v>
      </c>
      <c s="129" r="BW2162">
        <v>0.0</v>
      </c>
      <c s="129" r="BX2162">
        <v>12.157895</v>
      </c>
      <c s="129" r="BY2162">
        <v>4.052632</v>
      </c>
      <c s="129" r="BZ2162">
        <v>0.0</v>
      </c>
      <c s="129" r="CA2162">
        <v>8.105263</v>
      </c>
      <c s="129" r="CB2162">
        <v>68.894737</v>
      </c>
      <c s="129" r="CC2162">
        <v>0.0</v>
      </c>
      <c s="129" r="CD2162">
        <v>4.052632</v>
      </c>
      <c s="129" r="CE2162">
        <v>0.0</v>
      </c>
      <c s="129" r="CF2162">
        <v>16.210526</v>
      </c>
      <c s="129" r="CG2162">
        <v>28.368421</v>
      </c>
      <c s="129" r="CH2162">
        <v>20.263158</v>
      </c>
      <c s="129" r="CI2162">
        <v>0.0</v>
      </c>
      <c s="129" r="CJ2162">
        <v>0.0</v>
      </c>
      <c s="129" r="CK2162">
        <v>44.5789469999999</v>
      </c>
      <c s="129" r="CL2162">
        <v>0.0</v>
      </c>
      <c s="129" r="CM2162">
        <v>0.0</v>
      </c>
      <c s="129" r="CN2162">
        <v>4.052632</v>
      </c>
      <c s="129" r="CO2162">
        <v>0.0</v>
      </c>
      <c s="129" r="CP2162">
        <v>0.0</v>
      </c>
      <c s="129" r="CQ2162">
        <v>0.0</v>
      </c>
      <c s="129" r="CR2162">
        <v>24.3157889999999</v>
      </c>
      <c s="129" r="CS2162">
        <v>16.210526</v>
      </c>
    </row>
    <row customHeight="1" r="2163" ht="15.0">
      <c t="s" s="127" r="A2163">
        <v>18174</v>
      </c>
      <c t="s" s="127" r="B2163">
        <v>18175</v>
      </c>
      <c t="s" s="127" r="C2163">
        <v>18176</v>
      </c>
      <c t="s" s="127" r="D2163">
        <v>18177</v>
      </c>
      <c t="s" s="127" r="E2163">
        <v>18178</v>
      </c>
      <c t="s" s="127" r="F2163">
        <v>18179</v>
      </c>
      <c t="s" s="128" r="G2163">
        <v>18180</v>
      </c>
      <c t="s" s="127" r="H2163">
        <v>18181</v>
      </c>
      <c s="129" r="I2163">
        <v>1493.0</v>
      </c>
      <c s="129" r="J2163">
        <v>407.191699</v>
      </c>
      <c s="129" r="K2163">
        <v>209.294461</v>
      </c>
      <c s="129" r="L2163">
        <v>427.913923</v>
      </c>
      <c s="129" r="M2163">
        <v>254.847123</v>
      </c>
      <c s="129" r="N2163">
        <v>130.550009999999</v>
      </c>
      <c s="129" r="O2163">
        <v>63.2027829999999</v>
      </c>
      <c s="129" r="P2163">
        <v>131.0</v>
      </c>
      <c s="129" r="Q2163">
        <v>115.0</v>
      </c>
      <c s="129" r="R2163">
        <v>183.0</v>
      </c>
      <c s="129" r="S2163">
        <v>164.0</v>
      </c>
      <c s="129" r="T2163">
        <v>105.0</v>
      </c>
      <c s="129" r="U2163">
        <v>42.0</v>
      </c>
      <c s="129" r="V2163">
        <v>736.638827999999</v>
      </c>
      <c s="129" r="W2163">
        <v>197.897237999999</v>
      </c>
      <c s="129" r="X2163">
        <v>117.080565</v>
      </c>
      <c s="129" r="Y2163">
        <v>206.186128</v>
      </c>
      <c s="129" r="Z2163">
        <v>127.405446</v>
      </c>
      <c s="129" r="AA2163">
        <v>59.0583379999999</v>
      </c>
      <c s="129" r="AB2163">
        <v>29.011113</v>
      </c>
      <c s="129" r="AC2163">
        <v>0.0</v>
      </c>
      <c s="129" r="AD2163">
        <v>236.233352</v>
      </c>
      <c s="129" r="AE2163">
        <v>432.022136999999</v>
      </c>
      <c s="129" r="AF2163">
        <v>68.383339</v>
      </c>
      <c s="129" r="AG2163">
        <v>756.361172</v>
      </c>
      <c s="129" r="AH2163">
        <v>209.294461</v>
      </c>
      <c s="129" r="AI2163">
        <v>92.213896</v>
      </c>
      <c s="129" r="AJ2163">
        <v>221.727794999999</v>
      </c>
      <c s="129" r="AK2163">
        <v>127.441677</v>
      </c>
      <c s="129" r="AL2163">
        <v>71.4916719999999</v>
      </c>
      <c s="129" r="AM2163">
        <v>34.1916689999999</v>
      </c>
      <c s="129" r="AN2163">
        <v>0.0</v>
      </c>
      <c s="129" r="AO2163">
        <v>240.377796999999</v>
      </c>
      <c s="129" r="AP2163">
        <v>441.383369</v>
      </c>
      <c s="129" r="AQ2163">
        <v>74.6000059999999</v>
      </c>
      <c s="129" r="AR2163">
        <v>1093.988499</v>
      </c>
      <c s="129" r="AS2163">
        <v>24.866669</v>
      </c>
      <c s="129" r="AT2163">
        <v>24.866669</v>
      </c>
      <c s="129" r="AU2163">
        <v>132.622232999999</v>
      </c>
      <c s="129" r="AV2163">
        <v>277.677799999999</v>
      </c>
      <c s="129" r="AW2163">
        <v>198.933348999999</v>
      </c>
      <c s="129" r="AX2163">
        <v>95.32223</v>
      </c>
      <c s="129" r="AY2163">
        <v>207.222239</v>
      </c>
      <c s="129" r="AZ2163">
        <v>132.477310999999</v>
      </c>
      <c s="129" r="BA2163">
        <v>580.077347</v>
      </c>
      <c s="129" r="BB2163">
        <v>16.577779</v>
      </c>
      <c s="129" r="BC2163">
        <v>20.722224</v>
      </c>
      <c s="129" r="BD2163">
        <v>91.177785</v>
      </c>
      <c s="129" r="BE2163">
        <v>132.622232999999</v>
      </c>
      <c s="129" r="BF2163">
        <v>58.022227</v>
      </c>
      <c s="129" r="BG2163">
        <v>91.177785</v>
      </c>
      <c s="129" r="BH2163">
        <v>107.755564</v>
      </c>
      <c s="129" r="BI2163">
        <v>62.0217499999999</v>
      </c>
      <c s="129" r="BJ2163">
        <v>513.911152</v>
      </c>
      <c s="129" r="BK2163">
        <v>8.28889</v>
      </c>
      <c s="129" r="BL2163">
        <v>4.144445</v>
      </c>
      <c s="129" r="BM2163">
        <v>41.444448</v>
      </c>
      <c s="129" r="BN2163">
        <v>145.055567</v>
      </c>
      <c s="129" r="BO2163">
        <v>140.911122</v>
      </c>
      <c s="129" r="BP2163">
        <v>4.144445</v>
      </c>
      <c s="129" r="BQ2163">
        <v>99.4666749999999</v>
      </c>
      <c s="129" r="BR2163">
        <v>70.455561</v>
      </c>
      <c s="129" r="BS2163">
        <v>107.755564</v>
      </c>
      <c s="129" r="BT2163">
        <v>0.0</v>
      </c>
      <c s="129" r="BU2163">
        <v>0.0</v>
      </c>
      <c s="129" r="BV2163">
        <v>0.0</v>
      </c>
      <c s="129" r="BW2163">
        <v>24.866669</v>
      </c>
      <c s="129" r="BX2163">
        <v>8.28889</v>
      </c>
      <c s="129" r="BY2163">
        <v>0.0</v>
      </c>
      <c s="129" r="BZ2163">
        <v>0.0</v>
      </c>
      <c s="129" r="CA2163">
        <v>74.6000059999999</v>
      </c>
      <c s="129" r="CB2163">
        <v>708.700057</v>
      </c>
      <c s="129" r="CC2163">
        <v>8.28889</v>
      </c>
      <c s="129" r="CD2163">
        <v>24.866669</v>
      </c>
      <c s="129" r="CE2163">
        <v>128.477788</v>
      </c>
      <c s="129" r="CF2163">
        <v>232.088907</v>
      </c>
      <c s="129" r="CG2163">
        <v>182.35557</v>
      </c>
      <c s="129" r="CH2163">
        <v>78.7444509999999</v>
      </c>
      <c s="129" r="CI2163">
        <v>4.144445</v>
      </c>
      <c s="129" r="CJ2163">
        <v>49.7333369999999</v>
      </c>
      <c s="129" r="CK2163">
        <v>277.532877999999</v>
      </c>
      <c s="129" r="CL2163">
        <v>16.577779</v>
      </c>
      <c s="129" r="CM2163">
        <v>0.0</v>
      </c>
      <c s="129" r="CN2163">
        <v>4.144445</v>
      </c>
      <c s="129" r="CO2163">
        <v>20.722224</v>
      </c>
      <c s="129" r="CP2163">
        <v>8.28889</v>
      </c>
      <c s="129" r="CQ2163">
        <v>16.577779</v>
      </c>
      <c s="129" r="CR2163">
        <v>203.077794</v>
      </c>
      <c s="129" r="CS2163">
        <v>8.14396799999999</v>
      </c>
    </row>
    <row customHeight="1" r="2164" ht="15.0">
      <c t="s" s="127" r="A2164">
        <v>18182</v>
      </c>
      <c t="s" s="127" r="B2164">
        <v>18183</v>
      </c>
      <c t="s" s="127" r="C2164">
        <v>18184</v>
      </c>
      <c t="s" s="127" r="D2164">
        <v>18185</v>
      </c>
      <c t="s" s="127" r="E2164">
        <v>18186</v>
      </c>
      <c t="s" s="127" r="F2164">
        <v>18187</v>
      </c>
      <c t="s" s="128" r="G2164">
        <v>18188</v>
      </c>
      <c t="s" s="127" r="H2164">
        <v>18189</v>
      </c>
      <c s="129" r="I2164">
        <v>243.0</v>
      </c>
      <c s="129" r="J2164">
        <v>57.5265309999999</v>
      </c>
      <c s="129" r="K2164">
        <v>20.828571</v>
      </c>
      <c s="129" r="L2164">
        <v>47.6081629999999</v>
      </c>
      <c s="129" r="M2164">
        <v>43.640816</v>
      </c>
      <c s="129" r="N2164">
        <v>46.6163269999999</v>
      </c>
      <c s="129" r="O2164">
        <v>26.779592</v>
      </c>
      <c s="129" r="P2164">
        <v>32.0</v>
      </c>
      <c s="129" r="Q2164">
        <v>27.0</v>
      </c>
      <c s="129" r="R2164">
        <v>42.0</v>
      </c>
      <c s="129" r="S2164">
        <v>45.0</v>
      </c>
      <c s="129" r="T2164">
        <v>37.0</v>
      </c>
      <c s="129" r="U2164">
        <v>28.0</v>
      </c>
      <c s="129" r="V2164">
        <v>126.955102</v>
      </c>
      <c s="129" r="W2164">
        <v>35.706122</v>
      </c>
      <c s="129" r="X2164">
        <v>9.91836699999999</v>
      </c>
      <c s="129" r="Y2164">
        <v>20.828571</v>
      </c>
      <c s="129" r="Z2164">
        <v>22.812245</v>
      </c>
      <c s="129" r="AA2164">
        <v>25.787755</v>
      </c>
      <c s="129" r="AB2164">
        <v>9.91836699999999</v>
      </c>
      <c s="129" r="AC2164">
        <v>1.983673</v>
      </c>
      <c s="129" r="AD2164">
        <v>40.665306</v>
      </c>
      <c s="129" r="AE2164">
        <v>61.493878</v>
      </c>
      <c s="129" r="AF2164">
        <v>24.795918</v>
      </c>
      <c s="129" r="AG2164">
        <v>116.044898</v>
      </c>
      <c s="129" r="AH2164">
        <v>21.820408</v>
      </c>
      <c s="129" r="AI2164">
        <v>10.910204</v>
      </c>
      <c s="129" r="AJ2164">
        <v>26.779592</v>
      </c>
      <c s="129" r="AK2164">
        <v>20.828571</v>
      </c>
      <c s="129" r="AL2164">
        <v>20.828571</v>
      </c>
      <c s="129" r="AM2164">
        <v>14.877551</v>
      </c>
      <c s="129" r="AN2164">
        <v>0.0</v>
      </c>
      <c s="129" r="AO2164">
        <v>27.771429</v>
      </c>
      <c s="129" r="AP2164">
        <v>64.4693879999999</v>
      </c>
      <c s="129" r="AQ2164">
        <v>23.804082</v>
      </c>
      <c s="129" r="AR2164">
        <v>190.432652999999</v>
      </c>
      <c s="129" r="AS2164">
        <v>3.967347</v>
      </c>
      <c s="129" r="AT2164">
        <v>7.934694</v>
      </c>
      <c s="129" r="AU2164">
        <v>3.967347</v>
      </c>
      <c s="129" r="AV2164">
        <v>35.706122</v>
      </c>
      <c s="129" r="AW2164">
        <v>11.902041</v>
      </c>
      <c s="129" r="AX2164">
        <v>15.869388</v>
      </c>
      <c s="129" r="AY2164">
        <v>95.216327</v>
      </c>
      <c s="129" r="AZ2164">
        <v>15.869388</v>
      </c>
      <c s="129" r="BA2164">
        <v>91.24898</v>
      </c>
      <c s="129" r="BB2164">
        <v>3.967347</v>
      </c>
      <c s="129" r="BC2164">
        <v>3.967347</v>
      </c>
      <c s="129" r="BD2164">
        <v>3.967347</v>
      </c>
      <c s="129" r="BE2164">
        <v>15.869388</v>
      </c>
      <c s="129" r="BF2164">
        <v>0.0</v>
      </c>
      <c s="129" r="BG2164">
        <v>15.869388</v>
      </c>
      <c s="129" r="BH2164">
        <v>47.6081629999999</v>
      </c>
      <c s="129" r="BI2164">
        <v>0.0</v>
      </c>
      <c s="129" r="BJ2164">
        <v>99.1836729999999</v>
      </c>
      <c s="129" r="BK2164">
        <v>0.0</v>
      </c>
      <c s="129" r="BL2164">
        <v>3.967347</v>
      </c>
      <c s="129" r="BM2164">
        <v>0.0</v>
      </c>
      <c s="129" r="BN2164">
        <v>19.836735</v>
      </c>
      <c s="129" r="BO2164">
        <v>11.902041</v>
      </c>
      <c s="129" r="BP2164">
        <v>0.0</v>
      </c>
      <c s="129" r="BQ2164">
        <v>47.6081629999999</v>
      </c>
      <c s="129" r="BR2164">
        <v>15.869388</v>
      </c>
      <c s="129" r="BS2164">
        <v>7.934694</v>
      </c>
      <c s="129" r="BT2164">
        <v>0.0</v>
      </c>
      <c s="129" r="BU2164">
        <v>0.0</v>
      </c>
      <c s="129" r="BV2164">
        <v>0.0</v>
      </c>
      <c s="129" r="BW2164">
        <v>0.0</v>
      </c>
      <c s="129" r="BX2164">
        <v>3.967347</v>
      </c>
      <c s="129" r="BY2164">
        <v>0.0</v>
      </c>
      <c s="129" r="BZ2164">
        <v>0.0</v>
      </c>
      <c s="129" r="CA2164">
        <v>3.967347</v>
      </c>
      <c s="129" r="CB2164">
        <v>83.3142859999999</v>
      </c>
      <c s="129" r="CC2164">
        <v>3.967347</v>
      </c>
      <c s="129" r="CD2164">
        <v>3.967347</v>
      </c>
      <c s="129" r="CE2164">
        <v>3.967347</v>
      </c>
      <c s="129" r="CF2164">
        <v>31.738776</v>
      </c>
      <c s="129" r="CG2164">
        <v>7.934694</v>
      </c>
      <c s="129" r="CH2164">
        <v>15.869388</v>
      </c>
      <c s="129" r="CI2164">
        <v>3.967347</v>
      </c>
      <c s="129" r="CJ2164">
        <v>11.902041</v>
      </c>
      <c s="129" r="CK2164">
        <v>99.1836729999999</v>
      </c>
      <c s="129" r="CL2164">
        <v>0.0</v>
      </c>
      <c s="129" r="CM2164">
        <v>3.967347</v>
      </c>
      <c s="129" r="CN2164">
        <v>0.0</v>
      </c>
      <c s="129" r="CO2164">
        <v>3.967347</v>
      </c>
      <c s="129" r="CP2164">
        <v>0.0</v>
      </c>
      <c s="129" r="CQ2164">
        <v>0.0</v>
      </c>
      <c s="129" r="CR2164">
        <v>91.24898</v>
      </c>
      <c s="129" r="CS2164">
        <v>0.0</v>
      </c>
    </row>
    <row customHeight="1" r="2165" ht="15.0">
      <c t="s" s="127" r="A2165">
        <v>18190</v>
      </c>
      <c t="s" s="127" r="B2165">
        <v>18191</v>
      </c>
      <c t="s" s="127" r="C2165">
        <v>18192</v>
      </c>
      <c t="s" s="127" r="D2165">
        <v>18193</v>
      </c>
      <c t="s" s="127" r="E2165">
        <v>18194</v>
      </c>
      <c t="s" s="127" r="F2165">
        <v>18195</v>
      </c>
      <c t="s" s="128" r="G2165">
        <v>18196</v>
      </c>
      <c t="s" s="127" r="H2165">
        <v>18197</v>
      </c>
      <c s="129" r="I2165">
        <v>1226.0</v>
      </c>
      <c s="129" r="J2165">
        <v>231.631143</v>
      </c>
      <c s="129" r="K2165">
        <v>153.737483999999</v>
      </c>
      <c s="129" r="L2165">
        <v>295.650803999999</v>
      </c>
      <c s="129" r="M2165">
        <v>268.328108999999</v>
      </c>
      <c s="129" r="N2165">
        <v>162.886721999999</v>
      </c>
      <c s="129" r="O2165">
        <v>113.765738</v>
      </c>
      <c s="129" r="P2165">
        <v>190.0</v>
      </c>
      <c s="129" r="Q2165">
        <v>163.0</v>
      </c>
      <c s="129" r="R2165">
        <v>263.0</v>
      </c>
      <c s="129" r="S2165">
        <v>215.0</v>
      </c>
      <c s="129" r="T2165">
        <v>152.0</v>
      </c>
      <c s="129" r="U2165">
        <v>98.0</v>
      </c>
      <c s="129" r="V2165">
        <v>610.450209999999</v>
      </c>
      <c s="129" r="W2165">
        <v>112.740821999999</v>
      </c>
      <c s="129" r="X2165">
        <v>93.267407</v>
      </c>
      <c s="129" r="Y2165">
        <v>143.238281</v>
      </c>
      <c s="129" r="Z2165">
        <v>136.188884</v>
      </c>
      <c s="129" r="AA2165">
        <v>78.8935709999999</v>
      </c>
      <c s="129" r="AB2165">
        <v>44.071412</v>
      </c>
      <c s="129" r="AC2165">
        <v>2.049833</v>
      </c>
      <c s="129" r="AD2165">
        <v>155.787317</v>
      </c>
      <c s="129" r="AE2165">
        <v>363.445318999999</v>
      </c>
      <c s="129" r="AF2165">
        <v>91.2175739999999</v>
      </c>
      <c s="129" r="AG2165">
        <v>615.54979</v>
      </c>
      <c s="129" r="AH2165">
        <v>118.890321</v>
      </c>
      <c s="129" r="AI2165">
        <v>60.470077</v>
      </c>
      <c s="129" r="AJ2165">
        <v>152.412522999999</v>
      </c>
      <c s="129" r="AK2165">
        <v>132.139225</v>
      </c>
      <c s="129" r="AL2165">
        <v>83.9931509999999</v>
      </c>
      <c s="129" r="AM2165">
        <v>63.5448269999999</v>
      </c>
      <c s="129" r="AN2165">
        <v>4.099666</v>
      </c>
      <c s="129" r="AO2165">
        <v>146.563067999999</v>
      </c>
      <c s="129" r="AP2165">
        <v>360.345566</v>
      </c>
      <c s="129" r="AQ2165">
        <v>108.641155</v>
      </c>
      <c s="129" r="AR2165">
        <v>1011.817443</v>
      </c>
      <c s="129" r="AS2165">
        <v>40.996662</v>
      </c>
      <c s="129" r="AT2165">
        <v>32.79733</v>
      </c>
      <c s="129" r="AU2165">
        <v>32.79733</v>
      </c>
      <c s="129" r="AV2165">
        <v>184.484981</v>
      </c>
      <c s="129" r="AW2165">
        <v>122.989987</v>
      </c>
      <c s="129" r="AX2165">
        <v>159.886982999999</v>
      </c>
      <c s="129" r="AY2165">
        <v>295.175969</v>
      </c>
      <c s="129" r="AZ2165">
        <v>142.688199999999</v>
      </c>
      <c s="129" r="BA2165">
        <v>495.659556</v>
      </c>
      <c s="129" r="BB2165">
        <v>36.896996</v>
      </c>
      <c s="129" r="BC2165">
        <v>16.398665</v>
      </c>
      <c s="129" r="BD2165">
        <v>24.5979969999999</v>
      </c>
      <c s="129" r="BE2165">
        <v>69.694326</v>
      </c>
      <c s="129" r="BF2165">
        <v>20.498331</v>
      </c>
      <c s="129" r="BG2165">
        <v>127.089653</v>
      </c>
      <c s="129" r="BH2165">
        <v>139.388652</v>
      </c>
      <c s="129" r="BI2165">
        <v>61.094934</v>
      </c>
      <c s="129" r="BJ2165">
        <v>516.157886999999</v>
      </c>
      <c s="129" r="BK2165">
        <v>4.099666</v>
      </c>
      <c s="129" r="BL2165">
        <v>16.398665</v>
      </c>
      <c s="129" r="BM2165">
        <v>8.199332</v>
      </c>
      <c s="129" r="BN2165">
        <v>114.790655</v>
      </c>
      <c s="129" r="BO2165">
        <v>102.491656</v>
      </c>
      <c s="129" r="BP2165">
        <v>32.79733</v>
      </c>
      <c s="129" r="BQ2165">
        <v>155.787317</v>
      </c>
      <c s="129" r="BR2165">
        <v>81.593265</v>
      </c>
      <c s="129" r="BS2165">
        <v>114.790655</v>
      </c>
      <c s="129" r="BT2165">
        <v>0.0</v>
      </c>
      <c s="129" r="BU2165">
        <v>4.099666</v>
      </c>
      <c s="129" r="BV2165">
        <v>0.0</v>
      </c>
      <c s="129" r="BW2165">
        <v>8.199332</v>
      </c>
      <c s="129" r="BX2165">
        <v>8.199332</v>
      </c>
      <c s="129" r="BY2165">
        <v>24.5979969999999</v>
      </c>
      <c s="129" r="BZ2165">
        <v>0.0</v>
      </c>
      <c s="129" r="CA2165">
        <v>69.694326</v>
      </c>
      <c s="129" r="CB2165">
        <v>536.456188</v>
      </c>
      <c s="129" r="CC2165">
        <v>32.79733</v>
      </c>
      <c s="129" r="CD2165">
        <v>28.697664</v>
      </c>
      <c s="129" r="CE2165">
        <v>32.79733</v>
      </c>
      <c s="129" r="CF2165">
        <v>163.98665</v>
      </c>
      <c s="129" r="CG2165">
        <v>114.790655</v>
      </c>
      <c s="129" r="CH2165">
        <v>122.989987</v>
      </c>
      <c s="129" r="CI2165">
        <v>0.0</v>
      </c>
      <c s="129" r="CJ2165">
        <v>40.3965729999999</v>
      </c>
      <c s="129" r="CK2165">
        <v>360.570599</v>
      </c>
      <c s="129" r="CL2165">
        <v>8.199332</v>
      </c>
      <c s="129" r="CM2165">
        <v>0.0</v>
      </c>
      <c s="129" r="CN2165">
        <v>0.0</v>
      </c>
      <c s="129" r="CO2165">
        <v>12.298999</v>
      </c>
      <c s="129" r="CP2165">
        <v>0.0</v>
      </c>
      <c s="129" r="CQ2165">
        <v>12.298999</v>
      </c>
      <c s="129" r="CR2165">
        <v>295.175969</v>
      </c>
      <c s="129" r="CS2165">
        <v>32.5972999999999</v>
      </c>
    </row>
    <row customHeight="1" r="2166" ht="15.0">
      <c t="s" s="127" r="A2166">
        <v>18198</v>
      </c>
      <c t="s" s="127" r="B2166">
        <v>18199</v>
      </c>
      <c t="s" s="127" r="C2166">
        <v>18200</v>
      </c>
      <c t="s" s="127" r="D2166">
        <v>18201</v>
      </c>
      <c t="s" s="127" r="E2166">
        <v>18202</v>
      </c>
      <c t="s" s="127" r="F2166">
        <v>18203</v>
      </c>
      <c t="s" s="128" r="G2166">
        <v>18204</v>
      </c>
      <c t="s" s="127" r="H2166">
        <v>18205</v>
      </c>
      <c s="129" r="I2166">
        <v>10800.0</v>
      </c>
      <c s="129" r="J2166">
        <v>1377.674115</v>
      </c>
      <c s="129" r="K2166">
        <v>1801.555002</v>
      </c>
      <c s="129" r="L2166">
        <v>1801.07978899999</v>
      </c>
      <c s="129" r="M2166">
        <v>2388.66212</v>
      </c>
      <c s="129" r="N2166">
        <v>1745.96928699999</v>
      </c>
      <c s="129" r="O2166">
        <v>1685.05968699999</v>
      </c>
      <c s="129" r="P2166">
        <v>1697.0</v>
      </c>
      <c s="129" r="Q2166">
        <v>1738.0</v>
      </c>
      <c s="129" r="R2166">
        <v>2397.0</v>
      </c>
      <c s="129" r="S2166">
        <v>1841.0</v>
      </c>
      <c s="129" r="T2166">
        <v>1828.0</v>
      </c>
      <c s="129" r="U2166">
        <v>1487.0</v>
      </c>
      <c s="129" r="V2166">
        <v>5006.21968899999</v>
      </c>
      <c s="129" r="W2166">
        <v>726.420712999999</v>
      </c>
      <c s="129" r="X2166">
        <v>919.681007</v>
      </c>
      <c s="129" r="Y2166">
        <v>854.447995999999</v>
      </c>
      <c s="129" r="Z2166">
        <v>1130.29884599999</v>
      </c>
      <c s="129" r="AA2166">
        <v>805.646458</v>
      </c>
      <c s="129" r="AB2166">
        <v>536.334004</v>
      </c>
      <c s="129" r="AC2166">
        <v>33.390666</v>
      </c>
      <c s="129" r="AD2166">
        <v>1090.30662499999</v>
      </c>
      <c s="129" r="AE2166">
        <v>2839.101392</v>
      </c>
      <c s="129" r="AF2166">
        <v>1076.81167099999</v>
      </c>
      <c s="129" r="AG2166">
        <v>5793.780311</v>
      </c>
      <c s="129" r="AH2166">
        <v>651.253402</v>
      </c>
      <c s="129" r="AI2166">
        <v>881.873995</v>
      </c>
      <c s="129" r="AJ2166">
        <v>946.631794</v>
      </c>
      <c s="129" r="AK2166">
        <v>1258.363274</v>
      </c>
      <c s="129" r="AL2166">
        <v>940.322828999999</v>
      </c>
      <c s="129" r="AM2166">
        <v>944.681569999999</v>
      </c>
      <c s="129" r="AN2166">
        <v>170.653447</v>
      </c>
      <c s="129" r="AO2166">
        <v>937.611123</v>
      </c>
      <c s="129" r="AP2166">
        <v>3130.026961</v>
      </c>
      <c s="129" r="AQ2166">
        <v>1726.14222799999</v>
      </c>
      <c s="129" r="AR2166">
        <v>9417.326068</v>
      </c>
      <c s="129" r="AS2166">
        <v>46.515084</v>
      </c>
      <c s="129" r="AT2166">
        <v>261.733179</v>
      </c>
      <c s="129" r="AU2166">
        <v>385.212855999999</v>
      </c>
      <c s="129" r="AV2166">
        <v>932.362901999999</v>
      </c>
      <c s="129" r="AW2166">
        <v>1601.649488</v>
      </c>
      <c s="129" r="AX2166">
        <v>1534.252275</v>
      </c>
      <c s="129" r="AY2166">
        <v>3410.952063</v>
      </c>
      <c s="129" r="AZ2166">
        <v>1244.648222</v>
      </c>
      <c s="129" r="BA2166">
        <v>4276.799086</v>
      </c>
      <c s="129" r="BB2166">
        <v>32.556331</v>
      </c>
      <c s="129" r="BC2166">
        <v>187.705130999999</v>
      </c>
      <c s="129" r="BD2166">
        <v>230.804931</v>
      </c>
      <c s="129" r="BE2166">
        <v>446.793074999999</v>
      </c>
      <c s="129" r="BF2166">
        <v>320.347977</v>
      </c>
      <c s="129" r="BG2166">
        <v>1170.908944</v>
      </c>
      <c s="129" r="BH2166">
        <v>1432.05182399999</v>
      </c>
      <c s="129" r="BI2166">
        <v>455.630872</v>
      </c>
      <c s="129" r="BJ2166">
        <v>5140.526982</v>
      </c>
      <c s="129" r="BK2166">
        <v>13.958752</v>
      </c>
      <c s="129" r="BL2166">
        <v>74.0280479999999</v>
      </c>
      <c s="129" r="BM2166">
        <v>154.407925</v>
      </c>
      <c s="129" r="BN2166">
        <v>485.569826999999</v>
      </c>
      <c s="129" r="BO2166">
        <v>1281.30151099999</v>
      </c>
      <c s="129" r="BP2166">
        <v>363.343330999999</v>
      </c>
      <c s="129" r="BQ2166">
        <v>1978.900239</v>
      </c>
      <c s="129" r="BR2166">
        <v>789.017348999999</v>
      </c>
      <c s="129" r="BS2166">
        <v>1205.873732</v>
      </c>
      <c s="129" r="BT2166">
        <v>0.0</v>
      </c>
      <c s="129" r="BU2166">
        <v>1.00454</v>
      </c>
      <c s="129" r="BV2166">
        <v>3.01362</v>
      </c>
      <c s="129" r="BW2166">
        <v>89.752937</v>
      </c>
      <c s="129" r="BX2166">
        <v>233.397099</v>
      </c>
      <c s="129" r="BY2166">
        <v>267.736041</v>
      </c>
      <c s="129" r="BZ2166">
        <v>0.0</v>
      </c>
      <c s="129" r="CA2166">
        <v>610.969495</v>
      </c>
      <c s="129" r="CB2166">
        <v>3995.271791</v>
      </c>
      <c s="129" r="CC2166">
        <v>30.392188</v>
      </c>
      <c s="129" r="CD2166">
        <v>211.036946</v>
      </c>
      <c s="129" r="CE2166">
        <v>297.898076</v>
      </c>
      <c s="129" r="CF2166">
        <v>750.986504999999</v>
      </c>
      <c s="129" r="CG2166">
        <v>1165.65767</v>
      </c>
      <c s="129" r="CH2166">
        <v>1104.145696</v>
      </c>
      <c s="129" r="CI2166">
        <v>25.052508</v>
      </c>
      <c s="129" r="CJ2166">
        <v>410.102201999999</v>
      </c>
      <c s="129" r="CK2166">
        <v>4216.180545</v>
      </c>
      <c s="129" r="CL2166">
        <v>16.122896</v>
      </c>
      <c s="129" r="CM2166">
        <v>49.691692</v>
      </c>
      <c s="129" r="CN2166">
        <v>84.3011589999999</v>
      </c>
      <c s="129" r="CO2166">
        <v>91.6234599999999</v>
      </c>
      <c s="129" r="CP2166">
        <v>202.59472</v>
      </c>
      <c s="129" r="CQ2166">
        <v>162.370538</v>
      </c>
      <c s="129" r="CR2166">
        <v>3385.899555</v>
      </c>
      <c s="129" r="CS2166">
        <v>223.576525</v>
      </c>
    </row>
    <row customHeight="1" r="2167" ht="15.0">
      <c t="s" s="127" r="A2167">
        <v>18206</v>
      </c>
      <c t="s" s="127" r="B2167">
        <v>18207</v>
      </c>
      <c t="s" s="127" r="C2167">
        <v>18208</v>
      </c>
      <c t="s" s="127" r="D2167">
        <v>18209</v>
      </c>
      <c t="s" s="127" r="E2167">
        <v>18210</v>
      </c>
      <c t="s" s="127" r="F2167">
        <v>18211</v>
      </c>
      <c t="s" s="128" r="G2167">
        <v>18212</v>
      </c>
      <c t="s" s="127" r="H2167">
        <v>18213</v>
      </c>
      <c s="129" r="I2167">
        <v>164.0</v>
      </c>
      <c s="129" r="J2167">
        <v>33.202454</v>
      </c>
      <c s="129" r="K2167">
        <v>17.1042939999999</v>
      </c>
      <c s="129" r="L2167">
        <v>31.1901839999999</v>
      </c>
      <c s="129" r="M2167">
        <v>29.177914</v>
      </c>
      <c s="129" r="N2167">
        <v>34.208589</v>
      </c>
      <c s="129" r="O2167">
        <v>19.116564</v>
      </c>
      <c s="129" r="P2167">
        <v>29.0</v>
      </c>
      <c s="129" r="Q2167">
        <v>21.0</v>
      </c>
      <c s="129" r="R2167">
        <v>37.0</v>
      </c>
      <c s="129" r="S2167">
        <v>37.0</v>
      </c>
      <c s="129" r="T2167">
        <v>29.0</v>
      </c>
      <c s="129" r="U2167">
        <v>17.0</v>
      </c>
      <c s="129" r="V2167">
        <v>69.4233129999999</v>
      </c>
      <c s="129" r="W2167">
        <v>11.067485</v>
      </c>
      <c s="129" r="X2167">
        <v>8.04908</v>
      </c>
      <c s="129" r="Y2167">
        <v>11.067485</v>
      </c>
      <c s="129" r="Z2167">
        <v>15.092025</v>
      </c>
      <c s="129" r="AA2167">
        <v>15.092025</v>
      </c>
      <c s="129" r="AB2167">
        <v>9.055215</v>
      </c>
      <c s="129" r="AC2167">
        <v>0.0</v>
      </c>
      <c s="129" r="AD2167">
        <v>12.07362</v>
      </c>
      <c s="129" r="AE2167">
        <v>40.2453989999999</v>
      </c>
      <c s="129" r="AF2167">
        <v>17.1042939999999</v>
      </c>
      <c s="129" r="AG2167">
        <v>94.576687</v>
      </c>
      <c s="129" r="AH2167">
        <v>22.134969</v>
      </c>
      <c s="129" r="AI2167">
        <v>9.055215</v>
      </c>
      <c s="129" r="AJ2167">
        <v>20.122699</v>
      </c>
      <c s="129" r="AK2167">
        <v>14.0858899999999</v>
      </c>
      <c s="129" r="AL2167">
        <v>19.116564</v>
      </c>
      <c s="129" r="AM2167">
        <v>9.055215</v>
      </c>
      <c s="129" r="AN2167">
        <v>1.006135</v>
      </c>
      <c s="129" r="AO2167">
        <v>27.165644</v>
      </c>
      <c s="129" r="AP2167">
        <v>46.282209</v>
      </c>
      <c s="129" r="AQ2167">
        <v>21.128834</v>
      </c>
      <c s="129" r="AR2167">
        <v>120.736196</v>
      </c>
      <c s="129" r="AS2167">
        <v>12.07362</v>
      </c>
      <c s="129" r="AT2167">
        <v>8.04908</v>
      </c>
      <c s="129" r="AU2167">
        <v>0.0</v>
      </c>
      <c s="129" r="AV2167">
        <v>20.122699</v>
      </c>
      <c s="129" r="AW2167">
        <v>12.07362</v>
      </c>
      <c s="129" r="AX2167">
        <v>12.07362</v>
      </c>
      <c s="129" r="AY2167">
        <v>52.319018</v>
      </c>
      <c s="129" r="AZ2167">
        <v>4.02454</v>
      </c>
      <c s="129" r="BA2167">
        <v>48.294479</v>
      </c>
      <c s="129" r="BB2167">
        <v>4.02454</v>
      </c>
      <c s="129" r="BC2167">
        <v>8.04908</v>
      </c>
      <c s="129" r="BD2167">
        <v>0.0</v>
      </c>
      <c s="129" r="BE2167">
        <v>8.04908</v>
      </c>
      <c s="129" r="BF2167">
        <v>0.0</v>
      </c>
      <c s="129" r="BG2167">
        <v>12.07362</v>
      </c>
      <c s="129" r="BH2167">
        <v>16.09816</v>
      </c>
      <c s="129" r="BI2167">
        <v>0.0</v>
      </c>
      <c s="129" r="BJ2167">
        <v>72.4417179999999</v>
      </c>
      <c s="129" r="BK2167">
        <v>8.04908</v>
      </c>
      <c s="129" r="BL2167">
        <v>0.0</v>
      </c>
      <c s="129" r="BM2167">
        <v>0.0</v>
      </c>
      <c s="129" r="BN2167">
        <v>12.07362</v>
      </c>
      <c s="129" r="BO2167">
        <v>12.07362</v>
      </c>
      <c s="129" r="BP2167">
        <v>0.0</v>
      </c>
      <c s="129" r="BQ2167">
        <v>36.2208589999999</v>
      </c>
      <c s="129" r="BR2167">
        <v>4.02454</v>
      </c>
      <c s="129" r="BS2167">
        <v>8.04908</v>
      </c>
      <c s="129" r="BT2167">
        <v>0.0</v>
      </c>
      <c s="129" r="BU2167">
        <v>0.0</v>
      </c>
      <c s="129" r="BV2167">
        <v>0.0</v>
      </c>
      <c s="129" r="BW2167">
        <v>0.0</v>
      </c>
      <c s="129" r="BX2167">
        <v>0.0</v>
      </c>
      <c s="129" r="BY2167">
        <v>4.02454</v>
      </c>
      <c s="129" r="BZ2167">
        <v>0.0</v>
      </c>
      <c s="129" r="CA2167">
        <v>4.02454</v>
      </c>
      <c s="129" r="CB2167">
        <v>44.269939</v>
      </c>
      <c s="129" r="CC2167">
        <v>8.04908</v>
      </c>
      <c s="129" r="CD2167">
        <v>0.0</v>
      </c>
      <c s="129" r="CE2167">
        <v>0.0</v>
      </c>
      <c s="129" r="CF2167">
        <v>16.09816</v>
      </c>
      <c s="129" r="CG2167">
        <v>12.07362</v>
      </c>
      <c s="129" r="CH2167">
        <v>8.04908</v>
      </c>
      <c s="129" r="CI2167">
        <v>0.0</v>
      </c>
      <c s="129" r="CJ2167">
        <v>0.0</v>
      </c>
      <c s="129" r="CK2167">
        <v>68.417178</v>
      </c>
      <c s="129" r="CL2167">
        <v>4.02454</v>
      </c>
      <c s="129" r="CM2167">
        <v>8.04908</v>
      </c>
      <c s="129" r="CN2167">
        <v>0.0</v>
      </c>
      <c s="129" r="CO2167">
        <v>4.02454</v>
      </c>
      <c s="129" r="CP2167">
        <v>0.0</v>
      </c>
      <c s="129" r="CQ2167">
        <v>0.0</v>
      </c>
      <c s="129" r="CR2167">
        <v>52.319018</v>
      </c>
      <c s="129" r="CS2167">
        <v>0.0</v>
      </c>
    </row>
    <row customHeight="1" r="2168" ht="15.0">
      <c t="s" s="127" r="A2168">
        <v>18214</v>
      </c>
      <c t="s" s="127" r="B2168">
        <v>18215</v>
      </c>
      <c t="s" s="127" r="C2168">
        <v>18216</v>
      </c>
      <c t="s" s="127" r="D2168">
        <v>18217</v>
      </c>
      <c t="s" s="127" r="E2168">
        <v>18218</v>
      </c>
      <c t="s" s="127" r="F2168">
        <v>18219</v>
      </c>
      <c t="s" s="128" r="G2168">
        <v>18220</v>
      </c>
      <c t="s" s="127" r="H2168">
        <v>18221</v>
      </c>
      <c s="129" r="I2168">
        <v>526.0</v>
      </c>
      <c s="129" r="J2168">
        <v>90.1154559999999</v>
      </c>
      <c s="129" r="K2168">
        <v>72.484171</v>
      </c>
      <c s="129" r="L2168">
        <v>96.9720669999999</v>
      </c>
      <c s="129" r="M2168">
        <v>113.623836</v>
      </c>
      <c s="129" r="N2168">
        <v>84.2383609999999</v>
      </c>
      <c s="129" r="O2168">
        <v>68.566108</v>
      </c>
      <c s="129" r="P2168">
        <v>99.0</v>
      </c>
      <c s="129" r="Q2168">
        <v>78.0</v>
      </c>
      <c s="129" r="R2168">
        <v>121.0</v>
      </c>
      <c s="129" r="S2168">
        <v>84.0</v>
      </c>
      <c s="129" r="T2168">
        <v>121.0</v>
      </c>
      <c s="129" r="U2168">
        <v>42.0</v>
      </c>
      <c s="129" r="V2168">
        <v>278.182495</v>
      </c>
      <c s="129" r="W2168">
        <v>51.9143389999999</v>
      </c>
      <c s="129" r="X2168">
        <v>43.0986959999999</v>
      </c>
      <c s="129" r="Y2168">
        <v>51.9143389999999</v>
      </c>
      <c s="129" r="Z2168">
        <v>59.750466</v>
      </c>
      <c s="129" r="AA2168">
        <v>45.0577279999999</v>
      </c>
      <c s="129" r="AB2168">
        <v>26.4469269999999</v>
      </c>
      <c s="129" r="AC2168">
        <v>0.0</v>
      </c>
      <c s="129" r="AD2168">
        <v>73.4636869999999</v>
      </c>
      <c s="129" r="AE2168">
        <v>151.824952999999</v>
      </c>
      <c s="129" r="AF2168">
        <v>52.893855</v>
      </c>
      <c s="129" r="AG2168">
        <v>247.817505</v>
      </c>
      <c s="129" r="AH2168">
        <v>38.201117</v>
      </c>
      <c s="129" r="AI2168">
        <v>29.385475</v>
      </c>
      <c s="129" r="AJ2168">
        <v>45.0577279999999</v>
      </c>
      <c s="129" r="AK2168">
        <v>53.8733709999999</v>
      </c>
      <c s="129" r="AL2168">
        <v>39.180633</v>
      </c>
      <c s="129" r="AM2168">
        <v>42.1191809999999</v>
      </c>
      <c s="129" r="AN2168">
        <v>0.0</v>
      </c>
      <c s="129" r="AO2168">
        <v>50.934823</v>
      </c>
      <c s="129" r="AP2168">
        <v>129.296088999999</v>
      </c>
      <c s="129" r="AQ2168">
        <v>67.5865919999999</v>
      </c>
      <c s="129" r="AR2168">
        <v>415.314710999999</v>
      </c>
      <c s="129" r="AS2168">
        <v>47.0167599999999</v>
      </c>
      <c s="129" r="AT2168">
        <v>11.7541899999999</v>
      </c>
      <c s="129" r="AU2168">
        <v>3.918063</v>
      </c>
      <c s="129" r="AV2168">
        <v>54.8528859999999</v>
      </c>
      <c s="129" r="AW2168">
        <v>50.934823</v>
      </c>
      <c s="129" r="AX2168">
        <v>66.607076</v>
      </c>
      <c s="129" r="AY2168">
        <v>133.214153</v>
      </c>
      <c s="129" r="AZ2168">
        <v>47.0167599999999</v>
      </c>
      <c s="129" r="BA2168">
        <v>199.821228999999</v>
      </c>
      <c s="129" r="BB2168">
        <v>23.5083799999999</v>
      </c>
      <c s="129" r="BC2168">
        <v>7.836127</v>
      </c>
      <c s="129" r="BD2168">
        <v>3.918063</v>
      </c>
      <c s="129" r="BE2168">
        <v>23.5083799999999</v>
      </c>
      <c s="129" r="BF2168">
        <v>3.918063</v>
      </c>
      <c s="129" r="BG2168">
        <v>54.8528859999999</v>
      </c>
      <c s="129" r="BH2168">
        <v>66.607076</v>
      </c>
      <c s="129" r="BI2168">
        <v>15.672253</v>
      </c>
      <c s="129" r="BJ2168">
        <v>215.493482</v>
      </c>
      <c s="129" r="BK2168">
        <v>23.5083799999999</v>
      </c>
      <c s="129" r="BL2168">
        <v>3.918063</v>
      </c>
      <c s="129" r="BM2168">
        <v>0.0</v>
      </c>
      <c s="129" r="BN2168">
        <v>31.344507</v>
      </c>
      <c s="129" r="BO2168">
        <v>47.0167599999999</v>
      </c>
      <c s="129" r="BP2168">
        <v>11.7541899999999</v>
      </c>
      <c s="129" r="BQ2168">
        <v>66.607076</v>
      </c>
      <c s="129" r="BR2168">
        <v>31.344507</v>
      </c>
      <c s="129" r="BS2168">
        <v>47.0167599999999</v>
      </c>
      <c s="129" r="BT2168">
        <v>0.0</v>
      </c>
      <c s="129" r="BU2168">
        <v>0.0</v>
      </c>
      <c s="129" r="BV2168">
        <v>0.0</v>
      </c>
      <c s="129" r="BW2168">
        <v>3.918063</v>
      </c>
      <c s="129" r="BX2168">
        <v>3.918063</v>
      </c>
      <c s="129" r="BY2168">
        <v>15.672253</v>
      </c>
      <c s="129" r="BZ2168">
        <v>0.0</v>
      </c>
      <c s="129" r="CA2168">
        <v>23.5083799999999</v>
      </c>
      <c s="129" r="CB2168">
        <v>211.575419</v>
      </c>
      <c s="129" r="CC2168">
        <v>47.0167599999999</v>
      </c>
      <c s="129" r="CD2168">
        <v>7.836127</v>
      </c>
      <c s="129" r="CE2168">
        <v>3.918063</v>
      </c>
      <c s="129" r="CF2168">
        <v>47.0167599999999</v>
      </c>
      <c s="129" r="CG2168">
        <v>43.0986959999999</v>
      </c>
      <c s="129" r="CH2168">
        <v>50.934823</v>
      </c>
      <c s="129" r="CI2168">
        <v>0.0</v>
      </c>
      <c s="129" r="CJ2168">
        <v>11.7541899999999</v>
      </c>
      <c s="129" r="CK2168">
        <v>156.722533</v>
      </c>
      <c s="129" r="CL2168">
        <v>0.0</v>
      </c>
      <c s="129" r="CM2168">
        <v>3.918063</v>
      </c>
      <c s="129" r="CN2168">
        <v>0.0</v>
      </c>
      <c s="129" r="CO2168">
        <v>3.918063</v>
      </c>
      <c s="129" r="CP2168">
        <v>3.918063</v>
      </c>
      <c s="129" r="CQ2168">
        <v>0.0</v>
      </c>
      <c s="129" r="CR2168">
        <v>133.214153</v>
      </c>
      <c s="129" r="CS2168">
        <v>11.7541899999999</v>
      </c>
    </row>
    <row customHeight="1" r="2169" ht="15.0">
      <c t="s" s="127" r="A2169">
        <v>18222</v>
      </c>
      <c t="s" s="127" r="B2169">
        <v>18223</v>
      </c>
      <c t="s" s="127" r="C2169">
        <v>18224</v>
      </c>
      <c t="s" s="127" r="D2169">
        <v>18225</v>
      </c>
      <c t="s" s="127" r="E2169">
        <v>18226</v>
      </c>
      <c t="s" s="127" r="F2169">
        <v>18227</v>
      </c>
      <c t="s" s="128" r="G2169">
        <v>18228</v>
      </c>
      <c t="s" s="127" r="H2169">
        <v>18229</v>
      </c>
      <c s="129" r="I2169">
        <v>478.0</v>
      </c>
      <c s="129" r="J2169">
        <v>82.6919829999999</v>
      </c>
      <c s="129" r="K2169">
        <v>59.4978899999999</v>
      </c>
      <c s="129" r="L2169">
        <v>91.767932</v>
      </c>
      <c s="129" r="M2169">
        <v>121.012658</v>
      </c>
      <c s="129" r="N2169">
        <v>63.531646</v>
      </c>
      <c s="129" r="O2169">
        <v>59.4978899999999</v>
      </c>
      <c s="129" r="P2169">
        <v>84.0</v>
      </c>
      <c s="129" r="Q2169">
        <v>95.0</v>
      </c>
      <c s="129" r="R2169">
        <v>128.0</v>
      </c>
      <c s="129" r="S2169">
        <v>73.0</v>
      </c>
      <c s="129" r="T2169">
        <v>99.0</v>
      </c>
      <c s="129" r="U2169">
        <v>34.0</v>
      </c>
      <c s="129" r="V2169">
        <v>244.042193999999</v>
      </c>
      <c s="129" r="W2169">
        <v>35.2953589999999</v>
      </c>
      <c s="129" r="X2169">
        <v>31.261603</v>
      </c>
      <c s="129" r="Y2169">
        <v>51.43038</v>
      </c>
      <c s="129" r="Z2169">
        <v>62.5232069999999</v>
      </c>
      <c s="129" r="AA2169">
        <v>39.3291139999999</v>
      </c>
      <c s="129" r="AB2169">
        <v>22.185654</v>
      </c>
      <c s="129" r="AC2169">
        <v>2.016878</v>
      </c>
      <c s="129" r="AD2169">
        <v>44.3713079999999</v>
      </c>
      <c s="129" r="AE2169">
        <v>149.248944999999</v>
      </c>
      <c s="129" r="AF2169">
        <v>50.4219409999999</v>
      </c>
      <c s="129" r="AG2169">
        <v>233.957806</v>
      </c>
      <c s="129" r="AH2169">
        <v>47.396624</v>
      </c>
      <c s="129" r="AI2169">
        <v>28.236287</v>
      </c>
      <c s="129" r="AJ2169">
        <v>40.337553</v>
      </c>
      <c s="129" r="AK2169">
        <v>58.489451</v>
      </c>
      <c s="129" r="AL2169">
        <v>24.202532</v>
      </c>
      <c s="129" r="AM2169">
        <v>34.28692</v>
      </c>
      <c s="129" r="AN2169">
        <v>1.008439</v>
      </c>
      <c s="129" r="AO2169">
        <v>54.455696</v>
      </c>
      <c s="129" r="AP2169">
        <v>127.063291</v>
      </c>
      <c s="129" r="AQ2169">
        <v>52.438819</v>
      </c>
      <c s="129" r="AR2169">
        <v>419.510549</v>
      </c>
      <c s="129" r="AS2169">
        <v>76.64135</v>
      </c>
      <c s="129" r="AT2169">
        <v>16.1350209999999</v>
      </c>
      <c s="129" r="AU2169">
        <v>4.033755</v>
      </c>
      <c s="129" r="AV2169">
        <v>28.236287</v>
      </c>
      <c s="129" r="AW2169">
        <v>64.5400839999999</v>
      </c>
      <c s="129" r="AX2169">
        <v>100.843881999999</v>
      </c>
      <c s="129" r="AY2169">
        <v>100.843881999999</v>
      </c>
      <c s="129" r="AZ2169">
        <v>28.236287</v>
      </c>
      <c s="129" r="BA2169">
        <v>229.924050999999</v>
      </c>
      <c s="129" r="BB2169">
        <v>60.506329</v>
      </c>
      <c s="129" r="BC2169">
        <v>8.06751099999999</v>
      </c>
      <c s="129" r="BD2169">
        <v>0.0</v>
      </c>
      <c s="129" r="BE2169">
        <v>8.06751099999999</v>
      </c>
      <c s="129" r="BF2169">
        <v>4.033755</v>
      </c>
      <c s="129" r="BG2169">
        <v>88.7426159999999</v>
      </c>
      <c s="129" r="BH2169">
        <v>40.337553</v>
      </c>
      <c s="129" r="BI2169">
        <v>20.168776</v>
      </c>
      <c s="129" r="BJ2169">
        <v>189.586498</v>
      </c>
      <c s="129" r="BK2169">
        <v>16.1350209999999</v>
      </c>
      <c s="129" r="BL2169">
        <v>8.06751099999999</v>
      </c>
      <c s="129" r="BM2169">
        <v>4.033755</v>
      </c>
      <c s="129" r="BN2169">
        <v>20.168776</v>
      </c>
      <c s="129" r="BO2169">
        <v>60.506329</v>
      </c>
      <c s="129" r="BP2169">
        <v>12.101266</v>
      </c>
      <c s="129" r="BQ2169">
        <v>60.506329</v>
      </c>
      <c s="129" r="BR2169">
        <v>8.06751099999999</v>
      </c>
      <c s="129" r="BS2169">
        <v>60.506329</v>
      </c>
      <c s="129" r="BT2169">
        <v>0.0</v>
      </c>
      <c s="129" r="BU2169">
        <v>4.033755</v>
      </c>
      <c s="129" r="BV2169">
        <v>0.0</v>
      </c>
      <c s="129" r="BW2169">
        <v>0.0</v>
      </c>
      <c s="129" r="BX2169">
        <v>16.1350209999999</v>
      </c>
      <c s="129" r="BY2169">
        <v>24.202532</v>
      </c>
      <c s="129" r="BZ2169">
        <v>0.0</v>
      </c>
      <c s="129" r="CA2169">
        <v>16.1350209999999</v>
      </c>
      <c s="129" r="CB2169">
        <v>217.822785</v>
      </c>
      <c s="129" r="CC2169">
        <v>60.506329</v>
      </c>
      <c s="129" r="CD2169">
        <v>12.101266</v>
      </c>
      <c s="129" r="CE2169">
        <v>4.033755</v>
      </c>
      <c s="129" r="CF2169">
        <v>28.236287</v>
      </c>
      <c s="129" r="CG2169">
        <v>40.337553</v>
      </c>
      <c s="129" r="CH2169">
        <v>64.5400839999999</v>
      </c>
      <c s="129" r="CI2169">
        <v>0.0</v>
      </c>
      <c s="129" r="CJ2169">
        <v>8.06751099999999</v>
      </c>
      <c s="129" r="CK2169">
        <v>141.181434999999</v>
      </c>
      <c s="129" r="CL2169">
        <v>16.1350209999999</v>
      </c>
      <c s="129" r="CM2169">
        <v>0.0</v>
      </c>
      <c s="129" r="CN2169">
        <v>0.0</v>
      </c>
      <c s="129" r="CO2169">
        <v>0.0</v>
      </c>
      <c s="129" r="CP2169">
        <v>8.06751099999999</v>
      </c>
      <c s="129" r="CQ2169">
        <v>12.101266</v>
      </c>
      <c s="129" r="CR2169">
        <v>100.843881999999</v>
      </c>
      <c s="129" r="CS2169">
        <v>4.033755</v>
      </c>
    </row>
    <row customHeight="1" r="2170" ht="15.0">
      <c t="s" s="127" r="A2170">
        <v>18230</v>
      </c>
      <c t="s" s="127" r="B2170">
        <v>18231</v>
      </c>
      <c t="s" s="127" r="C2170">
        <v>18232</v>
      </c>
      <c t="s" s="127" r="D2170">
        <v>18233</v>
      </c>
      <c t="s" s="127" r="E2170">
        <v>18234</v>
      </c>
      <c t="s" s="127" r="F2170">
        <v>18235</v>
      </c>
      <c t="s" s="128" r="G2170">
        <v>18236</v>
      </c>
      <c t="s" s="127" r="H2170">
        <v>18237</v>
      </c>
      <c s="129" r="I2170">
        <v>214.0</v>
      </c>
      <c s="129" r="J2170">
        <v>31.825641</v>
      </c>
      <c s="129" r="K2170">
        <v>18.65641</v>
      </c>
      <c s="129" r="L2170">
        <v>36.2153849999999</v>
      </c>
      <c s="129" r="M2170">
        <v>52.676923</v>
      </c>
      <c s="129" r="N2170">
        <v>40.605128</v>
      </c>
      <c s="129" r="O2170">
        <v>34.020513</v>
      </c>
      <c s="129" r="P2170">
        <v>34.0</v>
      </c>
      <c s="129" r="Q2170">
        <v>30.0</v>
      </c>
      <c s="129" r="R2170">
        <v>51.0</v>
      </c>
      <c s="129" r="S2170">
        <v>40.0</v>
      </c>
      <c s="129" r="T2170">
        <v>39.0</v>
      </c>
      <c s="129" r="U2170">
        <v>13.0</v>
      </c>
      <c s="129" r="V2170">
        <v>109.74359</v>
      </c>
      <c s="129" r="W2170">
        <v>21.948718</v>
      </c>
      <c s="129" r="X2170">
        <v>7.682051</v>
      </c>
      <c s="129" r="Y2170">
        <v>16.461538</v>
      </c>
      <c s="129" r="Z2170">
        <v>28.5333329999999</v>
      </c>
      <c s="129" r="AA2170">
        <v>18.65641</v>
      </c>
      <c s="129" r="AB2170">
        <v>16.461538</v>
      </c>
      <c s="129" r="AC2170">
        <v>0.0</v>
      </c>
      <c s="129" r="AD2170">
        <v>25.241026</v>
      </c>
      <c s="129" r="AE2170">
        <v>51.579487</v>
      </c>
      <c s="129" r="AF2170">
        <v>32.9230769999999</v>
      </c>
      <c s="129" r="AG2170">
        <v>104.25641</v>
      </c>
      <c s="129" r="AH2170">
        <v>9.87692299999999</v>
      </c>
      <c s="129" r="AI2170">
        <v>10.974359</v>
      </c>
      <c s="129" r="AJ2170">
        <v>19.7538459999999</v>
      </c>
      <c s="129" r="AK2170">
        <v>24.14359</v>
      </c>
      <c s="129" r="AL2170">
        <v>21.948718</v>
      </c>
      <c s="129" r="AM2170">
        <v>17.5589739999999</v>
      </c>
      <c s="129" r="AN2170">
        <v>0.0</v>
      </c>
      <c s="129" r="AO2170">
        <v>14.266667</v>
      </c>
      <c s="129" r="AP2170">
        <v>58.1641029999999</v>
      </c>
      <c s="129" r="AQ2170">
        <v>31.825641</v>
      </c>
      <c s="129" r="AR2170">
        <v>175.589744</v>
      </c>
      <c s="129" r="AS2170">
        <v>4.389744</v>
      </c>
      <c s="129" r="AT2170">
        <v>13.169231</v>
      </c>
      <c s="129" r="AU2170">
        <v>4.389744</v>
      </c>
      <c s="129" r="AV2170">
        <v>17.5589739999999</v>
      </c>
      <c s="129" r="AW2170">
        <v>35.117949</v>
      </c>
      <c s="129" r="AX2170">
        <v>8.77948699999999</v>
      </c>
      <c s="129" r="AY2170">
        <v>87.7948719999999</v>
      </c>
      <c s="129" r="AZ2170">
        <v>4.389744</v>
      </c>
      <c s="129" r="BA2170">
        <v>79.0153849999999</v>
      </c>
      <c s="129" r="BB2170">
        <v>0.0</v>
      </c>
      <c s="129" r="BC2170">
        <v>4.389744</v>
      </c>
      <c s="129" r="BD2170">
        <v>0.0</v>
      </c>
      <c s="129" r="BE2170">
        <v>13.169231</v>
      </c>
      <c s="129" r="BF2170">
        <v>0.0</v>
      </c>
      <c s="129" r="BG2170">
        <v>8.77948699999999</v>
      </c>
      <c s="129" r="BH2170">
        <v>52.676923</v>
      </c>
      <c s="129" r="BI2170">
        <v>0.0</v>
      </c>
      <c s="129" r="BJ2170">
        <v>96.574359</v>
      </c>
      <c s="129" r="BK2170">
        <v>4.389744</v>
      </c>
      <c s="129" r="BL2170">
        <v>8.77948699999999</v>
      </c>
      <c s="129" r="BM2170">
        <v>4.389744</v>
      </c>
      <c s="129" r="BN2170">
        <v>4.389744</v>
      </c>
      <c s="129" r="BO2170">
        <v>35.117949</v>
      </c>
      <c s="129" r="BP2170">
        <v>0.0</v>
      </c>
      <c s="129" r="BQ2170">
        <v>35.117949</v>
      </c>
      <c s="129" r="BR2170">
        <v>4.389744</v>
      </c>
      <c s="129" r="BS2170">
        <v>4.389744</v>
      </c>
      <c s="129" r="BT2170">
        <v>0.0</v>
      </c>
      <c s="129" r="BU2170">
        <v>0.0</v>
      </c>
      <c s="129" r="BV2170">
        <v>0.0</v>
      </c>
      <c s="129" r="BW2170">
        <v>0.0</v>
      </c>
      <c s="129" r="BX2170">
        <v>4.389744</v>
      </c>
      <c s="129" r="BY2170">
        <v>0.0</v>
      </c>
      <c s="129" r="BZ2170">
        <v>0.0</v>
      </c>
      <c s="129" r="CA2170">
        <v>0.0</v>
      </c>
      <c s="129" r="CB2170">
        <v>57.066667</v>
      </c>
      <c s="129" r="CC2170">
        <v>4.389744</v>
      </c>
      <c s="129" r="CD2170">
        <v>4.389744</v>
      </c>
      <c s="129" r="CE2170">
        <v>4.389744</v>
      </c>
      <c s="129" r="CF2170">
        <v>17.5589739999999</v>
      </c>
      <c s="129" r="CG2170">
        <v>17.5589739999999</v>
      </c>
      <c s="129" r="CH2170">
        <v>8.77948699999999</v>
      </c>
      <c s="129" r="CI2170">
        <v>0.0</v>
      </c>
      <c s="129" r="CJ2170">
        <v>0.0</v>
      </c>
      <c s="129" r="CK2170">
        <v>114.133332999999</v>
      </c>
      <c s="129" r="CL2170">
        <v>0.0</v>
      </c>
      <c s="129" r="CM2170">
        <v>8.77948699999999</v>
      </c>
      <c s="129" r="CN2170">
        <v>0.0</v>
      </c>
      <c s="129" r="CO2170">
        <v>0.0</v>
      </c>
      <c s="129" r="CP2170">
        <v>13.169231</v>
      </c>
      <c s="129" r="CQ2170">
        <v>0.0</v>
      </c>
      <c s="129" r="CR2170">
        <v>87.7948719999999</v>
      </c>
      <c s="129" r="CS2170">
        <v>4.389744</v>
      </c>
    </row>
    <row customHeight="1" r="2171" ht="15.0">
      <c t="s" s="127" r="A2171">
        <v>18238</v>
      </c>
      <c t="s" s="127" r="B2171">
        <v>18239</v>
      </c>
      <c t="s" s="127" r="C2171">
        <v>18240</v>
      </c>
      <c t="s" s="127" r="D2171">
        <v>18241</v>
      </c>
      <c t="s" s="127" r="E2171">
        <v>18242</v>
      </c>
      <c t="s" s="127" r="F2171">
        <v>18243</v>
      </c>
      <c t="s" s="128" r="G2171">
        <v>18244</v>
      </c>
      <c t="s" s="127" r="H2171">
        <v>18245</v>
      </c>
      <c s="129" r="I2171">
        <v>155.0</v>
      </c>
      <c s="129" r="J2171">
        <v>18.0</v>
      </c>
      <c s="129" r="K2171">
        <v>26.0</v>
      </c>
      <c s="129" r="L2171">
        <v>22.0</v>
      </c>
      <c s="129" r="M2171">
        <v>42.0</v>
      </c>
      <c s="129" r="N2171">
        <v>29.0</v>
      </c>
      <c s="129" r="O2171">
        <v>18.0</v>
      </c>
      <c s="129" r="P2171">
        <v>39.0</v>
      </c>
      <c s="129" r="Q2171">
        <v>17.0</v>
      </c>
      <c s="129" r="R2171">
        <v>41.0</v>
      </c>
      <c s="129" r="S2171">
        <v>26.0</v>
      </c>
      <c s="129" r="T2171">
        <v>31.0</v>
      </c>
      <c s="129" r="U2171">
        <v>15.0</v>
      </c>
      <c s="129" r="V2171">
        <v>80.0</v>
      </c>
      <c s="129" r="W2171">
        <v>8.0</v>
      </c>
      <c s="129" r="X2171">
        <v>15.0</v>
      </c>
      <c s="129" r="Y2171">
        <v>12.0</v>
      </c>
      <c s="129" r="Z2171">
        <v>20.0</v>
      </c>
      <c s="129" r="AA2171">
        <v>15.0</v>
      </c>
      <c s="129" r="AB2171">
        <v>10.0</v>
      </c>
      <c s="129" r="AC2171">
        <v>0.0</v>
      </c>
      <c s="129" r="AD2171">
        <v>15.0</v>
      </c>
      <c s="129" r="AE2171">
        <v>49.0</v>
      </c>
      <c s="129" r="AF2171">
        <v>16.0</v>
      </c>
      <c s="129" r="AG2171">
        <v>75.0</v>
      </c>
      <c s="129" r="AH2171">
        <v>10.0</v>
      </c>
      <c s="129" r="AI2171">
        <v>11.0</v>
      </c>
      <c s="129" r="AJ2171">
        <v>10.0</v>
      </c>
      <c s="129" r="AK2171">
        <v>22.0</v>
      </c>
      <c s="129" r="AL2171">
        <v>14.0</v>
      </c>
      <c s="129" r="AM2171">
        <v>8.0</v>
      </c>
      <c s="129" r="AN2171">
        <v>0.0</v>
      </c>
      <c s="129" r="AO2171">
        <v>13.0</v>
      </c>
      <c s="129" r="AP2171">
        <v>43.0</v>
      </c>
      <c s="129" r="AQ2171">
        <v>19.0</v>
      </c>
      <c s="129" r="AR2171">
        <v>148.0</v>
      </c>
      <c s="129" r="AS2171">
        <v>12.0</v>
      </c>
      <c s="129" r="AT2171">
        <v>4.0</v>
      </c>
      <c s="129" r="AU2171">
        <v>8.0</v>
      </c>
      <c s="129" r="AV2171">
        <v>12.0</v>
      </c>
      <c s="129" r="AW2171">
        <v>8.0</v>
      </c>
      <c s="129" r="AX2171">
        <v>20.0</v>
      </c>
      <c s="129" r="AY2171">
        <v>56.0</v>
      </c>
      <c s="129" r="AZ2171">
        <v>28.0</v>
      </c>
      <c s="129" r="BA2171">
        <v>76.0</v>
      </c>
      <c s="129" r="BB2171">
        <v>8.0</v>
      </c>
      <c s="129" r="BC2171">
        <v>4.0</v>
      </c>
      <c s="129" r="BD2171">
        <v>8.0</v>
      </c>
      <c s="129" r="BE2171">
        <v>0.0</v>
      </c>
      <c s="129" r="BF2171">
        <v>4.0</v>
      </c>
      <c s="129" r="BG2171">
        <v>16.0</v>
      </c>
      <c s="129" r="BH2171">
        <v>28.0</v>
      </c>
      <c s="129" r="BI2171">
        <v>8.0</v>
      </c>
      <c s="129" r="BJ2171">
        <v>72.0</v>
      </c>
      <c s="129" r="BK2171">
        <v>4.0</v>
      </c>
      <c s="129" r="BL2171">
        <v>0.0</v>
      </c>
      <c s="129" r="BM2171">
        <v>0.0</v>
      </c>
      <c s="129" r="BN2171">
        <v>12.0</v>
      </c>
      <c s="129" r="BO2171">
        <v>4.0</v>
      </c>
      <c s="129" r="BP2171">
        <v>4.0</v>
      </c>
      <c s="129" r="BQ2171">
        <v>28.0</v>
      </c>
      <c s="129" r="BR2171">
        <v>20.0</v>
      </c>
      <c s="129" r="BS2171">
        <v>24.0</v>
      </c>
      <c s="129" r="BT2171">
        <v>0.0</v>
      </c>
      <c s="129" r="BU2171">
        <v>0.0</v>
      </c>
      <c s="129" r="BV2171">
        <v>0.0</v>
      </c>
      <c s="129" r="BW2171">
        <v>4.0</v>
      </c>
      <c s="129" r="BX2171">
        <v>0.0</v>
      </c>
      <c s="129" r="BY2171">
        <v>4.0</v>
      </c>
      <c s="129" r="BZ2171">
        <v>0.0</v>
      </c>
      <c s="129" r="CA2171">
        <v>16.0</v>
      </c>
      <c s="129" r="CB2171">
        <v>48.0</v>
      </c>
      <c s="129" r="CC2171">
        <v>8.0</v>
      </c>
      <c s="129" r="CD2171">
        <v>4.0</v>
      </c>
      <c s="129" r="CE2171">
        <v>4.0</v>
      </c>
      <c s="129" r="CF2171">
        <v>8.0</v>
      </c>
      <c s="129" r="CG2171">
        <v>4.0</v>
      </c>
      <c s="129" r="CH2171">
        <v>12.0</v>
      </c>
      <c s="129" r="CI2171">
        <v>0.0</v>
      </c>
      <c s="129" r="CJ2171">
        <v>8.0</v>
      </c>
      <c s="129" r="CK2171">
        <v>76.0</v>
      </c>
      <c s="129" r="CL2171">
        <v>4.0</v>
      </c>
      <c s="129" r="CM2171">
        <v>0.0</v>
      </c>
      <c s="129" r="CN2171">
        <v>4.0</v>
      </c>
      <c s="129" r="CO2171">
        <v>0.0</v>
      </c>
      <c s="129" r="CP2171">
        <v>4.0</v>
      </c>
      <c s="129" r="CQ2171">
        <v>4.0</v>
      </c>
      <c s="129" r="CR2171">
        <v>56.0</v>
      </c>
      <c s="129" r="CS2171">
        <v>4.0</v>
      </c>
    </row>
    <row customHeight="1" r="2172" ht="15.0">
      <c t="s" s="127" r="A2172">
        <v>18246</v>
      </c>
      <c t="s" s="127" r="B2172">
        <v>18247</v>
      </c>
      <c t="s" s="127" r="C2172">
        <v>18248</v>
      </c>
      <c t="s" s="127" r="D2172">
        <v>18249</v>
      </c>
      <c t="s" s="127" r="E2172">
        <v>18250</v>
      </c>
      <c t="s" s="127" r="F2172">
        <v>18251</v>
      </c>
      <c t="s" s="128" r="G2172">
        <v>18252</v>
      </c>
      <c t="s" s="127" r="H2172">
        <v>18253</v>
      </c>
      <c s="129" r="I2172">
        <v>145.0</v>
      </c>
      <c s="129" r="J2172">
        <v>21.0</v>
      </c>
      <c s="129" r="K2172">
        <v>20.0</v>
      </c>
      <c s="129" r="L2172">
        <v>27.0</v>
      </c>
      <c s="129" r="M2172">
        <v>18.0</v>
      </c>
      <c s="129" r="N2172">
        <v>40.0</v>
      </c>
      <c s="129" r="O2172">
        <v>19.0</v>
      </c>
      <c s="129" r="P2172">
        <v>13.0</v>
      </c>
      <c s="129" r="Q2172">
        <v>22.0</v>
      </c>
      <c s="129" r="R2172">
        <v>18.0</v>
      </c>
      <c s="129" r="S2172">
        <v>35.0</v>
      </c>
      <c s="129" r="T2172">
        <v>28.0</v>
      </c>
      <c s="129" r="U2172">
        <v>16.0</v>
      </c>
      <c s="129" r="V2172">
        <v>70.0</v>
      </c>
      <c s="129" r="W2172">
        <v>11.0</v>
      </c>
      <c s="129" r="X2172">
        <v>9.0</v>
      </c>
      <c s="129" r="Y2172">
        <v>15.0</v>
      </c>
      <c s="129" r="Z2172">
        <v>8.0</v>
      </c>
      <c s="129" r="AA2172">
        <v>19.0</v>
      </c>
      <c s="129" r="AB2172">
        <v>8.0</v>
      </c>
      <c s="129" r="AC2172">
        <v>0.0</v>
      </c>
      <c s="129" r="AD2172">
        <v>15.0</v>
      </c>
      <c s="129" r="AE2172">
        <v>39.0</v>
      </c>
      <c s="129" r="AF2172">
        <v>16.0</v>
      </c>
      <c s="129" r="AG2172">
        <v>75.0</v>
      </c>
      <c s="129" r="AH2172">
        <v>10.0</v>
      </c>
      <c s="129" r="AI2172">
        <v>11.0</v>
      </c>
      <c s="129" r="AJ2172">
        <v>12.0</v>
      </c>
      <c s="129" r="AK2172">
        <v>10.0</v>
      </c>
      <c s="129" r="AL2172">
        <v>21.0</v>
      </c>
      <c s="129" r="AM2172">
        <v>10.0</v>
      </c>
      <c s="129" r="AN2172">
        <v>1.0</v>
      </c>
      <c s="129" r="AO2172">
        <v>14.0</v>
      </c>
      <c s="129" r="AP2172">
        <v>38.0</v>
      </c>
      <c s="129" r="AQ2172">
        <v>23.0</v>
      </c>
      <c s="129" r="AR2172">
        <v>120.0</v>
      </c>
      <c s="129" r="AS2172">
        <v>4.0</v>
      </c>
      <c s="129" r="AT2172">
        <v>8.0</v>
      </c>
      <c s="129" r="AU2172">
        <v>0.0</v>
      </c>
      <c s="129" r="AV2172">
        <v>4.0</v>
      </c>
      <c s="129" r="AW2172">
        <v>12.0</v>
      </c>
      <c s="129" r="AX2172">
        <v>16.0</v>
      </c>
      <c s="129" r="AY2172">
        <v>68.0</v>
      </c>
      <c s="129" r="AZ2172">
        <v>8.0</v>
      </c>
      <c s="129" r="BA2172">
        <v>60.0</v>
      </c>
      <c s="129" r="BB2172">
        <v>4.0</v>
      </c>
      <c s="129" r="BC2172">
        <v>8.0</v>
      </c>
      <c s="129" r="BD2172">
        <v>0.0</v>
      </c>
      <c s="129" r="BE2172">
        <v>0.0</v>
      </c>
      <c s="129" r="BF2172">
        <v>0.0</v>
      </c>
      <c s="129" r="BG2172">
        <v>12.0</v>
      </c>
      <c s="129" r="BH2172">
        <v>32.0</v>
      </c>
      <c s="129" r="BI2172">
        <v>4.0</v>
      </c>
      <c s="129" r="BJ2172">
        <v>60.0</v>
      </c>
      <c s="129" r="BK2172">
        <v>0.0</v>
      </c>
      <c s="129" r="BL2172">
        <v>0.0</v>
      </c>
      <c s="129" r="BM2172">
        <v>0.0</v>
      </c>
      <c s="129" r="BN2172">
        <v>4.0</v>
      </c>
      <c s="129" r="BO2172">
        <v>12.0</v>
      </c>
      <c s="129" r="BP2172">
        <v>4.0</v>
      </c>
      <c s="129" r="BQ2172">
        <v>36.0</v>
      </c>
      <c s="129" r="BR2172">
        <v>4.0</v>
      </c>
      <c s="129" r="BS2172">
        <v>4.0</v>
      </c>
      <c s="129" r="BT2172">
        <v>0.0</v>
      </c>
      <c s="129" r="BU2172">
        <v>0.0</v>
      </c>
      <c s="129" r="BV2172">
        <v>0.0</v>
      </c>
      <c s="129" r="BW2172">
        <v>0.0</v>
      </c>
      <c s="129" r="BX2172">
        <v>0.0</v>
      </c>
      <c s="129" r="BY2172">
        <v>0.0</v>
      </c>
      <c s="129" r="BZ2172">
        <v>0.0</v>
      </c>
      <c s="129" r="CA2172">
        <v>4.0</v>
      </c>
      <c s="129" r="CB2172">
        <v>48.0</v>
      </c>
      <c s="129" r="CC2172">
        <v>4.0</v>
      </c>
      <c s="129" r="CD2172">
        <v>8.0</v>
      </c>
      <c s="129" r="CE2172">
        <v>0.0</v>
      </c>
      <c s="129" r="CF2172">
        <v>4.0</v>
      </c>
      <c s="129" r="CG2172">
        <v>12.0</v>
      </c>
      <c s="129" r="CH2172">
        <v>16.0</v>
      </c>
      <c s="129" r="CI2172">
        <v>0.0</v>
      </c>
      <c s="129" r="CJ2172">
        <v>4.0</v>
      </c>
      <c s="129" r="CK2172">
        <v>68.0</v>
      </c>
      <c s="129" r="CL2172">
        <v>0.0</v>
      </c>
      <c s="129" r="CM2172">
        <v>0.0</v>
      </c>
      <c s="129" r="CN2172">
        <v>0.0</v>
      </c>
      <c s="129" r="CO2172">
        <v>0.0</v>
      </c>
      <c s="129" r="CP2172">
        <v>0.0</v>
      </c>
      <c s="129" r="CQ2172">
        <v>0.0</v>
      </c>
      <c s="129" r="CR2172">
        <v>68.0</v>
      </c>
      <c s="129" r="CS2172">
        <v>0.0</v>
      </c>
    </row>
    <row customHeight="1" r="2173" ht="15.0">
      <c t="s" s="127" r="A2173">
        <v>18254</v>
      </c>
      <c t="s" s="127" r="B2173">
        <v>18255</v>
      </c>
      <c t="s" s="127" r="C2173">
        <v>18256</v>
      </c>
      <c t="s" s="127" r="D2173">
        <v>18257</v>
      </c>
      <c t="s" s="127" r="E2173">
        <v>18258</v>
      </c>
      <c t="s" s="127" r="F2173">
        <v>18259</v>
      </c>
      <c t="s" s="128" r="G2173">
        <v>18260</v>
      </c>
      <c t="s" s="127" r="H2173">
        <v>18261</v>
      </c>
      <c s="129" r="I2173">
        <v>98.0</v>
      </c>
      <c s="129" r="J2173">
        <v>8.82</v>
      </c>
      <c s="129" r="K2173">
        <v>18.62</v>
      </c>
      <c s="129" r="L2173">
        <v>16.66</v>
      </c>
      <c s="129" r="M2173">
        <v>26.46</v>
      </c>
      <c s="129" r="N2173">
        <v>21.56</v>
      </c>
      <c s="129" r="O2173">
        <v>5.88</v>
      </c>
      <c s="129" r="P2173">
        <v>17.0</v>
      </c>
      <c s="129" r="Q2173">
        <v>18.0</v>
      </c>
      <c s="129" r="R2173">
        <v>19.0</v>
      </c>
      <c s="129" r="S2173">
        <v>16.0</v>
      </c>
      <c s="129" r="T2173">
        <v>21.0</v>
      </c>
      <c s="129" r="U2173">
        <v>5.0</v>
      </c>
      <c s="129" r="V2173">
        <v>52.92</v>
      </c>
      <c s="129" r="W2173">
        <v>3.92</v>
      </c>
      <c s="129" r="X2173">
        <v>12.74</v>
      </c>
      <c s="129" r="Y2173">
        <v>7.84</v>
      </c>
      <c s="129" r="Z2173">
        <v>12.74</v>
      </c>
      <c s="129" r="AA2173">
        <v>14.7</v>
      </c>
      <c s="129" r="AB2173">
        <v>0.98</v>
      </c>
      <c s="129" r="AC2173">
        <v>0.0</v>
      </c>
      <c s="129" r="AD2173">
        <v>8.82</v>
      </c>
      <c s="129" r="AE2173">
        <v>35.28</v>
      </c>
      <c s="129" r="AF2173">
        <v>8.82</v>
      </c>
      <c s="129" r="AG2173">
        <v>45.08</v>
      </c>
      <c s="129" r="AH2173">
        <v>4.9</v>
      </c>
      <c s="129" r="AI2173">
        <v>5.88</v>
      </c>
      <c s="129" r="AJ2173">
        <v>8.82</v>
      </c>
      <c s="129" r="AK2173">
        <v>13.72</v>
      </c>
      <c s="129" r="AL2173">
        <v>6.86</v>
      </c>
      <c s="129" r="AM2173">
        <v>4.9</v>
      </c>
      <c s="129" r="AN2173">
        <v>0.0</v>
      </c>
      <c s="129" r="AO2173">
        <v>8.82</v>
      </c>
      <c s="129" r="AP2173">
        <v>27.44</v>
      </c>
      <c s="129" r="AQ2173">
        <v>8.82</v>
      </c>
      <c s="129" r="AR2173">
        <v>86.24</v>
      </c>
      <c s="129" r="AS2173">
        <v>3.92</v>
      </c>
      <c s="129" r="AT2173">
        <v>0.0</v>
      </c>
      <c s="129" r="AU2173">
        <v>0.0</v>
      </c>
      <c s="129" r="AV2173">
        <v>19.6</v>
      </c>
      <c s="129" r="AW2173">
        <v>7.84</v>
      </c>
      <c s="129" r="AX2173">
        <v>27.44</v>
      </c>
      <c s="129" r="AY2173">
        <v>11.76</v>
      </c>
      <c s="129" r="AZ2173">
        <v>15.68</v>
      </c>
      <c s="129" r="BA2173">
        <v>47.04</v>
      </c>
      <c s="129" r="BB2173">
        <v>3.92</v>
      </c>
      <c s="129" r="BC2173">
        <v>0.0</v>
      </c>
      <c s="129" r="BD2173">
        <v>0.0</v>
      </c>
      <c s="129" r="BE2173">
        <v>7.84</v>
      </c>
      <c s="129" r="BF2173">
        <v>0.0</v>
      </c>
      <c s="129" r="BG2173">
        <v>23.52</v>
      </c>
      <c s="129" r="BH2173">
        <v>3.92</v>
      </c>
      <c s="129" r="BI2173">
        <v>7.84</v>
      </c>
      <c s="129" r="BJ2173">
        <v>39.2</v>
      </c>
      <c s="129" r="BK2173">
        <v>0.0</v>
      </c>
      <c s="129" r="BL2173">
        <v>0.0</v>
      </c>
      <c s="129" r="BM2173">
        <v>0.0</v>
      </c>
      <c s="129" r="BN2173">
        <v>11.76</v>
      </c>
      <c s="129" r="BO2173">
        <v>7.84</v>
      </c>
      <c s="129" r="BP2173">
        <v>3.92</v>
      </c>
      <c s="129" r="BQ2173">
        <v>7.84</v>
      </c>
      <c s="129" r="BR2173">
        <v>7.84</v>
      </c>
      <c s="129" r="BS2173">
        <v>15.68</v>
      </c>
      <c s="129" r="BT2173">
        <v>0.0</v>
      </c>
      <c s="129" r="BU2173">
        <v>0.0</v>
      </c>
      <c s="129" r="BV2173">
        <v>0.0</v>
      </c>
      <c s="129" r="BW2173">
        <v>3.92</v>
      </c>
      <c s="129" r="BX2173">
        <v>0.0</v>
      </c>
      <c s="129" r="BY2173">
        <v>0.0</v>
      </c>
      <c s="129" r="BZ2173">
        <v>0.0</v>
      </c>
      <c s="129" r="CA2173">
        <v>11.76</v>
      </c>
      <c s="129" r="CB2173">
        <v>35.28</v>
      </c>
      <c s="129" r="CC2173">
        <v>0.0</v>
      </c>
      <c s="129" r="CD2173">
        <v>0.0</v>
      </c>
      <c s="129" r="CE2173">
        <v>0.0</v>
      </c>
      <c s="129" r="CF2173">
        <v>11.76</v>
      </c>
      <c s="129" r="CG2173">
        <v>3.92</v>
      </c>
      <c s="129" r="CH2173">
        <v>19.6</v>
      </c>
      <c s="129" r="CI2173">
        <v>0.0</v>
      </c>
      <c s="129" r="CJ2173">
        <v>0.0</v>
      </c>
      <c s="129" r="CK2173">
        <v>35.28</v>
      </c>
      <c s="129" r="CL2173">
        <v>3.92</v>
      </c>
      <c s="129" r="CM2173">
        <v>0.0</v>
      </c>
      <c s="129" r="CN2173">
        <v>0.0</v>
      </c>
      <c s="129" r="CO2173">
        <v>3.92</v>
      </c>
      <c s="129" r="CP2173">
        <v>3.92</v>
      </c>
      <c s="129" r="CQ2173">
        <v>7.84</v>
      </c>
      <c s="129" r="CR2173">
        <v>11.76</v>
      </c>
      <c s="129" r="CS2173">
        <v>3.92</v>
      </c>
    </row>
    <row customHeight="1" r="2174" ht="15.0">
      <c t="s" s="127" r="A2174">
        <v>18262</v>
      </c>
      <c t="s" s="127" r="B2174">
        <v>18263</v>
      </c>
      <c t="s" s="127" r="C2174">
        <v>18264</v>
      </c>
      <c t="s" s="127" r="D2174">
        <v>18265</v>
      </c>
      <c t="s" s="127" r="E2174">
        <v>18266</v>
      </c>
      <c t="s" s="127" r="F2174">
        <v>18267</v>
      </c>
      <c t="s" s="128" r="G2174">
        <v>18268</v>
      </c>
      <c t="s" s="127" r="H2174">
        <v>18269</v>
      </c>
      <c s="129" r="I2174">
        <v>10982.0</v>
      </c>
      <c s="129" r="J2174">
        <v>1615.741284</v>
      </c>
      <c s="129" r="K2174">
        <v>1750.06069099999</v>
      </c>
      <c s="129" r="L2174">
        <v>1814.70217099999</v>
      </c>
      <c s="129" r="M2174">
        <v>2400.799082</v>
      </c>
      <c s="129" r="N2174">
        <v>1931.348402</v>
      </c>
      <c s="129" r="O2174">
        <v>1469.348371</v>
      </c>
      <c s="129" r="P2174">
        <v>1563.0</v>
      </c>
      <c s="129" r="Q2174">
        <v>1669.0</v>
      </c>
      <c s="129" r="R2174">
        <v>2077.0</v>
      </c>
      <c s="129" r="S2174">
        <v>1867.0</v>
      </c>
      <c s="129" r="T2174">
        <v>1950.0</v>
      </c>
      <c s="129" r="U2174">
        <v>995.0</v>
      </c>
      <c s="129" r="V2174">
        <v>5064.635855</v>
      </c>
      <c s="129" r="W2174">
        <v>790.710734</v>
      </c>
      <c s="129" r="X2174">
        <v>845.434101</v>
      </c>
      <c s="129" r="Y2174">
        <v>944.019601999999</v>
      </c>
      <c s="129" r="Z2174">
        <v>1136.66182299999</v>
      </c>
      <c s="129" r="AA2174">
        <v>832.031238</v>
      </c>
      <c s="129" r="AB2174">
        <v>483.312649</v>
      </c>
      <c s="129" r="AC2174">
        <v>32.4657079999999</v>
      </c>
      <c s="129" r="AD2174">
        <v>1116.95922399999</v>
      </c>
      <c s="129" r="AE2174">
        <v>2909.654797</v>
      </c>
      <c s="129" r="AF2174">
        <v>1038.02183399999</v>
      </c>
      <c s="129" r="AG2174">
        <v>5917.36414499999</v>
      </c>
      <c s="129" r="AH2174">
        <v>825.030549999999</v>
      </c>
      <c s="129" r="AI2174">
        <v>904.626589999999</v>
      </c>
      <c s="129" r="AJ2174">
        <v>870.682568999999</v>
      </c>
      <c s="129" r="AK2174">
        <v>1264.137259</v>
      </c>
      <c s="129" r="AL2174">
        <v>1099.317164</v>
      </c>
      <c s="129" r="AM2174">
        <v>852.359653999999</v>
      </c>
      <c s="129" r="AN2174">
        <v>101.210359</v>
      </c>
      <c s="129" r="AO2174">
        <v>1174.188051</v>
      </c>
      <c s="129" r="AP2174">
        <v>3092.71609799999</v>
      </c>
      <c s="129" r="AQ2174">
        <v>1650.459996</v>
      </c>
      <c s="129" r="AR2174">
        <v>9368.25863199999</v>
      </c>
      <c s="129" r="AS2174">
        <v>31.271971</v>
      </c>
      <c s="129" r="AT2174">
        <v>265.787293999999</v>
      </c>
      <c s="129" r="AU2174">
        <v>550.936772</v>
      </c>
      <c s="129" r="AV2174">
        <v>1134.56619</v>
      </c>
      <c s="129" r="AW2174">
        <v>1527.036347</v>
      </c>
      <c s="129" r="AX2174">
        <v>1268.43122599999</v>
      </c>
      <c s="129" r="AY2174">
        <v>3231.80099</v>
      </c>
      <c s="129" r="AZ2174">
        <v>1358.427842</v>
      </c>
      <c s="129" r="BA2174">
        <v>4239.92654599999</v>
      </c>
      <c s="129" r="BB2174">
        <v>30.239256</v>
      </c>
      <c s="129" r="BC2174">
        <v>189.652369999999</v>
      </c>
      <c s="129" r="BD2174">
        <v>317.511314</v>
      </c>
      <c s="129" r="BE2174">
        <v>605.199512</v>
      </c>
      <c s="129" r="BF2174">
        <v>287.01073</v>
      </c>
      <c s="129" r="BG2174">
        <v>1043.505999</v>
      </c>
      <c s="129" r="BH2174">
        <v>1338.226464</v>
      </c>
      <c s="129" r="BI2174">
        <v>428.580899999999</v>
      </c>
      <c s="129" r="BJ2174">
        <v>5128.33208699999</v>
      </c>
      <c s="129" r="BK2174">
        <v>1.032715</v>
      </c>
      <c s="129" r="BL2174">
        <v>76.1349239999999</v>
      </c>
      <c s="129" r="BM2174">
        <v>233.425458999999</v>
      </c>
      <c s="129" r="BN2174">
        <v>529.366677999999</v>
      </c>
      <c s="129" r="BO2174">
        <v>1240.02561799999</v>
      </c>
      <c s="129" r="BP2174">
        <v>224.925227</v>
      </c>
      <c s="129" r="BQ2174">
        <v>1893.574525</v>
      </c>
      <c s="129" r="BR2174">
        <v>929.846942</v>
      </c>
      <c s="129" r="BS2174">
        <v>1199.67837</v>
      </c>
      <c s="129" r="BT2174">
        <v>0.0</v>
      </c>
      <c s="129" r="BU2174">
        <v>1.02217</v>
      </c>
      <c s="129" r="BV2174">
        <v>12.2495429999999</v>
      </c>
      <c s="129" r="BW2174">
        <v>65.349322</v>
      </c>
      <c s="129" r="BX2174">
        <v>175.945179</v>
      </c>
      <c s="129" r="BY2174">
        <v>210.150104</v>
      </c>
      <c s="129" r="BZ2174">
        <v>0.0</v>
      </c>
      <c s="129" r="CA2174">
        <v>734.962051999999</v>
      </c>
      <c s="129" r="CB2174">
        <v>4094.051655</v>
      </c>
      <c s="129" r="CC2174">
        <v>23.9987309999999</v>
      </c>
      <c s="129" r="CD2174">
        <v>235.427958999999</v>
      </c>
      <c s="129" r="CE2174">
        <v>417.560813999999</v>
      </c>
      <c s="129" r="CF2174">
        <v>929.679172999999</v>
      </c>
      <c s="129" r="CG2174">
        <v>1157.28698899999</v>
      </c>
      <c s="129" r="CH2174">
        <v>948.789598999999</v>
      </c>
      <c s="129" r="CI2174">
        <v>23.695174</v>
      </c>
      <c s="129" r="CJ2174">
        <v>357.613216</v>
      </c>
      <c s="129" r="CK2174">
        <v>4074.528607</v>
      </c>
      <c s="129" r="CL2174">
        <v>7.27324</v>
      </c>
      <c s="129" r="CM2174">
        <v>29.337166</v>
      </c>
      <c s="129" r="CN2174">
        <v>121.126416</v>
      </c>
      <c s="129" r="CO2174">
        <v>139.537695</v>
      </c>
      <c s="129" r="CP2174">
        <v>193.80418</v>
      </c>
      <c s="129" r="CQ2174">
        <v>109.491522</v>
      </c>
      <c s="129" r="CR2174">
        <v>3208.10581599999</v>
      </c>
      <c s="129" r="CS2174">
        <v>265.852574</v>
      </c>
    </row>
    <row customHeight="1" r="2175" ht="15.0">
      <c t="s" s="127" r="A2175">
        <v>18270</v>
      </c>
      <c t="s" s="127" r="B2175">
        <v>18271</v>
      </c>
      <c t="s" s="127" r="C2175">
        <v>18272</v>
      </c>
      <c t="s" s="127" r="D2175">
        <v>18273</v>
      </c>
      <c t="s" s="127" r="E2175">
        <v>18274</v>
      </c>
      <c t="s" s="127" r="F2175">
        <v>18275</v>
      </c>
      <c t="s" s="128" r="G2175">
        <v>18276</v>
      </c>
      <c t="s" s="127" r="H2175">
        <v>18277</v>
      </c>
      <c s="129" r="I2175">
        <v>453.0</v>
      </c>
      <c s="129" r="J2175">
        <v>80.029221</v>
      </c>
      <c s="129" r="K2175">
        <v>68.90026</v>
      </c>
      <c s="129" r="L2175">
        <v>93.1867179999999</v>
      </c>
      <c s="129" r="M2175">
        <v>113.542051</v>
      </c>
      <c s="129" r="N2175">
        <v>60.8280979999999</v>
      </c>
      <c s="129" r="O2175">
        <v>36.513652</v>
      </c>
      <c s="129" r="P2175">
        <v>89.0</v>
      </c>
      <c s="129" r="Q2175">
        <v>58.0</v>
      </c>
      <c s="129" r="R2175">
        <v>114.0</v>
      </c>
      <c s="129" r="S2175">
        <v>68.0</v>
      </c>
      <c s="129" r="T2175">
        <v>70.0</v>
      </c>
      <c s="129" r="U2175">
        <v>15.0</v>
      </c>
      <c s="129" r="V2175">
        <v>239.171354</v>
      </c>
      <c s="129" r="W2175">
        <v>41.54301</v>
      </c>
      <c s="129" r="X2175">
        <v>39.5284679999999</v>
      </c>
      <c s="129" r="Y2175">
        <v>46.5723679999999</v>
      </c>
      <c s="129" r="Z2175">
        <v>57.785294</v>
      </c>
      <c s="129" r="AA2175">
        <v>35.48539</v>
      </c>
      <c s="129" r="AB2175">
        <v>17.2425579999999</v>
      </c>
      <c s="129" r="AC2175">
        <v>1.01426799999999</v>
      </c>
      <c s="129" r="AD2175">
        <v>59.771847</v>
      </c>
      <c s="129" r="AE2175">
        <v>135.799972999999</v>
      </c>
      <c s="129" r="AF2175">
        <v>43.5995339999999</v>
      </c>
      <c s="129" r="AG2175">
        <v>213.828645999999</v>
      </c>
      <c s="129" r="AH2175">
        <v>38.4862109999999</v>
      </c>
      <c s="129" r="AI2175">
        <v>29.3717919999999</v>
      </c>
      <c s="129" r="AJ2175">
        <v>46.61435</v>
      </c>
      <c s="129" r="AK2175">
        <v>55.756757</v>
      </c>
      <c s="129" r="AL2175">
        <v>25.3427079999999</v>
      </c>
      <c s="129" r="AM2175">
        <v>18.256826</v>
      </c>
      <c s="129" r="AN2175">
        <v>0.0</v>
      </c>
      <c s="129" r="AO2175">
        <v>48.600904</v>
      </c>
      <c s="129" r="AP2175">
        <v>124.671012</v>
      </c>
      <c s="129" r="AQ2175">
        <v>40.55673</v>
      </c>
      <c s="129" r="AR2175">
        <v>393.256141</v>
      </c>
      <c s="129" r="AS2175">
        <v>4.05707199999999</v>
      </c>
      <c s="129" r="AT2175">
        <v>4.05707199999999</v>
      </c>
      <c s="129" r="AU2175">
        <v>24.3424349999999</v>
      </c>
      <c s="129" r="AV2175">
        <v>60.856087</v>
      </c>
      <c s="129" r="AW2175">
        <v>48.6848689999999</v>
      </c>
      <c s="129" r="AX2175">
        <v>44.5158429999999</v>
      </c>
      <c s="129" r="AY2175">
        <v>121.600219</v>
      </c>
      <c s="129" r="AZ2175">
        <v>85.142544</v>
      </c>
      <c s="129" r="BA2175">
        <v>210.799836</v>
      </c>
      <c s="129" r="BB2175">
        <v>0.0</v>
      </c>
      <c s="129" r="BC2175">
        <v>4.05707199999999</v>
      </c>
      <c s="129" r="BD2175">
        <v>16.22829</v>
      </c>
      <c s="129" r="BE2175">
        <v>40.5707239999999</v>
      </c>
      <c s="129" r="BF2175">
        <v>8.114145</v>
      </c>
      <c s="129" r="BG2175">
        <v>36.401698</v>
      </c>
      <c s="129" r="BH2175">
        <v>68.914254</v>
      </c>
      <c s="129" r="BI2175">
        <v>36.513652</v>
      </c>
      <c s="129" r="BJ2175">
        <v>182.456306</v>
      </c>
      <c s="129" r="BK2175">
        <v>4.05707199999999</v>
      </c>
      <c s="129" r="BL2175">
        <v>0.0</v>
      </c>
      <c s="129" r="BM2175">
        <v>8.114145</v>
      </c>
      <c s="129" r="BN2175">
        <v>20.2853619999999</v>
      </c>
      <c s="129" r="BO2175">
        <v>40.5707239999999</v>
      </c>
      <c s="129" r="BP2175">
        <v>8.114145</v>
      </c>
      <c s="129" r="BQ2175">
        <v>52.685965</v>
      </c>
      <c s="129" r="BR2175">
        <v>48.628892</v>
      </c>
      <c s="129" r="BS2175">
        <v>60.856087</v>
      </c>
      <c s="129" r="BT2175">
        <v>0.0</v>
      </c>
      <c s="129" r="BU2175">
        <v>0.0</v>
      </c>
      <c s="129" r="BV2175">
        <v>0.0</v>
      </c>
      <c s="129" r="BW2175">
        <v>4.05707199999999</v>
      </c>
      <c s="129" r="BX2175">
        <v>4.05707199999999</v>
      </c>
      <c s="129" r="BY2175">
        <v>4.05707199999999</v>
      </c>
      <c s="129" r="BZ2175">
        <v>0.0</v>
      </c>
      <c s="129" r="CA2175">
        <v>48.6848689999999</v>
      </c>
      <c s="129" r="CB2175">
        <v>190.514474</v>
      </c>
      <c s="129" r="CC2175">
        <v>4.05707199999999</v>
      </c>
      <c s="129" r="CD2175">
        <v>4.05707199999999</v>
      </c>
      <c s="129" r="CE2175">
        <v>24.3424349999999</v>
      </c>
      <c s="129" r="CF2175">
        <v>52.741942</v>
      </c>
      <c s="129" r="CG2175">
        <v>40.5707239999999</v>
      </c>
      <c s="129" r="CH2175">
        <v>40.45877</v>
      </c>
      <c s="129" r="CI2175">
        <v>0.0</v>
      </c>
      <c s="129" r="CJ2175">
        <v>24.286458</v>
      </c>
      <c s="129" r="CK2175">
        <v>141.885581</v>
      </c>
      <c s="129" r="CL2175">
        <v>0.0</v>
      </c>
      <c s="129" r="CM2175">
        <v>0.0</v>
      </c>
      <c s="129" r="CN2175">
        <v>0.0</v>
      </c>
      <c s="129" r="CO2175">
        <v>4.05707199999999</v>
      </c>
      <c s="129" r="CP2175">
        <v>4.05707199999999</v>
      </c>
      <c s="129" r="CQ2175">
        <v>0.0</v>
      </c>
      <c s="129" r="CR2175">
        <v>121.600219</v>
      </c>
      <c s="129" r="CS2175">
        <v>12.171217</v>
      </c>
    </row>
    <row customHeight="1" r="2176" ht="15.0">
      <c t="s" s="127" r="A2176">
        <v>18278</v>
      </c>
      <c t="s" s="127" r="B2176">
        <v>18279</v>
      </c>
      <c t="s" s="127" r="C2176">
        <v>18280</v>
      </c>
      <c t="s" s="127" r="D2176">
        <v>18281</v>
      </c>
      <c t="s" s="127" r="E2176">
        <v>18282</v>
      </c>
      <c t="s" s="127" r="F2176">
        <v>18283</v>
      </c>
      <c t="s" s="128" r="G2176">
        <v>18284</v>
      </c>
      <c t="s" s="127" r="H2176">
        <v>18285</v>
      </c>
      <c s="129" r="I2176">
        <v>86.0</v>
      </c>
      <c s="129" r="J2176">
        <v>15.553191</v>
      </c>
      <c s="129" r="K2176">
        <v>10.0638299999999</v>
      </c>
      <c s="129" r="L2176">
        <v>14.638298</v>
      </c>
      <c s="129" r="M2176">
        <v>16.4680849999999</v>
      </c>
      <c s="129" r="N2176">
        <v>14.638298</v>
      </c>
      <c s="129" r="O2176">
        <v>14.638298</v>
      </c>
      <c s="129" r="P2176">
        <v>12.0</v>
      </c>
      <c s="129" r="Q2176">
        <v>4.0</v>
      </c>
      <c s="129" r="R2176">
        <v>19.0</v>
      </c>
      <c s="129" r="S2176">
        <v>12.0</v>
      </c>
      <c s="129" r="T2176">
        <v>24.0</v>
      </c>
      <c s="129" r="U2176">
        <v>12.0</v>
      </c>
      <c s="129" r="V2176">
        <v>44.829787</v>
      </c>
      <c s="129" r="W2176">
        <v>8.23404299999999</v>
      </c>
      <c s="129" r="X2176">
        <v>5.48936199999999</v>
      </c>
      <c s="129" r="Y2176">
        <v>9.148936</v>
      </c>
      <c s="129" r="Z2176">
        <v>8.23404299999999</v>
      </c>
      <c s="129" r="AA2176">
        <v>8.23404299999999</v>
      </c>
      <c s="129" r="AB2176">
        <v>4.574468</v>
      </c>
      <c s="129" r="AC2176">
        <v>0.914893999999999</v>
      </c>
      <c s="129" r="AD2176">
        <v>9.148936</v>
      </c>
      <c s="129" r="AE2176">
        <v>26.531915</v>
      </c>
      <c s="129" r="AF2176">
        <v>9.148936</v>
      </c>
      <c s="129" r="AG2176">
        <v>41.1702129999999</v>
      </c>
      <c s="129" r="AH2176">
        <v>7.319149</v>
      </c>
      <c s="129" r="AI2176">
        <v>4.574468</v>
      </c>
      <c s="129" r="AJ2176">
        <v>5.48936199999999</v>
      </c>
      <c s="129" r="AK2176">
        <v>8.23404299999999</v>
      </c>
      <c s="129" r="AL2176">
        <v>6.404255</v>
      </c>
      <c s="129" r="AM2176">
        <v>9.148936</v>
      </c>
      <c s="129" r="AN2176">
        <v>0.0</v>
      </c>
      <c s="129" r="AO2176">
        <v>8.23404299999999</v>
      </c>
      <c s="129" r="AP2176">
        <v>21.042553</v>
      </c>
      <c s="129" r="AQ2176">
        <v>11.893617</v>
      </c>
      <c s="129" r="AR2176">
        <v>69.5319149999999</v>
      </c>
      <c s="129" r="AS2176">
        <v>10.978723</v>
      </c>
      <c s="129" r="AT2176">
        <v>10.978723</v>
      </c>
      <c s="129" r="AU2176">
        <v>0.0</v>
      </c>
      <c s="129" r="AV2176">
        <v>7.319149</v>
      </c>
      <c s="129" r="AW2176">
        <v>7.319149</v>
      </c>
      <c s="129" r="AX2176">
        <v>3.659574</v>
      </c>
      <c s="129" r="AY2176">
        <v>25.617021</v>
      </c>
      <c s="129" r="AZ2176">
        <v>3.659574</v>
      </c>
      <c s="129" r="BA2176">
        <v>32.9361699999999</v>
      </c>
      <c s="129" r="BB2176">
        <v>7.319149</v>
      </c>
      <c s="129" r="BC2176">
        <v>7.319149</v>
      </c>
      <c s="129" r="BD2176">
        <v>0.0</v>
      </c>
      <c s="129" r="BE2176">
        <v>3.659574</v>
      </c>
      <c s="129" r="BF2176">
        <v>0.0</v>
      </c>
      <c s="129" r="BG2176">
        <v>0.0</v>
      </c>
      <c s="129" r="BH2176">
        <v>14.638298</v>
      </c>
      <c s="129" r="BI2176">
        <v>0.0</v>
      </c>
      <c s="129" r="BJ2176">
        <v>36.595745</v>
      </c>
      <c s="129" r="BK2176">
        <v>3.659574</v>
      </c>
      <c s="129" r="BL2176">
        <v>3.659574</v>
      </c>
      <c s="129" r="BM2176">
        <v>0.0</v>
      </c>
      <c s="129" r="BN2176">
        <v>3.659574</v>
      </c>
      <c s="129" r="BO2176">
        <v>7.319149</v>
      </c>
      <c s="129" r="BP2176">
        <v>3.659574</v>
      </c>
      <c s="129" r="BQ2176">
        <v>10.978723</v>
      </c>
      <c s="129" r="BR2176">
        <v>3.659574</v>
      </c>
      <c s="129" r="BS2176">
        <v>3.659574</v>
      </c>
      <c s="129" r="BT2176">
        <v>0.0</v>
      </c>
      <c s="129" r="BU2176">
        <v>0.0</v>
      </c>
      <c s="129" r="BV2176">
        <v>0.0</v>
      </c>
      <c s="129" r="BW2176">
        <v>0.0</v>
      </c>
      <c s="129" r="BX2176">
        <v>0.0</v>
      </c>
      <c s="129" r="BY2176">
        <v>0.0</v>
      </c>
      <c s="129" r="BZ2176">
        <v>0.0</v>
      </c>
      <c s="129" r="CA2176">
        <v>3.659574</v>
      </c>
      <c s="129" r="CB2176">
        <v>29.276596</v>
      </c>
      <c s="129" r="CC2176">
        <v>7.319149</v>
      </c>
      <c s="129" r="CD2176">
        <v>7.319149</v>
      </c>
      <c s="129" r="CE2176">
        <v>0.0</v>
      </c>
      <c s="129" r="CF2176">
        <v>7.319149</v>
      </c>
      <c s="129" r="CG2176">
        <v>3.659574</v>
      </c>
      <c s="129" r="CH2176">
        <v>3.659574</v>
      </c>
      <c s="129" r="CI2176">
        <v>0.0</v>
      </c>
      <c s="129" r="CJ2176">
        <v>0.0</v>
      </c>
      <c s="129" r="CK2176">
        <v>36.595745</v>
      </c>
      <c s="129" r="CL2176">
        <v>3.659574</v>
      </c>
      <c s="129" r="CM2176">
        <v>3.659574</v>
      </c>
      <c s="129" r="CN2176">
        <v>0.0</v>
      </c>
      <c s="129" r="CO2176">
        <v>0.0</v>
      </c>
      <c s="129" r="CP2176">
        <v>3.659574</v>
      </c>
      <c s="129" r="CQ2176">
        <v>0.0</v>
      </c>
      <c s="129" r="CR2176">
        <v>25.617021</v>
      </c>
      <c s="129" r="CS2176">
        <v>0.0</v>
      </c>
    </row>
    <row customHeight="1" r="2177" ht="15.0">
      <c t="s" s="127" r="A2177">
        <v>18286</v>
      </c>
      <c t="s" s="127" r="B2177">
        <v>18287</v>
      </c>
      <c t="s" s="127" r="C2177">
        <v>18288</v>
      </c>
      <c t="s" s="127" r="D2177">
        <v>18289</v>
      </c>
      <c t="s" s="127" r="E2177">
        <v>18290</v>
      </c>
      <c t="s" s="127" r="F2177">
        <v>18291</v>
      </c>
      <c t="s" s="128" r="G2177">
        <v>18292</v>
      </c>
      <c t="s" s="127" r="H2177">
        <v>18293</v>
      </c>
      <c s="129" r="I2177">
        <v>327.0</v>
      </c>
      <c s="129" r="J2177">
        <v>33.0</v>
      </c>
      <c s="129" r="K2177">
        <v>27.0</v>
      </c>
      <c s="129" r="L2177">
        <v>50.0</v>
      </c>
      <c s="129" r="M2177">
        <v>72.0</v>
      </c>
      <c s="129" r="N2177">
        <v>61.0</v>
      </c>
      <c s="129" r="O2177">
        <v>84.0</v>
      </c>
      <c s="129" r="P2177">
        <v>28.0</v>
      </c>
      <c s="129" r="Q2177">
        <v>30.0</v>
      </c>
      <c s="129" r="R2177">
        <v>80.0</v>
      </c>
      <c s="129" r="S2177">
        <v>41.0</v>
      </c>
      <c s="129" r="T2177">
        <v>67.0</v>
      </c>
      <c s="129" r="U2177">
        <v>68.0</v>
      </c>
      <c s="129" r="V2177">
        <v>159.0</v>
      </c>
      <c s="129" r="W2177">
        <v>18.0</v>
      </c>
      <c s="129" r="X2177">
        <v>15.0</v>
      </c>
      <c s="129" r="Y2177">
        <v>27.0</v>
      </c>
      <c s="129" r="Z2177">
        <v>38.0</v>
      </c>
      <c s="129" r="AA2177">
        <v>27.0</v>
      </c>
      <c s="129" r="AB2177">
        <v>34.0</v>
      </c>
      <c s="129" r="AC2177">
        <v>0.0</v>
      </c>
      <c s="129" r="AD2177">
        <v>22.0</v>
      </c>
      <c s="129" r="AE2177">
        <v>91.0</v>
      </c>
      <c s="129" r="AF2177">
        <v>46.0</v>
      </c>
      <c s="129" r="AG2177">
        <v>168.0</v>
      </c>
      <c s="129" r="AH2177">
        <v>15.0</v>
      </c>
      <c s="129" r="AI2177">
        <v>12.0</v>
      </c>
      <c s="129" r="AJ2177">
        <v>23.0</v>
      </c>
      <c s="129" r="AK2177">
        <v>34.0</v>
      </c>
      <c s="129" r="AL2177">
        <v>34.0</v>
      </c>
      <c s="129" r="AM2177">
        <v>36.0</v>
      </c>
      <c s="129" r="AN2177">
        <v>14.0</v>
      </c>
      <c s="129" r="AO2177">
        <v>16.0</v>
      </c>
      <c s="129" r="AP2177">
        <v>77.0</v>
      </c>
      <c s="129" r="AQ2177">
        <v>75.0</v>
      </c>
      <c s="129" r="AR2177">
        <v>300.0</v>
      </c>
      <c s="129" r="AS2177">
        <v>12.0</v>
      </c>
      <c s="129" r="AT2177">
        <v>16.0</v>
      </c>
      <c s="129" r="AU2177">
        <v>4.0</v>
      </c>
      <c s="129" r="AV2177">
        <v>32.0</v>
      </c>
      <c s="129" r="AW2177">
        <v>28.0</v>
      </c>
      <c s="129" r="AX2177">
        <v>12.0</v>
      </c>
      <c s="129" r="AY2177">
        <v>140.0</v>
      </c>
      <c s="129" r="AZ2177">
        <v>56.0</v>
      </c>
      <c s="129" r="BA2177">
        <v>140.0</v>
      </c>
      <c s="129" r="BB2177">
        <v>4.0</v>
      </c>
      <c s="129" r="BC2177">
        <v>8.0</v>
      </c>
      <c s="129" r="BD2177">
        <v>4.0</v>
      </c>
      <c s="129" r="BE2177">
        <v>8.0</v>
      </c>
      <c s="129" r="BF2177">
        <v>8.0</v>
      </c>
      <c s="129" r="BG2177">
        <v>12.0</v>
      </c>
      <c s="129" r="BH2177">
        <v>60.0</v>
      </c>
      <c s="129" r="BI2177">
        <v>36.0</v>
      </c>
      <c s="129" r="BJ2177">
        <v>160.0</v>
      </c>
      <c s="129" r="BK2177">
        <v>8.0</v>
      </c>
      <c s="129" r="BL2177">
        <v>8.0</v>
      </c>
      <c s="129" r="BM2177">
        <v>0.0</v>
      </c>
      <c s="129" r="BN2177">
        <v>24.0</v>
      </c>
      <c s="129" r="BO2177">
        <v>20.0</v>
      </c>
      <c s="129" r="BP2177">
        <v>0.0</v>
      </c>
      <c s="129" r="BQ2177">
        <v>80.0</v>
      </c>
      <c s="129" r="BR2177">
        <v>20.0</v>
      </c>
      <c s="129" r="BS2177">
        <v>16.0</v>
      </c>
      <c s="129" r="BT2177">
        <v>0.0</v>
      </c>
      <c s="129" r="BU2177">
        <v>0.0</v>
      </c>
      <c s="129" r="BV2177">
        <v>0.0</v>
      </c>
      <c s="129" r="BW2177">
        <v>0.0</v>
      </c>
      <c s="129" r="BX2177">
        <v>0.0</v>
      </c>
      <c s="129" r="BY2177">
        <v>0.0</v>
      </c>
      <c s="129" r="BZ2177">
        <v>0.0</v>
      </c>
      <c s="129" r="CA2177">
        <v>16.0</v>
      </c>
      <c s="129" r="CB2177">
        <v>112.0</v>
      </c>
      <c s="129" r="CC2177">
        <v>4.0</v>
      </c>
      <c s="129" r="CD2177">
        <v>12.0</v>
      </c>
      <c s="129" r="CE2177">
        <v>4.0</v>
      </c>
      <c s="129" r="CF2177">
        <v>24.0</v>
      </c>
      <c s="129" r="CG2177">
        <v>28.0</v>
      </c>
      <c s="129" r="CH2177">
        <v>12.0</v>
      </c>
      <c s="129" r="CI2177">
        <v>0.0</v>
      </c>
      <c s="129" r="CJ2177">
        <v>28.0</v>
      </c>
      <c s="129" r="CK2177">
        <v>172.0</v>
      </c>
      <c s="129" r="CL2177">
        <v>8.0</v>
      </c>
      <c s="129" r="CM2177">
        <v>4.0</v>
      </c>
      <c s="129" r="CN2177">
        <v>0.0</v>
      </c>
      <c s="129" r="CO2177">
        <v>8.0</v>
      </c>
      <c s="129" r="CP2177">
        <v>0.0</v>
      </c>
      <c s="129" r="CQ2177">
        <v>0.0</v>
      </c>
      <c s="129" r="CR2177">
        <v>140.0</v>
      </c>
      <c s="129" r="CS2177">
        <v>12.0</v>
      </c>
    </row>
    <row customHeight="1" r="2178" ht="15.0">
      <c t="s" s="127" r="A2178">
        <v>18294</v>
      </c>
      <c t="s" s="127" r="B2178">
        <v>18295</v>
      </c>
      <c t="s" s="127" r="C2178">
        <v>18296</v>
      </c>
      <c t="s" s="127" r="D2178">
        <v>18297</v>
      </c>
      <c t="s" s="127" r="E2178">
        <v>18298</v>
      </c>
      <c t="s" s="127" r="F2178">
        <v>18299</v>
      </c>
      <c t="s" s="128" r="G2178">
        <v>18300</v>
      </c>
      <c t="s" s="127" r="H2178">
        <v>18301</v>
      </c>
      <c s="129" r="I2178">
        <v>42.0</v>
      </c>
      <c s="129" r="J2178">
        <v>2.0</v>
      </c>
      <c s="129" r="K2178">
        <v>6.0</v>
      </c>
      <c s="129" r="L2178">
        <v>5.0</v>
      </c>
      <c s="129" r="M2178">
        <v>11.0</v>
      </c>
      <c s="129" r="N2178">
        <v>7.0</v>
      </c>
      <c s="129" r="O2178">
        <v>11.0</v>
      </c>
      <c s="129" r="P2178">
        <v>7.0</v>
      </c>
      <c s="129" r="Q2178">
        <v>3.0</v>
      </c>
      <c s="129" r="R2178">
        <v>12.0</v>
      </c>
      <c s="129" r="S2178">
        <v>3.0</v>
      </c>
      <c s="129" r="T2178">
        <v>14.0</v>
      </c>
      <c s="129" r="U2178">
        <v>9.0</v>
      </c>
      <c s="129" r="V2178">
        <v>22.0</v>
      </c>
      <c s="129" r="W2178">
        <v>1.0</v>
      </c>
      <c s="129" r="X2178">
        <v>4.0</v>
      </c>
      <c s="129" r="Y2178">
        <v>4.0</v>
      </c>
      <c s="129" r="Z2178">
        <v>7.0</v>
      </c>
      <c s="129" r="AA2178">
        <v>3.0</v>
      </c>
      <c s="129" r="AB2178">
        <v>3.0</v>
      </c>
      <c s="129" r="AC2178">
        <v>0.0</v>
      </c>
      <c s="129" r="AD2178">
        <v>1.0</v>
      </c>
      <c s="129" r="AE2178">
        <v>16.0</v>
      </c>
      <c s="129" r="AF2178">
        <v>5.0</v>
      </c>
      <c s="129" r="AG2178">
        <v>20.0</v>
      </c>
      <c s="129" r="AH2178">
        <v>1.0</v>
      </c>
      <c s="129" r="AI2178">
        <v>2.0</v>
      </c>
      <c s="129" r="AJ2178">
        <v>1.0</v>
      </c>
      <c s="129" r="AK2178">
        <v>4.0</v>
      </c>
      <c s="129" r="AL2178">
        <v>4.0</v>
      </c>
      <c s="129" r="AM2178">
        <v>8.0</v>
      </c>
      <c s="129" r="AN2178">
        <v>0.0</v>
      </c>
      <c s="129" r="AO2178">
        <v>1.0</v>
      </c>
      <c s="129" r="AP2178">
        <v>8.0</v>
      </c>
      <c s="129" r="AQ2178">
        <v>11.0</v>
      </c>
      <c s="129" r="AR2178">
        <v>40.0</v>
      </c>
      <c s="129" r="AS2178">
        <v>8.0</v>
      </c>
      <c s="129" r="AT2178">
        <v>4.0</v>
      </c>
      <c s="129" r="AU2178">
        <v>0.0</v>
      </c>
      <c s="129" r="AV2178">
        <v>0.0</v>
      </c>
      <c s="129" r="AW2178">
        <v>4.0</v>
      </c>
      <c s="129" r="AX2178">
        <v>0.0</v>
      </c>
      <c s="129" r="AY2178">
        <v>24.0</v>
      </c>
      <c s="129" r="AZ2178">
        <v>0.0</v>
      </c>
      <c s="129" r="BA2178">
        <v>20.0</v>
      </c>
      <c s="129" r="BB2178">
        <v>8.0</v>
      </c>
      <c s="129" r="BC2178">
        <v>0.0</v>
      </c>
      <c s="129" r="BD2178">
        <v>0.0</v>
      </c>
      <c s="129" r="BE2178">
        <v>0.0</v>
      </c>
      <c s="129" r="BF2178">
        <v>4.0</v>
      </c>
      <c s="129" r="BG2178">
        <v>0.0</v>
      </c>
      <c s="129" r="BH2178">
        <v>8.0</v>
      </c>
      <c s="129" r="BI2178">
        <v>0.0</v>
      </c>
      <c s="129" r="BJ2178">
        <v>20.0</v>
      </c>
      <c s="129" r="BK2178">
        <v>0.0</v>
      </c>
      <c s="129" r="BL2178">
        <v>4.0</v>
      </c>
      <c s="129" r="BM2178">
        <v>0.0</v>
      </c>
      <c s="129" r="BN2178">
        <v>0.0</v>
      </c>
      <c s="129" r="BO2178">
        <v>0.0</v>
      </c>
      <c s="129" r="BP2178">
        <v>0.0</v>
      </c>
      <c s="129" r="BQ2178">
        <v>16.0</v>
      </c>
      <c s="129" r="BR2178">
        <v>0.0</v>
      </c>
      <c s="129" r="BS2178">
        <v>4.0</v>
      </c>
      <c s="129" r="BT2178">
        <v>4.0</v>
      </c>
      <c s="129" r="BU2178">
        <v>0.0</v>
      </c>
      <c s="129" r="BV2178">
        <v>0.0</v>
      </c>
      <c s="129" r="BW2178">
        <v>0.0</v>
      </c>
      <c s="129" r="BX2178">
        <v>0.0</v>
      </c>
      <c s="129" r="BY2178">
        <v>0.0</v>
      </c>
      <c s="129" r="BZ2178">
        <v>0.0</v>
      </c>
      <c s="129" r="CA2178">
        <v>0.0</v>
      </c>
      <c s="129" r="CB2178">
        <v>8.0</v>
      </c>
      <c s="129" r="CC2178">
        <v>0.0</v>
      </c>
      <c s="129" r="CD2178">
        <v>4.0</v>
      </c>
      <c s="129" r="CE2178">
        <v>0.0</v>
      </c>
      <c s="129" r="CF2178">
        <v>0.0</v>
      </c>
      <c s="129" r="CG2178">
        <v>4.0</v>
      </c>
      <c s="129" r="CH2178">
        <v>0.0</v>
      </c>
      <c s="129" r="CI2178">
        <v>0.0</v>
      </c>
      <c s="129" r="CJ2178">
        <v>0.0</v>
      </c>
      <c s="129" r="CK2178">
        <v>28.0</v>
      </c>
      <c s="129" r="CL2178">
        <v>4.0</v>
      </c>
      <c s="129" r="CM2178">
        <v>0.0</v>
      </c>
      <c s="129" r="CN2178">
        <v>0.0</v>
      </c>
      <c s="129" r="CO2178">
        <v>0.0</v>
      </c>
      <c s="129" r="CP2178">
        <v>0.0</v>
      </c>
      <c s="129" r="CQ2178">
        <v>0.0</v>
      </c>
      <c s="129" r="CR2178">
        <v>24.0</v>
      </c>
      <c s="129" r="CS2178">
        <v>0.0</v>
      </c>
    </row>
    <row customHeight="1" r="2179" ht="15.0">
      <c t="s" s="127" r="A2179">
        <v>18302</v>
      </c>
      <c t="s" s="127" r="B2179">
        <v>18303</v>
      </c>
      <c t="s" s="127" r="C2179">
        <v>18304</v>
      </c>
      <c t="s" s="127" r="D2179">
        <v>18305</v>
      </c>
      <c t="s" s="127" r="E2179">
        <v>18306</v>
      </c>
      <c t="s" s="127" r="F2179">
        <v>18307</v>
      </c>
      <c t="s" s="128" r="G2179">
        <v>18308</v>
      </c>
      <c t="s" s="127" r="H2179">
        <v>18309</v>
      </c>
      <c s="129" r="I2179">
        <v>234.0</v>
      </c>
      <c s="129" r="J2179">
        <v>44.8767119999999</v>
      </c>
      <c s="129" r="K2179">
        <v>23.5068489999999</v>
      </c>
      <c s="129" r="L2179">
        <v>38.4657529999999</v>
      </c>
      <c s="129" r="M2179">
        <v>59.835616</v>
      </c>
      <c s="129" r="N2179">
        <v>44.8767119999999</v>
      </c>
      <c s="129" r="O2179">
        <v>22.4383559999999</v>
      </c>
      <c s="129" r="P2179">
        <v>35.0</v>
      </c>
      <c s="129" r="Q2179">
        <v>31.0</v>
      </c>
      <c s="129" r="R2179">
        <v>59.0</v>
      </c>
      <c s="129" r="S2179">
        <v>34.0</v>
      </c>
      <c s="129" r="T2179">
        <v>36.0</v>
      </c>
      <c s="129" r="U2179">
        <v>26.0</v>
      </c>
      <c s="129" r="V2179">
        <v>108.986301</v>
      </c>
      <c s="129" r="W2179">
        <v>19.2328769999999</v>
      </c>
      <c s="129" r="X2179">
        <v>11.753425</v>
      </c>
      <c s="129" r="Y2179">
        <v>16.027397</v>
      </c>
      <c s="129" r="Z2179">
        <v>29.917808</v>
      </c>
      <c s="129" r="AA2179">
        <v>22.4383559999999</v>
      </c>
      <c s="129" r="AB2179">
        <v>8.547945</v>
      </c>
      <c s="129" r="AC2179">
        <v>1.06849299999999</v>
      </c>
      <c s="129" r="AD2179">
        <v>22.4383559999999</v>
      </c>
      <c s="129" r="AE2179">
        <v>63.041096</v>
      </c>
      <c s="129" r="AF2179">
        <v>23.5068489999999</v>
      </c>
      <c s="129" r="AG2179">
        <v>125.013699</v>
      </c>
      <c s="129" r="AH2179">
        <v>25.643836</v>
      </c>
      <c s="129" r="AI2179">
        <v>11.753425</v>
      </c>
      <c s="129" r="AJ2179">
        <v>22.4383559999999</v>
      </c>
      <c s="129" r="AK2179">
        <v>29.917808</v>
      </c>
      <c s="129" r="AL2179">
        <v>22.4383559999999</v>
      </c>
      <c s="129" r="AM2179">
        <v>12.821918</v>
      </c>
      <c s="129" r="AN2179">
        <v>0.0</v>
      </c>
      <c s="129" r="AO2179">
        <v>29.917808</v>
      </c>
      <c s="129" r="AP2179">
        <v>67.3150679999999</v>
      </c>
      <c s="129" r="AQ2179">
        <v>27.780822</v>
      </c>
      <c s="129" r="AR2179">
        <v>192.328767</v>
      </c>
      <c s="129" r="AS2179">
        <v>4.27397299999999</v>
      </c>
      <c s="129" r="AT2179">
        <v>4.27397299999999</v>
      </c>
      <c s="129" r="AU2179">
        <v>4.27397299999999</v>
      </c>
      <c s="129" r="AV2179">
        <v>34.1917809999999</v>
      </c>
      <c s="129" r="AW2179">
        <v>34.1917809999999</v>
      </c>
      <c s="129" r="AX2179">
        <v>34.1917809999999</v>
      </c>
      <c s="129" r="AY2179">
        <v>64.109589</v>
      </c>
      <c s="129" r="AZ2179">
        <v>12.821918</v>
      </c>
      <c s="129" r="BA2179">
        <v>85.4794519999999</v>
      </c>
      <c s="129" r="BB2179">
        <v>4.27397299999999</v>
      </c>
      <c s="129" r="BC2179">
        <v>4.27397299999999</v>
      </c>
      <c s="129" r="BD2179">
        <v>0.0</v>
      </c>
      <c s="129" r="BE2179">
        <v>12.821918</v>
      </c>
      <c s="129" r="BF2179">
        <v>8.547945</v>
      </c>
      <c s="129" r="BG2179">
        <v>21.3698629999999</v>
      </c>
      <c s="129" r="BH2179">
        <v>25.643836</v>
      </c>
      <c s="129" r="BI2179">
        <v>8.547945</v>
      </c>
      <c s="129" r="BJ2179">
        <v>106.849315</v>
      </c>
      <c s="129" r="BK2179">
        <v>0.0</v>
      </c>
      <c s="129" r="BL2179">
        <v>0.0</v>
      </c>
      <c s="129" r="BM2179">
        <v>4.27397299999999</v>
      </c>
      <c s="129" r="BN2179">
        <v>21.3698629999999</v>
      </c>
      <c s="129" r="BO2179">
        <v>25.643836</v>
      </c>
      <c s="129" r="BP2179">
        <v>12.821918</v>
      </c>
      <c s="129" r="BQ2179">
        <v>38.4657529999999</v>
      </c>
      <c s="129" r="BR2179">
        <v>4.27397299999999</v>
      </c>
      <c s="129" r="BS2179">
        <v>17.09589</v>
      </c>
      <c s="129" r="BT2179">
        <v>0.0</v>
      </c>
      <c s="129" r="BU2179">
        <v>0.0</v>
      </c>
      <c s="129" r="BV2179">
        <v>4.27397299999999</v>
      </c>
      <c s="129" r="BW2179">
        <v>0.0</v>
      </c>
      <c s="129" r="BX2179">
        <v>4.27397299999999</v>
      </c>
      <c s="129" r="BY2179">
        <v>0.0</v>
      </c>
      <c s="129" r="BZ2179">
        <v>0.0</v>
      </c>
      <c s="129" r="CA2179">
        <v>8.547945</v>
      </c>
      <c s="129" r="CB2179">
        <v>76.9315069999999</v>
      </c>
      <c s="129" r="CC2179">
        <v>0.0</v>
      </c>
      <c s="129" r="CD2179">
        <v>0.0</v>
      </c>
      <c s="129" r="CE2179">
        <v>0.0</v>
      </c>
      <c s="129" r="CF2179">
        <v>25.643836</v>
      </c>
      <c s="129" r="CG2179">
        <v>29.917808</v>
      </c>
      <c s="129" r="CH2179">
        <v>21.3698629999999</v>
      </c>
      <c s="129" r="CI2179">
        <v>0.0</v>
      </c>
      <c s="129" r="CJ2179">
        <v>0.0</v>
      </c>
      <c s="129" r="CK2179">
        <v>98.30137</v>
      </c>
      <c s="129" r="CL2179">
        <v>4.27397299999999</v>
      </c>
      <c s="129" r="CM2179">
        <v>4.27397299999999</v>
      </c>
      <c s="129" r="CN2179">
        <v>0.0</v>
      </c>
      <c s="129" r="CO2179">
        <v>8.547945</v>
      </c>
      <c s="129" r="CP2179">
        <v>0.0</v>
      </c>
      <c s="129" r="CQ2179">
        <v>12.821918</v>
      </c>
      <c s="129" r="CR2179">
        <v>64.109589</v>
      </c>
      <c s="129" r="CS2179">
        <v>4.27397299999999</v>
      </c>
    </row>
    <row customHeight="1" r="2180" ht="15.0">
      <c t="s" s="127" r="A2180">
        <v>18310</v>
      </c>
      <c t="s" s="127" r="B2180">
        <v>18311</v>
      </c>
      <c t="s" s="127" r="C2180">
        <v>18312</v>
      </c>
      <c t="s" s="127" r="D2180">
        <v>18313</v>
      </c>
      <c t="s" s="127" r="E2180">
        <v>18314</v>
      </c>
      <c t="s" s="127" r="F2180">
        <v>18315</v>
      </c>
      <c t="s" s="128" r="G2180">
        <v>18316</v>
      </c>
      <c t="s" s="127" r="H2180">
        <v>18317</v>
      </c>
      <c s="129" r="I2180">
        <v>855.0</v>
      </c>
      <c s="129" r="J2180">
        <v>198.290638</v>
      </c>
      <c s="129" r="K2180">
        <v>108.969877</v>
      </c>
      <c s="129" r="L2180">
        <v>165.881412</v>
      </c>
      <c s="129" r="M2180">
        <v>180.640975</v>
      </c>
      <c s="129" r="N2180">
        <v>109.933244</v>
      </c>
      <c s="129" r="O2180">
        <v>91.283854</v>
      </c>
      <c s="129" r="P2180">
        <v>123.0</v>
      </c>
      <c s="129" r="Q2180">
        <v>116.0</v>
      </c>
      <c s="129" r="R2180">
        <v>158.0</v>
      </c>
      <c s="129" r="S2180">
        <v>101.0</v>
      </c>
      <c s="129" r="T2180">
        <v>130.0</v>
      </c>
      <c s="129" r="U2180">
        <v>68.0</v>
      </c>
      <c s="129" r="V2180">
        <v>411.304477</v>
      </c>
      <c s="129" r="W2180">
        <v>92.2835809999999</v>
      </c>
      <c s="129" r="X2180">
        <v>53.003528</v>
      </c>
      <c s="129" r="Y2180">
        <v>76.560652</v>
      </c>
      <c s="129" r="Z2180">
        <v>100.135955999999</v>
      </c>
      <c s="129" r="AA2180">
        <v>47.1142469999999</v>
      </c>
      <c s="129" r="AB2180">
        <v>38.280326</v>
      </c>
      <c s="129" r="AC2180">
        <v>3.926187</v>
      </c>
      <c s="129" r="AD2180">
        <v>106.025237</v>
      </c>
      <c s="129" r="AE2180">
        <v>235.589417</v>
      </c>
      <c s="129" r="AF2180">
        <v>69.689824</v>
      </c>
      <c s="129" r="AG2180">
        <v>443.695522999999</v>
      </c>
      <c s="129" r="AH2180">
        <v>106.007056</v>
      </c>
      <c s="129" r="AI2180">
        <v>55.966349</v>
      </c>
      <c s="129" r="AJ2180">
        <v>89.32076</v>
      </c>
      <c s="129" r="AK2180">
        <v>80.505019</v>
      </c>
      <c s="129" r="AL2180">
        <v>62.8189959999999</v>
      </c>
      <c s="129" r="AM2180">
        <v>46.1327</v>
      </c>
      <c s="129" r="AN2180">
        <v>2.94464</v>
      </c>
      <c s="129" r="AO2180">
        <v>121.729986</v>
      </c>
      <c s="129" r="AP2180">
        <v>233.626323</v>
      </c>
      <c s="129" r="AQ2180">
        <v>88.3392139999999</v>
      </c>
      <c s="129" r="AR2180">
        <v>687.082772999999</v>
      </c>
      <c s="129" r="AS2180">
        <v>54.966622</v>
      </c>
      <c s="129" r="AT2180">
        <v>51.040435</v>
      </c>
      <c s="129" r="AU2180">
        <v>35.3356849999999</v>
      </c>
      <c s="129" r="AV2180">
        <v>51.040435</v>
      </c>
      <c s="129" r="AW2180">
        <v>106.007056</v>
      </c>
      <c s="129" r="AX2180">
        <v>149.195116</v>
      </c>
      <c s="129" r="AY2180">
        <v>176.678427</v>
      </c>
      <c s="129" r="AZ2180">
        <v>62.8189959999999</v>
      </c>
      <c s="129" r="BA2180">
        <v>345.50448</v>
      </c>
      <c s="129" r="BB2180">
        <v>39.261873</v>
      </c>
      <c s="129" r="BC2180">
        <v>43.18806</v>
      </c>
      <c s="129" r="BD2180">
        <v>15.704749</v>
      </c>
      <c s="129" r="BE2180">
        <v>23.557124</v>
      </c>
      <c s="129" r="BF2180">
        <v>3.926187</v>
      </c>
      <c s="129" r="BG2180">
        <v>125.637992999999</v>
      </c>
      <c s="129" r="BH2180">
        <v>74.597558</v>
      </c>
      <c s="129" r="BI2180">
        <v>19.6309359999999</v>
      </c>
      <c s="129" r="BJ2180">
        <v>341.578292999999</v>
      </c>
      <c s="129" r="BK2180">
        <v>15.704749</v>
      </c>
      <c s="129" r="BL2180">
        <v>7.852375</v>
      </c>
      <c s="129" r="BM2180">
        <v>19.6309359999999</v>
      </c>
      <c s="129" r="BN2180">
        <v>27.483311</v>
      </c>
      <c s="129" r="BO2180">
        <v>102.080869</v>
      </c>
      <c s="129" r="BP2180">
        <v>23.557124</v>
      </c>
      <c s="129" r="BQ2180">
        <v>102.080869</v>
      </c>
      <c s="129" r="BR2180">
        <v>43.18806</v>
      </c>
      <c s="129" r="BS2180">
        <v>86.37612</v>
      </c>
      <c s="129" r="BT2180">
        <v>0.0</v>
      </c>
      <c s="129" r="BU2180">
        <v>0.0</v>
      </c>
      <c s="129" r="BV2180">
        <v>0.0</v>
      </c>
      <c s="129" r="BW2180">
        <v>3.926187</v>
      </c>
      <c s="129" r="BX2180">
        <v>11.778562</v>
      </c>
      <c s="129" r="BY2180">
        <v>31.4094979999999</v>
      </c>
      <c s="129" r="BZ2180">
        <v>0.0</v>
      </c>
      <c s="129" r="CA2180">
        <v>39.261873</v>
      </c>
      <c s="129" r="CB2180">
        <v>345.50448</v>
      </c>
      <c s="129" r="CC2180">
        <v>39.261873</v>
      </c>
      <c s="129" r="CD2180">
        <v>39.261873</v>
      </c>
      <c s="129" r="CE2180">
        <v>27.483311</v>
      </c>
      <c s="129" r="CF2180">
        <v>43.18806</v>
      </c>
      <c s="129" r="CG2180">
        <v>78.523745</v>
      </c>
      <c s="129" r="CH2180">
        <v>102.080869</v>
      </c>
      <c s="129" r="CI2180">
        <v>0.0</v>
      </c>
      <c s="129" r="CJ2180">
        <v>15.704749</v>
      </c>
      <c s="129" r="CK2180">
        <v>255.202172999999</v>
      </c>
      <c s="129" r="CL2180">
        <v>15.704749</v>
      </c>
      <c s="129" r="CM2180">
        <v>11.778562</v>
      </c>
      <c s="129" r="CN2180">
        <v>7.852375</v>
      </c>
      <c s="129" r="CO2180">
        <v>3.926187</v>
      </c>
      <c s="129" r="CP2180">
        <v>15.704749</v>
      </c>
      <c s="129" r="CQ2180">
        <v>15.704749</v>
      </c>
      <c s="129" r="CR2180">
        <v>176.678427</v>
      </c>
      <c s="129" r="CS2180">
        <v>7.852375</v>
      </c>
    </row>
    <row customHeight="1" r="2181" ht="15.0">
      <c t="s" s="127" r="A2181">
        <v>18318</v>
      </c>
      <c t="s" s="127" r="B2181">
        <v>18319</v>
      </c>
      <c t="s" s="127" r="C2181">
        <v>18320</v>
      </c>
      <c t="s" s="127" r="D2181">
        <v>18321</v>
      </c>
      <c t="s" s="127" r="E2181">
        <v>18322</v>
      </c>
      <c t="s" s="127" r="F2181">
        <v>18323</v>
      </c>
      <c t="s" s="128" r="G2181">
        <v>18324</v>
      </c>
      <c t="s" s="127" r="H2181">
        <v>18325</v>
      </c>
      <c s="129" r="I2181">
        <v>198.0</v>
      </c>
      <c s="129" r="J2181">
        <v>24.75</v>
      </c>
      <c s="129" r="K2181">
        <v>21.78</v>
      </c>
      <c s="129" r="L2181">
        <v>27.72</v>
      </c>
      <c s="129" r="M2181">
        <v>49.5</v>
      </c>
      <c s="129" r="N2181">
        <v>44.55</v>
      </c>
      <c s="129" r="O2181">
        <v>29.7</v>
      </c>
      <c s="129" r="P2181">
        <v>33.0</v>
      </c>
      <c s="129" r="Q2181">
        <v>42.0</v>
      </c>
      <c s="129" r="R2181">
        <v>42.0</v>
      </c>
      <c s="129" r="S2181">
        <v>42.0</v>
      </c>
      <c s="129" r="T2181">
        <v>41.0</v>
      </c>
      <c s="129" r="U2181">
        <v>27.0</v>
      </c>
      <c s="129" r="V2181">
        <v>99.99</v>
      </c>
      <c s="129" r="W2181">
        <v>13.86</v>
      </c>
      <c s="129" r="X2181">
        <v>11.88</v>
      </c>
      <c s="129" r="Y2181">
        <v>12.87</v>
      </c>
      <c s="129" r="Z2181">
        <v>23.76</v>
      </c>
      <c s="129" r="AA2181">
        <v>24.75</v>
      </c>
      <c s="129" r="AB2181">
        <v>12.87</v>
      </c>
      <c s="129" r="AC2181">
        <v>0.0</v>
      </c>
      <c s="129" r="AD2181">
        <v>20.79</v>
      </c>
      <c s="129" r="AE2181">
        <v>52.47</v>
      </c>
      <c s="129" r="AF2181">
        <v>26.73</v>
      </c>
      <c s="129" r="AG2181">
        <v>98.01</v>
      </c>
      <c s="129" r="AH2181">
        <v>10.89</v>
      </c>
      <c s="129" r="AI2181">
        <v>9.9</v>
      </c>
      <c s="129" r="AJ2181">
        <v>14.85</v>
      </c>
      <c s="129" r="AK2181">
        <v>25.74</v>
      </c>
      <c s="129" r="AL2181">
        <v>19.8</v>
      </c>
      <c s="129" r="AM2181">
        <v>14.85</v>
      </c>
      <c s="129" r="AN2181">
        <v>1.98</v>
      </c>
      <c s="129" r="AO2181">
        <v>12.87</v>
      </c>
      <c s="129" r="AP2181">
        <v>60.39</v>
      </c>
      <c s="129" r="AQ2181">
        <v>24.75</v>
      </c>
      <c s="129" r="AR2181">
        <v>150.479999999999</v>
      </c>
      <c s="129" r="AS2181">
        <v>19.8</v>
      </c>
      <c s="129" r="AT2181">
        <v>3.96</v>
      </c>
      <c s="129" r="AU2181">
        <v>0.0</v>
      </c>
      <c s="129" r="AV2181">
        <v>7.92</v>
      </c>
      <c s="129" r="AW2181">
        <v>15.84</v>
      </c>
      <c s="129" r="AX2181">
        <v>3.96</v>
      </c>
      <c s="129" r="AY2181">
        <v>95.04</v>
      </c>
      <c s="129" r="AZ2181">
        <v>3.96</v>
      </c>
      <c s="129" r="BA2181">
        <v>67.3199999999999</v>
      </c>
      <c s="129" r="BB2181">
        <v>7.92</v>
      </c>
      <c s="129" r="BC2181">
        <v>3.96</v>
      </c>
      <c s="129" r="BD2181">
        <v>0.0</v>
      </c>
      <c s="129" r="BE2181">
        <v>7.92</v>
      </c>
      <c s="129" r="BF2181">
        <v>3.96</v>
      </c>
      <c s="129" r="BG2181">
        <v>3.96</v>
      </c>
      <c s="129" r="BH2181">
        <v>39.6</v>
      </c>
      <c s="129" r="BI2181">
        <v>0.0</v>
      </c>
      <c s="129" r="BJ2181">
        <v>83.16</v>
      </c>
      <c s="129" r="BK2181">
        <v>11.88</v>
      </c>
      <c s="129" r="BL2181">
        <v>0.0</v>
      </c>
      <c s="129" r="BM2181">
        <v>0.0</v>
      </c>
      <c s="129" r="BN2181">
        <v>0.0</v>
      </c>
      <c s="129" r="BO2181">
        <v>11.88</v>
      </c>
      <c s="129" r="BP2181">
        <v>0.0</v>
      </c>
      <c s="129" r="BQ2181">
        <v>55.44</v>
      </c>
      <c s="129" r="BR2181">
        <v>3.96</v>
      </c>
      <c s="129" r="BS2181">
        <v>3.96</v>
      </c>
      <c s="129" r="BT2181">
        <v>0.0</v>
      </c>
      <c s="129" r="BU2181">
        <v>0.0</v>
      </c>
      <c s="129" r="BV2181">
        <v>0.0</v>
      </c>
      <c s="129" r="BW2181">
        <v>0.0</v>
      </c>
      <c s="129" r="BX2181">
        <v>0.0</v>
      </c>
      <c s="129" r="BY2181">
        <v>0.0</v>
      </c>
      <c s="129" r="BZ2181">
        <v>0.0</v>
      </c>
      <c s="129" r="CA2181">
        <v>3.96</v>
      </c>
      <c s="129" r="CB2181">
        <v>47.52</v>
      </c>
      <c s="129" r="CC2181">
        <v>15.84</v>
      </c>
      <c s="129" r="CD2181">
        <v>3.96</v>
      </c>
      <c s="129" r="CE2181">
        <v>0.0</v>
      </c>
      <c s="129" r="CF2181">
        <v>7.92</v>
      </c>
      <c s="129" r="CG2181">
        <v>15.84</v>
      </c>
      <c s="129" r="CH2181">
        <v>3.96</v>
      </c>
      <c s="129" r="CI2181">
        <v>0.0</v>
      </c>
      <c s="129" r="CJ2181">
        <v>0.0</v>
      </c>
      <c s="129" r="CK2181">
        <v>99.0</v>
      </c>
      <c s="129" r="CL2181">
        <v>3.96</v>
      </c>
      <c s="129" r="CM2181">
        <v>0.0</v>
      </c>
      <c s="129" r="CN2181">
        <v>0.0</v>
      </c>
      <c s="129" r="CO2181">
        <v>0.0</v>
      </c>
      <c s="129" r="CP2181">
        <v>0.0</v>
      </c>
      <c s="129" r="CQ2181">
        <v>0.0</v>
      </c>
      <c s="129" r="CR2181">
        <v>95.04</v>
      </c>
      <c s="129" r="CS2181">
        <v>0.0</v>
      </c>
    </row>
    <row customHeight="1" r="2182" ht="15.0">
      <c t="s" s="127" r="A2182">
        <v>18326</v>
      </c>
      <c t="s" s="127" r="B2182">
        <v>18327</v>
      </c>
      <c t="s" s="127" r="C2182">
        <v>18328</v>
      </c>
      <c t="s" s="127" r="D2182">
        <v>18329</v>
      </c>
      <c t="s" s="127" r="E2182">
        <v>18330</v>
      </c>
      <c t="s" s="127" r="F2182">
        <v>18331</v>
      </c>
      <c t="s" s="128" r="G2182">
        <v>18332</v>
      </c>
      <c t="s" s="127" r="H2182">
        <v>18333</v>
      </c>
      <c s="129" r="I2182">
        <v>463.0</v>
      </c>
      <c s="129" r="J2182">
        <v>99.1427999999999</v>
      </c>
      <c s="129" r="K2182">
        <v>57.2279869999999</v>
      </c>
      <c s="129" r="L2182">
        <v>113.433661</v>
      </c>
      <c s="129" r="M2182">
        <v>105.276675</v>
      </c>
      <c s="129" r="N2182">
        <v>55.2048759999999</v>
      </c>
      <c s="129" r="O2182">
        <v>32.714001</v>
      </c>
      <c s="129" r="P2182">
        <v>71.0</v>
      </c>
      <c s="129" r="Q2182">
        <v>59.0</v>
      </c>
      <c s="129" r="R2182">
        <v>100.0</v>
      </c>
      <c s="129" r="S2182">
        <v>59.0</v>
      </c>
      <c s="129" r="T2182">
        <v>44.0</v>
      </c>
      <c s="129" r="U2182">
        <v>22.0</v>
      </c>
      <c s="129" r="V2182">
        <v>229.998803</v>
      </c>
      <c s="129" r="W2182">
        <v>51.1156259999999</v>
      </c>
      <c s="129" r="X2182">
        <v>31.6916879999999</v>
      </c>
      <c s="129" r="Y2182">
        <v>59.272612</v>
      </c>
      <c s="129" r="Z2182">
        <v>47.0263759999999</v>
      </c>
      <c s="129" r="AA2182">
        <v>30.669376</v>
      </c>
      <c s="129" r="AB2182">
        <v>10.223125</v>
      </c>
      <c s="129" r="AC2182">
        <v>0.0</v>
      </c>
      <c s="129" r="AD2182">
        <v>70.5395639999999</v>
      </c>
      <c s="129" r="AE2182">
        <v>132.879112999999</v>
      </c>
      <c s="129" r="AF2182">
        <v>26.580126</v>
      </c>
      <c s="129" r="AG2182">
        <v>233.001196999999</v>
      </c>
      <c s="129" r="AH2182">
        <v>48.027174</v>
      </c>
      <c s="129" r="AI2182">
        <v>25.5362979999999</v>
      </c>
      <c s="129" r="AJ2182">
        <v>54.1610489999999</v>
      </c>
      <c s="129" r="AK2182">
        <v>58.2502989999999</v>
      </c>
      <c s="129" r="AL2182">
        <v>24.535501</v>
      </c>
      <c s="129" r="AM2182">
        <v>21.468563</v>
      </c>
      <c s="129" r="AN2182">
        <v>1.022313</v>
      </c>
      <c s="129" r="AO2182">
        <v>61.2957219999999</v>
      </c>
      <c s="129" r="AP2182">
        <v>135.924535999999</v>
      </c>
      <c s="129" r="AQ2182">
        <v>35.7809379999999</v>
      </c>
      <c s="129" r="AR2182">
        <v>388.478759</v>
      </c>
      <c s="129" r="AS2182">
        <v>8.17849999999999</v>
      </c>
      <c s="129" r="AT2182">
        <v>24.535501</v>
      </c>
      <c s="129" r="AU2182">
        <v>12.2677499999999</v>
      </c>
      <c s="129" r="AV2182">
        <v>57.249501</v>
      </c>
      <c s="129" r="AW2182">
        <v>65.428002</v>
      </c>
      <c s="129" r="AX2182">
        <v>49.071001</v>
      </c>
      <c s="129" r="AY2182">
        <v>89.963502</v>
      </c>
      <c s="129" r="AZ2182">
        <v>81.785002</v>
      </c>
      <c s="129" r="BA2182">
        <v>204.462504999999</v>
      </c>
      <c s="129" r="BB2182">
        <v>4.08924999999999</v>
      </c>
      <c s="129" r="BC2182">
        <v>16.3569999999999</v>
      </c>
      <c s="129" r="BD2182">
        <v>12.2677499999999</v>
      </c>
      <c s="129" r="BE2182">
        <v>40.892501</v>
      </c>
      <c s="129" r="BF2182">
        <v>8.17849999999999</v>
      </c>
      <c s="129" r="BG2182">
        <v>44.981751</v>
      </c>
      <c s="129" r="BH2182">
        <v>44.981751</v>
      </c>
      <c s="129" r="BI2182">
        <v>32.714001</v>
      </c>
      <c s="129" r="BJ2182">
        <v>184.016254</v>
      </c>
      <c s="129" r="BK2182">
        <v>4.08924999999999</v>
      </c>
      <c s="129" r="BL2182">
        <v>8.17849999999999</v>
      </c>
      <c s="129" r="BM2182">
        <v>0.0</v>
      </c>
      <c s="129" r="BN2182">
        <v>16.3569999999999</v>
      </c>
      <c s="129" r="BO2182">
        <v>57.249501</v>
      </c>
      <c s="129" r="BP2182">
        <v>4.08924999999999</v>
      </c>
      <c s="129" r="BQ2182">
        <v>44.981751</v>
      </c>
      <c s="129" r="BR2182">
        <v>49.071001</v>
      </c>
      <c s="129" r="BS2182">
        <v>53.160251</v>
      </c>
      <c s="129" r="BT2182">
        <v>0.0</v>
      </c>
      <c s="129" r="BU2182">
        <v>0.0</v>
      </c>
      <c s="129" r="BV2182">
        <v>0.0</v>
      </c>
      <c s="129" r="BW2182">
        <v>4.08924999999999</v>
      </c>
      <c s="129" r="BX2182">
        <v>0.0</v>
      </c>
      <c s="129" r="BY2182">
        <v>4.08924999999999</v>
      </c>
      <c s="129" r="BZ2182">
        <v>0.0</v>
      </c>
      <c s="129" r="CA2182">
        <v>44.981751</v>
      </c>
      <c s="129" r="CB2182">
        <v>200.373255</v>
      </c>
      <c s="129" r="CC2182">
        <v>8.17849999999999</v>
      </c>
      <c s="129" r="CD2182">
        <v>20.4462499999999</v>
      </c>
      <c s="129" r="CE2182">
        <v>12.2677499999999</v>
      </c>
      <c s="129" r="CF2182">
        <v>49.071001</v>
      </c>
      <c s="129" r="CG2182">
        <v>61.338751</v>
      </c>
      <c s="129" r="CH2182">
        <v>36.803251</v>
      </c>
      <c s="129" r="CI2182">
        <v>0.0</v>
      </c>
      <c s="129" r="CJ2182">
        <v>12.2677499999999</v>
      </c>
      <c s="129" r="CK2182">
        <v>134.945253</v>
      </c>
      <c s="129" r="CL2182">
        <v>0.0</v>
      </c>
      <c s="129" r="CM2182">
        <v>4.08924999999999</v>
      </c>
      <c s="129" r="CN2182">
        <v>0.0</v>
      </c>
      <c s="129" r="CO2182">
        <v>4.08924999999999</v>
      </c>
      <c s="129" r="CP2182">
        <v>4.08924999999999</v>
      </c>
      <c s="129" r="CQ2182">
        <v>8.17849999999999</v>
      </c>
      <c s="129" r="CR2182">
        <v>89.963502</v>
      </c>
      <c s="129" r="CS2182">
        <v>24.535501</v>
      </c>
    </row>
    <row customHeight="1" r="2183" ht="15.0">
      <c t="s" s="127" r="A2183">
        <v>18334</v>
      </c>
      <c t="s" s="127" r="B2183">
        <v>18335</v>
      </c>
      <c t="s" s="127" r="C2183">
        <v>18336</v>
      </c>
      <c t="s" s="127" r="D2183">
        <v>18337</v>
      </c>
      <c t="s" s="127" r="E2183">
        <v>18338</v>
      </c>
      <c t="s" s="127" r="F2183">
        <v>18339</v>
      </c>
      <c t="s" s="128" r="G2183">
        <v>18340</v>
      </c>
      <c t="s" s="127" r="H2183">
        <v>18341</v>
      </c>
      <c s="129" r="I2183">
        <v>1519.0</v>
      </c>
      <c s="129" r="J2183">
        <v>317.325635999999</v>
      </c>
      <c s="129" r="K2183">
        <v>203.884816</v>
      </c>
      <c s="129" r="L2183">
        <v>345.685840999999</v>
      </c>
      <c s="129" r="M2183">
        <v>393.58953</v>
      </c>
      <c s="129" r="N2183">
        <v>197.430657999999</v>
      </c>
      <c s="129" r="O2183">
        <v>61.0835179999999</v>
      </c>
      <c s="130" r="P2183"/>
      <c s="130" r="Q2183"/>
      <c s="130" r="R2183"/>
      <c s="130" r="S2183"/>
      <c s="130" r="T2183"/>
      <c s="130" r="U2183"/>
      <c s="129" r="V2183">
        <v>747.001314999999</v>
      </c>
      <c s="129" r="W2183">
        <v>153.709069</v>
      </c>
      <c s="129" r="X2183">
        <v>104.714603</v>
      </c>
      <c s="129" r="Y2183">
        <v>153.799573</v>
      </c>
      <c s="129" r="Z2183">
        <v>209.338702</v>
      </c>
      <c s="129" r="AA2183">
        <v>100.351495</v>
      </c>
      <c s="129" r="AB2183">
        <v>22.906319</v>
      </c>
      <c s="129" r="AC2183">
        <v>2.181554</v>
      </c>
      <c s="129" r="AD2183">
        <v>208.247925</v>
      </c>
      <c s="129" r="AE2183">
        <v>458.035884</v>
      </c>
      <c s="129" r="AF2183">
        <v>80.7175069999999</v>
      </c>
      <c s="129" r="AG2183">
        <v>771.998685</v>
      </c>
      <c s="129" r="AH2183">
        <v>163.616567</v>
      </c>
      <c s="129" r="AI2183">
        <v>99.170213</v>
      </c>
      <c s="129" r="AJ2183">
        <v>191.886268</v>
      </c>
      <c s="129" r="AK2183">
        <v>184.250828</v>
      </c>
      <c s="129" r="AL2183">
        <v>97.0791629999999</v>
      </c>
      <c s="129" r="AM2183">
        <v>32.7233129999999</v>
      </c>
      <c s="129" r="AN2183">
        <v>3.27233099999999</v>
      </c>
      <c s="129" r="AO2183">
        <v>211.520255999999</v>
      </c>
      <c s="129" r="AP2183">
        <v>476.488590999999</v>
      </c>
      <c s="129" r="AQ2183">
        <v>83.989838</v>
      </c>
      <c s="129" r="AR2183">
        <v>1204.21793499999</v>
      </c>
      <c s="129" r="AS2183">
        <v>8.726217</v>
      </c>
      <c s="129" r="AT2183">
        <v>56.72041</v>
      </c>
      <c s="129" r="AU2183">
        <v>174.524338</v>
      </c>
      <c s="129" r="AV2183">
        <v>213.792315</v>
      </c>
      <c s="129" r="AW2183">
        <v>196.339880999999</v>
      </c>
      <c s="129" r="AX2183">
        <v>78.5359519999999</v>
      </c>
      <c s="129" r="AY2183">
        <v>253.060291</v>
      </c>
      <c s="129" r="AZ2183">
        <v>222.518531999999</v>
      </c>
      <c s="129" r="BA2183">
        <v>593.382750999999</v>
      </c>
      <c s="129" r="BB2183">
        <v>8.726217</v>
      </c>
      <c s="129" r="BC2183">
        <v>47.994193</v>
      </c>
      <c s="129" r="BD2183">
        <v>117.803928</v>
      </c>
      <c s="129" r="BE2183">
        <v>100.351495</v>
      </c>
      <c s="129" r="BF2183">
        <v>52.3573019999999</v>
      </c>
      <c s="129" r="BG2183">
        <v>61.0835179999999</v>
      </c>
      <c s="129" r="BH2183">
        <v>130.893254</v>
      </c>
      <c s="129" r="BI2183">
        <v>74.1728439999999</v>
      </c>
      <c s="129" r="BJ2183">
        <v>610.835185</v>
      </c>
      <c s="129" r="BK2183">
        <v>0.0</v>
      </c>
      <c s="129" r="BL2183">
        <v>8.726217</v>
      </c>
      <c s="129" r="BM2183">
        <v>56.72041</v>
      </c>
      <c s="129" r="BN2183">
        <v>113.44082</v>
      </c>
      <c s="129" r="BO2183">
        <v>143.982578999999</v>
      </c>
      <c s="129" r="BP2183">
        <v>17.452434</v>
      </c>
      <c s="129" r="BQ2183">
        <v>122.167036999999</v>
      </c>
      <c s="129" r="BR2183">
        <v>148.345688</v>
      </c>
      <c s="129" r="BS2183">
        <v>183.250554999999</v>
      </c>
      <c s="129" r="BT2183">
        <v>4.363108</v>
      </c>
      <c s="129" r="BU2183">
        <v>4.363108</v>
      </c>
      <c s="129" r="BV2183">
        <v>0.0</v>
      </c>
      <c s="129" r="BW2183">
        <v>4.363108</v>
      </c>
      <c s="129" r="BX2183">
        <v>21.815542</v>
      </c>
      <c s="129" r="BY2183">
        <v>21.815542</v>
      </c>
      <c s="129" r="BZ2183">
        <v>0.0</v>
      </c>
      <c s="129" r="CA2183">
        <v>126.530145</v>
      </c>
      <c s="129" r="CB2183">
        <v>632.650726999999</v>
      </c>
      <c s="129" r="CC2183">
        <v>4.363108</v>
      </c>
      <c s="129" r="CD2183">
        <v>34.904868</v>
      </c>
      <c s="129" r="CE2183">
        <v>130.893254</v>
      </c>
      <c s="129" r="CF2183">
        <v>191.976772</v>
      </c>
      <c s="129" r="CG2183">
        <v>152.708796</v>
      </c>
      <c s="129" r="CH2183">
        <v>56.72041</v>
      </c>
      <c s="129" r="CI2183">
        <v>0.0</v>
      </c>
      <c s="129" r="CJ2183">
        <v>61.0835179999999</v>
      </c>
      <c s="129" r="CK2183">
        <v>388.316652999999</v>
      </c>
      <c s="129" r="CL2183">
        <v>0.0</v>
      </c>
      <c s="129" r="CM2183">
        <v>17.452434</v>
      </c>
      <c s="129" r="CN2183">
        <v>43.6310849999999</v>
      </c>
      <c s="129" r="CO2183">
        <v>17.452434</v>
      </c>
      <c s="129" r="CP2183">
        <v>21.815542</v>
      </c>
      <c s="129" r="CQ2183">
        <v>0.0</v>
      </c>
      <c s="129" r="CR2183">
        <v>253.060291</v>
      </c>
      <c s="129" r="CS2183">
        <v>34.904868</v>
      </c>
    </row>
    <row customHeight="1" r="2184" ht="15.0">
      <c t="s" s="127" r="A2184">
        <v>18342</v>
      </c>
      <c t="s" s="127" r="B2184">
        <v>18343</v>
      </c>
      <c t="s" s="127" r="C2184">
        <v>18344</v>
      </c>
      <c t="s" s="127" r="D2184">
        <v>18345</v>
      </c>
      <c t="s" s="127" r="E2184">
        <v>18346</v>
      </c>
      <c t="s" s="127" r="F2184">
        <v>18347</v>
      </c>
      <c t="s" s="128" r="G2184">
        <v>18348</v>
      </c>
      <c t="s" s="127" r="H2184">
        <v>18349</v>
      </c>
      <c s="129" r="I2184">
        <v>363.0</v>
      </c>
      <c s="129" r="J2184">
        <v>64.114286</v>
      </c>
      <c s="129" r="K2184">
        <v>34.885714</v>
      </c>
      <c s="129" r="L2184">
        <v>58.457143</v>
      </c>
      <c s="129" r="M2184">
        <v>93.3428569999999</v>
      </c>
      <c s="129" r="N2184">
        <v>72.5999999999999</v>
      </c>
      <c s="129" r="O2184">
        <v>39.6</v>
      </c>
      <c s="129" r="P2184">
        <v>50.0</v>
      </c>
      <c s="129" r="Q2184">
        <v>56.0</v>
      </c>
      <c s="129" r="R2184">
        <v>89.0</v>
      </c>
      <c s="129" r="S2184">
        <v>89.0</v>
      </c>
      <c s="129" r="T2184">
        <v>58.0</v>
      </c>
      <c s="129" r="U2184">
        <v>28.0</v>
      </c>
      <c s="129" r="V2184">
        <v>183.857143</v>
      </c>
      <c s="129" r="W2184">
        <v>34.885714</v>
      </c>
      <c s="129" r="X2184">
        <v>18.857143</v>
      </c>
      <c s="129" r="Y2184">
        <v>25.4571429999999</v>
      </c>
      <c s="129" r="Z2184">
        <v>49.0285709999999</v>
      </c>
      <c s="129" r="AA2184">
        <v>35.8285709999999</v>
      </c>
      <c s="129" r="AB2184">
        <v>17.914286</v>
      </c>
      <c s="129" r="AC2184">
        <v>1.88571399999999</v>
      </c>
      <c s="129" r="AD2184">
        <v>44.314286</v>
      </c>
      <c s="129" r="AE2184">
        <v>99.942857</v>
      </c>
      <c s="129" r="AF2184">
        <v>39.6</v>
      </c>
      <c s="129" r="AG2184">
        <v>179.142856999999</v>
      </c>
      <c s="129" r="AH2184">
        <v>29.2285709999999</v>
      </c>
      <c s="129" r="AI2184">
        <v>16.0285709999999</v>
      </c>
      <c s="129" r="AJ2184">
        <v>33.0</v>
      </c>
      <c s="129" r="AK2184">
        <v>44.314286</v>
      </c>
      <c s="129" r="AL2184">
        <v>36.7714289999999</v>
      </c>
      <c s="129" r="AM2184">
        <v>17.914286</v>
      </c>
      <c s="129" r="AN2184">
        <v>1.88571399999999</v>
      </c>
      <c s="129" r="AO2184">
        <v>37.714286</v>
      </c>
      <c s="129" r="AP2184">
        <v>97.114286</v>
      </c>
      <c s="129" r="AQ2184">
        <v>44.314286</v>
      </c>
      <c s="129" r="AR2184">
        <v>301.714286</v>
      </c>
      <c s="129" r="AS2184">
        <v>11.3142859999999</v>
      </c>
      <c s="129" r="AT2184">
        <v>18.857143</v>
      </c>
      <c s="129" r="AU2184">
        <v>11.3142859999999</v>
      </c>
      <c s="129" r="AV2184">
        <v>22.628571</v>
      </c>
      <c s="129" r="AW2184">
        <v>41.485714</v>
      </c>
      <c s="129" r="AX2184">
        <v>45.2571429999999</v>
      </c>
      <c s="129" r="AY2184">
        <v>98.0571429999999</v>
      </c>
      <c s="129" r="AZ2184">
        <v>52.8</v>
      </c>
      <c s="129" r="BA2184">
        <v>154.628570999999</v>
      </c>
      <c s="129" r="BB2184">
        <v>3.77142899999999</v>
      </c>
      <c s="129" r="BC2184">
        <v>18.857143</v>
      </c>
      <c s="129" r="BD2184">
        <v>3.77142899999999</v>
      </c>
      <c s="129" r="BE2184">
        <v>11.3142859999999</v>
      </c>
      <c s="129" r="BF2184">
        <v>7.54285699999999</v>
      </c>
      <c s="129" r="BG2184">
        <v>30.171429</v>
      </c>
      <c s="129" r="BH2184">
        <v>56.571429</v>
      </c>
      <c s="129" r="BI2184">
        <v>22.628571</v>
      </c>
      <c s="129" r="BJ2184">
        <v>147.085714</v>
      </c>
      <c s="129" r="BK2184">
        <v>7.54285699999999</v>
      </c>
      <c s="129" r="BL2184">
        <v>0.0</v>
      </c>
      <c s="129" r="BM2184">
        <v>7.54285699999999</v>
      </c>
      <c s="129" r="BN2184">
        <v>11.3142859999999</v>
      </c>
      <c s="129" r="BO2184">
        <v>33.9428569999999</v>
      </c>
      <c s="129" r="BP2184">
        <v>15.0857139999999</v>
      </c>
      <c s="129" r="BQ2184">
        <v>41.485714</v>
      </c>
      <c s="129" r="BR2184">
        <v>30.171429</v>
      </c>
      <c s="129" r="BS2184">
        <v>37.714286</v>
      </c>
      <c s="129" r="BT2184">
        <v>0.0</v>
      </c>
      <c s="129" r="BU2184">
        <v>0.0</v>
      </c>
      <c s="129" r="BV2184">
        <v>0.0</v>
      </c>
      <c s="129" r="BW2184">
        <v>0.0</v>
      </c>
      <c s="129" r="BX2184">
        <v>0.0</v>
      </c>
      <c s="129" r="BY2184">
        <v>7.54285699999999</v>
      </c>
      <c s="129" r="BZ2184">
        <v>0.0</v>
      </c>
      <c s="129" r="CA2184">
        <v>30.171429</v>
      </c>
      <c s="129" r="CB2184">
        <v>135.771429</v>
      </c>
      <c s="129" r="CC2184">
        <v>7.54285699999999</v>
      </c>
      <c s="129" r="CD2184">
        <v>11.3142859999999</v>
      </c>
      <c s="129" r="CE2184">
        <v>11.3142859999999</v>
      </c>
      <c s="129" r="CF2184">
        <v>22.628571</v>
      </c>
      <c s="129" r="CG2184">
        <v>37.714286</v>
      </c>
      <c s="129" r="CH2184">
        <v>33.9428569999999</v>
      </c>
      <c s="129" r="CI2184">
        <v>0.0</v>
      </c>
      <c s="129" r="CJ2184">
        <v>11.3142859999999</v>
      </c>
      <c s="129" r="CK2184">
        <v>128.228570999999</v>
      </c>
      <c s="129" r="CL2184">
        <v>3.77142899999999</v>
      </c>
      <c s="129" r="CM2184">
        <v>7.54285699999999</v>
      </c>
      <c s="129" r="CN2184">
        <v>0.0</v>
      </c>
      <c s="129" r="CO2184">
        <v>0.0</v>
      </c>
      <c s="129" r="CP2184">
        <v>3.77142899999999</v>
      </c>
      <c s="129" r="CQ2184">
        <v>3.77142899999999</v>
      </c>
      <c s="129" r="CR2184">
        <v>98.0571429999999</v>
      </c>
      <c s="129" r="CS2184">
        <v>11.3142859999999</v>
      </c>
    </row>
    <row customHeight="1" r="2185" ht="15.0">
      <c t="s" s="127" r="A2185">
        <v>18350</v>
      </c>
      <c t="s" s="127" r="B2185">
        <v>18351</v>
      </c>
      <c t="s" s="127" r="C2185">
        <v>18352</v>
      </c>
      <c t="s" s="127" r="D2185">
        <v>18353</v>
      </c>
      <c t="s" s="127" r="E2185">
        <v>18354</v>
      </c>
      <c t="s" s="127" r="F2185">
        <v>18355</v>
      </c>
      <c t="s" s="128" r="G2185">
        <v>18356</v>
      </c>
      <c t="s" s="127" r="H2185">
        <v>18357</v>
      </c>
      <c s="129" r="I2185">
        <v>261.0</v>
      </c>
      <c s="129" r="J2185">
        <v>56.129032</v>
      </c>
      <c s="129" r="K2185">
        <v>27.1290319999999</v>
      </c>
      <c s="129" r="L2185">
        <v>58.935484</v>
      </c>
      <c s="129" r="M2185">
        <v>44.9032259999999</v>
      </c>
      <c s="129" r="N2185">
        <v>51.451613</v>
      </c>
      <c s="129" r="O2185">
        <v>22.4516129999999</v>
      </c>
      <c s="129" r="P2185">
        <v>33.0</v>
      </c>
      <c s="129" r="Q2185">
        <v>58.0</v>
      </c>
      <c s="129" r="R2185">
        <v>46.0</v>
      </c>
      <c s="129" r="S2185">
        <v>46.0</v>
      </c>
      <c s="129" r="T2185">
        <v>44.0</v>
      </c>
      <c s="129" r="U2185">
        <v>27.0</v>
      </c>
      <c s="129" r="V2185">
        <v>135.645161</v>
      </c>
      <c s="129" r="W2185">
        <v>31.806452</v>
      </c>
      <c s="129" r="X2185">
        <v>13.096774</v>
      </c>
      <c s="129" r="Y2185">
        <v>28.064516</v>
      </c>
      <c s="129" r="Z2185">
        <v>23.387097</v>
      </c>
      <c s="129" r="AA2185">
        <v>30.870968</v>
      </c>
      <c s="129" r="AB2185">
        <v>8.41935499999999</v>
      </c>
      <c s="129" r="AC2185">
        <v>0.0</v>
      </c>
      <c s="129" r="AD2185">
        <v>34.612903</v>
      </c>
      <c s="129" r="AE2185">
        <v>79.516129</v>
      </c>
      <c s="129" r="AF2185">
        <v>21.5161289999999</v>
      </c>
      <c s="129" r="AG2185">
        <v>125.354839</v>
      </c>
      <c s="129" r="AH2185">
        <v>24.322581</v>
      </c>
      <c s="129" r="AI2185">
        <v>14.032258</v>
      </c>
      <c s="129" r="AJ2185">
        <v>30.870968</v>
      </c>
      <c s="129" r="AK2185">
        <v>21.5161289999999</v>
      </c>
      <c s="129" r="AL2185">
        <v>20.580645</v>
      </c>
      <c s="129" r="AM2185">
        <v>11.225806</v>
      </c>
      <c s="129" r="AN2185">
        <v>2.806452</v>
      </c>
      <c s="129" r="AO2185">
        <v>32.7419349999999</v>
      </c>
      <c s="129" r="AP2185">
        <v>68.290323</v>
      </c>
      <c s="129" r="AQ2185">
        <v>24.322581</v>
      </c>
      <c s="129" r="AR2185">
        <v>224.516129</v>
      </c>
      <c s="129" r="AS2185">
        <v>41.16129</v>
      </c>
      <c s="129" r="AT2185">
        <v>3.74193499999999</v>
      </c>
      <c s="129" r="AU2185">
        <v>3.74193499999999</v>
      </c>
      <c s="129" r="AV2185">
        <v>14.9677419999999</v>
      </c>
      <c s="129" r="AW2185">
        <v>41.16129</v>
      </c>
      <c s="129" r="AX2185">
        <v>11.225806</v>
      </c>
      <c s="129" r="AY2185">
        <v>78.580645</v>
      </c>
      <c s="129" r="AZ2185">
        <v>29.9354839999999</v>
      </c>
      <c s="129" r="BA2185">
        <v>112.258065</v>
      </c>
      <c s="129" r="BB2185">
        <v>33.677419</v>
      </c>
      <c s="129" r="BC2185">
        <v>3.74193499999999</v>
      </c>
      <c s="129" r="BD2185">
        <v>0.0</v>
      </c>
      <c s="129" r="BE2185">
        <v>7.48387099999999</v>
      </c>
      <c s="129" r="BF2185">
        <v>0.0</v>
      </c>
      <c s="129" r="BG2185">
        <v>3.74193499999999</v>
      </c>
      <c s="129" r="BH2185">
        <v>44.9032259999999</v>
      </c>
      <c s="129" r="BI2185">
        <v>18.7096769999999</v>
      </c>
      <c s="129" r="BJ2185">
        <v>112.258065</v>
      </c>
      <c s="129" r="BK2185">
        <v>7.48387099999999</v>
      </c>
      <c s="129" r="BL2185">
        <v>0.0</v>
      </c>
      <c s="129" r="BM2185">
        <v>3.74193499999999</v>
      </c>
      <c s="129" r="BN2185">
        <v>7.48387099999999</v>
      </c>
      <c s="129" r="BO2185">
        <v>41.16129</v>
      </c>
      <c s="129" r="BP2185">
        <v>7.48387099999999</v>
      </c>
      <c s="129" r="BQ2185">
        <v>33.677419</v>
      </c>
      <c s="129" r="BR2185">
        <v>11.225806</v>
      </c>
      <c s="129" r="BS2185">
        <v>22.4516129999999</v>
      </c>
      <c s="129" r="BT2185">
        <v>0.0</v>
      </c>
      <c s="129" r="BU2185">
        <v>0.0</v>
      </c>
      <c s="129" r="BV2185">
        <v>0.0</v>
      </c>
      <c s="129" r="BW2185">
        <v>0.0</v>
      </c>
      <c s="129" r="BX2185">
        <v>3.74193499999999</v>
      </c>
      <c s="129" r="BY2185">
        <v>3.74193499999999</v>
      </c>
      <c s="129" r="BZ2185">
        <v>0.0</v>
      </c>
      <c s="129" r="CA2185">
        <v>14.9677419999999</v>
      </c>
      <c s="129" r="CB2185">
        <v>97.290323</v>
      </c>
      <c s="129" r="CC2185">
        <v>29.9354839999999</v>
      </c>
      <c s="129" r="CD2185">
        <v>3.74193499999999</v>
      </c>
      <c s="129" r="CE2185">
        <v>3.74193499999999</v>
      </c>
      <c s="129" r="CF2185">
        <v>14.9677419999999</v>
      </c>
      <c s="129" r="CG2185">
        <v>33.677419</v>
      </c>
      <c s="129" r="CH2185">
        <v>7.48387099999999</v>
      </c>
      <c s="129" r="CI2185">
        <v>0.0</v>
      </c>
      <c s="129" r="CJ2185">
        <v>3.74193499999999</v>
      </c>
      <c s="129" r="CK2185">
        <v>104.774193999999</v>
      </c>
      <c s="129" r="CL2185">
        <v>11.225806</v>
      </c>
      <c s="129" r="CM2185">
        <v>0.0</v>
      </c>
      <c s="129" r="CN2185">
        <v>0.0</v>
      </c>
      <c s="129" r="CO2185">
        <v>0.0</v>
      </c>
      <c s="129" r="CP2185">
        <v>3.74193499999999</v>
      </c>
      <c s="129" r="CQ2185">
        <v>0.0</v>
      </c>
      <c s="129" r="CR2185">
        <v>78.580645</v>
      </c>
      <c s="129" r="CS2185">
        <v>11.225806</v>
      </c>
    </row>
    <row customHeight="1" r="2186" ht="15.0">
      <c t="s" s="127" r="A2186">
        <v>18358</v>
      </c>
      <c t="s" s="127" r="B2186">
        <v>18359</v>
      </c>
      <c t="s" s="127" r="C2186">
        <v>18360</v>
      </c>
      <c t="s" s="127" r="D2186">
        <v>18361</v>
      </c>
      <c t="s" s="127" r="E2186">
        <v>18362</v>
      </c>
      <c t="s" s="127" r="F2186">
        <v>18363</v>
      </c>
      <c t="s" s="128" r="G2186">
        <v>18364</v>
      </c>
      <c t="s" s="127" r="H2186">
        <v>18365</v>
      </c>
      <c s="129" r="I2186">
        <v>251.0</v>
      </c>
      <c s="129" r="J2186">
        <v>62.255906</v>
      </c>
      <c s="129" r="K2186">
        <v>30.633858</v>
      </c>
      <c s="129" r="L2186">
        <v>57.3149609999999</v>
      </c>
      <c s="129" r="M2186">
        <v>55.338583</v>
      </c>
      <c s="129" r="N2186">
        <v>28.65748</v>
      </c>
      <c s="129" r="O2186">
        <v>16.799213</v>
      </c>
      <c s="129" r="P2186">
        <v>57.0</v>
      </c>
      <c s="129" r="Q2186">
        <v>42.0</v>
      </c>
      <c s="129" r="R2186">
        <v>70.0</v>
      </c>
      <c s="129" r="S2186">
        <v>31.0</v>
      </c>
      <c s="129" r="T2186">
        <v>28.0</v>
      </c>
      <c s="129" r="U2186">
        <v>15.0</v>
      </c>
      <c s="129" r="V2186">
        <v>131.429134</v>
      </c>
      <c s="129" r="W2186">
        <v>33.5984249999999</v>
      </c>
      <c s="129" r="X2186">
        <v>18.7755909999999</v>
      </c>
      <c s="129" r="Y2186">
        <v>28.65748</v>
      </c>
      <c s="129" r="Z2186">
        <v>26.6811019999999</v>
      </c>
      <c s="129" r="AA2186">
        <v>13.8346459999999</v>
      </c>
      <c s="129" r="AB2186">
        <v>9.88189</v>
      </c>
      <c s="129" r="AC2186">
        <v>0.0</v>
      </c>
      <c s="129" r="AD2186">
        <v>42.4921259999999</v>
      </c>
      <c s="129" r="AE2186">
        <v>75.1023619999999</v>
      </c>
      <c s="129" r="AF2186">
        <v>13.8346459999999</v>
      </c>
      <c s="129" r="AG2186">
        <v>119.570866</v>
      </c>
      <c s="129" r="AH2186">
        <v>28.65748</v>
      </c>
      <c s="129" r="AI2186">
        <v>11.858268</v>
      </c>
      <c s="129" r="AJ2186">
        <v>28.65748</v>
      </c>
      <c s="129" r="AK2186">
        <v>28.65748</v>
      </c>
      <c s="129" r="AL2186">
        <v>14.822835</v>
      </c>
      <c s="129" r="AM2186">
        <v>5.929134</v>
      </c>
      <c s="129" r="AN2186">
        <v>0.988188999999999</v>
      </c>
      <c s="129" r="AO2186">
        <v>33.5984249999999</v>
      </c>
      <c s="129" r="AP2186">
        <v>70.161417</v>
      </c>
      <c s="129" r="AQ2186">
        <v>15.811024</v>
      </c>
      <c s="129" r="AR2186">
        <v>201.590551</v>
      </c>
      <c s="129" r="AS2186">
        <v>15.811024</v>
      </c>
      <c s="129" r="AT2186">
        <v>7.90551199999999</v>
      </c>
      <c s="129" r="AU2186">
        <v>7.90551199999999</v>
      </c>
      <c s="129" r="AV2186">
        <v>27.669291</v>
      </c>
      <c s="129" r="AW2186">
        <v>31.6220469999999</v>
      </c>
      <c s="129" r="AX2186">
        <v>23.716535</v>
      </c>
      <c s="129" r="AY2186">
        <v>43.4803149999999</v>
      </c>
      <c s="129" r="AZ2186">
        <v>43.4803149999999</v>
      </c>
      <c s="129" r="BA2186">
        <v>106.724408999999</v>
      </c>
      <c s="129" r="BB2186">
        <v>15.811024</v>
      </c>
      <c s="129" r="BC2186">
        <v>7.90551199999999</v>
      </c>
      <c s="129" r="BD2186">
        <v>3.95275599999999</v>
      </c>
      <c s="129" r="BE2186">
        <v>11.858268</v>
      </c>
      <c s="129" r="BF2186">
        <v>0.0</v>
      </c>
      <c s="129" r="BG2186">
        <v>23.716535</v>
      </c>
      <c s="129" r="BH2186">
        <v>19.76378</v>
      </c>
      <c s="129" r="BI2186">
        <v>23.716535</v>
      </c>
      <c s="129" r="BJ2186">
        <v>94.8661419999999</v>
      </c>
      <c s="129" r="BK2186">
        <v>0.0</v>
      </c>
      <c s="129" r="BL2186">
        <v>0.0</v>
      </c>
      <c s="129" r="BM2186">
        <v>3.95275599999999</v>
      </c>
      <c s="129" r="BN2186">
        <v>15.811024</v>
      </c>
      <c s="129" r="BO2186">
        <v>31.6220469999999</v>
      </c>
      <c s="129" r="BP2186">
        <v>0.0</v>
      </c>
      <c s="129" r="BQ2186">
        <v>23.716535</v>
      </c>
      <c s="129" r="BR2186">
        <v>19.76378</v>
      </c>
      <c s="129" r="BS2186">
        <v>31.6220469999999</v>
      </c>
      <c s="129" r="BT2186">
        <v>0.0</v>
      </c>
      <c s="129" r="BU2186">
        <v>0.0</v>
      </c>
      <c s="129" r="BV2186">
        <v>3.95275599999999</v>
      </c>
      <c s="129" r="BW2186">
        <v>0.0</v>
      </c>
      <c s="129" r="BX2186">
        <v>0.0</v>
      </c>
      <c s="129" r="BY2186">
        <v>0.0</v>
      </c>
      <c s="129" r="BZ2186">
        <v>0.0</v>
      </c>
      <c s="129" r="CA2186">
        <v>27.669291</v>
      </c>
      <c s="129" r="CB2186">
        <v>106.724408999999</v>
      </c>
      <c s="129" r="CC2186">
        <v>15.811024</v>
      </c>
      <c s="129" r="CD2186">
        <v>3.95275599999999</v>
      </c>
      <c s="129" r="CE2186">
        <v>3.95275599999999</v>
      </c>
      <c s="129" r="CF2186">
        <v>27.669291</v>
      </c>
      <c s="129" r="CG2186">
        <v>23.716535</v>
      </c>
      <c s="129" r="CH2186">
        <v>23.716535</v>
      </c>
      <c s="129" r="CI2186">
        <v>0.0</v>
      </c>
      <c s="129" r="CJ2186">
        <v>7.90551199999999</v>
      </c>
      <c s="129" r="CK2186">
        <v>63.2440939999999</v>
      </c>
      <c s="129" r="CL2186">
        <v>0.0</v>
      </c>
      <c s="129" r="CM2186">
        <v>3.95275599999999</v>
      </c>
      <c s="129" r="CN2186">
        <v>0.0</v>
      </c>
      <c s="129" r="CO2186">
        <v>0.0</v>
      </c>
      <c s="129" r="CP2186">
        <v>7.90551199999999</v>
      </c>
      <c s="129" r="CQ2186">
        <v>0.0</v>
      </c>
      <c s="129" r="CR2186">
        <v>43.4803149999999</v>
      </c>
      <c s="129" r="CS2186">
        <v>7.90551199999999</v>
      </c>
    </row>
    <row customHeight="1" r="2187" ht="15.0">
      <c t="s" s="127" r="A2187">
        <v>18366</v>
      </c>
      <c t="s" s="127" r="B2187">
        <v>18367</v>
      </c>
      <c t="s" s="127" r="C2187">
        <v>18368</v>
      </c>
      <c t="s" s="127" r="D2187">
        <v>18369</v>
      </c>
      <c t="s" s="127" r="E2187">
        <v>18370</v>
      </c>
      <c t="s" s="127" r="F2187">
        <v>18371</v>
      </c>
      <c t="s" s="128" r="G2187">
        <v>18372</v>
      </c>
      <c t="s" s="127" r="H2187">
        <v>18373</v>
      </c>
      <c s="129" r="I2187">
        <v>909.0</v>
      </c>
      <c s="129" r="J2187">
        <v>136.793301</v>
      </c>
      <c s="129" r="K2187">
        <v>132.828278</v>
      </c>
      <c s="129" r="L2187">
        <v>150.680095999999</v>
      </c>
      <c s="129" r="M2187">
        <v>220.068002</v>
      </c>
      <c s="129" r="N2187">
        <v>167.522231</v>
      </c>
      <c s="129" r="O2187">
        <v>101.108092</v>
      </c>
      <c s="129" r="P2187">
        <v>216.0</v>
      </c>
      <c s="129" r="Q2187">
        <v>127.0</v>
      </c>
      <c s="129" r="R2187">
        <v>238.0</v>
      </c>
      <c s="129" r="S2187">
        <v>192.0</v>
      </c>
      <c s="129" r="T2187">
        <v>166.0</v>
      </c>
      <c s="129" r="U2187">
        <v>59.0</v>
      </c>
      <c s="129" r="V2187">
        <v>452.031073999999</v>
      </c>
      <c s="129" r="W2187">
        <v>79.300464</v>
      </c>
      <c s="129" r="X2187">
        <v>66.414139</v>
      </c>
      <c s="129" r="Y2187">
        <v>79.309678</v>
      </c>
      <c s="129" r="Z2187">
        <v>106.073584</v>
      </c>
      <c s="129" r="AA2187">
        <v>79.300464</v>
      </c>
      <c s="129" r="AB2187">
        <v>39.650232</v>
      </c>
      <c s="129" r="AC2187">
        <v>1.982512</v>
      </c>
      <c s="129" r="AD2187">
        <v>96.151813</v>
      </c>
      <c s="129" r="AE2187">
        <v>262.701214999999</v>
      </c>
      <c s="129" r="AF2187">
        <v>93.1780459999999</v>
      </c>
      <c s="129" r="AG2187">
        <v>456.968926</v>
      </c>
      <c s="129" r="AH2187">
        <v>57.492837</v>
      </c>
      <c s="129" r="AI2187">
        <v>66.414139</v>
      </c>
      <c s="129" r="AJ2187">
        <v>71.370418</v>
      </c>
      <c s="129" r="AK2187">
        <v>113.994418</v>
      </c>
      <c s="129" r="AL2187">
        <v>88.221767</v>
      </c>
      <c s="129" r="AM2187">
        <v>54.519069</v>
      </c>
      <c s="129" r="AN2187">
        <v>4.956279</v>
      </c>
      <c s="129" r="AO2187">
        <v>86.239255</v>
      </c>
      <c s="129" r="AP2187">
        <v>249.796462999999</v>
      </c>
      <c s="129" r="AQ2187">
        <v>120.933207999999</v>
      </c>
      <c s="129" r="AR2187">
        <v>761.321312</v>
      </c>
      <c s="129" r="AS2187">
        <v>7.93004599999999</v>
      </c>
      <c s="129" r="AT2187">
        <v>51.545302</v>
      </c>
      <c s="129" r="AU2187">
        <v>31.720186</v>
      </c>
      <c s="129" r="AV2187">
        <v>111.02065</v>
      </c>
      <c s="129" r="AW2187">
        <v>107.055627</v>
      </c>
      <c s="129" r="AX2187">
        <v>122.952573</v>
      </c>
      <c s="129" r="AY2187">
        <v>241.866415999999</v>
      </c>
      <c s="129" r="AZ2187">
        <v>87.230511</v>
      </c>
      <c s="129" r="BA2187">
        <v>348.958896999999</v>
      </c>
      <c s="129" r="BB2187">
        <v>3.965023</v>
      </c>
      <c s="129" r="BC2187">
        <v>39.650232</v>
      </c>
      <c s="129" r="BD2187">
        <v>31.720186</v>
      </c>
      <c s="129" r="BE2187">
        <v>51.545302</v>
      </c>
      <c s="129" r="BF2187">
        <v>7.93004599999999</v>
      </c>
      <c s="129" r="BG2187">
        <v>103.127457</v>
      </c>
      <c s="129" r="BH2187">
        <v>91.1955339999999</v>
      </c>
      <c s="129" r="BI2187">
        <v>19.825116</v>
      </c>
      <c s="129" r="BJ2187">
        <v>412.362415</v>
      </c>
      <c s="129" r="BK2187">
        <v>3.965023</v>
      </c>
      <c s="129" r="BL2187">
        <v>11.89507</v>
      </c>
      <c s="129" r="BM2187">
        <v>0.0</v>
      </c>
      <c s="129" r="BN2187">
        <v>59.4753479999999</v>
      </c>
      <c s="129" r="BO2187">
        <v>99.1255809999999</v>
      </c>
      <c s="129" r="BP2187">
        <v>19.825116</v>
      </c>
      <c s="129" r="BQ2187">
        <v>150.670882</v>
      </c>
      <c s="129" r="BR2187">
        <v>67.4053949999999</v>
      </c>
      <c s="129" r="BS2187">
        <v>95.1605569999999</v>
      </c>
      <c s="129" r="BT2187">
        <v>0.0</v>
      </c>
      <c s="129" r="BU2187">
        <v>0.0</v>
      </c>
      <c s="129" r="BV2187">
        <v>0.0</v>
      </c>
      <c s="129" r="BW2187">
        <v>0.0</v>
      </c>
      <c s="129" r="BX2187">
        <v>15.860093</v>
      </c>
      <c s="129" r="BY2187">
        <v>39.650232</v>
      </c>
      <c s="129" r="BZ2187">
        <v>0.0</v>
      </c>
      <c s="129" r="CA2187">
        <v>39.650232</v>
      </c>
      <c s="129" r="CB2187">
        <v>372.749035999999</v>
      </c>
      <c s="129" r="CC2187">
        <v>7.93004599999999</v>
      </c>
      <c s="129" r="CD2187">
        <v>51.545302</v>
      </c>
      <c s="129" r="CE2187">
        <v>19.825116</v>
      </c>
      <c s="129" r="CF2187">
        <v>95.1605569999999</v>
      </c>
      <c s="129" r="CG2187">
        <v>83.265488</v>
      </c>
      <c s="129" r="CH2187">
        <v>79.3373179999999</v>
      </c>
      <c s="129" r="CI2187">
        <v>0.0</v>
      </c>
      <c s="129" r="CJ2187">
        <v>35.685209</v>
      </c>
      <c s="129" r="CK2187">
        <v>293.411718</v>
      </c>
      <c s="129" r="CL2187">
        <v>0.0</v>
      </c>
      <c s="129" r="CM2187">
        <v>0.0</v>
      </c>
      <c s="129" r="CN2187">
        <v>11.89507</v>
      </c>
      <c s="129" r="CO2187">
        <v>15.860093</v>
      </c>
      <c s="129" r="CP2187">
        <v>7.93004599999999</v>
      </c>
      <c s="129" r="CQ2187">
        <v>3.965023</v>
      </c>
      <c s="129" r="CR2187">
        <v>241.866415999999</v>
      </c>
      <c s="129" r="CS2187">
        <v>11.89507</v>
      </c>
    </row>
    <row customHeight="1" r="2188" ht="15.0">
      <c t="s" s="127" r="A2188">
        <v>18374</v>
      </c>
      <c t="s" s="127" r="B2188">
        <v>18375</v>
      </c>
      <c t="s" s="127" r="C2188">
        <v>18376</v>
      </c>
      <c t="s" s="127" r="D2188">
        <v>18377</v>
      </c>
      <c t="s" s="127" r="E2188">
        <v>18378</v>
      </c>
      <c t="s" s="127" r="F2188">
        <v>18379</v>
      </c>
      <c t="s" s="128" r="G2188">
        <v>18380</v>
      </c>
      <c t="s" s="127" r="H2188">
        <v>18381</v>
      </c>
      <c s="129" r="I2188">
        <v>448.0</v>
      </c>
      <c s="129" r="J2188">
        <v>105.120378</v>
      </c>
      <c s="129" r="K2188">
        <v>50.975281</v>
      </c>
      <c s="129" r="L2188">
        <v>104.12107</v>
      </c>
      <c s="129" r="M2188">
        <v>81.6206119999999</v>
      </c>
      <c s="129" r="N2188">
        <v>62.268483</v>
      </c>
      <c s="129" r="O2188">
        <v>43.894176</v>
      </c>
      <c s="129" r="P2188">
        <v>73.0</v>
      </c>
      <c s="129" r="Q2188">
        <v>58.0</v>
      </c>
      <c s="129" r="R2188">
        <v>80.0</v>
      </c>
      <c s="129" r="S2188">
        <v>74.0</v>
      </c>
      <c s="129" r="T2188">
        <v>55.0</v>
      </c>
      <c s="129" r="U2188">
        <v>37.0</v>
      </c>
      <c s="129" r="V2188">
        <v>219.384937</v>
      </c>
      <c s="129" r="W2188">
        <v>51.03974</v>
      </c>
      <c s="129" r="X2188">
        <v>27.497001</v>
      </c>
      <c s="129" r="Y2188">
        <v>51.03974</v>
      </c>
      <c s="129" r="Z2188">
        <v>43.8726899999999</v>
      </c>
      <c s="129" r="AA2188">
        <v>30.6238439999999</v>
      </c>
      <c s="129" r="AB2188">
        <v>15.3119219999999</v>
      </c>
      <c s="129" r="AC2188">
        <v>0.0</v>
      </c>
      <c s="129" r="AD2188">
        <v>70.391869</v>
      </c>
      <c s="129" r="AE2188">
        <v>113.265249999999</v>
      </c>
      <c s="129" r="AF2188">
        <v>35.7278179999999</v>
      </c>
      <c s="129" r="AG2188">
        <v>228.615062999999</v>
      </c>
      <c s="129" r="AH2188">
        <v>54.080638</v>
      </c>
      <c s="129" r="AI2188">
        <v>23.47828</v>
      </c>
      <c s="129" r="AJ2188">
        <v>53.08133</v>
      </c>
      <c s="129" r="AK2188">
        <v>37.7479209999999</v>
      </c>
      <c s="129" r="AL2188">
        <v>31.644639</v>
      </c>
      <c s="129" r="AM2188">
        <v>24.499075</v>
      </c>
      <c s="129" r="AN2188">
        <v>4.083179</v>
      </c>
      <c s="129" r="AO2188">
        <v>67.350971</v>
      </c>
      <c s="129" r="AP2188">
        <v>114.307531</v>
      </c>
      <c s="129" r="AQ2188">
        <v>46.956561</v>
      </c>
      <c s="129" r="AR2188">
        <v>350.723686999999</v>
      </c>
      <c s="129" r="AS2188">
        <v>0.0</v>
      </c>
      <c s="129" r="AT2188">
        <v>16.3327169999999</v>
      </c>
      <c s="129" r="AU2188">
        <v>20.415896</v>
      </c>
      <c s="129" r="AV2188">
        <v>44.914971</v>
      </c>
      <c s="129" r="AW2188">
        <v>65.3308669999999</v>
      </c>
      <c s="129" r="AX2188">
        <v>65.0730329999999</v>
      </c>
      <c s="129" r="AY2188">
        <v>102.07948</v>
      </c>
      <c s="129" r="AZ2188">
        <v>36.576723</v>
      </c>
      <c s="129" r="BA2188">
        <v>158.900209999999</v>
      </c>
      <c s="129" r="BB2188">
        <v>0.0</v>
      </c>
      <c s="129" r="BC2188">
        <v>8.166358</v>
      </c>
      <c s="129" r="BD2188">
        <v>12.2495379999999</v>
      </c>
      <c s="129" r="BE2188">
        <v>16.3327169999999</v>
      </c>
      <c s="129" r="BF2188">
        <v>16.3327169999999</v>
      </c>
      <c s="129" r="BG2188">
        <v>48.740316</v>
      </c>
      <c s="129" r="BH2188">
        <v>44.914971</v>
      </c>
      <c s="129" r="BI2188">
        <v>12.163593</v>
      </c>
      <c s="129" r="BJ2188">
        <v>191.823477999999</v>
      </c>
      <c s="129" r="BK2188">
        <v>0.0</v>
      </c>
      <c s="129" r="BL2188">
        <v>8.166358</v>
      </c>
      <c s="129" r="BM2188">
        <v>8.166358</v>
      </c>
      <c s="129" r="BN2188">
        <v>28.5822539999999</v>
      </c>
      <c s="129" r="BO2188">
        <v>48.99815</v>
      </c>
      <c s="129" r="BP2188">
        <v>16.3327169999999</v>
      </c>
      <c s="129" r="BQ2188">
        <v>57.164509</v>
      </c>
      <c s="129" r="BR2188">
        <v>24.4131299999999</v>
      </c>
      <c s="129" r="BS2188">
        <v>44.6571369999999</v>
      </c>
      <c s="129" r="BT2188">
        <v>0.0</v>
      </c>
      <c s="129" r="BU2188">
        <v>0.0</v>
      </c>
      <c s="129" r="BV2188">
        <v>0.0</v>
      </c>
      <c s="129" r="BW2188">
        <v>0.0</v>
      </c>
      <c s="129" r="BX2188">
        <v>0.0</v>
      </c>
      <c s="129" r="BY2188">
        <v>20.244007</v>
      </c>
      <c s="129" r="BZ2188">
        <v>0.0</v>
      </c>
      <c s="129" r="CA2188">
        <v>24.4131299999999</v>
      </c>
      <c s="129" r="CB2188">
        <v>175.404816</v>
      </c>
      <c s="129" r="CC2188">
        <v>0.0</v>
      </c>
      <c s="129" r="CD2188">
        <v>4.083179</v>
      </c>
      <c s="129" r="CE2188">
        <v>12.2495379999999</v>
      </c>
      <c s="129" r="CF2188">
        <v>44.914971</v>
      </c>
      <c s="129" r="CG2188">
        <v>57.164509</v>
      </c>
      <c s="129" r="CH2188">
        <v>44.8290259999999</v>
      </c>
      <c s="129" r="CI2188">
        <v>4.083179</v>
      </c>
      <c s="129" r="CJ2188">
        <v>8.08041399999999</v>
      </c>
      <c s="129" r="CK2188">
        <v>130.661734</v>
      </c>
      <c s="129" r="CL2188">
        <v>0.0</v>
      </c>
      <c s="129" r="CM2188">
        <v>12.2495379999999</v>
      </c>
      <c s="129" r="CN2188">
        <v>8.166358</v>
      </c>
      <c s="129" r="CO2188">
        <v>0.0</v>
      </c>
      <c s="129" r="CP2188">
        <v>8.166358</v>
      </c>
      <c s="129" r="CQ2188">
        <v>0.0</v>
      </c>
      <c s="129" r="CR2188">
        <v>97.996301</v>
      </c>
      <c s="129" r="CS2188">
        <v>4.083179</v>
      </c>
    </row>
    <row customHeight="1" r="2189" ht="15.0">
      <c t="s" s="127" r="A2189">
        <v>18382</v>
      </c>
      <c t="s" s="127" r="B2189">
        <v>18383</v>
      </c>
      <c t="s" s="127" r="C2189">
        <v>18384</v>
      </c>
      <c t="s" s="127" r="D2189">
        <v>18385</v>
      </c>
      <c t="s" s="127" r="E2189">
        <v>18386</v>
      </c>
      <c t="s" s="127" r="F2189">
        <v>18387</v>
      </c>
      <c t="s" s="128" r="G2189">
        <v>18388</v>
      </c>
      <c t="s" s="127" r="H2189">
        <v>18389</v>
      </c>
      <c s="129" r="I2189">
        <v>81166.0</v>
      </c>
      <c s="129" r="J2189">
        <v>10953.13039</v>
      </c>
      <c s="129" r="K2189">
        <v>20560.94323</v>
      </c>
      <c s="129" r="L2189">
        <v>14291.630235</v>
      </c>
      <c s="129" r="M2189">
        <v>14083.363122</v>
      </c>
      <c s="129" r="N2189">
        <v>11407.90675</v>
      </c>
      <c s="129" r="O2189">
        <v>9869.02627399999</v>
      </c>
      <c s="129" r="P2189">
        <v>10985.0</v>
      </c>
      <c s="129" r="Q2189">
        <v>21373.0</v>
      </c>
      <c s="129" r="R2189">
        <v>14494.0</v>
      </c>
      <c s="129" r="S2189">
        <v>13302.0</v>
      </c>
      <c s="129" r="T2189">
        <v>11303.0</v>
      </c>
      <c s="129" r="U2189">
        <v>7343.0</v>
      </c>
      <c s="129" r="V2189">
        <v>37393.018341</v>
      </c>
      <c s="129" r="W2189">
        <v>5537.11908599999</v>
      </c>
      <c s="129" r="X2189">
        <v>9990.200009</v>
      </c>
      <c s="129" r="Y2189">
        <v>7212.77067499999</v>
      </c>
      <c s="129" r="Z2189">
        <v>6434.61198599999</v>
      </c>
      <c s="129" r="AA2189">
        <v>4871.44388299999</v>
      </c>
      <c s="129" r="AB2189">
        <v>3097.407205</v>
      </c>
      <c s="129" r="AC2189">
        <v>249.465495</v>
      </c>
      <c s="129" r="AD2189">
        <v>8158.102342</v>
      </c>
      <c s="129" r="AE2189">
        <v>22891.821291</v>
      </c>
      <c s="129" r="AF2189">
        <v>6343.09470799999</v>
      </c>
      <c s="129" r="AG2189">
        <v>43772.9816589999</v>
      </c>
      <c s="129" r="AH2189">
        <v>5416.01130399999</v>
      </c>
      <c s="129" r="AI2189">
        <v>10570.74322</v>
      </c>
      <c s="129" r="AJ2189">
        <v>7078.859559</v>
      </c>
      <c s="129" r="AK2189">
        <v>7648.751135</v>
      </c>
      <c s="129" r="AL2189">
        <v>6536.462867</v>
      </c>
      <c s="129" r="AM2189">
        <v>5787.58795699999</v>
      </c>
      <c s="129" r="AN2189">
        <v>734.565616999999</v>
      </c>
      <c s="129" r="AO2189">
        <v>8249.46568599999</v>
      </c>
      <c s="129" r="AP2189">
        <v>24902.470644</v>
      </c>
      <c s="129" r="AQ2189">
        <v>10621.04533</v>
      </c>
      <c s="129" r="AR2189">
        <v>70219.8696029999</v>
      </c>
      <c s="129" r="AS2189">
        <v>34.6768649999999</v>
      </c>
      <c s="129" r="AT2189">
        <v>1724.242246</v>
      </c>
      <c s="129" r="AU2189">
        <v>6082.56984</v>
      </c>
      <c s="129" r="AV2189">
        <v>8991.295704</v>
      </c>
      <c s="129" r="AW2189">
        <v>11137.4633699999</v>
      </c>
      <c s="129" r="AX2189">
        <v>7086.55077499999</v>
      </c>
      <c s="129" r="AY2189">
        <v>19013.791451</v>
      </c>
      <c s="129" r="AZ2189">
        <v>16149.2793509999</v>
      </c>
      <c s="129" r="BA2189">
        <v>31793.899319</v>
      </c>
      <c s="129" r="BB2189">
        <v>20.311489</v>
      </c>
      <c s="129" r="BC2189">
        <v>1140.393296</v>
      </c>
      <c s="129" r="BD2189">
        <v>3697.20603799999</v>
      </c>
      <c s="129" r="BE2189">
        <v>4255.206395</v>
      </c>
      <c s="129" r="BF2189">
        <v>2884.23133199999</v>
      </c>
      <c s="129" r="BG2189">
        <v>5842.076242</v>
      </c>
      <c s="129" r="BH2189">
        <v>7618.23800599999</v>
      </c>
      <c s="129" r="BI2189">
        <v>6336.23652</v>
      </c>
      <c s="129" r="BJ2189">
        <v>38425.970284</v>
      </c>
      <c s="129" r="BK2189">
        <v>14.365375</v>
      </c>
      <c s="129" r="BL2189">
        <v>583.848949999999</v>
      </c>
      <c s="129" r="BM2189">
        <v>2385.36380199999</v>
      </c>
      <c s="129" r="BN2189">
        <v>4736.089309</v>
      </c>
      <c s="129" r="BO2189">
        <v>8253.232038</v>
      </c>
      <c s="129" r="BP2189">
        <v>1244.47453399999</v>
      </c>
      <c s="129" r="BQ2189">
        <v>11395.5534439999</v>
      </c>
      <c s="129" r="BR2189">
        <v>9813.042831</v>
      </c>
      <c s="129" r="BS2189">
        <v>14172.878316</v>
      </c>
      <c s="129" r="BT2189">
        <v>0.0</v>
      </c>
      <c s="129" r="BU2189">
        <v>76.8607999999999</v>
      </c>
      <c s="129" r="BV2189">
        <v>297.026501999999</v>
      </c>
      <c s="129" r="BW2189">
        <v>1147.70027699999</v>
      </c>
      <c s="129" r="BX2189">
        <v>1877.108175</v>
      </c>
      <c s="129" r="BY2189">
        <v>1333.388707</v>
      </c>
      <c s="129" r="BZ2189">
        <v>0.0</v>
      </c>
      <c s="129" r="CA2189">
        <v>9440.79385499999</v>
      </c>
      <c s="129" r="CB2189">
        <v>29934.6140989999</v>
      </c>
      <c s="129" r="CC2189">
        <v>26.040475</v>
      </c>
      <c s="129" r="CD2189">
        <v>1263.93618799999</v>
      </c>
      <c s="129" r="CE2189">
        <v>4707.29872299999</v>
      </c>
      <c s="129" r="CF2189">
        <v>6688.578432</v>
      </c>
      <c s="129" r="CG2189">
        <v>7725.424893</v>
      </c>
      <c s="129" r="CH2189">
        <v>5001.14075299999</v>
      </c>
      <c s="129" r="CI2189">
        <v>143.881661</v>
      </c>
      <c s="129" r="CJ2189">
        <v>4378.312973</v>
      </c>
      <c s="129" r="CK2189">
        <v>26112.3771879999</v>
      </c>
      <c s="129" r="CL2189">
        <v>8.63638899999999</v>
      </c>
      <c s="129" r="CM2189">
        <v>383.445259</v>
      </c>
      <c s="129" r="CN2189">
        <v>1078.244615</v>
      </c>
      <c s="129" r="CO2189">
        <v>1155.016994</v>
      </c>
      <c s="129" r="CP2189">
        <v>1534.930302</v>
      </c>
      <c s="129" r="CQ2189">
        <v>752.021315999999</v>
      </c>
      <c s="129" r="CR2189">
        <v>18869.909789</v>
      </c>
      <c s="129" r="CS2189">
        <v>2330.172523</v>
      </c>
    </row>
    <row customHeight="1" r="2190" ht="15.0">
      <c t="s" s="127" r="A2190">
        <v>18390</v>
      </c>
      <c t="s" s="127" r="B2190">
        <v>18391</v>
      </c>
      <c t="s" s="127" r="C2190">
        <v>18392</v>
      </c>
      <c t="s" s="127" r="D2190">
        <v>18393</v>
      </c>
      <c t="s" s="127" r="E2190">
        <v>18394</v>
      </c>
      <c t="s" s="127" r="F2190">
        <v>18395</v>
      </c>
      <c t="s" s="128" r="G2190">
        <v>18396</v>
      </c>
      <c t="s" s="127" r="H2190">
        <v>18397</v>
      </c>
      <c s="129" r="I2190">
        <v>146.0</v>
      </c>
      <c s="129" r="J2190">
        <v>23.158621</v>
      </c>
      <c s="129" r="K2190">
        <v>9.06206899999999</v>
      </c>
      <c s="129" r="L2190">
        <v>34.2344829999999</v>
      </c>
      <c s="129" r="M2190">
        <v>32.2206899999999</v>
      </c>
      <c s="129" r="N2190">
        <v>29.2</v>
      </c>
      <c s="129" r="O2190">
        <v>18.1241379999999</v>
      </c>
      <c s="129" r="P2190">
        <v>14.0</v>
      </c>
      <c s="129" r="Q2190">
        <v>18.0</v>
      </c>
      <c s="129" r="R2190">
        <v>27.0</v>
      </c>
      <c s="129" r="S2190">
        <v>21.0</v>
      </c>
      <c s="129" r="T2190">
        <v>25.0</v>
      </c>
      <c s="129" r="U2190">
        <v>15.0</v>
      </c>
      <c s="129" r="V2190">
        <v>69.475862</v>
      </c>
      <c s="129" r="W2190">
        <v>13.089655</v>
      </c>
      <c s="129" r="X2190">
        <v>3.02069</v>
      </c>
      <c s="129" r="Y2190">
        <v>17.117241</v>
      </c>
      <c s="129" r="Z2190">
        <v>17.117241</v>
      </c>
      <c s="129" r="AA2190">
        <v>14.096552</v>
      </c>
      <c s="129" r="AB2190">
        <v>5.03448299999999</v>
      </c>
      <c s="129" r="AC2190">
        <v>0.0</v>
      </c>
      <c s="129" r="AD2190">
        <v>13.089655</v>
      </c>
      <c s="129" r="AE2190">
        <v>43.2965519999999</v>
      </c>
      <c s="129" r="AF2190">
        <v>13.089655</v>
      </c>
      <c s="129" r="AG2190">
        <v>76.5241379999999</v>
      </c>
      <c s="129" r="AH2190">
        <v>10.068966</v>
      </c>
      <c s="129" r="AI2190">
        <v>6.041379</v>
      </c>
      <c s="129" r="AJ2190">
        <v>17.117241</v>
      </c>
      <c s="129" r="AK2190">
        <v>15.103448</v>
      </c>
      <c s="129" r="AL2190">
        <v>15.103448</v>
      </c>
      <c s="129" r="AM2190">
        <v>12.0827589999999</v>
      </c>
      <c s="129" r="AN2190">
        <v>1.00689699999999</v>
      </c>
      <c s="129" r="AO2190">
        <v>11.075862</v>
      </c>
      <c s="129" r="AP2190">
        <v>41.2827589999999</v>
      </c>
      <c s="129" r="AQ2190">
        <v>24.165517</v>
      </c>
      <c s="129" r="AR2190">
        <v>112.772414</v>
      </c>
      <c s="129" r="AS2190">
        <v>4.027586</v>
      </c>
      <c s="129" r="AT2190">
        <v>12.0827589999999</v>
      </c>
      <c s="129" r="AU2190">
        <v>0.0</v>
      </c>
      <c s="129" r="AV2190">
        <v>20.1379309999999</v>
      </c>
      <c s="129" r="AW2190">
        <v>12.0827589999999</v>
      </c>
      <c s="129" r="AX2190">
        <v>24.165517</v>
      </c>
      <c s="129" r="AY2190">
        <v>32.2206899999999</v>
      </c>
      <c s="129" r="AZ2190">
        <v>8.055172</v>
      </c>
      <c s="129" r="BA2190">
        <v>52.3586209999999</v>
      </c>
      <c s="129" r="BB2190">
        <v>0.0</v>
      </c>
      <c s="129" r="BC2190">
        <v>4.027586</v>
      </c>
      <c s="129" r="BD2190">
        <v>0.0</v>
      </c>
      <c s="129" r="BE2190">
        <v>12.0827589999999</v>
      </c>
      <c s="129" r="BF2190">
        <v>0.0</v>
      </c>
      <c s="129" r="BG2190">
        <v>20.1379309999999</v>
      </c>
      <c s="129" r="BH2190">
        <v>16.1103449999999</v>
      </c>
      <c s="129" r="BI2190">
        <v>0.0</v>
      </c>
      <c s="129" r="BJ2190">
        <v>60.4137929999999</v>
      </c>
      <c s="129" r="BK2190">
        <v>4.027586</v>
      </c>
      <c s="129" r="BL2190">
        <v>8.055172</v>
      </c>
      <c s="129" r="BM2190">
        <v>0.0</v>
      </c>
      <c s="129" r="BN2190">
        <v>8.055172</v>
      </c>
      <c s="129" r="BO2190">
        <v>12.0827589999999</v>
      </c>
      <c s="129" r="BP2190">
        <v>4.027586</v>
      </c>
      <c s="129" r="BQ2190">
        <v>16.1103449999999</v>
      </c>
      <c s="129" r="BR2190">
        <v>8.055172</v>
      </c>
      <c s="129" r="BS2190">
        <v>0.0</v>
      </c>
      <c s="129" r="BT2190">
        <v>0.0</v>
      </c>
      <c s="129" r="BU2190">
        <v>0.0</v>
      </c>
      <c s="129" r="BV2190">
        <v>0.0</v>
      </c>
      <c s="129" r="BW2190">
        <v>0.0</v>
      </c>
      <c s="129" r="BX2190">
        <v>0.0</v>
      </c>
      <c s="129" r="BY2190">
        <v>0.0</v>
      </c>
      <c s="129" r="BZ2190">
        <v>0.0</v>
      </c>
      <c s="129" r="CA2190">
        <v>0.0</v>
      </c>
      <c s="129" r="CB2190">
        <v>60.4137929999999</v>
      </c>
      <c s="129" r="CC2190">
        <v>4.027586</v>
      </c>
      <c s="129" r="CD2190">
        <v>8.055172</v>
      </c>
      <c s="129" r="CE2190">
        <v>0.0</v>
      </c>
      <c s="129" r="CF2190">
        <v>16.1103449999999</v>
      </c>
      <c s="129" r="CG2190">
        <v>12.0827589999999</v>
      </c>
      <c s="129" r="CH2190">
        <v>16.1103449999999</v>
      </c>
      <c s="129" r="CI2190">
        <v>0.0</v>
      </c>
      <c s="129" r="CJ2190">
        <v>4.027586</v>
      </c>
      <c s="129" r="CK2190">
        <v>52.3586209999999</v>
      </c>
      <c s="129" r="CL2190">
        <v>0.0</v>
      </c>
      <c s="129" r="CM2190">
        <v>4.027586</v>
      </c>
      <c s="129" r="CN2190">
        <v>0.0</v>
      </c>
      <c s="129" r="CO2190">
        <v>4.027586</v>
      </c>
      <c s="129" r="CP2190">
        <v>0.0</v>
      </c>
      <c s="129" r="CQ2190">
        <v>8.055172</v>
      </c>
      <c s="129" r="CR2190">
        <v>32.2206899999999</v>
      </c>
      <c s="129" r="CS2190">
        <v>4.027586</v>
      </c>
    </row>
    <row customHeight="1" r="2191" ht="15.0">
      <c t="s" s="127" r="A2191">
        <v>18398</v>
      </c>
      <c t="s" s="127" r="B2191">
        <v>18399</v>
      </c>
      <c t="s" s="127" r="C2191">
        <v>18400</v>
      </c>
      <c t="s" s="127" r="D2191">
        <v>18401</v>
      </c>
      <c t="s" s="127" r="E2191">
        <v>18402</v>
      </c>
      <c t="s" s="127" r="F2191">
        <v>18403</v>
      </c>
      <c t="s" s="128" r="G2191">
        <v>18404</v>
      </c>
      <c t="s" s="127" r="H2191">
        <v>18405</v>
      </c>
      <c s="129" r="I2191">
        <v>140.0</v>
      </c>
      <c s="129" r="J2191">
        <v>31.449275</v>
      </c>
      <c s="129" r="K2191">
        <v>15.2173909999999</v>
      </c>
      <c s="129" r="L2191">
        <v>24.347826</v>
      </c>
      <c s="129" r="M2191">
        <v>28.405797</v>
      </c>
      <c s="129" r="N2191">
        <v>23.333333</v>
      </c>
      <c s="129" r="O2191">
        <v>17.2463769999999</v>
      </c>
      <c s="129" r="P2191">
        <v>22.0</v>
      </c>
      <c s="129" r="Q2191">
        <v>10.0</v>
      </c>
      <c s="129" r="R2191">
        <v>32.0</v>
      </c>
      <c s="129" r="S2191">
        <v>19.0</v>
      </c>
      <c s="129" r="T2191">
        <v>28.0</v>
      </c>
      <c s="129" r="U2191">
        <v>12.0</v>
      </c>
      <c s="129" r="V2191">
        <v>74.0579709999999</v>
      </c>
      <c s="129" r="W2191">
        <v>18.26087</v>
      </c>
      <c s="129" r="X2191">
        <v>8.115942</v>
      </c>
      <c s="129" r="Y2191">
        <v>13.188406</v>
      </c>
      <c s="129" r="Z2191">
        <v>16.231884</v>
      </c>
      <c s="129" r="AA2191">
        <v>10.144928</v>
      </c>
      <c s="129" r="AB2191">
        <v>8.115942</v>
      </c>
      <c s="129" r="AC2191">
        <v>0.0</v>
      </c>
      <c s="129" r="AD2191">
        <v>20.2898549999999</v>
      </c>
      <c s="129" r="AE2191">
        <v>38.550725</v>
      </c>
      <c s="129" r="AF2191">
        <v>15.2173909999999</v>
      </c>
      <c s="129" r="AG2191">
        <v>65.942029</v>
      </c>
      <c s="129" r="AH2191">
        <v>13.188406</v>
      </c>
      <c s="129" r="AI2191">
        <v>7.10144899999999</v>
      </c>
      <c s="129" r="AJ2191">
        <v>11.15942</v>
      </c>
      <c s="129" r="AK2191">
        <v>12.173913</v>
      </c>
      <c s="129" r="AL2191">
        <v>13.188406</v>
      </c>
      <c s="129" r="AM2191">
        <v>9.130435</v>
      </c>
      <c s="129" r="AN2191">
        <v>0.0</v>
      </c>
      <c s="129" r="AO2191">
        <v>17.2463769999999</v>
      </c>
      <c s="129" r="AP2191">
        <v>29.42029</v>
      </c>
      <c s="129" r="AQ2191">
        <v>19.275362</v>
      </c>
      <c s="129" r="AR2191">
        <v>109.565217</v>
      </c>
      <c s="129" r="AS2191">
        <v>12.173913</v>
      </c>
      <c s="129" r="AT2191">
        <v>8.115942</v>
      </c>
      <c s="129" r="AU2191">
        <v>0.0</v>
      </c>
      <c s="129" r="AV2191">
        <v>16.231884</v>
      </c>
      <c s="129" r="AW2191">
        <v>16.231884</v>
      </c>
      <c s="129" r="AX2191">
        <v>4.057971</v>
      </c>
      <c s="129" r="AY2191">
        <v>48.695652</v>
      </c>
      <c s="129" r="AZ2191">
        <v>4.057971</v>
      </c>
      <c s="129" r="BA2191">
        <v>68.9855069999999</v>
      </c>
      <c s="129" r="BB2191">
        <v>8.115942</v>
      </c>
      <c s="129" r="BC2191">
        <v>8.115942</v>
      </c>
      <c s="129" r="BD2191">
        <v>0.0</v>
      </c>
      <c s="129" r="BE2191">
        <v>12.173913</v>
      </c>
      <c s="129" r="BF2191">
        <v>8.115942</v>
      </c>
      <c s="129" r="BG2191">
        <v>4.057971</v>
      </c>
      <c s="129" r="BH2191">
        <v>28.405797</v>
      </c>
      <c s="129" r="BI2191">
        <v>0.0</v>
      </c>
      <c s="129" r="BJ2191">
        <v>40.5797099999999</v>
      </c>
      <c s="129" r="BK2191">
        <v>4.057971</v>
      </c>
      <c s="129" r="BL2191">
        <v>0.0</v>
      </c>
      <c s="129" r="BM2191">
        <v>0.0</v>
      </c>
      <c s="129" r="BN2191">
        <v>4.057971</v>
      </c>
      <c s="129" r="BO2191">
        <v>8.115942</v>
      </c>
      <c s="129" r="BP2191">
        <v>0.0</v>
      </c>
      <c s="129" r="BQ2191">
        <v>20.2898549999999</v>
      </c>
      <c s="129" r="BR2191">
        <v>4.057971</v>
      </c>
      <c s="129" r="BS2191">
        <v>12.173913</v>
      </c>
      <c s="129" r="BT2191">
        <v>0.0</v>
      </c>
      <c s="129" r="BU2191">
        <v>0.0</v>
      </c>
      <c s="129" r="BV2191">
        <v>0.0</v>
      </c>
      <c s="129" r="BW2191">
        <v>4.057971</v>
      </c>
      <c s="129" r="BX2191">
        <v>4.057971</v>
      </c>
      <c s="129" r="BY2191">
        <v>4.057971</v>
      </c>
      <c s="129" r="BZ2191">
        <v>0.0</v>
      </c>
      <c s="129" r="CA2191">
        <v>0.0</v>
      </c>
      <c s="129" r="CB2191">
        <v>44.637681</v>
      </c>
      <c s="129" r="CC2191">
        <v>12.173913</v>
      </c>
      <c s="129" r="CD2191">
        <v>4.057971</v>
      </c>
      <c s="129" r="CE2191">
        <v>0.0</v>
      </c>
      <c s="129" r="CF2191">
        <v>12.173913</v>
      </c>
      <c s="129" r="CG2191">
        <v>12.173913</v>
      </c>
      <c s="129" r="CH2191">
        <v>0.0</v>
      </c>
      <c s="129" r="CI2191">
        <v>0.0</v>
      </c>
      <c s="129" r="CJ2191">
        <v>4.057971</v>
      </c>
      <c s="129" r="CK2191">
        <v>52.7536229999999</v>
      </c>
      <c s="129" r="CL2191">
        <v>0.0</v>
      </c>
      <c s="129" r="CM2191">
        <v>4.057971</v>
      </c>
      <c s="129" r="CN2191">
        <v>0.0</v>
      </c>
      <c s="129" r="CO2191">
        <v>0.0</v>
      </c>
      <c s="129" r="CP2191">
        <v>0.0</v>
      </c>
      <c s="129" r="CQ2191">
        <v>0.0</v>
      </c>
      <c s="129" r="CR2191">
        <v>48.695652</v>
      </c>
      <c s="129" r="CS2191">
        <v>0.0</v>
      </c>
    </row>
    <row customHeight="1" r="2192" ht="15.0">
      <c t="s" s="127" r="A2192">
        <v>18406</v>
      </c>
      <c t="s" s="127" r="B2192">
        <v>18407</v>
      </c>
      <c t="s" s="127" r="C2192">
        <v>18408</v>
      </c>
      <c t="s" s="127" r="D2192">
        <v>18409</v>
      </c>
      <c t="s" s="127" r="E2192">
        <v>18410</v>
      </c>
      <c t="s" s="127" r="F2192">
        <v>18411</v>
      </c>
      <c t="s" s="128" r="G2192">
        <v>18412</v>
      </c>
      <c t="s" s="127" r="H2192">
        <v>18413</v>
      </c>
      <c s="129" r="I2192">
        <v>1533.0</v>
      </c>
      <c s="129" r="J2192">
        <v>315.734456</v>
      </c>
      <c s="129" r="K2192">
        <v>218.432641999999</v>
      </c>
      <c s="129" r="L2192">
        <v>294.884067</v>
      </c>
      <c s="129" r="M2192">
        <v>375.306994999999</v>
      </c>
      <c s="129" r="N2192">
        <v>241.268781999999</v>
      </c>
      <c s="129" r="O2192">
        <v>87.373057</v>
      </c>
      <c s="129" r="P2192">
        <v>250.0</v>
      </c>
      <c s="129" r="Q2192">
        <v>216.0</v>
      </c>
      <c s="129" r="R2192">
        <v>273.0</v>
      </c>
      <c s="129" r="S2192">
        <v>341.0</v>
      </c>
      <c s="129" r="T2192">
        <v>159.0</v>
      </c>
      <c s="129" r="U2192">
        <v>56.0</v>
      </c>
      <c s="129" r="V2192">
        <v>771.464378</v>
      </c>
      <c s="129" r="W2192">
        <v>168.78886</v>
      </c>
      <c s="129" r="X2192">
        <v>119.145078</v>
      </c>
      <c s="129" r="Y2192">
        <v>139.002591</v>
      </c>
      <c s="129" r="Z2192">
        <v>184.67487</v>
      </c>
      <c s="129" r="AA2192">
        <v>121.130829</v>
      </c>
      <c s="129" r="AB2192">
        <v>35.743523</v>
      </c>
      <c s="129" r="AC2192">
        <v>2.97862699999999</v>
      </c>
      <c s="129" r="AD2192">
        <v>232.332901999999</v>
      </c>
      <c s="129" r="AE2192">
        <v>428.92228</v>
      </c>
      <c s="129" r="AF2192">
        <v>110.209197</v>
      </c>
      <c s="129" r="AG2192">
        <v>761.535621999999</v>
      </c>
      <c s="129" r="AH2192">
        <v>146.945595999999</v>
      </c>
      <c s="129" r="AI2192">
        <v>99.287565</v>
      </c>
      <c s="129" r="AJ2192">
        <v>155.881476999999</v>
      </c>
      <c s="129" r="AK2192">
        <v>190.632124</v>
      </c>
      <c s="129" r="AL2192">
        <v>120.137953</v>
      </c>
      <c s="129" r="AM2192">
        <v>45.67228</v>
      </c>
      <c s="129" r="AN2192">
        <v>2.97862699999999</v>
      </c>
      <c s="129" r="AO2192">
        <v>191.625</v>
      </c>
      <c s="129" r="AP2192">
        <v>459.701424999999</v>
      </c>
      <c s="129" r="AQ2192">
        <v>110.209197</v>
      </c>
      <c s="129" r="AR2192">
        <v>1223.222798</v>
      </c>
      <c s="129" r="AS2192">
        <v>3.97150299999999</v>
      </c>
      <c s="129" r="AT2192">
        <v>35.743523</v>
      </c>
      <c s="129" r="AU2192">
        <v>115.173575</v>
      </c>
      <c s="129" r="AV2192">
        <v>194.603626999999</v>
      </c>
      <c s="129" r="AW2192">
        <v>258.147668</v>
      </c>
      <c s="129" r="AX2192">
        <v>135.031088</v>
      </c>
      <c s="129" r="AY2192">
        <v>309.777201999999</v>
      </c>
      <c s="129" r="AZ2192">
        <v>170.774610999999</v>
      </c>
      <c s="129" r="BA2192">
        <v>635.440415</v>
      </c>
      <c s="129" r="BB2192">
        <v>3.97150299999999</v>
      </c>
      <c s="129" r="BC2192">
        <v>27.800518</v>
      </c>
      <c s="129" r="BD2192">
        <v>79.430052</v>
      </c>
      <c s="129" r="BE2192">
        <v>107.23057</v>
      </c>
      <c s="129" r="BF2192">
        <v>55.601036</v>
      </c>
      <c s="129" r="BG2192">
        <v>115.173575</v>
      </c>
      <c s="129" r="BH2192">
        <v>170.774610999999</v>
      </c>
      <c s="129" r="BI2192">
        <v>75.458549</v>
      </c>
      <c s="129" r="BJ2192">
        <v>587.782382999999</v>
      </c>
      <c s="129" r="BK2192">
        <v>0.0</v>
      </c>
      <c s="129" r="BL2192">
        <v>7.943005</v>
      </c>
      <c s="129" r="BM2192">
        <v>35.743523</v>
      </c>
      <c s="129" r="BN2192">
        <v>87.373057</v>
      </c>
      <c s="129" r="BO2192">
        <v>202.546631999999</v>
      </c>
      <c s="129" r="BP2192">
        <v>19.857513</v>
      </c>
      <c s="129" r="BQ2192">
        <v>139.002591</v>
      </c>
      <c s="129" r="BR2192">
        <v>95.316062</v>
      </c>
      <c s="129" r="BS2192">
        <v>170.774610999999</v>
      </c>
      <c s="129" r="BT2192">
        <v>0.0</v>
      </c>
      <c s="129" r="BU2192">
        <v>0.0</v>
      </c>
      <c s="129" r="BV2192">
        <v>0.0</v>
      </c>
      <c s="129" r="BW2192">
        <v>3.97150299999999</v>
      </c>
      <c s="129" r="BX2192">
        <v>23.8290159999999</v>
      </c>
      <c s="129" r="BY2192">
        <v>31.7720209999999</v>
      </c>
      <c s="129" r="BZ2192">
        <v>0.0</v>
      </c>
      <c s="129" r="CA2192">
        <v>111.202073</v>
      </c>
      <c s="129" r="CB2192">
        <v>631.468912</v>
      </c>
      <c s="129" r="CC2192">
        <v>3.97150299999999</v>
      </c>
      <c s="129" r="CD2192">
        <v>31.7720209999999</v>
      </c>
      <c s="129" r="CE2192">
        <v>87.373057</v>
      </c>
      <c s="129" r="CF2192">
        <v>170.774610999999</v>
      </c>
      <c s="129" r="CG2192">
        <v>202.546631999999</v>
      </c>
      <c s="129" r="CH2192">
        <v>103.259067</v>
      </c>
      <c s="129" r="CI2192">
        <v>7.943005</v>
      </c>
      <c s="129" r="CJ2192">
        <v>23.8290159999999</v>
      </c>
      <c s="129" r="CK2192">
        <v>420.979274999999</v>
      </c>
      <c s="129" r="CL2192">
        <v>0.0</v>
      </c>
      <c s="129" r="CM2192">
        <v>3.97150299999999</v>
      </c>
      <c s="129" r="CN2192">
        <v>27.800518</v>
      </c>
      <c s="129" r="CO2192">
        <v>19.857513</v>
      </c>
      <c s="129" r="CP2192">
        <v>31.7720209999999</v>
      </c>
      <c s="129" r="CQ2192">
        <v>0.0</v>
      </c>
      <c s="129" r="CR2192">
        <v>301.834197</v>
      </c>
      <c s="129" r="CS2192">
        <v>35.743523</v>
      </c>
    </row>
    <row customHeight="1" r="2193" ht="15.0">
      <c t="s" s="127" r="A2193">
        <v>18414</v>
      </c>
      <c t="s" s="127" r="B2193">
        <v>18415</v>
      </c>
      <c t="s" s="127" r="C2193">
        <v>18416</v>
      </c>
      <c t="s" s="127" r="D2193">
        <v>18417</v>
      </c>
      <c t="s" s="127" r="E2193">
        <v>18418</v>
      </c>
      <c t="s" s="127" r="F2193">
        <v>18419</v>
      </c>
      <c t="s" s="128" r="G2193">
        <v>18420</v>
      </c>
      <c t="s" s="127" r="H2193">
        <v>18421</v>
      </c>
      <c s="129" r="I2193">
        <v>184.0</v>
      </c>
      <c s="129" r="J2193">
        <v>32.0</v>
      </c>
      <c s="129" r="K2193">
        <v>15.0</v>
      </c>
      <c s="129" r="L2193">
        <v>37.0</v>
      </c>
      <c s="129" r="M2193">
        <v>44.0</v>
      </c>
      <c s="129" r="N2193">
        <v>28.0</v>
      </c>
      <c s="129" r="O2193">
        <v>28.0</v>
      </c>
      <c s="129" r="P2193">
        <v>27.0</v>
      </c>
      <c s="129" r="Q2193">
        <v>27.0</v>
      </c>
      <c s="129" r="R2193">
        <v>42.0</v>
      </c>
      <c s="129" r="S2193">
        <v>33.0</v>
      </c>
      <c s="129" r="T2193">
        <v>32.0</v>
      </c>
      <c s="129" r="U2193">
        <v>17.0</v>
      </c>
      <c s="129" r="V2193">
        <v>98.0</v>
      </c>
      <c s="129" r="W2193">
        <v>20.0</v>
      </c>
      <c s="129" r="X2193">
        <v>6.0</v>
      </c>
      <c s="129" r="Y2193">
        <v>19.0</v>
      </c>
      <c s="129" r="Z2193">
        <v>26.0</v>
      </c>
      <c s="129" r="AA2193">
        <v>14.0</v>
      </c>
      <c s="129" r="AB2193">
        <v>13.0</v>
      </c>
      <c s="129" r="AC2193">
        <v>0.0</v>
      </c>
      <c s="129" r="AD2193">
        <v>21.0</v>
      </c>
      <c s="129" r="AE2193">
        <v>55.0</v>
      </c>
      <c s="129" r="AF2193">
        <v>22.0</v>
      </c>
      <c s="129" r="AG2193">
        <v>86.0</v>
      </c>
      <c s="129" r="AH2193">
        <v>12.0</v>
      </c>
      <c s="129" r="AI2193">
        <v>9.0</v>
      </c>
      <c s="129" r="AJ2193">
        <v>18.0</v>
      </c>
      <c s="129" r="AK2193">
        <v>18.0</v>
      </c>
      <c s="129" r="AL2193">
        <v>14.0</v>
      </c>
      <c s="129" r="AM2193">
        <v>14.0</v>
      </c>
      <c s="129" r="AN2193">
        <v>1.0</v>
      </c>
      <c s="129" r="AO2193">
        <v>18.0</v>
      </c>
      <c s="129" r="AP2193">
        <v>46.0</v>
      </c>
      <c s="129" r="AQ2193">
        <v>22.0</v>
      </c>
      <c s="129" r="AR2193">
        <v>140.0</v>
      </c>
      <c s="129" r="AS2193">
        <v>8.0</v>
      </c>
      <c s="129" r="AT2193">
        <v>0.0</v>
      </c>
      <c s="129" r="AU2193">
        <v>8.0</v>
      </c>
      <c s="129" r="AV2193">
        <v>8.0</v>
      </c>
      <c s="129" r="AW2193">
        <v>8.0</v>
      </c>
      <c s="129" r="AX2193">
        <v>24.0</v>
      </c>
      <c s="129" r="AY2193">
        <v>48.0</v>
      </c>
      <c s="129" r="AZ2193">
        <v>36.0</v>
      </c>
      <c s="129" r="BA2193">
        <v>72.0</v>
      </c>
      <c s="129" r="BB2193">
        <v>4.0</v>
      </c>
      <c s="129" r="BC2193">
        <v>0.0</v>
      </c>
      <c s="129" r="BD2193">
        <v>4.0</v>
      </c>
      <c s="129" r="BE2193">
        <v>8.0</v>
      </c>
      <c s="129" r="BF2193">
        <v>0.0</v>
      </c>
      <c s="129" r="BG2193">
        <v>16.0</v>
      </c>
      <c s="129" r="BH2193">
        <v>20.0</v>
      </c>
      <c s="129" r="BI2193">
        <v>20.0</v>
      </c>
      <c s="129" r="BJ2193">
        <v>68.0</v>
      </c>
      <c s="129" r="BK2193">
        <v>4.0</v>
      </c>
      <c s="129" r="BL2193">
        <v>0.0</v>
      </c>
      <c s="129" r="BM2193">
        <v>4.0</v>
      </c>
      <c s="129" r="BN2193">
        <v>0.0</v>
      </c>
      <c s="129" r="BO2193">
        <v>8.0</v>
      </c>
      <c s="129" r="BP2193">
        <v>8.0</v>
      </c>
      <c s="129" r="BQ2193">
        <v>28.0</v>
      </c>
      <c s="129" r="BR2193">
        <v>16.0</v>
      </c>
      <c s="129" r="BS2193">
        <v>12.0</v>
      </c>
      <c s="129" r="BT2193">
        <v>4.0</v>
      </c>
      <c s="129" r="BU2193">
        <v>0.0</v>
      </c>
      <c s="129" r="BV2193">
        <v>0.0</v>
      </c>
      <c s="129" r="BW2193">
        <v>0.0</v>
      </c>
      <c s="129" r="BX2193">
        <v>0.0</v>
      </c>
      <c s="129" r="BY2193">
        <v>0.0</v>
      </c>
      <c s="129" r="BZ2193">
        <v>0.0</v>
      </c>
      <c s="129" r="CA2193">
        <v>8.0</v>
      </c>
      <c s="129" r="CB2193">
        <v>76.0</v>
      </c>
      <c s="129" r="CC2193">
        <v>4.0</v>
      </c>
      <c s="129" r="CD2193">
        <v>0.0</v>
      </c>
      <c s="129" r="CE2193">
        <v>8.0</v>
      </c>
      <c s="129" r="CF2193">
        <v>8.0</v>
      </c>
      <c s="129" r="CG2193">
        <v>8.0</v>
      </c>
      <c s="129" r="CH2193">
        <v>20.0</v>
      </c>
      <c s="129" r="CI2193">
        <v>0.0</v>
      </c>
      <c s="129" r="CJ2193">
        <v>28.0</v>
      </c>
      <c s="129" r="CK2193">
        <v>52.0</v>
      </c>
      <c s="129" r="CL2193">
        <v>0.0</v>
      </c>
      <c s="129" r="CM2193">
        <v>0.0</v>
      </c>
      <c s="129" r="CN2193">
        <v>0.0</v>
      </c>
      <c s="129" r="CO2193">
        <v>0.0</v>
      </c>
      <c s="129" r="CP2193">
        <v>0.0</v>
      </c>
      <c s="129" r="CQ2193">
        <v>4.0</v>
      </c>
      <c s="129" r="CR2193">
        <v>48.0</v>
      </c>
      <c s="129" r="CS2193">
        <v>0.0</v>
      </c>
    </row>
    <row customHeight="1" r="2194" ht="15.0">
      <c t="s" s="127" r="A2194">
        <v>18422</v>
      </c>
      <c t="s" s="127" r="B2194">
        <v>18423</v>
      </c>
      <c t="s" s="127" r="C2194">
        <v>18424</v>
      </c>
      <c t="s" s="127" r="D2194">
        <v>18425</v>
      </c>
      <c t="s" s="127" r="E2194">
        <v>18426</v>
      </c>
      <c t="s" s="127" r="F2194">
        <v>18427</v>
      </c>
      <c t="s" s="128" r="G2194">
        <v>18428</v>
      </c>
      <c t="s" s="127" r="H2194">
        <v>18429</v>
      </c>
      <c s="129" r="I2194">
        <v>254.0</v>
      </c>
      <c s="129" r="J2194">
        <v>51.6796539999999</v>
      </c>
      <c s="129" r="K2194">
        <v>21.991342</v>
      </c>
      <c s="129" r="L2194">
        <v>64.874459</v>
      </c>
      <c s="129" r="M2194">
        <v>54.978355</v>
      </c>
      <c s="129" r="N2194">
        <v>35.1861469999999</v>
      </c>
      <c s="129" r="O2194">
        <v>25.290043</v>
      </c>
      <c s="129" r="P2194">
        <v>30.0</v>
      </c>
      <c s="129" r="Q2194">
        <v>25.0</v>
      </c>
      <c s="129" r="R2194">
        <v>40.0</v>
      </c>
      <c s="129" r="S2194">
        <v>31.0</v>
      </c>
      <c s="129" r="T2194">
        <v>39.0</v>
      </c>
      <c s="129" r="U2194">
        <v>14.0</v>
      </c>
      <c s="129" r="V2194">
        <v>130.848485</v>
      </c>
      <c s="129" r="W2194">
        <v>28.5887449999999</v>
      </c>
      <c s="129" r="X2194">
        <v>7.69697</v>
      </c>
      <c s="129" r="Y2194">
        <v>36.2857139999999</v>
      </c>
      <c s="129" r="Z2194">
        <v>26.38961</v>
      </c>
      <c s="129" r="AA2194">
        <v>19.7922079999999</v>
      </c>
      <c s="129" r="AB2194">
        <v>12.095238</v>
      </c>
      <c s="129" r="AC2194">
        <v>0.0</v>
      </c>
      <c s="129" r="AD2194">
        <v>30.787879</v>
      </c>
      <c s="129" r="AE2194">
        <v>71.471861</v>
      </c>
      <c s="129" r="AF2194">
        <v>28.5887449999999</v>
      </c>
      <c s="129" r="AG2194">
        <v>123.151515</v>
      </c>
      <c s="129" r="AH2194">
        <v>23.090909</v>
      </c>
      <c s="129" r="AI2194">
        <v>14.2943719999999</v>
      </c>
      <c s="129" r="AJ2194">
        <v>28.5887449999999</v>
      </c>
      <c s="129" r="AK2194">
        <v>28.5887449999999</v>
      </c>
      <c s="129" r="AL2194">
        <v>15.393939</v>
      </c>
      <c s="129" r="AM2194">
        <v>13.194805</v>
      </c>
      <c s="129" r="AN2194">
        <v>0.0</v>
      </c>
      <c s="129" r="AO2194">
        <v>26.38961</v>
      </c>
      <c s="129" r="AP2194">
        <v>71.471861</v>
      </c>
      <c s="129" r="AQ2194">
        <v>25.290043</v>
      </c>
      <c s="129" r="AR2194">
        <v>206.718615</v>
      </c>
      <c s="129" r="AS2194">
        <v>17.593074</v>
      </c>
      <c s="129" r="AT2194">
        <v>13.194805</v>
      </c>
      <c s="129" r="AU2194">
        <v>0.0</v>
      </c>
      <c s="129" r="AV2194">
        <v>48.380952</v>
      </c>
      <c s="129" r="AW2194">
        <v>21.991342</v>
      </c>
      <c s="129" r="AX2194">
        <v>21.991342</v>
      </c>
      <c s="129" r="AY2194">
        <v>70.3722939999999</v>
      </c>
      <c s="129" r="AZ2194">
        <v>13.194805</v>
      </c>
      <c s="129" r="BA2194">
        <v>96.7619049999999</v>
      </c>
      <c s="129" r="BB2194">
        <v>13.194805</v>
      </c>
      <c s="129" r="BC2194">
        <v>8.796537</v>
      </c>
      <c s="129" r="BD2194">
        <v>0.0</v>
      </c>
      <c s="129" r="BE2194">
        <v>13.194805</v>
      </c>
      <c s="129" r="BF2194">
        <v>0.0</v>
      </c>
      <c s="129" r="BG2194">
        <v>17.593074</v>
      </c>
      <c s="129" r="BH2194">
        <v>43.9826839999999</v>
      </c>
      <c s="129" r="BI2194">
        <v>0.0</v>
      </c>
      <c s="129" r="BJ2194">
        <v>109.95671</v>
      </c>
      <c s="129" r="BK2194">
        <v>4.39826799999999</v>
      </c>
      <c s="129" r="BL2194">
        <v>4.39826799999999</v>
      </c>
      <c s="129" r="BM2194">
        <v>0.0</v>
      </c>
      <c s="129" r="BN2194">
        <v>35.1861469999999</v>
      </c>
      <c s="129" r="BO2194">
        <v>21.991342</v>
      </c>
      <c s="129" r="BP2194">
        <v>4.39826799999999</v>
      </c>
      <c s="129" r="BQ2194">
        <v>26.38961</v>
      </c>
      <c s="129" r="BR2194">
        <v>13.194805</v>
      </c>
      <c s="129" r="BS2194">
        <v>8.796537</v>
      </c>
      <c s="129" r="BT2194">
        <v>0.0</v>
      </c>
      <c s="129" r="BU2194">
        <v>0.0</v>
      </c>
      <c s="129" r="BV2194">
        <v>0.0</v>
      </c>
      <c s="129" r="BW2194">
        <v>0.0</v>
      </c>
      <c s="129" r="BX2194">
        <v>0.0</v>
      </c>
      <c s="129" r="BY2194">
        <v>4.39826799999999</v>
      </c>
      <c s="129" r="BZ2194">
        <v>0.0</v>
      </c>
      <c s="129" r="CA2194">
        <v>4.39826799999999</v>
      </c>
      <c s="129" r="CB2194">
        <v>114.354978</v>
      </c>
      <c s="129" r="CC2194">
        <v>8.796537</v>
      </c>
      <c s="129" r="CD2194">
        <v>13.194805</v>
      </c>
      <c s="129" r="CE2194">
        <v>0.0</v>
      </c>
      <c s="129" r="CF2194">
        <v>43.9826839999999</v>
      </c>
      <c s="129" r="CG2194">
        <v>21.991342</v>
      </c>
      <c s="129" r="CH2194">
        <v>17.593074</v>
      </c>
      <c s="129" r="CI2194">
        <v>0.0</v>
      </c>
      <c s="129" r="CJ2194">
        <v>8.796537</v>
      </c>
      <c s="129" r="CK2194">
        <v>83.5670999999999</v>
      </c>
      <c s="129" r="CL2194">
        <v>8.796537</v>
      </c>
      <c s="129" r="CM2194">
        <v>0.0</v>
      </c>
      <c s="129" r="CN2194">
        <v>0.0</v>
      </c>
      <c s="129" r="CO2194">
        <v>4.39826799999999</v>
      </c>
      <c s="129" r="CP2194">
        <v>0.0</v>
      </c>
      <c s="129" r="CQ2194">
        <v>0.0</v>
      </c>
      <c s="129" r="CR2194">
        <v>70.3722939999999</v>
      </c>
      <c s="129" r="CS2194">
        <v>0.0</v>
      </c>
    </row>
    <row customHeight="1" r="2195" ht="15.0">
      <c t="s" s="127" r="A2195">
        <v>18430</v>
      </c>
      <c t="s" s="127" r="B2195">
        <v>18431</v>
      </c>
      <c t="s" s="127" r="C2195">
        <v>18432</v>
      </c>
      <c t="s" s="127" r="D2195">
        <v>18433</v>
      </c>
      <c t="s" s="127" r="E2195">
        <v>18434</v>
      </c>
      <c t="s" s="127" r="F2195">
        <v>18435</v>
      </c>
      <c t="s" s="128" r="G2195">
        <v>18436</v>
      </c>
      <c t="s" s="127" r="H2195">
        <v>18437</v>
      </c>
      <c s="129" r="I2195">
        <v>88.0</v>
      </c>
      <c s="129" r="J2195">
        <v>16.1839079999999</v>
      </c>
      <c s="129" r="K2195">
        <v>15.172414</v>
      </c>
      <c s="129" r="L2195">
        <v>18.206897</v>
      </c>
      <c s="129" r="M2195">
        <v>19.218391</v>
      </c>
      <c s="129" r="N2195">
        <v>4.04597699999999</v>
      </c>
      <c s="129" r="O2195">
        <v>15.172414</v>
      </c>
      <c s="129" r="P2195">
        <v>17.0</v>
      </c>
      <c s="129" r="Q2195">
        <v>14.0</v>
      </c>
      <c s="129" r="R2195">
        <v>20.0</v>
      </c>
      <c s="129" r="S2195">
        <v>12.0</v>
      </c>
      <c s="129" r="T2195">
        <v>18.0</v>
      </c>
      <c s="129" r="U2195">
        <v>6.0</v>
      </c>
      <c s="129" r="V2195">
        <v>41.4712639999999</v>
      </c>
      <c s="129" r="W2195">
        <v>8.09195399999999</v>
      </c>
      <c s="129" r="X2195">
        <v>5.05747099999999</v>
      </c>
      <c s="129" r="Y2195">
        <v>10.114943</v>
      </c>
      <c s="129" r="Z2195">
        <v>10.114943</v>
      </c>
      <c s="129" r="AA2195">
        <v>3.03448299999999</v>
      </c>
      <c s="129" r="AB2195">
        <v>5.05747099999999</v>
      </c>
      <c s="129" r="AC2195">
        <v>0.0</v>
      </c>
      <c s="129" r="AD2195">
        <v>9.103448</v>
      </c>
      <c s="129" r="AE2195">
        <v>27.310345</v>
      </c>
      <c s="129" r="AF2195">
        <v>5.05747099999999</v>
      </c>
      <c s="129" r="AG2195">
        <v>46.528736</v>
      </c>
      <c s="129" r="AH2195">
        <v>8.09195399999999</v>
      </c>
      <c s="129" r="AI2195">
        <v>10.114943</v>
      </c>
      <c s="129" r="AJ2195">
        <v>8.09195399999999</v>
      </c>
      <c s="129" r="AK2195">
        <v>9.103448</v>
      </c>
      <c s="129" r="AL2195">
        <v>1.01149399999999</v>
      </c>
      <c s="129" r="AM2195">
        <v>10.114943</v>
      </c>
      <c s="129" r="AN2195">
        <v>0.0</v>
      </c>
      <c s="129" r="AO2195">
        <v>13.149425</v>
      </c>
      <c s="129" r="AP2195">
        <v>23.264368</v>
      </c>
      <c s="129" r="AQ2195">
        <v>10.114943</v>
      </c>
      <c s="129" r="AR2195">
        <v>68.781609</v>
      </c>
      <c s="129" r="AS2195">
        <v>8.09195399999999</v>
      </c>
      <c s="129" r="AT2195">
        <v>0.0</v>
      </c>
      <c s="129" r="AU2195">
        <v>8.09195399999999</v>
      </c>
      <c s="129" r="AV2195">
        <v>12.137931</v>
      </c>
      <c s="129" r="AW2195">
        <v>8.09195399999999</v>
      </c>
      <c s="129" r="AX2195">
        <v>4.04597699999999</v>
      </c>
      <c s="129" r="AY2195">
        <v>20.2298849999999</v>
      </c>
      <c s="129" r="AZ2195">
        <v>8.09195399999999</v>
      </c>
      <c s="129" r="BA2195">
        <v>28.321839</v>
      </c>
      <c s="129" r="BB2195">
        <v>8.09195399999999</v>
      </c>
      <c s="129" r="BC2195">
        <v>0.0</v>
      </c>
      <c s="129" r="BD2195">
        <v>4.04597699999999</v>
      </c>
      <c s="129" r="BE2195">
        <v>4.04597699999999</v>
      </c>
      <c s="129" r="BF2195">
        <v>0.0</v>
      </c>
      <c s="129" r="BG2195">
        <v>4.04597699999999</v>
      </c>
      <c s="129" r="BH2195">
        <v>8.09195399999999</v>
      </c>
      <c s="129" r="BI2195">
        <v>0.0</v>
      </c>
      <c s="129" r="BJ2195">
        <v>40.4597699999999</v>
      </c>
      <c s="129" r="BK2195">
        <v>0.0</v>
      </c>
      <c s="129" r="BL2195">
        <v>0.0</v>
      </c>
      <c s="129" r="BM2195">
        <v>4.04597699999999</v>
      </c>
      <c s="129" r="BN2195">
        <v>8.09195399999999</v>
      </c>
      <c s="129" r="BO2195">
        <v>8.09195399999999</v>
      </c>
      <c s="129" r="BP2195">
        <v>0.0</v>
      </c>
      <c s="129" r="BQ2195">
        <v>12.137931</v>
      </c>
      <c s="129" r="BR2195">
        <v>8.09195399999999</v>
      </c>
      <c s="129" r="BS2195">
        <v>4.04597699999999</v>
      </c>
      <c s="129" r="BT2195">
        <v>0.0</v>
      </c>
      <c s="129" r="BU2195">
        <v>0.0</v>
      </c>
      <c s="129" r="BV2195">
        <v>0.0</v>
      </c>
      <c s="129" r="BW2195">
        <v>0.0</v>
      </c>
      <c s="129" r="BX2195">
        <v>0.0</v>
      </c>
      <c s="129" r="BY2195">
        <v>0.0</v>
      </c>
      <c s="129" r="BZ2195">
        <v>0.0</v>
      </c>
      <c s="129" r="CA2195">
        <v>4.04597699999999</v>
      </c>
      <c s="129" r="CB2195">
        <v>40.4597699999999</v>
      </c>
      <c s="129" r="CC2195">
        <v>8.09195399999999</v>
      </c>
      <c s="129" r="CD2195">
        <v>0.0</v>
      </c>
      <c s="129" r="CE2195">
        <v>8.09195399999999</v>
      </c>
      <c s="129" r="CF2195">
        <v>12.137931</v>
      </c>
      <c s="129" r="CG2195">
        <v>4.04597699999999</v>
      </c>
      <c s="129" r="CH2195">
        <v>4.04597699999999</v>
      </c>
      <c s="129" r="CI2195">
        <v>0.0</v>
      </c>
      <c s="129" r="CJ2195">
        <v>4.04597699999999</v>
      </c>
      <c s="129" r="CK2195">
        <v>24.275862</v>
      </c>
      <c s="129" r="CL2195">
        <v>0.0</v>
      </c>
      <c s="129" r="CM2195">
        <v>0.0</v>
      </c>
      <c s="129" r="CN2195">
        <v>0.0</v>
      </c>
      <c s="129" r="CO2195">
        <v>0.0</v>
      </c>
      <c s="129" r="CP2195">
        <v>4.04597699999999</v>
      </c>
      <c s="129" r="CQ2195">
        <v>0.0</v>
      </c>
      <c s="129" r="CR2195">
        <v>20.2298849999999</v>
      </c>
      <c s="129" r="CS2195">
        <v>0.0</v>
      </c>
    </row>
    <row customHeight="1" r="2196" ht="15.0">
      <c t="s" s="127" r="A2196">
        <v>18438</v>
      </c>
      <c t="s" s="127" r="B2196">
        <v>18439</v>
      </c>
      <c t="s" s="127" r="C2196">
        <v>18440</v>
      </c>
      <c t="s" s="127" r="D2196">
        <v>18441</v>
      </c>
      <c t="s" s="127" r="E2196">
        <v>18442</v>
      </c>
      <c t="s" s="127" r="F2196">
        <v>18443</v>
      </c>
      <c t="s" s="128" r="G2196">
        <v>18444</v>
      </c>
      <c t="s" s="127" r="H2196">
        <v>18445</v>
      </c>
      <c s="129" r="I2196">
        <v>241.0</v>
      </c>
      <c s="129" r="J2196">
        <v>44.344</v>
      </c>
      <c s="129" r="K2196">
        <v>33.74</v>
      </c>
      <c s="129" r="L2196">
        <v>50.128</v>
      </c>
      <c s="129" r="M2196">
        <v>59.768</v>
      </c>
      <c s="129" r="N2196">
        <v>29.884</v>
      </c>
      <c s="129" r="O2196">
        <v>23.1359999999999</v>
      </c>
      <c s="129" r="P2196">
        <v>40.0</v>
      </c>
      <c s="129" r="Q2196">
        <v>37.0</v>
      </c>
      <c s="129" r="R2196">
        <v>53.0</v>
      </c>
      <c s="129" r="S2196">
        <v>43.0</v>
      </c>
      <c s="129" r="T2196">
        <v>42.0</v>
      </c>
      <c s="129" r="U2196">
        <v>18.0</v>
      </c>
      <c s="129" r="V2196">
        <v>122.428</v>
      </c>
      <c s="129" r="W2196">
        <v>24.1</v>
      </c>
      <c s="129" r="X2196">
        <v>16.388</v>
      </c>
      <c s="129" r="Y2196">
        <v>24.1</v>
      </c>
      <c s="129" r="Z2196">
        <v>30.8479999999999</v>
      </c>
      <c s="129" r="AA2196">
        <v>16.388</v>
      </c>
      <c s="129" r="AB2196">
        <v>9.64</v>
      </c>
      <c s="129" r="AC2196">
        <v>0.963999999999999</v>
      </c>
      <c s="129" r="AD2196">
        <v>29.884</v>
      </c>
      <c s="129" r="AE2196">
        <v>69.408</v>
      </c>
      <c s="129" r="AF2196">
        <v>23.1359999999999</v>
      </c>
      <c s="129" r="AG2196">
        <v>118.572</v>
      </c>
      <c s="129" r="AH2196">
        <v>20.244</v>
      </c>
      <c s="129" r="AI2196">
        <v>17.352</v>
      </c>
      <c s="129" r="AJ2196">
        <v>26.0279999999999</v>
      </c>
      <c s="129" r="AK2196">
        <v>28.92</v>
      </c>
      <c s="129" r="AL2196">
        <v>13.496</v>
      </c>
      <c s="129" r="AM2196">
        <v>12.532</v>
      </c>
      <c s="129" r="AN2196">
        <v>0.0</v>
      </c>
      <c s="129" r="AO2196">
        <v>23.1359999999999</v>
      </c>
      <c s="129" r="AP2196">
        <v>74.2279999999999</v>
      </c>
      <c s="129" r="AQ2196">
        <v>21.2079999999999</v>
      </c>
      <c s="129" r="AR2196">
        <v>185.087999999999</v>
      </c>
      <c s="129" r="AS2196">
        <v>11.568</v>
      </c>
      <c s="129" r="AT2196">
        <v>3.85599999999999</v>
      </c>
      <c s="129" r="AU2196">
        <v>7.71199999999999</v>
      </c>
      <c s="129" r="AV2196">
        <v>42.4159999999999</v>
      </c>
      <c s="129" r="AW2196">
        <v>11.568</v>
      </c>
      <c s="129" r="AX2196">
        <v>30.8479999999999</v>
      </c>
      <c s="129" r="AY2196">
        <v>57.84</v>
      </c>
      <c s="129" r="AZ2196">
        <v>19.28</v>
      </c>
      <c s="129" r="BA2196">
        <v>88.688</v>
      </c>
      <c s="129" r="BB2196">
        <v>7.71199999999999</v>
      </c>
      <c s="129" r="BC2196">
        <v>0.0</v>
      </c>
      <c s="129" r="BD2196">
        <v>3.85599999999999</v>
      </c>
      <c s="129" r="BE2196">
        <v>15.4239999999999</v>
      </c>
      <c s="129" r="BF2196">
        <v>0.0</v>
      </c>
      <c s="129" r="BG2196">
        <v>26.992</v>
      </c>
      <c s="129" r="BH2196">
        <v>30.8479999999999</v>
      </c>
      <c s="129" r="BI2196">
        <v>3.85599999999999</v>
      </c>
      <c s="129" r="BJ2196">
        <v>96.4</v>
      </c>
      <c s="129" r="BK2196">
        <v>3.85599999999999</v>
      </c>
      <c s="129" r="BL2196">
        <v>3.85599999999999</v>
      </c>
      <c s="129" r="BM2196">
        <v>3.85599999999999</v>
      </c>
      <c s="129" r="BN2196">
        <v>26.992</v>
      </c>
      <c s="129" r="BO2196">
        <v>11.568</v>
      </c>
      <c s="129" r="BP2196">
        <v>3.85599999999999</v>
      </c>
      <c s="129" r="BQ2196">
        <v>26.992</v>
      </c>
      <c s="129" r="BR2196">
        <v>15.4239999999999</v>
      </c>
      <c s="129" r="BS2196">
        <v>19.28</v>
      </c>
      <c s="129" r="BT2196">
        <v>0.0</v>
      </c>
      <c s="129" r="BU2196">
        <v>0.0</v>
      </c>
      <c s="129" r="BV2196">
        <v>0.0</v>
      </c>
      <c s="129" r="BW2196">
        <v>15.4239999999999</v>
      </c>
      <c s="129" r="BX2196">
        <v>3.85599999999999</v>
      </c>
      <c s="129" r="BY2196">
        <v>0.0</v>
      </c>
      <c s="129" r="BZ2196">
        <v>0.0</v>
      </c>
      <c s="129" r="CA2196">
        <v>0.0</v>
      </c>
      <c s="129" r="CB2196">
        <v>100.256</v>
      </c>
      <c s="129" r="CC2196">
        <v>11.568</v>
      </c>
      <c s="129" r="CD2196">
        <v>3.85599999999999</v>
      </c>
      <c s="129" r="CE2196">
        <v>7.71199999999999</v>
      </c>
      <c s="129" r="CF2196">
        <v>26.992</v>
      </c>
      <c s="129" r="CG2196">
        <v>7.71199999999999</v>
      </c>
      <c s="129" r="CH2196">
        <v>26.992</v>
      </c>
      <c s="129" r="CI2196">
        <v>0.0</v>
      </c>
      <c s="129" r="CJ2196">
        <v>15.4239999999999</v>
      </c>
      <c s="129" r="CK2196">
        <v>65.552</v>
      </c>
      <c s="129" r="CL2196">
        <v>0.0</v>
      </c>
      <c s="129" r="CM2196">
        <v>0.0</v>
      </c>
      <c s="129" r="CN2196">
        <v>0.0</v>
      </c>
      <c s="129" r="CO2196">
        <v>0.0</v>
      </c>
      <c s="129" r="CP2196">
        <v>0.0</v>
      </c>
      <c s="129" r="CQ2196">
        <v>3.85599999999999</v>
      </c>
      <c s="129" r="CR2196">
        <v>57.84</v>
      </c>
      <c s="129" r="CS2196">
        <v>3.85599999999999</v>
      </c>
    </row>
    <row customHeight="1" r="2197" ht="15.0">
      <c t="s" s="127" r="A2197">
        <v>18446</v>
      </c>
      <c t="s" s="127" r="B2197">
        <v>18447</v>
      </c>
      <c t="s" s="127" r="C2197">
        <v>18448</v>
      </c>
      <c t="s" s="127" r="D2197">
        <v>18449</v>
      </c>
      <c t="s" s="127" r="E2197">
        <v>18450</v>
      </c>
      <c t="s" s="127" r="F2197">
        <v>18451</v>
      </c>
      <c t="s" s="128" r="G2197">
        <v>18452</v>
      </c>
      <c t="s" s="127" r="H2197">
        <v>18453</v>
      </c>
      <c s="129" r="I2197">
        <v>2822.0</v>
      </c>
      <c s="129" r="J2197">
        <v>509.0</v>
      </c>
      <c s="129" r="K2197">
        <v>340.0</v>
      </c>
      <c s="129" r="L2197">
        <v>550.0</v>
      </c>
      <c s="129" r="M2197">
        <v>583.0</v>
      </c>
      <c s="129" r="N2197">
        <v>459.0</v>
      </c>
      <c s="129" r="O2197">
        <v>381.0</v>
      </c>
      <c s="129" r="P2197">
        <v>390.0</v>
      </c>
      <c s="129" r="Q2197">
        <v>491.0</v>
      </c>
      <c s="129" r="R2197">
        <v>483.0</v>
      </c>
      <c s="129" r="S2197">
        <v>542.0</v>
      </c>
      <c s="129" r="T2197">
        <v>404.0</v>
      </c>
      <c s="129" r="U2197">
        <v>302.0</v>
      </c>
      <c s="129" r="V2197">
        <v>1370.0</v>
      </c>
      <c s="129" r="W2197">
        <v>253.0</v>
      </c>
      <c s="129" r="X2197">
        <v>185.0</v>
      </c>
      <c s="129" r="Y2197">
        <v>255.0</v>
      </c>
      <c s="129" r="Z2197">
        <v>288.0</v>
      </c>
      <c s="129" r="AA2197">
        <v>247.0</v>
      </c>
      <c s="129" r="AB2197">
        <v>134.0</v>
      </c>
      <c s="129" r="AC2197">
        <v>8.0</v>
      </c>
      <c s="129" r="AD2197">
        <v>327.0</v>
      </c>
      <c s="129" r="AE2197">
        <v>772.0</v>
      </c>
      <c s="129" r="AF2197">
        <v>271.0</v>
      </c>
      <c s="129" r="AG2197">
        <v>1452.0</v>
      </c>
      <c s="129" r="AH2197">
        <v>256.0</v>
      </c>
      <c s="129" r="AI2197">
        <v>155.0</v>
      </c>
      <c s="129" r="AJ2197">
        <v>295.0</v>
      </c>
      <c s="129" r="AK2197">
        <v>295.0</v>
      </c>
      <c s="129" r="AL2197">
        <v>212.0</v>
      </c>
      <c s="129" r="AM2197">
        <v>198.0</v>
      </c>
      <c s="129" r="AN2197">
        <v>41.0</v>
      </c>
      <c s="129" r="AO2197">
        <v>304.0</v>
      </c>
      <c s="129" r="AP2197">
        <v>799.0</v>
      </c>
      <c s="129" r="AQ2197">
        <v>349.0</v>
      </c>
      <c s="129" r="AR2197">
        <v>2344.0</v>
      </c>
      <c s="129" r="AS2197">
        <v>68.0</v>
      </c>
      <c s="129" r="AT2197">
        <v>92.0</v>
      </c>
      <c s="129" r="AU2197">
        <v>112.0</v>
      </c>
      <c s="129" r="AV2197">
        <v>232.0</v>
      </c>
      <c s="129" r="AW2197">
        <v>372.0</v>
      </c>
      <c s="129" r="AX2197">
        <v>340.0</v>
      </c>
      <c s="129" r="AY2197">
        <v>892.0</v>
      </c>
      <c s="129" r="AZ2197">
        <v>236.0</v>
      </c>
      <c s="129" r="BA2197">
        <v>1124.0</v>
      </c>
      <c s="129" r="BB2197">
        <v>48.0</v>
      </c>
      <c s="129" r="BC2197">
        <v>52.0</v>
      </c>
      <c s="129" r="BD2197">
        <v>84.0</v>
      </c>
      <c s="129" r="BE2197">
        <v>88.0</v>
      </c>
      <c s="129" r="BF2197">
        <v>56.0</v>
      </c>
      <c s="129" r="BG2197">
        <v>280.0</v>
      </c>
      <c s="129" r="BH2197">
        <v>412.0</v>
      </c>
      <c s="129" r="BI2197">
        <v>104.0</v>
      </c>
      <c s="129" r="BJ2197">
        <v>1220.0</v>
      </c>
      <c s="129" r="BK2197">
        <v>20.0</v>
      </c>
      <c s="129" r="BL2197">
        <v>40.0</v>
      </c>
      <c s="129" r="BM2197">
        <v>28.0</v>
      </c>
      <c s="129" r="BN2197">
        <v>144.0</v>
      </c>
      <c s="129" r="BO2197">
        <v>316.0</v>
      </c>
      <c s="129" r="BP2197">
        <v>60.0</v>
      </c>
      <c s="129" r="BQ2197">
        <v>480.0</v>
      </c>
      <c s="129" r="BR2197">
        <v>132.0</v>
      </c>
      <c s="129" r="BS2197">
        <v>252.0</v>
      </c>
      <c s="129" r="BT2197">
        <v>0.0</v>
      </c>
      <c s="129" r="BU2197">
        <v>4.0</v>
      </c>
      <c s="129" r="BV2197">
        <v>0.0</v>
      </c>
      <c s="129" r="BW2197">
        <v>16.0</v>
      </c>
      <c s="129" r="BX2197">
        <v>36.0</v>
      </c>
      <c s="129" r="BY2197">
        <v>48.0</v>
      </c>
      <c s="129" r="BZ2197">
        <v>0.0</v>
      </c>
      <c s="129" r="CA2197">
        <v>148.0</v>
      </c>
      <c s="129" r="CB2197">
        <v>1004.0</v>
      </c>
      <c s="129" r="CC2197">
        <v>44.0</v>
      </c>
      <c s="129" r="CD2197">
        <v>72.0</v>
      </c>
      <c s="129" r="CE2197">
        <v>92.0</v>
      </c>
      <c s="129" r="CF2197">
        <v>172.0</v>
      </c>
      <c s="129" r="CG2197">
        <v>300.0</v>
      </c>
      <c s="129" r="CH2197">
        <v>268.0</v>
      </c>
      <c s="129" r="CI2197">
        <v>4.0</v>
      </c>
      <c s="129" r="CJ2197">
        <v>52.0</v>
      </c>
      <c s="129" r="CK2197">
        <v>1088.0</v>
      </c>
      <c s="129" r="CL2197">
        <v>24.0</v>
      </c>
      <c s="129" r="CM2197">
        <v>16.0</v>
      </c>
      <c s="129" r="CN2197">
        <v>20.0</v>
      </c>
      <c s="129" r="CO2197">
        <v>44.0</v>
      </c>
      <c s="129" r="CP2197">
        <v>36.0</v>
      </c>
      <c s="129" r="CQ2197">
        <v>24.0</v>
      </c>
      <c s="129" r="CR2197">
        <v>888.0</v>
      </c>
      <c s="129" r="CS2197">
        <v>36.0</v>
      </c>
    </row>
    <row customHeight="1" r="2198" ht="15.0">
      <c t="s" s="127" r="A2198">
        <v>18454</v>
      </c>
      <c t="s" s="127" r="B2198">
        <v>18455</v>
      </c>
      <c t="s" s="127" r="C2198">
        <v>18456</v>
      </c>
      <c t="s" s="127" r="D2198">
        <v>18457</v>
      </c>
      <c t="s" s="127" r="E2198">
        <v>18458</v>
      </c>
      <c t="s" s="127" r="F2198">
        <v>18459</v>
      </c>
      <c t="s" s="128" r="G2198">
        <v>18460</v>
      </c>
      <c t="s" s="127" r="H2198">
        <v>18461</v>
      </c>
      <c s="129" r="I2198">
        <v>142.0</v>
      </c>
      <c s="129" r="J2198">
        <v>26.296296</v>
      </c>
      <c s="129" r="K2198">
        <v>18.4074069999999</v>
      </c>
      <c s="129" r="L2198">
        <v>33.3086419999999</v>
      </c>
      <c s="129" r="M2198">
        <v>22.790123</v>
      </c>
      <c s="129" r="N2198">
        <v>22.790123</v>
      </c>
      <c s="129" r="O2198">
        <v>18.4074069999999</v>
      </c>
      <c s="129" r="P2198">
        <v>16.0</v>
      </c>
      <c s="129" r="Q2198">
        <v>13.0</v>
      </c>
      <c s="129" r="R2198">
        <v>18.0</v>
      </c>
      <c s="129" r="S2198">
        <v>28.0</v>
      </c>
      <c s="129" r="T2198">
        <v>20.0</v>
      </c>
      <c s="129" r="U2198">
        <v>15.0</v>
      </c>
      <c s="129" r="V2198">
        <v>74.506173</v>
      </c>
      <c s="129" r="W2198">
        <v>14.024691</v>
      </c>
      <c s="129" r="X2198">
        <v>8.765432</v>
      </c>
      <c s="129" r="Y2198">
        <v>16.6543209999999</v>
      </c>
      <c s="129" r="Z2198">
        <v>13.148148</v>
      </c>
      <c s="129" r="AA2198">
        <v>12.2716049999999</v>
      </c>
      <c s="129" r="AB2198">
        <v>9.641975</v>
      </c>
      <c s="129" r="AC2198">
        <v>0.0</v>
      </c>
      <c s="129" r="AD2198">
        <v>15.777778</v>
      </c>
      <c s="129" r="AE2198">
        <v>43.8271599999999</v>
      </c>
      <c s="129" r="AF2198">
        <v>14.901235</v>
      </c>
      <c s="129" r="AG2198">
        <v>67.4938269999999</v>
      </c>
      <c s="129" r="AH2198">
        <v>12.2716049999999</v>
      </c>
      <c s="129" r="AI2198">
        <v>9.641975</v>
      </c>
      <c s="129" r="AJ2198">
        <v>16.6543209999999</v>
      </c>
      <c s="129" r="AK2198">
        <v>9.641975</v>
      </c>
      <c s="129" r="AL2198">
        <v>10.518519</v>
      </c>
      <c s="129" r="AM2198">
        <v>8.765432</v>
      </c>
      <c s="129" r="AN2198">
        <v>0.0</v>
      </c>
      <c s="129" r="AO2198">
        <v>15.777778</v>
      </c>
      <c s="129" r="AP2198">
        <v>40.320988</v>
      </c>
      <c s="129" r="AQ2198">
        <v>11.3950619999999</v>
      </c>
      <c s="129" r="AR2198">
        <v>122.716049</v>
      </c>
      <c s="129" r="AS2198">
        <v>0.0</v>
      </c>
      <c s="129" r="AT2198">
        <v>7.012346</v>
      </c>
      <c s="129" r="AU2198">
        <v>0.0</v>
      </c>
      <c s="129" r="AV2198">
        <v>24.5432099999999</v>
      </c>
      <c s="129" r="AW2198">
        <v>10.518519</v>
      </c>
      <c s="129" r="AX2198">
        <v>14.024691</v>
      </c>
      <c s="129" r="AY2198">
        <v>59.6049379999999</v>
      </c>
      <c s="129" r="AZ2198">
        <v>7.012346</v>
      </c>
      <c s="129" r="BA2198">
        <v>59.6049379999999</v>
      </c>
      <c s="129" r="BB2198">
        <v>0.0</v>
      </c>
      <c s="129" r="BC2198">
        <v>7.012346</v>
      </c>
      <c s="129" r="BD2198">
        <v>0.0</v>
      </c>
      <c s="129" r="BE2198">
        <v>3.506173</v>
      </c>
      <c s="129" r="BF2198">
        <v>3.506173</v>
      </c>
      <c s="129" r="BG2198">
        <v>10.518519</v>
      </c>
      <c s="129" r="BH2198">
        <v>35.061728</v>
      </c>
      <c s="129" r="BI2198">
        <v>0.0</v>
      </c>
      <c s="129" r="BJ2198">
        <v>63.111111</v>
      </c>
      <c s="129" r="BK2198">
        <v>0.0</v>
      </c>
      <c s="129" r="BL2198">
        <v>0.0</v>
      </c>
      <c s="129" r="BM2198">
        <v>0.0</v>
      </c>
      <c s="129" r="BN2198">
        <v>21.037037</v>
      </c>
      <c s="129" r="BO2198">
        <v>7.012346</v>
      </c>
      <c s="129" r="BP2198">
        <v>3.506173</v>
      </c>
      <c s="129" r="BQ2198">
        <v>24.5432099999999</v>
      </c>
      <c s="129" r="BR2198">
        <v>7.012346</v>
      </c>
      <c s="129" r="BS2198">
        <v>7.012346</v>
      </c>
      <c s="129" r="BT2198">
        <v>0.0</v>
      </c>
      <c s="129" r="BU2198">
        <v>0.0</v>
      </c>
      <c s="129" r="BV2198">
        <v>0.0</v>
      </c>
      <c s="129" r="BW2198">
        <v>0.0</v>
      </c>
      <c s="129" r="BX2198">
        <v>3.506173</v>
      </c>
      <c s="129" r="BY2198">
        <v>0.0</v>
      </c>
      <c s="129" r="BZ2198">
        <v>0.0</v>
      </c>
      <c s="129" r="CA2198">
        <v>3.506173</v>
      </c>
      <c s="129" r="CB2198">
        <v>42.074074</v>
      </c>
      <c s="129" r="CC2198">
        <v>0.0</v>
      </c>
      <c s="129" r="CD2198">
        <v>3.506173</v>
      </c>
      <c s="129" r="CE2198">
        <v>0.0</v>
      </c>
      <c s="129" r="CF2198">
        <v>21.037037</v>
      </c>
      <c s="129" r="CG2198">
        <v>7.012346</v>
      </c>
      <c s="129" r="CH2198">
        <v>7.012346</v>
      </c>
      <c s="129" r="CI2198">
        <v>0.0</v>
      </c>
      <c s="129" r="CJ2198">
        <v>3.506173</v>
      </c>
      <c s="129" r="CK2198">
        <v>73.62963</v>
      </c>
      <c s="129" r="CL2198">
        <v>0.0</v>
      </c>
      <c s="129" r="CM2198">
        <v>3.506173</v>
      </c>
      <c s="129" r="CN2198">
        <v>0.0</v>
      </c>
      <c s="129" r="CO2198">
        <v>3.506173</v>
      </c>
      <c s="129" r="CP2198">
        <v>0.0</v>
      </c>
      <c s="129" r="CQ2198">
        <v>7.012346</v>
      </c>
      <c s="129" r="CR2198">
        <v>59.6049379999999</v>
      </c>
      <c s="129" r="CS2198">
        <v>0.0</v>
      </c>
    </row>
    <row customHeight="1" r="2199" ht="15.0">
      <c t="s" s="127" r="A2199">
        <v>18462</v>
      </c>
      <c t="s" s="127" r="B2199">
        <v>18463</v>
      </c>
      <c t="s" s="127" r="C2199">
        <v>18464</v>
      </c>
      <c t="s" s="127" r="D2199">
        <v>18465</v>
      </c>
      <c t="s" s="127" r="E2199">
        <v>18466</v>
      </c>
      <c t="s" s="127" r="F2199">
        <v>18467</v>
      </c>
      <c t="s" s="128" r="G2199">
        <v>18468</v>
      </c>
      <c t="s" s="127" r="H2199">
        <v>18469</v>
      </c>
      <c s="129" r="I2199">
        <v>176.0</v>
      </c>
      <c s="129" r="J2199">
        <v>13.538462</v>
      </c>
      <c s="129" r="K2199">
        <v>24.994083</v>
      </c>
      <c s="129" r="L2199">
        <v>20.828402</v>
      </c>
      <c s="129" r="M2199">
        <v>51.029586</v>
      </c>
      <c s="129" r="N2199">
        <v>39.5739639999999</v>
      </c>
      <c s="129" r="O2199">
        <v>26.0355029999999</v>
      </c>
      <c s="129" r="P2199">
        <v>25.0</v>
      </c>
      <c s="129" r="Q2199">
        <v>21.0</v>
      </c>
      <c s="129" r="R2199">
        <v>32.0</v>
      </c>
      <c s="129" r="S2199">
        <v>32.0</v>
      </c>
      <c s="129" r="T2199">
        <v>35.0</v>
      </c>
      <c s="129" r="U2199">
        <v>23.0</v>
      </c>
      <c s="129" r="V2199">
        <v>84.3550299999999</v>
      </c>
      <c s="129" r="W2199">
        <v>4.16568</v>
      </c>
      <c s="129" r="X2199">
        <v>16.6627219999999</v>
      </c>
      <c s="129" r="Y2199">
        <v>7.28994099999999</v>
      </c>
      <c s="129" r="Z2199">
        <v>26.0355029999999</v>
      </c>
      <c s="129" r="AA2199">
        <v>17.704142</v>
      </c>
      <c s="129" r="AB2199">
        <v>12.4970409999999</v>
      </c>
      <c s="129" r="AC2199">
        <v>0.0</v>
      </c>
      <c s="129" r="AD2199">
        <v>10.414201</v>
      </c>
      <c s="129" r="AE2199">
        <v>52.0710059999999</v>
      </c>
      <c s="129" r="AF2199">
        <v>21.8698219999999</v>
      </c>
      <c s="129" r="AG2199">
        <v>91.64497</v>
      </c>
      <c s="129" r="AH2199">
        <v>9.37278099999999</v>
      </c>
      <c s="129" r="AI2199">
        <v>8.33136099999999</v>
      </c>
      <c s="129" r="AJ2199">
        <v>13.538462</v>
      </c>
      <c s="129" r="AK2199">
        <v>24.994083</v>
      </c>
      <c s="129" r="AL2199">
        <v>21.8698219999999</v>
      </c>
      <c s="129" r="AM2199">
        <v>11.455621</v>
      </c>
      <c s="129" r="AN2199">
        <v>2.08284</v>
      </c>
      <c s="129" r="AO2199">
        <v>15.621302</v>
      </c>
      <c s="129" r="AP2199">
        <v>48.9467459999999</v>
      </c>
      <c s="129" r="AQ2199">
        <v>27.076923</v>
      </c>
      <c s="129" r="AR2199">
        <v>166.627219</v>
      </c>
      <c s="129" r="AS2199">
        <v>16.6627219999999</v>
      </c>
      <c s="129" r="AT2199">
        <v>8.33136099999999</v>
      </c>
      <c s="129" r="AU2199">
        <v>0.0</v>
      </c>
      <c s="129" r="AV2199">
        <v>16.6627219999999</v>
      </c>
      <c s="129" r="AW2199">
        <v>24.994083</v>
      </c>
      <c s="129" r="AX2199">
        <v>20.828402</v>
      </c>
      <c s="129" r="AY2199">
        <v>62.485207</v>
      </c>
      <c s="129" r="AZ2199">
        <v>16.6627219999999</v>
      </c>
      <c s="129" r="BA2199">
        <v>87.47929</v>
      </c>
      <c s="129" r="BB2199">
        <v>12.4970409999999</v>
      </c>
      <c s="129" r="BC2199">
        <v>8.33136099999999</v>
      </c>
      <c s="129" r="BD2199">
        <v>0.0</v>
      </c>
      <c s="129" r="BE2199">
        <v>12.4970409999999</v>
      </c>
      <c s="129" r="BF2199">
        <v>0.0</v>
      </c>
      <c s="129" r="BG2199">
        <v>16.6627219999999</v>
      </c>
      <c s="129" r="BH2199">
        <v>29.159763</v>
      </c>
      <c s="129" r="BI2199">
        <v>8.33136099999999</v>
      </c>
      <c s="129" r="BJ2199">
        <v>79.147929</v>
      </c>
      <c s="129" r="BK2199">
        <v>4.16568</v>
      </c>
      <c s="129" r="BL2199">
        <v>0.0</v>
      </c>
      <c s="129" r="BM2199">
        <v>0.0</v>
      </c>
      <c s="129" r="BN2199">
        <v>4.16568</v>
      </c>
      <c s="129" r="BO2199">
        <v>24.994083</v>
      </c>
      <c s="129" r="BP2199">
        <v>4.16568</v>
      </c>
      <c s="129" r="BQ2199">
        <v>33.3254439999999</v>
      </c>
      <c s="129" r="BR2199">
        <v>8.33136099999999</v>
      </c>
      <c s="129" r="BS2199">
        <v>16.6627219999999</v>
      </c>
      <c s="129" r="BT2199">
        <v>0.0</v>
      </c>
      <c s="129" r="BU2199">
        <v>0.0</v>
      </c>
      <c s="129" r="BV2199">
        <v>0.0</v>
      </c>
      <c s="129" r="BW2199">
        <v>0.0</v>
      </c>
      <c s="129" r="BX2199">
        <v>0.0</v>
      </c>
      <c s="129" r="BY2199">
        <v>8.33136099999999</v>
      </c>
      <c s="129" r="BZ2199">
        <v>0.0</v>
      </c>
      <c s="129" r="CA2199">
        <v>8.33136099999999</v>
      </c>
      <c s="129" r="CB2199">
        <v>74.9822489999999</v>
      </c>
      <c s="129" r="CC2199">
        <v>16.6627219999999</v>
      </c>
      <c s="129" r="CD2199">
        <v>4.16568</v>
      </c>
      <c s="129" r="CE2199">
        <v>0.0</v>
      </c>
      <c s="129" r="CF2199">
        <v>16.6627219999999</v>
      </c>
      <c s="129" r="CG2199">
        <v>20.828402</v>
      </c>
      <c s="129" r="CH2199">
        <v>8.33136099999999</v>
      </c>
      <c s="129" r="CI2199">
        <v>0.0</v>
      </c>
      <c s="129" r="CJ2199">
        <v>8.33136099999999</v>
      </c>
      <c s="129" r="CK2199">
        <v>74.9822489999999</v>
      </c>
      <c s="129" r="CL2199">
        <v>0.0</v>
      </c>
      <c s="129" r="CM2199">
        <v>4.16568</v>
      </c>
      <c s="129" r="CN2199">
        <v>0.0</v>
      </c>
      <c s="129" r="CO2199">
        <v>0.0</v>
      </c>
      <c s="129" r="CP2199">
        <v>4.16568</v>
      </c>
      <c s="129" r="CQ2199">
        <v>4.16568</v>
      </c>
      <c s="129" r="CR2199">
        <v>62.485207</v>
      </c>
      <c s="129" r="CS2199">
        <v>0.0</v>
      </c>
    </row>
    <row customHeight="1" r="2200" ht="15.0">
      <c t="s" s="127" r="A2200">
        <v>18470</v>
      </c>
      <c t="s" s="127" r="B2200">
        <v>18471</v>
      </c>
      <c t="s" s="127" r="C2200">
        <v>18472</v>
      </c>
      <c t="s" s="127" r="D2200">
        <v>18473</v>
      </c>
      <c t="s" s="127" r="E2200">
        <v>18474</v>
      </c>
      <c t="s" s="127" r="F2200">
        <v>18475</v>
      </c>
      <c t="s" s="128" r="G2200">
        <v>18476</v>
      </c>
      <c t="s" s="127" r="H2200">
        <v>18477</v>
      </c>
      <c s="129" r="I2200">
        <v>48.0</v>
      </c>
      <c s="129" r="J2200">
        <v>8.121161</v>
      </c>
      <c s="129" r="K2200">
        <v>4.060581</v>
      </c>
      <c s="129" r="L2200">
        <v>12.181742</v>
      </c>
      <c s="129" r="M2200">
        <v>6.767634</v>
      </c>
      <c s="129" r="N2200">
        <v>10.828215</v>
      </c>
      <c s="129" r="O2200">
        <v>6.040667</v>
      </c>
      <c s="129" r="P2200">
        <v>5.0</v>
      </c>
      <c s="129" r="Q2200">
        <v>5.0</v>
      </c>
      <c s="129" r="R2200">
        <v>8.0</v>
      </c>
      <c s="129" r="S2200">
        <v>5.0</v>
      </c>
      <c s="129" r="T2200">
        <v>8.0</v>
      </c>
      <c s="129" r="U2200">
        <v>5.0</v>
      </c>
      <c s="129" r="V2200">
        <v>22.646473</v>
      </c>
      <c s="129" r="W2200">
        <v>4.060581</v>
      </c>
      <c s="129" r="X2200">
        <v>1.35352699999999</v>
      </c>
      <c s="129" r="Y2200">
        <v>6.767634</v>
      </c>
      <c s="129" r="Z2200">
        <v>2.70705399999999</v>
      </c>
      <c s="129" r="AA2200">
        <v>5.41410799999999</v>
      </c>
      <c s="129" r="AB2200">
        <v>2.34357</v>
      </c>
      <c s="129" r="AC2200">
        <v>0.0</v>
      </c>
      <c s="129" r="AD2200">
        <v>4.060581</v>
      </c>
      <c s="129" r="AE2200">
        <v>12.181742</v>
      </c>
      <c s="129" r="AF2200">
        <v>6.40415099999999</v>
      </c>
      <c s="129" r="AG2200">
        <v>25.353527</v>
      </c>
      <c s="129" r="AH2200">
        <v>4.060581</v>
      </c>
      <c s="129" r="AI2200">
        <v>2.70705399999999</v>
      </c>
      <c s="129" r="AJ2200">
        <v>5.41410799999999</v>
      </c>
      <c s="129" r="AK2200">
        <v>4.060581</v>
      </c>
      <c s="129" r="AL2200">
        <v>5.41410799999999</v>
      </c>
      <c s="129" r="AM2200">
        <v>3.69709699999999</v>
      </c>
      <c s="129" r="AN2200">
        <v>0.0</v>
      </c>
      <c s="129" r="AO2200">
        <v>5.41410799999999</v>
      </c>
      <c s="129" r="AP2200">
        <v>13.535269</v>
      </c>
      <c s="129" r="AQ2200">
        <v>6.40415099999999</v>
      </c>
      <c s="129" r="AR2200">
        <v>32.484645</v>
      </c>
      <c s="129" r="AS2200">
        <v>5.41410799999999</v>
      </c>
      <c s="129" r="AT2200">
        <v>0.0</v>
      </c>
      <c s="129" r="AU2200">
        <v>0.0</v>
      </c>
      <c s="129" r="AV2200">
        <v>5.41410799999999</v>
      </c>
      <c s="129" r="AW2200">
        <v>0.0</v>
      </c>
      <c s="129" r="AX2200">
        <v>10.828215</v>
      </c>
      <c s="129" r="AY2200">
        <v>10.828215</v>
      </c>
      <c s="129" r="AZ2200">
        <v>0.0</v>
      </c>
      <c s="129" r="BA2200">
        <v>16.2423229999999</v>
      </c>
      <c s="129" r="BB2200">
        <v>5.41410799999999</v>
      </c>
      <c s="129" r="BC2200">
        <v>0.0</v>
      </c>
      <c s="129" r="BD2200">
        <v>0.0</v>
      </c>
      <c s="129" r="BE2200">
        <v>0.0</v>
      </c>
      <c s="129" r="BF2200">
        <v>0.0</v>
      </c>
      <c s="129" r="BG2200">
        <v>5.41410799999999</v>
      </c>
      <c s="129" r="BH2200">
        <v>5.41410799999999</v>
      </c>
      <c s="129" r="BI2200">
        <v>0.0</v>
      </c>
      <c s="129" r="BJ2200">
        <v>16.2423229999999</v>
      </c>
      <c s="129" r="BK2200">
        <v>0.0</v>
      </c>
      <c s="129" r="BL2200">
        <v>0.0</v>
      </c>
      <c s="129" r="BM2200">
        <v>0.0</v>
      </c>
      <c s="129" r="BN2200">
        <v>5.41410799999999</v>
      </c>
      <c s="129" r="BO2200">
        <v>0.0</v>
      </c>
      <c s="129" r="BP2200">
        <v>5.41410799999999</v>
      </c>
      <c s="129" r="BQ2200">
        <v>5.41410799999999</v>
      </c>
      <c s="129" r="BR2200">
        <v>0.0</v>
      </c>
      <c s="129" r="BS2200">
        <v>0.0</v>
      </c>
      <c s="129" r="BT2200">
        <v>0.0</v>
      </c>
      <c s="129" r="BU2200">
        <v>0.0</v>
      </c>
      <c s="129" r="BV2200">
        <v>0.0</v>
      </c>
      <c s="129" r="BW2200">
        <v>0.0</v>
      </c>
      <c s="129" r="BX2200">
        <v>0.0</v>
      </c>
      <c s="129" r="BY2200">
        <v>0.0</v>
      </c>
      <c s="129" r="BZ2200">
        <v>0.0</v>
      </c>
      <c s="129" r="CA2200">
        <v>0.0</v>
      </c>
      <c s="129" r="CB2200">
        <v>21.65643</v>
      </c>
      <c s="129" r="CC2200">
        <v>5.41410799999999</v>
      </c>
      <c s="129" r="CD2200">
        <v>0.0</v>
      </c>
      <c s="129" r="CE2200">
        <v>0.0</v>
      </c>
      <c s="129" r="CF2200">
        <v>5.41410799999999</v>
      </c>
      <c s="129" r="CG2200">
        <v>0.0</v>
      </c>
      <c s="129" r="CH2200">
        <v>10.828215</v>
      </c>
      <c s="129" r="CI2200">
        <v>0.0</v>
      </c>
      <c s="129" r="CJ2200">
        <v>0.0</v>
      </c>
      <c s="129" r="CK2200">
        <v>10.828215</v>
      </c>
      <c s="129" r="CL2200">
        <v>0.0</v>
      </c>
      <c s="129" r="CM2200">
        <v>0.0</v>
      </c>
      <c s="129" r="CN2200">
        <v>0.0</v>
      </c>
      <c s="129" r="CO2200">
        <v>0.0</v>
      </c>
      <c s="129" r="CP2200">
        <v>0.0</v>
      </c>
      <c s="129" r="CQ2200">
        <v>0.0</v>
      </c>
      <c s="129" r="CR2200">
        <v>10.828215</v>
      </c>
      <c s="129" r="CS2200">
        <v>0.0</v>
      </c>
    </row>
    <row customHeight="1" r="2201" ht="15.0">
      <c t="s" s="127" r="A2201">
        <v>18478</v>
      </c>
      <c t="s" s="127" r="B2201">
        <v>18479</v>
      </c>
      <c t="s" s="127" r="C2201">
        <v>18480</v>
      </c>
      <c t="s" s="127" r="D2201">
        <v>18481</v>
      </c>
      <c t="s" s="127" r="E2201">
        <v>18482</v>
      </c>
      <c t="s" s="127" r="F2201">
        <v>18483</v>
      </c>
      <c t="s" s="128" r="G2201">
        <v>18484</v>
      </c>
      <c t="s" s="127" r="H2201">
        <v>18485</v>
      </c>
      <c s="129" r="I2201">
        <v>205.0</v>
      </c>
      <c s="129" r="J2201">
        <v>33.0</v>
      </c>
      <c s="129" r="K2201">
        <v>33.0</v>
      </c>
      <c s="129" r="L2201">
        <v>29.0</v>
      </c>
      <c s="129" r="M2201">
        <v>50.0</v>
      </c>
      <c s="129" r="N2201">
        <v>28.0</v>
      </c>
      <c s="129" r="O2201">
        <v>32.0</v>
      </c>
      <c s="129" r="P2201">
        <v>35.0</v>
      </c>
      <c s="129" r="Q2201">
        <v>34.0</v>
      </c>
      <c s="129" r="R2201">
        <v>42.0</v>
      </c>
      <c s="129" r="S2201">
        <v>31.0</v>
      </c>
      <c s="129" r="T2201">
        <v>47.0</v>
      </c>
      <c s="129" r="U2201">
        <v>15.0</v>
      </c>
      <c s="129" r="V2201">
        <v>100.0</v>
      </c>
      <c s="129" r="W2201">
        <v>16.0</v>
      </c>
      <c s="129" r="X2201">
        <v>21.0</v>
      </c>
      <c s="129" r="Y2201">
        <v>16.0</v>
      </c>
      <c s="129" r="Z2201">
        <v>25.0</v>
      </c>
      <c s="129" r="AA2201">
        <v>8.0</v>
      </c>
      <c s="129" r="AB2201">
        <v>14.0</v>
      </c>
      <c s="129" r="AC2201">
        <v>0.0</v>
      </c>
      <c s="129" r="AD2201">
        <v>23.0</v>
      </c>
      <c s="129" r="AE2201">
        <v>57.0</v>
      </c>
      <c s="129" r="AF2201">
        <v>20.0</v>
      </c>
      <c s="129" r="AG2201">
        <v>105.0</v>
      </c>
      <c s="129" r="AH2201">
        <v>17.0</v>
      </c>
      <c s="129" r="AI2201">
        <v>12.0</v>
      </c>
      <c s="129" r="AJ2201">
        <v>13.0</v>
      </c>
      <c s="129" r="AK2201">
        <v>25.0</v>
      </c>
      <c s="129" r="AL2201">
        <v>20.0</v>
      </c>
      <c s="129" r="AM2201">
        <v>17.0</v>
      </c>
      <c s="129" r="AN2201">
        <v>1.0</v>
      </c>
      <c s="129" r="AO2201">
        <v>21.0</v>
      </c>
      <c s="129" r="AP2201">
        <v>53.0</v>
      </c>
      <c s="129" r="AQ2201">
        <v>31.0</v>
      </c>
      <c s="129" r="AR2201">
        <v>180.0</v>
      </c>
      <c s="129" r="AS2201">
        <v>20.0</v>
      </c>
      <c s="129" r="AT2201">
        <v>0.0</v>
      </c>
      <c s="129" r="AU2201">
        <v>0.0</v>
      </c>
      <c s="129" r="AV2201">
        <v>20.0</v>
      </c>
      <c s="129" r="AW2201">
        <v>36.0</v>
      </c>
      <c s="129" r="AX2201">
        <v>24.0</v>
      </c>
      <c s="129" r="AY2201">
        <v>64.0</v>
      </c>
      <c s="129" r="AZ2201">
        <v>16.0</v>
      </c>
      <c s="129" r="BA2201">
        <v>92.0</v>
      </c>
      <c s="129" r="BB2201">
        <v>16.0</v>
      </c>
      <c s="129" r="BC2201">
        <v>0.0</v>
      </c>
      <c s="129" r="BD2201">
        <v>0.0</v>
      </c>
      <c s="129" r="BE2201">
        <v>8.0</v>
      </c>
      <c s="129" r="BF2201">
        <v>8.0</v>
      </c>
      <c s="129" r="BG2201">
        <v>20.0</v>
      </c>
      <c s="129" r="BH2201">
        <v>32.0</v>
      </c>
      <c s="129" r="BI2201">
        <v>8.0</v>
      </c>
      <c s="129" r="BJ2201">
        <v>88.0</v>
      </c>
      <c s="129" r="BK2201">
        <v>4.0</v>
      </c>
      <c s="129" r="BL2201">
        <v>0.0</v>
      </c>
      <c s="129" r="BM2201">
        <v>0.0</v>
      </c>
      <c s="129" r="BN2201">
        <v>12.0</v>
      </c>
      <c s="129" r="BO2201">
        <v>28.0</v>
      </c>
      <c s="129" r="BP2201">
        <v>4.0</v>
      </c>
      <c s="129" r="BQ2201">
        <v>32.0</v>
      </c>
      <c s="129" r="BR2201">
        <v>8.0</v>
      </c>
      <c s="129" r="BS2201">
        <v>28.0</v>
      </c>
      <c s="129" r="BT2201">
        <v>0.0</v>
      </c>
      <c s="129" r="BU2201">
        <v>0.0</v>
      </c>
      <c s="129" r="BV2201">
        <v>0.0</v>
      </c>
      <c s="129" r="BW2201">
        <v>4.0</v>
      </c>
      <c s="129" r="BX2201">
        <v>4.0</v>
      </c>
      <c s="129" r="BY2201">
        <v>8.0</v>
      </c>
      <c s="129" r="BZ2201">
        <v>0.0</v>
      </c>
      <c s="129" r="CA2201">
        <v>12.0</v>
      </c>
      <c s="129" r="CB2201">
        <v>68.0</v>
      </c>
      <c s="129" r="CC2201">
        <v>16.0</v>
      </c>
      <c s="129" r="CD2201">
        <v>0.0</v>
      </c>
      <c s="129" r="CE2201">
        <v>0.0</v>
      </c>
      <c s="129" r="CF2201">
        <v>16.0</v>
      </c>
      <c s="129" r="CG2201">
        <v>28.0</v>
      </c>
      <c s="129" r="CH2201">
        <v>8.0</v>
      </c>
      <c s="129" r="CI2201">
        <v>0.0</v>
      </c>
      <c s="129" r="CJ2201">
        <v>0.0</v>
      </c>
      <c s="129" r="CK2201">
        <v>84.0</v>
      </c>
      <c s="129" r="CL2201">
        <v>4.0</v>
      </c>
      <c s="129" r="CM2201">
        <v>0.0</v>
      </c>
      <c s="129" r="CN2201">
        <v>0.0</v>
      </c>
      <c s="129" r="CO2201">
        <v>0.0</v>
      </c>
      <c s="129" r="CP2201">
        <v>4.0</v>
      </c>
      <c s="129" r="CQ2201">
        <v>8.0</v>
      </c>
      <c s="129" r="CR2201">
        <v>64.0</v>
      </c>
      <c s="129" r="CS2201">
        <v>4.0</v>
      </c>
    </row>
    <row customHeight="1" r="2202" ht="15.0">
      <c t="s" s="127" r="A2202">
        <v>18486</v>
      </c>
      <c t="s" s="127" r="B2202">
        <v>18487</v>
      </c>
      <c t="s" s="127" r="C2202">
        <v>18488</v>
      </c>
      <c t="s" s="127" r="D2202">
        <v>18489</v>
      </c>
      <c t="s" s="127" r="E2202">
        <v>18490</v>
      </c>
      <c t="s" s="127" r="F2202">
        <v>18491</v>
      </c>
      <c t="s" s="128" r="G2202">
        <v>18492</v>
      </c>
      <c t="s" s="127" r="H2202">
        <v>18493</v>
      </c>
      <c s="129" r="I2202">
        <v>286.0</v>
      </c>
      <c s="129" r="J2202">
        <v>60.1549819999999</v>
      </c>
      <c s="129" r="K2202">
        <v>26.3837639999999</v>
      </c>
      <c s="129" r="L2202">
        <v>52.7675279999999</v>
      </c>
      <c s="129" r="M2202">
        <v>48.546125</v>
      </c>
      <c s="129" r="N2202">
        <v>61.210332</v>
      </c>
      <c s="129" r="O2202">
        <v>36.937269</v>
      </c>
      <c s="129" r="P2202">
        <v>37.0</v>
      </c>
      <c s="129" r="Q2202">
        <v>29.0</v>
      </c>
      <c s="129" r="R2202">
        <v>54.0</v>
      </c>
      <c s="129" r="S2202">
        <v>54.0</v>
      </c>
      <c s="129" r="T2202">
        <v>53.0</v>
      </c>
      <c s="129" r="U2202">
        <v>29.0</v>
      </c>
      <c s="129" r="V2202">
        <v>140.361624</v>
      </c>
      <c s="129" r="W2202">
        <v>25.328413</v>
      </c>
      <c s="129" r="X2202">
        <v>17.9409589999999</v>
      </c>
      <c s="129" r="Y2202">
        <v>25.328413</v>
      </c>
      <c s="129" r="Z2202">
        <v>23.2177119999999</v>
      </c>
      <c s="129" r="AA2202">
        <v>35.881919</v>
      </c>
      <c s="129" r="AB2202">
        <v>12.6642069999999</v>
      </c>
      <c s="129" r="AC2202">
        <v>0.0</v>
      </c>
      <c s="129" r="AD2202">
        <v>31.6605169999999</v>
      </c>
      <c s="129" r="AE2202">
        <v>75.98524</v>
      </c>
      <c s="129" r="AF2202">
        <v>32.715867</v>
      </c>
      <c s="129" r="AG2202">
        <v>145.638375999999</v>
      </c>
      <c s="129" r="AH2202">
        <v>34.826568</v>
      </c>
      <c s="129" r="AI2202">
        <v>8.442804</v>
      </c>
      <c s="129" r="AJ2202">
        <v>27.439114</v>
      </c>
      <c s="129" r="AK2202">
        <v>25.328413</v>
      </c>
      <c s="129" r="AL2202">
        <v>25.328413</v>
      </c>
      <c s="129" r="AM2202">
        <v>21.107011</v>
      </c>
      <c s="129" r="AN2202">
        <v>3.166052</v>
      </c>
      <c s="129" r="AO2202">
        <v>36.937269</v>
      </c>
      <c s="129" r="AP2202">
        <v>67.5424349999999</v>
      </c>
      <c s="129" r="AQ2202">
        <v>41.158672</v>
      </c>
      <c s="129" r="AR2202">
        <v>236.398524</v>
      </c>
      <c s="129" r="AS2202">
        <v>0.0</v>
      </c>
      <c s="129" r="AT2202">
        <v>4.221402</v>
      </c>
      <c s="129" r="AU2202">
        <v>8.442804</v>
      </c>
      <c s="129" r="AV2202">
        <v>16.8856089999999</v>
      </c>
      <c s="129" r="AW2202">
        <v>59.099631</v>
      </c>
      <c s="129" r="AX2202">
        <v>37.99262</v>
      </c>
      <c s="129" r="AY2202">
        <v>97.092251</v>
      </c>
      <c s="129" r="AZ2202">
        <v>12.6642069999999</v>
      </c>
      <c s="129" r="BA2202">
        <v>122.420664</v>
      </c>
      <c s="129" r="BB2202">
        <v>0.0</v>
      </c>
      <c s="129" r="BC2202">
        <v>4.221402</v>
      </c>
      <c s="129" r="BD2202">
        <v>4.221402</v>
      </c>
      <c s="129" r="BE2202">
        <v>8.442804</v>
      </c>
      <c s="129" r="BF2202">
        <v>8.442804</v>
      </c>
      <c s="129" r="BG2202">
        <v>37.99262</v>
      </c>
      <c s="129" r="BH2202">
        <v>54.8782289999999</v>
      </c>
      <c s="129" r="BI2202">
        <v>4.221402</v>
      </c>
      <c s="129" r="BJ2202">
        <v>113.97786</v>
      </c>
      <c s="129" r="BK2202">
        <v>0.0</v>
      </c>
      <c s="129" r="BL2202">
        <v>0.0</v>
      </c>
      <c s="129" r="BM2202">
        <v>4.221402</v>
      </c>
      <c s="129" r="BN2202">
        <v>8.442804</v>
      </c>
      <c s="129" r="BO2202">
        <v>50.656827</v>
      </c>
      <c s="129" r="BP2202">
        <v>0.0</v>
      </c>
      <c s="129" r="BQ2202">
        <v>42.214022</v>
      </c>
      <c s="129" r="BR2202">
        <v>8.442804</v>
      </c>
      <c s="129" r="BS2202">
        <v>33.7712179999999</v>
      </c>
      <c s="129" r="BT2202">
        <v>0.0</v>
      </c>
      <c s="129" r="BU2202">
        <v>0.0</v>
      </c>
      <c s="129" r="BV2202">
        <v>0.0</v>
      </c>
      <c s="129" r="BW2202">
        <v>0.0</v>
      </c>
      <c s="129" r="BX2202">
        <v>12.6642069999999</v>
      </c>
      <c s="129" r="BY2202">
        <v>12.6642069999999</v>
      </c>
      <c s="129" r="BZ2202">
        <v>0.0</v>
      </c>
      <c s="129" r="CA2202">
        <v>8.442804</v>
      </c>
      <c s="129" r="CB2202">
        <v>80.206642</v>
      </c>
      <c s="129" r="CC2202">
        <v>0.0</v>
      </c>
      <c s="129" r="CD2202">
        <v>4.221402</v>
      </c>
      <c s="129" r="CE2202">
        <v>4.221402</v>
      </c>
      <c s="129" r="CF2202">
        <v>16.8856089999999</v>
      </c>
      <c s="129" r="CG2202">
        <v>33.7712179999999</v>
      </c>
      <c s="129" r="CH2202">
        <v>21.107011</v>
      </c>
      <c s="129" r="CI2202">
        <v>0.0</v>
      </c>
      <c s="129" r="CJ2202">
        <v>0.0</v>
      </c>
      <c s="129" r="CK2202">
        <v>122.420664</v>
      </c>
      <c s="129" r="CL2202">
        <v>0.0</v>
      </c>
      <c s="129" r="CM2202">
        <v>0.0</v>
      </c>
      <c s="129" r="CN2202">
        <v>4.221402</v>
      </c>
      <c s="129" r="CO2202">
        <v>0.0</v>
      </c>
      <c s="129" r="CP2202">
        <v>12.6642069999999</v>
      </c>
      <c s="129" r="CQ2202">
        <v>4.221402</v>
      </c>
      <c s="129" r="CR2202">
        <v>97.092251</v>
      </c>
      <c s="129" r="CS2202">
        <v>4.221402</v>
      </c>
    </row>
    <row customHeight="1" r="2203" ht="15.0">
      <c t="s" s="127" r="A2203">
        <v>18494</v>
      </c>
      <c t="s" s="127" r="B2203">
        <v>18495</v>
      </c>
      <c t="s" s="127" r="C2203">
        <v>18496</v>
      </c>
      <c t="s" s="127" r="D2203">
        <v>18497</v>
      </c>
      <c t="s" s="127" r="E2203">
        <v>18498</v>
      </c>
      <c t="s" s="127" r="F2203">
        <v>18499</v>
      </c>
      <c t="s" s="128" r="G2203">
        <v>18500</v>
      </c>
      <c t="s" s="127" r="H2203">
        <v>18501</v>
      </c>
      <c s="129" r="I2203">
        <v>168.0</v>
      </c>
      <c s="129" r="J2203">
        <v>29.527273</v>
      </c>
      <c s="129" r="K2203">
        <v>19.345455</v>
      </c>
      <c s="129" r="L2203">
        <v>37.672727</v>
      </c>
      <c s="129" r="M2203">
        <v>38.6909089999999</v>
      </c>
      <c s="129" r="N2203">
        <v>24.436364</v>
      </c>
      <c s="129" r="O2203">
        <v>18.327273</v>
      </c>
      <c s="129" r="P2203">
        <v>22.0</v>
      </c>
      <c s="129" r="Q2203">
        <v>20.0</v>
      </c>
      <c s="129" r="R2203">
        <v>26.0</v>
      </c>
      <c s="129" r="S2203">
        <v>37.0</v>
      </c>
      <c s="129" r="T2203">
        <v>26.0</v>
      </c>
      <c s="129" r="U2203">
        <v>22.0</v>
      </c>
      <c s="129" r="V2203">
        <v>83.490909</v>
      </c>
      <c s="129" r="W2203">
        <v>13.236364</v>
      </c>
      <c s="129" r="X2203">
        <v>9.163636</v>
      </c>
      <c s="129" r="Y2203">
        <v>23.418182</v>
      </c>
      <c s="129" r="Z2203">
        <v>21.3818179999999</v>
      </c>
      <c s="129" r="AA2203">
        <v>11.2</v>
      </c>
      <c s="129" r="AB2203">
        <v>4.072727</v>
      </c>
      <c s="129" r="AC2203">
        <v>1.01818199999999</v>
      </c>
      <c s="129" r="AD2203">
        <v>19.345455</v>
      </c>
      <c s="129" r="AE2203">
        <v>49.890909</v>
      </c>
      <c s="129" r="AF2203">
        <v>14.254545</v>
      </c>
      <c s="129" r="AG2203">
        <v>84.5090909999999</v>
      </c>
      <c s="129" r="AH2203">
        <v>16.2909089999999</v>
      </c>
      <c s="129" r="AI2203">
        <v>10.181818</v>
      </c>
      <c s="129" r="AJ2203">
        <v>14.254545</v>
      </c>
      <c s="129" r="AK2203">
        <v>17.3090909999999</v>
      </c>
      <c s="129" r="AL2203">
        <v>13.236364</v>
      </c>
      <c s="129" r="AM2203">
        <v>11.2</v>
      </c>
      <c s="129" r="AN2203">
        <v>2.03636399999999</v>
      </c>
      <c s="129" r="AO2203">
        <v>19.345455</v>
      </c>
      <c s="129" r="AP2203">
        <v>47.854545</v>
      </c>
      <c s="129" r="AQ2203">
        <v>17.3090909999999</v>
      </c>
      <c s="129" r="AR2203">
        <v>142.545455</v>
      </c>
      <c s="129" r="AS2203">
        <v>4.072727</v>
      </c>
      <c s="129" r="AT2203">
        <v>12.218182</v>
      </c>
      <c s="129" r="AU2203">
        <v>12.218182</v>
      </c>
      <c s="129" r="AV2203">
        <v>12.218182</v>
      </c>
      <c s="129" r="AW2203">
        <v>32.5818179999999</v>
      </c>
      <c s="129" r="AX2203">
        <v>16.2909089999999</v>
      </c>
      <c s="129" r="AY2203">
        <v>32.5818179999999</v>
      </c>
      <c s="129" r="AZ2203">
        <v>20.363636</v>
      </c>
      <c s="129" r="BA2203">
        <v>65.1636359999999</v>
      </c>
      <c s="129" r="BB2203">
        <v>4.072727</v>
      </c>
      <c s="129" r="BC2203">
        <v>12.218182</v>
      </c>
      <c s="129" r="BD2203">
        <v>4.072727</v>
      </c>
      <c s="129" r="BE2203">
        <v>12.218182</v>
      </c>
      <c s="129" r="BF2203">
        <v>4.072727</v>
      </c>
      <c s="129" r="BG2203">
        <v>8.145455</v>
      </c>
      <c s="129" r="BH2203">
        <v>8.145455</v>
      </c>
      <c s="129" r="BI2203">
        <v>12.218182</v>
      </c>
      <c s="129" r="BJ2203">
        <v>77.3818179999999</v>
      </c>
      <c s="129" r="BK2203">
        <v>0.0</v>
      </c>
      <c s="129" r="BL2203">
        <v>0.0</v>
      </c>
      <c s="129" r="BM2203">
        <v>8.145455</v>
      </c>
      <c s="129" r="BN2203">
        <v>0.0</v>
      </c>
      <c s="129" r="BO2203">
        <v>28.509091</v>
      </c>
      <c s="129" r="BP2203">
        <v>8.145455</v>
      </c>
      <c s="129" r="BQ2203">
        <v>24.436364</v>
      </c>
      <c s="129" r="BR2203">
        <v>8.145455</v>
      </c>
      <c s="129" r="BS2203">
        <v>24.436364</v>
      </c>
      <c s="129" r="BT2203">
        <v>0.0</v>
      </c>
      <c s="129" r="BU2203">
        <v>0.0</v>
      </c>
      <c s="129" r="BV2203">
        <v>0.0</v>
      </c>
      <c s="129" r="BW2203">
        <v>0.0</v>
      </c>
      <c s="129" r="BX2203">
        <v>4.072727</v>
      </c>
      <c s="129" r="BY2203">
        <v>4.072727</v>
      </c>
      <c s="129" r="BZ2203">
        <v>0.0</v>
      </c>
      <c s="129" r="CA2203">
        <v>16.2909089999999</v>
      </c>
      <c s="129" r="CB2203">
        <v>65.1636359999999</v>
      </c>
      <c s="129" r="CC2203">
        <v>4.072727</v>
      </c>
      <c s="129" r="CD2203">
        <v>4.072727</v>
      </c>
      <c s="129" r="CE2203">
        <v>8.145455</v>
      </c>
      <c s="129" r="CF2203">
        <v>8.145455</v>
      </c>
      <c s="129" r="CG2203">
        <v>20.363636</v>
      </c>
      <c s="129" r="CH2203">
        <v>12.218182</v>
      </c>
      <c s="129" r="CI2203">
        <v>4.072727</v>
      </c>
      <c s="129" r="CJ2203">
        <v>4.072727</v>
      </c>
      <c s="129" r="CK2203">
        <v>52.945455</v>
      </c>
      <c s="129" r="CL2203">
        <v>0.0</v>
      </c>
      <c s="129" r="CM2203">
        <v>8.145455</v>
      </c>
      <c s="129" r="CN2203">
        <v>4.072727</v>
      </c>
      <c s="129" r="CO2203">
        <v>4.072727</v>
      </c>
      <c s="129" r="CP2203">
        <v>8.145455</v>
      </c>
      <c s="129" r="CQ2203">
        <v>0.0</v>
      </c>
      <c s="129" r="CR2203">
        <v>28.509091</v>
      </c>
      <c s="129" r="CS2203">
        <v>0.0</v>
      </c>
    </row>
    <row customHeight="1" r="2204" ht="15.0">
      <c t="s" s="127" r="A2204">
        <v>18502</v>
      </c>
      <c t="s" s="127" r="B2204">
        <v>18503</v>
      </c>
      <c t="s" s="127" r="C2204">
        <v>18504</v>
      </c>
      <c t="s" s="127" r="D2204">
        <v>18505</v>
      </c>
      <c t="s" s="127" r="E2204">
        <v>18506</v>
      </c>
      <c t="s" s="127" r="F2204">
        <v>18507</v>
      </c>
      <c t="s" s="128" r="G2204">
        <v>18508</v>
      </c>
      <c t="s" s="127" r="H2204">
        <v>18509</v>
      </c>
      <c s="129" r="I2204">
        <v>350.0</v>
      </c>
      <c s="129" r="J2204">
        <v>49.0</v>
      </c>
      <c s="129" r="K2204">
        <v>48.0</v>
      </c>
      <c s="129" r="L2204">
        <v>59.0</v>
      </c>
      <c s="129" r="M2204">
        <v>96.0</v>
      </c>
      <c s="129" r="N2204">
        <v>68.0</v>
      </c>
      <c s="129" r="O2204">
        <v>30.0</v>
      </c>
      <c s="129" r="P2204">
        <v>71.0</v>
      </c>
      <c s="129" r="Q2204">
        <v>62.0</v>
      </c>
      <c s="129" r="R2204">
        <v>86.0</v>
      </c>
      <c s="129" r="S2204">
        <v>59.0</v>
      </c>
      <c s="129" r="T2204">
        <v>56.0</v>
      </c>
      <c s="129" r="U2204">
        <v>21.0</v>
      </c>
      <c s="129" r="V2204">
        <v>184.0</v>
      </c>
      <c s="129" r="W2204">
        <v>31.0</v>
      </c>
      <c s="129" r="X2204">
        <v>27.0</v>
      </c>
      <c s="129" r="Y2204">
        <v>32.0</v>
      </c>
      <c s="129" r="Z2204">
        <v>48.0</v>
      </c>
      <c s="129" r="AA2204">
        <v>34.0</v>
      </c>
      <c s="129" r="AB2204">
        <v>11.0</v>
      </c>
      <c s="129" r="AC2204">
        <v>1.0</v>
      </c>
      <c s="129" r="AD2204">
        <v>38.0</v>
      </c>
      <c s="129" r="AE2204">
        <v>113.0</v>
      </c>
      <c s="129" r="AF2204">
        <v>33.0</v>
      </c>
      <c s="129" r="AG2204">
        <v>166.0</v>
      </c>
      <c s="129" r="AH2204">
        <v>18.0</v>
      </c>
      <c s="129" r="AI2204">
        <v>21.0</v>
      </c>
      <c s="129" r="AJ2204">
        <v>27.0</v>
      </c>
      <c s="129" r="AK2204">
        <v>48.0</v>
      </c>
      <c s="129" r="AL2204">
        <v>34.0</v>
      </c>
      <c s="129" r="AM2204">
        <v>15.0</v>
      </c>
      <c s="129" r="AN2204">
        <v>3.0</v>
      </c>
      <c s="129" r="AO2204">
        <v>27.0</v>
      </c>
      <c s="129" r="AP2204">
        <v>102.0</v>
      </c>
      <c s="129" r="AQ2204">
        <v>37.0</v>
      </c>
      <c s="129" r="AR2204">
        <v>292.0</v>
      </c>
      <c s="129" r="AS2204">
        <v>8.0</v>
      </c>
      <c s="129" r="AT2204">
        <v>8.0</v>
      </c>
      <c s="129" r="AU2204">
        <v>20.0</v>
      </c>
      <c s="129" r="AV2204">
        <v>56.0</v>
      </c>
      <c s="129" r="AW2204">
        <v>56.0</v>
      </c>
      <c s="129" r="AX2204">
        <v>24.0</v>
      </c>
      <c s="129" r="AY2204">
        <v>88.0</v>
      </c>
      <c s="129" r="AZ2204">
        <v>32.0</v>
      </c>
      <c s="129" r="BA2204">
        <v>140.0</v>
      </c>
      <c s="129" r="BB2204">
        <v>8.0</v>
      </c>
      <c s="129" r="BC2204">
        <v>4.0</v>
      </c>
      <c s="129" r="BD2204">
        <v>12.0</v>
      </c>
      <c s="129" r="BE2204">
        <v>28.0</v>
      </c>
      <c s="129" r="BF2204">
        <v>16.0</v>
      </c>
      <c s="129" r="BG2204">
        <v>24.0</v>
      </c>
      <c s="129" r="BH2204">
        <v>44.0</v>
      </c>
      <c s="129" r="BI2204">
        <v>4.0</v>
      </c>
      <c s="129" r="BJ2204">
        <v>152.0</v>
      </c>
      <c s="129" r="BK2204">
        <v>0.0</v>
      </c>
      <c s="129" r="BL2204">
        <v>4.0</v>
      </c>
      <c s="129" r="BM2204">
        <v>8.0</v>
      </c>
      <c s="129" r="BN2204">
        <v>28.0</v>
      </c>
      <c s="129" r="BO2204">
        <v>40.0</v>
      </c>
      <c s="129" r="BP2204">
        <v>0.0</v>
      </c>
      <c s="129" r="BQ2204">
        <v>44.0</v>
      </c>
      <c s="129" r="BR2204">
        <v>28.0</v>
      </c>
      <c s="129" r="BS2204">
        <v>24.0</v>
      </c>
      <c s="129" r="BT2204">
        <v>0.0</v>
      </c>
      <c s="129" r="BU2204">
        <v>0.0</v>
      </c>
      <c s="129" r="BV2204">
        <v>0.0</v>
      </c>
      <c s="129" r="BW2204">
        <v>0.0</v>
      </c>
      <c s="129" r="BX2204">
        <v>8.0</v>
      </c>
      <c s="129" r="BY2204">
        <v>0.0</v>
      </c>
      <c s="129" r="BZ2204">
        <v>0.0</v>
      </c>
      <c s="129" r="CA2204">
        <v>16.0</v>
      </c>
      <c s="129" r="CB2204">
        <v>156.0</v>
      </c>
      <c s="129" r="CC2204">
        <v>4.0</v>
      </c>
      <c s="129" r="CD2204">
        <v>8.0</v>
      </c>
      <c s="129" r="CE2204">
        <v>12.0</v>
      </c>
      <c s="129" r="CF2204">
        <v>52.0</v>
      </c>
      <c s="129" r="CG2204">
        <v>48.0</v>
      </c>
      <c s="129" r="CH2204">
        <v>16.0</v>
      </c>
      <c s="129" r="CI2204">
        <v>4.0</v>
      </c>
      <c s="129" r="CJ2204">
        <v>12.0</v>
      </c>
      <c s="129" r="CK2204">
        <v>112.0</v>
      </c>
      <c s="129" r="CL2204">
        <v>4.0</v>
      </c>
      <c s="129" r="CM2204">
        <v>0.0</v>
      </c>
      <c s="129" r="CN2204">
        <v>8.0</v>
      </c>
      <c s="129" r="CO2204">
        <v>4.0</v>
      </c>
      <c s="129" r="CP2204">
        <v>0.0</v>
      </c>
      <c s="129" r="CQ2204">
        <v>8.0</v>
      </c>
      <c s="129" r="CR2204">
        <v>84.0</v>
      </c>
      <c s="129" r="CS2204">
        <v>4.0</v>
      </c>
    </row>
    <row customHeight="1" r="2205" ht="15.0">
      <c t="s" s="127" r="A2205">
        <v>18510</v>
      </c>
      <c t="s" s="127" r="B2205">
        <v>18511</v>
      </c>
      <c t="s" s="127" r="C2205">
        <v>18512</v>
      </c>
      <c t="s" s="127" r="D2205">
        <v>18513</v>
      </c>
      <c t="s" s="127" r="E2205">
        <v>18514</v>
      </c>
      <c t="s" s="127" r="F2205">
        <v>18515</v>
      </c>
      <c t="s" s="128" r="G2205">
        <v>18516</v>
      </c>
      <c t="s" s="127" r="H2205">
        <v>18517</v>
      </c>
      <c s="129" r="I2205">
        <v>1183.0</v>
      </c>
      <c s="129" r="J2205">
        <v>232.810133</v>
      </c>
      <c s="129" r="K2205">
        <v>183.851994999999</v>
      </c>
      <c s="129" r="L2205">
        <v>215.816894999999</v>
      </c>
      <c s="129" r="M2205">
        <v>230.800217</v>
      </c>
      <c s="129" r="N2205">
        <v>177.844673</v>
      </c>
      <c s="129" r="O2205">
        <v>141.876087</v>
      </c>
      <c s="129" r="P2205">
        <v>168.0</v>
      </c>
      <c s="129" r="Q2205">
        <v>164.0</v>
      </c>
      <c s="129" r="R2205">
        <v>220.0</v>
      </c>
      <c s="129" r="S2205">
        <v>170.0</v>
      </c>
      <c s="129" r="T2205">
        <v>213.0</v>
      </c>
      <c s="129" r="U2205">
        <v>97.0</v>
      </c>
      <c s="129" r="V2205">
        <v>577.512664999999</v>
      </c>
      <c s="129" r="W2205">
        <v>124.897201</v>
      </c>
      <c s="129" r="X2205">
        <v>86.931258</v>
      </c>
      <c s="129" r="Y2205">
        <v>104.911064999999</v>
      </c>
      <c s="129" r="Z2205">
        <v>108.905781</v>
      </c>
      <c s="129" r="AA2205">
        <v>91.919718</v>
      </c>
      <c s="129" r="AB2205">
        <v>55.9511329999999</v>
      </c>
      <c s="129" r="AC2205">
        <v>3.996509</v>
      </c>
      <c s="129" r="AD2205">
        <v>158.868428999999</v>
      </c>
      <c s="129" r="AE2205">
        <v>299.748079</v>
      </c>
      <c s="129" r="AF2205">
        <v>118.896157</v>
      </c>
      <c s="129" r="AG2205">
        <v>605.487335</v>
      </c>
      <c s="129" r="AH2205">
        <v>107.912932</v>
      </c>
      <c s="129" r="AI2205">
        <v>96.920737</v>
      </c>
      <c s="129" r="AJ2205">
        <v>110.905829999999</v>
      </c>
      <c s="129" r="AK2205">
        <v>121.894437</v>
      </c>
      <c s="129" r="AL2205">
        <v>85.924954</v>
      </c>
      <c s="129" r="AM2205">
        <v>77.9319349999999</v>
      </c>
      <c s="129" r="AN2205">
        <v>3.996509</v>
      </c>
      <c s="129" r="AO2205">
        <v>148.877154999999</v>
      </c>
      <c s="129" r="AP2205">
        <v>319.72973</v>
      </c>
      <c s="129" r="AQ2205">
        <v>136.88045</v>
      </c>
      <c s="129" r="AR2205">
        <v>923.208045999999</v>
      </c>
      <c s="129" r="AS2205">
        <v>7.993019</v>
      </c>
      <c s="129" r="AT2205">
        <v>59.95123</v>
      </c>
      <c s="129" r="AU2205">
        <v>55.9511329999999</v>
      </c>
      <c s="129" r="AV2205">
        <v>59.947642</v>
      </c>
      <c s="129" r="AW2205">
        <v>143.874342</v>
      </c>
      <c s="129" r="AX2205">
        <v>139.877832</v>
      </c>
      <c s="129" r="AY2205">
        <v>275.759155</v>
      </c>
      <c s="129" r="AZ2205">
        <v>179.853691</v>
      </c>
      <c s="129" r="BA2205">
        <v>415.644163999999</v>
      </c>
      <c s="129" r="BB2205">
        <v>7.993019</v>
      </c>
      <c s="129" r="BC2205">
        <v>39.9686829999999</v>
      </c>
      <c s="129" r="BD2205">
        <v>27.975566</v>
      </c>
      <c s="129" r="BE2205">
        <v>35.9685849999999</v>
      </c>
      <c s="129" r="BF2205">
        <v>11.989528</v>
      </c>
      <c s="129" r="BG2205">
        <v>107.905756</v>
      </c>
      <c s="129" r="BH2205">
        <v>135.881323</v>
      </c>
      <c s="129" r="BI2205">
        <v>47.961702</v>
      </c>
      <c s="129" r="BJ2205">
        <v>507.563881999999</v>
      </c>
      <c s="129" r="BK2205">
        <v>0.0</v>
      </c>
      <c s="129" r="BL2205">
        <v>19.982547</v>
      </c>
      <c s="129" r="BM2205">
        <v>27.975566</v>
      </c>
      <c s="129" r="BN2205">
        <v>23.979057</v>
      </c>
      <c s="129" r="BO2205">
        <v>131.884813</v>
      </c>
      <c s="129" r="BP2205">
        <v>31.972076</v>
      </c>
      <c s="129" r="BQ2205">
        <v>139.877832</v>
      </c>
      <c s="129" r="BR2205">
        <v>131.891989</v>
      </c>
      <c s="129" r="BS2205">
        <v>75.9408559999999</v>
      </c>
      <c s="129" r="BT2205">
        <v>0.0</v>
      </c>
      <c s="129" r="BU2205">
        <v>0.0</v>
      </c>
      <c s="129" r="BV2205">
        <v>0.0</v>
      </c>
      <c s="129" r="BW2205">
        <v>0.0</v>
      </c>
      <c s="129" r="BX2205">
        <v>7.993019</v>
      </c>
      <c s="129" r="BY2205">
        <v>0.0</v>
      </c>
      <c s="129" r="BZ2205">
        <v>0.0</v>
      </c>
      <c s="129" r="CA2205">
        <v>67.947837</v>
      </c>
      <c s="129" r="CB2205">
        <v>463.602278</v>
      </c>
      <c s="129" r="CC2205">
        <v>3.996509</v>
      </c>
      <c s="129" r="CD2205">
        <v>47.961702</v>
      </c>
      <c s="129" r="CE2205">
        <v>39.9650949999999</v>
      </c>
      <c s="129" r="CF2205">
        <v>59.947642</v>
      </c>
      <c s="129" r="CG2205">
        <v>111.902266</v>
      </c>
      <c s="129" r="CH2205">
        <v>119.895285</v>
      </c>
      <c s="129" r="CI2205">
        <v>0.0</v>
      </c>
      <c s="129" r="CJ2205">
        <v>79.933778</v>
      </c>
      <c s="129" r="CK2205">
        <v>383.664912</v>
      </c>
      <c s="129" r="CL2205">
        <v>3.996509</v>
      </c>
      <c s="129" r="CM2205">
        <v>11.989528</v>
      </c>
      <c s="129" r="CN2205">
        <v>15.986038</v>
      </c>
      <c s="129" r="CO2205">
        <v>0.0</v>
      </c>
      <c s="129" r="CP2205">
        <v>23.979057</v>
      </c>
      <c s="129" r="CQ2205">
        <v>19.982547</v>
      </c>
      <c s="129" r="CR2205">
        <v>275.759155</v>
      </c>
      <c s="129" r="CS2205">
        <v>31.972076</v>
      </c>
    </row>
    <row customHeight="1" r="2206" ht="15.0">
      <c t="s" s="127" r="A2206">
        <v>18518</v>
      </c>
      <c t="s" s="127" r="B2206">
        <v>18519</v>
      </c>
      <c t="s" s="127" r="C2206">
        <v>18520</v>
      </c>
      <c t="s" s="127" r="D2206">
        <v>18521</v>
      </c>
      <c t="s" s="127" r="E2206">
        <v>18522</v>
      </c>
      <c t="s" s="127" r="F2206">
        <v>18523</v>
      </c>
      <c t="s" s="128" r="G2206">
        <v>18524</v>
      </c>
      <c t="s" s="127" r="H2206">
        <v>18525</v>
      </c>
      <c s="129" r="I2206">
        <v>474.0</v>
      </c>
      <c s="129" r="J2206">
        <v>89.5107299999999</v>
      </c>
      <c s="129" r="K2206">
        <v>68.150215</v>
      </c>
      <c s="129" r="L2206">
        <v>90.5278969999999</v>
      </c>
      <c s="129" r="M2206">
        <v>98.6652359999999</v>
      </c>
      <c s="129" r="N2206">
        <v>80.356223</v>
      </c>
      <c s="129" r="O2206">
        <v>46.7897</v>
      </c>
      <c s="129" r="P2206">
        <v>72.0</v>
      </c>
      <c s="129" r="Q2206">
        <v>54.0</v>
      </c>
      <c s="129" r="R2206">
        <v>93.0</v>
      </c>
      <c s="129" r="S2206">
        <v>77.0</v>
      </c>
      <c s="129" r="T2206">
        <v>65.0</v>
      </c>
      <c s="129" r="U2206">
        <v>31.0</v>
      </c>
      <c s="129" r="V2206">
        <v>243.103004</v>
      </c>
      <c s="129" r="W2206">
        <v>45.7725319999999</v>
      </c>
      <c s="129" r="X2206">
        <v>38.6523609999999</v>
      </c>
      <c s="129" r="Y2206">
        <v>48.8240339999999</v>
      </c>
      <c s="129" r="Z2206">
        <v>52.892704</v>
      </c>
      <c s="129" r="AA2206">
        <v>38.6523609999999</v>
      </c>
      <c s="129" r="AB2206">
        <v>17.2918449999999</v>
      </c>
      <c s="129" r="AC2206">
        <v>1.01716699999999</v>
      </c>
      <c s="129" r="AD2206">
        <v>63.0643779999999</v>
      </c>
      <c s="129" r="AE2206">
        <v>136.300429</v>
      </c>
      <c s="129" r="AF2206">
        <v>43.738197</v>
      </c>
      <c s="129" r="AG2206">
        <v>230.896996</v>
      </c>
      <c s="129" r="AH2206">
        <v>43.738197</v>
      </c>
      <c s="129" r="AI2206">
        <v>29.497854</v>
      </c>
      <c s="129" r="AJ2206">
        <v>41.7038629999999</v>
      </c>
      <c s="129" r="AK2206">
        <v>45.7725319999999</v>
      </c>
      <c s="129" r="AL2206">
        <v>41.7038629999999</v>
      </c>
      <c s="129" r="AM2206">
        <v>23.39485</v>
      </c>
      <c s="129" r="AN2206">
        <v>5.08583699999999</v>
      </c>
      <c s="129" r="AO2206">
        <v>47.8068669999999</v>
      </c>
      <c s="129" r="AP2206">
        <v>128.16309</v>
      </c>
      <c s="129" r="AQ2206">
        <v>54.927039</v>
      </c>
      <c s="129" r="AR2206">
        <v>374.317596999999</v>
      </c>
      <c s="129" r="AS2206">
        <v>8.137339</v>
      </c>
      <c s="129" r="AT2206">
        <v>16.274678</v>
      </c>
      <c s="129" r="AU2206">
        <v>8.137339</v>
      </c>
      <c s="129" r="AV2206">
        <v>52.892704</v>
      </c>
      <c s="129" r="AW2206">
        <v>61.0300429999999</v>
      </c>
      <c s="129" r="AX2206">
        <v>56.961373</v>
      </c>
      <c s="129" r="AY2206">
        <v>126.128755</v>
      </c>
      <c s="129" r="AZ2206">
        <v>44.7553649999999</v>
      </c>
      <c s="129" r="BA2206">
        <v>199.364807</v>
      </c>
      <c s="129" r="BB2206">
        <v>0.0</v>
      </c>
      <c s="129" r="BC2206">
        <v>16.274678</v>
      </c>
      <c s="129" r="BD2206">
        <v>0.0</v>
      </c>
      <c s="129" r="BE2206">
        <v>28.480687</v>
      </c>
      <c s="129" r="BF2206">
        <v>12.206009</v>
      </c>
      <c s="129" r="BG2206">
        <v>44.7553649999999</v>
      </c>
      <c s="129" r="BH2206">
        <v>73.236052</v>
      </c>
      <c s="129" r="BI2206">
        <v>24.4120169999999</v>
      </c>
      <c s="129" r="BJ2206">
        <v>174.952789999999</v>
      </c>
      <c s="129" r="BK2206">
        <v>8.137339</v>
      </c>
      <c s="129" r="BL2206">
        <v>0.0</v>
      </c>
      <c s="129" r="BM2206">
        <v>8.137339</v>
      </c>
      <c s="129" r="BN2206">
        <v>24.4120169999999</v>
      </c>
      <c s="129" r="BO2206">
        <v>48.8240339999999</v>
      </c>
      <c s="129" r="BP2206">
        <v>12.206009</v>
      </c>
      <c s="129" r="BQ2206">
        <v>52.892704</v>
      </c>
      <c s="129" r="BR2206">
        <v>20.3433479999999</v>
      </c>
      <c s="129" r="BS2206">
        <v>48.8240339999999</v>
      </c>
      <c s="129" r="BT2206">
        <v>0.0</v>
      </c>
      <c s="129" r="BU2206">
        <v>0.0</v>
      </c>
      <c s="129" r="BV2206">
        <v>0.0</v>
      </c>
      <c s="129" r="BW2206">
        <v>4.06867</v>
      </c>
      <c s="129" r="BX2206">
        <v>8.137339</v>
      </c>
      <c s="129" r="BY2206">
        <v>8.137339</v>
      </c>
      <c s="129" r="BZ2206">
        <v>0.0</v>
      </c>
      <c s="129" r="CA2206">
        <v>28.480687</v>
      </c>
      <c s="129" r="CB2206">
        <v>174.952789999999</v>
      </c>
      <c s="129" r="CC2206">
        <v>0.0</v>
      </c>
      <c s="129" r="CD2206">
        <v>12.206009</v>
      </c>
      <c s="129" r="CE2206">
        <v>8.137339</v>
      </c>
      <c s="129" r="CF2206">
        <v>40.686695</v>
      </c>
      <c s="129" r="CG2206">
        <v>48.8240339999999</v>
      </c>
      <c s="129" r="CH2206">
        <v>44.7553649999999</v>
      </c>
      <c s="129" r="CI2206">
        <v>12.206009</v>
      </c>
      <c s="129" r="CJ2206">
        <v>8.137339</v>
      </c>
      <c s="129" r="CK2206">
        <v>150.540773</v>
      </c>
      <c s="129" r="CL2206">
        <v>8.137339</v>
      </c>
      <c s="129" r="CM2206">
        <v>4.06867</v>
      </c>
      <c s="129" r="CN2206">
        <v>0.0</v>
      </c>
      <c s="129" r="CO2206">
        <v>8.137339</v>
      </c>
      <c s="129" r="CP2206">
        <v>4.06867</v>
      </c>
      <c s="129" r="CQ2206">
        <v>4.06867</v>
      </c>
      <c s="129" r="CR2206">
        <v>113.922747</v>
      </c>
      <c s="129" r="CS2206">
        <v>8.137339</v>
      </c>
    </row>
    <row customHeight="1" r="2207" ht="15.0">
      <c t="s" s="127" r="A2207">
        <v>18526</v>
      </c>
      <c t="s" s="127" r="B2207">
        <v>18527</v>
      </c>
      <c t="s" s="127" r="C2207">
        <v>18528</v>
      </c>
      <c t="s" s="127" r="D2207">
        <v>18529</v>
      </c>
      <c t="s" s="127" r="E2207">
        <v>18530</v>
      </c>
      <c t="s" s="127" r="F2207">
        <v>18531</v>
      </c>
      <c t="s" s="128" r="G2207">
        <v>18532</v>
      </c>
      <c t="s" s="127" r="H2207">
        <v>18533</v>
      </c>
      <c s="129" r="I2207">
        <v>681.0</v>
      </c>
      <c s="129" r="J2207">
        <v>117.0</v>
      </c>
      <c s="129" r="K2207">
        <v>82.0</v>
      </c>
      <c s="129" r="L2207">
        <v>136.0</v>
      </c>
      <c s="129" r="M2207">
        <v>192.0</v>
      </c>
      <c s="129" r="N2207">
        <v>93.0</v>
      </c>
      <c s="129" r="O2207">
        <v>61.0</v>
      </c>
      <c s="129" r="P2207">
        <v>133.0</v>
      </c>
      <c s="129" r="Q2207">
        <v>88.0</v>
      </c>
      <c s="129" r="R2207">
        <v>170.0</v>
      </c>
      <c s="129" r="S2207">
        <v>144.0</v>
      </c>
      <c s="129" r="T2207">
        <v>84.0</v>
      </c>
      <c s="129" r="U2207">
        <v>54.0</v>
      </c>
      <c s="129" r="V2207">
        <v>337.0</v>
      </c>
      <c s="129" r="W2207">
        <v>60.0</v>
      </c>
      <c s="129" r="X2207">
        <v>46.0</v>
      </c>
      <c s="129" r="Y2207">
        <v>64.0</v>
      </c>
      <c s="129" r="Z2207">
        <v>100.0</v>
      </c>
      <c s="129" r="AA2207">
        <v>42.0</v>
      </c>
      <c s="129" r="AB2207">
        <v>25.0</v>
      </c>
      <c s="129" r="AC2207">
        <v>0.0</v>
      </c>
      <c s="129" r="AD2207">
        <v>71.0</v>
      </c>
      <c s="129" r="AE2207">
        <v>219.0</v>
      </c>
      <c s="129" r="AF2207">
        <v>47.0</v>
      </c>
      <c s="129" r="AG2207">
        <v>344.0</v>
      </c>
      <c s="129" r="AH2207">
        <v>57.0</v>
      </c>
      <c s="129" r="AI2207">
        <v>36.0</v>
      </c>
      <c s="129" r="AJ2207">
        <v>72.0</v>
      </c>
      <c s="129" r="AK2207">
        <v>92.0</v>
      </c>
      <c s="129" r="AL2207">
        <v>51.0</v>
      </c>
      <c s="129" r="AM2207">
        <v>34.0</v>
      </c>
      <c s="129" r="AN2207">
        <v>2.0</v>
      </c>
      <c s="129" r="AO2207">
        <v>69.0</v>
      </c>
      <c s="129" r="AP2207">
        <v>209.0</v>
      </c>
      <c s="129" r="AQ2207">
        <v>66.0</v>
      </c>
      <c s="129" r="AR2207">
        <v>568.0</v>
      </c>
      <c s="129" r="AS2207">
        <v>32.0</v>
      </c>
      <c s="129" r="AT2207">
        <v>36.0</v>
      </c>
      <c s="129" r="AU2207">
        <v>32.0</v>
      </c>
      <c s="129" r="AV2207">
        <v>88.0</v>
      </c>
      <c s="129" r="AW2207">
        <v>96.0</v>
      </c>
      <c s="129" r="AX2207">
        <v>76.0</v>
      </c>
      <c s="129" r="AY2207">
        <v>140.0</v>
      </c>
      <c s="129" r="AZ2207">
        <v>68.0</v>
      </c>
      <c s="129" r="BA2207">
        <v>292.0</v>
      </c>
      <c s="129" r="BB2207">
        <v>12.0</v>
      </c>
      <c s="129" r="BC2207">
        <v>24.0</v>
      </c>
      <c s="129" r="BD2207">
        <v>20.0</v>
      </c>
      <c s="129" r="BE2207">
        <v>60.0</v>
      </c>
      <c s="129" r="BF2207">
        <v>24.0</v>
      </c>
      <c s="129" r="BG2207">
        <v>48.0</v>
      </c>
      <c s="129" r="BH2207">
        <v>76.0</v>
      </c>
      <c s="129" r="BI2207">
        <v>28.0</v>
      </c>
      <c s="129" r="BJ2207">
        <v>276.0</v>
      </c>
      <c s="129" r="BK2207">
        <v>20.0</v>
      </c>
      <c s="129" r="BL2207">
        <v>12.0</v>
      </c>
      <c s="129" r="BM2207">
        <v>12.0</v>
      </c>
      <c s="129" r="BN2207">
        <v>28.0</v>
      </c>
      <c s="129" r="BO2207">
        <v>72.0</v>
      </c>
      <c s="129" r="BP2207">
        <v>28.0</v>
      </c>
      <c s="129" r="BQ2207">
        <v>64.0</v>
      </c>
      <c s="129" r="BR2207">
        <v>40.0</v>
      </c>
      <c s="129" r="BS2207">
        <v>64.0</v>
      </c>
      <c s="129" r="BT2207">
        <v>0.0</v>
      </c>
      <c s="129" r="BU2207">
        <v>0.0</v>
      </c>
      <c s="129" r="BV2207">
        <v>0.0</v>
      </c>
      <c s="129" r="BW2207">
        <v>8.0</v>
      </c>
      <c s="129" r="BX2207">
        <v>12.0</v>
      </c>
      <c s="129" r="BY2207">
        <v>28.0</v>
      </c>
      <c s="129" r="BZ2207">
        <v>0.0</v>
      </c>
      <c s="129" r="CA2207">
        <v>16.0</v>
      </c>
      <c s="129" r="CB2207">
        <v>268.0</v>
      </c>
      <c s="129" r="CC2207">
        <v>20.0</v>
      </c>
      <c s="129" r="CD2207">
        <v>24.0</v>
      </c>
      <c s="129" r="CE2207">
        <v>20.0</v>
      </c>
      <c s="129" r="CF2207">
        <v>64.0</v>
      </c>
      <c s="129" r="CG2207">
        <v>68.0</v>
      </c>
      <c s="129" r="CH2207">
        <v>44.0</v>
      </c>
      <c s="129" r="CI2207">
        <v>0.0</v>
      </c>
      <c s="129" r="CJ2207">
        <v>28.0</v>
      </c>
      <c s="129" r="CK2207">
        <v>236.0</v>
      </c>
      <c s="129" r="CL2207">
        <v>12.0</v>
      </c>
      <c s="129" r="CM2207">
        <v>12.0</v>
      </c>
      <c s="129" r="CN2207">
        <v>12.0</v>
      </c>
      <c s="129" r="CO2207">
        <v>16.0</v>
      </c>
      <c s="129" r="CP2207">
        <v>16.0</v>
      </c>
      <c s="129" r="CQ2207">
        <v>4.0</v>
      </c>
      <c s="129" r="CR2207">
        <v>140.0</v>
      </c>
      <c s="129" r="CS2207">
        <v>24.0</v>
      </c>
    </row>
    <row customHeight="1" r="2208" ht="15.0">
      <c t="s" s="127" r="A2208">
        <v>18534</v>
      </c>
      <c t="s" s="127" r="B2208">
        <v>18535</v>
      </c>
      <c t="s" s="127" r="C2208">
        <v>18536</v>
      </c>
      <c t="s" s="127" r="D2208">
        <v>18537</v>
      </c>
      <c t="s" s="127" r="E2208">
        <v>18538</v>
      </c>
      <c t="s" s="127" r="F2208">
        <v>18539</v>
      </c>
      <c t="s" s="128" r="G2208">
        <v>18540</v>
      </c>
      <c t="s" s="127" r="H2208">
        <v>18541</v>
      </c>
      <c s="129" r="I2208">
        <v>80.0</v>
      </c>
      <c s="129" r="J2208">
        <v>14.8148149999999</v>
      </c>
      <c s="129" r="K2208">
        <v>9.87654299999999</v>
      </c>
      <c s="129" r="L2208">
        <v>20.740741</v>
      </c>
      <c s="129" r="M2208">
        <v>13.8271599999999</v>
      </c>
      <c s="129" r="N2208">
        <v>8.888889</v>
      </c>
      <c s="129" r="O2208">
        <v>11.8518519999999</v>
      </c>
      <c s="129" r="P2208">
        <v>16.0</v>
      </c>
      <c s="129" r="Q2208">
        <v>9.0</v>
      </c>
      <c s="129" r="R2208">
        <v>22.0</v>
      </c>
      <c s="129" r="S2208">
        <v>8.0</v>
      </c>
      <c s="129" r="T2208">
        <v>17.0</v>
      </c>
      <c s="129" r="U2208">
        <v>6.0</v>
      </c>
      <c s="129" r="V2208">
        <v>43.4567899999999</v>
      </c>
      <c s="129" r="W2208">
        <v>9.87654299999999</v>
      </c>
      <c s="129" r="X2208">
        <v>6.91357999999999</v>
      </c>
      <c s="129" r="Y2208">
        <v>10.864198</v>
      </c>
      <c s="129" r="Z2208">
        <v>4.938272</v>
      </c>
      <c s="129" r="AA2208">
        <v>3.95061699999999</v>
      </c>
      <c s="129" r="AB2208">
        <v>6.91357999999999</v>
      </c>
      <c s="129" r="AC2208">
        <v>0.0</v>
      </c>
      <c s="129" r="AD2208">
        <v>11.8518519999999</v>
      </c>
      <c s="129" r="AE2208">
        <v>22.716049</v>
      </c>
      <c s="129" r="AF2208">
        <v>8.888889</v>
      </c>
      <c s="129" r="AG2208">
        <v>36.54321</v>
      </c>
      <c s="129" r="AH2208">
        <v>4.938272</v>
      </c>
      <c s="129" r="AI2208">
        <v>2.96296299999999</v>
      </c>
      <c s="129" r="AJ2208">
        <v>9.87654299999999</v>
      </c>
      <c s="129" r="AK2208">
        <v>8.888889</v>
      </c>
      <c s="129" r="AL2208">
        <v>4.938272</v>
      </c>
      <c s="129" r="AM2208">
        <v>4.938272</v>
      </c>
      <c s="129" r="AN2208">
        <v>0.0</v>
      </c>
      <c s="129" r="AO2208">
        <v>5.92592599999999</v>
      </c>
      <c s="129" r="AP2208">
        <v>22.716049</v>
      </c>
      <c s="129" r="AQ2208">
        <v>7.90123499999999</v>
      </c>
      <c s="129" r="AR2208">
        <v>71.1111109999999</v>
      </c>
      <c s="129" r="AS2208">
        <v>11.8518519999999</v>
      </c>
      <c s="129" r="AT2208">
        <v>3.95061699999999</v>
      </c>
      <c s="129" r="AU2208">
        <v>3.95061699999999</v>
      </c>
      <c s="129" r="AV2208">
        <v>3.95061699999999</v>
      </c>
      <c s="129" r="AW2208">
        <v>11.8518519999999</v>
      </c>
      <c s="129" r="AX2208">
        <v>11.8518519999999</v>
      </c>
      <c s="129" r="AY2208">
        <v>19.753086</v>
      </c>
      <c s="129" r="AZ2208">
        <v>3.95061699999999</v>
      </c>
      <c s="129" r="BA2208">
        <v>35.555556</v>
      </c>
      <c s="129" r="BB2208">
        <v>3.95061699999999</v>
      </c>
      <c s="129" r="BC2208">
        <v>3.95061699999999</v>
      </c>
      <c s="129" r="BD2208">
        <v>0.0</v>
      </c>
      <c s="129" r="BE2208">
        <v>3.95061699999999</v>
      </c>
      <c s="129" r="BF2208">
        <v>0.0</v>
      </c>
      <c s="129" r="BG2208">
        <v>11.8518519999999</v>
      </c>
      <c s="129" r="BH2208">
        <v>7.90123499999999</v>
      </c>
      <c s="129" r="BI2208">
        <v>3.95061699999999</v>
      </c>
      <c s="129" r="BJ2208">
        <v>35.555556</v>
      </c>
      <c s="129" r="BK2208">
        <v>7.90123499999999</v>
      </c>
      <c s="129" r="BL2208">
        <v>0.0</v>
      </c>
      <c s="129" r="BM2208">
        <v>3.95061699999999</v>
      </c>
      <c s="129" r="BN2208">
        <v>0.0</v>
      </c>
      <c s="129" r="BO2208">
        <v>11.8518519999999</v>
      </c>
      <c s="129" r="BP2208">
        <v>0.0</v>
      </c>
      <c s="129" r="BQ2208">
        <v>11.8518519999999</v>
      </c>
      <c s="129" r="BR2208">
        <v>0.0</v>
      </c>
      <c s="129" r="BS2208">
        <v>3.95061699999999</v>
      </c>
      <c s="129" r="BT2208">
        <v>0.0</v>
      </c>
      <c s="129" r="BU2208">
        <v>0.0</v>
      </c>
      <c s="129" r="BV2208">
        <v>0.0</v>
      </c>
      <c s="129" r="BW2208">
        <v>0.0</v>
      </c>
      <c s="129" r="BX2208">
        <v>0.0</v>
      </c>
      <c s="129" r="BY2208">
        <v>0.0</v>
      </c>
      <c s="129" r="BZ2208">
        <v>0.0</v>
      </c>
      <c s="129" r="CA2208">
        <v>3.95061699999999</v>
      </c>
      <c s="129" r="CB2208">
        <v>47.4074069999999</v>
      </c>
      <c s="129" r="CC2208">
        <v>11.8518519999999</v>
      </c>
      <c s="129" r="CD2208">
        <v>3.95061699999999</v>
      </c>
      <c s="129" r="CE2208">
        <v>3.95061699999999</v>
      </c>
      <c s="129" r="CF2208">
        <v>3.95061699999999</v>
      </c>
      <c s="129" r="CG2208">
        <v>11.8518519999999</v>
      </c>
      <c s="129" r="CH2208">
        <v>11.8518519999999</v>
      </c>
      <c s="129" r="CI2208">
        <v>0.0</v>
      </c>
      <c s="129" r="CJ2208">
        <v>0.0</v>
      </c>
      <c s="129" r="CK2208">
        <v>19.753086</v>
      </c>
      <c s="129" r="CL2208">
        <v>0.0</v>
      </c>
      <c s="129" r="CM2208">
        <v>0.0</v>
      </c>
      <c s="129" r="CN2208">
        <v>0.0</v>
      </c>
      <c s="129" r="CO2208">
        <v>0.0</v>
      </c>
      <c s="129" r="CP2208">
        <v>0.0</v>
      </c>
      <c s="129" r="CQ2208">
        <v>0.0</v>
      </c>
      <c s="129" r="CR2208">
        <v>19.753086</v>
      </c>
      <c s="129" r="CS2208">
        <v>0.0</v>
      </c>
    </row>
    <row customHeight="1" r="2209" ht="15.0">
      <c t="s" s="127" r="A2209">
        <v>18542</v>
      </c>
      <c t="s" s="127" r="B2209">
        <v>18543</v>
      </c>
      <c t="s" s="127" r="C2209">
        <v>18544</v>
      </c>
      <c t="s" s="127" r="D2209">
        <v>18545</v>
      </c>
      <c t="s" s="127" r="E2209">
        <v>18546</v>
      </c>
      <c t="s" s="127" r="F2209">
        <v>18547</v>
      </c>
      <c t="s" s="128" r="G2209">
        <v>18548</v>
      </c>
      <c t="s" s="127" r="H2209">
        <v>18549</v>
      </c>
      <c s="129" r="I2209">
        <v>162.0</v>
      </c>
      <c s="129" r="J2209">
        <v>37.0</v>
      </c>
      <c s="129" r="K2209">
        <v>14.0</v>
      </c>
      <c s="129" r="L2209">
        <v>34.0</v>
      </c>
      <c s="129" r="M2209">
        <v>40.0</v>
      </c>
      <c s="129" r="N2209">
        <v>24.0</v>
      </c>
      <c s="129" r="O2209">
        <v>13.0</v>
      </c>
      <c s="129" r="P2209">
        <v>25.0</v>
      </c>
      <c s="129" r="Q2209">
        <v>23.0</v>
      </c>
      <c s="129" r="R2209">
        <v>36.0</v>
      </c>
      <c s="129" r="S2209">
        <v>31.0</v>
      </c>
      <c s="129" r="T2209">
        <v>21.0</v>
      </c>
      <c s="129" r="U2209">
        <v>15.0</v>
      </c>
      <c s="129" r="V2209">
        <v>73.0</v>
      </c>
      <c s="129" r="W2209">
        <v>18.0</v>
      </c>
      <c s="129" r="X2209">
        <v>3.0</v>
      </c>
      <c s="129" r="Y2209">
        <v>17.0</v>
      </c>
      <c s="129" r="Z2209">
        <v>19.0</v>
      </c>
      <c s="129" r="AA2209">
        <v>11.0</v>
      </c>
      <c s="129" r="AB2209">
        <v>5.0</v>
      </c>
      <c s="129" r="AC2209">
        <v>0.0</v>
      </c>
      <c s="129" r="AD2209">
        <v>19.0</v>
      </c>
      <c s="129" r="AE2209">
        <v>42.0</v>
      </c>
      <c s="129" r="AF2209">
        <v>12.0</v>
      </c>
      <c s="129" r="AG2209">
        <v>89.0</v>
      </c>
      <c s="129" r="AH2209">
        <v>19.0</v>
      </c>
      <c s="129" r="AI2209">
        <v>11.0</v>
      </c>
      <c s="129" r="AJ2209">
        <v>17.0</v>
      </c>
      <c s="129" r="AK2209">
        <v>21.0</v>
      </c>
      <c s="129" r="AL2209">
        <v>13.0</v>
      </c>
      <c s="129" r="AM2209">
        <v>7.0</v>
      </c>
      <c s="129" r="AN2209">
        <v>1.0</v>
      </c>
      <c s="129" r="AO2209">
        <v>24.0</v>
      </c>
      <c s="129" r="AP2209">
        <v>51.0</v>
      </c>
      <c s="129" r="AQ2209">
        <v>14.0</v>
      </c>
      <c s="129" r="AR2209">
        <v>124.0</v>
      </c>
      <c s="129" r="AS2209">
        <v>24.0</v>
      </c>
      <c s="129" r="AT2209">
        <v>8.0</v>
      </c>
      <c s="129" r="AU2209">
        <v>8.0</v>
      </c>
      <c s="129" r="AV2209">
        <v>16.0</v>
      </c>
      <c s="129" r="AW2209">
        <v>20.0</v>
      </c>
      <c s="129" r="AX2209">
        <v>4.0</v>
      </c>
      <c s="129" r="AY2209">
        <v>36.0</v>
      </c>
      <c s="129" r="AZ2209">
        <v>8.0</v>
      </c>
      <c s="129" r="BA2209">
        <v>52.0</v>
      </c>
      <c s="129" r="BB2209">
        <v>16.0</v>
      </c>
      <c s="129" r="BC2209">
        <v>8.0</v>
      </c>
      <c s="129" r="BD2209">
        <v>0.0</v>
      </c>
      <c s="129" r="BE2209">
        <v>8.0</v>
      </c>
      <c s="129" r="BF2209">
        <v>0.0</v>
      </c>
      <c s="129" r="BG2209">
        <v>4.0</v>
      </c>
      <c s="129" r="BH2209">
        <v>12.0</v>
      </c>
      <c s="129" r="BI2209">
        <v>4.0</v>
      </c>
      <c s="129" r="BJ2209">
        <v>72.0</v>
      </c>
      <c s="129" r="BK2209">
        <v>8.0</v>
      </c>
      <c s="129" r="BL2209">
        <v>0.0</v>
      </c>
      <c s="129" r="BM2209">
        <v>8.0</v>
      </c>
      <c s="129" r="BN2209">
        <v>8.0</v>
      </c>
      <c s="129" r="BO2209">
        <v>20.0</v>
      </c>
      <c s="129" r="BP2209">
        <v>0.0</v>
      </c>
      <c s="129" r="BQ2209">
        <v>24.0</v>
      </c>
      <c s="129" r="BR2209">
        <v>4.0</v>
      </c>
      <c s="129" r="BS2209">
        <v>8.0</v>
      </c>
      <c s="129" r="BT2209">
        <v>0.0</v>
      </c>
      <c s="129" r="BU2209">
        <v>0.0</v>
      </c>
      <c s="129" r="BV2209">
        <v>0.0</v>
      </c>
      <c s="129" r="BW2209">
        <v>0.0</v>
      </c>
      <c s="129" r="BX2209">
        <v>0.0</v>
      </c>
      <c s="129" r="BY2209">
        <v>0.0</v>
      </c>
      <c s="129" r="BZ2209">
        <v>0.0</v>
      </c>
      <c s="129" r="CA2209">
        <v>8.0</v>
      </c>
      <c s="129" r="CB2209">
        <v>60.0</v>
      </c>
      <c s="129" r="CC2209">
        <v>12.0</v>
      </c>
      <c s="129" r="CD2209">
        <v>8.0</v>
      </c>
      <c s="129" r="CE2209">
        <v>4.0</v>
      </c>
      <c s="129" r="CF2209">
        <v>16.0</v>
      </c>
      <c s="129" r="CG2209">
        <v>16.0</v>
      </c>
      <c s="129" r="CH2209">
        <v>4.0</v>
      </c>
      <c s="129" r="CI2209">
        <v>0.0</v>
      </c>
      <c s="129" r="CJ2209">
        <v>0.0</v>
      </c>
      <c s="129" r="CK2209">
        <v>56.0</v>
      </c>
      <c s="129" r="CL2209">
        <v>12.0</v>
      </c>
      <c s="129" r="CM2209">
        <v>0.0</v>
      </c>
      <c s="129" r="CN2209">
        <v>4.0</v>
      </c>
      <c s="129" r="CO2209">
        <v>0.0</v>
      </c>
      <c s="129" r="CP2209">
        <v>4.0</v>
      </c>
      <c s="129" r="CQ2209">
        <v>0.0</v>
      </c>
      <c s="129" r="CR2209">
        <v>36.0</v>
      </c>
      <c s="129" r="CS2209">
        <v>0.0</v>
      </c>
    </row>
    <row customHeight="1" r="2210" ht="15.0">
      <c t="s" s="127" r="A2210">
        <v>18550</v>
      </c>
      <c t="s" s="127" r="B2210">
        <v>18551</v>
      </c>
      <c t="s" s="127" r="C2210">
        <v>18552</v>
      </c>
      <c t="s" s="127" r="D2210">
        <v>18553</v>
      </c>
      <c t="s" s="127" r="E2210">
        <v>18554</v>
      </c>
      <c t="s" s="127" r="F2210">
        <v>18555</v>
      </c>
      <c t="s" s="128" r="G2210">
        <v>18556</v>
      </c>
      <c t="s" s="127" r="H2210">
        <v>18557</v>
      </c>
      <c s="129" r="I2210">
        <v>246.0</v>
      </c>
      <c s="129" r="J2210">
        <v>34.077922</v>
      </c>
      <c s="129" r="K2210">
        <v>35.1428569999999</v>
      </c>
      <c s="129" r="L2210">
        <v>34.077922</v>
      </c>
      <c s="129" r="M2210">
        <v>56.441558</v>
      </c>
      <c s="129" r="N2210">
        <v>47.9220779999999</v>
      </c>
      <c s="129" r="O2210">
        <v>38.337662</v>
      </c>
      <c s="129" r="P2210">
        <v>35.0</v>
      </c>
      <c s="129" r="Q2210">
        <v>33.0</v>
      </c>
      <c s="129" r="R2210">
        <v>57.0</v>
      </c>
      <c s="129" r="S2210">
        <v>49.0</v>
      </c>
      <c s="129" r="T2210">
        <v>46.0</v>
      </c>
      <c s="129" r="U2210">
        <v>17.0</v>
      </c>
      <c s="129" r="V2210">
        <v>116.077922</v>
      </c>
      <c s="129" r="W2210">
        <v>15.974026</v>
      </c>
      <c s="129" r="X2210">
        <v>18.1038959999999</v>
      </c>
      <c s="129" r="Y2210">
        <v>12.779221</v>
      </c>
      <c s="129" r="Z2210">
        <v>30.8831169999999</v>
      </c>
      <c s="129" r="AA2210">
        <v>23.428571</v>
      </c>
      <c s="129" r="AB2210">
        <v>14.909091</v>
      </c>
      <c s="129" r="AC2210">
        <v>0.0</v>
      </c>
      <c s="129" r="AD2210">
        <v>21.298701</v>
      </c>
      <c s="129" r="AE2210">
        <v>68.155844</v>
      </c>
      <c s="129" r="AF2210">
        <v>26.623377</v>
      </c>
      <c s="129" r="AG2210">
        <v>129.922078</v>
      </c>
      <c s="129" r="AH2210">
        <v>18.1038959999999</v>
      </c>
      <c s="129" r="AI2210">
        <v>17.038961</v>
      </c>
      <c s="129" r="AJ2210">
        <v>21.298701</v>
      </c>
      <c s="129" r="AK2210">
        <v>25.5584419999999</v>
      </c>
      <c s="129" r="AL2210">
        <v>24.493506</v>
      </c>
      <c s="129" r="AM2210">
        <v>22.363636</v>
      </c>
      <c s="129" r="AN2210">
        <v>1.064935</v>
      </c>
      <c s="129" r="AO2210">
        <v>22.363636</v>
      </c>
      <c s="129" r="AP2210">
        <v>72.4155839999999</v>
      </c>
      <c s="129" r="AQ2210">
        <v>35.1428569999999</v>
      </c>
      <c s="129" r="AR2210">
        <v>204.467532</v>
      </c>
      <c s="129" r="AS2210">
        <v>8.519481</v>
      </c>
      <c s="129" r="AT2210">
        <v>8.519481</v>
      </c>
      <c s="129" r="AU2210">
        <v>8.519481</v>
      </c>
      <c s="129" r="AV2210">
        <v>12.779221</v>
      </c>
      <c s="129" r="AW2210">
        <v>21.298701</v>
      </c>
      <c s="129" r="AX2210">
        <v>21.298701</v>
      </c>
      <c s="129" r="AY2210">
        <v>89.4545449999999</v>
      </c>
      <c s="129" r="AZ2210">
        <v>34.077922</v>
      </c>
      <c s="129" r="BA2210">
        <v>93.714286</v>
      </c>
      <c s="129" r="BB2210">
        <v>4.25973999999999</v>
      </c>
      <c s="129" r="BC2210">
        <v>8.519481</v>
      </c>
      <c s="129" r="BD2210">
        <v>4.25973999999999</v>
      </c>
      <c s="129" r="BE2210">
        <v>4.25973999999999</v>
      </c>
      <c s="129" r="BF2210">
        <v>4.25973999999999</v>
      </c>
      <c s="129" r="BG2210">
        <v>21.298701</v>
      </c>
      <c s="129" r="BH2210">
        <v>38.337662</v>
      </c>
      <c s="129" r="BI2210">
        <v>8.519481</v>
      </c>
      <c s="129" r="BJ2210">
        <v>110.753247</v>
      </c>
      <c s="129" r="BK2210">
        <v>4.25973999999999</v>
      </c>
      <c s="129" r="BL2210">
        <v>0.0</v>
      </c>
      <c s="129" r="BM2210">
        <v>4.25973999999999</v>
      </c>
      <c s="129" r="BN2210">
        <v>8.519481</v>
      </c>
      <c s="129" r="BO2210">
        <v>17.038961</v>
      </c>
      <c s="129" r="BP2210">
        <v>0.0</v>
      </c>
      <c s="129" r="BQ2210">
        <v>51.116883</v>
      </c>
      <c s="129" r="BR2210">
        <v>25.5584419999999</v>
      </c>
      <c s="129" r="BS2210">
        <v>25.5584419999999</v>
      </c>
      <c s="129" r="BT2210">
        <v>0.0</v>
      </c>
      <c s="129" r="BU2210">
        <v>0.0</v>
      </c>
      <c s="129" r="BV2210">
        <v>0.0</v>
      </c>
      <c s="129" r="BW2210">
        <v>4.25973999999999</v>
      </c>
      <c s="129" r="BX2210">
        <v>4.25973999999999</v>
      </c>
      <c s="129" r="BY2210">
        <v>0.0</v>
      </c>
      <c s="129" r="BZ2210">
        <v>0.0</v>
      </c>
      <c s="129" r="CA2210">
        <v>17.038961</v>
      </c>
      <c s="129" r="CB2210">
        <v>76.675325</v>
      </c>
      <c s="129" r="CC2210">
        <v>0.0</v>
      </c>
      <c s="129" r="CD2210">
        <v>8.519481</v>
      </c>
      <c s="129" r="CE2210">
        <v>8.519481</v>
      </c>
      <c s="129" r="CF2210">
        <v>4.25973999999999</v>
      </c>
      <c s="129" r="CG2210">
        <v>17.038961</v>
      </c>
      <c s="129" r="CH2210">
        <v>21.298701</v>
      </c>
      <c s="129" r="CI2210">
        <v>0.0</v>
      </c>
      <c s="129" r="CJ2210">
        <v>17.038961</v>
      </c>
      <c s="129" r="CK2210">
        <v>102.233766</v>
      </c>
      <c s="129" r="CL2210">
        <v>8.519481</v>
      </c>
      <c s="129" r="CM2210">
        <v>0.0</v>
      </c>
      <c s="129" r="CN2210">
        <v>0.0</v>
      </c>
      <c s="129" r="CO2210">
        <v>4.25973999999999</v>
      </c>
      <c s="129" r="CP2210">
        <v>0.0</v>
      </c>
      <c s="129" r="CQ2210">
        <v>0.0</v>
      </c>
      <c s="129" r="CR2210">
        <v>89.4545449999999</v>
      </c>
      <c s="129" r="CS2210">
        <v>0.0</v>
      </c>
    </row>
    <row customHeight="1" r="2211" ht="15.0">
      <c t="s" s="127" r="A2211">
        <v>18558</v>
      </c>
      <c t="s" s="127" r="B2211">
        <v>18559</v>
      </c>
      <c t="s" s="127" r="C2211">
        <v>18560</v>
      </c>
      <c t="s" s="127" r="D2211">
        <v>18561</v>
      </c>
      <c t="s" s="127" r="E2211">
        <v>18562</v>
      </c>
      <c t="s" s="127" r="F2211">
        <v>18563</v>
      </c>
      <c t="s" s="128" r="G2211">
        <v>18564</v>
      </c>
      <c t="s" s="127" r="H2211">
        <v>18565</v>
      </c>
      <c s="129" r="I2211">
        <v>737.0</v>
      </c>
      <c s="129" r="J2211">
        <v>117.99265</v>
      </c>
      <c s="129" r="K2211">
        <v>81.997854</v>
      </c>
      <c s="129" r="L2211">
        <v>162.014342</v>
      </c>
      <c s="129" r="M2211">
        <v>217.003513</v>
      </c>
      <c s="129" r="N2211">
        <v>116.994193999999</v>
      </c>
      <c s="129" r="O2211">
        <v>40.9974459999999</v>
      </c>
      <c s="129" r="P2211">
        <v>102.0</v>
      </c>
      <c s="129" r="Q2211">
        <v>109.0</v>
      </c>
      <c s="129" r="R2211">
        <v>182.0</v>
      </c>
      <c s="129" r="S2211">
        <v>165.0</v>
      </c>
      <c s="129" r="T2211">
        <v>88.0</v>
      </c>
      <c s="129" r="U2211">
        <v>40.0</v>
      </c>
      <c s="129" r="V2211">
        <v>371.999781999999</v>
      </c>
      <c s="129" r="W2211">
        <v>62.996076</v>
      </c>
      <c s="129" r="X2211">
        <v>44.9986779999999</v>
      </c>
      <c s="129" r="Y2211">
        <v>79.007666</v>
      </c>
      <c s="129" r="Z2211">
        <v>111.001971</v>
      </c>
      <c s="129" r="AA2211">
        <v>56.99645</v>
      </c>
      <c s="129" r="AB2211">
        <v>15.999003</v>
      </c>
      <c s="129" r="AC2211">
        <v>0.999937999999999</v>
      </c>
      <c s="129" r="AD2211">
        <v>78.99508</v>
      </c>
      <c s="129" r="AE2211">
        <v>240.008004</v>
      </c>
      <c s="129" r="AF2211">
        <v>52.996699</v>
      </c>
      <c s="129" r="AG2211">
        <v>365.000218</v>
      </c>
      <c s="129" r="AH2211">
        <v>54.996574</v>
      </c>
      <c s="129" r="AI2211">
        <v>36.9991759999999</v>
      </c>
      <c s="129" r="AJ2211">
        <v>83.0066759999999</v>
      </c>
      <c s="129" r="AK2211">
        <v>106.001542</v>
      </c>
      <c s="129" r="AL2211">
        <v>59.9977439999999</v>
      </c>
      <c s="129" r="AM2211">
        <v>21.9986299999999</v>
      </c>
      <c s="129" r="AN2211">
        <v>1.999875</v>
      </c>
      <c s="129" r="AO2211">
        <v>67.995765</v>
      </c>
      <c s="129" r="AP2211">
        <v>239.008066</v>
      </c>
      <c s="129" r="AQ2211">
        <v>57.996388</v>
      </c>
      <c s="129" r="AR2211">
        <v>616.009016999999</v>
      </c>
      <c s="129" r="AS2211">
        <v>7.99950199999999</v>
      </c>
      <c s="129" r="AT2211">
        <v>23.998505</v>
      </c>
      <c s="129" r="AU2211">
        <v>39.997509</v>
      </c>
      <c s="129" r="AV2211">
        <v>123.992277</v>
      </c>
      <c s="129" r="AW2211">
        <v>91.99427</v>
      </c>
      <c s="129" r="AX2211">
        <v>63.996014</v>
      </c>
      <c s="129" r="AY2211">
        <v>147.990782</v>
      </c>
      <c s="129" r="AZ2211">
        <v>116.040159</v>
      </c>
      <c s="129" r="BA2211">
        <v>299.996122</v>
      </c>
      <c s="129" r="BB2211">
        <v>3.99975099999999</v>
      </c>
      <c s="129" r="BC2211">
        <v>15.999003</v>
      </c>
      <c s="129" r="BD2211">
        <v>27.998256</v>
      </c>
      <c s="129" r="BE2211">
        <v>63.996014</v>
      </c>
      <c s="129" r="BF2211">
        <v>15.999003</v>
      </c>
      <c s="129" r="BG2211">
        <v>51.9967609999999</v>
      </c>
      <c s="129" r="BH2211">
        <v>67.995765</v>
      </c>
      <c s="129" r="BI2211">
        <v>52.011569</v>
      </c>
      <c s="129" r="BJ2211">
        <v>316.012895</v>
      </c>
      <c s="129" r="BK2211">
        <v>3.99975099999999</v>
      </c>
      <c s="129" r="BL2211">
        <v>7.99950199999999</v>
      </c>
      <c s="129" r="BM2211">
        <v>11.999253</v>
      </c>
      <c s="129" r="BN2211">
        <v>59.9962629999999</v>
      </c>
      <c s="129" r="BO2211">
        <v>75.995266</v>
      </c>
      <c s="129" r="BP2211">
        <v>11.999253</v>
      </c>
      <c s="129" r="BQ2211">
        <v>79.995017</v>
      </c>
      <c s="129" r="BR2211">
        <v>64.0285899999999</v>
      </c>
      <c s="129" r="BS2211">
        <v>43.997259</v>
      </c>
      <c s="129" r="BT2211">
        <v>0.0</v>
      </c>
      <c s="129" r="BU2211">
        <v>0.0</v>
      </c>
      <c s="129" r="BV2211">
        <v>0.0</v>
      </c>
      <c s="129" r="BW2211">
        <v>7.99950199999999</v>
      </c>
      <c s="129" r="BX2211">
        <v>3.99975099999999</v>
      </c>
      <c s="129" r="BY2211">
        <v>15.999003</v>
      </c>
      <c s="129" r="BZ2211">
        <v>0.0</v>
      </c>
      <c s="129" r="CA2211">
        <v>15.999003</v>
      </c>
      <c s="129" r="CB2211">
        <v>348.016824999999</v>
      </c>
      <c s="129" r="CC2211">
        <v>3.99975099999999</v>
      </c>
      <c s="129" r="CD2211">
        <v>19.998754</v>
      </c>
      <c s="129" r="CE2211">
        <v>35.9977579999999</v>
      </c>
      <c s="129" r="CF2211">
        <v>99.993772</v>
      </c>
      <c s="129" r="CG2211">
        <v>67.995765</v>
      </c>
      <c s="129" r="CH2211">
        <v>47.99701</v>
      </c>
      <c s="129" r="CI2211">
        <v>3.99975099999999</v>
      </c>
      <c s="129" r="CJ2211">
        <v>68.0342639999999</v>
      </c>
      <c s="129" r="CK2211">
        <v>223.994933</v>
      </c>
      <c s="129" r="CL2211">
        <v>3.99975099999999</v>
      </c>
      <c s="129" r="CM2211">
        <v>3.99975099999999</v>
      </c>
      <c s="129" r="CN2211">
        <v>3.99975099999999</v>
      </c>
      <c s="129" r="CO2211">
        <v>15.999003</v>
      </c>
      <c s="129" r="CP2211">
        <v>19.998754</v>
      </c>
      <c s="129" r="CQ2211">
        <v>0.0</v>
      </c>
      <c s="129" r="CR2211">
        <v>143.991030999999</v>
      </c>
      <c s="129" r="CS2211">
        <v>32.006891</v>
      </c>
    </row>
    <row customHeight="1" r="2212" ht="15.0">
      <c t="s" s="127" r="A2212">
        <v>18566</v>
      </c>
      <c t="s" s="127" r="B2212">
        <v>18567</v>
      </c>
      <c t="s" s="127" r="C2212">
        <v>18568</v>
      </c>
      <c t="s" s="127" r="D2212">
        <v>18569</v>
      </c>
      <c t="s" s="127" r="E2212">
        <v>18570</v>
      </c>
      <c t="s" s="127" r="F2212">
        <v>18571</v>
      </c>
      <c t="s" s="128" r="G2212">
        <v>18572</v>
      </c>
      <c t="s" s="127" r="H2212">
        <v>18573</v>
      </c>
      <c s="129" r="I2212">
        <v>121.0</v>
      </c>
      <c s="129" r="J2212">
        <v>18.615385</v>
      </c>
      <c s="129" r="K2212">
        <v>14.4786319999999</v>
      </c>
      <c s="129" r="L2212">
        <v>19.649573</v>
      </c>
      <c s="129" r="M2212">
        <v>25.8547009999999</v>
      </c>
      <c s="129" r="N2212">
        <v>22.752137</v>
      </c>
      <c s="129" r="O2212">
        <v>19.649573</v>
      </c>
      <c s="129" r="P2212">
        <v>21.0</v>
      </c>
      <c s="129" r="Q2212">
        <v>23.0</v>
      </c>
      <c s="129" r="R2212">
        <v>21.0</v>
      </c>
      <c s="129" r="S2212">
        <v>26.0</v>
      </c>
      <c s="129" r="T2212">
        <v>27.0</v>
      </c>
      <c s="129" r="U2212">
        <v>9.0</v>
      </c>
      <c s="129" r="V2212">
        <v>66.188034</v>
      </c>
      <c s="129" r="W2212">
        <v>10.34188</v>
      </c>
      <c s="129" r="X2212">
        <v>9.30769199999999</v>
      </c>
      <c s="129" r="Y2212">
        <v>10.34188</v>
      </c>
      <c s="129" r="Z2212">
        <v>15.512821</v>
      </c>
      <c s="129" r="AA2212">
        <v>12.410256</v>
      </c>
      <c s="129" r="AB2212">
        <v>8.273504</v>
      </c>
      <c s="129" r="AC2212">
        <v>0.0</v>
      </c>
      <c s="129" r="AD2212">
        <v>13.444444</v>
      </c>
      <c s="129" r="AE2212">
        <v>38.264957</v>
      </c>
      <c s="129" r="AF2212">
        <v>14.4786319999999</v>
      </c>
      <c s="129" r="AG2212">
        <v>54.8119659999999</v>
      </c>
      <c s="129" r="AH2212">
        <v>8.273504</v>
      </c>
      <c s="129" r="AI2212">
        <v>5.17093999999999</v>
      </c>
      <c s="129" r="AJ2212">
        <v>9.30769199999999</v>
      </c>
      <c s="129" r="AK2212">
        <v>10.34188</v>
      </c>
      <c s="129" r="AL2212">
        <v>10.34188</v>
      </c>
      <c s="129" r="AM2212">
        <v>11.376068</v>
      </c>
      <c s="129" r="AN2212">
        <v>0.0</v>
      </c>
      <c s="129" r="AO2212">
        <v>9.30769199999999</v>
      </c>
      <c s="129" r="AP2212">
        <v>28.957265</v>
      </c>
      <c s="129" r="AQ2212">
        <v>16.5470089999999</v>
      </c>
      <c s="129" r="AR2212">
        <v>107.555556</v>
      </c>
      <c s="129" r="AS2212">
        <v>24.8205129999999</v>
      </c>
      <c s="129" r="AT2212">
        <v>4.136752</v>
      </c>
      <c s="129" r="AU2212">
        <v>0.0</v>
      </c>
      <c s="129" r="AV2212">
        <v>12.410256</v>
      </c>
      <c s="129" r="AW2212">
        <v>0.0</v>
      </c>
      <c s="129" r="AX2212">
        <v>12.410256</v>
      </c>
      <c s="129" r="AY2212">
        <v>45.504274</v>
      </c>
      <c s="129" r="AZ2212">
        <v>8.273504</v>
      </c>
      <c s="129" r="BA2212">
        <v>57.9145299999999</v>
      </c>
      <c s="129" r="BB2212">
        <v>16.5470089999999</v>
      </c>
      <c s="129" r="BC2212">
        <v>0.0</v>
      </c>
      <c s="129" r="BD2212">
        <v>0.0</v>
      </c>
      <c s="129" r="BE2212">
        <v>8.273504</v>
      </c>
      <c s="129" r="BF2212">
        <v>0.0</v>
      </c>
      <c s="129" r="BG2212">
        <v>12.410256</v>
      </c>
      <c s="129" r="BH2212">
        <v>16.5470089999999</v>
      </c>
      <c s="129" r="BI2212">
        <v>4.136752</v>
      </c>
      <c s="129" r="BJ2212">
        <v>49.6410259999999</v>
      </c>
      <c s="129" r="BK2212">
        <v>8.273504</v>
      </c>
      <c s="129" r="BL2212">
        <v>4.136752</v>
      </c>
      <c s="129" r="BM2212">
        <v>0.0</v>
      </c>
      <c s="129" r="BN2212">
        <v>4.136752</v>
      </c>
      <c s="129" r="BO2212">
        <v>0.0</v>
      </c>
      <c s="129" r="BP2212">
        <v>0.0</v>
      </c>
      <c s="129" r="BQ2212">
        <v>28.957265</v>
      </c>
      <c s="129" r="BR2212">
        <v>4.136752</v>
      </c>
      <c s="129" r="BS2212">
        <v>12.410256</v>
      </c>
      <c s="129" r="BT2212">
        <v>0.0</v>
      </c>
      <c s="129" r="BU2212">
        <v>0.0</v>
      </c>
      <c s="129" r="BV2212">
        <v>0.0</v>
      </c>
      <c s="129" r="BW2212">
        <v>0.0</v>
      </c>
      <c s="129" r="BX2212">
        <v>0.0</v>
      </c>
      <c s="129" r="BY2212">
        <v>4.136752</v>
      </c>
      <c s="129" r="BZ2212">
        <v>0.0</v>
      </c>
      <c s="129" r="CA2212">
        <v>8.273504</v>
      </c>
      <c s="129" r="CB2212">
        <v>45.504274</v>
      </c>
      <c s="129" r="CC2212">
        <v>20.683761</v>
      </c>
      <c s="129" r="CD2212">
        <v>4.136752</v>
      </c>
      <c s="129" r="CE2212">
        <v>0.0</v>
      </c>
      <c s="129" r="CF2212">
        <v>12.410256</v>
      </c>
      <c s="129" r="CG2212">
        <v>0.0</v>
      </c>
      <c s="129" r="CH2212">
        <v>8.273504</v>
      </c>
      <c s="129" r="CI2212">
        <v>0.0</v>
      </c>
      <c s="129" r="CJ2212">
        <v>0.0</v>
      </c>
      <c s="129" r="CK2212">
        <v>49.6410259999999</v>
      </c>
      <c s="129" r="CL2212">
        <v>4.136752</v>
      </c>
      <c s="129" r="CM2212">
        <v>0.0</v>
      </c>
      <c s="129" r="CN2212">
        <v>0.0</v>
      </c>
      <c s="129" r="CO2212">
        <v>0.0</v>
      </c>
      <c s="129" r="CP2212">
        <v>0.0</v>
      </c>
      <c s="129" r="CQ2212">
        <v>0.0</v>
      </c>
      <c s="129" r="CR2212">
        <v>45.504274</v>
      </c>
      <c s="129" r="CS2212">
        <v>0.0</v>
      </c>
    </row>
    <row customHeight="1" r="2213" ht="15.0">
      <c t="s" s="127" r="A2213">
        <v>18574</v>
      </c>
      <c t="s" s="127" r="B2213">
        <v>18575</v>
      </c>
      <c t="s" s="127" r="C2213">
        <v>18576</v>
      </c>
      <c t="s" s="127" r="D2213">
        <v>18577</v>
      </c>
      <c t="s" s="127" r="E2213">
        <v>18578</v>
      </c>
      <c t="s" s="127" r="F2213">
        <v>18579</v>
      </c>
      <c t="s" s="128" r="G2213">
        <v>18580</v>
      </c>
      <c t="s" s="127" r="H2213">
        <v>18581</v>
      </c>
      <c s="129" r="I2213">
        <v>357.0</v>
      </c>
      <c s="129" r="J2213">
        <v>74.6540899999999</v>
      </c>
      <c s="129" r="K2213">
        <v>66.399292</v>
      </c>
      <c s="129" r="L2213">
        <v>68.5294209999999</v>
      </c>
      <c s="129" r="M2213">
        <v>102.361244</v>
      </c>
      <c s="129" r="N2213">
        <v>27.6274389999999</v>
      </c>
      <c s="129" r="O2213">
        <v>17.428515</v>
      </c>
      <c s="129" r="P2213">
        <v>65.0</v>
      </c>
      <c s="129" r="Q2213">
        <v>52.0</v>
      </c>
      <c s="129" r="R2213">
        <v>68.0</v>
      </c>
      <c s="129" r="S2213">
        <v>46.0</v>
      </c>
      <c s="129" r="T2213">
        <v>30.0</v>
      </c>
      <c s="129" r="U2213">
        <v>13.0</v>
      </c>
      <c s="129" r="V2213">
        <v>180.930158</v>
      </c>
      <c s="129" r="W2213">
        <v>42.899253</v>
      </c>
      <c s="129" r="X2213">
        <v>32.673757</v>
      </c>
      <c s="129" r="Y2213">
        <v>29.677852</v>
      </c>
      <c s="129" r="Z2213">
        <v>56.253512</v>
      </c>
      <c s="129" r="AA2213">
        <v>14.299751</v>
      </c>
      <c s="129" r="AB2213">
        <v>5.12603399999999</v>
      </c>
      <c s="129" r="AC2213">
        <v>0.0</v>
      </c>
      <c s="129" r="AD2213">
        <v>62.325037</v>
      </c>
      <c s="129" r="AE2213">
        <v>107.354418</v>
      </c>
      <c s="129" r="AF2213">
        <v>11.250702</v>
      </c>
      <c s="129" r="AG2213">
        <v>176.069841999999</v>
      </c>
      <c s="129" r="AH2213">
        <v>31.7548369999999</v>
      </c>
      <c s="129" r="AI2213">
        <v>33.725535</v>
      </c>
      <c s="129" r="AJ2213">
        <v>38.8515689999999</v>
      </c>
      <c s="129" r="AK2213">
        <v>46.1077319999999</v>
      </c>
      <c s="129" r="AL2213">
        <v>13.327688</v>
      </c>
      <c s="129" r="AM2213">
        <v>11.277274</v>
      </c>
      <c s="129" r="AN2213">
        <v>1.025207</v>
      </c>
      <c s="129" r="AO2213">
        <v>53.204464</v>
      </c>
      <c s="129" r="AP2213">
        <v>103.38645</v>
      </c>
      <c s="129" r="AQ2213">
        <v>19.478928</v>
      </c>
      <c s="129" r="AR2213">
        <v>273.905109999999</v>
      </c>
      <c s="129" r="AS2213">
        <v>8.20165399999999</v>
      </c>
      <c s="129" r="AT2213">
        <v>16.1907339999999</v>
      </c>
      <c s="129" r="AU2213">
        <v>12.302481</v>
      </c>
      <c s="129" r="AV2213">
        <v>73.814886</v>
      </c>
      <c s="129" r="AW2213">
        <v>53.310751</v>
      </c>
      <c s="129" r="AX2213">
        <v>40.901983</v>
      </c>
      <c s="129" r="AY2213">
        <v>20.504135</v>
      </c>
      <c s="129" r="AZ2213">
        <v>48.678488</v>
      </c>
      <c s="129" r="BA2213">
        <v>142.997508</v>
      </c>
      <c s="129" r="BB2213">
        <v>8.20165399999999</v>
      </c>
      <c s="129" r="BC2213">
        <v>16.1907339999999</v>
      </c>
      <c s="129" r="BD2213">
        <v>8.20165399999999</v>
      </c>
      <c s="129" r="BE2213">
        <v>41.00827</v>
      </c>
      <c s="129" r="BF2213">
        <v>8.20165399999999</v>
      </c>
      <c s="129" r="BG2213">
        <v>36.8011559999999</v>
      </c>
      <c s="129" r="BH2213">
        <v>4.10082699999999</v>
      </c>
      <c s="129" r="BI2213">
        <v>20.291561</v>
      </c>
      <c s="129" r="BJ2213">
        <v>130.907602</v>
      </c>
      <c s="129" r="BK2213">
        <v>0.0</v>
      </c>
      <c s="129" r="BL2213">
        <v>0.0</v>
      </c>
      <c s="129" r="BM2213">
        <v>4.10082699999999</v>
      </c>
      <c s="129" r="BN2213">
        <v>32.8066159999999</v>
      </c>
      <c s="129" r="BO2213">
        <v>45.1090969999999</v>
      </c>
      <c s="129" r="BP2213">
        <v>4.10082699999999</v>
      </c>
      <c s="129" r="BQ2213">
        <v>16.4033079999999</v>
      </c>
      <c s="129" r="BR2213">
        <v>28.386927</v>
      </c>
      <c s="129" r="BS2213">
        <v>61.0872559999999</v>
      </c>
      <c s="129" r="BT2213">
        <v>0.0</v>
      </c>
      <c s="129" r="BU2213">
        <v>0.0</v>
      </c>
      <c s="129" r="BV2213">
        <v>0.0</v>
      </c>
      <c s="129" r="BW2213">
        <v>0.0</v>
      </c>
      <c s="129" r="BX2213">
        <v>12.302481</v>
      </c>
      <c s="129" r="BY2213">
        <v>12.302481</v>
      </c>
      <c s="129" r="BZ2213">
        <v>0.0</v>
      </c>
      <c s="129" r="CA2213">
        <v>36.482294</v>
      </c>
      <c s="129" r="CB2213">
        <v>175.910411</v>
      </c>
      <c s="129" r="CC2213">
        <v>4.10082699999999</v>
      </c>
      <c s="129" r="CD2213">
        <v>16.1907339999999</v>
      </c>
      <c s="129" r="CE2213">
        <v>12.302481</v>
      </c>
      <c s="129" r="CF2213">
        <v>65.6132319999999</v>
      </c>
      <c s="129" r="CG2213">
        <v>36.907443</v>
      </c>
      <c s="129" r="CH2213">
        <v>28.599502</v>
      </c>
      <c s="129" r="CI2213">
        <v>0.0</v>
      </c>
      <c s="129" r="CJ2213">
        <v>12.196194</v>
      </c>
      <c s="129" r="CK2213">
        <v>36.907443</v>
      </c>
      <c s="129" r="CL2213">
        <v>4.10082699999999</v>
      </c>
      <c s="129" r="CM2213">
        <v>0.0</v>
      </c>
      <c s="129" r="CN2213">
        <v>0.0</v>
      </c>
      <c s="129" r="CO2213">
        <v>8.20165399999999</v>
      </c>
      <c s="129" r="CP2213">
        <v>4.10082699999999</v>
      </c>
      <c s="129" r="CQ2213">
        <v>0.0</v>
      </c>
      <c s="129" r="CR2213">
        <v>20.504135</v>
      </c>
      <c s="129" r="CS2213">
        <v>0.0</v>
      </c>
    </row>
    <row customHeight="1" r="2214" ht="15.0">
      <c t="s" s="127" r="A2214">
        <v>18582</v>
      </c>
      <c t="s" s="127" r="B2214">
        <v>18583</v>
      </c>
      <c t="s" s="127" r="C2214">
        <v>18584</v>
      </c>
      <c t="s" s="127" r="D2214">
        <v>18585</v>
      </c>
      <c t="s" s="127" r="E2214">
        <v>18586</v>
      </c>
      <c t="s" s="127" r="F2214">
        <v>18587</v>
      </c>
      <c t="s" s="128" r="G2214">
        <v>18588</v>
      </c>
      <c t="s" s="127" r="H2214">
        <v>18589</v>
      </c>
      <c s="129" r="I2214">
        <v>602.0</v>
      </c>
      <c s="129" r="J2214">
        <v>133.887974</v>
      </c>
      <c s="129" r="K2214">
        <v>59.505766</v>
      </c>
      <c s="129" r="L2214">
        <v>140.830312999999</v>
      </c>
      <c s="129" r="M2214">
        <v>117.028007</v>
      </c>
      <c s="129" r="N2214">
        <v>91.242175</v>
      </c>
      <c s="129" r="O2214">
        <v>59.505766</v>
      </c>
      <c s="129" r="P2214">
        <v>89.0</v>
      </c>
      <c s="129" r="Q2214">
        <v>77.0</v>
      </c>
      <c s="129" r="R2214">
        <v>112.0</v>
      </c>
      <c s="129" r="S2214">
        <v>117.0</v>
      </c>
      <c s="129" r="T2214">
        <v>80.0</v>
      </c>
      <c s="129" r="U2214">
        <v>37.0</v>
      </c>
      <c s="129" r="V2214">
        <v>308.438221</v>
      </c>
      <c s="129" r="W2214">
        <v>66.4481049999999</v>
      </c>
      <c s="129" r="X2214">
        <v>36.695222</v>
      </c>
      <c s="129" r="Y2214">
        <v>67.439868</v>
      </c>
      <c s="129" r="Z2214">
        <v>63.4728169999999</v>
      </c>
      <c s="129" r="AA2214">
        <v>40.6622729999999</v>
      </c>
      <c s="129" r="AB2214">
        <v>32.728171</v>
      </c>
      <c s="129" r="AC2214">
        <v>0.991762999999999</v>
      </c>
      <c s="129" r="AD2214">
        <v>86.2833609999999</v>
      </c>
      <c s="129" r="AE2214">
        <v>163.640857</v>
      </c>
      <c s="129" r="AF2214">
        <v>58.514003</v>
      </c>
      <c s="129" r="AG2214">
        <v>293.561779</v>
      </c>
      <c s="129" r="AH2214">
        <v>67.439868</v>
      </c>
      <c s="129" r="AI2214">
        <v>22.810544</v>
      </c>
      <c s="129" r="AJ2214">
        <v>73.390445</v>
      </c>
      <c s="129" r="AK2214">
        <v>53.5551889999999</v>
      </c>
      <c s="129" r="AL2214">
        <v>50.579901</v>
      </c>
      <c s="129" r="AM2214">
        <v>23.802306</v>
      </c>
      <c s="129" r="AN2214">
        <v>1.98352599999999</v>
      </c>
      <c s="129" r="AO2214">
        <v>78.349259</v>
      </c>
      <c s="129" r="AP2214">
        <v>159.673806</v>
      </c>
      <c s="129" r="AQ2214">
        <v>55.538715</v>
      </c>
      <c s="129" r="AR2214">
        <v>476.046129</v>
      </c>
      <c s="129" r="AS2214">
        <v>15.868204</v>
      </c>
      <c s="129" r="AT2214">
        <v>27.7693569999999</v>
      </c>
      <c s="129" r="AU2214">
        <v>43.637562</v>
      </c>
      <c s="129" r="AV2214">
        <v>75.37397</v>
      </c>
      <c s="129" r="AW2214">
        <v>87.275124</v>
      </c>
      <c s="129" r="AX2214">
        <v>51.5716639999999</v>
      </c>
      <c s="129" r="AY2214">
        <v>115.044481</v>
      </c>
      <c s="129" r="AZ2214">
        <v>59.505766</v>
      </c>
      <c s="129" r="BA2214">
        <v>245.957166</v>
      </c>
      <c s="129" r="BB2214">
        <v>15.868204</v>
      </c>
      <c s="129" r="BC2214">
        <v>19.835255</v>
      </c>
      <c s="129" r="BD2214">
        <v>23.802306</v>
      </c>
      <c s="129" r="BE2214">
        <v>35.70346</v>
      </c>
      <c s="129" r="BF2214">
        <v>15.868204</v>
      </c>
      <c s="129" r="BG2214">
        <v>43.637562</v>
      </c>
      <c s="129" r="BH2214">
        <v>59.505766</v>
      </c>
      <c s="129" r="BI2214">
        <v>31.7364089999999</v>
      </c>
      <c s="129" r="BJ2214">
        <v>230.088962</v>
      </c>
      <c s="129" r="BK2214">
        <v>0.0</v>
      </c>
      <c s="129" r="BL2214">
        <v>7.934102</v>
      </c>
      <c s="129" r="BM2214">
        <v>19.835255</v>
      </c>
      <c s="129" r="BN2214">
        <v>39.6705109999999</v>
      </c>
      <c s="129" r="BO2214">
        <v>71.406919</v>
      </c>
      <c s="129" r="BP2214">
        <v>7.934102</v>
      </c>
      <c s="129" r="BQ2214">
        <v>55.538715</v>
      </c>
      <c s="129" r="BR2214">
        <v>27.7693569999999</v>
      </c>
      <c s="129" r="BS2214">
        <v>67.439868</v>
      </c>
      <c s="129" r="BT2214">
        <v>0.0</v>
      </c>
      <c s="129" r="BU2214">
        <v>0.0</v>
      </c>
      <c s="129" r="BV2214">
        <v>0.0</v>
      </c>
      <c s="129" r="BW2214">
        <v>7.934102</v>
      </c>
      <c s="129" r="BX2214">
        <v>0.0</v>
      </c>
      <c s="129" r="BY2214">
        <v>11.901153</v>
      </c>
      <c s="129" r="BZ2214">
        <v>0.0</v>
      </c>
      <c s="129" r="CA2214">
        <v>47.604613</v>
      </c>
      <c s="129" r="CB2214">
        <v>277.693575</v>
      </c>
      <c s="129" r="CC2214">
        <v>11.901153</v>
      </c>
      <c s="129" r="CD2214">
        <v>23.802306</v>
      </c>
      <c s="129" r="CE2214">
        <v>43.637562</v>
      </c>
      <c s="129" r="CF2214">
        <v>63.4728169999999</v>
      </c>
      <c s="129" r="CG2214">
        <v>83.3080719999999</v>
      </c>
      <c s="129" r="CH2214">
        <v>39.6705109999999</v>
      </c>
      <c s="129" r="CI2214">
        <v>0.0</v>
      </c>
      <c s="129" r="CJ2214">
        <v>11.901153</v>
      </c>
      <c s="129" r="CK2214">
        <v>130.912685</v>
      </c>
      <c s="129" r="CL2214">
        <v>3.967051</v>
      </c>
      <c s="129" r="CM2214">
        <v>3.967051</v>
      </c>
      <c s="129" r="CN2214">
        <v>0.0</v>
      </c>
      <c s="129" r="CO2214">
        <v>3.967051</v>
      </c>
      <c s="129" r="CP2214">
        <v>3.967051</v>
      </c>
      <c s="129" r="CQ2214">
        <v>0.0</v>
      </c>
      <c s="129" r="CR2214">
        <v>115.044481</v>
      </c>
      <c s="129" r="CS2214">
        <v>0.0</v>
      </c>
    </row>
    <row customHeight="1" r="2215" ht="15.0">
      <c t="s" s="127" r="A2215">
        <v>18590</v>
      </c>
      <c t="s" s="127" r="B2215">
        <v>18591</v>
      </c>
      <c t="s" s="127" r="C2215">
        <v>18592</v>
      </c>
      <c t="s" s="127" r="D2215">
        <v>18593</v>
      </c>
      <c t="s" s="127" r="E2215">
        <v>18594</v>
      </c>
      <c t="s" s="127" r="F2215">
        <v>18595</v>
      </c>
      <c t="s" s="128" r="G2215">
        <v>18596</v>
      </c>
      <c t="s" s="127" r="H2215">
        <v>18597</v>
      </c>
      <c s="129" r="I2215">
        <v>365.0</v>
      </c>
      <c s="129" r="J2215">
        <v>48.386167</v>
      </c>
      <c s="129" r="K2215">
        <v>44.178674</v>
      </c>
      <c s="129" r="L2215">
        <v>52.59366</v>
      </c>
      <c s="129" r="M2215">
        <v>111.498559</v>
      </c>
      <c s="129" r="N2215">
        <v>72.5792509999999</v>
      </c>
      <c s="129" r="O2215">
        <v>35.7636889999999</v>
      </c>
      <c s="129" r="P2215">
        <v>65.0</v>
      </c>
      <c s="129" r="Q2215">
        <v>57.0</v>
      </c>
      <c s="129" r="R2215">
        <v>76.0</v>
      </c>
      <c s="129" r="S2215">
        <v>83.0</v>
      </c>
      <c s="129" r="T2215">
        <v>56.0</v>
      </c>
      <c s="129" r="U2215">
        <v>29.0</v>
      </c>
      <c s="129" r="V2215">
        <v>178.818444</v>
      </c>
      <c s="129" r="W2215">
        <v>19.9855909999999</v>
      </c>
      <c s="129" r="X2215">
        <v>30.5043229999999</v>
      </c>
      <c s="129" r="Y2215">
        <v>24.1930839999999</v>
      </c>
      <c s="129" r="Z2215">
        <v>56.8011529999999</v>
      </c>
      <c s="129" r="AA2215">
        <v>36.815562</v>
      </c>
      <c s="129" r="AB2215">
        <v>10.518732</v>
      </c>
      <c s="129" r="AC2215">
        <v>0.0</v>
      </c>
      <c s="129" r="AD2215">
        <v>34.7118159999999</v>
      </c>
      <c s="129" r="AE2215">
        <v>114.654179</v>
      </c>
      <c s="129" r="AF2215">
        <v>29.4524499999999</v>
      </c>
      <c s="129" r="AG2215">
        <v>186.181556</v>
      </c>
      <c s="129" r="AH2215">
        <v>28.400576</v>
      </c>
      <c s="129" r="AI2215">
        <v>13.674352</v>
      </c>
      <c s="129" r="AJ2215">
        <v>28.400576</v>
      </c>
      <c s="129" r="AK2215">
        <v>54.697406</v>
      </c>
      <c s="129" r="AL2215">
        <v>35.7636889999999</v>
      </c>
      <c s="129" r="AM2215">
        <v>21.037464</v>
      </c>
      <c s="129" r="AN2215">
        <v>4.207493</v>
      </c>
      <c s="129" r="AO2215">
        <v>34.7118159999999</v>
      </c>
      <c s="129" r="AP2215">
        <v>104.135447</v>
      </c>
      <c s="129" r="AQ2215">
        <v>47.334294</v>
      </c>
      <c s="129" r="AR2215">
        <v>319.769452</v>
      </c>
      <c s="129" r="AS2215">
        <v>16.829971</v>
      </c>
      <c s="129" r="AT2215">
        <v>12.6224779999999</v>
      </c>
      <c s="129" r="AU2215">
        <v>16.829971</v>
      </c>
      <c s="129" r="AV2215">
        <v>58.904899</v>
      </c>
      <c s="129" r="AW2215">
        <v>33.659942</v>
      </c>
      <c s="129" r="AX2215">
        <v>63.112392</v>
      </c>
      <c s="129" r="AY2215">
        <v>96.772334</v>
      </c>
      <c s="129" r="AZ2215">
        <v>21.037464</v>
      </c>
      <c s="129" r="BA2215">
        <v>176.714697</v>
      </c>
      <c s="129" r="BB2215">
        <v>12.6224779999999</v>
      </c>
      <c s="129" r="BC2215">
        <v>12.6224779999999</v>
      </c>
      <c s="129" r="BD2215">
        <v>8.414986</v>
      </c>
      <c s="129" r="BE2215">
        <v>16.829971</v>
      </c>
      <c s="129" r="BF2215">
        <v>8.414986</v>
      </c>
      <c s="129" r="BG2215">
        <v>50.4899139999999</v>
      </c>
      <c s="129" r="BH2215">
        <v>46.2824209999999</v>
      </c>
      <c s="129" r="BI2215">
        <v>21.037464</v>
      </c>
      <c s="129" r="BJ2215">
        <v>143.054755</v>
      </c>
      <c s="129" r="BK2215">
        <v>4.207493</v>
      </c>
      <c s="129" r="BL2215">
        <v>0.0</v>
      </c>
      <c s="129" r="BM2215">
        <v>8.414986</v>
      </c>
      <c s="129" r="BN2215">
        <v>42.074928</v>
      </c>
      <c s="129" r="BO2215">
        <v>25.2449569999999</v>
      </c>
      <c s="129" r="BP2215">
        <v>12.6224779999999</v>
      </c>
      <c s="129" r="BQ2215">
        <v>50.4899139999999</v>
      </c>
      <c s="129" r="BR2215">
        <v>0.0</v>
      </c>
      <c s="129" r="BS2215">
        <v>29.4524499999999</v>
      </c>
      <c s="129" r="BT2215">
        <v>0.0</v>
      </c>
      <c s="129" r="BU2215">
        <v>4.207493</v>
      </c>
      <c s="129" r="BV2215">
        <v>0.0</v>
      </c>
      <c s="129" r="BW2215">
        <v>0.0</v>
      </c>
      <c s="129" r="BX2215">
        <v>0.0</v>
      </c>
      <c s="129" r="BY2215">
        <v>8.414986</v>
      </c>
      <c s="129" r="BZ2215">
        <v>0.0</v>
      </c>
      <c s="129" r="CA2215">
        <v>16.829971</v>
      </c>
      <c s="129" r="CB2215">
        <v>143.054755</v>
      </c>
      <c s="129" r="CC2215">
        <v>8.414986</v>
      </c>
      <c s="129" r="CD2215">
        <v>4.207493</v>
      </c>
      <c s="129" r="CE2215">
        <v>16.829971</v>
      </c>
      <c s="129" r="CF2215">
        <v>50.4899139999999</v>
      </c>
      <c s="129" r="CG2215">
        <v>21.037464</v>
      </c>
      <c s="129" r="CH2215">
        <v>42.074928</v>
      </c>
      <c s="129" r="CI2215">
        <v>0.0</v>
      </c>
      <c s="129" r="CJ2215">
        <v>0.0</v>
      </c>
      <c s="129" r="CK2215">
        <v>147.262248</v>
      </c>
      <c s="129" r="CL2215">
        <v>8.414986</v>
      </c>
      <c s="129" r="CM2215">
        <v>4.207493</v>
      </c>
      <c s="129" r="CN2215">
        <v>0.0</v>
      </c>
      <c s="129" r="CO2215">
        <v>8.414986</v>
      </c>
      <c s="129" r="CP2215">
        <v>12.6224779999999</v>
      </c>
      <c s="129" r="CQ2215">
        <v>12.6224779999999</v>
      </c>
      <c s="129" r="CR2215">
        <v>96.772334</v>
      </c>
      <c s="129" r="CS2215">
        <v>4.207493</v>
      </c>
    </row>
    <row customHeight="1" r="2216" ht="15.0">
      <c t="s" s="127" r="A2216">
        <v>18598</v>
      </c>
      <c t="s" s="127" r="B2216">
        <v>18599</v>
      </c>
      <c t="s" s="127" r="C2216">
        <v>18600</v>
      </c>
      <c t="s" s="127" r="D2216">
        <v>18601</v>
      </c>
      <c t="s" s="127" r="E2216">
        <v>18602</v>
      </c>
      <c t="s" s="127" r="F2216">
        <v>18603</v>
      </c>
      <c t="s" s="128" r="G2216">
        <v>18604</v>
      </c>
      <c t="s" s="127" r="H2216">
        <v>18605</v>
      </c>
      <c s="129" r="I2216">
        <v>800.0</v>
      </c>
      <c s="129" r="J2216">
        <v>157.0</v>
      </c>
      <c s="129" r="K2216">
        <v>115.0</v>
      </c>
      <c s="129" r="L2216">
        <v>167.0</v>
      </c>
      <c s="129" r="M2216">
        <v>232.0</v>
      </c>
      <c s="129" r="N2216">
        <v>97.0</v>
      </c>
      <c s="129" r="O2216">
        <v>32.0</v>
      </c>
      <c s="129" r="P2216">
        <v>160.0</v>
      </c>
      <c s="129" r="Q2216">
        <v>145.0</v>
      </c>
      <c s="129" r="R2216">
        <v>188.0</v>
      </c>
      <c s="129" r="S2216">
        <v>159.0</v>
      </c>
      <c s="129" r="T2216">
        <v>56.0</v>
      </c>
      <c s="129" r="U2216">
        <v>28.0</v>
      </c>
      <c s="129" r="V2216">
        <v>399.0</v>
      </c>
      <c s="129" r="W2216">
        <v>77.0</v>
      </c>
      <c s="129" r="X2216">
        <v>58.0</v>
      </c>
      <c s="129" r="Y2216">
        <v>85.0</v>
      </c>
      <c s="129" r="Z2216">
        <v>113.0</v>
      </c>
      <c s="129" r="AA2216">
        <v>52.0</v>
      </c>
      <c s="129" r="AB2216">
        <v>14.0</v>
      </c>
      <c s="129" r="AC2216">
        <v>0.0</v>
      </c>
      <c s="129" r="AD2216">
        <v>100.0</v>
      </c>
      <c s="129" r="AE2216">
        <v>264.0</v>
      </c>
      <c s="129" r="AF2216">
        <v>35.0</v>
      </c>
      <c s="129" r="AG2216">
        <v>401.0</v>
      </c>
      <c s="129" r="AH2216">
        <v>80.0</v>
      </c>
      <c s="129" r="AI2216">
        <v>57.0</v>
      </c>
      <c s="129" r="AJ2216">
        <v>82.0</v>
      </c>
      <c s="129" r="AK2216">
        <v>119.0</v>
      </c>
      <c s="129" r="AL2216">
        <v>45.0</v>
      </c>
      <c s="129" r="AM2216">
        <v>18.0</v>
      </c>
      <c s="129" r="AN2216">
        <v>0.0</v>
      </c>
      <c s="129" r="AO2216">
        <v>103.0</v>
      </c>
      <c s="129" r="AP2216">
        <v>258.0</v>
      </c>
      <c s="129" r="AQ2216">
        <v>40.0</v>
      </c>
      <c s="129" r="AR2216">
        <v>648.0</v>
      </c>
      <c s="129" r="AS2216">
        <v>20.0</v>
      </c>
      <c s="129" r="AT2216">
        <v>52.0</v>
      </c>
      <c s="129" r="AU2216">
        <v>60.0</v>
      </c>
      <c s="129" r="AV2216">
        <v>128.0</v>
      </c>
      <c s="129" r="AW2216">
        <v>112.0</v>
      </c>
      <c s="129" r="AX2216">
        <v>72.0</v>
      </c>
      <c s="129" r="AY2216">
        <v>136.0</v>
      </c>
      <c s="129" r="AZ2216">
        <v>68.0</v>
      </c>
      <c s="129" r="BA2216">
        <v>344.0</v>
      </c>
      <c s="129" r="BB2216">
        <v>16.0</v>
      </c>
      <c s="129" r="BC2216">
        <v>44.0</v>
      </c>
      <c s="129" r="BD2216">
        <v>20.0</v>
      </c>
      <c s="129" r="BE2216">
        <v>64.0</v>
      </c>
      <c s="129" r="BF2216">
        <v>40.0</v>
      </c>
      <c s="129" r="BG2216">
        <v>64.0</v>
      </c>
      <c s="129" r="BH2216">
        <v>72.0</v>
      </c>
      <c s="129" r="BI2216">
        <v>24.0</v>
      </c>
      <c s="129" r="BJ2216">
        <v>304.0</v>
      </c>
      <c s="129" r="BK2216">
        <v>4.0</v>
      </c>
      <c s="129" r="BL2216">
        <v>8.0</v>
      </c>
      <c s="129" r="BM2216">
        <v>40.0</v>
      </c>
      <c s="129" r="BN2216">
        <v>64.0</v>
      </c>
      <c s="129" r="BO2216">
        <v>72.0</v>
      </c>
      <c s="129" r="BP2216">
        <v>8.0</v>
      </c>
      <c s="129" r="BQ2216">
        <v>64.0</v>
      </c>
      <c s="129" r="BR2216">
        <v>44.0</v>
      </c>
      <c s="129" r="BS2216">
        <v>88.0</v>
      </c>
      <c s="129" r="BT2216">
        <v>0.0</v>
      </c>
      <c s="129" r="BU2216">
        <v>8.0</v>
      </c>
      <c s="129" r="BV2216">
        <v>0.0</v>
      </c>
      <c s="129" r="BW2216">
        <v>12.0</v>
      </c>
      <c s="129" r="BX2216">
        <v>4.0</v>
      </c>
      <c s="129" r="BY2216">
        <v>28.0</v>
      </c>
      <c s="129" r="BZ2216">
        <v>0.0</v>
      </c>
      <c s="129" r="CA2216">
        <v>36.0</v>
      </c>
      <c s="129" r="CB2216">
        <v>324.0</v>
      </c>
      <c s="129" r="CC2216">
        <v>12.0</v>
      </c>
      <c s="129" r="CD2216">
        <v>40.0</v>
      </c>
      <c s="129" r="CE2216">
        <v>44.0</v>
      </c>
      <c s="129" r="CF2216">
        <v>96.0</v>
      </c>
      <c s="129" r="CG2216">
        <v>92.0</v>
      </c>
      <c s="129" r="CH2216">
        <v>20.0</v>
      </c>
      <c s="129" r="CI2216">
        <v>4.0</v>
      </c>
      <c s="129" r="CJ2216">
        <v>16.0</v>
      </c>
      <c s="129" r="CK2216">
        <v>236.0</v>
      </c>
      <c s="129" r="CL2216">
        <v>8.0</v>
      </c>
      <c s="129" r="CM2216">
        <v>4.0</v>
      </c>
      <c s="129" r="CN2216">
        <v>16.0</v>
      </c>
      <c s="129" r="CO2216">
        <v>20.0</v>
      </c>
      <c s="129" r="CP2216">
        <v>16.0</v>
      </c>
      <c s="129" r="CQ2216">
        <v>24.0</v>
      </c>
      <c s="129" r="CR2216">
        <v>132.0</v>
      </c>
      <c s="129" r="CS2216">
        <v>16.0</v>
      </c>
    </row>
    <row customHeight="1" r="2217" ht="15.0">
      <c t="s" s="127" r="A2217">
        <v>18606</v>
      </c>
      <c t="s" s="127" r="B2217">
        <v>18607</v>
      </c>
      <c t="s" s="127" r="C2217">
        <v>18608</v>
      </c>
      <c t="s" s="127" r="D2217">
        <v>18609</v>
      </c>
      <c t="s" s="127" r="E2217">
        <v>18610</v>
      </c>
      <c t="s" s="127" r="F2217">
        <v>18611</v>
      </c>
      <c t="s" s="128" r="G2217">
        <v>18612</v>
      </c>
      <c t="s" s="127" r="H2217">
        <v>18613</v>
      </c>
      <c s="129" r="I2217">
        <v>358.0</v>
      </c>
      <c s="129" r="J2217">
        <v>76.5041099999999</v>
      </c>
      <c s="129" r="K2217">
        <v>48.060274</v>
      </c>
      <c s="129" r="L2217">
        <v>86.312329</v>
      </c>
      <c s="129" r="M2217">
        <v>56.8876709999999</v>
      </c>
      <c s="129" r="N2217">
        <v>53.945205</v>
      </c>
      <c s="129" r="O2217">
        <v>36.2904109999999</v>
      </c>
      <c s="129" r="P2217">
        <v>41.0</v>
      </c>
      <c s="129" r="Q2217">
        <v>52.0</v>
      </c>
      <c s="129" r="R2217">
        <v>50.0</v>
      </c>
      <c s="129" r="S2217">
        <v>51.0</v>
      </c>
      <c s="129" r="T2217">
        <v>56.0</v>
      </c>
      <c s="129" r="U2217">
        <v>18.0</v>
      </c>
      <c s="129" r="V2217">
        <v>181.452055</v>
      </c>
      <c s="129" r="W2217">
        <v>39.232877</v>
      </c>
      <c s="129" r="X2217">
        <v>25.50137</v>
      </c>
      <c s="129" r="Y2217">
        <v>41.194521</v>
      </c>
      <c s="129" r="Z2217">
        <v>29.424658</v>
      </c>
      <c s="129" r="AA2217">
        <v>30.405479</v>
      </c>
      <c s="129" r="AB2217">
        <v>14.712329</v>
      </c>
      <c s="129" r="AC2217">
        <v>0.980821999999999</v>
      </c>
      <c s="129" r="AD2217">
        <v>48.060274</v>
      </c>
      <c s="129" r="AE2217">
        <v>100.043836</v>
      </c>
      <c s="129" r="AF2217">
        <v>33.347945</v>
      </c>
      <c s="129" r="AG2217">
        <v>176.547945</v>
      </c>
      <c s="129" r="AH2217">
        <v>37.271233</v>
      </c>
      <c s="129" r="AI2217">
        <v>22.5589039999999</v>
      </c>
      <c s="129" r="AJ2217">
        <v>45.1178079999999</v>
      </c>
      <c s="129" r="AK2217">
        <v>27.463014</v>
      </c>
      <c s="129" r="AL2217">
        <v>23.539726</v>
      </c>
      <c s="129" r="AM2217">
        <v>20.5972599999999</v>
      </c>
      <c s="129" r="AN2217">
        <v>0.0</v>
      </c>
      <c s="129" r="AO2217">
        <v>45.1178079999999</v>
      </c>
      <c s="129" r="AP2217">
        <v>101.024658</v>
      </c>
      <c s="129" r="AQ2217">
        <v>30.405479</v>
      </c>
      <c s="129" r="AR2217">
        <v>298.169863</v>
      </c>
      <c s="129" r="AS2217">
        <v>11.769863</v>
      </c>
      <c s="129" r="AT2217">
        <v>7.84657499999999</v>
      </c>
      <c s="129" r="AU2217">
        <v>7.84657499999999</v>
      </c>
      <c s="129" r="AV2217">
        <v>70.619178</v>
      </c>
      <c s="129" r="AW2217">
        <v>27.463014</v>
      </c>
      <c s="129" r="AX2217">
        <v>39.232877</v>
      </c>
      <c s="129" r="AY2217">
        <v>109.852054999999</v>
      </c>
      <c s="129" r="AZ2217">
        <v>23.539726</v>
      </c>
      <c s="129" r="BA2217">
        <v>149.084932</v>
      </c>
      <c s="129" r="BB2217">
        <v>3.92328799999999</v>
      </c>
      <c s="129" r="BC2217">
        <v>3.92328799999999</v>
      </c>
      <c s="129" r="BD2217">
        <v>7.84657499999999</v>
      </c>
      <c s="129" r="BE2217">
        <v>35.309589</v>
      </c>
      <c s="129" r="BF2217">
        <v>0.0</v>
      </c>
      <c s="129" r="BG2217">
        <v>31.386301</v>
      </c>
      <c s="129" r="BH2217">
        <v>54.9260269999999</v>
      </c>
      <c s="129" r="BI2217">
        <v>11.769863</v>
      </c>
      <c s="129" r="BJ2217">
        <v>149.084932</v>
      </c>
      <c s="129" r="BK2217">
        <v>7.84657499999999</v>
      </c>
      <c s="129" r="BL2217">
        <v>3.92328799999999</v>
      </c>
      <c s="129" r="BM2217">
        <v>0.0</v>
      </c>
      <c s="129" r="BN2217">
        <v>35.309589</v>
      </c>
      <c s="129" r="BO2217">
        <v>27.463014</v>
      </c>
      <c s="129" r="BP2217">
        <v>7.84657499999999</v>
      </c>
      <c s="129" r="BQ2217">
        <v>54.9260269999999</v>
      </c>
      <c s="129" r="BR2217">
        <v>11.769863</v>
      </c>
      <c s="129" r="BS2217">
        <v>19.6164379999999</v>
      </c>
      <c s="129" r="BT2217">
        <v>0.0</v>
      </c>
      <c s="129" r="BU2217">
        <v>0.0</v>
      </c>
      <c s="129" r="BV2217">
        <v>0.0</v>
      </c>
      <c s="129" r="BW2217">
        <v>0.0</v>
      </c>
      <c s="129" r="BX2217">
        <v>7.84657499999999</v>
      </c>
      <c s="129" r="BY2217">
        <v>0.0</v>
      </c>
      <c s="129" r="BZ2217">
        <v>0.0</v>
      </c>
      <c s="129" r="CA2217">
        <v>11.769863</v>
      </c>
      <c s="129" r="CB2217">
        <v>149.084932</v>
      </c>
      <c s="129" r="CC2217">
        <v>3.92328799999999</v>
      </c>
      <c s="129" r="CD2217">
        <v>7.84657499999999</v>
      </c>
      <c s="129" r="CE2217">
        <v>7.84657499999999</v>
      </c>
      <c s="129" r="CF2217">
        <v>66.69589</v>
      </c>
      <c s="129" r="CG2217">
        <v>19.6164379999999</v>
      </c>
      <c s="129" r="CH2217">
        <v>35.309589</v>
      </c>
      <c s="129" r="CI2217">
        <v>3.92328799999999</v>
      </c>
      <c s="129" r="CJ2217">
        <v>3.92328799999999</v>
      </c>
      <c s="129" r="CK2217">
        <v>129.468493</v>
      </c>
      <c s="129" r="CL2217">
        <v>7.84657499999999</v>
      </c>
      <c s="129" r="CM2217">
        <v>0.0</v>
      </c>
      <c s="129" r="CN2217">
        <v>0.0</v>
      </c>
      <c s="129" r="CO2217">
        <v>3.92328799999999</v>
      </c>
      <c s="129" r="CP2217">
        <v>0.0</v>
      </c>
      <c s="129" r="CQ2217">
        <v>3.92328799999999</v>
      </c>
      <c s="129" r="CR2217">
        <v>105.928766999999</v>
      </c>
      <c s="129" r="CS2217">
        <v>7.84657499999999</v>
      </c>
    </row>
    <row customHeight="1" r="2218" ht="15.0">
      <c t="s" s="127" r="A2218">
        <v>18614</v>
      </c>
      <c t="s" s="127" r="B2218">
        <v>18615</v>
      </c>
      <c t="s" s="127" r="C2218">
        <v>18616</v>
      </c>
      <c t="s" s="127" r="D2218">
        <v>18617</v>
      </c>
      <c t="s" s="127" r="E2218">
        <v>18618</v>
      </c>
      <c t="s" s="127" r="F2218">
        <v>18619</v>
      </c>
      <c t="s" s="128" r="G2218">
        <v>18620</v>
      </c>
      <c t="s" s="127" r="H2218">
        <v>18621</v>
      </c>
      <c s="129" r="I2218">
        <v>135.0</v>
      </c>
      <c s="129" r="J2218">
        <v>23.557047</v>
      </c>
      <c s="129" r="K2218">
        <v>19.0268459999999</v>
      </c>
      <c s="129" r="L2218">
        <v>24.463087</v>
      </c>
      <c s="129" r="M2218">
        <v>25.369128</v>
      </c>
      <c s="129" r="N2218">
        <v>18.120805</v>
      </c>
      <c s="129" r="O2218">
        <v>24.463087</v>
      </c>
      <c s="129" r="P2218">
        <v>18.0</v>
      </c>
      <c s="129" r="Q2218">
        <v>18.0</v>
      </c>
      <c s="129" r="R2218">
        <v>26.0</v>
      </c>
      <c s="129" r="S2218">
        <v>14.0</v>
      </c>
      <c s="129" r="T2218">
        <v>43.0</v>
      </c>
      <c s="129" r="U2218">
        <v>21.0</v>
      </c>
      <c s="129" r="V2218">
        <v>65.2348989999999</v>
      </c>
      <c s="129" r="W2218">
        <v>10.872483</v>
      </c>
      <c s="129" r="X2218">
        <v>7.24832199999999</v>
      </c>
      <c s="129" r="Y2218">
        <v>12.684564</v>
      </c>
      <c s="129" r="Z2218">
        <v>13.590604</v>
      </c>
      <c s="129" r="AA2218">
        <v>9.060403</v>
      </c>
      <c s="129" r="AB2218">
        <v>9.96644299999999</v>
      </c>
      <c s="129" r="AC2218">
        <v>1.812081</v>
      </c>
      <c s="129" r="AD2218">
        <v>13.590604</v>
      </c>
      <c s="129" r="AE2218">
        <v>36.2416109999999</v>
      </c>
      <c s="129" r="AF2218">
        <v>15.402685</v>
      </c>
      <c s="129" r="AG2218">
        <v>69.765101</v>
      </c>
      <c s="129" r="AH2218">
        <v>12.684564</v>
      </c>
      <c s="129" r="AI2218">
        <v>11.778523</v>
      </c>
      <c s="129" r="AJ2218">
        <v>11.778523</v>
      </c>
      <c s="129" r="AK2218">
        <v>11.778523</v>
      </c>
      <c s="129" r="AL2218">
        <v>9.060403</v>
      </c>
      <c s="129" r="AM2218">
        <v>12.684564</v>
      </c>
      <c s="129" r="AN2218">
        <v>0.0</v>
      </c>
      <c s="129" r="AO2218">
        <v>16.3087249999999</v>
      </c>
      <c s="129" r="AP2218">
        <v>34.42953</v>
      </c>
      <c s="129" r="AQ2218">
        <v>19.0268459999999</v>
      </c>
      <c s="129" r="AR2218">
        <v>112.348992999999</v>
      </c>
      <c s="129" r="AS2218">
        <v>7.24832199999999</v>
      </c>
      <c s="129" r="AT2218">
        <v>3.624161</v>
      </c>
      <c s="129" r="AU2218">
        <v>0.0</v>
      </c>
      <c s="129" r="AV2218">
        <v>7.24832199999999</v>
      </c>
      <c s="129" r="AW2218">
        <v>18.120805</v>
      </c>
      <c s="129" r="AX2218">
        <v>18.120805</v>
      </c>
      <c s="129" r="AY2218">
        <v>50.738255</v>
      </c>
      <c s="129" r="AZ2218">
        <v>7.24832199999999</v>
      </c>
      <c s="129" r="BA2218">
        <v>54.362416</v>
      </c>
      <c s="129" r="BB2218">
        <v>3.624161</v>
      </c>
      <c s="129" r="BC2218">
        <v>3.624161</v>
      </c>
      <c s="129" r="BD2218">
        <v>0.0</v>
      </c>
      <c s="129" r="BE2218">
        <v>7.24832199999999</v>
      </c>
      <c s="129" r="BF2218">
        <v>0.0</v>
      </c>
      <c s="129" r="BG2218">
        <v>10.872483</v>
      </c>
      <c s="129" r="BH2218">
        <v>28.993289</v>
      </c>
      <c s="129" r="BI2218">
        <v>0.0</v>
      </c>
      <c s="129" r="BJ2218">
        <v>57.9865769999999</v>
      </c>
      <c s="129" r="BK2218">
        <v>3.624161</v>
      </c>
      <c s="129" r="BL2218">
        <v>0.0</v>
      </c>
      <c s="129" r="BM2218">
        <v>0.0</v>
      </c>
      <c s="129" r="BN2218">
        <v>0.0</v>
      </c>
      <c s="129" r="BO2218">
        <v>18.120805</v>
      </c>
      <c s="129" r="BP2218">
        <v>7.24832199999999</v>
      </c>
      <c s="129" r="BQ2218">
        <v>21.744966</v>
      </c>
      <c s="129" r="BR2218">
        <v>7.24832199999999</v>
      </c>
      <c s="129" r="BS2218">
        <v>3.624161</v>
      </c>
      <c s="129" r="BT2218">
        <v>0.0</v>
      </c>
      <c s="129" r="BU2218">
        <v>0.0</v>
      </c>
      <c s="129" r="BV2218">
        <v>0.0</v>
      </c>
      <c s="129" r="BW2218">
        <v>0.0</v>
      </c>
      <c s="129" r="BX2218">
        <v>0.0</v>
      </c>
      <c s="129" r="BY2218">
        <v>0.0</v>
      </c>
      <c s="129" r="BZ2218">
        <v>0.0</v>
      </c>
      <c s="129" r="CA2218">
        <v>3.624161</v>
      </c>
      <c s="129" r="CB2218">
        <v>47.114094</v>
      </c>
      <c s="129" r="CC2218">
        <v>3.624161</v>
      </c>
      <c s="129" r="CD2218">
        <v>3.624161</v>
      </c>
      <c s="129" r="CE2218">
        <v>0.0</v>
      </c>
      <c s="129" r="CF2218">
        <v>3.624161</v>
      </c>
      <c s="129" r="CG2218">
        <v>14.496644</v>
      </c>
      <c s="129" r="CH2218">
        <v>18.120805</v>
      </c>
      <c s="129" r="CI2218">
        <v>0.0</v>
      </c>
      <c s="129" r="CJ2218">
        <v>3.624161</v>
      </c>
      <c s="129" r="CK2218">
        <v>61.6107379999999</v>
      </c>
      <c s="129" r="CL2218">
        <v>3.624161</v>
      </c>
      <c s="129" r="CM2218">
        <v>0.0</v>
      </c>
      <c s="129" r="CN2218">
        <v>0.0</v>
      </c>
      <c s="129" r="CO2218">
        <v>3.624161</v>
      </c>
      <c s="129" r="CP2218">
        <v>3.624161</v>
      </c>
      <c s="129" r="CQ2218">
        <v>0.0</v>
      </c>
      <c s="129" r="CR2218">
        <v>50.738255</v>
      </c>
      <c s="129" r="CS2218">
        <v>0.0</v>
      </c>
    </row>
    <row customHeight="1" r="2219" ht="15.0">
      <c t="s" s="127" r="A2219">
        <v>18622</v>
      </c>
      <c t="s" s="127" r="B2219">
        <v>18623</v>
      </c>
      <c t="s" s="127" r="C2219">
        <v>18624</v>
      </c>
      <c t="s" s="127" r="D2219">
        <v>18625</v>
      </c>
      <c t="s" s="127" r="E2219">
        <v>18626</v>
      </c>
      <c t="s" s="127" r="F2219">
        <v>18627</v>
      </c>
      <c t="s" s="128" r="G2219">
        <v>18628</v>
      </c>
      <c t="s" s="127" r="H2219">
        <v>18629</v>
      </c>
      <c s="129" r="I2219">
        <v>206.0</v>
      </c>
      <c s="129" r="J2219">
        <v>24.641148</v>
      </c>
      <c s="129" r="K2219">
        <v>26.6124399999999</v>
      </c>
      <c s="129" r="L2219">
        <v>29.569378</v>
      </c>
      <c s="129" r="M2219">
        <v>53.2248799999999</v>
      </c>
      <c s="129" r="N2219">
        <v>45.339713</v>
      </c>
      <c s="129" r="O2219">
        <v>26.6124399999999</v>
      </c>
      <c s="129" r="P2219">
        <v>26.0</v>
      </c>
      <c s="129" r="Q2219">
        <v>33.0</v>
      </c>
      <c s="129" r="R2219">
        <v>55.0</v>
      </c>
      <c s="129" r="S2219">
        <v>43.0</v>
      </c>
      <c s="129" r="T2219">
        <v>68.0</v>
      </c>
      <c s="129" r="U2219">
        <v>26.0</v>
      </c>
      <c s="129" r="V2219">
        <v>110.392343999999</v>
      </c>
      <c s="129" r="W2219">
        <v>8.870813</v>
      </c>
      <c s="129" r="X2219">
        <v>11.8277509999999</v>
      </c>
      <c s="129" r="Y2219">
        <v>15.7703349999999</v>
      </c>
      <c s="129" r="Z2219">
        <v>35.483254</v>
      </c>
      <c s="129" r="AA2219">
        <v>25.626794</v>
      </c>
      <c s="129" r="AB2219">
        <v>12.813397</v>
      </c>
      <c s="129" r="AC2219">
        <v>0.0</v>
      </c>
      <c s="129" r="AD2219">
        <v>12.813397</v>
      </c>
      <c s="129" r="AE2219">
        <v>74.909091</v>
      </c>
      <c s="129" r="AF2219">
        <v>22.6698559999999</v>
      </c>
      <c s="129" r="AG2219">
        <v>95.607656</v>
      </c>
      <c s="129" r="AH2219">
        <v>15.7703349999999</v>
      </c>
      <c s="129" r="AI2219">
        <v>14.784689</v>
      </c>
      <c s="129" r="AJ2219">
        <v>13.7990429999999</v>
      </c>
      <c s="129" r="AK2219">
        <v>17.741627</v>
      </c>
      <c s="129" r="AL2219">
        <v>19.7129189999999</v>
      </c>
      <c s="129" r="AM2219">
        <v>12.813397</v>
      </c>
      <c s="129" r="AN2219">
        <v>0.985646</v>
      </c>
      <c s="129" r="AO2219">
        <v>21.684211</v>
      </c>
      <c s="129" r="AP2219">
        <v>45.339713</v>
      </c>
      <c s="129" r="AQ2219">
        <v>28.583732</v>
      </c>
      <c s="129" r="AR2219">
        <v>208.956938</v>
      </c>
      <c s="129" r="AS2219">
        <v>39.425837</v>
      </c>
      <c s="129" r="AT2219">
        <v>7.885167</v>
      </c>
      <c s="129" r="AU2219">
        <v>0.0</v>
      </c>
      <c s="129" r="AV2219">
        <v>11.8277509999999</v>
      </c>
      <c s="129" r="AW2219">
        <v>11.8277509999999</v>
      </c>
      <c s="129" r="AX2219">
        <v>23.6555019999999</v>
      </c>
      <c s="129" r="AY2219">
        <v>94.62201</v>
      </c>
      <c s="129" r="AZ2219">
        <v>19.7129189999999</v>
      </c>
      <c s="129" r="BA2219">
        <v>106.449761</v>
      </c>
      <c s="129" r="BB2219">
        <v>23.6555019999999</v>
      </c>
      <c s="129" r="BC2219">
        <v>7.885167</v>
      </c>
      <c s="129" r="BD2219">
        <v>0.0</v>
      </c>
      <c s="129" r="BE2219">
        <v>7.885167</v>
      </c>
      <c s="129" r="BF2219">
        <v>0.0</v>
      </c>
      <c s="129" r="BG2219">
        <v>19.7129189999999</v>
      </c>
      <c s="129" r="BH2219">
        <v>43.3684209999999</v>
      </c>
      <c s="129" r="BI2219">
        <v>3.942584</v>
      </c>
      <c s="129" r="BJ2219">
        <v>102.507177</v>
      </c>
      <c s="129" r="BK2219">
        <v>15.7703349999999</v>
      </c>
      <c s="129" r="BL2219">
        <v>0.0</v>
      </c>
      <c s="129" r="BM2219">
        <v>0.0</v>
      </c>
      <c s="129" r="BN2219">
        <v>3.942584</v>
      </c>
      <c s="129" r="BO2219">
        <v>11.8277509999999</v>
      </c>
      <c s="129" r="BP2219">
        <v>3.942584</v>
      </c>
      <c s="129" r="BQ2219">
        <v>51.2535889999999</v>
      </c>
      <c s="129" r="BR2219">
        <v>15.7703349999999</v>
      </c>
      <c s="129" r="BS2219">
        <v>31.5406699999999</v>
      </c>
      <c s="129" r="BT2219">
        <v>0.0</v>
      </c>
      <c s="129" r="BU2219">
        <v>0.0</v>
      </c>
      <c s="129" r="BV2219">
        <v>0.0</v>
      </c>
      <c s="129" r="BW2219">
        <v>0.0</v>
      </c>
      <c s="129" r="BX2219">
        <v>3.942584</v>
      </c>
      <c s="129" r="BY2219">
        <v>7.885167</v>
      </c>
      <c s="129" r="BZ2219">
        <v>0.0</v>
      </c>
      <c s="129" r="CA2219">
        <v>19.7129189999999</v>
      </c>
      <c s="129" r="CB2219">
        <v>63.0813399999999</v>
      </c>
      <c s="129" r="CC2219">
        <v>23.6555019999999</v>
      </c>
      <c s="129" r="CD2219">
        <v>7.885167</v>
      </c>
      <c s="129" r="CE2219">
        <v>0.0</v>
      </c>
      <c s="129" r="CF2219">
        <v>7.885167</v>
      </c>
      <c s="129" r="CG2219">
        <v>7.885167</v>
      </c>
      <c s="129" r="CH2219">
        <v>15.7703349999999</v>
      </c>
      <c s="129" r="CI2219">
        <v>0.0</v>
      </c>
      <c s="129" r="CJ2219">
        <v>0.0</v>
      </c>
      <c s="129" r="CK2219">
        <v>114.334928</v>
      </c>
      <c s="129" r="CL2219">
        <v>15.7703349999999</v>
      </c>
      <c s="129" r="CM2219">
        <v>0.0</v>
      </c>
      <c s="129" r="CN2219">
        <v>0.0</v>
      </c>
      <c s="129" r="CO2219">
        <v>3.942584</v>
      </c>
      <c s="129" r="CP2219">
        <v>0.0</v>
      </c>
      <c s="129" r="CQ2219">
        <v>0.0</v>
      </c>
      <c s="129" r="CR2219">
        <v>94.62201</v>
      </c>
      <c s="129" r="CS2219">
        <v>0.0</v>
      </c>
    </row>
    <row customHeight="1" r="2220" ht="15.0">
      <c t="s" s="127" r="A2220">
        <v>18630</v>
      </c>
      <c t="s" s="127" r="B2220">
        <v>18631</v>
      </c>
      <c t="s" s="127" r="C2220">
        <v>18632</v>
      </c>
      <c t="s" s="127" r="D2220">
        <v>18633</v>
      </c>
      <c t="s" s="127" r="E2220">
        <v>18634</v>
      </c>
      <c t="s" s="127" r="F2220">
        <v>18635</v>
      </c>
      <c t="s" s="128" r="G2220">
        <v>18636</v>
      </c>
      <c t="s" s="127" r="H2220">
        <v>18637</v>
      </c>
      <c s="129" r="I2220">
        <v>434.0</v>
      </c>
      <c s="129" r="J2220">
        <v>95.268293</v>
      </c>
      <c s="129" r="K2220">
        <v>68.3237249999999</v>
      </c>
      <c s="129" r="L2220">
        <v>95.268293</v>
      </c>
      <c s="129" r="M2220">
        <v>88.5321509999999</v>
      </c>
      <c s="129" r="N2220">
        <v>58.700665</v>
      </c>
      <c s="129" r="O2220">
        <v>27.9068739999999</v>
      </c>
      <c s="129" r="P2220">
        <v>64.0</v>
      </c>
      <c s="129" r="Q2220">
        <v>74.0</v>
      </c>
      <c s="129" r="R2220">
        <v>86.0</v>
      </c>
      <c s="129" r="S2220">
        <v>56.0</v>
      </c>
      <c s="129" r="T2220">
        <v>51.0</v>
      </c>
      <c s="129" r="U2220">
        <v>28.0</v>
      </c>
      <c s="129" r="V2220">
        <v>226.141907</v>
      </c>
      <c s="129" r="W2220">
        <v>51.964523</v>
      </c>
      <c s="129" r="X2220">
        <v>36.567627</v>
      </c>
      <c s="129" r="Y2220">
        <v>48.115299</v>
      </c>
      <c s="129" r="Z2220">
        <v>49.0776049999999</v>
      </c>
      <c s="129" r="AA2220">
        <v>30.793792</v>
      </c>
      <c s="129" r="AB2220">
        <v>9.62306</v>
      </c>
      <c s="129" r="AC2220">
        <v>0.0</v>
      </c>
      <c s="129" r="AD2220">
        <v>68.3237249999999</v>
      </c>
      <c s="129" r="AE2220">
        <v>128.949002</v>
      </c>
      <c s="129" r="AF2220">
        <v>28.86918</v>
      </c>
      <c s="129" r="AG2220">
        <v>207.858093</v>
      </c>
      <c s="129" r="AH2220">
        <v>43.303769</v>
      </c>
      <c s="129" r="AI2220">
        <v>31.756098</v>
      </c>
      <c s="129" r="AJ2220">
        <v>47.152993</v>
      </c>
      <c s="129" r="AK2220">
        <v>39.454545</v>
      </c>
      <c s="129" r="AL2220">
        <v>27.9068739999999</v>
      </c>
      <c s="129" r="AM2220">
        <v>17.321508</v>
      </c>
      <c s="129" r="AN2220">
        <v>0.962305999999999</v>
      </c>
      <c s="129" r="AO2220">
        <v>55.8137469999999</v>
      </c>
      <c s="129" r="AP2220">
        <v>119.325942</v>
      </c>
      <c s="129" r="AQ2220">
        <v>32.718404</v>
      </c>
      <c s="129" r="AR2220">
        <v>350.279379</v>
      </c>
      <c s="129" r="AS2220">
        <v>53.889135</v>
      </c>
      <c s="129" r="AT2220">
        <v>7.698448</v>
      </c>
      <c s="129" r="AU2220">
        <v>15.396896</v>
      </c>
      <c s="129" r="AV2220">
        <v>19.24612</v>
      </c>
      <c s="129" r="AW2220">
        <v>30.793792</v>
      </c>
      <c s="129" r="AX2220">
        <v>50.0399109999999</v>
      </c>
      <c s="129" r="AY2220">
        <v>111.627494</v>
      </c>
      <c s="129" r="AZ2220">
        <v>61.587583</v>
      </c>
      <c s="129" r="BA2220">
        <v>184.762749</v>
      </c>
      <c s="129" r="BB2220">
        <v>42.3414629999999</v>
      </c>
      <c s="129" r="BC2220">
        <v>3.849224</v>
      </c>
      <c s="129" r="BD2220">
        <v>3.849224</v>
      </c>
      <c s="129" r="BE2220">
        <v>7.698448</v>
      </c>
      <c s="129" r="BF2220">
        <v>0.0</v>
      </c>
      <c s="129" r="BG2220">
        <v>34.643016</v>
      </c>
      <c s="129" r="BH2220">
        <v>53.889135</v>
      </c>
      <c s="129" r="BI2220">
        <v>38.4922389999999</v>
      </c>
      <c s="129" r="BJ2220">
        <v>165.516629999999</v>
      </c>
      <c s="129" r="BK2220">
        <v>11.547672</v>
      </c>
      <c s="129" r="BL2220">
        <v>3.849224</v>
      </c>
      <c s="129" r="BM2220">
        <v>11.547672</v>
      </c>
      <c s="129" r="BN2220">
        <v>11.547672</v>
      </c>
      <c s="129" r="BO2220">
        <v>30.793792</v>
      </c>
      <c s="129" r="BP2220">
        <v>15.396896</v>
      </c>
      <c s="129" r="BQ2220">
        <v>57.738359</v>
      </c>
      <c s="129" r="BR2220">
        <v>23.095344</v>
      </c>
      <c s="129" r="BS2220">
        <v>53.889135</v>
      </c>
      <c s="129" r="BT2220">
        <v>0.0</v>
      </c>
      <c s="129" r="BU2220">
        <v>0.0</v>
      </c>
      <c s="129" r="BV2220">
        <v>3.849224</v>
      </c>
      <c s="129" r="BW2220">
        <v>0.0</v>
      </c>
      <c s="129" r="BX2220">
        <v>3.849224</v>
      </c>
      <c s="129" r="BY2220">
        <v>7.698448</v>
      </c>
      <c s="129" r="BZ2220">
        <v>0.0</v>
      </c>
      <c s="129" r="CA2220">
        <v>38.4922389999999</v>
      </c>
      <c s="129" r="CB2220">
        <v>150.119733999999</v>
      </c>
      <c s="129" r="CC2220">
        <v>42.3414629999999</v>
      </c>
      <c s="129" r="CD2220">
        <v>0.0</v>
      </c>
      <c s="129" r="CE2220">
        <v>11.547672</v>
      </c>
      <c s="129" r="CF2220">
        <v>19.24612</v>
      </c>
      <c s="129" r="CG2220">
        <v>23.095344</v>
      </c>
      <c s="129" r="CH2220">
        <v>38.4922389999999</v>
      </c>
      <c s="129" r="CI2220">
        <v>0.0</v>
      </c>
      <c s="129" r="CJ2220">
        <v>15.396896</v>
      </c>
      <c s="129" r="CK2220">
        <v>146.27051</v>
      </c>
      <c s="129" r="CL2220">
        <v>11.547672</v>
      </c>
      <c s="129" r="CM2220">
        <v>7.698448</v>
      </c>
      <c s="129" r="CN2220">
        <v>0.0</v>
      </c>
      <c s="129" r="CO2220">
        <v>0.0</v>
      </c>
      <c s="129" r="CP2220">
        <v>3.849224</v>
      </c>
      <c s="129" r="CQ2220">
        <v>3.849224</v>
      </c>
      <c s="129" r="CR2220">
        <v>111.627494</v>
      </c>
      <c s="129" r="CS2220">
        <v>7.698448</v>
      </c>
    </row>
    <row customHeight="1" r="2221" ht="15.0">
      <c t="s" s="127" r="A2221">
        <v>18638</v>
      </c>
      <c t="s" s="127" r="B2221">
        <v>18639</v>
      </c>
      <c t="s" s="127" r="C2221">
        <v>18640</v>
      </c>
      <c t="s" s="127" r="D2221">
        <v>18641</v>
      </c>
      <c t="s" s="127" r="E2221">
        <v>18642</v>
      </c>
      <c t="s" s="127" r="F2221">
        <v>18643</v>
      </c>
      <c t="s" s="128" r="G2221">
        <v>18644</v>
      </c>
      <c t="s" s="127" r="H2221">
        <v>18645</v>
      </c>
      <c s="129" r="I2221">
        <v>1601.0</v>
      </c>
      <c s="129" r="J2221">
        <v>236.485074999999</v>
      </c>
      <c s="129" r="K2221">
        <v>228.400115</v>
      </c>
      <c s="129" r="L2221">
        <v>282.973593999999</v>
      </c>
      <c s="129" r="M2221">
        <v>322.369670999999</v>
      </c>
      <c s="129" r="N2221">
        <v>309.159205999999</v>
      </c>
      <c s="129" r="O2221">
        <v>221.612338999999</v>
      </c>
      <c s="129" r="P2221">
        <v>234.0</v>
      </c>
      <c s="129" r="Q2221">
        <v>231.0</v>
      </c>
      <c s="129" r="R2221">
        <v>289.0</v>
      </c>
      <c s="129" r="S2221">
        <v>270.0</v>
      </c>
      <c s="129" r="T2221">
        <v>282.0</v>
      </c>
      <c s="129" r="U2221">
        <v>220.0</v>
      </c>
      <c s="129" r="V2221">
        <v>809.289385</v>
      </c>
      <c s="129" r="W2221">
        <v>117.231917</v>
      </c>
      <c s="129" r="X2221">
        <v>128.348737</v>
      </c>
      <c s="129" r="Y2221">
        <v>147.550517</v>
      </c>
      <c s="129" r="Z2221">
        <v>168.755435</v>
      </c>
      <c s="129" r="AA2221">
        <v>165.705473</v>
      </c>
      <c s="129" r="AB2221">
        <v>75.6516869999999</v>
      </c>
      <c s="129" r="AC2221">
        <v>6.045618</v>
      </c>
      <c s="129" r="AD2221">
        <v>155.635476</v>
      </c>
      <c s="129" r="AE2221">
        <v>473.944567</v>
      </c>
      <c s="129" r="AF2221">
        <v>179.709341999999</v>
      </c>
      <c s="129" r="AG2221">
        <v>791.710614999999</v>
      </c>
      <c s="129" r="AH2221">
        <v>119.253157</v>
      </c>
      <c s="129" r="AI2221">
        <v>100.051378</v>
      </c>
      <c s="129" r="AJ2221">
        <v>135.423077</v>
      </c>
      <c s="129" r="AK2221">
        <v>153.614237</v>
      </c>
      <c s="129" r="AL2221">
        <v>143.453733</v>
      </c>
      <c s="129" r="AM2221">
        <v>114.84865</v>
      </c>
      <c s="129" r="AN2221">
        <v>25.0663839999999</v>
      </c>
      <c s="129" r="AO2221">
        <v>161.699196</v>
      </c>
      <c s="129" r="AP2221">
        <v>395.13431</v>
      </c>
      <c s="129" r="AQ2221">
        <v>234.877108999999</v>
      </c>
      <c s="129" r="AR2221">
        <v>1397.82918199999</v>
      </c>
      <c s="129" r="AS2221">
        <v>92.9770379999999</v>
      </c>
      <c s="129" r="AT2221">
        <v>68.7221579999999</v>
      </c>
      <c s="129" r="AU2221">
        <v>48.509759</v>
      </c>
      <c s="129" r="AV2221">
        <v>165.741676</v>
      </c>
      <c s="129" r="AW2221">
        <v>222.336395</v>
      </c>
      <c s="129" r="AX2221">
        <v>169.784156</v>
      </c>
      <c s="129" r="AY2221">
        <v>472.101283</v>
      </c>
      <c s="129" r="AZ2221">
        <v>157.656715999999</v>
      </c>
      <c s="129" r="BA2221">
        <v>735.586532</v>
      </c>
      <c s="129" r="BB2221">
        <v>68.7221579999999</v>
      </c>
      <c s="129" r="BC2221">
        <v>48.509759</v>
      </c>
      <c s="129" r="BD2221">
        <v>40.424799</v>
      </c>
      <c s="129" r="BE2221">
        <v>60.637199</v>
      </c>
      <c s="129" r="BF2221">
        <v>72.764638</v>
      </c>
      <c s="129" r="BG2221">
        <v>145.529277</v>
      </c>
      <c s="129" r="BH2221">
        <v>230.276544</v>
      </c>
      <c s="129" r="BI2221">
        <v>68.7221579999999</v>
      </c>
      <c s="129" r="BJ2221">
        <v>662.24265</v>
      </c>
      <c s="129" r="BK2221">
        <v>24.2548789999999</v>
      </c>
      <c s="129" r="BL2221">
        <v>20.2123999999999</v>
      </c>
      <c s="129" r="BM2221">
        <v>8.08496</v>
      </c>
      <c s="129" r="BN2221">
        <v>105.104478</v>
      </c>
      <c s="129" r="BO2221">
        <v>149.571756999999</v>
      </c>
      <c s="129" r="BP2221">
        <v>24.2548789999999</v>
      </c>
      <c s="129" r="BQ2221">
        <v>241.824738999999</v>
      </c>
      <c s="129" r="BR2221">
        <v>88.9345579999999</v>
      </c>
      <c s="129" r="BS2221">
        <v>173.826636</v>
      </c>
      <c s="129" r="BT2221">
        <v>4.04248</v>
      </c>
      <c s="129" r="BU2221">
        <v>0.0</v>
      </c>
      <c s="129" r="BV2221">
        <v>0.0</v>
      </c>
      <c s="129" r="BW2221">
        <v>12.12744</v>
      </c>
      <c s="129" r="BX2221">
        <v>16.16992</v>
      </c>
      <c s="129" r="BY2221">
        <v>40.424799</v>
      </c>
      <c s="129" r="BZ2221">
        <v>0.0</v>
      </c>
      <c s="129" r="CA2221">
        <v>101.061998</v>
      </c>
      <c s="129" r="CB2221">
        <v>586.159586999999</v>
      </c>
      <c s="129" r="CC2221">
        <v>52.552239</v>
      </c>
      <c s="129" r="CD2221">
        <v>68.7221579999999</v>
      </c>
      <c s="129" r="CE2221">
        <v>40.424799</v>
      </c>
      <c s="129" r="CF2221">
        <v>125.316877</v>
      </c>
      <c s="129" r="CG2221">
        <v>169.784156</v>
      </c>
      <c s="129" r="CH2221">
        <v>101.061998</v>
      </c>
      <c s="129" r="CI2221">
        <v>0.0</v>
      </c>
      <c s="129" r="CJ2221">
        <v>28.297359</v>
      </c>
      <c s="129" r="CK2221">
        <v>637.842958999999</v>
      </c>
      <c s="129" r="CL2221">
        <v>36.382319</v>
      </c>
      <c s="129" r="CM2221">
        <v>0.0</v>
      </c>
      <c s="129" r="CN2221">
        <v>8.08496</v>
      </c>
      <c s="129" r="CO2221">
        <v>28.297359</v>
      </c>
      <c s="129" r="CP2221">
        <v>36.382319</v>
      </c>
      <c s="129" r="CQ2221">
        <v>28.297359</v>
      </c>
      <c s="129" r="CR2221">
        <v>472.101283</v>
      </c>
      <c s="129" r="CS2221">
        <v>28.297359</v>
      </c>
    </row>
    <row customHeight="1" r="2222" ht="15.0">
      <c t="s" s="127" r="A2222">
        <v>18646</v>
      </c>
      <c t="s" s="127" r="B2222">
        <v>18647</v>
      </c>
      <c t="s" s="127" r="C2222">
        <v>18648</v>
      </c>
      <c t="s" s="127" r="D2222">
        <v>18649</v>
      </c>
      <c t="s" s="127" r="E2222">
        <v>18650</v>
      </c>
      <c t="s" s="127" r="F2222">
        <v>18651</v>
      </c>
      <c t="s" s="128" r="G2222">
        <v>18652</v>
      </c>
      <c t="s" s="127" r="H2222">
        <v>18653</v>
      </c>
      <c s="129" r="I2222">
        <v>762.0</v>
      </c>
      <c s="129" r="J2222">
        <v>144.431373</v>
      </c>
      <c s="129" r="K2222">
        <v>86.6588239999999</v>
      </c>
      <c s="129" r="L2222">
        <v>123.513724999999</v>
      </c>
      <c s="129" r="M2222">
        <v>218.141176</v>
      </c>
      <c s="129" r="N2222">
        <v>131.482352999999</v>
      </c>
      <c s="129" r="O2222">
        <v>57.7725489999999</v>
      </c>
      <c s="129" r="P2222">
        <v>146.0</v>
      </c>
      <c s="129" r="Q2222">
        <v>114.0</v>
      </c>
      <c s="129" r="R2222">
        <v>183.0</v>
      </c>
      <c s="129" r="S2222">
        <v>158.0</v>
      </c>
      <c s="129" r="T2222">
        <v>91.0</v>
      </c>
      <c s="129" r="U2222">
        <v>37.0</v>
      </c>
      <c s="129" r="V2222">
        <v>394.447059</v>
      </c>
      <c s="129" r="W2222">
        <v>77.694118</v>
      </c>
      <c s="129" r="X2222">
        <v>53.788235</v>
      </c>
      <c s="129" r="Y2222">
        <v>57.7725489999999</v>
      </c>
      <c s="129" r="Z2222">
        <v>108.572549</v>
      </c>
      <c s="129" r="AA2222">
        <v>72.7137249999999</v>
      </c>
      <c s="129" r="AB2222">
        <v>21.9137249999999</v>
      </c>
      <c s="129" r="AC2222">
        <v>1.992157</v>
      </c>
      <c s="129" r="AD2222">
        <v>105.584314</v>
      </c>
      <c s="129" r="AE2222">
        <v>236.070587999999</v>
      </c>
      <c s="129" r="AF2222">
        <v>52.792157</v>
      </c>
      <c s="129" r="AG2222">
        <v>367.552940999999</v>
      </c>
      <c s="129" r="AH2222">
        <v>66.737255</v>
      </c>
      <c s="129" r="AI2222">
        <v>32.8705879999999</v>
      </c>
      <c s="129" r="AJ2222">
        <v>65.7411759999999</v>
      </c>
      <c s="129" r="AK2222">
        <v>109.568627</v>
      </c>
      <c s="129" r="AL2222">
        <v>58.768627</v>
      </c>
      <c s="129" r="AM2222">
        <v>28.886275</v>
      </c>
      <c s="129" r="AN2222">
        <v>4.980392</v>
      </c>
      <c s="129" r="AO2222">
        <v>86.6588239999999</v>
      </c>
      <c s="129" r="AP2222">
        <v>220.133332999999</v>
      </c>
      <c s="129" r="AQ2222">
        <v>60.760784</v>
      </c>
      <c s="129" r="AR2222">
        <v>597.647059</v>
      </c>
      <c s="129" r="AS2222">
        <v>15.937255</v>
      </c>
      <c s="129" r="AT2222">
        <v>55.7803919999999</v>
      </c>
      <c s="129" r="AU2222">
        <v>71.7176469999999</v>
      </c>
      <c s="129" r="AV2222">
        <v>99.607843</v>
      </c>
      <c s="129" r="AW2222">
        <v>103.592157</v>
      </c>
      <c s="129" r="AX2222">
        <v>35.8588239999999</v>
      </c>
      <c s="129" r="AY2222">
        <v>151.403921999999</v>
      </c>
      <c s="129" r="AZ2222">
        <v>63.74902</v>
      </c>
      <c s="129" r="BA2222">
        <v>306.792156999999</v>
      </c>
      <c s="129" r="BB2222">
        <v>15.937255</v>
      </c>
      <c s="129" r="BC2222">
        <v>51.796078</v>
      </c>
      <c s="129" r="BD2222">
        <v>39.8431369999999</v>
      </c>
      <c s="129" r="BE2222">
        <v>39.8431369999999</v>
      </c>
      <c s="129" r="BF2222">
        <v>27.890196</v>
      </c>
      <c s="129" r="BG2222">
        <v>35.8588239999999</v>
      </c>
      <c s="129" r="BH2222">
        <v>83.6705879999999</v>
      </c>
      <c s="129" r="BI2222">
        <v>11.9529409999999</v>
      </c>
      <c s="129" r="BJ2222">
        <v>290.854901999999</v>
      </c>
      <c s="129" r="BK2222">
        <v>0.0</v>
      </c>
      <c s="129" r="BL2222">
        <v>3.98431399999999</v>
      </c>
      <c s="129" r="BM2222">
        <v>31.87451</v>
      </c>
      <c s="129" r="BN2222">
        <v>59.7647059999999</v>
      </c>
      <c s="129" r="BO2222">
        <v>75.7019609999999</v>
      </c>
      <c s="129" r="BP2222">
        <v>0.0</v>
      </c>
      <c s="129" r="BQ2222">
        <v>67.733333</v>
      </c>
      <c s="129" r="BR2222">
        <v>51.796078</v>
      </c>
      <c s="129" r="BS2222">
        <v>39.8431369999999</v>
      </c>
      <c s="129" r="BT2222">
        <v>0.0</v>
      </c>
      <c s="129" r="BU2222">
        <v>3.98431399999999</v>
      </c>
      <c s="129" r="BV2222">
        <v>0.0</v>
      </c>
      <c s="129" r="BW2222">
        <v>3.98431399999999</v>
      </c>
      <c s="129" r="BX2222">
        <v>3.98431399999999</v>
      </c>
      <c s="129" r="BY2222">
        <v>3.98431399999999</v>
      </c>
      <c s="129" r="BZ2222">
        <v>0.0</v>
      </c>
      <c s="129" r="CA2222">
        <v>23.9058819999999</v>
      </c>
      <c s="129" r="CB2222">
        <v>318.745097999999</v>
      </c>
      <c s="129" r="CC2222">
        <v>15.937255</v>
      </c>
      <c s="129" r="CD2222">
        <v>35.8588239999999</v>
      </c>
      <c s="129" r="CE2222">
        <v>47.811765</v>
      </c>
      <c s="129" r="CF2222">
        <v>83.6705879999999</v>
      </c>
      <c s="129" r="CG2222">
        <v>87.654902</v>
      </c>
      <c s="129" r="CH2222">
        <v>31.87451</v>
      </c>
      <c s="129" r="CI2222">
        <v>0.0</v>
      </c>
      <c s="129" r="CJ2222">
        <v>15.937255</v>
      </c>
      <c s="129" r="CK2222">
        <v>239.058823999999</v>
      </c>
      <c s="129" r="CL2222">
        <v>0.0</v>
      </c>
      <c s="129" r="CM2222">
        <v>15.937255</v>
      </c>
      <c s="129" r="CN2222">
        <v>23.9058819999999</v>
      </c>
      <c s="129" r="CO2222">
        <v>11.9529409999999</v>
      </c>
      <c s="129" r="CP2222">
        <v>11.9529409999999</v>
      </c>
      <c s="129" r="CQ2222">
        <v>0.0</v>
      </c>
      <c s="129" r="CR2222">
        <v>151.403921999999</v>
      </c>
      <c s="129" r="CS2222">
        <v>23.9058819999999</v>
      </c>
    </row>
    <row customHeight="1" r="2223" ht="15.0">
      <c t="s" s="127" r="A2223">
        <v>18654</v>
      </c>
      <c t="s" s="127" r="B2223">
        <v>18655</v>
      </c>
      <c t="s" s="127" r="C2223">
        <v>18656</v>
      </c>
      <c t="s" s="127" r="D2223">
        <v>18657</v>
      </c>
      <c t="s" s="127" r="E2223">
        <v>18658</v>
      </c>
      <c t="s" s="127" r="F2223">
        <v>18659</v>
      </c>
      <c t="s" s="128" r="G2223">
        <v>18660</v>
      </c>
      <c t="s" s="127" r="H2223">
        <v>18661</v>
      </c>
      <c s="129" r="I2223">
        <v>159.0</v>
      </c>
      <c s="129" r="J2223">
        <v>28.81875</v>
      </c>
      <c s="129" r="K2223">
        <v>19.875</v>
      </c>
      <c s="129" r="L2223">
        <v>33.7875</v>
      </c>
      <c s="129" r="M2223">
        <v>38.75625</v>
      </c>
      <c s="129" r="N2223">
        <v>20.8687499999999</v>
      </c>
      <c s="129" r="O2223">
        <v>16.89375</v>
      </c>
      <c s="129" r="P2223">
        <v>24.0</v>
      </c>
      <c s="129" r="Q2223">
        <v>15.0</v>
      </c>
      <c s="129" r="R2223">
        <v>26.0</v>
      </c>
      <c s="129" r="S2223">
        <v>30.0</v>
      </c>
      <c s="129" r="T2223">
        <v>24.0</v>
      </c>
      <c s="129" r="U2223">
        <v>12.0</v>
      </c>
      <c s="129" r="V2223">
        <v>77.5125</v>
      </c>
      <c s="129" r="W2223">
        <v>12.9187499999999</v>
      </c>
      <c s="129" r="X2223">
        <v>8.94374999999999</v>
      </c>
      <c s="129" r="Y2223">
        <v>15.9</v>
      </c>
      <c s="129" r="Z2223">
        <v>22.8562499999999</v>
      </c>
      <c s="129" r="AA2223">
        <v>10.93125</v>
      </c>
      <c s="129" r="AB2223">
        <v>5.9625</v>
      </c>
      <c s="129" r="AC2223">
        <v>0.0</v>
      </c>
      <c s="129" r="AD2223">
        <v>16.89375</v>
      </c>
      <c s="129" r="AE2223">
        <v>48.69375</v>
      </c>
      <c s="129" r="AF2223">
        <v>11.925</v>
      </c>
      <c s="129" r="AG2223">
        <v>81.4874999999999</v>
      </c>
      <c s="129" r="AH2223">
        <v>15.9</v>
      </c>
      <c s="129" r="AI2223">
        <v>10.93125</v>
      </c>
      <c s="129" r="AJ2223">
        <v>17.8874999999999</v>
      </c>
      <c s="129" r="AK2223">
        <v>15.9</v>
      </c>
      <c s="129" r="AL2223">
        <v>9.9375</v>
      </c>
      <c s="129" r="AM2223">
        <v>10.93125</v>
      </c>
      <c s="129" r="AN2223">
        <v>0.0</v>
      </c>
      <c s="129" r="AO2223">
        <v>20.8687499999999</v>
      </c>
      <c s="129" r="AP2223">
        <v>43.725</v>
      </c>
      <c s="129" r="AQ2223">
        <v>16.89375</v>
      </c>
      <c s="129" r="AR2223">
        <v>131.175</v>
      </c>
      <c s="129" r="AS2223">
        <v>7.95</v>
      </c>
      <c s="129" r="AT2223">
        <v>3.975</v>
      </c>
      <c s="129" r="AU2223">
        <v>11.925</v>
      </c>
      <c s="129" r="AV2223">
        <v>7.95</v>
      </c>
      <c s="129" r="AW2223">
        <v>15.9</v>
      </c>
      <c s="129" r="AX2223">
        <v>23.85</v>
      </c>
      <c s="129" r="AY2223">
        <v>51.6749999999999</v>
      </c>
      <c s="129" r="AZ2223">
        <v>7.95</v>
      </c>
      <c s="129" r="BA2223">
        <v>63.6</v>
      </c>
      <c s="129" r="BB2223">
        <v>3.975</v>
      </c>
      <c s="129" r="BC2223">
        <v>3.975</v>
      </c>
      <c s="129" r="BD2223">
        <v>7.95</v>
      </c>
      <c s="129" r="BE2223">
        <v>0.0</v>
      </c>
      <c s="129" r="BF2223">
        <v>3.975</v>
      </c>
      <c s="129" r="BG2223">
        <v>15.9</v>
      </c>
      <c s="129" r="BH2223">
        <v>27.8249999999999</v>
      </c>
      <c s="129" r="BI2223">
        <v>0.0</v>
      </c>
      <c s="129" r="BJ2223">
        <v>67.575</v>
      </c>
      <c s="129" r="BK2223">
        <v>3.975</v>
      </c>
      <c s="129" r="BL2223">
        <v>0.0</v>
      </c>
      <c s="129" r="BM2223">
        <v>3.975</v>
      </c>
      <c s="129" r="BN2223">
        <v>7.95</v>
      </c>
      <c s="129" r="BO2223">
        <v>11.925</v>
      </c>
      <c s="129" r="BP2223">
        <v>7.95</v>
      </c>
      <c s="129" r="BQ2223">
        <v>23.85</v>
      </c>
      <c s="129" r="BR2223">
        <v>7.95</v>
      </c>
      <c s="129" r="BS2223">
        <v>7.95</v>
      </c>
      <c s="129" r="BT2223">
        <v>0.0</v>
      </c>
      <c s="129" r="BU2223">
        <v>0.0</v>
      </c>
      <c s="129" r="BV2223">
        <v>0.0</v>
      </c>
      <c s="129" r="BW2223">
        <v>0.0</v>
      </c>
      <c s="129" r="BX2223">
        <v>3.975</v>
      </c>
      <c s="129" r="BY2223">
        <v>0.0</v>
      </c>
      <c s="129" r="BZ2223">
        <v>0.0</v>
      </c>
      <c s="129" r="CA2223">
        <v>3.975</v>
      </c>
      <c s="129" r="CB2223">
        <v>55.65</v>
      </c>
      <c s="129" r="CC2223">
        <v>3.975</v>
      </c>
      <c s="129" r="CD2223">
        <v>3.975</v>
      </c>
      <c s="129" r="CE2223">
        <v>3.975</v>
      </c>
      <c s="129" r="CF2223">
        <v>3.975</v>
      </c>
      <c s="129" r="CG2223">
        <v>11.925</v>
      </c>
      <c s="129" r="CH2223">
        <v>23.85</v>
      </c>
      <c s="129" r="CI2223">
        <v>0.0</v>
      </c>
      <c s="129" r="CJ2223">
        <v>3.975</v>
      </c>
      <c s="129" r="CK2223">
        <v>67.575</v>
      </c>
      <c s="129" r="CL2223">
        <v>3.975</v>
      </c>
      <c s="129" r="CM2223">
        <v>0.0</v>
      </c>
      <c s="129" r="CN2223">
        <v>7.95</v>
      </c>
      <c s="129" r="CO2223">
        <v>3.975</v>
      </c>
      <c s="129" r="CP2223">
        <v>0.0</v>
      </c>
      <c s="129" r="CQ2223">
        <v>0.0</v>
      </c>
      <c s="129" r="CR2223">
        <v>51.6749999999999</v>
      </c>
      <c s="129" r="CS2223">
        <v>0.0</v>
      </c>
    </row>
    <row customHeight="1" r="2224" ht="15.0">
      <c t="s" s="127" r="A2224">
        <v>18662</v>
      </c>
      <c t="s" s="127" r="B2224">
        <v>18663</v>
      </c>
      <c t="s" s="127" r="C2224">
        <v>18664</v>
      </c>
      <c t="s" s="127" r="D2224">
        <v>18665</v>
      </c>
      <c t="s" s="127" r="E2224">
        <v>18666</v>
      </c>
      <c t="s" s="127" r="F2224">
        <v>18667</v>
      </c>
      <c t="s" s="128" r="G2224">
        <v>18668</v>
      </c>
      <c t="s" s="127" r="H2224">
        <v>18669</v>
      </c>
      <c s="129" r="I2224">
        <v>176.0</v>
      </c>
      <c s="129" r="J2224">
        <v>24.1371429999999</v>
      </c>
      <c s="129" r="K2224">
        <v>29.165714</v>
      </c>
      <c s="129" r="L2224">
        <v>29.165714</v>
      </c>
      <c s="129" r="M2224">
        <v>41.2342859999999</v>
      </c>
      <c s="129" r="N2224">
        <v>30.171429</v>
      </c>
      <c s="129" r="O2224">
        <v>22.1257139999999</v>
      </c>
      <c s="129" r="P2224">
        <v>38.0</v>
      </c>
      <c s="129" r="Q2224">
        <v>31.0</v>
      </c>
      <c s="129" r="R2224">
        <v>40.0</v>
      </c>
      <c s="129" r="S2224">
        <v>35.0</v>
      </c>
      <c s="129" r="T2224">
        <v>37.0</v>
      </c>
      <c s="129" r="U2224">
        <v>25.0</v>
      </c>
      <c s="129" r="V2224">
        <v>83.474286</v>
      </c>
      <c s="129" r="W2224">
        <v>11.0628569999999</v>
      </c>
      <c s="129" r="X2224">
        <v>15.0857139999999</v>
      </c>
      <c s="129" r="Y2224">
        <v>14.08</v>
      </c>
      <c s="129" r="Z2224">
        <v>22.1257139999999</v>
      </c>
      <c s="129" r="AA2224">
        <v>13.074286</v>
      </c>
      <c s="129" r="AB2224">
        <v>8.045714</v>
      </c>
      <c s="129" r="AC2224">
        <v>0.0</v>
      </c>
      <c s="129" r="AD2224">
        <v>18.102857</v>
      </c>
      <c s="129" r="AE2224">
        <v>48.2742859999999</v>
      </c>
      <c s="129" r="AF2224">
        <v>17.0971429999999</v>
      </c>
      <c s="129" r="AG2224">
        <v>92.5257139999999</v>
      </c>
      <c s="129" r="AH2224">
        <v>13.074286</v>
      </c>
      <c s="129" r="AI2224">
        <v>14.08</v>
      </c>
      <c s="129" r="AJ2224">
        <v>15.0857139999999</v>
      </c>
      <c s="129" r="AK2224">
        <v>19.108571</v>
      </c>
      <c s="129" r="AL2224">
        <v>17.0971429999999</v>
      </c>
      <c s="129" r="AM2224">
        <v>13.074286</v>
      </c>
      <c s="129" r="AN2224">
        <v>1.005714</v>
      </c>
      <c s="129" r="AO2224">
        <v>18.102857</v>
      </c>
      <c s="129" r="AP2224">
        <v>48.2742859999999</v>
      </c>
      <c s="129" r="AQ2224">
        <v>26.148571</v>
      </c>
      <c s="129" r="AR2224">
        <v>144.822857</v>
      </c>
      <c s="129" r="AS2224">
        <v>4.022857</v>
      </c>
      <c s="129" r="AT2224">
        <v>8.045714</v>
      </c>
      <c s="129" r="AU2224">
        <v>4.022857</v>
      </c>
      <c s="129" r="AV2224">
        <v>16.091429</v>
      </c>
      <c s="129" r="AW2224">
        <v>16.091429</v>
      </c>
      <c s="129" r="AX2224">
        <v>28.16</v>
      </c>
      <c s="129" r="AY2224">
        <v>56.32</v>
      </c>
      <c s="129" r="AZ2224">
        <v>12.068571</v>
      </c>
      <c s="129" r="BA2224">
        <v>64.3657139999999</v>
      </c>
      <c s="129" r="BB2224">
        <v>4.022857</v>
      </c>
      <c s="129" r="BC2224">
        <v>8.045714</v>
      </c>
      <c s="129" r="BD2224">
        <v>4.022857</v>
      </c>
      <c s="129" r="BE2224">
        <v>0.0</v>
      </c>
      <c s="129" r="BF2224">
        <v>0.0</v>
      </c>
      <c s="129" r="BG2224">
        <v>28.16</v>
      </c>
      <c s="129" r="BH2224">
        <v>20.114286</v>
      </c>
      <c s="129" r="BI2224">
        <v>0.0</v>
      </c>
      <c s="129" r="BJ2224">
        <v>80.457143</v>
      </c>
      <c s="129" r="BK2224">
        <v>0.0</v>
      </c>
      <c s="129" r="BL2224">
        <v>0.0</v>
      </c>
      <c s="129" r="BM2224">
        <v>0.0</v>
      </c>
      <c s="129" r="BN2224">
        <v>16.091429</v>
      </c>
      <c s="129" r="BO2224">
        <v>16.091429</v>
      </c>
      <c s="129" r="BP2224">
        <v>0.0</v>
      </c>
      <c s="129" r="BQ2224">
        <v>36.205714</v>
      </c>
      <c s="129" r="BR2224">
        <v>12.068571</v>
      </c>
      <c s="129" r="BS2224">
        <v>8.045714</v>
      </c>
      <c s="129" r="BT2224">
        <v>0.0</v>
      </c>
      <c s="129" r="BU2224">
        <v>0.0</v>
      </c>
      <c s="129" r="BV2224">
        <v>0.0</v>
      </c>
      <c s="129" r="BW2224">
        <v>0.0</v>
      </c>
      <c s="129" r="BX2224">
        <v>4.022857</v>
      </c>
      <c s="129" r="BY2224">
        <v>0.0</v>
      </c>
      <c s="129" r="BZ2224">
        <v>0.0</v>
      </c>
      <c s="129" r="CA2224">
        <v>4.022857</v>
      </c>
      <c s="129" r="CB2224">
        <v>76.434286</v>
      </c>
      <c s="129" r="CC2224">
        <v>4.022857</v>
      </c>
      <c s="129" r="CD2224">
        <v>8.045714</v>
      </c>
      <c s="129" r="CE2224">
        <v>4.022857</v>
      </c>
      <c s="129" r="CF2224">
        <v>12.068571</v>
      </c>
      <c s="129" r="CG2224">
        <v>12.068571</v>
      </c>
      <c s="129" r="CH2224">
        <v>28.16</v>
      </c>
      <c s="129" r="CI2224">
        <v>0.0</v>
      </c>
      <c s="129" r="CJ2224">
        <v>8.045714</v>
      </c>
      <c s="129" r="CK2224">
        <v>60.342857</v>
      </c>
      <c s="129" r="CL2224">
        <v>0.0</v>
      </c>
      <c s="129" r="CM2224">
        <v>0.0</v>
      </c>
      <c s="129" r="CN2224">
        <v>0.0</v>
      </c>
      <c s="129" r="CO2224">
        <v>4.022857</v>
      </c>
      <c s="129" r="CP2224">
        <v>0.0</v>
      </c>
      <c s="129" r="CQ2224">
        <v>0.0</v>
      </c>
      <c s="129" r="CR2224">
        <v>56.32</v>
      </c>
      <c s="129" r="CS2224">
        <v>0.0</v>
      </c>
    </row>
    <row customHeight="1" r="2225" ht="15.0">
      <c t="s" s="127" r="A2225">
        <v>18670</v>
      </c>
      <c t="s" s="127" r="B2225">
        <v>18671</v>
      </c>
      <c t="s" s="127" r="C2225">
        <v>18672</v>
      </c>
      <c t="s" s="127" r="D2225">
        <v>18673</v>
      </c>
      <c t="s" s="127" r="E2225">
        <v>18674</v>
      </c>
      <c t="s" s="127" r="F2225">
        <v>18675</v>
      </c>
      <c t="s" s="128" r="G2225">
        <v>18676</v>
      </c>
      <c t="s" s="127" r="H2225">
        <v>18677</v>
      </c>
      <c s="129" r="I2225">
        <v>227.0</v>
      </c>
      <c s="129" r="J2225">
        <v>46.013514</v>
      </c>
      <c s="129" r="K2225">
        <v>34.7657659999999</v>
      </c>
      <c s="129" r="L2225">
        <v>50.1036039999999</v>
      </c>
      <c s="129" r="M2225">
        <v>49.0810809999999</v>
      </c>
      <c s="129" r="N2225">
        <v>29.653153</v>
      </c>
      <c s="129" r="O2225">
        <v>17.382883</v>
      </c>
      <c s="129" r="P2225">
        <v>41.0</v>
      </c>
      <c s="129" r="Q2225">
        <v>30.0</v>
      </c>
      <c s="129" r="R2225">
        <v>49.0</v>
      </c>
      <c s="129" r="S2225">
        <v>32.0</v>
      </c>
      <c s="129" r="T2225">
        <v>30.0</v>
      </c>
      <c s="129" r="U2225">
        <v>6.0</v>
      </c>
      <c s="129" r="V2225">
        <v>118.612613</v>
      </c>
      <c s="129" r="W2225">
        <v>28.630631</v>
      </c>
      <c s="129" r="X2225">
        <v>18.4054049999999</v>
      </c>
      <c s="129" r="Y2225">
        <v>23.518018</v>
      </c>
      <c s="129" r="Z2225">
        <v>25.563063</v>
      </c>
      <c s="129" r="AA2225">
        <v>14.315315</v>
      </c>
      <c s="129" r="AB2225">
        <v>7.15765799999999</v>
      </c>
      <c s="129" r="AC2225">
        <v>1.022523</v>
      </c>
      <c s="129" r="AD2225">
        <v>36.810811</v>
      </c>
      <c s="129" r="AE2225">
        <v>62.373874</v>
      </c>
      <c s="129" r="AF2225">
        <v>19.427928</v>
      </c>
      <c s="129" r="AG2225">
        <v>108.387387</v>
      </c>
      <c s="129" r="AH2225">
        <v>17.382883</v>
      </c>
      <c s="129" r="AI2225">
        <v>16.36036</v>
      </c>
      <c s="129" r="AJ2225">
        <v>26.5855859999999</v>
      </c>
      <c s="129" r="AK2225">
        <v>23.518018</v>
      </c>
      <c s="129" r="AL2225">
        <v>15.337838</v>
      </c>
      <c s="129" r="AM2225">
        <v>8.18018</v>
      </c>
      <c s="129" r="AN2225">
        <v>1.022523</v>
      </c>
      <c s="129" r="AO2225">
        <v>23.518018</v>
      </c>
      <c s="129" r="AP2225">
        <v>63.396396</v>
      </c>
      <c s="129" r="AQ2225">
        <v>21.472973</v>
      </c>
      <c s="129" r="AR2225">
        <v>188.144144</v>
      </c>
      <c s="129" r="AS2225">
        <v>4.09009</v>
      </c>
      <c s="129" r="AT2225">
        <v>12.27027</v>
      </c>
      <c s="129" r="AU2225">
        <v>8.18018</v>
      </c>
      <c s="129" r="AV2225">
        <v>12.27027</v>
      </c>
      <c s="129" r="AW2225">
        <v>44.990991</v>
      </c>
      <c s="129" r="AX2225">
        <v>49.0810809999999</v>
      </c>
      <c s="129" r="AY2225">
        <v>32.7207209999999</v>
      </c>
      <c s="129" r="AZ2225">
        <v>24.540541</v>
      </c>
      <c s="129" r="BA2225">
        <v>85.8918919999999</v>
      </c>
      <c s="129" r="BB2225">
        <v>4.09009</v>
      </c>
      <c s="129" r="BC2225">
        <v>12.27027</v>
      </c>
      <c s="129" r="BD2225">
        <v>0.0</v>
      </c>
      <c s="129" r="BE2225">
        <v>4.09009</v>
      </c>
      <c s="129" r="BF2225">
        <v>8.18018</v>
      </c>
      <c s="129" r="BG2225">
        <v>36.810811</v>
      </c>
      <c s="129" r="BH2225">
        <v>12.27027</v>
      </c>
      <c s="129" r="BI2225">
        <v>8.18018</v>
      </c>
      <c s="129" r="BJ2225">
        <v>102.252252</v>
      </c>
      <c s="129" r="BK2225">
        <v>0.0</v>
      </c>
      <c s="129" r="BL2225">
        <v>0.0</v>
      </c>
      <c s="129" r="BM2225">
        <v>8.18018</v>
      </c>
      <c s="129" r="BN2225">
        <v>8.18018</v>
      </c>
      <c s="129" r="BO2225">
        <v>36.810811</v>
      </c>
      <c s="129" r="BP2225">
        <v>12.27027</v>
      </c>
      <c s="129" r="BQ2225">
        <v>20.45045</v>
      </c>
      <c s="129" r="BR2225">
        <v>16.36036</v>
      </c>
      <c s="129" r="BS2225">
        <v>28.630631</v>
      </c>
      <c s="129" r="BT2225">
        <v>0.0</v>
      </c>
      <c s="129" r="BU2225">
        <v>0.0</v>
      </c>
      <c s="129" r="BV2225">
        <v>0.0</v>
      </c>
      <c s="129" r="BW2225">
        <v>0.0</v>
      </c>
      <c s="129" r="BX2225">
        <v>4.09009</v>
      </c>
      <c s="129" r="BY2225">
        <v>4.09009</v>
      </c>
      <c s="129" r="BZ2225">
        <v>0.0</v>
      </c>
      <c s="129" r="CA2225">
        <v>20.45045</v>
      </c>
      <c s="129" r="CB2225">
        <v>118.612613</v>
      </c>
      <c s="129" r="CC2225">
        <v>4.09009</v>
      </c>
      <c s="129" r="CD2225">
        <v>12.27027</v>
      </c>
      <c s="129" r="CE2225">
        <v>8.18018</v>
      </c>
      <c s="129" r="CF2225">
        <v>12.27027</v>
      </c>
      <c s="129" r="CG2225">
        <v>40.9009009999999</v>
      </c>
      <c s="129" r="CH2225">
        <v>40.9009009999999</v>
      </c>
      <c s="129" r="CI2225">
        <v>0.0</v>
      </c>
      <c s="129" r="CJ2225">
        <v>0.0</v>
      </c>
      <c s="129" r="CK2225">
        <v>40.9009009999999</v>
      </c>
      <c s="129" r="CL2225">
        <v>0.0</v>
      </c>
      <c s="129" r="CM2225">
        <v>0.0</v>
      </c>
      <c s="129" r="CN2225">
        <v>0.0</v>
      </c>
      <c s="129" r="CO2225">
        <v>0.0</v>
      </c>
      <c s="129" r="CP2225">
        <v>0.0</v>
      </c>
      <c s="129" r="CQ2225">
        <v>4.09009</v>
      </c>
      <c s="129" r="CR2225">
        <v>32.7207209999999</v>
      </c>
      <c s="129" r="CS2225">
        <v>4.09009</v>
      </c>
    </row>
    <row customHeight="1" r="2226" ht="15.0">
      <c t="s" s="127" r="A2226">
        <v>18678</v>
      </c>
      <c t="s" s="127" r="B2226">
        <v>18679</v>
      </c>
      <c t="s" s="127" r="C2226">
        <v>18680</v>
      </c>
      <c t="s" s="127" r="D2226">
        <v>18681</v>
      </c>
      <c t="s" s="127" r="E2226">
        <v>18682</v>
      </c>
      <c t="s" s="127" r="F2226">
        <v>18683</v>
      </c>
      <c t="s" s="128" r="G2226">
        <v>18684</v>
      </c>
      <c t="s" s="127" r="H2226">
        <v>18685</v>
      </c>
      <c s="129" r="I2226">
        <v>637.0</v>
      </c>
      <c s="129" r="J2226">
        <v>111.567887</v>
      </c>
      <c s="129" r="K2226">
        <v>85.762867</v>
      </c>
      <c s="129" r="L2226">
        <v>149.026001</v>
      </c>
      <c s="129" r="M2226">
        <v>162.935143</v>
      </c>
      <c s="129" r="N2226">
        <v>94.799924</v>
      </c>
      <c s="129" r="O2226">
        <v>32.9081789999999</v>
      </c>
      <c s="129" r="P2226">
        <v>119.0</v>
      </c>
      <c s="129" r="Q2226">
        <v>110.0</v>
      </c>
      <c s="129" r="R2226">
        <v>155.0</v>
      </c>
      <c s="129" r="S2226">
        <v>133.0</v>
      </c>
      <c s="129" r="T2226">
        <v>44.0</v>
      </c>
      <c s="129" r="U2226">
        <v>22.0</v>
      </c>
      <c s="129" r="V2226">
        <v>313.309643999999</v>
      </c>
      <c s="129" r="W2226">
        <v>48.8481409999999</v>
      </c>
      <c s="129" r="X2226">
        <v>46.2909679999999</v>
      </c>
      <c s="129" r="Y2226">
        <v>69.5816829999999</v>
      </c>
      <c s="129" r="Z2226">
        <v>87.5114999999999</v>
      </c>
      <c s="129" r="AA2226">
        <v>50.775145</v>
      </c>
      <c s="129" r="AB2226">
        <v>10.3022069999999</v>
      </c>
      <c s="129" r="AC2226">
        <v>0.0</v>
      </c>
      <c s="129" r="AD2226">
        <v>68.7912209999999</v>
      </c>
      <c s="129" r="AE2226">
        <v>212.346132</v>
      </c>
      <c s="129" r="AF2226">
        <v>32.172291</v>
      </c>
      <c s="129" r="AG2226">
        <v>323.690356</v>
      </c>
      <c s="129" r="AH2226">
        <v>62.719745</v>
      </c>
      <c s="129" r="AI2226">
        <v>39.471899</v>
      </c>
      <c s="129" r="AJ2226">
        <v>79.4443179999999</v>
      </c>
      <c s="129" r="AK2226">
        <v>75.4236429999999</v>
      </c>
      <c s="129" r="AL2226">
        <v>44.024779</v>
      </c>
      <c s="129" r="AM2226">
        <v>18.677409</v>
      </c>
      <c s="129" r="AN2226">
        <v>3.928563</v>
      </c>
      <c s="129" r="AO2226">
        <v>79.1913919999999</v>
      </c>
      <c s="129" r="AP2226">
        <v>201.659449</v>
      </c>
      <c s="129" r="AQ2226">
        <v>42.8395149999999</v>
      </c>
      <c s="129" r="AR2226">
        <v>519.150580999999</v>
      </c>
      <c s="129" r="AS2226">
        <v>11.562025</v>
      </c>
      <c s="129" r="AT2226">
        <v>11.562025</v>
      </c>
      <c s="129" r="AU2226">
        <v>38.5400819999999</v>
      </c>
      <c s="129" r="AV2226">
        <v>111.766238</v>
      </c>
      <c s="129" r="AW2226">
        <v>61.6641309999999</v>
      </c>
      <c s="129" r="AX2226">
        <v>74.144219</v>
      </c>
      <c s="129" r="AY2226">
        <v>120.957736</v>
      </c>
      <c s="129" r="AZ2226">
        <v>88.954126</v>
      </c>
      <c s="129" r="BA2226">
        <v>264.91278</v>
      </c>
      <c s="129" r="BB2226">
        <v>7.70801599999999</v>
      </c>
      <c s="129" r="BC2226">
        <v>11.562025</v>
      </c>
      <c s="129" r="BD2226">
        <v>26.978057</v>
      </c>
      <c s="129" r="BE2226">
        <v>42.3940899999999</v>
      </c>
      <c s="129" r="BF2226">
        <v>23.1240489999999</v>
      </c>
      <c s="129" r="BG2226">
        <v>50.698542</v>
      </c>
      <c s="129" r="BH2226">
        <v>68.186884</v>
      </c>
      <c s="129" r="BI2226">
        <v>34.261116</v>
      </c>
      <c s="129" r="BJ2226">
        <v>254.237800999999</v>
      </c>
      <c s="129" r="BK2226">
        <v>3.85400799999999</v>
      </c>
      <c s="129" r="BL2226">
        <v>0.0</v>
      </c>
      <c s="129" r="BM2226">
        <v>11.562025</v>
      </c>
      <c s="129" r="BN2226">
        <v>69.3721479999999</v>
      </c>
      <c s="129" r="BO2226">
        <v>38.5400819999999</v>
      </c>
      <c s="129" r="BP2226">
        <v>23.445677</v>
      </c>
      <c s="129" r="BQ2226">
        <v>52.770851</v>
      </c>
      <c s="129" r="BR2226">
        <v>54.69301</v>
      </c>
      <c s="129" r="BS2226">
        <v>47.7783999999999</v>
      </c>
      <c s="129" r="BT2226">
        <v>0.0</v>
      </c>
      <c s="129" r="BU2226">
        <v>0.0</v>
      </c>
      <c s="129" r="BV2226">
        <v>0.0</v>
      </c>
      <c s="129" r="BW2226">
        <v>7.70801599999999</v>
      </c>
      <c s="129" r="BX2226">
        <v>7.70801599999999</v>
      </c>
      <c s="129" r="BY2226">
        <v>0.0</v>
      </c>
      <c s="129" r="BZ2226">
        <v>0.0</v>
      </c>
      <c s="129" r="CA2226">
        <v>32.3623669999999</v>
      </c>
      <c s="129" r="CB2226">
        <v>289.912168</v>
      </c>
      <c s="129" r="CC2226">
        <v>3.85400799999999</v>
      </c>
      <c s="129" r="CD2226">
        <v>3.85400799999999</v>
      </c>
      <c s="129" r="CE2226">
        <v>23.1240489999999</v>
      </c>
      <c s="129" r="CF2226">
        <v>92.4961969999999</v>
      </c>
      <c s="129" r="CG2226">
        <v>46.248099</v>
      </c>
      <c s="129" r="CH2226">
        <v>74.144219</v>
      </c>
      <c s="129" r="CI2226">
        <v>0.0</v>
      </c>
      <c s="129" r="CJ2226">
        <v>46.191588</v>
      </c>
      <c s="129" r="CK2226">
        <v>181.460013</v>
      </c>
      <c s="129" r="CL2226">
        <v>7.70801599999999</v>
      </c>
      <c s="129" r="CM2226">
        <v>7.70801599999999</v>
      </c>
      <c s="129" r="CN2226">
        <v>15.416033</v>
      </c>
      <c s="129" r="CO2226">
        <v>11.562025</v>
      </c>
      <c s="129" r="CP2226">
        <v>7.70801599999999</v>
      </c>
      <c s="129" r="CQ2226">
        <v>0.0</v>
      </c>
      <c s="129" r="CR2226">
        <v>120.957736</v>
      </c>
      <c s="129" r="CS2226">
        <v>10.400171</v>
      </c>
    </row>
    <row customHeight="1" r="2227" ht="15.0">
      <c t="s" s="127" r="A2227">
        <v>18686</v>
      </c>
      <c t="s" s="127" r="B2227">
        <v>18687</v>
      </c>
      <c t="s" s="127" r="C2227">
        <v>18688</v>
      </c>
      <c t="s" s="127" r="D2227">
        <v>18689</v>
      </c>
      <c t="s" s="127" r="E2227">
        <v>18690</v>
      </c>
      <c t="s" s="127" r="F2227">
        <v>18691</v>
      </c>
      <c t="s" s="128" r="G2227">
        <v>18692</v>
      </c>
      <c t="s" s="127" r="H2227">
        <v>18693</v>
      </c>
      <c s="129" r="I2227">
        <v>12969.0</v>
      </c>
      <c s="129" r="J2227">
        <v>1562.671644</v>
      </c>
      <c s="129" r="K2227">
        <v>1684.138719</v>
      </c>
      <c s="129" r="L2227">
        <v>2126.762908</v>
      </c>
      <c s="129" r="M2227">
        <v>2576.31058399999</v>
      </c>
      <c s="129" r="N2227">
        <v>2573.31311899999</v>
      </c>
      <c s="129" r="O2227">
        <v>2445.803026</v>
      </c>
      <c s="129" r="P2227">
        <v>1926.0</v>
      </c>
      <c s="129" r="Q2227">
        <v>1894.0</v>
      </c>
      <c s="129" r="R2227">
        <v>2567.0</v>
      </c>
      <c s="129" r="S2227">
        <v>2376.0</v>
      </c>
      <c s="129" r="T2227">
        <v>2707.0</v>
      </c>
      <c s="129" r="U2227">
        <v>1771.0</v>
      </c>
      <c s="129" r="V2227">
        <v>5713.514964</v>
      </c>
      <c s="129" r="W2227">
        <v>786.675840999999</v>
      </c>
      <c s="129" r="X2227">
        <v>864.464867</v>
      </c>
      <c s="129" r="Y2227">
        <v>941.891089999999</v>
      </c>
      <c s="129" r="Z2227">
        <v>1187.259344</v>
      </c>
      <c s="129" r="AA2227">
        <v>1115.26418399999</v>
      </c>
      <c s="129" r="AB2227">
        <v>741.688042999999</v>
      </c>
      <c s="129" r="AC2227">
        <v>76.271595</v>
      </c>
      <c s="129" r="AD2227">
        <v>1146.51790299999</v>
      </c>
      <c s="129" r="AE2227">
        <v>3042.283379</v>
      </c>
      <c s="129" r="AF2227">
        <v>1524.713682</v>
      </c>
      <c s="129" r="AG2227">
        <v>7255.485036</v>
      </c>
      <c s="129" r="AH2227">
        <v>775.995803</v>
      </c>
      <c s="129" r="AI2227">
        <v>819.673852</v>
      </c>
      <c s="129" r="AJ2227">
        <v>1184.871819</v>
      </c>
      <c s="129" r="AK2227">
        <v>1389.05124</v>
      </c>
      <c s="129" r="AL2227">
        <v>1458.048935</v>
      </c>
      <c s="129" r="AM2227">
        <v>1430.26196899999</v>
      </c>
      <c s="129" r="AN2227">
        <v>197.581418</v>
      </c>
      <c s="129" r="AO2227">
        <v>1116.629848</v>
      </c>
      <c s="129" r="AP2227">
        <v>3574.159689</v>
      </c>
      <c s="129" r="AQ2227">
        <v>2564.69549899999</v>
      </c>
      <c s="129" r="AR2227">
        <v>11405.901038</v>
      </c>
      <c s="129" r="AS2227">
        <v>25.4724679999999</v>
      </c>
      <c s="129" r="AT2227">
        <v>541.472563</v>
      </c>
      <c s="129" r="AU2227">
        <v>601.408263</v>
      </c>
      <c s="129" r="AV2227">
        <v>1125.637643</v>
      </c>
      <c s="129" r="AW2227">
        <v>1726.861734</v>
      </c>
      <c s="129" r="AX2227">
        <v>1038.529643</v>
      </c>
      <c s="129" r="AY2227">
        <v>4691.793144</v>
      </c>
      <c s="129" r="AZ2227">
        <v>1654.72558</v>
      </c>
      <c s="129" r="BA2227">
        <v>4909.68874599999</v>
      </c>
      <c s="129" r="BB2227">
        <v>20.7428309999999</v>
      </c>
      <c s="129" r="BC2227">
        <v>333.735100999999</v>
      </c>
      <c s="129" r="BD2227">
        <v>355.980706</v>
      </c>
      <c s="129" r="BE2227">
        <v>516.048793</v>
      </c>
      <c s="129" r="BF2227">
        <v>409.996447999999</v>
      </c>
      <c s="129" r="BG2227">
        <v>827.143186</v>
      </c>
      <c s="129" r="BH2227">
        <v>1921.611474</v>
      </c>
      <c s="129" r="BI2227">
        <v>524.430207</v>
      </c>
      <c s="129" r="BJ2227">
        <v>6496.212292</v>
      </c>
      <c s="129" r="BK2227">
        <v>4.729637</v>
      </c>
      <c s="129" r="BL2227">
        <v>207.737461999999</v>
      </c>
      <c s="129" r="BM2227">
        <v>245.427557</v>
      </c>
      <c s="129" r="BN2227">
        <v>609.588849999999</v>
      </c>
      <c s="129" r="BO2227">
        <v>1316.865286</v>
      </c>
      <c s="129" r="BP2227">
        <v>211.386457</v>
      </c>
      <c s="129" r="BQ2227">
        <v>2770.181669</v>
      </c>
      <c s="129" r="BR2227">
        <v>1130.295374</v>
      </c>
      <c s="129" r="BS2227">
        <v>1202.45118699999</v>
      </c>
      <c s="129" r="BT2227">
        <v>0.0</v>
      </c>
      <c s="129" r="BU2227">
        <v>5.10605499999999</v>
      </c>
      <c s="129" r="BV2227">
        <v>25.9279459999999</v>
      </c>
      <c s="129" r="BW2227">
        <v>68.7959599999999</v>
      </c>
      <c s="129" r="BX2227">
        <v>201.57122</v>
      </c>
      <c s="129" r="BY2227">
        <v>167.552381</v>
      </c>
      <c s="129" r="BZ2227">
        <v>0.0</v>
      </c>
      <c s="129" r="CA2227">
        <v>733.497625999999</v>
      </c>
      <c s="129" r="CB2227">
        <v>4242.927369</v>
      </c>
      <c s="129" r="CC2227">
        <v>16.7112419999999</v>
      </c>
      <c s="129" r="CD2227">
        <v>408.968987</v>
      </c>
      <c s="129" r="CE2227">
        <v>424.476520999999</v>
      </c>
      <c s="129" r="CF2227">
        <v>895.249466999999</v>
      </c>
      <c s="129" r="CG2227">
        <v>1307.921166</v>
      </c>
      <c s="129" r="CH2227">
        <v>775.083589999999</v>
      </c>
      <c s="129" r="CI2227">
        <v>23.8421619999999</v>
      </c>
      <c s="129" r="CJ2227">
        <v>390.674233</v>
      </c>
      <c s="129" r="CK2227">
        <v>5960.522482</v>
      </c>
      <c s="129" r="CL2227">
        <v>8.761226</v>
      </c>
      <c s="129" r="CM2227">
        <v>127.397521</v>
      </c>
      <c s="129" r="CN2227">
        <v>151.003795999999</v>
      </c>
      <c s="129" r="CO2227">
        <v>161.592216</v>
      </c>
      <c s="129" r="CP2227">
        <v>217.369349</v>
      </c>
      <c s="129" r="CQ2227">
        <v>95.8936719999999</v>
      </c>
      <c s="129" r="CR2227">
        <v>4667.950981</v>
      </c>
      <c s="129" r="CS2227">
        <v>530.553721999999</v>
      </c>
    </row>
    <row customHeight="1" r="2228" ht="15.0">
      <c t="s" s="127" r="A2228">
        <v>18694</v>
      </c>
      <c t="s" s="127" r="B2228">
        <v>18695</v>
      </c>
      <c t="s" s="127" r="C2228">
        <v>18696</v>
      </c>
      <c t="s" s="127" r="D2228">
        <v>18697</v>
      </c>
      <c t="s" s="127" r="E2228">
        <v>18698</v>
      </c>
      <c t="s" s="127" r="F2228">
        <v>18699</v>
      </c>
      <c t="s" s="128" r="G2228">
        <v>18700</v>
      </c>
      <c t="s" s="127" r="H2228">
        <v>18701</v>
      </c>
      <c s="129" r="I2228">
        <v>860.0</v>
      </c>
      <c s="129" r="J2228">
        <v>113.182281</v>
      </c>
      <c s="129" r="K2228">
        <v>127.204864</v>
      </c>
      <c s="129" r="L2228">
        <v>138.222608</v>
      </c>
      <c s="129" r="M2228">
        <v>186.300037</v>
      </c>
      <c s="129" r="N2228">
        <v>172.739695</v>
      </c>
      <c s="129" r="O2228">
        <v>122.350515</v>
      </c>
      <c s="129" r="P2228">
        <v>135.0</v>
      </c>
      <c s="129" r="Q2228">
        <v>166.0</v>
      </c>
      <c s="129" r="R2228">
        <v>155.0</v>
      </c>
      <c s="129" r="S2228">
        <v>179.0</v>
      </c>
      <c s="129" r="T2228">
        <v>141.0</v>
      </c>
      <c s="129" r="U2228">
        <v>106.0</v>
      </c>
      <c s="129" r="V2228">
        <v>411.778409</v>
      </c>
      <c s="129" r="W2228">
        <v>58.0935599999999</v>
      </c>
      <c s="129" r="X2228">
        <v>60.096786</v>
      </c>
      <c s="129" r="Y2228">
        <v>64.103239</v>
      </c>
      <c s="129" r="Z2228">
        <v>91.146792</v>
      </c>
      <c s="129" r="AA2228">
        <v>87.8722669999999</v>
      </c>
      <c s="129" r="AB2228">
        <v>45.727386</v>
      </c>
      <c s="129" r="AC2228">
        <v>4.738379</v>
      </c>
      <c s="129" r="AD2228">
        <v>77.1242089999999</v>
      </c>
      <c s="129" r="AE2228">
        <v>234.377466</v>
      </c>
      <c s="129" r="AF2228">
        <v>100.276734</v>
      </c>
      <c s="129" r="AG2228">
        <v>448.221590999999</v>
      </c>
      <c s="129" r="AH2228">
        <v>55.088721</v>
      </c>
      <c s="129" r="AI2228">
        <v>67.108078</v>
      </c>
      <c s="129" r="AJ2228">
        <v>74.11937</v>
      </c>
      <c s="129" r="AK2228">
        <v>95.1532449999999</v>
      </c>
      <c s="129" r="AL2228">
        <v>84.867428</v>
      </c>
      <c s="129" r="AM2228">
        <v>55.338987</v>
      </c>
      <c s="129" r="AN2228">
        <v>16.545762</v>
      </c>
      <c s="129" r="AO2228">
        <v>78.1258219999999</v>
      </c>
      <c s="129" r="AP2228">
        <v>252.406501999999</v>
      </c>
      <c s="129" r="AQ2228">
        <v>117.689267</v>
      </c>
      <c s="129" r="AR2228">
        <v>695.735451</v>
      </c>
      <c s="129" r="AS2228">
        <v>20.0322619999999</v>
      </c>
      <c s="129" r="AT2228">
        <v>48.077429</v>
      </c>
      <c s="129" r="AU2228">
        <v>8.01290499999999</v>
      </c>
      <c s="129" r="AV2228">
        <v>52.0838809999999</v>
      </c>
      <c s="129" r="AW2228">
        <v>128.206477</v>
      </c>
      <c s="129" r="AX2228">
        <v>80.1290479999999</v>
      </c>
      <c s="129" r="AY2228">
        <v>271.051494999999</v>
      </c>
      <c s="129" r="AZ2228">
        <v>88.141953</v>
      </c>
      <c s="129" r="BA2228">
        <v>329.838689999999</v>
      </c>
      <c s="129" r="BB2228">
        <v>16.02581</v>
      </c>
      <c s="129" r="BC2228">
        <v>44.0709769999999</v>
      </c>
      <c s="129" r="BD2228">
        <v>4.006452</v>
      </c>
      <c s="129" r="BE2228">
        <v>24.0387139999999</v>
      </c>
      <c s="129" r="BF2228">
        <v>4.006452</v>
      </c>
      <c s="129" r="BG2228">
        <v>68.1096909999999</v>
      </c>
      <c s="129" r="BH2228">
        <v>137.528974</v>
      </c>
      <c s="129" r="BI2228">
        <v>32.051619</v>
      </c>
      <c s="129" r="BJ2228">
        <v>365.896761</v>
      </c>
      <c s="129" r="BK2228">
        <v>4.006452</v>
      </c>
      <c s="129" r="BL2228">
        <v>4.006452</v>
      </c>
      <c s="129" r="BM2228">
        <v>4.006452</v>
      </c>
      <c s="129" r="BN2228">
        <v>28.0451669999999</v>
      </c>
      <c s="129" r="BO2228">
        <v>124.200025</v>
      </c>
      <c s="129" r="BP2228">
        <v>12.0193569999999</v>
      </c>
      <c s="129" r="BQ2228">
        <v>133.522521</v>
      </c>
      <c s="129" r="BR2228">
        <v>56.0903339999999</v>
      </c>
      <c s="129" r="BS2228">
        <v>56.0903339999999</v>
      </c>
      <c s="129" r="BT2228">
        <v>0.0</v>
      </c>
      <c s="129" r="BU2228">
        <v>0.0</v>
      </c>
      <c s="129" r="BV2228">
        <v>0.0</v>
      </c>
      <c s="129" r="BW2228">
        <v>0.0</v>
      </c>
      <c s="129" r="BX2228">
        <v>8.01290499999999</v>
      </c>
      <c s="129" r="BY2228">
        <v>20.0322619999999</v>
      </c>
      <c s="129" r="BZ2228">
        <v>0.0</v>
      </c>
      <c s="129" r="CA2228">
        <v>28.0451669999999</v>
      </c>
      <c s="129" r="CB2228">
        <v>280.451668999999</v>
      </c>
      <c s="129" r="CC2228">
        <v>12.0193569999999</v>
      </c>
      <c s="129" r="CD2228">
        <v>36.058072</v>
      </c>
      <c s="129" r="CE2228">
        <v>8.01290499999999</v>
      </c>
      <c s="129" r="CF2228">
        <v>48.077429</v>
      </c>
      <c s="129" r="CG2228">
        <v>92.1484059999999</v>
      </c>
      <c s="129" r="CH2228">
        <v>56.0903339999999</v>
      </c>
      <c s="129" r="CI2228">
        <v>4.006452</v>
      </c>
      <c s="129" r="CJ2228">
        <v>24.0387139999999</v>
      </c>
      <c s="129" r="CK2228">
        <v>359.193447999999</v>
      </c>
      <c s="129" r="CL2228">
        <v>8.01290499999999</v>
      </c>
      <c s="129" r="CM2228">
        <v>12.0193569999999</v>
      </c>
      <c s="129" r="CN2228">
        <v>0.0</v>
      </c>
      <c s="129" r="CO2228">
        <v>4.006452</v>
      </c>
      <c s="129" r="CP2228">
        <v>28.0451669999999</v>
      </c>
      <c s="129" r="CQ2228">
        <v>4.006452</v>
      </c>
      <c s="129" r="CR2228">
        <v>267.045043</v>
      </c>
      <c s="129" r="CS2228">
        <v>36.058072</v>
      </c>
    </row>
    <row customHeight="1" r="2229" ht="15.0">
      <c t="s" s="127" r="A2229">
        <v>18702</v>
      </c>
      <c t="s" s="127" r="B2229">
        <v>18703</v>
      </c>
      <c t="s" s="127" r="C2229">
        <v>18704</v>
      </c>
      <c t="s" s="127" r="D2229">
        <v>18705</v>
      </c>
      <c t="s" s="127" r="E2229">
        <v>18706</v>
      </c>
      <c t="s" s="127" r="F2229">
        <v>18707</v>
      </c>
      <c t="s" s="128" r="G2229">
        <v>18708</v>
      </c>
      <c t="s" s="127" r="H2229">
        <v>18709</v>
      </c>
      <c s="129" r="I2229">
        <v>1471.0</v>
      </c>
      <c s="129" r="J2229">
        <v>164.0</v>
      </c>
      <c s="129" r="K2229">
        <v>197.0</v>
      </c>
      <c s="129" r="L2229">
        <v>238.0</v>
      </c>
      <c s="129" r="M2229">
        <v>255.0</v>
      </c>
      <c s="129" r="N2229">
        <v>286.0</v>
      </c>
      <c s="129" r="O2229">
        <v>331.0</v>
      </c>
      <c s="129" r="P2229">
        <v>159.0</v>
      </c>
      <c s="129" r="Q2229">
        <v>211.0</v>
      </c>
      <c s="129" r="R2229">
        <v>239.0</v>
      </c>
      <c s="129" r="S2229">
        <v>220.0</v>
      </c>
      <c s="129" r="T2229">
        <v>321.0</v>
      </c>
      <c s="129" r="U2229">
        <v>266.0</v>
      </c>
      <c s="129" r="V2229">
        <v>691.0</v>
      </c>
      <c s="129" r="W2229">
        <v>98.0</v>
      </c>
      <c s="129" r="X2229">
        <v>104.0</v>
      </c>
      <c s="129" r="Y2229">
        <v>121.0</v>
      </c>
      <c s="129" r="Z2229">
        <v>126.0</v>
      </c>
      <c s="129" r="AA2229">
        <v>125.0</v>
      </c>
      <c s="129" r="AB2229">
        <v>111.0</v>
      </c>
      <c s="129" r="AC2229">
        <v>6.0</v>
      </c>
      <c s="129" r="AD2229">
        <v>144.0</v>
      </c>
      <c s="129" r="AE2229">
        <v>365.0</v>
      </c>
      <c s="129" r="AF2229">
        <v>182.0</v>
      </c>
      <c s="129" r="AG2229">
        <v>780.0</v>
      </c>
      <c s="129" r="AH2229">
        <v>66.0</v>
      </c>
      <c s="129" r="AI2229">
        <v>93.0</v>
      </c>
      <c s="129" r="AJ2229">
        <v>117.0</v>
      </c>
      <c s="129" r="AK2229">
        <v>129.0</v>
      </c>
      <c s="129" r="AL2229">
        <v>161.0</v>
      </c>
      <c s="129" r="AM2229">
        <v>185.0</v>
      </c>
      <c s="129" r="AN2229">
        <v>29.0</v>
      </c>
      <c s="129" r="AO2229">
        <v>93.0</v>
      </c>
      <c s="129" r="AP2229">
        <v>383.0</v>
      </c>
      <c s="129" r="AQ2229">
        <v>304.0</v>
      </c>
      <c s="129" r="AR2229">
        <v>1304.0</v>
      </c>
      <c s="129" r="AS2229">
        <v>20.0</v>
      </c>
      <c s="129" r="AT2229">
        <v>76.0</v>
      </c>
      <c s="129" r="AU2229">
        <v>60.0</v>
      </c>
      <c s="129" r="AV2229">
        <v>132.0</v>
      </c>
      <c s="129" r="AW2229">
        <v>176.0</v>
      </c>
      <c s="129" r="AX2229">
        <v>92.0</v>
      </c>
      <c s="129" r="AY2229">
        <v>596.0</v>
      </c>
      <c s="129" r="AZ2229">
        <v>152.0</v>
      </c>
      <c s="129" r="BA2229">
        <v>584.0</v>
      </c>
      <c s="129" r="BB2229">
        <v>0.0</v>
      </c>
      <c s="129" r="BC2229">
        <v>52.0</v>
      </c>
      <c s="129" r="BD2229">
        <v>40.0</v>
      </c>
      <c s="129" r="BE2229">
        <v>76.0</v>
      </c>
      <c s="129" r="BF2229">
        <v>44.0</v>
      </c>
      <c s="129" r="BG2229">
        <v>80.0</v>
      </c>
      <c s="129" r="BH2229">
        <v>232.0</v>
      </c>
      <c s="129" r="BI2229">
        <v>60.0</v>
      </c>
      <c s="129" r="BJ2229">
        <v>720.0</v>
      </c>
      <c s="129" r="BK2229">
        <v>20.0</v>
      </c>
      <c s="129" r="BL2229">
        <v>24.0</v>
      </c>
      <c s="129" r="BM2229">
        <v>20.0</v>
      </c>
      <c s="129" r="BN2229">
        <v>56.0</v>
      </c>
      <c s="129" r="BO2229">
        <v>132.0</v>
      </c>
      <c s="129" r="BP2229">
        <v>12.0</v>
      </c>
      <c s="129" r="BQ2229">
        <v>364.0</v>
      </c>
      <c s="129" r="BR2229">
        <v>92.0</v>
      </c>
      <c s="129" r="BS2229">
        <v>128.0</v>
      </c>
      <c s="129" r="BT2229">
        <v>0.0</v>
      </c>
      <c s="129" r="BU2229">
        <v>0.0</v>
      </c>
      <c s="129" r="BV2229">
        <v>0.0</v>
      </c>
      <c s="129" r="BW2229">
        <v>12.0</v>
      </c>
      <c s="129" r="BX2229">
        <v>36.0</v>
      </c>
      <c s="129" r="BY2229">
        <v>20.0</v>
      </c>
      <c s="129" r="BZ2229">
        <v>0.0</v>
      </c>
      <c s="129" r="CA2229">
        <v>60.0</v>
      </c>
      <c s="129" r="CB2229">
        <v>456.0</v>
      </c>
      <c s="129" r="CC2229">
        <v>12.0</v>
      </c>
      <c s="129" r="CD2229">
        <v>44.0</v>
      </c>
      <c s="129" r="CE2229">
        <v>60.0</v>
      </c>
      <c s="129" r="CF2229">
        <v>100.0</v>
      </c>
      <c s="129" r="CG2229">
        <v>124.0</v>
      </c>
      <c s="129" r="CH2229">
        <v>64.0</v>
      </c>
      <c s="129" r="CI2229">
        <v>4.0</v>
      </c>
      <c s="129" r="CJ2229">
        <v>48.0</v>
      </c>
      <c s="129" r="CK2229">
        <v>720.0</v>
      </c>
      <c s="129" r="CL2229">
        <v>8.0</v>
      </c>
      <c s="129" r="CM2229">
        <v>32.0</v>
      </c>
      <c s="129" r="CN2229">
        <v>0.0</v>
      </c>
      <c s="129" r="CO2229">
        <v>20.0</v>
      </c>
      <c s="129" r="CP2229">
        <v>16.0</v>
      </c>
      <c s="129" r="CQ2229">
        <v>8.0</v>
      </c>
      <c s="129" r="CR2229">
        <v>592.0</v>
      </c>
      <c s="129" r="CS2229">
        <v>44.0</v>
      </c>
    </row>
    <row customHeight="1" r="2230" ht="15.0">
      <c t="s" s="127" r="A2230">
        <v>18710</v>
      </c>
      <c t="s" s="127" r="B2230">
        <v>18711</v>
      </c>
      <c t="s" s="127" r="C2230">
        <v>18712</v>
      </c>
      <c t="s" s="127" r="D2230">
        <v>18713</v>
      </c>
      <c t="s" s="127" r="E2230">
        <v>18714</v>
      </c>
      <c t="s" s="127" r="F2230">
        <v>18715</v>
      </c>
      <c t="s" s="128" r="G2230">
        <v>18716</v>
      </c>
      <c t="s" s="127" r="H2230">
        <v>18717</v>
      </c>
      <c s="129" r="I2230">
        <v>84.0</v>
      </c>
      <c s="129" r="J2230">
        <v>18.8999999999999</v>
      </c>
      <c s="129" r="K2230">
        <v>4.2</v>
      </c>
      <c s="129" r="L2230">
        <v>15.75</v>
      </c>
      <c s="129" r="M2230">
        <v>16.8</v>
      </c>
      <c s="129" r="N2230">
        <v>18.8999999999999</v>
      </c>
      <c s="129" r="O2230">
        <v>9.44999999999999</v>
      </c>
      <c s="129" r="P2230">
        <v>5.0</v>
      </c>
      <c s="129" r="Q2230">
        <v>8.0</v>
      </c>
      <c s="129" r="R2230">
        <v>13.0</v>
      </c>
      <c s="129" r="S2230">
        <v>17.0</v>
      </c>
      <c s="129" r="T2230">
        <v>10.0</v>
      </c>
      <c s="129" r="U2230">
        <v>11.0</v>
      </c>
      <c s="129" r="V2230">
        <v>47.25</v>
      </c>
      <c s="129" r="W2230">
        <v>12.6</v>
      </c>
      <c s="129" r="X2230">
        <v>3.15</v>
      </c>
      <c s="129" r="Y2230">
        <v>8.4</v>
      </c>
      <c s="129" r="Z2230">
        <v>9.44999999999999</v>
      </c>
      <c s="129" r="AA2230">
        <v>9.44999999999999</v>
      </c>
      <c s="129" r="AB2230">
        <v>3.15</v>
      </c>
      <c s="129" r="AC2230">
        <v>1.05</v>
      </c>
      <c s="129" r="AD2230">
        <v>13.65</v>
      </c>
      <c s="129" r="AE2230">
        <v>23.1</v>
      </c>
      <c s="129" r="AF2230">
        <v>10.5</v>
      </c>
      <c s="129" r="AG2230">
        <v>36.75</v>
      </c>
      <c s="129" r="AH2230">
        <v>6.3</v>
      </c>
      <c s="129" r="AI2230">
        <v>1.05</v>
      </c>
      <c s="129" r="AJ2230">
        <v>7.35</v>
      </c>
      <c s="129" r="AK2230">
        <v>7.35</v>
      </c>
      <c s="129" r="AL2230">
        <v>9.44999999999999</v>
      </c>
      <c s="129" r="AM2230">
        <v>4.2</v>
      </c>
      <c s="129" r="AN2230">
        <v>1.05</v>
      </c>
      <c s="129" r="AO2230">
        <v>6.3</v>
      </c>
      <c s="129" r="AP2230">
        <v>17.85</v>
      </c>
      <c s="129" r="AQ2230">
        <v>12.6</v>
      </c>
      <c s="129" r="AR2230">
        <v>67.2</v>
      </c>
      <c s="129" r="AS2230">
        <v>0.0</v>
      </c>
      <c s="129" r="AT2230">
        <v>0.0</v>
      </c>
      <c s="129" r="AU2230">
        <v>0.0</v>
      </c>
      <c s="129" r="AV2230">
        <v>8.4</v>
      </c>
      <c s="129" r="AW2230">
        <v>16.8</v>
      </c>
      <c s="129" r="AX2230">
        <v>21.0</v>
      </c>
      <c s="129" r="AY2230">
        <v>12.6</v>
      </c>
      <c s="129" r="AZ2230">
        <v>8.4</v>
      </c>
      <c s="129" r="BA2230">
        <v>33.6</v>
      </c>
      <c s="129" r="BB2230">
        <v>0.0</v>
      </c>
      <c s="129" r="BC2230">
        <v>0.0</v>
      </c>
      <c s="129" r="BD2230">
        <v>0.0</v>
      </c>
      <c s="129" r="BE2230">
        <v>8.4</v>
      </c>
      <c s="129" r="BF2230">
        <v>0.0</v>
      </c>
      <c s="129" r="BG2230">
        <v>12.6</v>
      </c>
      <c s="129" r="BH2230">
        <v>8.4</v>
      </c>
      <c s="129" r="BI2230">
        <v>4.2</v>
      </c>
      <c s="129" r="BJ2230">
        <v>33.6</v>
      </c>
      <c s="129" r="BK2230">
        <v>0.0</v>
      </c>
      <c s="129" r="BL2230">
        <v>0.0</v>
      </c>
      <c s="129" r="BM2230">
        <v>0.0</v>
      </c>
      <c s="129" r="BN2230">
        <v>0.0</v>
      </c>
      <c s="129" r="BO2230">
        <v>16.8</v>
      </c>
      <c s="129" r="BP2230">
        <v>8.4</v>
      </c>
      <c s="129" r="BQ2230">
        <v>4.2</v>
      </c>
      <c s="129" r="BR2230">
        <v>4.2</v>
      </c>
      <c s="129" r="BS2230">
        <v>4.2</v>
      </c>
      <c s="129" r="BT2230">
        <v>0.0</v>
      </c>
      <c s="129" r="BU2230">
        <v>0.0</v>
      </c>
      <c s="129" r="BV2230">
        <v>0.0</v>
      </c>
      <c s="129" r="BW2230">
        <v>4.2</v>
      </c>
      <c s="129" r="BX2230">
        <v>0.0</v>
      </c>
      <c s="129" r="BY2230">
        <v>0.0</v>
      </c>
      <c s="129" r="BZ2230">
        <v>0.0</v>
      </c>
      <c s="129" r="CA2230">
        <v>0.0</v>
      </c>
      <c s="129" r="CB2230">
        <v>25.2</v>
      </c>
      <c s="129" r="CC2230">
        <v>0.0</v>
      </c>
      <c s="129" r="CD2230">
        <v>0.0</v>
      </c>
      <c s="129" r="CE2230">
        <v>0.0</v>
      </c>
      <c s="129" r="CF2230">
        <v>0.0</v>
      </c>
      <c s="129" r="CG2230">
        <v>8.4</v>
      </c>
      <c s="129" r="CH2230">
        <v>16.8</v>
      </c>
      <c s="129" r="CI2230">
        <v>0.0</v>
      </c>
      <c s="129" r="CJ2230">
        <v>0.0</v>
      </c>
      <c s="129" r="CK2230">
        <v>37.7999999999999</v>
      </c>
      <c s="129" r="CL2230">
        <v>0.0</v>
      </c>
      <c s="129" r="CM2230">
        <v>0.0</v>
      </c>
      <c s="129" r="CN2230">
        <v>0.0</v>
      </c>
      <c s="129" r="CO2230">
        <v>4.2</v>
      </c>
      <c s="129" r="CP2230">
        <v>8.4</v>
      </c>
      <c s="129" r="CQ2230">
        <v>4.2</v>
      </c>
      <c s="129" r="CR2230">
        <v>12.6</v>
      </c>
      <c s="129" r="CS2230">
        <v>8.4</v>
      </c>
    </row>
    <row customHeight="1" r="2231" ht="15.0">
      <c t="s" s="127" r="A2231">
        <v>18718</v>
      </c>
      <c t="s" s="127" r="B2231">
        <v>18719</v>
      </c>
      <c t="s" s="127" r="C2231">
        <v>18720</v>
      </c>
      <c t="s" s="127" r="D2231">
        <v>18721</v>
      </c>
      <c t="s" s="127" r="E2231">
        <v>18722</v>
      </c>
      <c t="s" s="127" r="F2231">
        <v>18723</v>
      </c>
      <c t="s" s="128" r="G2231">
        <v>18724</v>
      </c>
      <c t="s" s="127" r="H2231">
        <v>18725</v>
      </c>
      <c s="129" r="I2231">
        <v>244.0</v>
      </c>
      <c s="129" r="J2231">
        <v>40.83682</v>
      </c>
      <c s="129" r="K2231">
        <v>29.6066949999999</v>
      </c>
      <c s="129" r="L2231">
        <v>42.878661</v>
      </c>
      <c s="129" r="M2231">
        <v>63.297071</v>
      </c>
      <c s="129" r="N2231">
        <v>36.753138</v>
      </c>
      <c s="129" r="O2231">
        <v>30.6276149999999</v>
      </c>
      <c s="129" r="P2231">
        <v>35.0</v>
      </c>
      <c s="129" r="Q2231">
        <v>41.0</v>
      </c>
      <c s="129" r="R2231">
        <v>50.0</v>
      </c>
      <c s="129" r="S2231">
        <v>43.0</v>
      </c>
      <c s="129" r="T2231">
        <v>60.0</v>
      </c>
      <c s="129" r="U2231">
        <v>26.0</v>
      </c>
      <c s="129" r="V2231">
        <v>124.552301</v>
      </c>
      <c s="129" r="W2231">
        <v>21.4393309999999</v>
      </c>
      <c s="129" r="X2231">
        <v>14.292887</v>
      </c>
      <c s="129" r="Y2231">
        <v>21.4393309999999</v>
      </c>
      <c s="129" r="Z2231">
        <v>39.8158999999999</v>
      </c>
      <c s="129" r="AA2231">
        <v>16.3347279999999</v>
      </c>
      <c s="129" r="AB2231">
        <v>11.230126</v>
      </c>
      <c s="129" r="AC2231">
        <v>0.0</v>
      </c>
      <c s="129" r="AD2231">
        <v>25.5230129999999</v>
      </c>
      <c s="129" r="AE2231">
        <v>74.527197</v>
      </c>
      <c s="129" r="AF2231">
        <v>24.502092</v>
      </c>
      <c s="129" r="AG2231">
        <v>119.447699</v>
      </c>
      <c s="129" r="AH2231">
        <v>19.39749</v>
      </c>
      <c s="129" r="AI2231">
        <v>15.313808</v>
      </c>
      <c s="129" r="AJ2231">
        <v>21.4393309999999</v>
      </c>
      <c s="129" r="AK2231">
        <v>23.481172</v>
      </c>
      <c s="129" r="AL2231">
        <v>20.41841</v>
      </c>
      <c s="129" r="AM2231">
        <v>18.376569</v>
      </c>
      <c s="129" r="AN2231">
        <v>1.020921</v>
      </c>
      <c s="129" r="AO2231">
        <v>24.502092</v>
      </c>
      <c s="129" r="AP2231">
        <v>60.23431</v>
      </c>
      <c s="129" r="AQ2231">
        <v>34.711297</v>
      </c>
      <c s="129" r="AR2231">
        <v>204.1841</v>
      </c>
      <c s="129" r="AS2231">
        <v>61.2552299999999</v>
      </c>
      <c s="129" r="AT2231">
        <v>4.08368199999999</v>
      </c>
      <c s="129" r="AU2231">
        <v>4.08368199999999</v>
      </c>
      <c s="129" r="AV2231">
        <v>8.16736399999999</v>
      </c>
      <c s="129" r="AW2231">
        <v>8.16736399999999</v>
      </c>
      <c s="129" r="AX2231">
        <v>24.502092</v>
      </c>
      <c s="129" r="AY2231">
        <v>77.5899579999999</v>
      </c>
      <c s="129" r="AZ2231">
        <v>16.3347279999999</v>
      </c>
      <c s="129" r="BA2231">
        <v>110.259414</v>
      </c>
      <c s="129" r="BB2231">
        <v>36.753138</v>
      </c>
      <c s="129" r="BC2231">
        <v>0.0</v>
      </c>
      <c s="129" r="BD2231">
        <v>4.08368199999999</v>
      </c>
      <c s="129" r="BE2231">
        <v>4.08368199999999</v>
      </c>
      <c s="129" r="BF2231">
        <v>0.0</v>
      </c>
      <c s="129" r="BG2231">
        <v>24.502092</v>
      </c>
      <c s="129" r="BH2231">
        <v>40.83682</v>
      </c>
      <c s="129" r="BI2231">
        <v>0.0</v>
      </c>
      <c s="129" r="BJ2231">
        <v>93.9246859999999</v>
      </c>
      <c s="129" r="BK2231">
        <v>24.502092</v>
      </c>
      <c s="129" r="BL2231">
        <v>4.08368199999999</v>
      </c>
      <c s="129" r="BM2231">
        <v>0.0</v>
      </c>
      <c s="129" r="BN2231">
        <v>4.08368199999999</v>
      </c>
      <c s="129" r="BO2231">
        <v>8.16736399999999</v>
      </c>
      <c s="129" r="BP2231">
        <v>0.0</v>
      </c>
      <c s="129" r="BQ2231">
        <v>36.753138</v>
      </c>
      <c s="129" r="BR2231">
        <v>16.3347279999999</v>
      </c>
      <c s="129" r="BS2231">
        <v>12.251046</v>
      </c>
      <c s="129" r="BT2231">
        <v>4.08368199999999</v>
      </c>
      <c s="129" r="BU2231">
        <v>0.0</v>
      </c>
      <c s="129" r="BV2231">
        <v>0.0</v>
      </c>
      <c s="129" r="BW2231">
        <v>0.0</v>
      </c>
      <c s="129" r="BX2231">
        <v>0.0</v>
      </c>
      <c s="129" r="BY2231">
        <v>0.0</v>
      </c>
      <c s="129" r="BZ2231">
        <v>0.0</v>
      </c>
      <c s="129" r="CA2231">
        <v>8.16736399999999</v>
      </c>
      <c s="129" r="CB2231">
        <v>89.8410039999999</v>
      </c>
      <c s="129" r="CC2231">
        <v>44.9205019999999</v>
      </c>
      <c s="129" r="CD2231">
        <v>4.08368199999999</v>
      </c>
      <c s="129" r="CE2231">
        <v>4.08368199999999</v>
      </c>
      <c s="129" r="CF2231">
        <v>8.16736399999999</v>
      </c>
      <c s="129" r="CG2231">
        <v>4.08368199999999</v>
      </c>
      <c s="129" r="CH2231">
        <v>16.3347279999999</v>
      </c>
      <c s="129" r="CI2231">
        <v>0.0</v>
      </c>
      <c s="129" r="CJ2231">
        <v>8.16736399999999</v>
      </c>
      <c s="129" r="CK2231">
        <v>102.09205</v>
      </c>
      <c s="129" r="CL2231">
        <v>12.251046</v>
      </c>
      <c s="129" r="CM2231">
        <v>0.0</v>
      </c>
      <c s="129" r="CN2231">
        <v>0.0</v>
      </c>
      <c s="129" r="CO2231">
        <v>0.0</v>
      </c>
      <c s="129" r="CP2231">
        <v>4.08368199999999</v>
      </c>
      <c s="129" r="CQ2231">
        <v>8.16736399999999</v>
      </c>
      <c s="129" r="CR2231">
        <v>77.5899579999999</v>
      </c>
      <c s="129" r="CS2231">
        <v>0.0</v>
      </c>
    </row>
    <row customHeight="1" r="2232" ht="15.0">
      <c t="s" s="127" r="A2232">
        <v>18726</v>
      </c>
      <c t="s" s="127" r="B2232">
        <v>18727</v>
      </c>
      <c t="s" s="127" r="C2232">
        <v>18728</v>
      </c>
      <c t="s" s="127" r="D2232">
        <v>18729</v>
      </c>
      <c t="s" s="127" r="E2232">
        <v>18730</v>
      </c>
      <c t="s" s="127" r="F2232">
        <v>18731</v>
      </c>
      <c t="s" s="128" r="G2232">
        <v>18732</v>
      </c>
      <c t="s" s="127" r="H2232">
        <v>18733</v>
      </c>
      <c s="129" r="I2232">
        <v>425.0</v>
      </c>
      <c s="129" r="J2232">
        <v>70.832583</v>
      </c>
      <c s="129" r="K2232">
        <v>52.875027</v>
      </c>
      <c s="129" r="L2232">
        <v>90.785424</v>
      </c>
      <c s="129" r="M2232">
        <v>114.731082</v>
      </c>
      <c s="129" r="N2232">
        <v>63.851339</v>
      </c>
      <c s="129" r="O2232">
        <v>31.9245449999999</v>
      </c>
      <c s="129" r="P2232">
        <v>61.0</v>
      </c>
      <c s="129" r="Q2232">
        <v>69.0</v>
      </c>
      <c s="129" r="R2232">
        <v>80.0</v>
      </c>
      <c s="129" r="S2232">
        <v>73.0</v>
      </c>
      <c s="129" r="T2232">
        <v>48.0</v>
      </c>
      <c s="129" r="U2232">
        <v>30.0</v>
      </c>
      <c s="129" r="V2232">
        <v>199.530654</v>
      </c>
      <c s="129" r="W2232">
        <v>33.919829</v>
      </c>
      <c s="129" r="X2232">
        <v>18.9551979999999</v>
      </c>
      <c s="129" r="Y2232">
        <v>44.893891</v>
      </c>
      <c s="129" r="Z2232">
        <v>56.8655949999999</v>
      </c>
      <c s="129" r="AA2232">
        <v>32.924436</v>
      </c>
      <c s="129" r="AB2232">
        <v>10.974062</v>
      </c>
      <c s="129" r="AC2232">
        <v>0.997642</v>
      </c>
      <c s="129" r="AD2232">
        <v>39.905681</v>
      </c>
      <c s="129" r="AE2232">
        <v>134.683922</v>
      </c>
      <c s="129" r="AF2232">
        <v>24.94105</v>
      </c>
      <c s="129" r="AG2232">
        <v>225.469346</v>
      </c>
      <c s="129" r="AH2232">
        <v>36.9127549999999</v>
      </c>
      <c s="129" r="AI2232">
        <v>33.919829</v>
      </c>
      <c s="129" r="AJ2232">
        <v>45.891533</v>
      </c>
      <c s="129" r="AK2232">
        <v>57.865487</v>
      </c>
      <c s="129" r="AL2232">
        <v>30.9269029999999</v>
      </c>
      <c s="129" r="AM2232">
        <v>16.959914</v>
      </c>
      <c s="129" r="AN2232">
        <v>2.992926</v>
      </c>
      <c s="129" r="AO2232">
        <v>49.8821009999999</v>
      </c>
      <c s="129" r="AP2232">
        <v>139.672133</v>
      </c>
      <c s="129" r="AQ2232">
        <v>35.9151129999999</v>
      </c>
      <c s="129" r="AR2232">
        <v>363.141695</v>
      </c>
      <c s="129" r="AS2232">
        <v>27.9339769999999</v>
      </c>
      <c s="129" r="AT2232">
        <v>11.971704</v>
      </c>
      <c s="129" r="AU2232">
        <v>15.962272</v>
      </c>
      <c s="129" r="AV2232">
        <v>47.886817</v>
      </c>
      <c s="129" r="AW2232">
        <v>59.858521</v>
      </c>
      <c s="129" r="AX2232">
        <v>51.8773849999999</v>
      </c>
      <c s="129" r="AY2232">
        <v>103.754769999999</v>
      </c>
      <c s="129" r="AZ2232">
        <v>43.8962489999999</v>
      </c>
      <c s="129" r="BA2232">
        <v>171.594427</v>
      </c>
      <c s="129" r="BB2232">
        <v>19.9528399999999</v>
      </c>
      <c s="129" r="BC2232">
        <v>11.971704</v>
      </c>
      <c s="129" r="BD2232">
        <v>15.962272</v>
      </c>
      <c s="129" r="BE2232">
        <v>23.943408</v>
      </c>
      <c s="129" r="BF2232">
        <v>0.0</v>
      </c>
      <c s="129" r="BG2232">
        <v>43.8962489999999</v>
      </c>
      <c s="129" r="BH2232">
        <v>51.8773849999999</v>
      </c>
      <c s="129" r="BI2232">
        <v>3.990568</v>
      </c>
      <c s="129" r="BJ2232">
        <v>191.547268</v>
      </c>
      <c s="129" r="BK2232">
        <v>7.981136</v>
      </c>
      <c s="129" r="BL2232">
        <v>0.0</v>
      </c>
      <c s="129" r="BM2232">
        <v>0.0</v>
      </c>
      <c s="129" r="BN2232">
        <v>23.943408</v>
      </c>
      <c s="129" r="BO2232">
        <v>59.858521</v>
      </c>
      <c s="129" r="BP2232">
        <v>7.981136</v>
      </c>
      <c s="129" r="BQ2232">
        <v>51.8773849999999</v>
      </c>
      <c s="129" r="BR2232">
        <v>39.905681</v>
      </c>
      <c s="129" r="BS2232">
        <v>31.9245449999999</v>
      </c>
      <c s="129" r="BT2232">
        <v>0.0</v>
      </c>
      <c s="129" r="BU2232">
        <v>0.0</v>
      </c>
      <c s="129" r="BV2232">
        <v>0.0</v>
      </c>
      <c s="129" r="BW2232">
        <v>0.0</v>
      </c>
      <c s="129" r="BX2232">
        <v>3.990568</v>
      </c>
      <c s="129" r="BY2232">
        <v>3.990568</v>
      </c>
      <c s="129" r="BZ2232">
        <v>0.0</v>
      </c>
      <c s="129" r="CA2232">
        <v>23.943408</v>
      </c>
      <c s="129" r="CB2232">
        <v>167.603859</v>
      </c>
      <c s="129" r="CC2232">
        <v>15.962272</v>
      </c>
      <c s="129" r="CD2232">
        <v>11.971704</v>
      </c>
      <c s="129" r="CE2232">
        <v>15.962272</v>
      </c>
      <c s="129" r="CF2232">
        <v>39.905681</v>
      </c>
      <c s="129" r="CG2232">
        <v>43.8962489999999</v>
      </c>
      <c s="129" r="CH2232">
        <v>35.9151129999999</v>
      </c>
      <c s="129" r="CI2232">
        <v>0.0</v>
      </c>
      <c s="129" r="CJ2232">
        <v>3.990568</v>
      </c>
      <c s="129" r="CK2232">
        <v>163.613291</v>
      </c>
      <c s="129" r="CL2232">
        <v>11.971704</v>
      </c>
      <c s="129" r="CM2232">
        <v>0.0</v>
      </c>
      <c s="129" r="CN2232">
        <v>0.0</v>
      </c>
      <c s="129" r="CO2232">
        <v>7.981136</v>
      </c>
      <c s="129" r="CP2232">
        <v>11.971704</v>
      </c>
      <c s="129" r="CQ2232">
        <v>11.971704</v>
      </c>
      <c s="129" r="CR2232">
        <v>103.754769999999</v>
      </c>
      <c s="129" r="CS2232">
        <v>15.962272</v>
      </c>
    </row>
    <row customHeight="1" r="2233" ht="15.0">
      <c t="s" s="127" r="A2233">
        <v>18734</v>
      </c>
      <c t="s" s="127" r="B2233">
        <v>18735</v>
      </c>
      <c t="s" s="127" r="C2233">
        <v>18736</v>
      </c>
      <c t="s" s="127" r="D2233">
        <v>18737</v>
      </c>
      <c t="s" s="127" r="E2233">
        <v>18738</v>
      </c>
      <c t="s" s="127" r="F2233">
        <v>18739</v>
      </c>
      <c t="s" s="128" r="G2233">
        <v>18740</v>
      </c>
      <c t="s" s="127" r="H2233">
        <v>18741</v>
      </c>
      <c s="129" r="I2233">
        <v>324.0</v>
      </c>
      <c s="129" r="J2233">
        <v>62.0</v>
      </c>
      <c s="129" r="K2233">
        <v>50.0</v>
      </c>
      <c s="129" r="L2233">
        <v>60.0</v>
      </c>
      <c s="129" r="M2233">
        <v>73.0</v>
      </c>
      <c s="129" r="N2233">
        <v>49.0</v>
      </c>
      <c s="129" r="O2233">
        <v>30.0</v>
      </c>
      <c s="129" r="P2233">
        <v>52.0</v>
      </c>
      <c s="129" r="Q2233">
        <v>50.0</v>
      </c>
      <c s="129" r="R2233">
        <v>65.0</v>
      </c>
      <c s="129" r="S2233">
        <v>62.0</v>
      </c>
      <c s="129" r="T2233">
        <v>45.0</v>
      </c>
      <c s="129" r="U2233">
        <v>30.0</v>
      </c>
      <c s="129" r="V2233">
        <v>157.0</v>
      </c>
      <c s="129" r="W2233">
        <v>25.0</v>
      </c>
      <c s="129" r="X2233">
        <v>26.0</v>
      </c>
      <c s="129" r="Y2233">
        <v>31.0</v>
      </c>
      <c s="129" r="Z2233">
        <v>39.0</v>
      </c>
      <c s="129" r="AA2233">
        <v>24.0</v>
      </c>
      <c s="129" r="AB2233">
        <v>12.0</v>
      </c>
      <c s="129" r="AC2233">
        <v>0.0</v>
      </c>
      <c s="129" r="AD2233">
        <v>31.0</v>
      </c>
      <c s="129" r="AE2233">
        <v>102.0</v>
      </c>
      <c s="129" r="AF2233">
        <v>24.0</v>
      </c>
      <c s="129" r="AG2233">
        <v>167.0</v>
      </c>
      <c s="129" r="AH2233">
        <v>37.0</v>
      </c>
      <c s="129" r="AI2233">
        <v>24.0</v>
      </c>
      <c s="129" r="AJ2233">
        <v>29.0</v>
      </c>
      <c s="129" r="AK2233">
        <v>34.0</v>
      </c>
      <c s="129" r="AL2233">
        <v>25.0</v>
      </c>
      <c s="129" r="AM2233">
        <v>17.0</v>
      </c>
      <c s="129" r="AN2233">
        <v>1.0</v>
      </c>
      <c s="129" r="AO2233">
        <v>43.0</v>
      </c>
      <c s="129" r="AP2233">
        <v>96.0</v>
      </c>
      <c s="129" r="AQ2233">
        <v>28.0</v>
      </c>
      <c s="129" r="AR2233">
        <v>252.0</v>
      </c>
      <c s="129" r="AS2233">
        <v>24.0</v>
      </c>
      <c s="129" r="AT2233">
        <v>12.0</v>
      </c>
      <c s="129" r="AU2233">
        <v>16.0</v>
      </c>
      <c s="129" r="AV2233">
        <v>40.0</v>
      </c>
      <c s="129" r="AW2233">
        <v>44.0</v>
      </c>
      <c s="129" r="AX2233">
        <v>28.0</v>
      </c>
      <c s="129" r="AY2233">
        <v>72.0</v>
      </c>
      <c s="129" r="AZ2233">
        <v>16.0</v>
      </c>
      <c s="129" r="BA2233">
        <v>116.0</v>
      </c>
      <c s="129" r="BB2233">
        <v>24.0</v>
      </c>
      <c s="129" r="BC2233">
        <v>4.0</v>
      </c>
      <c s="129" r="BD2233">
        <v>4.0</v>
      </c>
      <c s="129" r="BE2233">
        <v>12.0</v>
      </c>
      <c s="129" r="BF2233">
        <v>8.0</v>
      </c>
      <c s="129" r="BG2233">
        <v>24.0</v>
      </c>
      <c s="129" r="BH2233">
        <v>32.0</v>
      </c>
      <c s="129" r="BI2233">
        <v>8.0</v>
      </c>
      <c s="129" r="BJ2233">
        <v>136.0</v>
      </c>
      <c s="129" r="BK2233">
        <v>0.0</v>
      </c>
      <c s="129" r="BL2233">
        <v>8.0</v>
      </c>
      <c s="129" r="BM2233">
        <v>12.0</v>
      </c>
      <c s="129" r="BN2233">
        <v>28.0</v>
      </c>
      <c s="129" r="BO2233">
        <v>36.0</v>
      </c>
      <c s="129" r="BP2233">
        <v>4.0</v>
      </c>
      <c s="129" r="BQ2233">
        <v>40.0</v>
      </c>
      <c s="129" r="BR2233">
        <v>8.0</v>
      </c>
      <c s="129" r="BS2233">
        <v>32.0</v>
      </c>
      <c s="129" r="BT2233">
        <v>0.0</v>
      </c>
      <c s="129" r="BU2233">
        <v>0.0</v>
      </c>
      <c s="129" r="BV2233">
        <v>0.0</v>
      </c>
      <c s="129" r="BW2233">
        <v>4.0</v>
      </c>
      <c s="129" r="BX2233">
        <v>8.0</v>
      </c>
      <c s="129" r="BY2233">
        <v>8.0</v>
      </c>
      <c s="129" r="BZ2233">
        <v>0.0</v>
      </c>
      <c s="129" r="CA2233">
        <v>12.0</v>
      </c>
      <c s="129" r="CB2233">
        <v>128.0</v>
      </c>
      <c s="129" r="CC2233">
        <v>16.0</v>
      </c>
      <c s="129" r="CD2233">
        <v>4.0</v>
      </c>
      <c s="129" r="CE2233">
        <v>12.0</v>
      </c>
      <c s="129" r="CF2233">
        <v>36.0</v>
      </c>
      <c s="129" r="CG2233">
        <v>36.0</v>
      </c>
      <c s="129" r="CH2233">
        <v>20.0</v>
      </c>
      <c s="129" r="CI2233">
        <v>0.0</v>
      </c>
      <c s="129" r="CJ2233">
        <v>4.0</v>
      </c>
      <c s="129" r="CK2233">
        <v>92.0</v>
      </c>
      <c s="129" r="CL2233">
        <v>8.0</v>
      </c>
      <c s="129" r="CM2233">
        <v>8.0</v>
      </c>
      <c s="129" r="CN2233">
        <v>4.0</v>
      </c>
      <c s="129" r="CO2233">
        <v>0.0</v>
      </c>
      <c s="129" r="CP2233">
        <v>0.0</v>
      </c>
      <c s="129" r="CQ2233">
        <v>0.0</v>
      </c>
      <c s="129" r="CR2233">
        <v>72.0</v>
      </c>
      <c s="129" r="CS2233">
        <v>0.0</v>
      </c>
    </row>
    <row customHeight="1" r="2234" ht="15.0">
      <c t="s" s="127" r="A2234">
        <v>18742</v>
      </c>
      <c t="s" s="127" r="B2234">
        <v>18743</v>
      </c>
      <c t="s" s="127" r="C2234">
        <v>18744</v>
      </c>
      <c t="s" s="127" r="D2234">
        <v>18745</v>
      </c>
      <c t="s" s="127" r="E2234">
        <v>18746</v>
      </c>
      <c t="s" s="127" r="F2234">
        <v>18747</v>
      </c>
      <c t="s" s="128" r="G2234">
        <v>18748</v>
      </c>
      <c t="s" s="127" r="H2234">
        <v>18749</v>
      </c>
      <c s="129" r="I2234">
        <v>470.0</v>
      </c>
      <c s="129" r="J2234">
        <v>87.371795</v>
      </c>
      <c s="129" r="K2234">
        <v>68.290598</v>
      </c>
      <c s="129" r="L2234">
        <v>82.3504269999999</v>
      </c>
      <c s="129" r="M2234">
        <v>117.5</v>
      </c>
      <c s="129" r="N2234">
        <v>63.2692309999999</v>
      </c>
      <c s="129" r="O2234">
        <v>51.2179489999999</v>
      </c>
      <c s="129" r="P2234">
        <v>80.0</v>
      </c>
      <c s="129" r="Q2234">
        <v>65.0</v>
      </c>
      <c s="129" r="R2234">
        <v>98.0</v>
      </c>
      <c s="129" r="S2234">
        <v>71.0</v>
      </c>
      <c s="129" r="T2234">
        <v>77.0</v>
      </c>
      <c s="129" r="U2234">
        <v>51.0</v>
      </c>
      <c s="129" r="V2234">
        <v>233.995725999999</v>
      </c>
      <c s="129" r="W2234">
        <v>42.179487</v>
      </c>
      <c s="129" r="X2234">
        <v>39.1666669999999</v>
      </c>
      <c s="129" r="Y2234">
        <v>41.1752139999999</v>
      </c>
      <c s="129" r="Z2234">
        <v>58.247863</v>
      </c>
      <c s="129" r="AA2234">
        <v>39.1666669999999</v>
      </c>
      <c s="129" r="AB2234">
        <v>12.051282</v>
      </c>
      <c s="129" r="AC2234">
        <v>2.008547</v>
      </c>
      <c s="129" r="AD2234">
        <v>56.239316</v>
      </c>
      <c s="129" r="AE2234">
        <v>140.598290999999</v>
      </c>
      <c s="129" r="AF2234">
        <v>37.1581199999999</v>
      </c>
      <c s="129" r="AG2234">
        <v>236.004274</v>
      </c>
      <c s="129" r="AH2234">
        <v>45.1923079999999</v>
      </c>
      <c s="129" r="AI2234">
        <v>29.123932</v>
      </c>
      <c s="129" r="AJ2234">
        <v>41.1752139999999</v>
      </c>
      <c s="129" r="AK2234">
        <v>59.2521369999999</v>
      </c>
      <c s="129" r="AL2234">
        <v>24.102564</v>
      </c>
      <c s="129" r="AM2234">
        <v>34.145299</v>
      </c>
      <c s="129" r="AN2234">
        <v>3.012821</v>
      </c>
      <c s="129" r="AO2234">
        <v>55.2350429999999</v>
      </c>
      <c s="129" r="AP2234">
        <v>126.538462</v>
      </c>
      <c s="129" r="AQ2234">
        <v>54.230769</v>
      </c>
      <c s="129" r="AR2234">
        <v>377.606837999999</v>
      </c>
      <c s="129" r="AS2234">
        <v>20.08547</v>
      </c>
      <c s="129" r="AT2234">
        <v>28.119658</v>
      </c>
      <c s="129" r="AU2234">
        <v>8.034188</v>
      </c>
      <c s="129" r="AV2234">
        <v>36.153846</v>
      </c>
      <c s="129" r="AW2234">
        <v>76.324786</v>
      </c>
      <c s="129" r="AX2234">
        <v>36.153846</v>
      </c>
      <c s="129" r="AY2234">
        <v>96.410256</v>
      </c>
      <c s="129" r="AZ2234">
        <v>76.324786</v>
      </c>
      <c s="129" r="BA2234">
        <v>176.752137</v>
      </c>
      <c s="129" r="BB2234">
        <v>12.051282</v>
      </c>
      <c s="129" r="BC2234">
        <v>24.102564</v>
      </c>
      <c s="129" r="BD2234">
        <v>4.017094</v>
      </c>
      <c s="129" r="BE2234">
        <v>12.051282</v>
      </c>
      <c s="129" r="BF2234">
        <v>16.068376</v>
      </c>
      <c s="129" r="BG2234">
        <v>32.136752</v>
      </c>
      <c s="129" r="BH2234">
        <v>44.188034</v>
      </c>
      <c s="129" r="BI2234">
        <v>32.136752</v>
      </c>
      <c s="129" r="BJ2234">
        <v>200.854701</v>
      </c>
      <c s="129" r="BK2234">
        <v>8.034188</v>
      </c>
      <c s="129" r="BL2234">
        <v>4.017094</v>
      </c>
      <c s="129" r="BM2234">
        <v>4.017094</v>
      </c>
      <c s="129" r="BN2234">
        <v>24.102564</v>
      </c>
      <c s="129" r="BO2234">
        <v>60.25641</v>
      </c>
      <c s="129" r="BP2234">
        <v>4.017094</v>
      </c>
      <c s="129" r="BQ2234">
        <v>52.222222</v>
      </c>
      <c s="129" r="BR2234">
        <v>44.188034</v>
      </c>
      <c s="129" r="BS2234">
        <v>32.136752</v>
      </c>
      <c s="129" r="BT2234">
        <v>0.0</v>
      </c>
      <c s="129" r="BU2234">
        <v>0.0</v>
      </c>
      <c s="129" r="BV2234">
        <v>0.0</v>
      </c>
      <c s="129" r="BW2234">
        <v>0.0</v>
      </c>
      <c s="129" r="BX2234">
        <v>4.017094</v>
      </c>
      <c s="129" r="BY2234">
        <v>4.017094</v>
      </c>
      <c s="129" r="BZ2234">
        <v>0.0</v>
      </c>
      <c s="129" r="CA2234">
        <v>24.102564</v>
      </c>
      <c s="129" r="CB2234">
        <v>188.803418999999</v>
      </c>
      <c s="129" r="CC2234">
        <v>8.034188</v>
      </c>
      <c s="129" r="CD2234">
        <v>20.08547</v>
      </c>
      <c s="129" r="CE2234">
        <v>4.017094</v>
      </c>
      <c s="129" r="CF2234">
        <v>28.119658</v>
      </c>
      <c s="129" r="CG2234">
        <v>68.290598</v>
      </c>
      <c s="129" r="CH2234">
        <v>28.119658</v>
      </c>
      <c s="129" r="CI2234">
        <v>0.0</v>
      </c>
      <c s="129" r="CJ2234">
        <v>32.136752</v>
      </c>
      <c s="129" r="CK2234">
        <v>156.666666999999</v>
      </c>
      <c s="129" r="CL2234">
        <v>12.051282</v>
      </c>
      <c s="129" r="CM2234">
        <v>8.034188</v>
      </c>
      <c s="129" r="CN2234">
        <v>4.017094</v>
      </c>
      <c s="129" r="CO2234">
        <v>8.034188</v>
      </c>
      <c s="129" r="CP2234">
        <v>4.017094</v>
      </c>
      <c s="129" r="CQ2234">
        <v>4.017094</v>
      </c>
      <c s="129" r="CR2234">
        <v>96.410256</v>
      </c>
      <c s="129" r="CS2234">
        <v>20.08547</v>
      </c>
    </row>
    <row customHeight="1" r="2235" ht="15.0">
      <c t="s" s="127" r="A2235">
        <v>18750</v>
      </c>
      <c t="s" s="127" r="B2235">
        <v>18751</v>
      </c>
      <c t="s" s="127" r="C2235">
        <v>18752</v>
      </c>
      <c t="s" s="127" r="D2235">
        <v>18753</v>
      </c>
      <c t="s" s="127" r="E2235">
        <v>18754</v>
      </c>
      <c t="s" s="127" r="F2235">
        <v>18755</v>
      </c>
      <c t="s" s="128" r="G2235">
        <v>18756</v>
      </c>
      <c t="s" s="127" r="H2235">
        <v>18757</v>
      </c>
      <c s="129" r="I2235">
        <v>211.0</v>
      </c>
      <c s="129" r="J2235">
        <v>28.2679429999999</v>
      </c>
      <c s="129" r="K2235">
        <v>37.354067</v>
      </c>
      <c s="129" r="L2235">
        <v>31.296651</v>
      </c>
      <c s="129" r="M2235">
        <v>51.488038</v>
      </c>
      <c s="129" r="N2235">
        <v>36.344498</v>
      </c>
      <c s="129" r="O2235">
        <v>26.248804</v>
      </c>
      <c s="129" r="P2235">
        <v>51.0</v>
      </c>
      <c s="129" r="Q2235">
        <v>23.0</v>
      </c>
      <c s="129" r="R2235">
        <v>47.0</v>
      </c>
      <c s="129" r="S2235">
        <v>35.0</v>
      </c>
      <c s="129" r="T2235">
        <v>36.0</v>
      </c>
      <c s="129" r="U2235">
        <v>14.0</v>
      </c>
      <c s="129" r="V2235">
        <v>109.033493</v>
      </c>
      <c s="129" r="W2235">
        <v>17.162679</v>
      </c>
      <c s="129" r="X2235">
        <v>21.2009569999999</v>
      </c>
      <c s="129" r="Y2235">
        <v>15.143541</v>
      </c>
      <c s="129" r="Z2235">
        <v>27.2583729999999</v>
      </c>
      <c s="129" r="AA2235">
        <v>18.172249</v>
      </c>
      <c s="129" r="AB2235">
        <v>10.095694</v>
      </c>
      <c s="129" r="AC2235">
        <v>0.0</v>
      </c>
      <c s="129" r="AD2235">
        <v>23.220096</v>
      </c>
      <c s="129" r="AE2235">
        <v>63.602871</v>
      </c>
      <c s="129" r="AF2235">
        <v>22.210526</v>
      </c>
      <c s="129" r="AG2235">
        <v>101.966506999999</v>
      </c>
      <c s="129" r="AH2235">
        <v>11.105263</v>
      </c>
      <c s="129" r="AI2235">
        <v>16.15311</v>
      </c>
      <c s="129" r="AJ2235">
        <v>16.15311</v>
      </c>
      <c s="129" r="AK2235">
        <v>24.229665</v>
      </c>
      <c s="129" r="AL2235">
        <v>18.172249</v>
      </c>
      <c s="129" r="AM2235">
        <v>16.15311</v>
      </c>
      <c s="129" r="AN2235">
        <v>0.0</v>
      </c>
      <c s="129" r="AO2235">
        <v>18.172249</v>
      </c>
      <c s="129" r="AP2235">
        <v>56.535885</v>
      </c>
      <c s="129" r="AQ2235">
        <v>27.2583729999999</v>
      </c>
      <c s="129" r="AR2235">
        <v>181.722488</v>
      </c>
      <c s="129" r="AS2235">
        <v>32.30622</v>
      </c>
      <c s="129" r="AT2235">
        <v>12.114833</v>
      </c>
      <c s="129" r="AU2235">
        <v>4.038278</v>
      </c>
      <c s="129" r="AV2235">
        <v>44.421053</v>
      </c>
      <c s="129" r="AW2235">
        <v>20.191388</v>
      </c>
      <c s="129" r="AX2235">
        <v>8.076555</v>
      </c>
      <c s="129" r="AY2235">
        <v>48.45933</v>
      </c>
      <c s="129" r="AZ2235">
        <v>12.114833</v>
      </c>
      <c s="129" r="BA2235">
        <v>84.8038279999999</v>
      </c>
      <c s="129" r="BB2235">
        <v>24.229665</v>
      </c>
      <c s="129" r="BC2235">
        <v>12.114833</v>
      </c>
      <c s="129" r="BD2235">
        <v>4.038278</v>
      </c>
      <c s="129" r="BE2235">
        <v>16.15311</v>
      </c>
      <c s="129" r="BF2235">
        <v>4.038278</v>
      </c>
      <c s="129" r="BG2235">
        <v>4.038278</v>
      </c>
      <c s="129" r="BH2235">
        <v>16.15311</v>
      </c>
      <c s="129" r="BI2235">
        <v>4.038278</v>
      </c>
      <c s="129" r="BJ2235">
        <v>96.91866</v>
      </c>
      <c s="129" r="BK2235">
        <v>8.076555</v>
      </c>
      <c s="129" r="BL2235">
        <v>0.0</v>
      </c>
      <c s="129" r="BM2235">
        <v>0.0</v>
      </c>
      <c s="129" r="BN2235">
        <v>28.2679429999999</v>
      </c>
      <c s="129" r="BO2235">
        <v>16.15311</v>
      </c>
      <c s="129" r="BP2235">
        <v>4.038278</v>
      </c>
      <c s="129" r="BQ2235">
        <v>32.30622</v>
      </c>
      <c s="129" r="BR2235">
        <v>8.076555</v>
      </c>
      <c s="129" r="BS2235">
        <v>28.2679429999999</v>
      </c>
      <c s="129" r="BT2235">
        <v>0.0</v>
      </c>
      <c s="129" r="BU2235">
        <v>0.0</v>
      </c>
      <c s="129" r="BV2235">
        <v>0.0</v>
      </c>
      <c s="129" r="BW2235">
        <v>16.15311</v>
      </c>
      <c s="129" r="BX2235">
        <v>4.038278</v>
      </c>
      <c s="129" r="BY2235">
        <v>4.038278</v>
      </c>
      <c s="129" r="BZ2235">
        <v>0.0</v>
      </c>
      <c s="129" r="CA2235">
        <v>4.038278</v>
      </c>
      <c s="129" r="CB2235">
        <v>88.842105</v>
      </c>
      <c s="129" r="CC2235">
        <v>28.2679429999999</v>
      </c>
      <c s="129" r="CD2235">
        <v>8.076555</v>
      </c>
      <c s="129" r="CE2235">
        <v>4.038278</v>
      </c>
      <c s="129" r="CF2235">
        <v>24.229665</v>
      </c>
      <c s="129" r="CG2235">
        <v>16.15311</v>
      </c>
      <c s="129" r="CH2235">
        <v>4.038278</v>
      </c>
      <c s="129" r="CI2235">
        <v>0.0</v>
      </c>
      <c s="129" r="CJ2235">
        <v>4.038278</v>
      </c>
      <c s="129" r="CK2235">
        <v>64.61244</v>
      </c>
      <c s="129" r="CL2235">
        <v>4.038278</v>
      </c>
      <c s="129" r="CM2235">
        <v>4.038278</v>
      </c>
      <c s="129" r="CN2235">
        <v>0.0</v>
      </c>
      <c s="129" r="CO2235">
        <v>4.038278</v>
      </c>
      <c s="129" r="CP2235">
        <v>0.0</v>
      </c>
      <c s="129" r="CQ2235">
        <v>0.0</v>
      </c>
      <c s="129" r="CR2235">
        <v>48.45933</v>
      </c>
      <c s="129" r="CS2235">
        <v>4.038278</v>
      </c>
    </row>
    <row customHeight="1" r="2236" ht="15.0">
      <c t="s" s="127" r="A2236">
        <v>18758</v>
      </c>
      <c t="s" s="127" r="B2236">
        <v>18759</v>
      </c>
      <c t="s" s="127" r="C2236">
        <v>18760</v>
      </c>
      <c t="s" s="127" r="D2236">
        <v>18761</v>
      </c>
      <c t="s" s="127" r="E2236">
        <v>18762</v>
      </c>
      <c t="s" s="127" r="F2236">
        <v>18763</v>
      </c>
      <c t="s" s="128" r="G2236">
        <v>18764</v>
      </c>
      <c t="s" s="127" r="H2236">
        <v>18765</v>
      </c>
      <c s="129" r="I2236">
        <v>264.0</v>
      </c>
      <c s="129" r="J2236">
        <v>48.0</v>
      </c>
      <c s="129" r="K2236">
        <v>31.0</v>
      </c>
      <c s="129" r="L2236">
        <v>58.0</v>
      </c>
      <c s="129" r="M2236">
        <v>56.0</v>
      </c>
      <c s="129" r="N2236">
        <v>53.0</v>
      </c>
      <c s="129" r="O2236">
        <v>18.0</v>
      </c>
      <c s="129" r="P2236">
        <v>31.0</v>
      </c>
      <c s="129" r="Q2236">
        <v>51.0</v>
      </c>
      <c s="129" r="R2236">
        <v>34.0</v>
      </c>
      <c s="129" r="S2236">
        <v>63.0</v>
      </c>
      <c s="129" r="T2236">
        <v>38.0</v>
      </c>
      <c s="129" r="U2236">
        <v>39.0</v>
      </c>
      <c s="129" r="V2236">
        <v>141.0</v>
      </c>
      <c s="129" r="W2236">
        <v>26.0</v>
      </c>
      <c s="129" r="X2236">
        <v>15.0</v>
      </c>
      <c s="129" r="Y2236">
        <v>31.0</v>
      </c>
      <c s="129" r="Z2236">
        <v>31.0</v>
      </c>
      <c s="129" r="AA2236">
        <v>32.0</v>
      </c>
      <c s="129" r="AB2236">
        <v>5.0</v>
      </c>
      <c s="129" r="AC2236">
        <v>1.0</v>
      </c>
      <c s="129" r="AD2236">
        <v>30.0</v>
      </c>
      <c s="129" r="AE2236">
        <v>90.0</v>
      </c>
      <c s="129" r="AF2236">
        <v>21.0</v>
      </c>
      <c s="129" r="AG2236">
        <v>123.0</v>
      </c>
      <c s="129" r="AH2236">
        <v>22.0</v>
      </c>
      <c s="129" r="AI2236">
        <v>16.0</v>
      </c>
      <c s="129" r="AJ2236">
        <v>27.0</v>
      </c>
      <c s="129" r="AK2236">
        <v>25.0</v>
      </c>
      <c s="129" r="AL2236">
        <v>21.0</v>
      </c>
      <c s="129" r="AM2236">
        <v>11.0</v>
      </c>
      <c s="129" r="AN2236">
        <v>1.0</v>
      </c>
      <c s="129" r="AO2236">
        <v>27.0</v>
      </c>
      <c s="129" r="AP2236">
        <v>75.0</v>
      </c>
      <c s="129" r="AQ2236">
        <v>21.0</v>
      </c>
      <c s="129" r="AR2236">
        <v>212.0</v>
      </c>
      <c s="129" r="AS2236">
        <v>20.0</v>
      </c>
      <c s="129" r="AT2236">
        <v>0.0</v>
      </c>
      <c s="129" r="AU2236">
        <v>8.0</v>
      </c>
      <c s="129" r="AV2236">
        <v>12.0</v>
      </c>
      <c s="129" r="AW2236">
        <v>36.0</v>
      </c>
      <c s="129" r="AX2236">
        <v>28.0</v>
      </c>
      <c s="129" r="AY2236">
        <v>80.0</v>
      </c>
      <c s="129" r="AZ2236">
        <v>28.0</v>
      </c>
      <c s="129" r="BA2236">
        <v>120.0</v>
      </c>
      <c s="129" r="BB2236">
        <v>12.0</v>
      </c>
      <c s="129" r="BC2236">
        <v>0.0</v>
      </c>
      <c s="129" r="BD2236">
        <v>8.0</v>
      </c>
      <c s="129" r="BE2236">
        <v>8.0</v>
      </c>
      <c s="129" r="BF2236">
        <v>8.0</v>
      </c>
      <c s="129" r="BG2236">
        <v>24.0</v>
      </c>
      <c s="129" r="BH2236">
        <v>44.0</v>
      </c>
      <c s="129" r="BI2236">
        <v>16.0</v>
      </c>
      <c s="129" r="BJ2236">
        <v>92.0</v>
      </c>
      <c s="129" r="BK2236">
        <v>8.0</v>
      </c>
      <c s="129" r="BL2236">
        <v>0.0</v>
      </c>
      <c s="129" r="BM2236">
        <v>0.0</v>
      </c>
      <c s="129" r="BN2236">
        <v>4.0</v>
      </c>
      <c s="129" r="BO2236">
        <v>28.0</v>
      </c>
      <c s="129" r="BP2236">
        <v>4.0</v>
      </c>
      <c s="129" r="BQ2236">
        <v>36.0</v>
      </c>
      <c s="129" r="BR2236">
        <v>12.0</v>
      </c>
      <c s="129" r="BS2236">
        <v>12.0</v>
      </c>
      <c s="129" r="BT2236">
        <v>0.0</v>
      </c>
      <c s="129" r="BU2236">
        <v>0.0</v>
      </c>
      <c s="129" r="BV2236">
        <v>0.0</v>
      </c>
      <c s="129" r="BW2236">
        <v>0.0</v>
      </c>
      <c s="129" r="BX2236">
        <v>0.0</v>
      </c>
      <c s="129" r="BY2236">
        <v>0.0</v>
      </c>
      <c s="129" r="BZ2236">
        <v>0.0</v>
      </c>
      <c s="129" r="CA2236">
        <v>12.0</v>
      </c>
      <c s="129" r="CB2236">
        <v>88.0</v>
      </c>
      <c s="129" r="CC2236">
        <v>16.0</v>
      </c>
      <c s="129" r="CD2236">
        <v>0.0</v>
      </c>
      <c s="129" r="CE2236">
        <v>8.0</v>
      </c>
      <c s="129" r="CF2236">
        <v>4.0</v>
      </c>
      <c s="129" r="CG2236">
        <v>28.0</v>
      </c>
      <c s="129" r="CH2236">
        <v>24.0</v>
      </c>
      <c s="129" r="CI2236">
        <v>0.0</v>
      </c>
      <c s="129" r="CJ2236">
        <v>8.0</v>
      </c>
      <c s="129" r="CK2236">
        <v>112.0</v>
      </c>
      <c s="129" r="CL2236">
        <v>4.0</v>
      </c>
      <c s="129" r="CM2236">
        <v>0.0</v>
      </c>
      <c s="129" r="CN2236">
        <v>0.0</v>
      </c>
      <c s="129" r="CO2236">
        <v>8.0</v>
      </c>
      <c s="129" r="CP2236">
        <v>8.0</v>
      </c>
      <c s="129" r="CQ2236">
        <v>4.0</v>
      </c>
      <c s="129" r="CR2236">
        <v>80.0</v>
      </c>
      <c s="129" r="CS2236">
        <v>8.0</v>
      </c>
    </row>
    <row customHeight="1" r="2237" ht="15.0">
      <c t="s" s="127" r="A2237">
        <v>18766</v>
      </c>
      <c t="s" s="127" r="B2237">
        <v>18767</v>
      </c>
      <c t="s" s="127" r="C2237">
        <v>18768</v>
      </c>
      <c t="s" s="127" r="D2237">
        <v>18769</v>
      </c>
      <c t="s" s="127" r="E2237">
        <v>18770</v>
      </c>
      <c t="s" s="127" r="F2237">
        <v>18771</v>
      </c>
      <c t="s" s="128" r="G2237">
        <v>18772</v>
      </c>
      <c t="s" s="127" r="H2237">
        <v>18773</v>
      </c>
      <c s="129" r="I2237">
        <v>1862.0</v>
      </c>
      <c s="129" r="J2237">
        <v>203.678209</v>
      </c>
      <c s="129" r="K2237">
        <v>373.219561</v>
      </c>
      <c s="129" r="L2237">
        <v>225.32744</v>
      </c>
      <c s="129" r="M2237">
        <v>335.903985999999</v>
      </c>
      <c s="129" r="N2237">
        <v>371.809110999999</v>
      </c>
      <c s="129" r="O2237">
        <v>352.061692999999</v>
      </c>
      <c s="129" r="P2237">
        <v>222.0</v>
      </c>
      <c s="129" r="Q2237">
        <v>252.0</v>
      </c>
      <c s="129" r="R2237">
        <v>299.0</v>
      </c>
      <c s="129" r="S2237">
        <v>303.0</v>
      </c>
      <c s="129" r="T2237">
        <v>355.0</v>
      </c>
      <c s="129" r="U2237">
        <v>268.0</v>
      </c>
      <c s="129" r="V2237">
        <v>878.144238999999</v>
      </c>
      <c s="129" r="W2237">
        <v>109.364161999999</v>
      </c>
      <c s="129" r="X2237">
        <v>210.397102999999</v>
      </c>
      <c s="129" r="Y2237">
        <v>127.003574</v>
      </c>
      <c s="129" r="Z2237">
        <v>155.996346999999</v>
      </c>
      <c s="129" r="AA2237">
        <v>163.576383999999</v>
      </c>
      <c s="129" r="AB2237">
        <v>103.765792</v>
      </c>
      <c s="129" r="AC2237">
        <v>8.040877</v>
      </c>
      <c s="129" r="AD2237">
        <v>198.380089</v>
      </c>
      <c s="129" r="AE2237">
        <v>465.578972</v>
      </c>
      <c s="129" r="AF2237">
        <v>214.185178</v>
      </c>
      <c s="129" r="AG2237">
        <v>983.855761</v>
      </c>
      <c s="129" r="AH2237">
        <v>94.314048</v>
      </c>
      <c s="129" r="AI2237">
        <v>162.822458</v>
      </c>
      <c s="129" r="AJ2237">
        <v>98.3238649999999</v>
      </c>
      <c s="129" r="AK2237">
        <v>179.907639999999</v>
      </c>
      <c s="129" r="AL2237">
        <v>208.232727</v>
      </c>
      <c s="129" r="AM2237">
        <v>203.747375</v>
      </c>
      <c s="129" r="AN2237">
        <v>36.507648</v>
      </c>
      <c s="129" r="AO2237">
        <v>147.769562</v>
      </c>
      <c s="129" r="AP2237">
        <v>461.825572</v>
      </c>
      <c s="129" r="AQ2237">
        <v>374.260627</v>
      </c>
      <c s="129" r="AR2237">
        <v>1657.48856</v>
      </c>
      <c s="129" r="AS2237">
        <v>4.013364</v>
      </c>
      <c s="129" r="AT2237">
        <v>84.2806379999999</v>
      </c>
      <c s="129" r="AU2237">
        <v>52.173729</v>
      </c>
      <c s="129" r="AV2237">
        <v>176.588004</v>
      </c>
      <c s="129" r="AW2237">
        <v>176.224165</v>
      </c>
      <c s="129" r="AX2237">
        <v>200.389272</v>
      </c>
      <c s="129" r="AY2237">
        <v>664.283696999999</v>
      </c>
      <c s="129" r="AZ2237">
        <v>299.535690999999</v>
      </c>
      <c s="129" r="BA2237">
        <v>730.401509</v>
      </c>
      <c s="129" r="BB2237">
        <v>0.0</v>
      </c>
      <c s="129" r="BC2237">
        <v>52.173729</v>
      </c>
      <c s="129" r="BD2237">
        <v>32.1069099999999</v>
      </c>
      <c s="129" r="BE2237">
        <v>80.2672749999999</v>
      </c>
      <c s="129" r="BF2237">
        <v>40.133637</v>
      </c>
      <c s="129" r="BG2237">
        <v>164.268999</v>
      </c>
      <c s="129" r="BH2237">
        <v>248.261036999999</v>
      </c>
      <c s="129" r="BI2237">
        <v>113.189924</v>
      </c>
      <c s="129" r="BJ2237">
        <v>927.087050999999</v>
      </c>
      <c s="129" r="BK2237">
        <v>4.013364</v>
      </c>
      <c s="129" r="BL2237">
        <v>32.1069099999999</v>
      </c>
      <c s="129" r="BM2237">
        <v>20.0668189999999</v>
      </c>
      <c s="129" r="BN2237">
        <v>96.3207299999999</v>
      </c>
      <c s="129" r="BO2237">
        <v>136.090527</v>
      </c>
      <c s="129" r="BP2237">
        <v>36.120274</v>
      </c>
      <c s="129" r="BQ2237">
        <v>416.022661</v>
      </c>
      <c s="129" r="BR2237">
        <v>186.345767</v>
      </c>
      <c s="129" r="BS2237">
        <v>292.355298</v>
      </c>
      <c s="129" r="BT2237">
        <v>0.0</v>
      </c>
      <c s="129" r="BU2237">
        <v>0.0</v>
      </c>
      <c s="129" r="BV2237">
        <v>4.013364</v>
      </c>
      <c s="129" r="BW2237">
        <v>40.133637</v>
      </c>
      <c s="129" r="BX2237">
        <v>39.769798</v>
      </c>
      <c s="129" r="BY2237">
        <v>45.2436999999999</v>
      </c>
      <c s="129" r="BZ2237">
        <v>0.0</v>
      </c>
      <c s="129" r="CA2237">
        <v>163.194799999999</v>
      </c>
      <c s="129" r="CB2237">
        <v>560.443254</v>
      </c>
      <c s="129" r="CC2237">
        <v>0.0</v>
      </c>
      <c s="129" r="CD2237">
        <v>68.2271829999999</v>
      </c>
      <c s="129" r="CE2237">
        <v>36.120274</v>
      </c>
      <c s="129" r="CF2237">
        <v>132.441002999999</v>
      </c>
      <c s="129" r="CG2237">
        <v>96.3207299999999</v>
      </c>
      <c s="129" r="CH2237">
        <v>147.118844999999</v>
      </c>
      <c s="129" r="CI2237">
        <v>8.04559399999999</v>
      </c>
      <c s="129" r="CJ2237">
        <v>72.1696249999999</v>
      </c>
      <c s="129" r="CK2237">
        <v>804.690008</v>
      </c>
      <c s="129" r="CL2237">
        <v>4.013364</v>
      </c>
      <c s="129" r="CM2237">
        <v>16.053455</v>
      </c>
      <c s="129" r="CN2237">
        <v>12.040091</v>
      </c>
      <c s="129" r="CO2237">
        <v>4.013364</v>
      </c>
      <c s="129" r="CP2237">
        <v>40.133637</v>
      </c>
      <c s="129" r="CQ2237">
        <v>8.02672699999999</v>
      </c>
      <c s="129" r="CR2237">
        <v>656.238103</v>
      </c>
      <c s="129" r="CS2237">
        <v>64.171266</v>
      </c>
    </row>
    <row customHeight="1" r="2238" ht="15.0">
      <c t="s" s="127" r="A2238">
        <v>18774</v>
      </c>
      <c t="s" s="127" r="B2238">
        <v>18775</v>
      </c>
      <c t="s" s="127" r="C2238">
        <v>18776</v>
      </c>
      <c t="s" s="127" r="D2238">
        <v>18777</v>
      </c>
      <c t="s" s="127" r="E2238">
        <v>18778</v>
      </c>
      <c t="s" s="127" r="F2238">
        <v>18779</v>
      </c>
      <c t="s" s="128" r="G2238">
        <v>18780</v>
      </c>
      <c t="s" s="127" r="H2238">
        <v>18781</v>
      </c>
      <c s="129" r="I2238">
        <v>258.0</v>
      </c>
      <c s="129" r="J2238">
        <v>54.174154</v>
      </c>
      <c s="129" r="K2238">
        <v>28.6804349999999</v>
      </c>
      <c s="129" r="L2238">
        <v>56.2366749999999</v>
      </c>
      <c s="129" r="M2238">
        <v>54.1121979999999</v>
      </c>
      <c s="129" r="N2238">
        <v>35.053865</v>
      </c>
      <c s="129" r="O2238">
        <v>29.742673</v>
      </c>
      <c s="129" r="P2238">
        <v>30.0</v>
      </c>
      <c s="129" r="Q2238">
        <v>25.0</v>
      </c>
      <c s="129" r="R2238">
        <v>38.0</v>
      </c>
      <c s="129" r="S2238">
        <v>41.0</v>
      </c>
      <c s="129" r="T2238">
        <v>35.0</v>
      </c>
      <c s="129" r="U2238">
        <v>36.0</v>
      </c>
      <c s="129" r="V2238">
        <v>124.219928</v>
      </c>
      <c s="129" r="W2238">
        <v>22.307005</v>
      </c>
      <c s="129" r="X2238">
        <v>14.871337</v>
      </c>
      <c s="129" r="Y2238">
        <v>30.7429549999999</v>
      </c>
      <c s="129" r="Z2238">
        <v>27.618196</v>
      </c>
      <c s="129" r="AA2238">
        <v>18.0580509999999</v>
      </c>
      <c s="129" r="AB2238">
        <v>9.560145</v>
      </c>
      <c s="129" r="AC2238">
        <v>1.062238</v>
      </c>
      <c s="129" r="AD2238">
        <v>30.804911</v>
      </c>
      <c s="129" r="AE2238">
        <v>75.356965</v>
      </c>
      <c s="129" r="AF2238">
        <v>18.0580509999999</v>
      </c>
      <c s="129" r="AG2238">
        <v>133.780071999999</v>
      </c>
      <c s="129" r="AH2238">
        <v>31.8671499999999</v>
      </c>
      <c s="129" r="AI2238">
        <v>13.809098</v>
      </c>
      <c s="129" r="AJ2238">
        <v>25.49372</v>
      </c>
      <c s="129" r="AK2238">
        <v>26.4940019999999</v>
      </c>
      <c s="129" r="AL2238">
        <v>16.9958129999999</v>
      </c>
      <c s="129" r="AM2238">
        <v>18.0580509999999</v>
      </c>
      <c s="129" r="AN2238">
        <v>1.062238</v>
      </c>
      <c s="129" r="AO2238">
        <v>40.365056</v>
      </c>
      <c s="129" r="AP2238">
        <v>63.6723429999999</v>
      </c>
      <c s="129" r="AQ2238">
        <v>29.742673</v>
      </c>
      <c s="129" r="AR2238">
        <v>208.198711</v>
      </c>
      <c s="129" r="AS2238">
        <v>21.2447659999999</v>
      </c>
      <c s="129" r="AT2238">
        <v>8.49790699999999</v>
      </c>
      <c s="129" r="AU2238">
        <v>16.9958129999999</v>
      </c>
      <c s="129" r="AV2238">
        <v>25.49372</v>
      </c>
      <c s="129" r="AW2238">
        <v>12.74686</v>
      </c>
      <c s="129" r="AX2238">
        <v>33.9916259999999</v>
      </c>
      <c s="129" r="AY2238">
        <v>42.489533</v>
      </c>
      <c s="129" r="AZ2238">
        <v>46.738486</v>
      </c>
      <c s="129" r="BA2238">
        <v>106.223832</v>
      </c>
      <c s="129" r="BB2238">
        <v>12.74686</v>
      </c>
      <c s="129" r="BC2238">
        <v>8.49790699999999</v>
      </c>
      <c s="129" r="BD2238">
        <v>12.74686</v>
      </c>
      <c s="129" r="BE2238">
        <v>8.49790699999999</v>
      </c>
      <c s="129" r="BF2238">
        <v>4.248953</v>
      </c>
      <c s="129" r="BG2238">
        <v>16.9958129999999</v>
      </c>
      <c s="129" r="BH2238">
        <v>16.9958129999999</v>
      </c>
      <c s="129" r="BI2238">
        <v>25.49372</v>
      </c>
      <c s="129" r="BJ2238">
        <v>101.974879</v>
      </c>
      <c s="129" r="BK2238">
        <v>8.49790699999999</v>
      </c>
      <c s="129" r="BL2238">
        <v>0.0</v>
      </c>
      <c s="129" r="BM2238">
        <v>4.248953</v>
      </c>
      <c s="129" r="BN2238">
        <v>16.9958129999999</v>
      </c>
      <c s="129" r="BO2238">
        <v>8.49790699999999</v>
      </c>
      <c s="129" r="BP2238">
        <v>16.9958129999999</v>
      </c>
      <c s="129" r="BQ2238">
        <v>25.49372</v>
      </c>
      <c s="129" r="BR2238">
        <v>21.2447659999999</v>
      </c>
      <c s="129" r="BS2238">
        <v>33.9916259999999</v>
      </c>
      <c s="129" r="BT2238">
        <v>0.0</v>
      </c>
      <c s="129" r="BU2238">
        <v>0.0</v>
      </c>
      <c s="129" r="BV2238">
        <v>0.0</v>
      </c>
      <c s="129" r="BW2238">
        <v>4.248953</v>
      </c>
      <c s="129" r="BX2238">
        <v>0.0</v>
      </c>
      <c s="129" r="BY2238">
        <v>0.0</v>
      </c>
      <c s="129" r="BZ2238">
        <v>0.0</v>
      </c>
      <c s="129" r="CA2238">
        <v>29.742673</v>
      </c>
      <c s="129" r="CB2238">
        <v>97.725926</v>
      </c>
      <c s="129" r="CC2238">
        <v>12.74686</v>
      </c>
      <c s="129" r="CD2238">
        <v>8.49790699999999</v>
      </c>
      <c s="129" r="CE2238">
        <v>16.9958129999999</v>
      </c>
      <c s="129" r="CF2238">
        <v>16.9958129999999</v>
      </c>
      <c s="129" r="CG2238">
        <v>8.49790699999999</v>
      </c>
      <c s="129" r="CH2238">
        <v>29.742673</v>
      </c>
      <c s="129" r="CI2238">
        <v>0.0</v>
      </c>
      <c s="129" r="CJ2238">
        <v>4.248953</v>
      </c>
      <c s="129" r="CK2238">
        <v>76.481159</v>
      </c>
      <c s="129" r="CL2238">
        <v>8.49790699999999</v>
      </c>
      <c s="129" r="CM2238">
        <v>0.0</v>
      </c>
      <c s="129" r="CN2238">
        <v>0.0</v>
      </c>
      <c s="129" r="CO2238">
        <v>4.248953</v>
      </c>
      <c s="129" r="CP2238">
        <v>4.248953</v>
      </c>
      <c s="129" r="CQ2238">
        <v>4.248953</v>
      </c>
      <c s="129" r="CR2238">
        <v>42.489533</v>
      </c>
      <c s="129" r="CS2238">
        <v>12.74686</v>
      </c>
    </row>
    <row customHeight="1" r="2239" ht="15.0">
      <c t="s" s="127" r="A2239">
        <v>18782</v>
      </c>
      <c t="s" s="127" r="B2239">
        <v>18783</v>
      </c>
      <c t="s" s="127" r="C2239">
        <v>18784</v>
      </c>
      <c t="s" s="127" r="D2239">
        <v>18785</v>
      </c>
      <c t="s" s="127" r="E2239">
        <v>18786</v>
      </c>
      <c t="s" s="127" r="F2239">
        <v>18787</v>
      </c>
      <c t="s" s="128" r="G2239">
        <v>18788</v>
      </c>
      <c t="s" s="127" r="H2239">
        <v>18789</v>
      </c>
      <c s="129" r="I2239">
        <v>5707.0</v>
      </c>
      <c s="129" r="J2239">
        <v>1104.83276</v>
      </c>
      <c s="129" r="K2239">
        <v>957.614572999999</v>
      </c>
      <c s="129" r="L2239">
        <v>1257.92962</v>
      </c>
      <c s="129" r="M2239">
        <v>1187.7692</v>
      </c>
      <c s="129" r="N2239">
        <v>850.457324999999</v>
      </c>
      <c s="129" r="O2239">
        <v>348.396523</v>
      </c>
      <c s="129" r="P2239">
        <v>877.0</v>
      </c>
      <c s="129" r="Q2239">
        <v>840.0</v>
      </c>
      <c s="129" r="R2239">
        <v>988.0</v>
      </c>
      <c s="129" r="S2239">
        <v>832.0</v>
      </c>
      <c s="129" r="T2239">
        <v>591.0</v>
      </c>
      <c s="129" r="U2239">
        <v>225.0</v>
      </c>
      <c s="129" r="V2239">
        <v>2832.794425</v>
      </c>
      <c s="129" r="W2239">
        <v>543.152557</v>
      </c>
      <c s="129" r="X2239">
        <v>513.727799</v>
      </c>
      <c s="129" r="Y2239">
        <v>605.561467999999</v>
      </c>
      <c s="129" r="Z2239">
        <v>601.710515999999</v>
      </c>
      <c s="129" r="AA2239">
        <v>426.135848</v>
      </c>
      <c s="129" r="AB2239">
        <v>132.754843999999</v>
      </c>
      <c s="129" r="AC2239">
        <v>9.75139199999999</v>
      </c>
      <c s="129" r="AD2239">
        <v>729.294058999999</v>
      </c>
      <c s="129" r="AE2239">
        <v>1718.184459</v>
      </c>
      <c s="129" r="AF2239">
        <v>385.315906999999</v>
      </c>
      <c s="129" r="AG2239">
        <v>2874.205575</v>
      </c>
      <c s="129" r="AH2239">
        <v>561.680203</v>
      </c>
      <c s="129" r="AI2239">
        <v>443.886773</v>
      </c>
      <c s="129" r="AJ2239">
        <v>652.368152</v>
      </c>
      <c s="129" r="AK2239">
        <v>586.058683999999</v>
      </c>
      <c s="129" r="AL2239">
        <v>424.321477</v>
      </c>
      <c s="129" r="AM2239">
        <v>191.263197999999</v>
      </c>
      <c s="129" r="AN2239">
        <v>14.627089</v>
      </c>
      <c s="129" r="AO2239">
        <v>707.433274999999</v>
      </c>
      <c s="129" r="AP2239">
        <v>1724.76241</v>
      </c>
      <c s="129" r="AQ2239">
        <v>442.009889999999</v>
      </c>
      <c s="129" r="AR2239">
        <v>4610.01795899999</v>
      </c>
      <c s="129" r="AS2239">
        <v>58.5083539999999</v>
      </c>
      <c s="129" r="AT2239">
        <v>354.950684</v>
      </c>
      <c s="129" r="AU2239">
        <v>234.033418</v>
      </c>
      <c s="129" r="AV2239">
        <v>663.293101999999</v>
      </c>
      <c s="129" r="AW2239">
        <v>850.321417999999</v>
      </c>
      <c s="129" r="AX2239">
        <v>669.661751999999</v>
      </c>
      <c s="129" r="AY2239">
        <v>1166.266532</v>
      </c>
      <c s="129" r="AZ2239">
        <v>612.9827</v>
      </c>
      <c s="129" r="BA2239">
        <v>2248.748532</v>
      </c>
      <c s="129" r="BB2239">
        <v>42.9061269999999</v>
      </c>
      <c s="129" r="BC2239">
        <v>245.735088999999</v>
      </c>
      <c s="129" r="BD2239">
        <v>144.320607999999</v>
      </c>
      <c s="129" r="BE2239">
        <v>304.441862</v>
      </c>
      <c s="129" r="BF2239">
        <v>198.928405</v>
      </c>
      <c s="129" r="BG2239">
        <v>537.042815</v>
      </c>
      <c s="129" r="BH2239">
        <v>561.680203</v>
      </c>
      <c s="129" r="BI2239">
        <v>213.693424999999</v>
      </c>
      <c s="129" r="BJ2239">
        <v>2361.269427</v>
      </c>
      <c s="129" r="BK2239">
        <v>15.602228</v>
      </c>
      <c s="129" r="BL2239">
        <v>109.215594999999</v>
      </c>
      <c s="129" r="BM2239">
        <v>89.71281</v>
      </c>
      <c s="129" r="BN2239">
        <v>358.851241</v>
      </c>
      <c s="129" r="BO2239">
        <v>651.393013</v>
      </c>
      <c s="129" r="BP2239">
        <v>132.618936999999</v>
      </c>
      <c s="129" r="BQ2239">
        <v>604.586328999999</v>
      </c>
      <c s="129" r="BR2239">
        <v>399.289274999999</v>
      </c>
      <c s="129" r="BS2239">
        <v>623.450324</v>
      </c>
      <c s="129" r="BT2239">
        <v>3.900557</v>
      </c>
      <c s="129" r="BU2239">
        <v>11.7016709999999</v>
      </c>
      <c s="129" r="BV2239">
        <v>0.0</v>
      </c>
      <c s="129" r="BW2239">
        <v>54.6077969999999</v>
      </c>
      <c s="129" r="BX2239">
        <v>81.911696</v>
      </c>
      <c s="129" r="BY2239">
        <v>115.782663</v>
      </c>
      <c s="129" r="BZ2239">
        <v>0.0</v>
      </c>
      <c s="129" r="CA2239">
        <v>355.545939999999</v>
      </c>
      <c s="129" r="CB2239">
        <v>2453.45032899999</v>
      </c>
      <c s="129" r="CC2239">
        <v>54.6077969999999</v>
      </c>
      <c s="129" r="CD2239">
        <v>269.13843</v>
      </c>
      <c s="129" r="CE2239">
        <v>214.530632999999</v>
      </c>
      <c s="129" r="CF2239">
        <v>538.276861</v>
      </c>
      <c s="129" r="CG2239">
        <v>709.901367</v>
      </c>
      <c s="129" r="CH2239">
        <v>507.072405</v>
      </c>
      <c s="129" r="CI2239">
        <v>7.801114</v>
      </c>
      <c s="129" r="CJ2239">
        <v>152.121722</v>
      </c>
      <c s="129" r="CK2239">
        <v>1533.117305</v>
      </c>
      <c s="129" r="CL2239">
        <v>0.0</v>
      </c>
      <c s="129" r="CM2239">
        <v>74.1105819999999</v>
      </c>
      <c s="129" r="CN2239">
        <v>19.5027849999999</v>
      </c>
      <c s="129" r="CO2239">
        <v>70.408444</v>
      </c>
      <c s="129" r="CP2239">
        <v>58.5083539999999</v>
      </c>
      <c s="129" r="CQ2239">
        <v>46.8066839999999</v>
      </c>
      <c s="129" r="CR2239">
        <v>1158.465418</v>
      </c>
      <c s="129" r="CS2239">
        <v>105.315038</v>
      </c>
    </row>
    <row customHeight="1" r="2240" ht="15.0">
      <c t="s" s="127" r="A2240">
        <v>18790</v>
      </c>
      <c t="s" s="127" r="B2240">
        <v>18791</v>
      </c>
      <c t="s" s="127" r="C2240">
        <v>18792</v>
      </c>
      <c t="s" s="127" r="D2240">
        <v>18793</v>
      </c>
      <c t="s" s="127" r="E2240">
        <v>18794</v>
      </c>
      <c t="s" s="127" r="F2240">
        <v>18795</v>
      </c>
      <c t="s" s="128" r="G2240">
        <v>18796</v>
      </c>
      <c t="s" s="127" r="H2240">
        <v>18797</v>
      </c>
      <c s="129" r="I2240">
        <v>4390.0</v>
      </c>
      <c s="129" r="J2240">
        <v>675.0</v>
      </c>
      <c s="129" r="K2240">
        <v>669.0</v>
      </c>
      <c s="129" r="L2240">
        <v>779.0</v>
      </c>
      <c s="129" r="M2240">
        <v>942.0</v>
      </c>
      <c s="129" r="N2240">
        <v>799.0</v>
      </c>
      <c s="129" r="O2240">
        <v>526.0</v>
      </c>
      <c s="129" r="P2240">
        <v>689.0</v>
      </c>
      <c s="129" r="Q2240">
        <v>600.0</v>
      </c>
      <c s="129" r="R2240">
        <v>850.0</v>
      </c>
      <c s="129" r="S2240">
        <v>799.0</v>
      </c>
      <c s="129" r="T2240">
        <v>638.0</v>
      </c>
      <c s="129" r="U2240">
        <v>294.0</v>
      </c>
      <c s="129" r="V2240">
        <v>2080.0</v>
      </c>
      <c s="129" r="W2240">
        <v>332.0</v>
      </c>
      <c s="129" r="X2240">
        <v>369.0</v>
      </c>
      <c s="129" r="Y2240">
        <v>379.0</v>
      </c>
      <c s="129" r="Z2240">
        <v>440.0</v>
      </c>
      <c s="129" r="AA2240">
        <v>370.0</v>
      </c>
      <c s="129" r="AB2240">
        <v>179.0</v>
      </c>
      <c s="129" r="AC2240">
        <v>11.0</v>
      </c>
      <c s="129" r="AD2240">
        <v>476.0</v>
      </c>
      <c s="129" r="AE2240">
        <v>1183.0</v>
      </c>
      <c s="129" r="AF2240">
        <v>421.0</v>
      </c>
      <c s="129" r="AG2240">
        <v>2310.0</v>
      </c>
      <c s="129" r="AH2240">
        <v>343.0</v>
      </c>
      <c s="129" r="AI2240">
        <v>300.0</v>
      </c>
      <c s="129" r="AJ2240">
        <v>400.0</v>
      </c>
      <c s="129" r="AK2240">
        <v>502.0</v>
      </c>
      <c s="129" r="AL2240">
        <v>429.0</v>
      </c>
      <c s="129" r="AM2240">
        <v>277.0</v>
      </c>
      <c s="129" r="AN2240">
        <v>59.0</v>
      </c>
      <c s="129" r="AO2240">
        <v>448.0</v>
      </c>
      <c s="129" r="AP2240">
        <v>1273.0</v>
      </c>
      <c s="129" r="AQ2240">
        <v>589.0</v>
      </c>
      <c s="129" r="AR2240">
        <v>3736.0</v>
      </c>
      <c s="129" r="AS2240">
        <v>4.0</v>
      </c>
      <c s="129" r="AT2240">
        <v>132.0</v>
      </c>
      <c s="129" r="AU2240">
        <v>284.0</v>
      </c>
      <c s="129" r="AV2240">
        <v>528.0</v>
      </c>
      <c s="129" r="AW2240">
        <v>628.0</v>
      </c>
      <c s="129" r="AX2240">
        <v>416.0</v>
      </c>
      <c s="129" r="AY2240">
        <v>1220.0</v>
      </c>
      <c s="129" r="AZ2240">
        <v>524.0</v>
      </c>
      <c s="129" r="BA2240">
        <v>1708.0</v>
      </c>
      <c s="129" r="BB2240">
        <v>4.0</v>
      </c>
      <c s="129" r="BC2240">
        <v>92.0</v>
      </c>
      <c s="129" r="BD2240">
        <v>188.0</v>
      </c>
      <c s="129" r="BE2240">
        <v>224.0</v>
      </c>
      <c s="129" r="BF2240">
        <v>100.0</v>
      </c>
      <c s="129" r="BG2240">
        <v>356.0</v>
      </c>
      <c s="129" r="BH2240">
        <v>568.0</v>
      </c>
      <c s="129" r="BI2240">
        <v>176.0</v>
      </c>
      <c s="129" r="BJ2240">
        <v>2028.0</v>
      </c>
      <c s="129" r="BK2240">
        <v>0.0</v>
      </c>
      <c s="129" r="BL2240">
        <v>40.0</v>
      </c>
      <c s="129" r="BM2240">
        <v>96.0</v>
      </c>
      <c s="129" r="BN2240">
        <v>304.0</v>
      </c>
      <c s="129" r="BO2240">
        <v>528.0</v>
      </c>
      <c s="129" r="BP2240">
        <v>60.0</v>
      </c>
      <c s="129" r="BQ2240">
        <v>652.0</v>
      </c>
      <c s="129" r="BR2240">
        <v>348.0</v>
      </c>
      <c s="129" r="BS2240">
        <v>476.0</v>
      </c>
      <c s="129" r="BT2240">
        <v>0.0</v>
      </c>
      <c s="129" r="BU2240">
        <v>4.0</v>
      </c>
      <c s="129" r="BV2240">
        <v>0.0</v>
      </c>
      <c s="129" r="BW2240">
        <v>52.0</v>
      </c>
      <c s="129" r="BX2240">
        <v>64.0</v>
      </c>
      <c s="129" r="BY2240">
        <v>72.0</v>
      </c>
      <c s="129" r="BZ2240">
        <v>0.0</v>
      </c>
      <c s="129" r="CA2240">
        <v>284.0</v>
      </c>
      <c s="129" r="CB2240">
        <v>1620.0</v>
      </c>
      <c s="129" r="CC2240">
        <v>0.0</v>
      </c>
      <c s="129" r="CD2240">
        <v>96.0</v>
      </c>
      <c s="129" r="CE2240">
        <v>216.0</v>
      </c>
      <c s="129" r="CF2240">
        <v>424.0</v>
      </c>
      <c s="129" r="CG2240">
        <v>500.0</v>
      </c>
      <c s="129" r="CH2240">
        <v>304.0</v>
      </c>
      <c s="129" r="CI2240">
        <v>16.0</v>
      </c>
      <c s="129" r="CJ2240">
        <v>64.0</v>
      </c>
      <c s="129" r="CK2240">
        <v>1640.0</v>
      </c>
      <c s="129" r="CL2240">
        <v>4.0</v>
      </c>
      <c s="129" r="CM2240">
        <v>32.0</v>
      </c>
      <c s="129" r="CN2240">
        <v>68.0</v>
      </c>
      <c s="129" r="CO2240">
        <v>52.0</v>
      </c>
      <c s="129" r="CP2240">
        <v>64.0</v>
      </c>
      <c s="129" r="CQ2240">
        <v>40.0</v>
      </c>
      <c s="129" r="CR2240">
        <v>1204.0</v>
      </c>
      <c s="129" r="CS2240">
        <v>176.0</v>
      </c>
    </row>
    <row customHeight="1" r="2241" ht="15.0">
      <c t="s" s="127" r="A2241">
        <v>18798</v>
      </c>
      <c t="s" s="127" r="B2241">
        <v>18799</v>
      </c>
      <c t="s" s="127" r="C2241">
        <v>18800</v>
      </c>
      <c t="s" s="127" r="D2241">
        <v>18801</v>
      </c>
      <c t="s" s="127" r="E2241">
        <v>18802</v>
      </c>
      <c t="s" s="127" r="F2241">
        <v>18803</v>
      </c>
      <c t="s" s="128" r="G2241">
        <v>18804</v>
      </c>
      <c t="s" s="127" r="H2241">
        <v>18805</v>
      </c>
      <c s="129" r="I2241">
        <v>384.0</v>
      </c>
      <c s="129" r="J2241">
        <v>63.3081079999999</v>
      </c>
      <c s="129" r="K2241">
        <v>61.232432</v>
      </c>
      <c s="129" r="L2241">
        <v>71.6108109999999</v>
      </c>
      <c s="129" r="M2241">
        <v>94.4432429999999</v>
      </c>
      <c s="129" r="N2241">
        <v>58.1189189999999</v>
      </c>
      <c s="129" r="O2241">
        <v>35.2864859999999</v>
      </c>
      <c s="129" r="P2241">
        <v>71.0</v>
      </c>
      <c s="129" r="Q2241">
        <v>46.0</v>
      </c>
      <c s="129" r="R2241">
        <v>99.0</v>
      </c>
      <c s="129" r="S2241">
        <v>61.0</v>
      </c>
      <c s="129" r="T2241">
        <v>58.0</v>
      </c>
      <c s="129" r="U2241">
        <v>34.0</v>
      </c>
      <c s="129" r="V2241">
        <v>179.545945999999</v>
      </c>
      <c s="129" r="W2241">
        <v>25.9459459999999</v>
      </c>
      <c s="129" r="X2241">
        <v>23.87027</v>
      </c>
      <c s="129" r="Y2241">
        <v>35.2864859999999</v>
      </c>
      <c s="129" r="Z2241">
        <v>47.740541</v>
      </c>
      <c s="129" r="AA2241">
        <v>30.097297</v>
      </c>
      <c s="129" r="AB2241">
        <v>15.567568</v>
      </c>
      <c s="129" r="AC2241">
        <v>1.037838</v>
      </c>
      <c s="129" r="AD2241">
        <v>36.3243239999999</v>
      </c>
      <c s="129" r="AE2241">
        <v>103.783784</v>
      </c>
      <c s="129" r="AF2241">
        <v>39.4378379999999</v>
      </c>
      <c s="129" r="AG2241">
        <v>204.454054</v>
      </c>
      <c s="129" r="AH2241">
        <v>37.3621619999999</v>
      </c>
      <c s="129" r="AI2241">
        <v>37.3621619999999</v>
      </c>
      <c s="129" r="AJ2241">
        <v>36.3243239999999</v>
      </c>
      <c s="129" r="AK2241">
        <v>46.702703</v>
      </c>
      <c s="129" r="AL2241">
        <v>28.021622</v>
      </c>
      <c s="129" r="AM2241">
        <v>15.567568</v>
      </c>
      <c s="129" r="AN2241">
        <v>3.11351399999999</v>
      </c>
      <c s="129" r="AO2241">
        <v>59.1567569999999</v>
      </c>
      <c s="129" r="AP2241">
        <v>105.859459</v>
      </c>
      <c s="129" r="AQ2241">
        <v>39.4378379999999</v>
      </c>
      <c s="129" r="AR2241">
        <v>307.2</v>
      </c>
      <c s="129" r="AS2241">
        <v>29.059459</v>
      </c>
      <c s="129" r="AT2241">
        <v>8.30270299999999</v>
      </c>
      <c s="129" r="AU2241">
        <v>12.4540539999999</v>
      </c>
      <c s="129" r="AV2241">
        <v>24.9081079999999</v>
      </c>
      <c s="129" r="AW2241">
        <v>62.2702699999999</v>
      </c>
      <c s="129" r="AX2241">
        <v>37.3621619999999</v>
      </c>
      <c s="129" r="AY2241">
        <v>99.6324319999999</v>
      </c>
      <c s="129" r="AZ2241">
        <v>33.210811</v>
      </c>
      <c s="129" r="BA2241">
        <v>141.145946</v>
      </c>
      <c s="129" r="BB2241">
        <v>20.756757</v>
      </c>
      <c s="129" r="BC2241">
        <v>8.30270299999999</v>
      </c>
      <c s="129" r="BD2241">
        <v>8.30270299999999</v>
      </c>
      <c s="129" r="BE2241">
        <v>16.605405</v>
      </c>
      <c s="129" r="BF2241">
        <v>4.151351</v>
      </c>
      <c s="129" r="BG2241">
        <v>20.756757</v>
      </c>
      <c s="129" r="BH2241">
        <v>62.2702699999999</v>
      </c>
      <c s="129" r="BI2241">
        <v>0.0</v>
      </c>
      <c s="129" r="BJ2241">
        <v>166.054054</v>
      </c>
      <c s="129" r="BK2241">
        <v>8.30270299999999</v>
      </c>
      <c s="129" r="BL2241">
        <v>0.0</v>
      </c>
      <c s="129" r="BM2241">
        <v>4.151351</v>
      </c>
      <c s="129" r="BN2241">
        <v>8.30270299999999</v>
      </c>
      <c s="129" r="BO2241">
        <v>58.1189189999999</v>
      </c>
      <c s="129" r="BP2241">
        <v>16.605405</v>
      </c>
      <c s="129" r="BQ2241">
        <v>37.3621619999999</v>
      </c>
      <c s="129" r="BR2241">
        <v>33.210811</v>
      </c>
      <c s="129" r="BS2241">
        <v>20.756757</v>
      </c>
      <c s="129" r="BT2241">
        <v>0.0</v>
      </c>
      <c s="129" r="BU2241">
        <v>0.0</v>
      </c>
      <c s="129" r="BV2241">
        <v>0.0</v>
      </c>
      <c s="129" r="BW2241">
        <v>0.0</v>
      </c>
      <c s="129" r="BX2241">
        <v>0.0</v>
      </c>
      <c s="129" r="BY2241">
        <v>0.0</v>
      </c>
      <c s="129" r="BZ2241">
        <v>0.0</v>
      </c>
      <c s="129" r="CA2241">
        <v>20.756757</v>
      </c>
      <c s="129" r="CB2241">
        <v>157.751351</v>
      </c>
      <c s="129" r="CC2241">
        <v>20.756757</v>
      </c>
      <c s="129" r="CD2241">
        <v>8.30270299999999</v>
      </c>
      <c s="129" r="CE2241">
        <v>12.4540539999999</v>
      </c>
      <c s="129" r="CF2241">
        <v>24.9081079999999</v>
      </c>
      <c s="129" r="CG2241">
        <v>53.967568</v>
      </c>
      <c s="129" r="CH2241">
        <v>33.210811</v>
      </c>
      <c s="129" r="CI2241">
        <v>4.151351</v>
      </c>
      <c s="129" r="CJ2241">
        <v>0.0</v>
      </c>
      <c s="129" r="CK2241">
        <v>128.691892</v>
      </c>
      <c s="129" r="CL2241">
        <v>8.30270299999999</v>
      </c>
      <c s="129" r="CM2241">
        <v>0.0</v>
      </c>
      <c s="129" r="CN2241">
        <v>0.0</v>
      </c>
      <c s="129" r="CO2241">
        <v>0.0</v>
      </c>
      <c s="129" r="CP2241">
        <v>8.30270299999999</v>
      </c>
      <c s="129" r="CQ2241">
        <v>4.151351</v>
      </c>
      <c s="129" r="CR2241">
        <v>95.481081</v>
      </c>
      <c s="129" r="CS2241">
        <v>12.4540539999999</v>
      </c>
    </row>
    <row customHeight="1" r="2242" ht="15.0">
      <c t="s" s="127" r="A2242">
        <v>18806</v>
      </c>
      <c t="s" s="127" r="B2242">
        <v>18807</v>
      </c>
      <c t="s" s="127" r="C2242">
        <v>18808</v>
      </c>
      <c t="s" s="127" r="D2242">
        <v>18809</v>
      </c>
      <c t="s" s="127" r="E2242">
        <v>18810</v>
      </c>
      <c t="s" s="127" r="F2242">
        <v>18811</v>
      </c>
      <c t="s" s="128" r="G2242">
        <v>18812</v>
      </c>
      <c t="s" s="127" r="H2242">
        <v>18813</v>
      </c>
      <c s="129" r="I2242">
        <v>5020.0</v>
      </c>
      <c s="129" r="J2242">
        <v>688.654224</v>
      </c>
      <c s="129" r="K2242">
        <v>611.390085</v>
      </c>
      <c s="129" r="L2242">
        <v>837.757934999999</v>
      </c>
      <c s="129" r="M2242">
        <v>1070.605863</v>
      </c>
      <c s="129" r="N2242">
        <v>1004.934589</v>
      </c>
      <c s="129" r="O2242">
        <v>806.657303999999</v>
      </c>
      <c s="129" r="P2242">
        <v>645.0</v>
      </c>
      <c s="129" r="Q2242">
        <v>747.0</v>
      </c>
      <c s="129" r="R2242">
        <v>880.0</v>
      </c>
      <c s="129" r="S2242">
        <v>905.0</v>
      </c>
      <c s="129" r="T2242">
        <v>957.0</v>
      </c>
      <c s="129" r="U2242">
        <v>636.0</v>
      </c>
      <c s="129" r="V2242">
        <v>2317.19564099999</v>
      </c>
      <c s="129" r="W2242">
        <v>354.817012999999</v>
      </c>
      <c s="129" r="X2242">
        <v>325.527590999999</v>
      </c>
      <c s="129" r="Y2242">
        <v>409.266763</v>
      </c>
      <c s="129" r="Z2242">
        <v>496.4037</v>
      </c>
      <c s="129" r="AA2242">
        <v>475.929666</v>
      </c>
      <c s="129" r="AB2242">
        <v>235.646253</v>
      </c>
      <c s="129" r="AC2242">
        <v>19.604655</v>
      </c>
      <c s="129" r="AD2242">
        <v>464.469976999999</v>
      </c>
      <c s="129" r="AE2242">
        <v>1297.146803</v>
      </c>
      <c s="129" r="AF2242">
        <v>555.578860999999</v>
      </c>
      <c s="129" r="AG2242">
        <v>2702.804359</v>
      </c>
      <c s="129" r="AH2242">
        <v>333.837211</v>
      </c>
      <c s="129" r="AI2242">
        <v>285.862492999999</v>
      </c>
      <c s="129" r="AJ2242">
        <v>428.491172</v>
      </c>
      <c s="129" r="AK2242">
        <v>574.202164</v>
      </c>
      <c s="129" r="AL2242">
        <v>529.004922999999</v>
      </c>
      <c s="129" r="AM2242">
        <v>469.817857</v>
      </c>
      <c s="129" r="AN2242">
        <v>81.5885389999999</v>
      </c>
      <c s="129" r="AO2242">
        <v>436.447702999999</v>
      </c>
      <c s="129" r="AP2242">
        <v>1379.880681</v>
      </c>
      <c s="129" r="AQ2242">
        <v>886.475974999999</v>
      </c>
      <c s="129" r="AR2242">
        <v>4375.60408</v>
      </c>
      <c s="129" r="AS2242">
        <v>41.1819119999999</v>
      </c>
      <c s="129" r="AT2242">
        <v>187.124868999999</v>
      </c>
      <c s="129" r="AU2242">
        <v>154.061401999999</v>
      </c>
      <c s="129" r="AV2242">
        <v>438.759306999999</v>
      </c>
      <c s="129" r="AW2242">
        <v>605.047152999999</v>
      </c>
      <c s="129" r="AX2242">
        <v>650.673695999999</v>
      </c>
      <c s="129" r="AY2242">
        <v>1786.88606299999</v>
      </c>
      <c s="129" r="AZ2242">
        <v>511.869677</v>
      </c>
      <c s="129" r="BA2242">
        <v>2035.29951699999</v>
      </c>
      <c s="129" r="BB2242">
        <v>28.732951</v>
      </c>
      <c s="129" r="BC2242">
        <v>108.253029</v>
      </c>
      <c s="129" r="BD2242">
        <v>95.7096499999999</v>
      </c>
      <c s="129" r="BE2242">
        <v>196.377916</v>
      </c>
      <c s="129" r="BF2242">
        <v>109.054079</v>
      </c>
      <c s="129" r="BG2242">
        <v>541.869981</v>
      </c>
      <c s="129" r="BH2242">
        <v>752.294757</v>
      </c>
      <c s="129" r="BI2242">
        <v>203.007155</v>
      </c>
      <c s="129" r="BJ2242">
        <v>2340.304563</v>
      </c>
      <c s="129" r="BK2242">
        <v>12.448961</v>
      </c>
      <c s="129" r="BL2242">
        <v>78.87184</v>
      </c>
      <c s="129" r="BM2242">
        <v>58.3517519999999</v>
      </c>
      <c s="129" r="BN2242">
        <v>242.381392</v>
      </c>
      <c s="129" r="BO2242">
        <v>495.993073999999</v>
      </c>
      <c s="129" r="BP2242">
        <v>108.803715</v>
      </c>
      <c s="129" r="BQ2242">
        <v>1034.591306</v>
      </c>
      <c s="129" r="BR2242">
        <v>308.862522</v>
      </c>
      <c s="129" r="BS2242">
        <v>425.518628999999</v>
      </c>
      <c s="129" r="BT2242">
        <v>4.149654</v>
      </c>
      <c s="129" r="BU2242">
        <v>4.314909</v>
      </c>
      <c s="129" r="BV2242">
        <v>0.0</v>
      </c>
      <c s="129" r="BW2242">
        <v>12.530782</v>
      </c>
      <c s="129" r="BX2242">
        <v>87.3269389999999</v>
      </c>
      <c s="129" r="BY2242">
        <v>99.890467</v>
      </c>
      <c s="129" r="BZ2242">
        <v>0.0</v>
      </c>
      <c s="129" r="CA2242">
        <v>217.305878</v>
      </c>
      <c s="129" r="CB2242">
        <v>1800.181245</v>
      </c>
      <c s="129" r="CC2242">
        <v>24.418043</v>
      </c>
      <c s="129" r="CD2242">
        <v>145.365495</v>
      </c>
      <c s="129" r="CE2242">
        <v>112.072357999999</v>
      </c>
      <c s="129" r="CF2242">
        <v>370.880781</v>
      </c>
      <c s="129" r="CG2242">
        <v>445.696872999999</v>
      </c>
      <c s="129" r="CH2242">
        <v>529.624242999999</v>
      </c>
      <c s="129" r="CI2242">
        <v>8.462949</v>
      </c>
      <c s="129" r="CJ2242">
        <v>163.660503</v>
      </c>
      <c s="129" r="CK2242">
        <v>2149.904206</v>
      </c>
      <c s="129" r="CL2242">
        <v>12.614216</v>
      </c>
      <c s="129" r="CM2242">
        <v>37.444465</v>
      </c>
      <c s="129" r="CN2242">
        <v>41.989044</v>
      </c>
      <c s="129" r="CO2242">
        <v>55.3477439999999</v>
      </c>
      <c s="129" r="CP2242">
        <v>72.02334</v>
      </c>
      <c s="129" r="CQ2242">
        <v>21.1589859999999</v>
      </c>
      <c s="129" r="CR2242">
        <v>1778.42311399999</v>
      </c>
      <c s="129" r="CS2242">
        <v>130.903296</v>
      </c>
    </row>
    <row customHeight="1" r="2243" ht="15.0">
      <c t="s" s="127" r="A2243">
        <v>18814</v>
      </c>
      <c t="s" s="127" r="B2243">
        <v>18815</v>
      </c>
      <c t="s" s="127" r="C2243">
        <v>18816</v>
      </c>
      <c t="s" s="127" r="D2243">
        <v>18817</v>
      </c>
      <c t="s" s="127" r="E2243">
        <v>18818</v>
      </c>
      <c t="s" s="127" r="F2243">
        <v>18819</v>
      </c>
      <c t="s" s="128" r="G2243">
        <v>18820</v>
      </c>
      <c t="s" s="127" r="H2243">
        <v>18821</v>
      </c>
      <c s="129" r="I2243">
        <v>298.0</v>
      </c>
      <c s="129" r="J2243">
        <v>51.826087</v>
      </c>
      <c s="129" r="K2243">
        <v>49.832776</v>
      </c>
      <c s="129" r="L2243">
        <v>65.7792639999999</v>
      </c>
      <c s="129" r="M2243">
        <v>54.816054</v>
      </c>
      <c s="129" r="N2243">
        <v>43.852843</v>
      </c>
      <c s="129" r="O2243">
        <v>31.8929769999999</v>
      </c>
      <c s="129" r="P2243">
        <v>57.0</v>
      </c>
      <c s="129" r="Q2243">
        <v>28.0</v>
      </c>
      <c s="129" r="R2243">
        <v>56.0</v>
      </c>
      <c s="129" r="S2243">
        <v>50.0</v>
      </c>
      <c s="129" r="T2243">
        <v>54.0</v>
      </c>
      <c s="129" r="U2243">
        <v>13.0</v>
      </c>
      <c s="129" r="V2243">
        <v>152.488294</v>
      </c>
      <c s="129" r="W2243">
        <v>26.909699</v>
      </c>
      <c s="129" r="X2243">
        <v>26.909699</v>
      </c>
      <c s="129" r="Y2243">
        <v>36.876254</v>
      </c>
      <c s="129" r="Z2243">
        <v>23.919732</v>
      </c>
      <c s="129" r="AA2243">
        <v>21.926421</v>
      </c>
      <c s="129" r="AB2243">
        <v>14.949833</v>
      </c>
      <c s="129" r="AC2243">
        <v>0.996655999999999</v>
      </c>
      <c s="129" r="AD2243">
        <v>36.876254</v>
      </c>
      <c s="129" r="AE2243">
        <v>82.722408</v>
      </c>
      <c s="129" r="AF2243">
        <v>32.8896319999999</v>
      </c>
      <c s="129" r="AG2243">
        <v>145.511706</v>
      </c>
      <c s="129" r="AH2243">
        <v>24.916388</v>
      </c>
      <c s="129" r="AI2243">
        <v>22.9230769999999</v>
      </c>
      <c s="129" r="AJ2243">
        <v>28.9030099999999</v>
      </c>
      <c s="129" r="AK2243">
        <v>30.896321</v>
      </c>
      <c s="129" r="AL2243">
        <v>21.926421</v>
      </c>
      <c s="129" r="AM2243">
        <v>11.959866</v>
      </c>
      <c s="129" r="AN2243">
        <v>3.986622</v>
      </c>
      <c s="129" r="AO2243">
        <v>33.886288</v>
      </c>
      <c s="129" r="AP2243">
        <v>81.7257529999999</v>
      </c>
      <c s="129" r="AQ2243">
        <v>29.899666</v>
      </c>
      <c s="129" r="AR2243">
        <v>235.210702</v>
      </c>
      <c s="129" r="AS2243">
        <v>0.0</v>
      </c>
      <c s="129" r="AT2243">
        <v>15.946488</v>
      </c>
      <c s="129" r="AU2243">
        <v>0.0</v>
      </c>
      <c s="129" r="AV2243">
        <v>31.8929769999999</v>
      </c>
      <c s="129" r="AW2243">
        <v>39.866221</v>
      </c>
      <c s="129" r="AX2243">
        <v>35.8795989999999</v>
      </c>
      <c s="129" r="AY2243">
        <v>95.6789299999999</v>
      </c>
      <c s="129" r="AZ2243">
        <v>15.946488</v>
      </c>
      <c s="129" r="BA2243">
        <v>119.598662</v>
      </c>
      <c s="129" r="BB2243">
        <v>0.0</v>
      </c>
      <c s="129" r="BC2243">
        <v>11.959866</v>
      </c>
      <c s="129" r="BD2243">
        <v>0.0</v>
      </c>
      <c s="129" r="BE2243">
        <v>11.959866</v>
      </c>
      <c s="129" r="BF2243">
        <v>7.973244</v>
      </c>
      <c s="129" r="BG2243">
        <v>31.8929769999999</v>
      </c>
      <c s="129" r="BH2243">
        <v>47.8394649999999</v>
      </c>
      <c s="129" r="BI2243">
        <v>7.973244</v>
      </c>
      <c s="129" r="BJ2243">
        <v>115.612039999999</v>
      </c>
      <c s="129" r="BK2243">
        <v>0.0</v>
      </c>
      <c s="129" r="BL2243">
        <v>3.986622</v>
      </c>
      <c s="129" r="BM2243">
        <v>0.0</v>
      </c>
      <c s="129" r="BN2243">
        <v>19.9331099999999</v>
      </c>
      <c s="129" r="BO2243">
        <v>31.8929769999999</v>
      </c>
      <c s="129" r="BP2243">
        <v>3.986622</v>
      </c>
      <c s="129" r="BQ2243">
        <v>47.8394649999999</v>
      </c>
      <c s="129" r="BR2243">
        <v>7.973244</v>
      </c>
      <c s="129" r="BS2243">
        <v>27.906355</v>
      </c>
      <c s="129" r="BT2243">
        <v>0.0</v>
      </c>
      <c s="129" r="BU2243">
        <v>3.986622</v>
      </c>
      <c s="129" r="BV2243">
        <v>0.0</v>
      </c>
      <c s="129" r="BW2243">
        <v>0.0</v>
      </c>
      <c s="129" r="BX2243">
        <v>0.0</v>
      </c>
      <c s="129" r="BY2243">
        <v>11.959866</v>
      </c>
      <c s="129" r="BZ2243">
        <v>0.0</v>
      </c>
      <c s="129" r="CA2243">
        <v>11.959866</v>
      </c>
      <c s="129" r="CB2243">
        <v>103.652174</v>
      </c>
      <c s="129" r="CC2243">
        <v>0.0</v>
      </c>
      <c s="129" r="CD2243">
        <v>7.973244</v>
      </c>
      <c s="129" r="CE2243">
        <v>0.0</v>
      </c>
      <c s="129" r="CF2243">
        <v>31.8929769999999</v>
      </c>
      <c s="129" r="CG2243">
        <v>35.8795989999999</v>
      </c>
      <c s="129" r="CH2243">
        <v>23.919732</v>
      </c>
      <c s="129" r="CI2243">
        <v>0.0</v>
      </c>
      <c s="129" r="CJ2243">
        <v>3.986622</v>
      </c>
      <c s="129" r="CK2243">
        <v>103.652174</v>
      </c>
      <c s="129" r="CL2243">
        <v>0.0</v>
      </c>
      <c s="129" r="CM2243">
        <v>3.986622</v>
      </c>
      <c s="129" r="CN2243">
        <v>0.0</v>
      </c>
      <c s="129" r="CO2243">
        <v>0.0</v>
      </c>
      <c s="129" r="CP2243">
        <v>3.986622</v>
      </c>
      <c s="129" r="CQ2243">
        <v>0.0</v>
      </c>
      <c s="129" r="CR2243">
        <v>95.6789299999999</v>
      </c>
      <c s="129" r="CS2243">
        <v>0.0</v>
      </c>
    </row>
    <row customHeight="1" r="2244" ht="15.0">
      <c t="s" s="127" r="A2244">
        <v>18822</v>
      </c>
      <c t="s" s="127" r="B2244">
        <v>18823</v>
      </c>
      <c t="s" s="127" r="C2244">
        <v>18824</v>
      </c>
      <c t="s" s="127" r="D2244">
        <v>18825</v>
      </c>
      <c t="s" s="127" r="E2244">
        <v>18826</v>
      </c>
      <c t="s" s="127" r="F2244">
        <v>18827</v>
      </c>
      <c t="s" s="128" r="G2244">
        <v>18828</v>
      </c>
      <c t="s" s="127" r="H2244">
        <v>18829</v>
      </c>
      <c s="129" r="I2244">
        <v>592.0</v>
      </c>
      <c s="129" r="J2244">
        <v>103.946488</v>
      </c>
      <c s="129" r="K2244">
        <v>64.3478259999999</v>
      </c>
      <c s="129" r="L2244">
        <v>104.936455</v>
      </c>
      <c s="129" r="M2244">
        <v>146.51505</v>
      </c>
      <c s="129" r="N2244">
        <v>114.836119999999</v>
      </c>
      <c s="129" r="O2244">
        <v>57.4180599999999</v>
      </c>
      <c s="129" r="P2244">
        <v>100.0</v>
      </c>
      <c s="129" r="Q2244">
        <v>80.0</v>
      </c>
      <c s="129" r="R2244">
        <v>125.0</v>
      </c>
      <c s="129" r="S2244">
        <v>120.0</v>
      </c>
      <c s="129" r="T2244">
        <v>103.0</v>
      </c>
      <c s="129" r="U2244">
        <v>34.0</v>
      </c>
      <c s="129" r="V2244">
        <v>302.929765999999</v>
      </c>
      <c s="129" r="W2244">
        <v>59.397993</v>
      </c>
      <c s="129" r="X2244">
        <v>38.608696</v>
      </c>
      <c s="129" r="Y2244">
        <v>52.4682269999999</v>
      </c>
      <c s="129" r="Z2244">
        <v>72.267559</v>
      </c>
      <c s="129" r="AA2244">
        <v>57.4180599999999</v>
      </c>
      <c s="129" r="AB2244">
        <v>20.7892979999999</v>
      </c>
      <c s="129" r="AC2244">
        <v>1.97993299999999</v>
      </c>
      <c s="129" r="AD2244">
        <v>78.2073579999999</v>
      </c>
      <c s="129" r="AE2244">
        <v>167.304348</v>
      </c>
      <c s="129" r="AF2244">
        <v>57.4180599999999</v>
      </c>
      <c s="129" r="AG2244">
        <v>289.070234</v>
      </c>
      <c s="129" r="AH2244">
        <v>44.548495</v>
      </c>
      <c s="129" r="AI2244">
        <v>25.7391299999999</v>
      </c>
      <c s="129" r="AJ2244">
        <v>52.4682269999999</v>
      </c>
      <c s="129" r="AK2244">
        <v>74.2474919999999</v>
      </c>
      <c s="129" r="AL2244">
        <v>57.4180599999999</v>
      </c>
      <c s="129" r="AM2244">
        <v>29.6989969999999</v>
      </c>
      <c s="129" r="AN2244">
        <v>4.94983299999999</v>
      </c>
      <c s="129" r="AO2244">
        <v>49.498328</v>
      </c>
      <c s="129" r="AP2244">
        <v>173.244147</v>
      </c>
      <c s="129" r="AQ2244">
        <v>66.327759</v>
      </c>
      <c s="129" r="AR2244">
        <v>467.264213999999</v>
      </c>
      <c s="129" r="AS2244">
        <v>11.879599</v>
      </c>
      <c s="129" r="AT2244">
        <v>19.7993309999999</v>
      </c>
      <c s="129" r="AU2244">
        <v>7.91973199999999</v>
      </c>
      <c s="129" r="AV2244">
        <v>83.1571909999999</v>
      </c>
      <c s="129" r="AW2244">
        <v>59.397993</v>
      </c>
      <c s="129" r="AX2244">
        <v>55.438127</v>
      </c>
      <c s="129" r="AY2244">
        <v>178.19398</v>
      </c>
      <c s="129" r="AZ2244">
        <v>51.478261</v>
      </c>
      <c s="129" r="BA2244">
        <v>241.551839</v>
      </c>
      <c s="129" r="BB2244">
        <v>3.95986599999999</v>
      </c>
      <c s="129" r="BC2244">
        <v>7.91973199999999</v>
      </c>
      <c s="129" r="BD2244">
        <v>3.95986599999999</v>
      </c>
      <c s="129" r="BE2244">
        <v>47.5183949999999</v>
      </c>
      <c s="129" r="BF2244">
        <v>11.879599</v>
      </c>
      <c s="129" r="BG2244">
        <v>51.478261</v>
      </c>
      <c s="129" r="BH2244">
        <v>87.117057</v>
      </c>
      <c s="129" r="BI2244">
        <v>27.7190639999999</v>
      </c>
      <c s="129" r="BJ2244">
        <v>225.712375</v>
      </c>
      <c s="129" r="BK2244">
        <v>7.91973199999999</v>
      </c>
      <c s="129" r="BL2244">
        <v>11.879599</v>
      </c>
      <c s="129" r="BM2244">
        <v>3.95986599999999</v>
      </c>
      <c s="129" r="BN2244">
        <v>35.6387959999999</v>
      </c>
      <c s="129" r="BO2244">
        <v>47.5183949999999</v>
      </c>
      <c s="129" r="BP2244">
        <v>3.95986599999999</v>
      </c>
      <c s="129" r="BQ2244">
        <v>91.0769229999999</v>
      </c>
      <c s="129" r="BR2244">
        <v>23.759197</v>
      </c>
      <c s="129" r="BS2244">
        <v>39.5986619999999</v>
      </c>
      <c s="129" r="BT2244">
        <v>0.0</v>
      </c>
      <c s="129" r="BU2244">
        <v>7.91973199999999</v>
      </c>
      <c s="129" r="BV2244">
        <v>0.0</v>
      </c>
      <c s="129" r="BW2244">
        <v>0.0</v>
      </c>
      <c s="129" r="BX2244">
        <v>3.95986599999999</v>
      </c>
      <c s="129" r="BY2244">
        <v>7.91973199999999</v>
      </c>
      <c s="129" r="BZ2244">
        <v>0.0</v>
      </c>
      <c s="129" r="CA2244">
        <v>19.7993309999999</v>
      </c>
      <c s="129" r="CB2244">
        <v>221.752508</v>
      </c>
      <c s="129" r="CC2244">
        <v>7.91973199999999</v>
      </c>
      <c s="129" r="CD2244">
        <v>11.879599</v>
      </c>
      <c s="129" r="CE2244">
        <v>3.95986599999999</v>
      </c>
      <c s="129" r="CF2244">
        <v>79.1973239999999</v>
      </c>
      <c s="129" r="CG2244">
        <v>55.438127</v>
      </c>
      <c s="129" r="CH2244">
        <v>43.558528</v>
      </c>
      <c s="129" r="CI2244">
        <v>0.0</v>
      </c>
      <c s="129" r="CJ2244">
        <v>19.7993309999999</v>
      </c>
      <c s="129" r="CK2244">
        <v>205.913042999999</v>
      </c>
      <c s="129" r="CL2244">
        <v>3.95986599999999</v>
      </c>
      <c s="129" r="CM2244">
        <v>0.0</v>
      </c>
      <c s="129" r="CN2244">
        <v>3.95986599999999</v>
      </c>
      <c s="129" r="CO2244">
        <v>3.95986599999999</v>
      </c>
      <c s="129" r="CP2244">
        <v>0.0</v>
      </c>
      <c s="129" r="CQ2244">
        <v>3.95986599999999</v>
      </c>
      <c s="129" r="CR2244">
        <v>178.19398</v>
      </c>
      <c s="129" r="CS2244">
        <v>11.879599</v>
      </c>
    </row>
    <row customHeight="1" r="2245" ht="15.0">
      <c t="s" s="127" r="A2245">
        <v>18830</v>
      </c>
      <c t="s" s="127" r="B2245">
        <v>18831</v>
      </c>
      <c t="s" s="127" r="C2245">
        <v>18832</v>
      </c>
      <c t="s" s="127" r="D2245">
        <v>18833</v>
      </c>
      <c t="s" s="127" r="E2245">
        <v>18834</v>
      </c>
      <c t="s" s="127" r="F2245">
        <v>18835</v>
      </c>
      <c t="s" s="128" r="G2245">
        <v>18836</v>
      </c>
      <c t="s" s="127" r="H2245">
        <v>18837</v>
      </c>
      <c s="129" r="I2245">
        <v>628.0</v>
      </c>
      <c s="129" r="J2245">
        <v>132.109756</v>
      </c>
      <c s="129" r="K2245">
        <v>62.22561</v>
      </c>
      <c s="129" r="L2245">
        <v>149.341463</v>
      </c>
      <c s="129" r="M2245">
        <v>129.237805</v>
      </c>
      <c s="129" r="N2245">
        <v>96.689024</v>
      </c>
      <c s="129" r="O2245">
        <v>58.396341</v>
      </c>
      <c s="129" r="P2245">
        <v>58.0</v>
      </c>
      <c s="129" r="Q2245">
        <v>63.0</v>
      </c>
      <c s="129" r="R2245">
        <v>69.0</v>
      </c>
      <c s="129" r="S2245">
        <v>87.0</v>
      </c>
      <c s="129" r="T2245">
        <v>65.0</v>
      </c>
      <c s="129" r="U2245">
        <v>45.0</v>
      </c>
      <c s="129" r="V2245">
        <v>327.402439</v>
      </c>
      <c s="129" r="W2245">
        <v>76.5853659999999</v>
      </c>
      <c s="129" r="X2245">
        <v>36.3780489999999</v>
      </c>
      <c s="129" r="Y2245">
        <v>79.457317</v>
      </c>
      <c s="129" r="Z2245">
        <v>61.268293</v>
      </c>
      <c s="129" r="AA2245">
        <v>46.908537</v>
      </c>
      <c s="129" r="AB2245">
        <v>23.9329269999999</v>
      </c>
      <c s="129" r="AC2245">
        <v>2.871951</v>
      </c>
      <c s="129" r="AD2245">
        <v>93.8170729999999</v>
      </c>
      <c s="129" r="AE2245">
        <v>184.762194999999</v>
      </c>
      <c s="129" r="AF2245">
        <v>48.823171</v>
      </c>
      <c s="129" r="AG2245">
        <v>300.597560999999</v>
      </c>
      <c s="129" r="AH2245">
        <v>55.5243899999999</v>
      </c>
      <c s="129" r="AI2245">
        <v>25.8475609999999</v>
      </c>
      <c s="129" r="AJ2245">
        <v>69.884146</v>
      </c>
      <c s="129" r="AK2245">
        <v>67.9695119999999</v>
      </c>
      <c s="129" r="AL2245">
        <v>49.7804879999999</v>
      </c>
      <c s="129" r="AM2245">
        <v>26.8048779999999</v>
      </c>
      <c s="129" r="AN2245">
        <v>4.78658499999999</v>
      </c>
      <c s="129" r="AO2245">
        <v>62.22561</v>
      </c>
      <c s="129" r="AP2245">
        <v>182.847561</v>
      </c>
      <c s="129" r="AQ2245">
        <v>55.5243899999999</v>
      </c>
      <c s="129" r="AR2245">
        <v>528.439024</v>
      </c>
      <c s="129" r="AS2245">
        <v>19.146341</v>
      </c>
      <c s="129" r="AT2245">
        <v>22.97561</v>
      </c>
      <c s="129" r="AU2245">
        <v>19.146341</v>
      </c>
      <c s="129" r="AV2245">
        <v>72.7560979999999</v>
      </c>
      <c s="129" r="AW2245">
        <v>88.073171</v>
      </c>
      <c s="129" r="AX2245">
        <v>88.073171</v>
      </c>
      <c s="129" r="AY2245">
        <v>160.829268</v>
      </c>
      <c s="129" r="AZ2245">
        <v>57.439024</v>
      </c>
      <c s="129" r="BA2245">
        <v>287.195122</v>
      </c>
      <c s="129" r="BB2245">
        <v>15.317073</v>
      </c>
      <c s="129" r="BC2245">
        <v>19.146341</v>
      </c>
      <c s="129" r="BD2245">
        <v>15.317073</v>
      </c>
      <c s="129" r="BE2245">
        <v>53.6097559999999</v>
      </c>
      <c s="129" r="BF2245">
        <v>15.317073</v>
      </c>
      <c s="129" r="BG2245">
        <v>61.268293</v>
      </c>
      <c s="129" r="BH2245">
        <v>88.073171</v>
      </c>
      <c s="129" r="BI2245">
        <v>19.146341</v>
      </c>
      <c s="129" r="BJ2245">
        <v>241.243901999999</v>
      </c>
      <c s="129" r="BK2245">
        <v>3.82926799999999</v>
      </c>
      <c s="129" r="BL2245">
        <v>3.82926799999999</v>
      </c>
      <c s="129" r="BM2245">
        <v>3.82926799999999</v>
      </c>
      <c s="129" r="BN2245">
        <v>19.146341</v>
      </c>
      <c s="129" r="BO2245">
        <v>72.7560979999999</v>
      </c>
      <c s="129" r="BP2245">
        <v>26.8048779999999</v>
      </c>
      <c s="129" r="BQ2245">
        <v>72.7560979999999</v>
      </c>
      <c s="129" r="BR2245">
        <v>38.2926829999999</v>
      </c>
      <c s="129" r="BS2245">
        <v>38.2926829999999</v>
      </c>
      <c s="129" r="BT2245">
        <v>0.0</v>
      </c>
      <c s="129" r="BU2245">
        <v>3.82926799999999</v>
      </c>
      <c s="129" r="BV2245">
        <v>0.0</v>
      </c>
      <c s="129" r="BW2245">
        <v>0.0</v>
      </c>
      <c s="129" r="BX2245">
        <v>3.82926799999999</v>
      </c>
      <c s="129" r="BY2245">
        <v>11.487805</v>
      </c>
      <c s="129" r="BZ2245">
        <v>0.0</v>
      </c>
      <c s="129" r="CA2245">
        <v>19.146341</v>
      </c>
      <c s="129" r="CB2245">
        <v>271.878048999999</v>
      </c>
      <c s="129" r="CC2245">
        <v>11.487805</v>
      </c>
      <c s="129" r="CD2245">
        <v>15.317073</v>
      </c>
      <c s="129" r="CE2245">
        <v>19.146341</v>
      </c>
      <c s="129" r="CF2245">
        <v>68.9268289999999</v>
      </c>
      <c s="129" r="CG2245">
        <v>76.5853659999999</v>
      </c>
      <c s="129" r="CH2245">
        <v>61.268293</v>
      </c>
      <c s="129" r="CI2245">
        <v>0.0</v>
      </c>
      <c s="129" r="CJ2245">
        <v>19.146341</v>
      </c>
      <c s="129" r="CK2245">
        <v>218.268293</v>
      </c>
      <c s="129" r="CL2245">
        <v>7.65853699999999</v>
      </c>
      <c s="129" r="CM2245">
        <v>3.82926799999999</v>
      </c>
      <c s="129" r="CN2245">
        <v>0.0</v>
      </c>
      <c s="129" r="CO2245">
        <v>3.82926799999999</v>
      </c>
      <c s="129" r="CP2245">
        <v>7.65853699999999</v>
      </c>
      <c s="129" r="CQ2245">
        <v>15.317073</v>
      </c>
      <c s="129" r="CR2245">
        <v>160.829268</v>
      </c>
      <c s="129" r="CS2245">
        <v>19.146341</v>
      </c>
    </row>
    <row customHeight="1" r="2246" ht="15.0">
      <c t="s" s="127" r="A2246">
        <v>18838</v>
      </c>
      <c t="s" s="127" r="B2246">
        <v>18839</v>
      </c>
      <c t="s" s="127" r="C2246">
        <v>18840</v>
      </c>
      <c t="s" s="127" r="D2246">
        <v>18841</v>
      </c>
      <c t="s" s="127" r="E2246">
        <v>18842</v>
      </c>
      <c t="s" s="127" r="F2246">
        <v>18843</v>
      </c>
      <c t="s" s="128" r="G2246">
        <v>18844</v>
      </c>
      <c t="s" s="127" r="H2246">
        <v>18845</v>
      </c>
      <c s="129" r="I2246">
        <v>76.0</v>
      </c>
      <c s="129" r="J2246">
        <v>10.717949</v>
      </c>
      <c s="129" r="K2246">
        <v>5.846154</v>
      </c>
      <c s="129" r="L2246">
        <v>17.5384619999999</v>
      </c>
      <c s="129" r="M2246">
        <v>17.5384619999999</v>
      </c>
      <c s="129" r="N2246">
        <v>9.74358999999999</v>
      </c>
      <c s="129" r="O2246">
        <v>14.615385</v>
      </c>
      <c s="129" r="P2246">
        <v>15.0</v>
      </c>
      <c s="129" r="Q2246">
        <v>14.0</v>
      </c>
      <c s="129" r="R2246">
        <v>14.0</v>
      </c>
      <c s="129" r="S2246">
        <v>6.0</v>
      </c>
      <c s="129" r="T2246">
        <v>20.0</v>
      </c>
      <c s="129" r="U2246">
        <v>6.0</v>
      </c>
      <c s="129" r="V2246">
        <v>39.948718</v>
      </c>
      <c s="129" r="W2246">
        <v>5.846154</v>
      </c>
      <c s="129" r="X2246">
        <v>4.87179499999999</v>
      </c>
      <c s="129" r="Y2246">
        <v>9.74358999999999</v>
      </c>
      <c s="129" r="Z2246">
        <v>8.76923099999999</v>
      </c>
      <c s="129" r="AA2246">
        <v>4.87179499999999</v>
      </c>
      <c s="129" r="AB2246">
        <v>5.846154</v>
      </c>
      <c s="129" r="AC2246">
        <v>0.0</v>
      </c>
      <c s="129" r="AD2246">
        <v>9.74358999999999</v>
      </c>
      <c s="129" r="AE2246">
        <v>22.410256</v>
      </c>
      <c s="129" r="AF2246">
        <v>7.79487199999999</v>
      </c>
      <c s="129" r="AG2246">
        <v>36.051282</v>
      </c>
      <c s="129" r="AH2246">
        <v>4.87179499999999</v>
      </c>
      <c s="129" r="AI2246">
        <v>0.974358999999999</v>
      </c>
      <c s="129" r="AJ2246">
        <v>7.79487199999999</v>
      </c>
      <c s="129" r="AK2246">
        <v>8.76923099999999</v>
      </c>
      <c s="129" r="AL2246">
        <v>4.87179499999999</v>
      </c>
      <c s="129" r="AM2246">
        <v>8.76923099999999</v>
      </c>
      <c s="129" r="AN2246">
        <v>0.0</v>
      </c>
      <c s="129" r="AO2246">
        <v>4.87179499999999</v>
      </c>
      <c s="129" r="AP2246">
        <v>22.410256</v>
      </c>
      <c s="129" r="AQ2246">
        <v>8.76923099999999</v>
      </c>
      <c s="129" r="AR2246">
        <v>62.358974</v>
      </c>
      <c s="129" r="AS2246">
        <v>3.89743599999999</v>
      </c>
      <c s="129" r="AT2246">
        <v>11.692308</v>
      </c>
      <c s="129" r="AU2246">
        <v>7.79487199999999</v>
      </c>
      <c s="129" r="AV2246">
        <v>0.0</v>
      </c>
      <c s="129" r="AW2246">
        <v>7.79487199999999</v>
      </c>
      <c s="129" r="AX2246">
        <v>3.89743599999999</v>
      </c>
      <c s="129" r="AY2246">
        <v>11.692308</v>
      </c>
      <c s="129" r="AZ2246">
        <v>15.589744</v>
      </c>
      <c s="129" r="BA2246">
        <v>35.076923</v>
      </c>
      <c s="129" r="BB2246">
        <v>3.89743599999999</v>
      </c>
      <c s="129" r="BC2246">
        <v>11.692308</v>
      </c>
      <c s="129" r="BD2246">
        <v>3.89743599999999</v>
      </c>
      <c s="129" r="BE2246">
        <v>0.0</v>
      </c>
      <c s="129" r="BF2246">
        <v>0.0</v>
      </c>
      <c s="129" r="BG2246">
        <v>3.89743599999999</v>
      </c>
      <c s="129" r="BH2246">
        <v>7.79487199999999</v>
      </c>
      <c s="129" r="BI2246">
        <v>3.89743599999999</v>
      </c>
      <c s="129" r="BJ2246">
        <v>27.2820509999999</v>
      </c>
      <c s="129" r="BK2246">
        <v>0.0</v>
      </c>
      <c s="129" r="BL2246">
        <v>0.0</v>
      </c>
      <c s="129" r="BM2246">
        <v>3.89743599999999</v>
      </c>
      <c s="129" r="BN2246">
        <v>0.0</v>
      </c>
      <c s="129" r="BO2246">
        <v>7.79487199999999</v>
      </c>
      <c s="129" r="BP2246">
        <v>0.0</v>
      </c>
      <c s="129" r="BQ2246">
        <v>3.89743599999999</v>
      </c>
      <c s="129" r="BR2246">
        <v>11.692308</v>
      </c>
      <c s="129" r="BS2246">
        <v>3.89743599999999</v>
      </c>
      <c s="129" r="BT2246">
        <v>0.0</v>
      </c>
      <c s="129" r="BU2246">
        <v>0.0</v>
      </c>
      <c s="129" r="BV2246">
        <v>0.0</v>
      </c>
      <c s="129" r="BW2246">
        <v>0.0</v>
      </c>
      <c s="129" r="BX2246">
        <v>0.0</v>
      </c>
      <c s="129" r="BY2246">
        <v>0.0</v>
      </c>
      <c s="129" r="BZ2246">
        <v>0.0</v>
      </c>
      <c s="129" r="CA2246">
        <v>3.89743599999999</v>
      </c>
      <c s="129" r="CB2246">
        <v>31.179487</v>
      </c>
      <c s="129" r="CC2246">
        <v>3.89743599999999</v>
      </c>
      <c s="129" r="CD2246">
        <v>7.79487199999999</v>
      </c>
      <c s="129" r="CE2246">
        <v>7.79487199999999</v>
      </c>
      <c s="129" r="CF2246">
        <v>0.0</v>
      </c>
      <c s="129" r="CG2246">
        <v>3.89743599999999</v>
      </c>
      <c s="129" r="CH2246">
        <v>3.89743599999999</v>
      </c>
      <c s="129" r="CI2246">
        <v>0.0</v>
      </c>
      <c s="129" r="CJ2246">
        <v>3.89743599999999</v>
      </c>
      <c s="129" r="CK2246">
        <v>27.2820509999999</v>
      </c>
      <c s="129" r="CL2246">
        <v>0.0</v>
      </c>
      <c s="129" r="CM2246">
        <v>3.89743599999999</v>
      </c>
      <c s="129" r="CN2246">
        <v>0.0</v>
      </c>
      <c s="129" r="CO2246">
        <v>0.0</v>
      </c>
      <c s="129" r="CP2246">
        <v>3.89743599999999</v>
      </c>
      <c s="129" r="CQ2246">
        <v>0.0</v>
      </c>
      <c s="129" r="CR2246">
        <v>11.692308</v>
      </c>
      <c s="129" r="CS2246">
        <v>7.79487199999999</v>
      </c>
    </row>
    <row customHeight="1" r="2247" ht="15.0">
      <c t="s" s="127" r="A2247">
        <v>18846</v>
      </c>
      <c t="s" s="127" r="B2247">
        <v>18847</v>
      </c>
      <c t="s" s="127" r="C2247">
        <v>18848</v>
      </c>
      <c t="s" s="127" r="D2247">
        <v>18849</v>
      </c>
      <c t="s" s="127" r="E2247">
        <v>18850</v>
      </c>
      <c t="s" s="127" r="F2247">
        <v>18851</v>
      </c>
      <c t="s" s="128" r="G2247">
        <v>18852</v>
      </c>
      <c t="s" s="127" r="H2247">
        <v>18853</v>
      </c>
      <c s="129" r="I2247">
        <v>2508.0</v>
      </c>
      <c s="129" r="J2247">
        <v>412.0</v>
      </c>
      <c s="129" r="K2247">
        <v>379.0</v>
      </c>
      <c s="129" r="L2247">
        <v>489.0</v>
      </c>
      <c s="129" r="M2247">
        <v>534.0</v>
      </c>
      <c s="129" r="N2247">
        <v>415.0</v>
      </c>
      <c s="129" r="O2247">
        <v>279.0</v>
      </c>
      <c s="129" r="P2247">
        <v>371.0</v>
      </c>
      <c s="129" r="Q2247">
        <v>397.0</v>
      </c>
      <c s="129" r="R2247">
        <v>482.0</v>
      </c>
      <c s="129" r="S2247">
        <v>368.0</v>
      </c>
      <c s="129" r="T2247">
        <v>340.0</v>
      </c>
      <c s="129" r="U2247">
        <v>227.0</v>
      </c>
      <c s="129" r="V2247">
        <v>1254.0</v>
      </c>
      <c s="129" r="W2247">
        <v>213.0</v>
      </c>
      <c s="129" r="X2247">
        <v>197.0</v>
      </c>
      <c s="129" r="Y2247">
        <v>248.0</v>
      </c>
      <c s="129" r="Z2247">
        <v>263.0</v>
      </c>
      <c s="129" r="AA2247">
        <v>229.0</v>
      </c>
      <c s="129" r="AB2247">
        <v>95.0</v>
      </c>
      <c s="129" r="AC2247">
        <v>9.0</v>
      </c>
      <c s="129" r="AD2247">
        <v>270.0</v>
      </c>
      <c s="129" r="AE2247">
        <v>750.0</v>
      </c>
      <c s="129" r="AF2247">
        <v>234.0</v>
      </c>
      <c s="129" r="AG2247">
        <v>1254.0</v>
      </c>
      <c s="129" r="AH2247">
        <v>199.0</v>
      </c>
      <c s="129" r="AI2247">
        <v>182.0</v>
      </c>
      <c s="129" r="AJ2247">
        <v>241.0</v>
      </c>
      <c s="129" r="AK2247">
        <v>271.0</v>
      </c>
      <c s="129" r="AL2247">
        <v>186.0</v>
      </c>
      <c s="129" r="AM2247">
        <v>142.0</v>
      </c>
      <c s="129" r="AN2247">
        <v>33.0</v>
      </c>
      <c s="129" r="AO2247">
        <v>260.0</v>
      </c>
      <c s="129" r="AP2247">
        <v>710.0</v>
      </c>
      <c s="129" r="AQ2247">
        <v>284.0</v>
      </c>
      <c s="129" r="AR2247">
        <v>2052.0</v>
      </c>
      <c s="129" r="AS2247">
        <v>44.0</v>
      </c>
      <c s="129" r="AT2247">
        <v>136.0</v>
      </c>
      <c s="129" r="AU2247">
        <v>56.0</v>
      </c>
      <c s="129" r="AV2247">
        <v>168.0</v>
      </c>
      <c s="129" r="AW2247">
        <v>328.0</v>
      </c>
      <c s="129" r="AX2247">
        <v>396.0</v>
      </c>
      <c s="129" r="AY2247">
        <v>688.0</v>
      </c>
      <c s="129" r="AZ2247">
        <v>236.0</v>
      </c>
      <c s="129" r="BA2247">
        <v>1068.0</v>
      </c>
      <c s="129" r="BB2247">
        <v>36.0</v>
      </c>
      <c s="129" r="BC2247">
        <v>108.0</v>
      </c>
      <c s="129" r="BD2247">
        <v>20.0</v>
      </c>
      <c s="129" r="BE2247">
        <v>68.0</v>
      </c>
      <c s="129" r="BF2247">
        <v>52.0</v>
      </c>
      <c s="129" r="BG2247">
        <v>364.0</v>
      </c>
      <c s="129" r="BH2247">
        <v>364.0</v>
      </c>
      <c s="129" r="BI2247">
        <v>56.0</v>
      </c>
      <c s="129" r="BJ2247">
        <v>984.0</v>
      </c>
      <c s="129" r="BK2247">
        <v>8.0</v>
      </c>
      <c s="129" r="BL2247">
        <v>28.0</v>
      </c>
      <c s="129" r="BM2247">
        <v>36.0</v>
      </c>
      <c s="129" r="BN2247">
        <v>100.0</v>
      </c>
      <c s="129" r="BO2247">
        <v>276.0</v>
      </c>
      <c s="129" r="BP2247">
        <v>32.0</v>
      </c>
      <c s="129" r="BQ2247">
        <v>324.0</v>
      </c>
      <c s="129" r="BR2247">
        <v>180.0</v>
      </c>
      <c s="129" r="BS2247">
        <v>236.0</v>
      </c>
      <c s="129" r="BT2247">
        <v>0.0</v>
      </c>
      <c s="129" r="BU2247">
        <v>4.0</v>
      </c>
      <c s="129" r="BV2247">
        <v>0.0</v>
      </c>
      <c s="129" r="BW2247">
        <v>16.0</v>
      </c>
      <c s="129" r="BX2247">
        <v>36.0</v>
      </c>
      <c s="129" r="BY2247">
        <v>72.0</v>
      </c>
      <c s="129" r="BZ2247">
        <v>0.0</v>
      </c>
      <c s="129" r="CA2247">
        <v>108.0</v>
      </c>
      <c s="129" r="CB2247">
        <v>1016.0</v>
      </c>
      <c s="129" r="CC2247">
        <v>32.0</v>
      </c>
      <c s="129" r="CD2247">
        <v>116.0</v>
      </c>
      <c s="129" r="CE2247">
        <v>44.0</v>
      </c>
      <c s="129" r="CF2247">
        <v>144.0</v>
      </c>
      <c s="129" r="CG2247">
        <v>252.0</v>
      </c>
      <c s="129" r="CH2247">
        <v>316.0</v>
      </c>
      <c s="129" r="CI2247">
        <v>12.0</v>
      </c>
      <c s="129" r="CJ2247">
        <v>100.0</v>
      </c>
      <c s="129" r="CK2247">
        <v>800.0</v>
      </c>
      <c s="129" r="CL2247">
        <v>12.0</v>
      </c>
      <c s="129" r="CM2247">
        <v>16.0</v>
      </c>
      <c s="129" r="CN2247">
        <v>12.0</v>
      </c>
      <c s="129" r="CO2247">
        <v>8.0</v>
      </c>
      <c s="129" r="CP2247">
        <v>40.0</v>
      </c>
      <c s="129" r="CQ2247">
        <v>8.0</v>
      </c>
      <c s="129" r="CR2247">
        <v>676.0</v>
      </c>
      <c s="129" r="CS2247">
        <v>28.0</v>
      </c>
    </row>
    <row customHeight="1" r="2248" ht="15.0">
      <c t="s" s="127" r="A2248">
        <v>18854</v>
      </c>
      <c t="s" s="127" r="B2248">
        <v>18855</v>
      </c>
      <c t="s" s="127" r="C2248">
        <v>18856</v>
      </c>
      <c t="s" s="127" r="D2248">
        <v>18857</v>
      </c>
      <c t="s" s="127" r="E2248">
        <v>18858</v>
      </c>
      <c t="s" s="127" r="F2248">
        <v>18859</v>
      </c>
      <c t="s" s="128" r="G2248">
        <v>18860</v>
      </c>
      <c t="s" s="127" r="H2248">
        <v>18861</v>
      </c>
      <c s="129" r="I2248">
        <v>274.0</v>
      </c>
      <c s="129" r="J2248">
        <v>58.0</v>
      </c>
      <c s="129" r="K2248">
        <v>35.0</v>
      </c>
      <c s="129" r="L2248">
        <v>63.0</v>
      </c>
      <c s="129" r="M2248">
        <v>69.0</v>
      </c>
      <c s="129" r="N2248">
        <v>29.0</v>
      </c>
      <c s="129" r="O2248">
        <v>20.0</v>
      </c>
      <c s="129" r="P2248">
        <v>42.0</v>
      </c>
      <c s="129" r="Q2248">
        <v>44.0</v>
      </c>
      <c s="129" r="R2248">
        <v>57.0</v>
      </c>
      <c s="129" r="S2248">
        <v>41.0</v>
      </c>
      <c s="129" r="T2248">
        <v>38.0</v>
      </c>
      <c s="129" r="U2248">
        <v>16.0</v>
      </c>
      <c s="129" r="V2248">
        <v>134.0</v>
      </c>
      <c s="129" r="W2248">
        <v>24.0</v>
      </c>
      <c s="129" r="X2248">
        <v>19.0</v>
      </c>
      <c s="129" r="Y2248">
        <v>31.0</v>
      </c>
      <c s="129" r="Z2248">
        <v>37.0</v>
      </c>
      <c s="129" r="AA2248">
        <v>14.0</v>
      </c>
      <c s="129" r="AB2248">
        <v>9.0</v>
      </c>
      <c s="129" r="AC2248">
        <v>0.0</v>
      </c>
      <c s="129" r="AD2248">
        <v>33.0</v>
      </c>
      <c s="129" r="AE2248">
        <v>86.0</v>
      </c>
      <c s="129" r="AF2248">
        <v>15.0</v>
      </c>
      <c s="129" r="AG2248">
        <v>140.0</v>
      </c>
      <c s="129" r="AH2248">
        <v>34.0</v>
      </c>
      <c s="129" r="AI2248">
        <v>16.0</v>
      </c>
      <c s="129" r="AJ2248">
        <v>32.0</v>
      </c>
      <c s="129" r="AK2248">
        <v>32.0</v>
      </c>
      <c s="129" r="AL2248">
        <v>15.0</v>
      </c>
      <c s="129" r="AM2248">
        <v>10.0</v>
      </c>
      <c s="129" r="AN2248">
        <v>1.0</v>
      </c>
      <c s="129" r="AO2248">
        <v>38.0</v>
      </c>
      <c s="129" r="AP2248">
        <v>82.0</v>
      </c>
      <c s="129" r="AQ2248">
        <v>20.0</v>
      </c>
      <c s="129" r="AR2248">
        <v>224.0</v>
      </c>
      <c s="129" r="AS2248">
        <v>4.0</v>
      </c>
      <c s="129" r="AT2248">
        <v>12.0</v>
      </c>
      <c s="129" r="AU2248">
        <v>4.0</v>
      </c>
      <c s="129" r="AV2248">
        <v>36.0</v>
      </c>
      <c s="129" r="AW2248">
        <v>60.0</v>
      </c>
      <c s="129" r="AX2248">
        <v>52.0</v>
      </c>
      <c s="129" r="AY2248">
        <v>40.0</v>
      </c>
      <c s="129" r="AZ2248">
        <v>16.0</v>
      </c>
      <c s="129" r="BA2248">
        <v>116.0</v>
      </c>
      <c s="129" r="BB2248">
        <v>0.0</v>
      </c>
      <c s="129" r="BC2248">
        <v>8.0</v>
      </c>
      <c s="129" r="BD2248">
        <v>4.0</v>
      </c>
      <c s="129" r="BE2248">
        <v>24.0</v>
      </c>
      <c s="129" r="BF2248">
        <v>16.0</v>
      </c>
      <c s="129" r="BG2248">
        <v>40.0</v>
      </c>
      <c s="129" r="BH2248">
        <v>20.0</v>
      </c>
      <c s="129" r="BI2248">
        <v>4.0</v>
      </c>
      <c s="129" r="BJ2248">
        <v>108.0</v>
      </c>
      <c s="129" r="BK2248">
        <v>4.0</v>
      </c>
      <c s="129" r="BL2248">
        <v>4.0</v>
      </c>
      <c s="129" r="BM2248">
        <v>0.0</v>
      </c>
      <c s="129" r="BN2248">
        <v>12.0</v>
      </c>
      <c s="129" r="BO2248">
        <v>44.0</v>
      </c>
      <c s="129" r="BP2248">
        <v>12.0</v>
      </c>
      <c s="129" r="BQ2248">
        <v>20.0</v>
      </c>
      <c s="129" r="BR2248">
        <v>12.0</v>
      </c>
      <c s="129" r="BS2248">
        <v>36.0</v>
      </c>
      <c s="129" r="BT2248">
        <v>0.0</v>
      </c>
      <c s="129" r="BU2248">
        <v>0.0</v>
      </c>
      <c s="129" r="BV2248">
        <v>0.0</v>
      </c>
      <c s="129" r="BW2248">
        <v>4.0</v>
      </c>
      <c s="129" r="BX2248">
        <v>4.0</v>
      </c>
      <c s="129" r="BY2248">
        <v>12.0</v>
      </c>
      <c s="129" r="BZ2248">
        <v>0.0</v>
      </c>
      <c s="129" r="CA2248">
        <v>16.0</v>
      </c>
      <c s="129" r="CB2248">
        <v>120.0</v>
      </c>
      <c s="129" r="CC2248">
        <v>0.0</v>
      </c>
      <c s="129" r="CD2248">
        <v>12.0</v>
      </c>
      <c s="129" r="CE2248">
        <v>4.0</v>
      </c>
      <c s="129" r="CF2248">
        <v>28.0</v>
      </c>
      <c s="129" r="CG2248">
        <v>44.0</v>
      </c>
      <c s="129" r="CH2248">
        <v>32.0</v>
      </c>
      <c s="129" r="CI2248">
        <v>0.0</v>
      </c>
      <c s="129" r="CJ2248">
        <v>0.0</v>
      </c>
      <c s="129" r="CK2248">
        <v>68.0</v>
      </c>
      <c s="129" r="CL2248">
        <v>4.0</v>
      </c>
      <c s="129" r="CM2248">
        <v>0.0</v>
      </c>
      <c s="129" r="CN2248">
        <v>0.0</v>
      </c>
      <c s="129" r="CO2248">
        <v>4.0</v>
      </c>
      <c s="129" r="CP2248">
        <v>12.0</v>
      </c>
      <c s="129" r="CQ2248">
        <v>8.0</v>
      </c>
      <c s="129" r="CR2248">
        <v>40.0</v>
      </c>
      <c s="129" r="CS2248">
        <v>0.0</v>
      </c>
    </row>
    <row customHeight="1" r="2249" ht="15.0">
      <c t="s" s="127" r="A2249">
        <v>18862</v>
      </c>
      <c t="s" s="127" r="B2249">
        <v>18863</v>
      </c>
      <c t="s" s="127" r="C2249">
        <v>18864</v>
      </c>
      <c t="s" s="127" r="D2249">
        <v>18865</v>
      </c>
      <c t="s" s="127" r="E2249">
        <v>18866</v>
      </c>
      <c t="s" s="127" r="F2249">
        <v>18867</v>
      </c>
      <c t="s" s="128" r="G2249">
        <v>18868</v>
      </c>
      <c t="s" s="127" r="H2249">
        <v>18869</v>
      </c>
      <c s="129" r="I2249">
        <v>196.0</v>
      </c>
      <c s="129" r="J2249">
        <v>16.0</v>
      </c>
      <c s="129" r="K2249">
        <v>16.0</v>
      </c>
      <c s="129" r="L2249">
        <v>55.0</v>
      </c>
      <c s="129" r="M2249">
        <v>59.0</v>
      </c>
      <c s="129" r="N2249">
        <v>26.0</v>
      </c>
      <c s="129" r="O2249">
        <v>24.0</v>
      </c>
      <c s="129" r="P2249">
        <v>24.0</v>
      </c>
      <c s="129" r="Q2249">
        <v>45.0</v>
      </c>
      <c s="129" r="R2249">
        <v>58.0</v>
      </c>
      <c s="129" r="S2249">
        <v>45.0</v>
      </c>
      <c s="129" r="T2249">
        <v>42.0</v>
      </c>
      <c s="129" r="U2249">
        <v>19.0</v>
      </c>
      <c s="129" r="V2249">
        <v>92.0</v>
      </c>
      <c s="129" r="W2249">
        <v>11.0</v>
      </c>
      <c s="129" r="X2249">
        <v>8.0</v>
      </c>
      <c s="129" r="Y2249">
        <v>26.0</v>
      </c>
      <c s="129" r="Z2249">
        <v>29.0</v>
      </c>
      <c s="129" r="AA2249">
        <v>11.0</v>
      </c>
      <c s="129" r="AB2249">
        <v>7.0</v>
      </c>
      <c s="129" r="AC2249">
        <v>0.0</v>
      </c>
      <c s="129" r="AD2249">
        <v>12.0</v>
      </c>
      <c s="129" r="AE2249">
        <v>65.0</v>
      </c>
      <c s="129" r="AF2249">
        <v>15.0</v>
      </c>
      <c s="129" r="AG2249">
        <v>104.0</v>
      </c>
      <c s="129" r="AH2249">
        <v>5.0</v>
      </c>
      <c s="129" r="AI2249">
        <v>8.0</v>
      </c>
      <c s="129" r="AJ2249">
        <v>29.0</v>
      </c>
      <c s="129" r="AK2249">
        <v>30.0</v>
      </c>
      <c s="129" r="AL2249">
        <v>15.0</v>
      </c>
      <c s="129" r="AM2249">
        <v>16.0</v>
      </c>
      <c s="129" r="AN2249">
        <v>1.0</v>
      </c>
      <c s="129" r="AO2249">
        <v>6.0</v>
      </c>
      <c s="129" r="AP2249">
        <v>72.0</v>
      </c>
      <c s="129" r="AQ2249">
        <v>26.0</v>
      </c>
      <c s="129" r="AR2249">
        <v>184.0</v>
      </c>
      <c s="129" r="AS2249">
        <v>12.0</v>
      </c>
      <c s="129" r="AT2249">
        <v>12.0</v>
      </c>
      <c s="129" r="AU2249">
        <v>8.0</v>
      </c>
      <c s="129" r="AV2249">
        <v>12.0</v>
      </c>
      <c s="129" r="AW2249">
        <v>12.0</v>
      </c>
      <c s="129" r="AX2249">
        <v>56.0</v>
      </c>
      <c s="129" r="AY2249">
        <v>60.0</v>
      </c>
      <c s="129" r="AZ2249">
        <v>12.0</v>
      </c>
      <c s="129" r="BA2249">
        <v>68.0</v>
      </c>
      <c s="129" r="BB2249">
        <v>8.0</v>
      </c>
      <c s="129" r="BC2249">
        <v>8.0</v>
      </c>
      <c s="129" r="BD2249">
        <v>0.0</v>
      </c>
      <c s="129" r="BE2249">
        <v>4.0</v>
      </c>
      <c s="129" r="BF2249">
        <v>0.0</v>
      </c>
      <c s="129" r="BG2249">
        <v>28.0</v>
      </c>
      <c s="129" r="BH2249">
        <v>20.0</v>
      </c>
      <c s="129" r="BI2249">
        <v>0.0</v>
      </c>
      <c s="129" r="BJ2249">
        <v>116.0</v>
      </c>
      <c s="129" r="BK2249">
        <v>4.0</v>
      </c>
      <c s="129" r="BL2249">
        <v>4.0</v>
      </c>
      <c s="129" r="BM2249">
        <v>8.0</v>
      </c>
      <c s="129" r="BN2249">
        <v>8.0</v>
      </c>
      <c s="129" r="BO2249">
        <v>12.0</v>
      </c>
      <c s="129" r="BP2249">
        <v>28.0</v>
      </c>
      <c s="129" r="BQ2249">
        <v>40.0</v>
      </c>
      <c s="129" r="BR2249">
        <v>12.0</v>
      </c>
      <c s="129" r="BS2249">
        <v>12.0</v>
      </c>
      <c s="129" r="BT2249">
        <v>0.0</v>
      </c>
      <c s="129" r="BU2249">
        <v>0.0</v>
      </c>
      <c s="129" r="BV2249">
        <v>0.0</v>
      </c>
      <c s="129" r="BW2249">
        <v>0.0</v>
      </c>
      <c s="129" r="BX2249">
        <v>0.0</v>
      </c>
      <c s="129" r="BY2249">
        <v>8.0</v>
      </c>
      <c s="129" r="BZ2249">
        <v>0.0</v>
      </c>
      <c s="129" r="CA2249">
        <v>4.0</v>
      </c>
      <c s="129" r="CB2249">
        <v>84.0</v>
      </c>
      <c s="129" r="CC2249">
        <v>4.0</v>
      </c>
      <c s="129" r="CD2249">
        <v>8.0</v>
      </c>
      <c s="129" r="CE2249">
        <v>4.0</v>
      </c>
      <c s="129" r="CF2249">
        <v>12.0</v>
      </c>
      <c s="129" r="CG2249">
        <v>12.0</v>
      </c>
      <c s="129" r="CH2249">
        <v>40.0</v>
      </c>
      <c s="129" r="CI2249">
        <v>0.0</v>
      </c>
      <c s="129" r="CJ2249">
        <v>4.0</v>
      </c>
      <c s="129" r="CK2249">
        <v>88.0</v>
      </c>
      <c s="129" r="CL2249">
        <v>8.0</v>
      </c>
      <c s="129" r="CM2249">
        <v>4.0</v>
      </c>
      <c s="129" r="CN2249">
        <v>4.0</v>
      </c>
      <c s="129" r="CO2249">
        <v>0.0</v>
      </c>
      <c s="129" r="CP2249">
        <v>0.0</v>
      </c>
      <c s="129" r="CQ2249">
        <v>8.0</v>
      </c>
      <c s="129" r="CR2249">
        <v>60.0</v>
      </c>
      <c s="129" r="CS2249">
        <v>4.0</v>
      </c>
    </row>
    <row customHeight="1" r="2250" ht="15.0">
      <c t="s" s="127" r="A2250">
        <v>18870</v>
      </c>
      <c t="s" s="127" r="B2250">
        <v>18871</v>
      </c>
      <c t="s" s="127" r="C2250">
        <v>18872</v>
      </c>
      <c t="s" s="127" r="D2250">
        <v>18873</v>
      </c>
      <c t="s" s="127" r="E2250">
        <v>18874</v>
      </c>
      <c t="s" s="127" r="F2250">
        <v>18875</v>
      </c>
      <c t="s" s="128" r="G2250">
        <v>18876</v>
      </c>
      <c t="s" s="127" r="H2250">
        <v>18877</v>
      </c>
      <c s="129" r="I2250">
        <v>127.0</v>
      </c>
      <c s="129" r="J2250">
        <v>29.3076919999999</v>
      </c>
      <c s="129" r="K2250">
        <v>16.874126</v>
      </c>
      <c s="129" r="L2250">
        <v>30.1958039999999</v>
      </c>
      <c s="129" r="M2250">
        <v>25.7552449999999</v>
      </c>
      <c s="129" r="N2250">
        <v>15.0979019999999</v>
      </c>
      <c s="129" r="O2250">
        <v>9.76923099999999</v>
      </c>
      <c s="129" r="P2250">
        <v>15.0</v>
      </c>
      <c s="129" r="Q2250">
        <v>8.0</v>
      </c>
      <c s="129" r="R2250">
        <v>22.0</v>
      </c>
      <c s="129" r="S2250">
        <v>14.0</v>
      </c>
      <c s="129" r="T2250">
        <v>14.0</v>
      </c>
      <c s="129" r="U2250">
        <v>5.0</v>
      </c>
      <c s="129" r="V2250">
        <v>56.8391609999999</v>
      </c>
      <c s="129" r="W2250">
        <v>9.76923099999999</v>
      </c>
      <c s="129" r="X2250">
        <v>6.216783</v>
      </c>
      <c s="129" r="Y2250">
        <v>15.986014</v>
      </c>
      <c s="129" r="Z2250">
        <v>13.321678</v>
      </c>
      <c s="129" r="AA2250">
        <v>9.76923099999999</v>
      </c>
      <c s="129" r="AB2250">
        <v>1.776224</v>
      </c>
      <c s="129" r="AC2250">
        <v>0.0</v>
      </c>
      <c s="129" r="AD2250">
        <v>13.321678</v>
      </c>
      <c s="129" r="AE2250">
        <v>36.412587</v>
      </c>
      <c s="129" r="AF2250">
        <v>7.104895</v>
      </c>
      <c s="129" r="AG2250">
        <v>70.1608389999999</v>
      </c>
      <c s="129" r="AH2250">
        <v>19.5384619999999</v>
      </c>
      <c s="129" r="AI2250">
        <v>10.6573429999999</v>
      </c>
      <c s="129" r="AJ2250">
        <v>14.20979</v>
      </c>
      <c s="129" r="AK2250">
        <v>12.433566</v>
      </c>
      <c s="129" r="AL2250">
        <v>5.32867099999999</v>
      </c>
      <c s="129" r="AM2250">
        <v>6.216783</v>
      </c>
      <c s="129" r="AN2250">
        <v>1.776224</v>
      </c>
      <c s="129" r="AO2250">
        <v>23.9790209999999</v>
      </c>
      <c s="129" r="AP2250">
        <v>35.524476</v>
      </c>
      <c s="129" r="AQ2250">
        <v>10.6573429999999</v>
      </c>
      <c s="129" r="AR2250">
        <v>103.020979</v>
      </c>
      <c s="129" r="AS2250">
        <v>14.20979</v>
      </c>
      <c s="129" r="AT2250">
        <v>7.104895</v>
      </c>
      <c s="129" r="AU2250">
        <v>3.552448</v>
      </c>
      <c s="129" r="AV2250">
        <v>21.314685</v>
      </c>
      <c s="129" r="AW2250">
        <v>7.104895</v>
      </c>
      <c s="129" r="AX2250">
        <v>17.762238</v>
      </c>
      <c s="129" r="AY2250">
        <v>21.314685</v>
      </c>
      <c s="129" r="AZ2250">
        <v>10.6573429999999</v>
      </c>
      <c s="129" r="BA2250">
        <v>42.6293709999999</v>
      </c>
      <c s="129" r="BB2250">
        <v>7.104895</v>
      </c>
      <c s="129" r="BC2250">
        <v>7.104895</v>
      </c>
      <c s="129" r="BD2250">
        <v>3.552448</v>
      </c>
      <c s="129" r="BE2250">
        <v>3.552448</v>
      </c>
      <c s="129" r="BF2250">
        <v>0.0</v>
      </c>
      <c s="129" r="BG2250">
        <v>14.20979</v>
      </c>
      <c s="129" r="BH2250">
        <v>7.104895</v>
      </c>
      <c s="129" r="BI2250">
        <v>0.0</v>
      </c>
      <c s="129" r="BJ2250">
        <v>60.3916079999999</v>
      </c>
      <c s="129" r="BK2250">
        <v>7.104895</v>
      </c>
      <c s="129" r="BL2250">
        <v>0.0</v>
      </c>
      <c s="129" r="BM2250">
        <v>0.0</v>
      </c>
      <c s="129" r="BN2250">
        <v>17.762238</v>
      </c>
      <c s="129" r="BO2250">
        <v>7.104895</v>
      </c>
      <c s="129" r="BP2250">
        <v>3.552448</v>
      </c>
      <c s="129" r="BQ2250">
        <v>14.20979</v>
      </c>
      <c s="129" r="BR2250">
        <v>10.6573429999999</v>
      </c>
      <c s="129" r="BS2250">
        <v>7.104895</v>
      </c>
      <c s="129" r="BT2250">
        <v>0.0</v>
      </c>
      <c s="129" r="BU2250">
        <v>3.552448</v>
      </c>
      <c s="129" r="BV2250">
        <v>0.0</v>
      </c>
      <c s="129" r="BW2250">
        <v>0.0</v>
      </c>
      <c s="129" r="BX2250">
        <v>0.0</v>
      </c>
      <c s="129" r="BY2250">
        <v>0.0</v>
      </c>
      <c s="129" r="BZ2250">
        <v>0.0</v>
      </c>
      <c s="129" r="CA2250">
        <v>3.552448</v>
      </c>
      <c s="129" r="CB2250">
        <v>63.944056</v>
      </c>
      <c s="129" r="CC2250">
        <v>14.20979</v>
      </c>
      <c s="129" r="CD2250">
        <v>3.552448</v>
      </c>
      <c s="129" r="CE2250">
        <v>0.0</v>
      </c>
      <c s="129" r="CF2250">
        <v>17.762238</v>
      </c>
      <c s="129" r="CG2250">
        <v>7.104895</v>
      </c>
      <c s="129" r="CH2250">
        <v>17.762238</v>
      </c>
      <c s="129" r="CI2250">
        <v>0.0</v>
      </c>
      <c s="129" r="CJ2250">
        <v>3.552448</v>
      </c>
      <c s="129" r="CK2250">
        <v>31.972028</v>
      </c>
      <c s="129" r="CL2250">
        <v>0.0</v>
      </c>
      <c s="129" r="CM2250">
        <v>0.0</v>
      </c>
      <c s="129" r="CN2250">
        <v>3.552448</v>
      </c>
      <c s="129" r="CO2250">
        <v>3.552448</v>
      </c>
      <c s="129" r="CP2250">
        <v>0.0</v>
      </c>
      <c s="129" r="CQ2250">
        <v>0.0</v>
      </c>
      <c s="129" r="CR2250">
        <v>21.314685</v>
      </c>
      <c s="129" r="CS2250">
        <v>3.552448</v>
      </c>
    </row>
    <row customHeight="1" r="2251" ht="15.0">
      <c t="s" s="127" r="A2251">
        <v>18878</v>
      </c>
      <c t="s" s="127" r="B2251">
        <v>18879</v>
      </c>
      <c t="s" s="127" r="C2251">
        <v>18880</v>
      </c>
      <c t="s" s="127" r="D2251">
        <v>18881</v>
      </c>
      <c t="s" s="127" r="E2251">
        <v>18882</v>
      </c>
      <c t="s" s="127" r="F2251">
        <v>18883</v>
      </c>
      <c t="s" s="128" r="G2251">
        <v>18884</v>
      </c>
      <c t="s" s="127" r="H2251">
        <v>18885</v>
      </c>
      <c s="129" r="I2251">
        <v>129.0</v>
      </c>
      <c s="129" r="J2251">
        <v>18.853846</v>
      </c>
      <c s="129" r="K2251">
        <v>15.876923</v>
      </c>
      <c s="129" r="L2251">
        <v>24.8076919999999</v>
      </c>
      <c s="129" r="M2251">
        <v>38.7</v>
      </c>
      <c s="129" r="N2251">
        <v>21.830769</v>
      </c>
      <c s="129" r="O2251">
        <v>8.93076899999999</v>
      </c>
      <c s="129" r="P2251">
        <v>16.0</v>
      </c>
      <c s="129" r="Q2251">
        <v>12.0</v>
      </c>
      <c s="129" r="R2251">
        <v>21.0</v>
      </c>
      <c s="129" r="S2251">
        <v>23.0</v>
      </c>
      <c s="129" r="T2251">
        <v>22.0</v>
      </c>
      <c s="129" r="U2251">
        <v>12.0</v>
      </c>
      <c s="129" r="V2251">
        <v>63.5076919999999</v>
      </c>
      <c s="129" r="W2251">
        <v>10.915385</v>
      </c>
      <c s="129" r="X2251">
        <v>7.938462</v>
      </c>
      <c s="129" r="Y2251">
        <v>14.884615</v>
      </c>
      <c s="129" r="Z2251">
        <v>17.8615379999999</v>
      </c>
      <c s="129" r="AA2251">
        <v>8.93076899999999</v>
      </c>
      <c s="129" r="AB2251">
        <v>2.976923</v>
      </c>
      <c s="129" r="AC2251">
        <v>0.0</v>
      </c>
      <c s="129" r="AD2251">
        <v>12.9</v>
      </c>
      <c s="129" r="AE2251">
        <v>43.661538</v>
      </c>
      <c s="129" r="AF2251">
        <v>6.94615399999999</v>
      </c>
      <c s="129" r="AG2251">
        <v>65.4923079999999</v>
      </c>
      <c s="129" r="AH2251">
        <v>7.938462</v>
      </c>
      <c s="129" r="AI2251">
        <v>7.938462</v>
      </c>
      <c s="129" r="AJ2251">
        <v>9.92307699999999</v>
      </c>
      <c s="129" r="AK2251">
        <v>20.838462</v>
      </c>
      <c s="129" r="AL2251">
        <v>12.9</v>
      </c>
      <c s="129" r="AM2251">
        <v>4.961538</v>
      </c>
      <c s="129" r="AN2251">
        <v>0.992307999999999</v>
      </c>
      <c s="129" r="AO2251">
        <v>9.92307699999999</v>
      </c>
      <c s="129" r="AP2251">
        <v>42.669231</v>
      </c>
      <c s="129" r="AQ2251">
        <v>12.9</v>
      </c>
      <c s="129" r="AR2251">
        <v>103.2</v>
      </c>
      <c s="129" r="AS2251">
        <v>3.969231</v>
      </c>
      <c s="129" r="AT2251">
        <v>3.969231</v>
      </c>
      <c s="129" r="AU2251">
        <v>3.969231</v>
      </c>
      <c s="129" r="AV2251">
        <v>15.876923</v>
      </c>
      <c s="129" r="AW2251">
        <v>7.938462</v>
      </c>
      <c s="129" r="AX2251">
        <v>11.907692</v>
      </c>
      <c s="129" r="AY2251">
        <v>23.8153849999999</v>
      </c>
      <c s="129" r="AZ2251">
        <v>31.7538459999999</v>
      </c>
      <c s="129" r="BA2251">
        <v>51.6</v>
      </c>
      <c s="129" r="BB2251">
        <v>3.969231</v>
      </c>
      <c s="129" r="BC2251">
        <v>3.969231</v>
      </c>
      <c s="129" r="BD2251">
        <v>3.969231</v>
      </c>
      <c s="129" r="BE2251">
        <v>7.938462</v>
      </c>
      <c s="129" r="BF2251">
        <v>3.969231</v>
      </c>
      <c s="129" r="BG2251">
        <v>3.969231</v>
      </c>
      <c s="129" r="BH2251">
        <v>3.969231</v>
      </c>
      <c s="129" r="BI2251">
        <v>19.8461539999999</v>
      </c>
      <c s="129" r="BJ2251">
        <v>51.6</v>
      </c>
      <c s="129" r="BK2251">
        <v>0.0</v>
      </c>
      <c s="129" r="BL2251">
        <v>0.0</v>
      </c>
      <c s="129" r="BM2251">
        <v>0.0</v>
      </c>
      <c s="129" r="BN2251">
        <v>7.938462</v>
      </c>
      <c s="129" r="BO2251">
        <v>3.969231</v>
      </c>
      <c s="129" r="BP2251">
        <v>7.938462</v>
      </c>
      <c s="129" r="BQ2251">
        <v>19.8461539999999</v>
      </c>
      <c s="129" r="BR2251">
        <v>11.907692</v>
      </c>
      <c s="129" r="BS2251">
        <v>3.969231</v>
      </c>
      <c s="129" r="BT2251">
        <v>0.0</v>
      </c>
      <c s="129" r="BU2251">
        <v>0.0</v>
      </c>
      <c s="129" r="BV2251">
        <v>0.0</v>
      </c>
      <c s="129" r="BW2251">
        <v>0.0</v>
      </c>
      <c s="129" r="BX2251">
        <v>0.0</v>
      </c>
      <c s="129" r="BY2251">
        <v>0.0</v>
      </c>
      <c s="129" r="BZ2251">
        <v>0.0</v>
      </c>
      <c s="129" r="CA2251">
        <v>3.969231</v>
      </c>
      <c s="129" r="CB2251">
        <v>55.569231</v>
      </c>
      <c s="129" r="CC2251">
        <v>3.969231</v>
      </c>
      <c s="129" r="CD2251">
        <v>0.0</v>
      </c>
      <c s="129" r="CE2251">
        <v>3.969231</v>
      </c>
      <c s="129" r="CF2251">
        <v>15.876923</v>
      </c>
      <c s="129" r="CG2251">
        <v>7.938462</v>
      </c>
      <c s="129" r="CH2251">
        <v>7.938462</v>
      </c>
      <c s="129" r="CI2251">
        <v>0.0</v>
      </c>
      <c s="129" r="CJ2251">
        <v>15.876923</v>
      </c>
      <c s="129" r="CK2251">
        <v>43.661538</v>
      </c>
      <c s="129" r="CL2251">
        <v>0.0</v>
      </c>
      <c s="129" r="CM2251">
        <v>3.969231</v>
      </c>
      <c s="129" r="CN2251">
        <v>0.0</v>
      </c>
      <c s="129" r="CO2251">
        <v>0.0</v>
      </c>
      <c s="129" r="CP2251">
        <v>0.0</v>
      </c>
      <c s="129" r="CQ2251">
        <v>3.969231</v>
      </c>
      <c s="129" r="CR2251">
        <v>23.8153849999999</v>
      </c>
      <c s="129" r="CS2251">
        <v>11.907692</v>
      </c>
    </row>
    <row customHeight="1" r="2252" ht="15.0">
      <c t="s" s="127" r="A2252">
        <v>18886</v>
      </c>
      <c t="s" s="127" r="B2252">
        <v>18887</v>
      </c>
      <c t="s" s="127" r="C2252">
        <v>18888</v>
      </c>
      <c t="s" s="127" r="D2252">
        <v>18889</v>
      </c>
      <c t="s" s="127" r="E2252">
        <v>18890</v>
      </c>
      <c t="s" s="127" r="F2252">
        <v>18891</v>
      </c>
      <c t="s" s="128" r="G2252">
        <v>18892</v>
      </c>
      <c t="s" s="127" r="H2252">
        <v>18893</v>
      </c>
      <c s="129" r="I2252">
        <v>164.0</v>
      </c>
      <c s="129" r="J2252">
        <v>22.722892</v>
      </c>
      <c s="129" r="K2252">
        <v>21.73494</v>
      </c>
      <c s="129" r="L2252">
        <v>24.698795</v>
      </c>
      <c s="129" r="M2252">
        <v>46.4337349999999</v>
      </c>
      <c s="129" r="N2252">
        <v>19.7590359999999</v>
      </c>
      <c s="129" r="O2252">
        <v>28.6506019999999</v>
      </c>
      <c s="129" r="P2252">
        <v>37.0</v>
      </c>
      <c s="129" r="Q2252">
        <v>25.0</v>
      </c>
      <c s="129" r="R2252">
        <v>39.0</v>
      </c>
      <c s="129" r="S2252">
        <v>31.0</v>
      </c>
      <c s="129" r="T2252">
        <v>40.0</v>
      </c>
      <c s="129" r="U2252">
        <v>29.0</v>
      </c>
      <c s="129" r="V2252">
        <v>88.9156629999999</v>
      </c>
      <c s="129" r="W2252">
        <v>13.831325</v>
      </c>
      <c s="129" r="X2252">
        <v>13.831325</v>
      </c>
      <c s="129" r="Y2252">
        <v>12.843373</v>
      </c>
      <c s="129" r="Z2252">
        <v>26.674699</v>
      </c>
      <c s="129" r="AA2252">
        <v>9.87951799999999</v>
      </c>
      <c s="129" r="AB2252">
        <v>11.855422</v>
      </c>
      <c s="129" r="AC2252">
        <v>0.0</v>
      </c>
      <c s="129" r="AD2252">
        <v>17.7831329999999</v>
      </c>
      <c s="129" r="AE2252">
        <v>52.361446</v>
      </c>
      <c s="129" r="AF2252">
        <v>18.7710839999999</v>
      </c>
      <c s="129" r="AG2252">
        <v>75.084337</v>
      </c>
      <c s="129" r="AH2252">
        <v>8.89156599999999</v>
      </c>
      <c s="129" r="AI2252">
        <v>7.903614</v>
      </c>
      <c s="129" r="AJ2252">
        <v>11.855422</v>
      </c>
      <c s="129" r="AK2252">
        <v>19.7590359999999</v>
      </c>
      <c s="129" r="AL2252">
        <v>9.87951799999999</v>
      </c>
      <c s="129" r="AM2252">
        <v>12.843373</v>
      </c>
      <c s="129" r="AN2252">
        <v>3.951807</v>
      </c>
      <c s="129" r="AO2252">
        <v>13.831325</v>
      </c>
      <c s="129" r="AP2252">
        <v>37.542169</v>
      </c>
      <c s="129" r="AQ2252">
        <v>23.710843</v>
      </c>
      <c s="129" r="AR2252">
        <v>146.216867</v>
      </c>
      <c s="129" r="AS2252">
        <v>19.7590359999999</v>
      </c>
      <c s="129" r="AT2252">
        <v>0.0</v>
      </c>
      <c s="129" r="AU2252">
        <v>3.951807</v>
      </c>
      <c s="129" r="AV2252">
        <v>19.7590359999999</v>
      </c>
      <c s="129" r="AW2252">
        <v>19.7590359999999</v>
      </c>
      <c s="129" r="AX2252">
        <v>11.855422</v>
      </c>
      <c s="129" r="AY2252">
        <v>55.325301</v>
      </c>
      <c s="129" r="AZ2252">
        <v>15.807229</v>
      </c>
      <c s="129" r="BA2252">
        <v>67.180723</v>
      </c>
      <c s="129" r="BB2252">
        <v>7.903614</v>
      </c>
      <c s="129" r="BC2252">
        <v>0.0</v>
      </c>
      <c s="129" r="BD2252">
        <v>3.951807</v>
      </c>
      <c s="129" r="BE2252">
        <v>11.855422</v>
      </c>
      <c s="129" r="BF2252">
        <v>3.951807</v>
      </c>
      <c s="129" r="BG2252">
        <v>11.855422</v>
      </c>
      <c s="129" r="BH2252">
        <v>19.7590359999999</v>
      </c>
      <c s="129" r="BI2252">
        <v>7.903614</v>
      </c>
      <c s="129" r="BJ2252">
        <v>79.036145</v>
      </c>
      <c s="129" r="BK2252">
        <v>11.855422</v>
      </c>
      <c s="129" r="BL2252">
        <v>0.0</v>
      </c>
      <c s="129" r="BM2252">
        <v>0.0</v>
      </c>
      <c s="129" r="BN2252">
        <v>7.903614</v>
      </c>
      <c s="129" r="BO2252">
        <v>15.807229</v>
      </c>
      <c s="129" r="BP2252">
        <v>0.0</v>
      </c>
      <c s="129" r="BQ2252">
        <v>35.566265</v>
      </c>
      <c s="129" r="BR2252">
        <v>7.903614</v>
      </c>
      <c s="129" r="BS2252">
        <v>23.710843</v>
      </c>
      <c s="129" r="BT2252">
        <v>0.0</v>
      </c>
      <c s="129" r="BU2252">
        <v>0.0</v>
      </c>
      <c s="129" r="BV2252">
        <v>0.0</v>
      </c>
      <c s="129" r="BW2252">
        <v>0.0</v>
      </c>
      <c s="129" r="BX2252">
        <v>3.951807</v>
      </c>
      <c s="129" r="BY2252">
        <v>3.951807</v>
      </c>
      <c s="129" r="BZ2252">
        <v>0.0</v>
      </c>
      <c s="129" r="CA2252">
        <v>15.807229</v>
      </c>
      <c s="129" r="CB2252">
        <v>63.2289159999999</v>
      </c>
      <c s="129" r="CC2252">
        <v>15.807229</v>
      </c>
      <c s="129" r="CD2252">
        <v>0.0</v>
      </c>
      <c s="129" r="CE2252">
        <v>3.951807</v>
      </c>
      <c s="129" r="CF2252">
        <v>19.7590359999999</v>
      </c>
      <c s="129" r="CG2252">
        <v>15.807229</v>
      </c>
      <c s="129" r="CH2252">
        <v>7.903614</v>
      </c>
      <c s="129" r="CI2252">
        <v>0.0</v>
      </c>
      <c s="129" r="CJ2252">
        <v>0.0</v>
      </c>
      <c s="129" r="CK2252">
        <v>59.2771079999999</v>
      </c>
      <c s="129" r="CL2252">
        <v>3.951807</v>
      </c>
      <c s="129" r="CM2252">
        <v>0.0</v>
      </c>
      <c s="129" r="CN2252">
        <v>0.0</v>
      </c>
      <c s="129" r="CO2252">
        <v>0.0</v>
      </c>
      <c s="129" r="CP2252">
        <v>0.0</v>
      </c>
      <c s="129" r="CQ2252">
        <v>0.0</v>
      </c>
      <c s="129" r="CR2252">
        <v>55.325301</v>
      </c>
      <c s="129" r="CS2252">
        <v>0.0</v>
      </c>
    </row>
    <row customHeight="1" r="2253" ht="15.0">
      <c t="s" s="127" r="A2253">
        <v>18894</v>
      </c>
      <c t="s" s="127" r="B2253">
        <v>18895</v>
      </c>
      <c t="s" s="127" r="C2253">
        <v>18896</v>
      </c>
      <c t="s" s="127" r="D2253">
        <v>18897</v>
      </c>
      <c t="s" s="127" r="E2253">
        <v>18898</v>
      </c>
      <c t="s" s="127" r="F2253">
        <v>18899</v>
      </c>
      <c t="s" s="128" r="G2253">
        <v>18900</v>
      </c>
      <c t="s" s="127" r="H2253">
        <v>18901</v>
      </c>
      <c s="129" r="I2253">
        <v>830.0</v>
      </c>
      <c s="129" r="J2253">
        <v>130.196078</v>
      </c>
      <c s="129" r="K2253">
        <v>115.955882</v>
      </c>
      <c s="129" r="L2253">
        <v>150.539216</v>
      </c>
      <c s="129" r="M2253">
        <v>201.397059</v>
      </c>
      <c s="129" r="N2253">
        <v>126.127450999999</v>
      </c>
      <c s="129" r="O2253">
        <v>105.784313999999</v>
      </c>
      <c s="129" r="P2253">
        <v>112.0</v>
      </c>
      <c s="129" r="Q2253">
        <v>111.0</v>
      </c>
      <c s="129" r="R2253">
        <v>160.0</v>
      </c>
      <c s="129" r="S2253">
        <v>158.0</v>
      </c>
      <c s="129" r="T2253">
        <v>155.0</v>
      </c>
      <c s="129" r="U2253">
        <v>89.0</v>
      </c>
      <c s="129" r="V2253">
        <v>402.794118</v>
      </c>
      <c s="129" r="W2253">
        <v>67.1323529999999</v>
      </c>
      <c s="129" r="X2253">
        <v>54.9264709999999</v>
      </c>
      <c s="129" r="Y2253">
        <v>69.166667</v>
      </c>
      <c s="129" r="Z2253">
        <v>107.818627</v>
      </c>
      <c s="129" r="AA2253">
        <v>66.1151959999999</v>
      </c>
      <c s="129" r="AB2253">
        <v>35.60049</v>
      </c>
      <c s="129" r="AC2253">
        <v>2.034314</v>
      </c>
      <c s="129" r="AD2253">
        <v>85.4411759999999</v>
      </c>
      <c s="129" r="AE2253">
        <v>239.031862999999</v>
      </c>
      <c s="129" r="AF2253">
        <v>78.321078</v>
      </c>
      <c s="129" r="AG2253">
        <v>427.205881999999</v>
      </c>
      <c s="129" r="AH2253">
        <v>63.0637249999999</v>
      </c>
      <c s="129" r="AI2253">
        <v>61.029412</v>
      </c>
      <c s="129" r="AJ2253">
        <v>81.372549</v>
      </c>
      <c s="129" r="AK2253">
        <v>93.5784309999999</v>
      </c>
      <c s="129" r="AL2253">
        <v>60.012255</v>
      </c>
      <c s="129" r="AM2253">
        <v>62.0465689999999</v>
      </c>
      <c s="129" r="AN2253">
        <v>6.102941</v>
      </c>
      <c s="129" r="AO2253">
        <v>82.389706</v>
      </c>
      <c s="129" r="AP2253">
        <v>242.083333</v>
      </c>
      <c s="129" r="AQ2253">
        <v>102.732843</v>
      </c>
      <c s="129" r="AR2253">
        <v>695.735293999999</v>
      </c>
      <c s="129" r="AS2253">
        <v>16.2745099999999</v>
      </c>
      <c s="129" r="AT2253">
        <v>24.4117649999999</v>
      </c>
      <c s="129" r="AU2253">
        <v>24.4117649999999</v>
      </c>
      <c s="129" r="AV2253">
        <v>130.196078</v>
      </c>
      <c s="129" r="AW2253">
        <v>77.303922</v>
      </c>
      <c s="129" r="AX2253">
        <v>97.6470589999999</v>
      </c>
      <c s="129" r="AY2253">
        <v>223.774509999999</v>
      </c>
      <c s="129" r="AZ2253">
        <v>101.715686</v>
      </c>
      <c s="129" r="BA2253">
        <v>341.764705999999</v>
      </c>
      <c s="129" r="BB2253">
        <v>16.2745099999999</v>
      </c>
      <c s="129" r="BC2253">
        <v>16.2745099999999</v>
      </c>
      <c s="129" r="BD2253">
        <v>16.2745099999999</v>
      </c>
      <c s="129" r="BE2253">
        <v>69.166667</v>
      </c>
      <c s="129" r="BF2253">
        <v>12.205882</v>
      </c>
      <c s="129" r="BG2253">
        <v>81.372549</v>
      </c>
      <c s="129" r="BH2253">
        <v>105.784313999999</v>
      </c>
      <c s="129" r="BI2253">
        <v>24.4117649999999</v>
      </c>
      <c s="129" r="BJ2253">
        <v>353.970588</v>
      </c>
      <c s="129" r="BK2253">
        <v>0.0</v>
      </c>
      <c s="129" r="BL2253">
        <v>8.13725499999999</v>
      </c>
      <c s="129" r="BM2253">
        <v>8.13725499999999</v>
      </c>
      <c s="129" r="BN2253">
        <v>61.029412</v>
      </c>
      <c s="129" r="BO2253">
        <v>65.098039</v>
      </c>
      <c s="129" r="BP2253">
        <v>16.2745099999999</v>
      </c>
      <c s="129" r="BQ2253">
        <v>117.990196</v>
      </c>
      <c s="129" r="BR2253">
        <v>77.303922</v>
      </c>
      <c s="129" r="BS2253">
        <v>77.303922</v>
      </c>
      <c s="129" r="BT2253">
        <v>0.0</v>
      </c>
      <c s="129" r="BU2253">
        <v>0.0</v>
      </c>
      <c s="129" r="BV2253">
        <v>0.0</v>
      </c>
      <c s="129" r="BW2253">
        <v>12.205882</v>
      </c>
      <c s="129" r="BX2253">
        <v>0.0</v>
      </c>
      <c s="129" r="BY2253">
        <v>12.205882</v>
      </c>
      <c s="129" r="BZ2253">
        <v>0.0</v>
      </c>
      <c s="129" r="CA2253">
        <v>52.8921569999999</v>
      </c>
      <c s="129" r="CB2253">
        <v>313.284313999999</v>
      </c>
      <c s="129" r="CC2253">
        <v>16.2745099999999</v>
      </c>
      <c s="129" r="CD2253">
        <v>16.2745099999999</v>
      </c>
      <c s="129" r="CE2253">
        <v>16.2745099999999</v>
      </c>
      <c s="129" r="CF2253">
        <v>109.852941</v>
      </c>
      <c s="129" r="CG2253">
        <v>56.9607839999999</v>
      </c>
      <c s="129" r="CH2253">
        <v>69.166667</v>
      </c>
      <c s="129" r="CI2253">
        <v>0.0</v>
      </c>
      <c s="129" r="CJ2253">
        <v>28.4803919999999</v>
      </c>
      <c s="129" r="CK2253">
        <v>305.147059</v>
      </c>
      <c s="129" r="CL2253">
        <v>0.0</v>
      </c>
      <c s="129" r="CM2253">
        <v>8.13725499999999</v>
      </c>
      <c s="129" r="CN2253">
        <v>8.13725499999999</v>
      </c>
      <c s="129" r="CO2253">
        <v>8.13725499999999</v>
      </c>
      <c s="129" r="CP2253">
        <v>20.3431369999999</v>
      </c>
      <c s="129" r="CQ2253">
        <v>16.2745099999999</v>
      </c>
      <c s="129" r="CR2253">
        <v>223.774509999999</v>
      </c>
      <c s="129" r="CS2253">
        <v>20.3431369999999</v>
      </c>
    </row>
    <row customHeight="1" r="2254" ht="15.0">
      <c t="s" s="127" r="A2254">
        <v>18902</v>
      </c>
      <c t="s" s="127" r="B2254">
        <v>18903</v>
      </c>
      <c t="s" s="127" r="C2254">
        <v>18904</v>
      </c>
      <c t="s" s="127" r="D2254">
        <v>18905</v>
      </c>
      <c t="s" s="127" r="E2254">
        <v>18906</v>
      </c>
      <c t="s" s="127" r="F2254">
        <v>18907</v>
      </c>
      <c t="s" s="128" r="G2254">
        <v>18908</v>
      </c>
      <c t="s" s="127" r="H2254">
        <v>18909</v>
      </c>
      <c s="129" r="I2254">
        <v>2989.0</v>
      </c>
      <c s="129" r="J2254">
        <v>649.0</v>
      </c>
      <c s="129" r="K2254">
        <v>394.0</v>
      </c>
      <c s="129" r="L2254">
        <v>684.0</v>
      </c>
      <c s="129" r="M2254">
        <v>678.0</v>
      </c>
      <c s="129" r="N2254">
        <v>382.0</v>
      </c>
      <c s="129" r="O2254">
        <v>202.0</v>
      </c>
      <c s="129" r="P2254">
        <v>529.0</v>
      </c>
      <c s="129" r="Q2254">
        <v>390.0</v>
      </c>
      <c s="129" r="R2254">
        <v>616.0</v>
      </c>
      <c s="129" r="S2254">
        <v>501.0</v>
      </c>
      <c s="129" r="T2254">
        <v>244.0</v>
      </c>
      <c s="129" r="U2254">
        <v>79.0</v>
      </c>
      <c s="129" r="V2254">
        <v>1476.0</v>
      </c>
      <c s="129" r="W2254">
        <v>333.0</v>
      </c>
      <c s="129" r="X2254">
        <v>197.0</v>
      </c>
      <c s="129" r="Y2254">
        <v>322.0</v>
      </c>
      <c s="129" r="Z2254">
        <v>358.0</v>
      </c>
      <c s="129" r="AA2254">
        <v>193.0</v>
      </c>
      <c s="129" r="AB2254">
        <v>69.0</v>
      </c>
      <c s="129" r="AC2254">
        <v>4.0</v>
      </c>
      <c s="129" r="AD2254">
        <v>423.0</v>
      </c>
      <c s="129" r="AE2254">
        <v>876.0</v>
      </c>
      <c s="129" r="AF2254">
        <v>177.0</v>
      </c>
      <c s="129" r="AG2254">
        <v>1513.0</v>
      </c>
      <c s="129" r="AH2254">
        <v>316.0</v>
      </c>
      <c s="129" r="AI2254">
        <v>197.0</v>
      </c>
      <c s="129" r="AJ2254">
        <v>362.0</v>
      </c>
      <c s="129" r="AK2254">
        <v>320.0</v>
      </c>
      <c s="129" r="AL2254">
        <v>189.0</v>
      </c>
      <c s="129" r="AM2254">
        <v>100.0</v>
      </c>
      <c s="129" r="AN2254">
        <v>29.0</v>
      </c>
      <c s="129" r="AO2254">
        <v>425.0</v>
      </c>
      <c s="129" r="AP2254">
        <v>849.0</v>
      </c>
      <c s="129" r="AQ2254">
        <v>239.0</v>
      </c>
      <c s="129" r="AR2254">
        <v>2332.0</v>
      </c>
      <c s="129" r="AS2254">
        <v>20.0</v>
      </c>
      <c s="129" r="AT2254">
        <v>88.0</v>
      </c>
      <c s="129" r="AU2254">
        <v>268.0</v>
      </c>
      <c s="129" r="AV2254">
        <v>412.0</v>
      </c>
      <c s="129" r="AW2254">
        <v>396.0</v>
      </c>
      <c s="129" r="AX2254">
        <v>264.0</v>
      </c>
      <c s="129" r="AY2254">
        <v>556.0</v>
      </c>
      <c s="129" r="AZ2254">
        <v>328.0</v>
      </c>
      <c s="129" r="BA2254">
        <v>1192.0</v>
      </c>
      <c s="129" r="BB2254">
        <v>16.0</v>
      </c>
      <c s="129" r="BC2254">
        <v>64.0</v>
      </c>
      <c s="129" r="BD2254">
        <v>168.0</v>
      </c>
      <c s="129" r="BE2254">
        <v>216.0</v>
      </c>
      <c s="129" r="BF2254">
        <v>120.0</v>
      </c>
      <c s="129" r="BG2254">
        <v>204.0</v>
      </c>
      <c s="129" r="BH2254">
        <v>256.0</v>
      </c>
      <c s="129" r="BI2254">
        <v>148.0</v>
      </c>
      <c s="129" r="BJ2254">
        <v>1140.0</v>
      </c>
      <c s="129" r="BK2254">
        <v>4.0</v>
      </c>
      <c s="129" r="BL2254">
        <v>24.0</v>
      </c>
      <c s="129" r="BM2254">
        <v>100.0</v>
      </c>
      <c s="129" r="BN2254">
        <v>196.0</v>
      </c>
      <c s="129" r="BO2254">
        <v>276.0</v>
      </c>
      <c s="129" r="BP2254">
        <v>60.0</v>
      </c>
      <c s="129" r="BQ2254">
        <v>300.0</v>
      </c>
      <c s="129" r="BR2254">
        <v>180.0</v>
      </c>
      <c s="129" r="BS2254">
        <v>312.0</v>
      </c>
      <c s="129" r="BT2254">
        <v>0.0</v>
      </c>
      <c s="129" r="BU2254">
        <v>0.0</v>
      </c>
      <c s="129" r="BV2254">
        <v>0.0</v>
      </c>
      <c s="129" r="BW2254">
        <v>20.0</v>
      </c>
      <c s="129" r="BX2254">
        <v>36.0</v>
      </c>
      <c s="129" r="BY2254">
        <v>24.0</v>
      </c>
      <c s="129" r="BZ2254">
        <v>0.0</v>
      </c>
      <c s="129" r="CA2254">
        <v>232.0</v>
      </c>
      <c s="129" r="CB2254">
        <v>1248.0</v>
      </c>
      <c s="129" r="CC2254">
        <v>4.0</v>
      </c>
      <c s="129" r="CD2254">
        <v>72.0</v>
      </c>
      <c s="129" r="CE2254">
        <v>228.0</v>
      </c>
      <c s="129" r="CF2254">
        <v>352.0</v>
      </c>
      <c s="129" r="CG2254">
        <v>308.0</v>
      </c>
      <c s="129" r="CH2254">
        <v>208.0</v>
      </c>
      <c s="129" r="CI2254">
        <v>4.0</v>
      </c>
      <c s="129" r="CJ2254">
        <v>72.0</v>
      </c>
      <c s="129" r="CK2254">
        <v>772.0</v>
      </c>
      <c s="129" r="CL2254">
        <v>16.0</v>
      </c>
      <c s="129" r="CM2254">
        <v>16.0</v>
      </c>
      <c s="129" r="CN2254">
        <v>40.0</v>
      </c>
      <c s="129" r="CO2254">
        <v>40.0</v>
      </c>
      <c s="129" r="CP2254">
        <v>52.0</v>
      </c>
      <c s="129" r="CQ2254">
        <v>32.0</v>
      </c>
      <c s="129" r="CR2254">
        <v>552.0</v>
      </c>
      <c s="129" r="CS2254">
        <v>24.0</v>
      </c>
    </row>
    <row customHeight="1" r="2255" ht="15.0">
      <c t="s" s="127" r="A2255">
        <v>18910</v>
      </c>
      <c t="s" s="127" r="B2255">
        <v>18911</v>
      </c>
      <c t="s" s="127" r="C2255">
        <v>18912</v>
      </c>
      <c t="s" s="127" r="D2255">
        <v>18913</v>
      </c>
      <c t="s" s="127" r="E2255">
        <v>18914</v>
      </c>
      <c t="s" s="127" r="F2255">
        <v>18915</v>
      </c>
      <c t="s" s="128" r="G2255">
        <v>18916</v>
      </c>
      <c t="s" s="127" r="H2255">
        <v>18917</v>
      </c>
      <c s="129" r="I2255">
        <v>268.0</v>
      </c>
      <c s="129" r="J2255">
        <v>62.7018869999999</v>
      </c>
      <c s="129" r="K2255">
        <v>33.3735849999999</v>
      </c>
      <c s="129" r="L2255">
        <v>65.735849</v>
      </c>
      <c s="129" r="M2255">
        <v>50.5660379999999</v>
      </c>
      <c s="129" r="N2255">
        <v>30.339623</v>
      </c>
      <c s="129" r="O2255">
        <v>25.2830189999999</v>
      </c>
      <c s="129" r="P2255">
        <v>37.0</v>
      </c>
      <c s="129" r="Q2255">
        <v>45.0</v>
      </c>
      <c s="129" r="R2255">
        <v>47.0</v>
      </c>
      <c s="129" r="S2255">
        <v>37.0</v>
      </c>
      <c s="129" r="T2255">
        <v>45.0</v>
      </c>
      <c s="129" r="U2255">
        <v>10.0</v>
      </c>
      <c s="129" r="V2255">
        <v>139.562264</v>
      </c>
      <c s="129" r="W2255">
        <v>37.418868</v>
      </c>
      <c s="129" r="X2255">
        <v>19.215094</v>
      </c>
      <c s="129" r="Y2255">
        <v>35.3962259999999</v>
      </c>
      <c s="129" r="Z2255">
        <v>23.2603769999999</v>
      </c>
      <c s="129" r="AA2255">
        <v>13.1471699999999</v>
      </c>
      <c s="129" r="AB2255">
        <v>11.124528</v>
      </c>
      <c s="129" r="AC2255">
        <v>0.0</v>
      </c>
      <c s="129" r="AD2255">
        <v>48.543396</v>
      </c>
      <c s="129" r="AE2255">
        <v>71.803774</v>
      </c>
      <c s="129" r="AF2255">
        <v>19.215094</v>
      </c>
      <c s="129" r="AG2255">
        <v>128.437736</v>
      </c>
      <c s="129" r="AH2255">
        <v>25.2830189999999</v>
      </c>
      <c s="129" r="AI2255">
        <v>14.158491</v>
      </c>
      <c s="129" r="AJ2255">
        <v>30.339623</v>
      </c>
      <c s="129" r="AK2255">
        <v>27.30566</v>
      </c>
      <c s="129" r="AL2255">
        <v>17.192453</v>
      </c>
      <c s="129" r="AM2255">
        <v>14.158491</v>
      </c>
      <c s="129" r="AN2255">
        <v>0.0</v>
      </c>
      <c s="129" r="AO2255">
        <v>29.328302</v>
      </c>
      <c s="129" r="AP2255">
        <v>71.803774</v>
      </c>
      <c s="129" r="AQ2255">
        <v>27.30566</v>
      </c>
      <c s="129" r="AR2255">
        <v>194.173585</v>
      </c>
      <c s="129" r="AS2255">
        <v>16.181132</v>
      </c>
      <c s="129" r="AT2255">
        <v>8.090566</v>
      </c>
      <c s="129" r="AU2255">
        <v>4.045283</v>
      </c>
      <c s="129" r="AV2255">
        <v>24.271698</v>
      </c>
      <c s="129" r="AW2255">
        <v>44.4981129999999</v>
      </c>
      <c s="129" r="AX2255">
        <v>40.4528299999999</v>
      </c>
      <c s="129" r="AY2255">
        <v>36.407547</v>
      </c>
      <c s="129" r="AZ2255">
        <v>20.2264149999999</v>
      </c>
      <c s="129" r="BA2255">
        <v>97.086792</v>
      </c>
      <c s="129" r="BB2255">
        <v>0.0</v>
      </c>
      <c s="129" r="BC2255">
        <v>8.090566</v>
      </c>
      <c s="129" r="BD2255">
        <v>4.045283</v>
      </c>
      <c s="129" r="BE2255">
        <v>16.181132</v>
      </c>
      <c s="129" r="BF2255">
        <v>4.045283</v>
      </c>
      <c s="129" r="BG2255">
        <v>40.4528299999999</v>
      </c>
      <c s="129" r="BH2255">
        <v>20.2264149999999</v>
      </c>
      <c s="129" r="BI2255">
        <v>4.045283</v>
      </c>
      <c s="129" r="BJ2255">
        <v>97.086792</v>
      </c>
      <c s="129" r="BK2255">
        <v>16.181132</v>
      </c>
      <c s="129" r="BL2255">
        <v>0.0</v>
      </c>
      <c s="129" r="BM2255">
        <v>0.0</v>
      </c>
      <c s="129" r="BN2255">
        <v>8.090566</v>
      </c>
      <c s="129" r="BO2255">
        <v>40.4528299999999</v>
      </c>
      <c s="129" r="BP2255">
        <v>0.0</v>
      </c>
      <c s="129" r="BQ2255">
        <v>16.181132</v>
      </c>
      <c s="129" r="BR2255">
        <v>16.181132</v>
      </c>
      <c s="129" r="BS2255">
        <v>8.090566</v>
      </c>
      <c s="129" r="BT2255">
        <v>0.0</v>
      </c>
      <c s="129" r="BU2255">
        <v>0.0</v>
      </c>
      <c s="129" r="BV2255">
        <v>0.0</v>
      </c>
      <c s="129" r="BW2255">
        <v>0.0</v>
      </c>
      <c s="129" r="BX2255">
        <v>4.045283</v>
      </c>
      <c s="129" r="BY2255">
        <v>0.0</v>
      </c>
      <c s="129" r="BZ2255">
        <v>0.0</v>
      </c>
      <c s="129" r="CA2255">
        <v>4.045283</v>
      </c>
      <c s="129" r="CB2255">
        <v>113.267925</v>
      </c>
      <c s="129" r="CC2255">
        <v>16.181132</v>
      </c>
      <c s="129" r="CD2255">
        <v>4.045283</v>
      </c>
      <c s="129" r="CE2255">
        <v>4.045283</v>
      </c>
      <c s="129" r="CF2255">
        <v>16.181132</v>
      </c>
      <c s="129" r="CG2255">
        <v>28.3169809999999</v>
      </c>
      <c s="129" r="CH2255">
        <v>36.407547</v>
      </c>
      <c s="129" r="CI2255">
        <v>0.0</v>
      </c>
      <c s="129" r="CJ2255">
        <v>8.090566</v>
      </c>
      <c s="129" r="CK2255">
        <v>72.815094</v>
      </c>
      <c s="129" r="CL2255">
        <v>0.0</v>
      </c>
      <c s="129" r="CM2255">
        <v>4.045283</v>
      </c>
      <c s="129" r="CN2255">
        <v>0.0</v>
      </c>
      <c s="129" r="CO2255">
        <v>8.090566</v>
      </c>
      <c s="129" r="CP2255">
        <v>12.135849</v>
      </c>
      <c s="129" r="CQ2255">
        <v>4.045283</v>
      </c>
      <c s="129" r="CR2255">
        <v>36.407547</v>
      </c>
      <c s="129" r="CS2255">
        <v>8.090566</v>
      </c>
    </row>
    <row customHeight="1" r="2256" ht="15.0">
      <c t="s" s="127" r="A2256">
        <v>18918</v>
      </c>
      <c t="s" s="127" r="B2256">
        <v>18919</v>
      </c>
      <c t="s" s="127" r="C2256">
        <v>18920</v>
      </c>
      <c t="s" s="127" r="D2256">
        <v>18921</v>
      </c>
      <c t="s" s="127" r="E2256">
        <v>18922</v>
      </c>
      <c t="s" s="127" r="F2256">
        <v>18923</v>
      </c>
      <c t="s" s="128" r="G2256">
        <v>18924</v>
      </c>
      <c t="s" s="127" r="H2256">
        <v>18925</v>
      </c>
      <c s="129" r="I2256">
        <v>1384.0</v>
      </c>
      <c s="129" r="J2256">
        <v>200.025211</v>
      </c>
      <c s="129" r="K2256">
        <v>208.879138</v>
      </c>
      <c s="129" r="L2256">
        <v>235.050183</v>
      </c>
      <c s="129" r="M2256">
        <v>264.857881</v>
      </c>
      <c s="129" r="N2256">
        <v>240.709656</v>
      </c>
      <c s="129" r="O2256">
        <v>234.477931</v>
      </c>
      <c s="129" r="P2256">
        <v>176.0</v>
      </c>
      <c s="129" r="Q2256">
        <v>195.0</v>
      </c>
      <c s="129" r="R2256">
        <v>220.0</v>
      </c>
      <c s="129" r="S2256">
        <v>259.0</v>
      </c>
      <c s="129" r="T2256">
        <v>259.0</v>
      </c>
      <c s="129" r="U2256">
        <v>204.0</v>
      </c>
      <c s="129" r="V2256">
        <v>636.923083</v>
      </c>
      <c s="129" r="W2256">
        <v>115.478472</v>
      </c>
      <c s="129" r="X2256">
        <v>86.515876</v>
      </c>
      <c s="129" r="Y2256">
        <v>115.478472</v>
      </c>
      <c s="129" r="Z2256">
        <v>126.72713</v>
      </c>
      <c s="129" r="AA2256">
        <v>119.1998</v>
      </c>
      <c s="129" r="AB2256">
        <v>71.492209</v>
      </c>
      <c s="129" r="AC2256">
        <v>2.031123</v>
      </c>
      <c s="129" r="AD2256">
        <v>143.28604</v>
      </c>
      <c s="129" r="AE2256">
        <v>343.156288</v>
      </c>
      <c s="129" r="AF2256">
        <v>150.480754999999</v>
      </c>
      <c s="129" r="AG2256">
        <v>747.076916999999</v>
      </c>
      <c s="129" r="AH2256">
        <v>84.546738</v>
      </c>
      <c s="129" r="AI2256">
        <v>122.363262</v>
      </c>
      <c s="129" r="AJ2256">
        <v>119.571710999999</v>
      </c>
      <c s="129" r="AK2256">
        <v>138.130751</v>
      </c>
      <c s="129" r="AL2256">
        <v>121.509856</v>
      </c>
      <c s="129" r="AM2256">
        <v>138.767209</v>
      </c>
      <c s="129" r="AN2256">
        <v>22.18739</v>
      </c>
      <c s="129" r="AO2256">
        <v>149.48069</v>
      </c>
      <c s="129" r="AP2256">
        <v>359.436263999999</v>
      </c>
      <c s="129" r="AQ2256">
        <v>238.159963</v>
      </c>
      <c s="129" r="AR2256">
        <v>1158.198345</v>
      </c>
      <c s="129" r="AS2256">
        <v>12.372693</v>
      </c>
      <c s="129" r="AT2256">
        <v>53.6150049999999</v>
      </c>
      <c s="129" r="AU2256">
        <v>41.242311</v>
      </c>
      <c s="129" r="AV2256">
        <v>82.4846229999999</v>
      </c>
      <c s="129" r="AW2256">
        <v>156.720784</v>
      </c>
      <c s="129" r="AX2256">
        <v>185.466431</v>
      </c>
      <c s="129" r="AY2256">
        <v>458.566692999999</v>
      </c>
      <c s="129" r="AZ2256">
        <v>167.729805</v>
      </c>
      <c s="129" r="BA2256">
        <v>514.165220999999</v>
      </c>
      <c s="129" r="BB2256">
        <v>4.124231</v>
      </c>
      <c s="129" r="BC2256">
        <v>28.8696179999999</v>
      </c>
      <c s="129" r="BD2256">
        <v>24.745387</v>
      </c>
      <c s="129" r="BE2256">
        <v>53.6150049999999</v>
      </c>
      <c s="129" r="BF2256">
        <v>20.6211559999999</v>
      </c>
      <c s="129" r="BG2256">
        <v>148.472320999999</v>
      </c>
      <c s="129" r="BH2256">
        <v>200.723654</v>
      </c>
      <c s="129" r="BI2256">
        <v>32.9938489999999</v>
      </c>
      <c s="129" r="BJ2256">
        <v>644.033124</v>
      </c>
      <c s="129" r="BK2256">
        <v>8.248462</v>
      </c>
      <c s="129" r="BL2256">
        <v>24.745387</v>
      </c>
      <c s="129" r="BM2256">
        <v>16.496925</v>
      </c>
      <c s="129" r="BN2256">
        <v>28.8696179999999</v>
      </c>
      <c s="129" r="BO2256">
        <v>136.099628</v>
      </c>
      <c s="129" r="BP2256">
        <v>36.9941099999999</v>
      </c>
      <c s="129" r="BQ2256">
        <v>257.843038999999</v>
      </c>
      <c s="129" r="BR2256">
        <v>134.735954999999</v>
      </c>
      <c s="129" r="BS2256">
        <v>130.611724</v>
      </c>
      <c s="129" r="BT2256">
        <v>0.0</v>
      </c>
      <c s="129" r="BU2256">
        <v>0.0</v>
      </c>
      <c s="129" r="BV2256">
        <v>0.0</v>
      </c>
      <c s="129" r="BW2256">
        <v>4.124231</v>
      </c>
      <c s="129" r="BX2256">
        <v>20.6211559999999</v>
      </c>
      <c s="129" r="BY2256">
        <v>37.1180799999999</v>
      </c>
      <c s="129" r="BZ2256">
        <v>0.0</v>
      </c>
      <c s="129" r="CA2256">
        <v>68.7482569999999</v>
      </c>
      <c s="129" r="CB2256">
        <v>437.044531</v>
      </c>
      <c s="129" r="CC2256">
        <v>8.248462</v>
      </c>
      <c s="129" r="CD2256">
        <v>37.1180799999999</v>
      </c>
      <c s="129" r="CE2256">
        <v>28.8696179999999</v>
      </c>
      <c s="129" r="CF2256">
        <v>53.6150049999999</v>
      </c>
      <c s="129" r="CG2256">
        <v>119.602703</v>
      </c>
      <c s="129" r="CH2256">
        <v>135.975658</v>
      </c>
      <c s="129" r="CI2256">
        <v>4.124231</v>
      </c>
      <c s="129" r="CJ2256">
        <v>49.490774</v>
      </c>
      <c s="129" r="CK2256">
        <v>590.542089</v>
      </c>
      <c s="129" r="CL2256">
        <v>4.124231</v>
      </c>
      <c s="129" r="CM2256">
        <v>16.496925</v>
      </c>
      <c s="129" r="CN2256">
        <v>12.372693</v>
      </c>
      <c s="129" r="CO2256">
        <v>24.745387</v>
      </c>
      <c s="129" r="CP2256">
        <v>16.496925</v>
      </c>
      <c s="129" r="CQ2256">
        <v>12.372693</v>
      </c>
      <c s="129" r="CR2256">
        <v>454.442460999999</v>
      </c>
      <c s="129" r="CS2256">
        <v>49.490774</v>
      </c>
    </row>
    <row customHeight="1" r="2257" ht="15.0">
      <c t="s" s="127" r="A2257">
        <v>18926</v>
      </c>
      <c t="s" s="127" r="B2257">
        <v>18927</v>
      </c>
      <c t="s" s="127" r="C2257">
        <v>18928</v>
      </c>
      <c t="s" s="127" r="D2257">
        <v>18929</v>
      </c>
      <c t="s" s="127" r="E2257">
        <v>18930</v>
      </c>
      <c t="s" s="127" r="F2257">
        <v>18931</v>
      </c>
      <c t="s" s="128" r="G2257">
        <v>18932</v>
      </c>
      <c t="s" s="127" r="H2257">
        <v>18933</v>
      </c>
      <c s="129" r="I2257">
        <v>192.0</v>
      </c>
      <c s="129" r="J2257">
        <v>27.979899</v>
      </c>
      <c s="129" r="K2257">
        <v>27.015075</v>
      </c>
      <c s="129" r="L2257">
        <v>35.698492</v>
      </c>
      <c s="129" r="M2257">
        <v>49.2060299999999</v>
      </c>
      <c s="129" r="N2257">
        <v>20.2613069999999</v>
      </c>
      <c s="129" r="O2257">
        <v>31.839196</v>
      </c>
      <c s="129" r="P2257">
        <v>31.0</v>
      </c>
      <c s="129" r="Q2257">
        <v>22.0</v>
      </c>
      <c s="129" r="R2257">
        <v>43.0</v>
      </c>
      <c s="129" r="S2257">
        <v>23.0</v>
      </c>
      <c s="129" r="T2257">
        <v>41.0</v>
      </c>
      <c s="129" r="U2257">
        <v>11.0</v>
      </c>
      <c s="129" r="V2257">
        <v>95.517588</v>
      </c>
      <c s="129" r="W2257">
        <v>15.437186</v>
      </c>
      <c s="129" r="X2257">
        <v>13.507538</v>
      </c>
      <c s="129" r="Y2257">
        <v>19.296482</v>
      </c>
      <c s="129" r="Z2257">
        <v>26.0502509999999</v>
      </c>
      <c s="129" r="AA2257">
        <v>8.683417</v>
      </c>
      <c s="129" r="AB2257">
        <v>11.577889</v>
      </c>
      <c s="129" r="AC2257">
        <v>0.964824</v>
      </c>
      <c s="129" r="AD2257">
        <v>21.2261309999999</v>
      </c>
      <c s="129" r="AE2257">
        <v>54.9949749999999</v>
      </c>
      <c s="129" r="AF2257">
        <v>19.296482</v>
      </c>
      <c s="129" r="AG2257">
        <v>96.4824119999999</v>
      </c>
      <c s="129" r="AH2257">
        <v>12.542714</v>
      </c>
      <c s="129" r="AI2257">
        <v>13.507538</v>
      </c>
      <c s="129" r="AJ2257">
        <v>16.40201</v>
      </c>
      <c s="129" r="AK2257">
        <v>23.1557789999999</v>
      </c>
      <c s="129" r="AL2257">
        <v>11.577889</v>
      </c>
      <c s="129" r="AM2257">
        <v>17.366834</v>
      </c>
      <c s="129" r="AN2257">
        <v>1.929648</v>
      </c>
      <c s="129" r="AO2257">
        <v>17.366834</v>
      </c>
      <c s="129" r="AP2257">
        <v>51.1356779999999</v>
      </c>
      <c s="129" r="AQ2257">
        <v>27.979899</v>
      </c>
      <c s="129" r="AR2257">
        <v>158.231156</v>
      </c>
      <c s="129" r="AS2257">
        <v>7.718593</v>
      </c>
      <c s="129" r="AT2257">
        <v>3.859296</v>
      </c>
      <c s="129" r="AU2257">
        <v>7.718593</v>
      </c>
      <c s="129" r="AV2257">
        <v>34.733668</v>
      </c>
      <c s="129" r="AW2257">
        <v>23.1557789999999</v>
      </c>
      <c s="129" r="AX2257">
        <v>11.577889</v>
      </c>
      <c s="129" r="AY2257">
        <v>61.748744</v>
      </c>
      <c s="129" r="AZ2257">
        <v>7.718593</v>
      </c>
      <c s="129" r="BA2257">
        <v>69.467337</v>
      </c>
      <c s="129" r="BB2257">
        <v>7.718593</v>
      </c>
      <c s="129" r="BC2257">
        <v>3.859296</v>
      </c>
      <c s="129" r="BD2257">
        <v>3.859296</v>
      </c>
      <c s="129" r="BE2257">
        <v>19.296482</v>
      </c>
      <c s="129" r="BF2257">
        <v>3.859296</v>
      </c>
      <c s="129" r="BG2257">
        <v>7.718593</v>
      </c>
      <c s="129" r="BH2257">
        <v>19.296482</v>
      </c>
      <c s="129" r="BI2257">
        <v>3.859296</v>
      </c>
      <c s="129" r="BJ2257">
        <v>88.7638189999999</v>
      </c>
      <c s="129" r="BK2257">
        <v>0.0</v>
      </c>
      <c s="129" r="BL2257">
        <v>0.0</v>
      </c>
      <c s="129" r="BM2257">
        <v>3.859296</v>
      </c>
      <c s="129" r="BN2257">
        <v>15.437186</v>
      </c>
      <c s="129" r="BO2257">
        <v>19.296482</v>
      </c>
      <c s="129" r="BP2257">
        <v>3.859296</v>
      </c>
      <c s="129" r="BQ2257">
        <v>42.452261</v>
      </c>
      <c s="129" r="BR2257">
        <v>3.859296</v>
      </c>
      <c s="129" r="BS2257">
        <v>19.296482</v>
      </c>
      <c s="129" r="BT2257">
        <v>0.0</v>
      </c>
      <c s="129" r="BU2257">
        <v>0.0</v>
      </c>
      <c s="129" r="BV2257">
        <v>0.0</v>
      </c>
      <c s="129" r="BW2257">
        <v>3.859296</v>
      </c>
      <c s="129" r="BX2257">
        <v>3.859296</v>
      </c>
      <c s="129" r="BY2257">
        <v>3.859296</v>
      </c>
      <c s="129" r="BZ2257">
        <v>0.0</v>
      </c>
      <c s="129" r="CA2257">
        <v>7.718593</v>
      </c>
      <c s="129" r="CB2257">
        <v>73.326633</v>
      </c>
      <c s="129" r="CC2257">
        <v>3.859296</v>
      </c>
      <c s="129" r="CD2257">
        <v>3.859296</v>
      </c>
      <c s="129" r="CE2257">
        <v>7.718593</v>
      </c>
      <c s="129" r="CF2257">
        <v>30.874372</v>
      </c>
      <c s="129" r="CG2257">
        <v>15.437186</v>
      </c>
      <c s="129" r="CH2257">
        <v>7.718593</v>
      </c>
      <c s="129" r="CI2257">
        <v>3.859296</v>
      </c>
      <c s="129" r="CJ2257">
        <v>0.0</v>
      </c>
      <c s="129" r="CK2257">
        <v>65.60804</v>
      </c>
      <c s="129" r="CL2257">
        <v>3.859296</v>
      </c>
      <c s="129" r="CM2257">
        <v>0.0</v>
      </c>
      <c s="129" r="CN2257">
        <v>0.0</v>
      </c>
      <c s="129" r="CO2257">
        <v>0.0</v>
      </c>
      <c s="129" r="CP2257">
        <v>3.859296</v>
      </c>
      <c s="129" r="CQ2257">
        <v>0.0</v>
      </c>
      <c s="129" r="CR2257">
        <v>57.8894469999999</v>
      </c>
      <c s="129" r="CS2257">
        <v>0.0</v>
      </c>
    </row>
    <row customHeight="1" r="2258" ht="15.0">
      <c t="s" s="127" r="A2258">
        <v>18934</v>
      </c>
      <c t="s" s="127" r="B2258">
        <v>18935</v>
      </c>
      <c t="s" s="127" r="C2258">
        <v>18936</v>
      </c>
      <c t="s" s="127" r="D2258">
        <v>18937</v>
      </c>
      <c t="s" s="127" r="E2258">
        <v>18938</v>
      </c>
      <c t="s" s="127" r="F2258">
        <v>18939</v>
      </c>
      <c t="s" s="128" r="G2258">
        <v>18940</v>
      </c>
      <c t="s" s="127" r="H2258">
        <v>18941</v>
      </c>
      <c s="129" r="I2258">
        <v>198.0</v>
      </c>
      <c s="129" r="J2258">
        <v>39.0</v>
      </c>
      <c s="129" r="K2258">
        <v>29.0</v>
      </c>
      <c s="129" r="L2258">
        <v>41.0</v>
      </c>
      <c s="129" r="M2258">
        <v>42.0</v>
      </c>
      <c s="129" r="N2258">
        <v>30.0</v>
      </c>
      <c s="129" r="O2258">
        <v>17.0</v>
      </c>
      <c s="129" r="P2258">
        <v>31.0</v>
      </c>
      <c s="129" r="Q2258">
        <v>42.0</v>
      </c>
      <c s="129" r="R2258">
        <v>40.0</v>
      </c>
      <c s="129" r="S2258">
        <v>31.0</v>
      </c>
      <c s="129" r="T2258">
        <v>32.0</v>
      </c>
      <c s="129" r="U2258">
        <v>15.0</v>
      </c>
      <c s="129" r="V2258">
        <v>103.0</v>
      </c>
      <c s="129" r="W2258">
        <v>22.0</v>
      </c>
      <c s="129" r="X2258">
        <v>15.0</v>
      </c>
      <c s="129" r="Y2258">
        <v>19.0</v>
      </c>
      <c s="129" r="Z2258">
        <v>20.0</v>
      </c>
      <c s="129" r="AA2258">
        <v>16.0</v>
      </c>
      <c s="129" r="AB2258">
        <v>11.0</v>
      </c>
      <c s="129" r="AC2258">
        <v>0.0</v>
      </c>
      <c s="129" r="AD2258">
        <v>27.0</v>
      </c>
      <c s="129" r="AE2258">
        <v>55.0</v>
      </c>
      <c s="129" r="AF2258">
        <v>21.0</v>
      </c>
      <c s="129" r="AG2258">
        <v>95.0</v>
      </c>
      <c s="129" r="AH2258">
        <v>17.0</v>
      </c>
      <c s="129" r="AI2258">
        <v>14.0</v>
      </c>
      <c s="129" r="AJ2258">
        <v>22.0</v>
      </c>
      <c s="129" r="AK2258">
        <v>22.0</v>
      </c>
      <c s="129" r="AL2258">
        <v>14.0</v>
      </c>
      <c s="129" r="AM2258">
        <v>5.0</v>
      </c>
      <c s="129" r="AN2258">
        <v>1.0</v>
      </c>
      <c s="129" r="AO2258">
        <v>22.0</v>
      </c>
      <c s="129" r="AP2258">
        <v>59.0</v>
      </c>
      <c s="129" r="AQ2258">
        <v>14.0</v>
      </c>
      <c s="129" r="AR2258">
        <v>152.0</v>
      </c>
      <c s="129" r="AS2258">
        <v>12.0</v>
      </c>
      <c s="129" r="AT2258">
        <v>4.0</v>
      </c>
      <c s="129" r="AU2258">
        <v>4.0</v>
      </c>
      <c s="129" r="AV2258">
        <v>28.0</v>
      </c>
      <c s="129" r="AW2258">
        <v>32.0</v>
      </c>
      <c s="129" r="AX2258">
        <v>28.0</v>
      </c>
      <c s="129" r="AY2258">
        <v>40.0</v>
      </c>
      <c s="129" r="AZ2258">
        <v>4.0</v>
      </c>
      <c s="129" r="BA2258">
        <v>76.0</v>
      </c>
      <c s="129" r="BB2258">
        <v>12.0</v>
      </c>
      <c s="129" r="BC2258">
        <v>4.0</v>
      </c>
      <c s="129" r="BD2258">
        <v>4.0</v>
      </c>
      <c s="129" r="BE2258">
        <v>8.0</v>
      </c>
      <c s="129" r="BF2258">
        <v>4.0</v>
      </c>
      <c s="129" r="BG2258">
        <v>16.0</v>
      </c>
      <c s="129" r="BH2258">
        <v>24.0</v>
      </c>
      <c s="129" r="BI2258">
        <v>4.0</v>
      </c>
      <c s="129" r="BJ2258">
        <v>76.0</v>
      </c>
      <c s="129" r="BK2258">
        <v>0.0</v>
      </c>
      <c s="129" r="BL2258">
        <v>0.0</v>
      </c>
      <c s="129" r="BM2258">
        <v>0.0</v>
      </c>
      <c s="129" r="BN2258">
        <v>20.0</v>
      </c>
      <c s="129" r="BO2258">
        <v>28.0</v>
      </c>
      <c s="129" r="BP2258">
        <v>12.0</v>
      </c>
      <c s="129" r="BQ2258">
        <v>16.0</v>
      </c>
      <c s="129" r="BR2258">
        <v>0.0</v>
      </c>
      <c s="129" r="BS2258">
        <v>12.0</v>
      </c>
      <c s="129" r="BT2258">
        <v>0.0</v>
      </c>
      <c s="129" r="BU2258">
        <v>0.0</v>
      </c>
      <c s="129" r="BV2258">
        <v>0.0</v>
      </c>
      <c s="129" r="BW2258">
        <v>0.0</v>
      </c>
      <c s="129" r="BX2258">
        <v>4.0</v>
      </c>
      <c s="129" r="BY2258">
        <v>4.0</v>
      </c>
      <c s="129" r="BZ2258">
        <v>0.0</v>
      </c>
      <c s="129" r="CA2258">
        <v>4.0</v>
      </c>
      <c s="129" r="CB2258">
        <v>92.0</v>
      </c>
      <c s="129" r="CC2258">
        <v>8.0</v>
      </c>
      <c s="129" r="CD2258">
        <v>4.0</v>
      </c>
      <c s="129" r="CE2258">
        <v>4.0</v>
      </c>
      <c s="129" r="CF2258">
        <v>28.0</v>
      </c>
      <c s="129" r="CG2258">
        <v>28.0</v>
      </c>
      <c s="129" r="CH2258">
        <v>20.0</v>
      </c>
      <c s="129" r="CI2258">
        <v>0.0</v>
      </c>
      <c s="129" r="CJ2258">
        <v>0.0</v>
      </c>
      <c s="129" r="CK2258">
        <v>48.0</v>
      </c>
      <c s="129" r="CL2258">
        <v>4.0</v>
      </c>
      <c s="129" r="CM2258">
        <v>0.0</v>
      </c>
      <c s="129" r="CN2258">
        <v>0.0</v>
      </c>
      <c s="129" r="CO2258">
        <v>0.0</v>
      </c>
      <c s="129" r="CP2258">
        <v>0.0</v>
      </c>
      <c s="129" r="CQ2258">
        <v>4.0</v>
      </c>
      <c s="129" r="CR2258">
        <v>40.0</v>
      </c>
      <c s="129" r="CS2258">
        <v>0.0</v>
      </c>
    </row>
    <row customHeight="1" r="2259" ht="15.0">
      <c t="s" s="127" r="A2259">
        <v>18942</v>
      </c>
      <c t="s" s="127" r="B2259">
        <v>18943</v>
      </c>
      <c t="s" s="127" r="C2259">
        <v>18944</v>
      </c>
      <c t="s" s="127" r="D2259">
        <v>18945</v>
      </c>
      <c t="s" s="127" r="E2259">
        <v>18946</v>
      </c>
      <c t="s" s="127" r="F2259">
        <v>18947</v>
      </c>
      <c t="s" s="128" r="G2259">
        <v>18948</v>
      </c>
      <c t="s" s="127" r="H2259">
        <v>18949</v>
      </c>
      <c s="129" r="I2259">
        <v>414.0</v>
      </c>
      <c s="129" r="J2259">
        <v>87.1615869999999</v>
      </c>
      <c s="129" r="K2259">
        <v>60.2513999999999</v>
      </c>
      <c s="129" r="L2259">
        <v>98.4164219999999</v>
      </c>
      <c s="129" r="M2259">
        <v>93.314169</v>
      </c>
      <c s="129" r="N2259">
        <v>55.373243</v>
      </c>
      <c s="129" r="O2259">
        <v>19.4831779999999</v>
      </c>
      <c s="129" r="P2259">
        <v>51.0</v>
      </c>
      <c s="129" r="Q2259">
        <v>63.0</v>
      </c>
      <c s="129" r="R2259">
        <v>72.0</v>
      </c>
      <c s="129" r="S2259">
        <v>85.0</v>
      </c>
      <c s="129" r="T2259">
        <v>38.0</v>
      </c>
      <c s="129" r="U2259">
        <v>29.0</v>
      </c>
      <c s="129" r="V2259">
        <v>220.218548</v>
      </c>
      <c s="129" r="W2259">
        <v>42.042648</v>
      </c>
      <c s="129" r="X2259">
        <v>38.7422609999999</v>
      </c>
      <c s="129" r="Y2259">
        <v>50.221192</v>
      </c>
      <c s="129" r="Z2259">
        <v>55.373243</v>
      </c>
      <c s="129" r="AA2259">
        <v>26.6611909999999</v>
      </c>
      <c s="129" r="AB2259">
        <v>7.178013</v>
      </c>
      <c s="129" r="AC2259">
        <v>0.0</v>
      </c>
      <c s="129" r="AD2259">
        <v>57.349406</v>
      </c>
      <c s="129" r="AE2259">
        <v>143.385964</v>
      </c>
      <c s="129" r="AF2259">
        <v>19.4831779999999</v>
      </c>
      <c s="129" r="AG2259">
        <v>193.781452</v>
      </c>
      <c s="129" r="AH2259">
        <v>45.1189389999999</v>
      </c>
      <c s="129" r="AI2259">
        <v>21.5091399999999</v>
      </c>
      <c s="129" r="AJ2259">
        <v>48.19523</v>
      </c>
      <c s="129" r="AK2259">
        <v>37.9409259999999</v>
      </c>
      <c s="129" r="AL2259">
        <v>28.712052</v>
      </c>
      <c s="129" r="AM2259">
        <v>9.22887399999999</v>
      </c>
      <c s="129" r="AN2259">
        <v>3.07629099999999</v>
      </c>
      <c s="129" r="AO2259">
        <v>51.2715219999999</v>
      </c>
      <c s="129" r="AP2259">
        <v>113.797878</v>
      </c>
      <c s="129" r="AQ2259">
        <v>28.712052</v>
      </c>
      <c s="129" r="AR2259">
        <v>332.040263999999</v>
      </c>
      <c s="129" r="AS2259">
        <v>12.305165</v>
      </c>
      <c s="129" r="AT2259">
        <v>8.203443</v>
      </c>
      <c s="129" r="AU2259">
        <v>32.813774</v>
      </c>
      <c s="129" r="AV2259">
        <v>49.220661</v>
      </c>
      <c s="129" r="AW2259">
        <v>61.426228</v>
      </c>
      <c s="129" r="AX2259">
        <v>36.815897</v>
      </c>
      <c s="129" r="AY2259">
        <v>90.2378779999999</v>
      </c>
      <c s="129" r="AZ2259">
        <v>41.017217</v>
      </c>
      <c s="129" r="BA2259">
        <v>184.378282</v>
      </c>
      <c s="129" r="BB2259">
        <v>12.305165</v>
      </c>
      <c s="129" r="BC2259">
        <v>8.203443</v>
      </c>
      <c s="129" r="BD2259">
        <v>24.61033</v>
      </c>
      <c s="129" r="BE2259">
        <v>24.61033</v>
      </c>
      <c s="129" r="BF2259">
        <v>12.205567</v>
      </c>
      <c s="129" r="BG2259">
        <v>32.714176</v>
      </c>
      <c s="129" r="BH2259">
        <v>57.424104</v>
      </c>
      <c s="129" r="BI2259">
        <v>12.305165</v>
      </c>
      <c s="129" r="BJ2259">
        <v>147.661981999999</v>
      </c>
      <c s="129" r="BK2259">
        <v>0.0</v>
      </c>
      <c s="129" r="BL2259">
        <v>0.0</v>
      </c>
      <c s="129" r="BM2259">
        <v>8.203443</v>
      </c>
      <c s="129" r="BN2259">
        <v>24.61033</v>
      </c>
      <c s="129" r="BO2259">
        <v>49.220661</v>
      </c>
      <c s="129" r="BP2259">
        <v>4.10172199999999</v>
      </c>
      <c s="129" r="BQ2259">
        <v>32.813774</v>
      </c>
      <c s="129" r="BR2259">
        <v>28.712052</v>
      </c>
      <c s="129" r="BS2259">
        <v>40.818021</v>
      </c>
      <c s="129" r="BT2259">
        <v>0.0</v>
      </c>
      <c s="129" r="BU2259">
        <v>0.0</v>
      </c>
      <c s="129" r="BV2259">
        <v>0.0</v>
      </c>
      <c s="129" r="BW2259">
        <v>4.10172199999999</v>
      </c>
      <c s="129" r="BX2259">
        <v>8.10384499999999</v>
      </c>
      <c s="129" r="BY2259">
        <v>4.002124</v>
      </c>
      <c s="129" r="BZ2259">
        <v>0.0</v>
      </c>
      <c s="129" r="CA2259">
        <v>24.61033</v>
      </c>
      <c s="129" r="CB2259">
        <v>143.560261</v>
      </c>
      <c s="129" r="CC2259">
        <v>8.203443</v>
      </c>
      <c s="129" r="CD2259">
        <v>0.0</v>
      </c>
      <c s="129" r="CE2259">
        <v>24.61033</v>
      </c>
      <c s="129" r="CF2259">
        <v>41.017217</v>
      </c>
      <c s="129" r="CG2259">
        <v>36.9154959999999</v>
      </c>
      <c s="129" r="CH2259">
        <v>28.712052</v>
      </c>
      <c s="129" r="CI2259">
        <v>0.0</v>
      </c>
      <c s="129" r="CJ2259">
        <v>4.10172199999999</v>
      </c>
      <c s="129" r="CK2259">
        <v>147.661981999999</v>
      </c>
      <c s="129" r="CL2259">
        <v>4.10172199999999</v>
      </c>
      <c s="129" r="CM2259">
        <v>8.203443</v>
      </c>
      <c s="129" r="CN2259">
        <v>8.203443</v>
      </c>
      <c s="129" r="CO2259">
        <v>4.10172199999999</v>
      </c>
      <c s="129" r="CP2259">
        <v>16.406887</v>
      </c>
      <c s="129" r="CQ2259">
        <v>4.10172199999999</v>
      </c>
      <c s="129" r="CR2259">
        <v>90.2378779999999</v>
      </c>
      <c s="129" r="CS2259">
        <v>12.305165</v>
      </c>
    </row>
    <row customHeight="1" r="2260" ht="15.0">
      <c t="s" s="127" r="A2260">
        <v>18950</v>
      </c>
      <c t="s" s="127" r="B2260">
        <v>18951</v>
      </c>
      <c t="s" s="127" r="C2260">
        <v>18952</v>
      </c>
      <c t="s" s="127" r="D2260">
        <v>18953</v>
      </c>
      <c t="s" s="127" r="E2260">
        <v>18954</v>
      </c>
      <c t="s" s="127" r="F2260">
        <v>18955</v>
      </c>
      <c t="s" s="128" r="G2260">
        <v>18956</v>
      </c>
      <c t="s" s="127" r="H2260">
        <v>18957</v>
      </c>
      <c s="129" r="I2260">
        <v>174.0</v>
      </c>
      <c s="129" r="J2260">
        <v>18.8914289999999</v>
      </c>
      <c s="129" r="K2260">
        <v>15.908571</v>
      </c>
      <c s="129" r="L2260">
        <v>27.84</v>
      </c>
      <c s="129" r="M2260">
        <v>46.7314289999999</v>
      </c>
      <c s="129" r="N2260">
        <v>40.765714</v>
      </c>
      <c s="129" r="O2260">
        <v>23.862857</v>
      </c>
      <c s="129" r="P2260">
        <v>36.0</v>
      </c>
      <c s="129" r="Q2260">
        <v>11.0</v>
      </c>
      <c s="129" r="R2260">
        <v>41.0</v>
      </c>
      <c s="129" r="S2260">
        <v>38.0</v>
      </c>
      <c s="129" r="T2260">
        <v>32.0</v>
      </c>
      <c s="129" r="U2260">
        <v>20.0</v>
      </c>
      <c s="129" r="V2260">
        <v>85.508571</v>
      </c>
      <c s="129" r="W2260">
        <v>12.9257139999999</v>
      </c>
      <c s="129" r="X2260">
        <v>4.97142899999999</v>
      </c>
      <c s="129" r="Y2260">
        <v>9.942857</v>
      </c>
      <c s="129" r="Z2260">
        <v>24.857143</v>
      </c>
      <c s="129" r="AA2260">
        <v>20.88</v>
      </c>
      <c s="129" r="AB2260">
        <v>11.931429</v>
      </c>
      <c s="129" r="AC2260">
        <v>0.0</v>
      </c>
      <c s="129" r="AD2260">
        <v>12.9257139999999</v>
      </c>
      <c s="129" r="AE2260">
        <v>50.7085709999999</v>
      </c>
      <c s="129" r="AF2260">
        <v>21.874286</v>
      </c>
      <c s="129" r="AG2260">
        <v>88.4914289999999</v>
      </c>
      <c s="129" r="AH2260">
        <v>5.965714</v>
      </c>
      <c s="129" r="AI2260">
        <v>10.937143</v>
      </c>
      <c s="129" r="AJ2260">
        <v>17.897143</v>
      </c>
      <c s="129" r="AK2260">
        <v>21.874286</v>
      </c>
      <c s="129" r="AL2260">
        <v>19.885714</v>
      </c>
      <c s="129" r="AM2260">
        <v>10.937143</v>
      </c>
      <c s="129" r="AN2260">
        <v>0.994286</v>
      </c>
      <c s="129" r="AO2260">
        <v>12.9257139999999</v>
      </c>
      <c s="129" r="AP2260">
        <v>52.6971429999999</v>
      </c>
      <c s="129" r="AQ2260">
        <v>22.8685709999999</v>
      </c>
      <c s="129" r="AR2260">
        <v>163.062857</v>
      </c>
      <c s="129" r="AS2260">
        <v>3.97714299999999</v>
      </c>
      <c s="129" r="AT2260">
        <v>7.95428599999999</v>
      </c>
      <c s="129" r="AU2260">
        <v>7.95428599999999</v>
      </c>
      <c s="129" r="AV2260">
        <v>7.95428599999999</v>
      </c>
      <c s="129" r="AW2260">
        <v>11.931429</v>
      </c>
      <c s="129" r="AX2260">
        <v>27.84</v>
      </c>
      <c s="129" r="AY2260">
        <v>67.611429</v>
      </c>
      <c s="129" r="AZ2260">
        <v>27.84</v>
      </c>
      <c s="129" r="BA2260">
        <v>75.565714</v>
      </c>
      <c s="129" r="BB2260">
        <v>0.0</v>
      </c>
      <c s="129" r="BC2260">
        <v>3.97714299999999</v>
      </c>
      <c s="129" r="BD2260">
        <v>3.97714299999999</v>
      </c>
      <c s="129" r="BE2260">
        <v>3.97714299999999</v>
      </c>
      <c s="129" r="BF2260">
        <v>0.0</v>
      </c>
      <c s="129" r="BG2260">
        <v>23.862857</v>
      </c>
      <c s="129" r="BH2260">
        <v>35.794286</v>
      </c>
      <c s="129" r="BI2260">
        <v>3.97714299999999</v>
      </c>
      <c s="129" r="BJ2260">
        <v>87.4971429999999</v>
      </c>
      <c s="129" r="BK2260">
        <v>3.97714299999999</v>
      </c>
      <c s="129" r="BL2260">
        <v>3.97714299999999</v>
      </c>
      <c s="129" r="BM2260">
        <v>3.97714299999999</v>
      </c>
      <c s="129" r="BN2260">
        <v>3.97714299999999</v>
      </c>
      <c s="129" r="BO2260">
        <v>11.931429</v>
      </c>
      <c s="129" r="BP2260">
        <v>3.97714299999999</v>
      </c>
      <c s="129" r="BQ2260">
        <v>31.817143</v>
      </c>
      <c s="129" r="BR2260">
        <v>23.862857</v>
      </c>
      <c s="129" r="BS2260">
        <v>11.931429</v>
      </c>
      <c s="129" r="BT2260">
        <v>0.0</v>
      </c>
      <c s="129" r="BU2260">
        <v>0.0</v>
      </c>
      <c s="129" r="BV2260">
        <v>0.0</v>
      </c>
      <c s="129" r="BW2260">
        <v>0.0</v>
      </c>
      <c s="129" r="BX2260">
        <v>3.97714299999999</v>
      </c>
      <c s="129" r="BY2260">
        <v>0.0</v>
      </c>
      <c s="129" r="BZ2260">
        <v>0.0</v>
      </c>
      <c s="129" r="CA2260">
        <v>7.95428599999999</v>
      </c>
      <c s="129" r="CB2260">
        <v>71.588571</v>
      </c>
      <c s="129" r="CC2260">
        <v>3.97714299999999</v>
      </c>
      <c s="129" r="CD2260">
        <v>7.95428599999999</v>
      </c>
      <c s="129" r="CE2260">
        <v>7.95428599999999</v>
      </c>
      <c s="129" r="CF2260">
        <v>7.95428599999999</v>
      </c>
      <c s="129" r="CG2260">
        <v>7.95428599999999</v>
      </c>
      <c s="129" r="CH2260">
        <v>27.84</v>
      </c>
      <c s="129" r="CI2260">
        <v>3.97714299999999</v>
      </c>
      <c s="129" r="CJ2260">
        <v>3.97714299999999</v>
      </c>
      <c s="129" r="CK2260">
        <v>79.5428569999999</v>
      </c>
      <c s="129" r="CL2260">
        <v>0.0</v>
      </c>
      <c s="129" r="CM2260">
        <v>0.0</v>
      </c>
      <c s="129" r="CN2260">
        <v>0.0</v>
      </c>
      <c s="129" r="CO2260">
        <v>0.0</v>
      </c>
      <c s="129" r="CP2260">
        <v>0.0</v>
      </c>
      <c s="129" r="CQ2260">
        <v>0.0</v>
      </c>
      <c s="129" r="CR2260">
        <v>63.634286</v>
      </c>
      <c s="129" r="CS2260">
        <v>15.908571</v>
      </c>
    </row>
    <row customHeight="1" r="2261" ht="15.0">
      <c t="s" s="127" r="A2261">
        <v>18958</v>
      </c>
      <c t="s" s="127" r="B2261">
        <v>18959</v>
      </c>
      <c t="s" s="127" r="C2261">
        <v>18960</v>
      </c>
      <c t="s" s="127" r="D2261">
        <v>18961</v>
      </c>
      <c t="s" s="127" r="E2261">
        <v>18962</v>
      </c>
      <c t="s" s="127" r="F2261">
        <v>18963</v>
      </c>
      <c t="s" s="128" r="G2261">
        <v>18964</v>
      </c>
      <c t="s" s="127" r="H2261">
        <v>18965</v>
      </c>
      <c s="129" r="I2261">
        <v>851.0</v>
      </c>
      <c s="129" r="J2261">
        <v>178.943847</v>
      </c>
      <c s="129" r="K2261">
        <v>86.421744</v>
      </c>
      <c s="129" r="L2261">
        <v>173.860215</v>
      </c>
      <c s="129" r="M2261">
        <v>224.696535</v>
      </c>
      <c s="129" r="N2261">
        <v>140.308244</v>
      </c>
      <c s="129" r="O2261">
        <v>46.769415</v>
      </c>
      <c s="130" r="P2261"/>
      <c s="130" r="Q2261"/>
      <c s="130" r="R2261"/>
      <c s="130" r="S2261"/>
      <c s="130" r="T2261"/>
      <c s="130" r="U2261"/>
      <c s="129" r="V2261">
        <v>410.757467</v>
      </c>
      <c s="129" r="W2261">
        <v>91.5053759999999</v>
      </c>
      <c s="129" r="X2261">
        <v>39.6523299999999</v>
      </c>
      <c s="129" r="Y2261">
        <v>78.2879329999999</v>
      </c>
      <c s="129" r="Z2261">
        <v>112.856630999999</v>
      </c>
      <c s="129" r="AA2261">
        <v>68.120669</v>
      </c>
      <c s="129" r="AB2261">
        <v>20.3345279999999</v>
      </c>
      <c s="129" r="AC2261">
        <v>0.0</v>
      </c>
      <c s="129" r="AD2261">
        <v>111.839904</v>
      </c>
      <c s="129" r="AE2261">
        <v>238.930704999999</v>
      </c>
      <c s="129" r="AF2261">
        <v>59.9868579999999</v>
      </c>
      <c s="129" r="AG2261">
        <v>440.242532999999</v>
      </c>
      <c s="129" r="AH2261">
        <v>87.438471</v>
      </c>
      <c s="129" r="AI2261">
        <v>46.769415</v>
      </c>
      <c s="129" r="AJ2261">
        <v>95.572282</v>
      </c>
      <c s="129" r="AK2261">
        <v>111.839904</v>
      </c>
      <c s="129" r="AL2261">
        <v>72.1875749999999</v>
      </c>
      <c s="129" r="AM2261">
        <v>21.351254</v>
      </c>
      <c s="129" r="AN2261">
        <v>5.08363199999999</v>
      </c>
      <c s="129" r="AO2261">
        <v>113.873357</v>
      </c>
      <c s="129" r="AP2261">
        <v>257.23178</v>
      </c>
      <c s="129" r="AQ2261">
        <v>69.1373949999999</v>
      </c>
      <c s="129" r="AR2261">
        <v>671.039427</v>
      </c>
      <c s="129" r="AS2261">
        <v>12.2007169999999</v>
      </c>
      <c s="129" r="AT2261">
        <v>28.468339</v>
      </c>
      <c s="129" r="AU2261">
        <v>61.0035839999999</v>
      </c>
      <c s="129" r="AV2261">
        <v>126.074074</v>
      </c>
      <c s="129" r="AW2261">
        <v>117.940263</v>
      </c>
      <c s="129" r="AX2261">
        <v>52.869773</v>
      </c>
      <c s="129" r="AY2261">
        <v>207.412185999999</v>
      </c>
      <c s="129" r="AZ2261">
        <v>65.07049</v>
      </c>
      <c s="129" r="BA2261">
        <v>333.48626</v>
      </c>
      <c s="129" r="BB2261">
        <v>12.2007169999999</v>
      </c>
      <c s="129" r="BC2261">
        <v>24.4014339999999</v>
      </c>
      <c s="129" r="BD2261">
        <v>44.735962</v>
      </c>
      <c s="129" r="BE2261">
        <v>48.8028669999999</v>
      </c>
      <c s="129" r="BF2261">
        <v>36.6021509999999</v>
      </c>
      <c s="129" r="BG2261">
        <v>36.6021509999999</v>
      </c>
      <c s="129" r="BH2261">
        <v>122.007167999999</v>
      </c>
      <c s="129" r="BI2261">
        <v>8.13381099999999</v>
      </c>
      <c s="129" r="BJ2261">
        <v>337.553165999999</v>
      </c>
      <c s="129" r="BK2261">
        <v>0.0</v>
      </c>
      <c s="129" r="BL2261">
        <v>4.066906</v>
      </c>
      <c s="129" r="BM2261">
        <v>16.2676219999999</v>
      </c>
      <c s="129" r="BN2261">
        <v>77.271207</v>
      </c>
      <c s="129" r="BO2261">
        <v>81.3381119999999</v>
      </c>
      <c s="129" r="BP2261">
        <v>16.2676219999999</v>
      </c>
      <c s="129" r="BQ2261">
        <v>85.4050179999999</v>
      </c>
      <c s="129" r="BR2261">
        <v>56.9366789999999</v>
      </c>
      <c s="129" r="BS2261">
        <v>56.9366789999999</v>
      </c>
      <c s="129" r="BT2261">
        <v>0.0</v>
      </c>
      <c s="129" r="BU2261">
        <v>0.0</v>
      </c>
      <c s="129" r="BV2261">
        <v>0.0</v>
      </c>
      <c s="129" r="BW2261">
        <v>16.2676219999999</v>
      </c>
      <c s="129" r="BX2261">
        <v>12.2007169999999</v>
      </c>
      <c s="129" r="BY2261">
        <v>4.066906</v>
      </c>
      <c s="129" r="BZ2261">
        <v>0.0</v>
      </c>
      <c s="129" r="CA2261">
        <v>24.4014339999999</v>
      </c>
      <c s="129" r="CB2261">
        <v>357.887694</v>
      </c>
      <c s="129" r="CC2261">
        <v>12.2007169999999</v>
      </c>
      <c s="129" r="CD2261">
        <v>28.468339</v>
      </c>
      <c s="129" r="CE2261">
        <v>36.6021509999999</v>
      </c>
      <c s="129" r="CF2261">
        <v>101.67264</v>
      </c>
      <c s="129" r="CG2261">
        <v>89.471924</v>
      </c>
      <c s="129" r="CH2261">
        <v>44.735962</v>
      </c>
      <c s="129" r="CI2261">
        <v>8.13381099999999</v>
      </c>
      <c s="129" r="CJ2261">
        <v>36.6021509999999</v>
      </c>
      <c s="129" r="CK2261">
        <v>256.215054</v>
      </c>
      <c s="129" r="CL2261">
        <v>0.0</v>
      </c>
      <c s="129" r="CM2261">
        <v>0.0</v>
      </c>
      <c s="129" r="CN2261">
        <v>24.4014339999999</v>
      </c>
      <c s="129" r="CO2261">
        <v>8.13381099999999</v>
      </c>
      <c s="129" r="CP2261">
        <v>16.2676219999999</v>
      </c>
      <c s="129" r="CQ2261">
        <v>4.066906</v>
      </c>
      <c s="129" r="CR2261">
        <v>199.278375</v>
      </c>
      <c s="129" r="CS2261">
        <v>4.066906</v>
      </c>
    </row>
    <row customHeight="1" r="2262" ht="15.0">
      <c t="s" s="127" r="A2262">
        <v>18966</v>
      </c>
      <c t="s" s="127" r="B2262">
        <v>18967</v>
      </c>
      <c t="s" s="127" r="C2262">
        <v>18968</v>
      </c>
      <c t="s" s="127" r="D2262">
        <v>18969</v>
      </c>
      <c t="s" s="127" r="E2262">
        <v>18970</v>
      </c>
      <c t="s" s="127" r="F2262">
        <v>18971</v>
      </c>
      <c t="s" s="128" r="G2262">
        <v>18972</v>
      </c>
      <c t="s" s="127" r="H2262">
        <v>18973</v>
      </c>
      <c s="129" r="I2262">
        <v>3647.0</v>
      </c>
      <c s="129" r="J2262">
        <v>781.0</v>
      </c>
      <c s="129" r="K2262">
        <v>480.0</v>
      </c>
      <c s="129" r="L2262">
        <v>819.0</v>
      </c>
      <c s="129" r="M2262">
        <v>827.0</v>
      </c>
      <c s="129" r="N2262">
        <v>558.0</v>
      </c>
      <c s="129" r="O2262">
        <v>182.0</v>
      </c>
      <c s="129" r="P2262">
        <v>609.0</v>
      </c>
      <c s="129" r="Q2262">
        <v>611.0</v>
      </c>
      <c s="129" r="R2262">
        <v>692.0</v>
      </c>
      <c s="129" r="S2262">
        <v>705.0</v>
      </c>
      <c s="129" r="T2262">
        <v>311.0</v>
      </c>
      <c s="129" r="U2262">
        <v>110.0</v>
      </c>
      <c s="129" r="V2262">
        <v>1769.0</v>
      </c>
      <c s="129" r="W2262">
        <v>384.0</v>
      </c>
      <c s="129" r="X2262">
        <v>244.0</v>
      </c>
      <c s="129" r="Y2262">
        <v>389.0</v>
      </c>
      <c s="129" r="Z2262">
        <v>396.0</v>
      </c>
      <c s="129" r="AA2262">
        <v>275.0</v>
      </c>
      <c s="129" r="AB2262">
        <v>77.0</v>
      </c>
      <c s="129" r="AC2262">
        <v>4.0</v>
      </c>
      <c s="129" r="AD2262">
        <v>504.0</v>
      </c>
      <c s="129" r="AE2262">
        <v>1051.0</v>
      </c>
      <c s="129" r="AF2262">
        <v>214.0</v>
      </c>
      <c s="129" r="AG2262">
        <v>1878.0</v>
      </c>
      <c s="129" r="AH2262">
        <v>397.0</v>
      </c>
      <c s="129" r="AI2262">
        <v>236.0</v>
      </c>
      <c s="129" r="AJ2262">
        <v>430.0</v>
      </c>
      <c s="129" r="AK2262">
        <v>431.0</v>
      </c>
      <c s="129" r="AL2262">
        <v>283.0</v>
      </c>
      <c s="129" r="AM2262">
        <v>95.0</v>
      </c>
      <c s="129" r="AN2262">
        <v>6.0</v>
      </c>
      <c s="129" r="AO2262">
        <v>516.0</v>
      </c>
      <c s="129" r="AP2262">
        <v>1098.0</v>
      </c>
      <c s="129" r="AQ2262">
        <v>264.0</v>
      </c>
      <c s="129" r="AR2262">
        <v>2840.0</v>
      </c>
      <c s="129" r="AS2262">
        <v>24.0</v>
      </c>
      <c s="129" r="AT2262">
        <v>116.0</v>
      </c>
      <c s="129" r="AU2262">
        <v>328.0</v>
      </c>
      <c s="129" r="AV2262">
        <v>508.0</v>
      </c>
      <c s="129" r="AW2262">
        <v>520.0</v>
      </c>
      <c s="129" r="AX2262">
        <v>248.0</v>
      </c>
      <c s="129" r="AY2262">
        <v>684.0</v>
      </c>
      <c s="129" r="AZ2262">
        <v>412.0</v>
      </c>
      <c s="129" r="BA2262">
        <v>1344.0</v>
      </c>
      <c s="129" r="BB2262">
        <v>20.0</v>
      </c>
      <c s="129" r="BC2262">
        <v>100.0</v>
      </c>
      <c s="129" r="BD2262">
        <v>216.0</v>
      </c>
      <c s="129" r="BE2262">
        <v>212.0</v>
      </c>
      <c s="129" r="BF2262">
        <v>120.0</v>
      </c>
      <c s="129" r="BG2262">
        <v>216.0</v>
      </c>
      <c s="129" r="BH2262">
        <v>316.0</v>
      </c>
      <c s="129" r="BI2262">
        <v>144.0</v>
      </c>
      <c s="129" r="BJ2262">
        <v>1496.0</v>
      </c>
      <c s="129" r="BK2262">
        <v>4.0</v>
      </c>
      <c s="129" r="BL2262">
        <v>16.0</v>
      </c>
      <c s="129" r="BM2262">
        <v>112.0</v>
      </c>
      <c s="129" r="BN2262">
        <v>296.0</v>
      </c>
      <c s="129" r="BO2262">
        <v>400.0</v>
      </c>
      <c s="129" r="BP2262">
        <v>32.0</v>
      </c>
      <c s="129" r="BQ2262">
        <v>368.0</v>
      </c>
      <c s="129" r="BR2262">
        <v>268.0</v>
      </c>
      <c s="129" r="BS2262">
        <v>304.0</v>
      </c>
      <c s="129" r="BT2262">
        <v>0.0</v>
      </c>
      <c s="129" r="BU2262">
        <v>0.0</v>
      </c>
      <c s="129" r="BV2262">
        <v>8.0</v>
      </c>
      <c s="129" r="BW2262">
        <v>8.0</v>
      </c>
      <c s="129" r="BX2262">
        <v>32.0</v>
      </c>
      <c s="129" r="BY2262">
        <v>28.0</v>
      </c>
      <c s="129" r="BZ2262">
        <v>0.0</v>
      </c>
      <c s="129" r="CA2262">
        <v>228.0</v>
      </c>
      <c s="129" r="CB2262">
        <v>1540.0</v>
      </c>
      <c s="129" r="CC2262">
        <v>4.0</v>
      </c>
      <c s="129" r="CD2262">
        <v>84.0</v>
      </c>
      <c s="129" r="CE2262">
        <v>276.0</v>
      </c>
      <c s="129" r="CF2262">
        <v>432.0</v>
      </c>
      <c s="129" r="CG2262">
        <v>428.0</v>
      </c>
      <c s="129" r="CH2262">
        <v>192.0</v>
      </c>
      <c s="129" r="CI2262">
        <v>0.0</v>
      </c>
      <c s="129" r="CJ2262">
        <v>124.0</v>
      </c>
      <c s="129" r="CK2262">
        <v>996.0</v>
      </c>
      <c s="129" r="CL2262">
        <v>20.0</v>
      </c>
      <c s="129" r="CM2262">
        <v>32.0</v>
      </c>
      <c s="129" r="CN2262">
        <v>44.0</v>
      </c>
      <c s="129" r="CO2262">
        <v>68.0</v>
      </c>
      <c s="129" r="CP2262">
        <v>60.0</v>
      </c>
      <c s="129" r="CQ2262">
        <v>28.0</v>
      </c>
      <c s="129" r="CR2262">
        <v>684.0</v>
      </c>
      <c s="129" r="CS2262">
        <v>60.0</v>
      </c>
    </row>
    <row customHeight="1" r="2263" ht="15.0">
      <c t="s" s="127" r="A2263">
        <v>18974</v>
      </c>
      <c t="s" s="127" r="B2263">
        <v>18975</v>
      </c>
      <c t="s" s="127" r="C2263">
        <v>18976</v>
      </c>
      <c t="s" s="127" r="D2263">
        <v>18977</v>
      </c>
      <c t="s" s="127" r="E2263">
        <v>18978</v>
      </c>
      <c t="s" s="127" r="F2263">
        <v>18979</v>
      </c>
      <c t="s" s="128" r="G2263">
        <v>18980</v>
      </c>
      <c t="s" s="127" r="H2263">
        <v>18981</v>
      </c>
      <c s="129" r="I2263">
        <v>707.0</v>
      </c>
      <c s="129" r="J2263">
        <v>135.176065999999</v>
      </c>
      <c s="129" r="K2263">
        <v>77.799175</v>
      </c>
      <c s="129" r="L2263">
        <v>118.643741</v>
      </c>
      <c s="129" r="M2263">
        <v>184.77304</v>
      </c>
      <c s="129" r="N2263">
        <v>133.231087</v>
      </c>
      <c s="129" r="O2263">
        <v>57.376891</v>
      </c>
      <c s="129" r="P2263">
        <v>129.0</v>
      </c>
      <c s="129" r="Q2263">
        <v>87.0</v>
      </c>
      <c s="129" r="R2263">
        <v>145.0</v>
      </c>
      <c s="129" r="S2263">
        <v>139.0</v>
      </c>
      <c s="129" r="T2263">
        <v>106.0</v>
      </c>
      <c s="129" r="U2263">
        <v>28.0</v>
      </c>
      <c s="129" r="V2263">
        <v>357.876203999999</v>
      </c>
      <c s="129" r="W2263">
        <v>69.046768</v>
      </c>
      <c s="129" r="X2263">
        <v>39.8720769999999</v>
      </c>
      <c s="129" r="Y2263">
        <v>61.2668499999999</v>
      </c>
      <c s="129" r="Z2263">
        <v>92.38652</v>
      </c>
      <c s="129" r="AA2263">
        <v>66.129298</v>
      </c>
      <c s="129" r="AB2263">
        <v>28.2022009999999</v>
      </c>
      <c s="129" r="AC2263">
        <v>0.972489999999999</v>
      </c>
      <c s="129" r="AD2263">
        <v>84.6066019999999</v>
      </c>
      <c s="129" r="AE2263">
        <v>210.057772</v>
      </c>
      <c s="129" r="AF2263">
        <v>63.211829</v>
      </c>
      <c s="129" r="AG2263">
        <v>349.123796</v>
      </c>
      <c s="129" r="AH2263">
        <v>66.129298</v>
      </c>
      <c s="129" r="AI2263">
        <v>37.927098</v>
      </c>
      <c s="129" r="AJ2263">
        <v>57.376891</v>
      </c>
      <c s="129" r="AK2263">
        <v>92.38652</v>
      </c>
      <c s="129" r="AL2263">
        <v>67.1017879999999</v>
      </c>
      <c s="129" r="AM2263">
        <v>27.229711</v>
      </c>
      <c s="129" r="AN2263">
        <v>0.972489999999999</v>
      </c>
      <c s="129" r="AO2263">
        <v>84.6066019999999</v>
      </c>
      <c s="129" r="AP2263">
        <v>191.580468</v>
      </c>
      <c s="129" r="AQ2263">
        <v>72.9367259999999</v>
      </c>
      <c s="129" r="AR2263">
        <v>595.163685999999</v>
      </c>
      <c s="129" r="AS2263">
        <v>7.779917</v>
      </c>
      <c s="129" r="AT2263">
        <v>31.1196699999999</v>
      </c>
      <c s="129" r="AU2263">
        <v>89.4690509999999</v>
      </c>
      <c s="129" r="AV2263">
        <v>101.138927</v>
      </c>
      <c s="129" r="AW2263">
        <v>46.6795049999999</v>
      </c>
      <c s="129" r="AX2263">
        <v>42.789546</v>
      </c>
      <c s="129" r="AY2263">
        <v>186.718019</v>
      </c>
      <c s="129" r="AZ2263">
        <v>89.4690509999999</v>
      </c>
      <c s="129" r="BA2263">
        <v>299.526822999999</v>
      </c>
      <c s="129" r="BB2263">
        <v>3.889959</v>
      </c>
      <c s="129" r="BC2263">
        <v>15.559835</v>
      </c>
      <c s="129" r="BD2263">
        <v>46.6795049999999</v>
      </c>
      <c s="129" r="BE2263">
        <v>38.8995869999999</v>
      </c>
      <c s="129" r="BF2263">
        <v>15.559835</v>
      </c>
      <c s="129" r="BG2263">
        <v>42.789546</v>
      </c>
      <c s="129" r="BH2263">
        <v>108.918845</v>
      </c>
      <c s="129" r="BI2263">
        <v>27.229711</v>
      </c>
      <c s="129" r="BJ2263">
        <v>295.636864</v>
      </c>
      <c s="129" r="BK2263">
        <v>3.889959</v>
      </c>
      <c s="129" r="BL2263">
        <v>15.559835</v>
      </c>
      <c s="129" r="BM2263">
        <v>42.789546</v>
      </c>
      <c s="129" r="BN2263">
        <v>62.2393399999999</v>
      </c>
      <c s="129" r="BO2263">
        <v>31.1196699999999</v>
      </c>
      <c s="129" r="BP2263">
        <v>0.0</v>
      </c>
      <c s="129" r="BQ2263">
        <v>77.799175</v>
      </c>
      <c s="129" r="BR2263">
        <v>62.2393399999999</v>
      </c>
      <c s="129" r="BS2263">
        <v>77.799175</v>
      </c>
      <c s="129" r="BT2263">
        <v>0.0</v>
      </c>
      <c s="129" r="BU2263">
        <v>0.0</v>
      </c>
      <c s="129" r="BV2263">
        <v>7.779917</v>
      </c>
      <c s="129" r="BW2263">
        <v>19.449794</v>
      </c>
      <c s="129" r="BX2263">
        <v>0.0</v>
      </c>
      <c s="129" r="BY2263">
        <v>0.0</v>
      </c>
      <c s="129" r="BZ2263">
        <v>0.0</v>
      </c>
      <c s="129" r="CA2263">
        <v>50.569464</v>
      </c>
      <c s="129" r="CB2263">
        <v>248.957359</v>
      </c>
      <c s="129" r="CC2263">
        <v>7.779917</v>
      </c>
      <c s="129" r="CD2263">
        <v>23.339752</v>
      </c>
      <c s="129" r="CE2263">
        <v>62.2393399999999</v>
      </c>
      <c s="129" r="CF2263">
        <v>70.0192569999999</v>
      </c>
      <c s="129" r="CG2263">
        <v>38.8995869999999</v>
      </c>
      <c s="129" r="CH2263">
        <v>35.0096289999999</v>
      </c>
      <c s="129" r="CI2263">
        <v>0.0</v>
      </c>
      <c s="129" r="CJ2263">
        <v>11.669876</v>
      </c>
      <c s="129" r="CK2263">
        <v>268.407152999999</v>
      </c>
      <c s="129" r="CL2263">
        <v>0.0</v>
      </c>
      <c s="129" r="CM2263">
        <v>7.779917</v>
      </c>
      <c s="129" r="CN2263">
        <v>19.449794</v>
      </c>
      <c s="129" r="CO2263">
        <v>11.669876</v>
      </c>
      <c s="129" r="CP2263">
        <v>7.779917</v>
      </c>
      <c s="129" r="CQ2263">
        <v>7.779917</v>
      </c>
      <c s="129" r="CR2263">
        <v>186.718019</v>
      </c>
      <c s="129" r="CS2263">
        <v>27.229711</v>
      </c>
    </row>
    <row customHeight="1" r="2264" ht="15.0">
      <c t="s" s="127" r="A2264">
        <v>18982</v>
      </c>
      <c t="s" s="127" r="B2264">
        <v>18983</v>
      </c>
      <c t="s" s="127" r="C2264">
        <v>18984</v>
      </c>
      <c t="s" s="127" r="D2264">
        <v>18985</v>
      </c>
      <c t="s" s="127" r="E2264">
        <v>18986</v>
      </c>
      <c t="s" s="127" r="F2264">
        <v>18987</v>
      </c>
      <c t="s" s="128" r="G2264">
        <v>18988</v>
      </c>
      <c t="s" s="127" r="H2264">
        <v>18989</v>
      </c>
      <c s="129" r="I2264">
        <v>472.0</v>
      </c>
      <c s="129" r="J2264">
        <v>84.771619</v>
      </c>
      <c s="129" r="K2264">
        <v>51.281596</v>
      </c>
      <c s="129" r="L2264">
        <v>108.842572</v>
      </c>
      <c s="129" r="M2264">
        <v>113.028825</v>
      </c>
      <c s="129" r="N2264">
        <v>76.399113</v>
      </c>
      <c s="129" r="O2264">
        <v>37.6762749999999</v>
      </c>
      <c s="129" r="P2264">
        <v>81.0</v>
      </c>
      <c s="129" r="Q2264">
        <v>72.0</v>
      </c>
      <c s="129" r="R2264">
        <v>94.0</v>
      </c>
      <c s="129" r="S2264">
        <v>104.0</v>
      </c>
      <c s="129" r="T2264">
        <v>78.0</v>
      </c>
      <c s="129" r="U2264">
        <v>27.0</v>
      </c>
      <c s="129" r="V2264">
        <v>237.569844999999</v>
      </c>
      <c s="129" r="W2264">
        <v>39.769401</v>
      </c>
      <c s="129" r="X2264">
        <v>29.3037689999999</v>
      </c>
      <c s="129" r="Y2264">
        <v>56.514412</v>
      </c>
      <c s="129" r="Z2264">
        <v>56.514412</v>
      </c>
      <c s="129" r="AA2264">
        <v>38.722838</v>
      </c>
      <c s="129" r="AB2264">
        <v>15.698448</v>
      </c>
      <c s="129" r="AC2264">
        <v>1.04656299999999</v>
      </c>
      <c s="129" r="AD2264">
        <v>55.467849</v>
      </c>
      <c s="129" r="AE2264">
        <v>143.379156999999</v>
      </c>
      <c s="129" r="AF2264">
        <v>38.722838</v>
      </c>
      <c s="129" r="AG2264">
        <v>234.430155</v>
      </c>
      <c s="129" r="AH2264">
        <v>45.002217</v>
      </c>
      <c s="129" r="AI2264">
        <v>21.977827</v>
      </c>
      <c s="129" r="AJ2264">
        <v>52.3281599999999</v>
      </c>
      <c s="129" r="AK2264">
        <v>56.514412</v>
      </c>
      <c s="129" r="AL2264">
        <v>37.6762749999999</v>
      </c>
      <c s="129" r="AM2264">
        <v>18.838137</v>
      </c>
      <c s="129" r="AN2264">
        <v>2.09312599999999</v>
      </c>
      <c s="129" r="AO2264">
        <v>59.654102</v>
      </c>
      <c s="129" r="AP2264">
        <v>131.866962</v>
      </c>
      <c s="129" r="AQ2264">
        <v>42.9090909999999</v>
      </c>
      <c s="129" r="AR2264">
        <v>401.880266</v>
      </c>
      <c s="129" r="AS2264">
        <v>20.9312639999999</v>
      </c>
      <c s="129" r="AT2264">
        <v>0.0</v>
      </c>
      <c s="129" r="AU2264">
        <v>12.5587579999999</v>
      </c>
      <c s="129" r="AV2264">
        <v>71.166297</v>
      </c>
      <c s="129" r="AW2264">
        <v>79.538803</v>
      </c>
      <c s="129" r="AX2264">
        <v>54.421286</v>
      </c>
      <c s="129" r="AY2264">
        <v>96.283814</v>
      </c>
      <c s="129" r="AZ2264">
        <v>66.980044</v>
      </c>
      <c s="129" r="BA2264">
        <v>205.126386</v>
      </c>
      <c s="129" r="BB2264">
        <v>8.37250599999999</v>
      </c>
      <c s="129" r="BC2264">
        <v>0.0</v>
      </c>
      <c s="129" r="BD2264">
        <v>4.18625299999999</v>
      </c>
      <c s="129" r="BE2264">
        <v>37.6762749999999</v>
      </c>
      <c s="129" r="BF2264">
        <v>16.745011</v>
      </c>
      <c s="129" r="BG2264">
        <v>54.421286</v>
      </c>
      <c s="129" r="BH2264">
        <v>54.421286</v>
      </c>
      <c s="129" r="BI2264">
        <v>29.3037689999999</v>
      </c>
      <c s="129" r="BJ2264">
        <v>196.75388</v>
      </c>
      <c s="129" r="BK2264">
        <v>12.5587579999999</v>
      </c>
      <c s="129" r="BL2264">
        <v>0.0</v>
      </c>
      <c s="129" r="BM2264">
        <v>8.37250599999999</v>
      </c>
      <c s="129" r="BN2264">
        <v>33.490022</v>
      </c>
      <c s="129" r="BO2264">
        <v>62.793792</v>
      </c>
      <c s="129" r="BP2264">
        <v>0.0</v>
      </c>
      <c s="129" r="BQ2264">
        <v>41.8625279999999</v>
      </c>
      <c s="129" r="BR2264">
        <v>37.6762749999999</v>
      </c>
      <c s="129" r="BS2264">
        <v>50.235033</v>
      </c>
      <c s="129" r="BT2264">
        <v>0.0</v>
      </c>
      <c s="129" r="BU2264">
        <v>0.0</v>
      </c>
      <c s="129" r="BV2264">
        <v>0.0</v>
      </c>
      <c s="129" r="BW2264">
        <v>0.0</v>
      </c>
      <c s="129" r="BX2264">
        <v>4.18625299999999</v>
      </c>
      <c s="129" r="BY2264">
        <v>0.0</v>
      </c>
      <c s="129" r="BZ2264">
        <v>0.0</v>
      </c>
      <c s="129" r="CA2264">
        <v>46.04878</v>
      </c>
      <c s="129" r="CB2264">
        <v>196.75388</v>
      </c>
      <c s="129" r="CC2264">
        <v>8.37250599999999</v>
      </c>
      <c s="129" r="CD2264">
        <v>0.0</v>
      </c>
      <c s="129" r="CE2264">
        <v>8.37250599999999</v>
      </c>
      <c s="129" r="CF2264">
        <v>58.607539</v>
      </c>
      <c s="129" r="CG2264">
        <v>62.793792</v>
      </c>
      <c s="129" r="CH2264">
        <v>46.04878</v>
      </c>
      <c s="129" r="CI2264">
        <v>0.0</v>
      </c>
      <c s="129" r="CJ2264">
        <v>12.5587579999999</v>
      </c>
      <c s="129" r="CK2264">
        <v>154.891353</v>
      </c>
      <c s="129" r="CL2264">
        <v>12.5587579999999</v>
      </c>
      <c s="129" r="CM2264">
        <v>0.0</v>
      </c>
      <c s="129" r="CN2264">
        <v>4.18625299999999</v>
      </c>
      <c s="129" r="CO2264">
        <v>12.5587579999999</v>
      </c>
      <c s="129" r="CP2264">
        <v>12.5587579999999</v>
      </c>
      <c s="129" r="CQ2264">
        <v>8.37250599999999</v>
      </c>
      <c s="129" r="CR2264">
        <v>96.283814</v>
      </c>
      <c s="129" r="CS2264">
        <v>8.37250599999999</v>
      </c>
    </row>
    <row customHeight="1" r="2265" ht="15.0">
      <c t="s" s="127" r="A2265">
        <v>18990</v>
      </c>
      <c t="s" s="127" r="B2265">
        <v>18991</v>
      </c>
      <c t="s" s="127" r="C2265">
        <v>18992</v>
      </c>
      <c t="s" s="127" r="D2265">
        <v>18993</v>
      </c>
      <c t="s" s="127" r="E2265">
        <v>18994</v>
      </c>
      <c t="s" s="127" r="F2265">
        <v>18995</v>
      </c>
      <c t="s" s="128" r="G2265">
        <v>18996</v>
      </c>
      <c t="s" s="127" r="H2265">
        <v>18997</v>
      </c>
      <c s="129" r="I2265">
        <v>529.0</v>
      </c>
      <c s="129" r="J2265">
        <v>72.0270579999999</v>
      </c>
      <c s="129" r="K2265">
        <v>85.512595</v>
      </c>
      <c s="129" r="L2265">
        <v>108.532073999999</v>
      </c>
      <c s="129" r="M2265">
        <v>119.420981</v>
      </c>
      <c s="129" r="N2265">
        <v>72.185585</v>
      </c>
      <c s="129" r="O2265">
        <v>71.3217089999999</v>
      </c>
      <c s="129" r="P2265">
        <v>79.0</v>
      </c>
      <c s="129" r="Q2265">
        <v>110.0</v>
      </c>
      <c s="129" r="R2265">
        <v>113.0</v>
      </c>
      <c s="129" r="S2265">
        <v>86.0</v>
      </c>
      <c s="129" r="T2265">
        <v>75.0</v>
      </c>
      <c s="129" r="U2265">
        <v>72.0</v>
      </c>
      <c s="129" r="V2265">
        <v>272.131753</v>
      </c>
      <c s="129" r="W2265">
        <v>42.2558739999999</v>
      </c>
      <c s="129" r="X2265">
        <v>37.45407</v>
      </c>
      <c s="129" r="Y2265">
        <v>62.029895</v>
      </c>
      <c s="129" r="Z2265">
        <v>66.47968</v>
      </c>
      <c s="129" r="AA2265">
        <v>37.612597</v>
      </c>
      <c s="129" r="AB2265">
        <v>22.352509</v>
      </c>
      <c s="129" r="AC2265">
        <v>3.947128</v>
      </c>
      <c s="129" r="AD2265">
        <v>48.978399</v>
      </c>
      <c s="129" r="AE2265">
        <v>173.646531</v>
      </c>
      <c s="129" r="AF2265">
        <v>49.506822</v>
      </c>
      <c s="129" r="AG2265">
        <v>256.868247</v>
      </c>
      <c s="129" r="AH2265">
        <v>29.771184</v>
      </c>
      <c s="129" r="AI2265">
        <v>48.058525</v>
      </c>
      <c s="129" r="AJ2265">
        <v>46.502178</v>
      </c>
      <c s="129" r="AK2265">
        <v>52.941301</v>
      </c>
      <c s="129" r="AL2265">
        <v>34.572988</v>
      </c>
      <c s="129" r="AM2265">
        <v>40.114584</v>
      </c>
      <c s="129" r="AN2265">
        <v>4.90748799999999</v>
      </c>
      <c s="129" r="AO2265">
        <v>43.2162349999999</v>
      </c>
      <c s="129" r="AP2265">
        <v>155.18489</v>
      </c>
      <c s="129" r="AQ2265">
        <v>58.467123</v>
      </c>
      <c s="129" r="AR2265">
        <v>456.065424</v>
      </c>
      <c s="129" r="AS2265">
        <v>15.365772</v>
      </c>
      <c s="129" r="AT2265">
        <v>23.048658</v>
      </c>
      <c s="129" r="AU2265">
        <v>26.8901019999999</v>
      </c>
      <c s="129" r="AV2265">
        <v>50.1007049999999</v>
      </c>
      <c s="129" r="AW2265">
        <v>76.828861</v>
      </c>
      <c s="129" r="AX2265">
        <v>73.635197</v>
      </c>
      <c s="129" r="AY2265">
        <v>116.722876</v>
      </c>
      <c s="129" r="AZ2265">
        <v>73.473252</v>
      </c>
      <c s="129" r="BA2265">
        <v>239.82467</v>
      </c>
      <c s="129" r="BB2265">
        <v>7.68288599999999</v>
      </c>
      <c s="129" r="BC2265">
        <v>15.365772</v>
      </c>
      <c s="129" r="BD2265">
        <v>19.207215</v>
      </c>
      <c s="129" r="BE2265">
        <v>34.734932</v>
      </c>
      <c s="129" r="BF2265">
        <v>19.207215</v>
      </c>
      <c s="129" r="BG2265">
        <v>58.2694249999999</v>
      </c>
      <c s="129" r="BH2265">
        <v>62.3085659999999</v>
      </c>
      <c s="129" r="BI2265">
        <v>23.048658</v>
      </c>
      <c s="129" r="BJ2265">
        <v>216.240754</v>
      </c>
      <c s="129" r="BK2265">
        <v>7.68288599999999</v>
      </c>
      <c s="129" r="BL2265">
        <v>7.68288599999999</v>
      </c>
      <c s="129" r="BM2265">
        <v>7.68288599999999</v>
      </c>
      <c s="129" r="BN2265">
        <v>15.365772</v>
      </c>
      <c s="129" r="BO2265">
        <v>57.6216459999999</v>
      </c>
      <c s="129" r="BP2265">
        <v>15.365772</v>
      </c>
      <c s="129" r="BQ2265">
        <v>54.4143109999999</v>
      </c>
      <c s="129" r="BR2265">
        <v>50.4245939999999</v>
      </c>
      <c s="129" r="BS2265">
        <v>65.3045319999999</v>
      </c>
      <c s="129" r="BT2265">
        <v>0.0</v>
      </c>
      <c s="129" r="BU2265">
        <v>0.0</v>
      </c>
      <c s="129" r="BV2265">
        <v>0.0</v>
      </c>
      <c s="129" r="BW2265">
        <v>0.0</v>
      </c>
      <c s="129" r="BX2265">
        <v>7.68288599999999</v>
      </c>
      <c s="129" r="BY2265">
        <v>11.524329</v>
      </c>
      <c s="129" r="BZ2265">
        <v>0.0</v>
      </c>
      <c s="129" r="CA2265">
        <v>46.0973169999999</v>
      </c>
      <c s="129" r="CB2265">
        <v>250.827412</v>
      </c>
      <c s="129" r="CC2265">
        <v>15.365772</v>
      </c>
      <c s="129" r="CD2265">
        <v>15.365772</v>
      </c>
      <c s="129" r="CE2265">
        <v>23.048658</v>
      </c>
      <c s="129" r="CF2265">
        <v>42.2558739999999</v>
      </c>
      <c s="129" r="CG2265">
        <v>69.145975</v>
      </c>
      <c s="129" r="CH2265">
        <v>58.2694249999999</v>
      </c>
      <c s="129" r="CI2265">
        <v>0.0</v>
      </c>
      <c s="129" r="CJ2265">
        <v>27.3759349999999</v>
      </c>
      <c s="129" r="CK2265">
        <v>139.933479</v>
      </c>
      <c s="129" r="CL2265">
        <v>0.0</v>
      </c>
      <c s="129" r="CM2265">
        <v>7.68288599999999</v>
      </c>
      <c s="129" r="CN2265">
        <v>3.84144299999999</v>
      </c>
      <c s="129" r="CO2265">
        <v>7.844831</v>
      </c>
      <c s="129" r="CP2265">
        <v>0.0</v>
      </c>
      <c s="129" r="CQ2265">
        <v>3.84144299999999</v>
      </c>
      <c s="129" r="CR2265">
        <v>116.722876</v>
      </c>
      <c s="129" r="CS2265">
        <v>0.0</v>
      </c>
    </row>
    <row customHeight="1" r="2266" ht="15.0">
      <c t="s" s="127" r="A2266">
        <v>18998</v>
      </c>
      <c t="s" s="127" r="B2266">
        <v>18999</v>
      </c>
      <c t="s" s="127" r="C2266">
        <v>19000</v>
      </c>
      <c t="s" s="127" r="D2266">
        <v>19001</v>
      </c>
      <c t="s" s="127" r="E2266">
        <v>19002</v>
      </c>
      <c t="s" s="127" r="F2266">
        <v>19003</v>
      </c>
      <c t="s" s="128" r="G2266">
        <v>19004</v>
      </c>
      <c t="s" s="127" r="H2266">
        <v>19005</v>
      </c>
      <c s="129" r="I2266">
        <v>695.0</v>
      </c>
      <c s="129" r="J2266">
        <v>153.138384</v>
      </c>
      <c s="129" r="K2266">
        <v>94.015337</v>
      </c>
      <c s="129" r="L2266">
        <v>155.076844999999</v>
      </c>
      <c s="129" r="M2266">
        <v>125.030706</v>
      </c>
      <c s="129" r="N2266">
        <v>87.230725</v>
      </c>
      <c s="129" r="O2266">
        <v>80.508002</v>
      </c>
      <c s="129" r="P2266">
        <v>117.0</v>
      </c>
      <c s="129" r="Q2266">
        <v>96.0</v>
      </c>
      <c s="129" r="R2266">
        <v>137.0</v>
      </c>
      <c s="129" r="S2266">
        <v>103.0</v>
      </c>
      <c s="129" r="T2266">
        <v>95.0</v>
      </c>
      <c s="129" r="U2266">
        <v>58.0</v>
      </c>
      <c s="129" r="V2266">
        <v>346.681992999999</v>
      </c>
      <c s="129" r="W2266">
        <v>76.569192</v>
      </c>
      <c s="129" r="X2266">
        <v>48.461514</v>
      </c>
      <c s="129" r="Y2266">
        <v>82.384574</v>
      </c>
      <c s="129" r="Z2266">
        <v>61.061508</v>
      </c>
      <c s="129" r="AA2266">
        <v>44.5845929999999</v>
      </c>
      <c s="129" r="AB2266">
        <v>30.7129219999999</v>
      </c>
      <c s="129" r="AC2266">
        <v>2.90769099999999</v>
      </c>
      <c s="129" r="AD2266">
        <v>94.9845669999999</v>
      </c>
      <c s="129" r="AE2266">
        <v>194.815285999999</v>
      </c>
      <c s="129" r="AF2266">
        <v>56.882139</v>
      </c>
      <c s="129" r="AG2266">
        <v>348.318007</v>
      </c>
      <c s="129" r="AH2266">
        <v>76.569192</v>
      </c>
      <c s="129" r="AI2266">
        <v>45.553823</v>
      </c>
      <c s="129" r="AJ2266">
        <v>72.692271</v>
      </c>
      <c s="129" r="AK2266">
        <v>63.9691979999999</v>
      </c>
      <c s="129" r="AL2266">
        <v>42.646132</v>
      </c>
      <c s="129" r="AM2266">
        <v>40.405225</v>
      </c>
      <c s="129" r="AN2266">
        <v>6.482165</v>
      </c>
      <c s="129" r="AO2266">
        <v>89.1691859999999</v>
      </c>
      <c s="129" r="AP2266">
        <v>188.999905</v>
      </c>
      <c s="129" r="AQ2266">
        <v>70.148916</v>
      </c>
      <c s="129" r="AR2266">
        <v>553.189932</v>
      </c>
      <c s="129" r="AS2266">
        <v>27.138448</v>
      </c>
      <c s="129" r="AT2266">
        <v>19.384606</v>
      </c>
      <c s="129" r="AU2266">
        <v>23.261527</v>
      </c>
      <c s="129" r="AV2266">
        <v>77.5384219999999</v>
      </c>
      <c s="129" r="AW2266">
        <v>100.799949</v>
      </c>
      <c s="129" r="AX2266">
        <v>89.1691859999999</v>
      </c>
      <c s="129" r="AY2266">
        <v>173.251662</v>
      </c>
      <c s="129" r="AZ2266">
        <v>42.646132</v>
      </c>
      <c s="129" r="BA2266">
        <v>277.928532</v>
      </c>
      <c s="129" r="BB2266">
        <v>23.261527</v>
      </c>
      <c s="129" r="BC2266">
        <v>11.630763</v>
      </c>
      <c s="129" r="BD2266">
        <v>15.5076839999999</v>
      </c>
      <c s="129" r="BE2266">
        <v>38.7692109999999</v>
      </c>
      <c s="129" r="BF2266">
        <v>15.5076839999999</v>
      </c>
      <c s="129" r="BG2266">
        <v>77.5384219999999</v>
      </c>
      <c s="129" r="BH2266">
        <v>80.205555</v>
      </c>
      <c s="129" r="BI2266">
        <v>15.5076839999999</v>
      </c>
      <c s="129" r="BJ2266">
        <v>275.261399999999</v>
      </c>
      <c s="129" r="BK2266">
        <v>3.87692099999999</v>
      </c>
      <c s="129" r="BL2266">
        <v>7.75384199999999</v>
      </c>
      <c s="129" r="BM2266">
        <v>7.75384199999999</v>
      </c>
      <c s="129" r="BN2266">
        <v>38.7692109999999</v>
      </c>
      <c s="129" r="BO2266">
        <v>85.292265</v>
      </c>
      <c s="129" r="BP2266">
        <v>11.630763</v>
      </c>
      <c s="129" r="BQ2266">
        <v>93.046107</v>
      </c>
      <c s="129" r="BR2266">
        <v>27.138448</v>
      </c>
      <c s="129" r="BS2266">
        <v>65.9076589999999</v>
      </c>
      <c s="129" r="BT2266">
        <v>0.0</v>
      </c>
      <c s="129" r="BU2266">
        <v>0.0</v>
      </c>
      <c s="129" r="BV2266">
        <v>3.87692099999999</v>
      </c>
      <c s="129" r="BW2266">
        <v>3.87692099999999</v>
      </c>
      <c s="129" r="BX2266">
        <v>7.75384199999999</v>
      </c>
      <c s="129" r="BY2266">
        <v>19.384606</v>
      </c>
      <c s="129" r="BZ2266">
        <v>0.0</v>
      </c>
      <c s="129" r="CA2266">
        <v>31.015369</v>
      </c>
      <c s="129" r="CB2266">
        <v>279.138321</v>
      </c>
      <c s="129" r="CC2266">
        <v>27.138448</v>
      </c>
      <c s="129" r="CD2266">
        <v>7.75384199999999</v>
      </c>
      <c s="129" r="CE2266">
        <v>19.384606</v>
      </c>
      <c s="129" r="CF2266">
        <v>65.9076589999999</v>
      </c>
      <c s="129" r="CG2266">
        <v>77.5384219999999</v>
      </c>
      <c s="129" r="CH2266">
        <v>65.9076589999999</v>
      </c>
      <c s="129" r="CI2266">
        <v>3.87692099999999</v>
      </c>
      <c s="129" r="CJ2266">
        <v>11.630763</v>
      </c>
      <c s="129" r="CK2266">
        <v>208.143952</v>
      </c>
      <c s="129" r="CL2266">
        <v>0.0</v>
      </c>
      <c s="129" r="CM2266">
        <v>11.630763</v>
      </c>
      <c s="129" r="CN2266">
        <v>0.0</v>
      </c>
      <c s="129" r="CO2266">
        <v>7.75384199999999</v>
      </c>
      <c s="129" r="CP2266">
        <v>15.5076839999999</v>
      </c>
      <c s="129" r="CQ2266">
        <v>3.87692099999999</v>
      </c>
      <c s="129" r="CR2266">
        <v>169.374741</v>
      </c>
      <c s="129" r="CS2266">
        <v>0.0</v>
      </c>
    </row>
    <row customHeight="1" r="2267" ht="15.0">
      <c t="s" s="127" r="A2267">
        <v>19006</v>
      </c>
      <c t="s" s="127" r="B2267">
        <v>19007</v>
      </c>
      <c t="s" s="127" r="C2267">
        <v>19008</v>
      </c>
      <c t="s" s="127" r="D2267">
        <v>19009</v>
      </c>
      <c t="s" s="127" r="E2267">
        <v>19010</v>
      </c>
      <c t="s" s="127" r="F2267">
        <v>19011</v>
      </c>
      <c t="s" s="128" r="G2267">
        <v>19012</v>
      </c>
      <c t="s" s="127" r="H2267">
        <v>19013</v>
      </c>
      <c s="129" r="I2267">
        <v>347.0</v>
      </c>
      <c s="129" r="J2267">
        <v>65.6751409999999</v>
      </c>
      <c s="129" r="K2267">
        <v>54.8926549999999</v>
      </c>
      <c s="129" r="L2267">
        <v>80.3785309999999</v>
      </c>
      <c s="129" r="M2267">
        <v>80.3785309999999</v>
      </c>
      <c s="129" r="N2267">
        <v>29.40678</v>
      </c>
      <c s="129" r="O2267">
        <v>36.268362</v>
      </c>
      <c s="129" r="P2267">
        <v>62.0</v>
      </c>
      <c s="129" r="Q2267">
        <v>58.0</v>
      </c>
      <c s="129" r="R2267">
        <v>81.0</v>
      </c>
      <c s="129" r="S2267">
        <v>55.0</v>
      </c>
      <c s="129" r="T2267">
        <v>51.0</v>
      </c>
      <c s="129" r="U2267">
        <v>33.0</v>
      </c>
      <c s="129" r="V2267">
        <v>178.401129999999</v>
      </c>
      <c s="129" r="W2267">
        <v>37.2485879999999</v>
      </c>
      <c s="129" r="X2267">
        <v>28.4265539999999</v>
      </c>
      <c s="129" r="Y2267">
        <v>47.0508469999999</v>
      </c>
      <c s="129" r="Z2267">
        <v>38.228814</v>
      </c>
      <c s="129" r="AA2267">
        <v>12.742938</v>
      </c>
      <c s="129" r="AB2267">
        <v>13.723164</v>
      </c>
      <c s="129" r="AC2267">
        <v>0.980226</v>
      </c>
      <c s="129" r="AD2267">
        <v>46.070621</v>
      </c>
      <c s="129" r="AE2267">
        <v>109.785310999999</v>
      </c>
      <c s="129" r="AF2267">
        <v>22.5451979999999</v>
      </c>
      <c s="129" r="AG2267">
        <v>168.59887</v>
      </c>
      <c s="129" r="AH2267">
        <v>28.4265539999999</v>
      </c>
      <c s="129" r="AI2267">
        <v>26.4661019999999</v>
      </c>
      <c s="129" r="AJ2267">
        <v>33.3276839999999</v>
      </c>
      <c s="129" r="AK2267">
        <v>42.149718</v>
      </c>
      <c s="129" r="AL2267">
        <v>16.6638419999999</v>
      </c>
      <c s="129" r="AM2267">
        <v>21.564972</v>
      </c>
      <c s="129" r="AN2267">
        <v>0.0</v>
      </c>
      <c s="129" r="AO2267">
        <v>42.149718</v>
      </c>
      <c s="129" r="AP2267">
        <v>94.101695</v>
      </c>
      <c s="129" r="AQ2267">
        <v>32.347458</v>
      </c>
      <c s="129" r="AR2267">
        <v>266.621468999999</v>
      </c>
      <c s="129" r="AS2267">
        <v>0.0</v>
      </c>
      <c s="129" r="AT2267">
        <v>11.762712</v>
      </c>
      <c s="129" r="AU2267">
        <v>11.762712</v>
      </c>
      <c s="129" r="AV2267">
        <v>47.0508469999999</v>
      </c>
      <c s="129" r="AW2267">
        <v>23.525424</v>
      </c>
      <c s="129" r="AX2267">
        <v>39.20904</v>
      </c>
      <c s="129" r="AY2267">
        <v>90.1807909999999</v>
      </c>
      <c s="129" r="AZ2267">
        <v>43.129944</v>
      </c>
      <c s="129" r="BA2267">
        <v>129.389830999999</v>
      </c>
      <c s="129" r="BB2267">
        <v>0.0</v>
      </c>
      <c s="129" r="BC2267">
        <v>11.762712</v>
      </c>
      <c s="129" r="BD2267">
        <v>7.841808</v>
      </c>
      <c s="129" r="BE2267">
        <v>27.446328</v>
      </c>
      <c s="129" r="BF2267">
        <v>3.920904</v>
      </c>
      <c s="129" r="BG2267">
        <v>23.525424</v>
      </c>
      <c s="129" r="BH2267">
        <v>47.0508469999999</v>
      </c>
      <c s="129" r="BI2267">
        <v>7.841808</v>
      </c>
      <c s="129" r="BJ2267">
        <v>137.231638</v>
      </c>
      <c s="129" r="BK2267">
        <v>0.0</v>
      </c>
      <c s="129" r="BL2267">
        <v>0.0</v>
      </c>
      <c s="129" r="BM2267">
        <v>3.920904</v>
      </c>
      <c s="129" r="BN2267">
        <v>19.60452</v>
      </c>
      <c s="129" r="BO2267">
        <v>19.60452</v>
      </c>
      <c s="129" r="BP2267">
        <v>15.683616</v>
      </c>
      <c s="129" r="BQ2267">
        <v>43.129944</v>
      </c>
      <c s="129" r="BR2267">
        <v>35.288136</v>
      </c>
      <c s="129" r="BS2267">
        <v>27.446328</v>
      </c>
      <c s="129" r="BT2267">
        <v>0.0</v>
      </c>
      <c s="129" r="BU2267">
        <v>0.0</v>
      </c>
      <c s="129" r="BV2267">
        <v>0.0</v>
      </c>
      <c s="129" r="BW2267">
        <v>3.920904</v>
      </c>
      <c s="129" r="BX2267">
        <v>0.0</v>
      </c>
      <c s="129" r="BY2267">
        <v>0.0</v>
      </c>
      <c s="129" r="BZ2267">
        <v>0.0</v>
      </c>
      <c s="129" r="CA2267">
        <v>23.525424</v>
      </c>
      <c s="129" r="CB2267">
        <v>156.836158</v>
      </c>
      <c s="129" r="CC2267">
        <v>0.0</v>
      </c>
      <c s="129" r="CD2267">
        <v>7.841808</v>
      </c>
      <c s="129" r="CE2267">
        <v>7.841808</v>
      </c>
      <c s="129" r="CF2267">
        <v>43.129944</v>
      </c>
      <c s="129" r="CG2267">
        <v>23.525424</v>
      </c>
      <c s="129" r="CH2267">
        <v>39.20904</v>
      </c>
      <c s="129" r="CI2267">
        <v>23.525424</v>
      </c>
      <c s="129" r="CJ2267">
        <v>11.762712</v>
      </c>
      <c s="129" r="CK2267">
        <v>82.3389829999999</v>
      </c>
      <c s="129" r="CL2267">
        <v>0.0</v>
      </c>
      <c s="129" r="CM2267">
        <v>3.920904</v>
      </c>
      <c s="129" r="CN2267">
        <v>3.920904</v>
      </c>
      <c s="129" r="CO2267">
        <v>0.0</v>
      </c>
      <c s="129" r="CP2267">
        <v>0.0</v>
      </c>
      <c s="129" r="CQ2267">
        <v>0.0</v>
      </c>
      <c s="129" r="CR2267">
        <v>66.6553669999999</v>
      </c>
      <c s="129" r="CS2267">
        <v>7.841808</v>
      </c>
    </row>
    <row customHeight="1" r="2268" ht="15.0">
      <c t="s" s="127" r="A2268">
        <v>19014</v>
      </c>
      <c t="s" s="127" r="B2268">
        <v>19015</v>
      </c>
      <c t="s" s="127" r="C2268">
        <v>19016</v>
      </c>
      <c t="s" s="127" r="D2268">
        <v>19017</v>
      </c>
      <c t="s" s="127" r="E2268">
        <v>19018</v>
      </c>
      <c t="s" s="127" r="F2268">
        <v>19019</v>
      </c>
      <c t="s" s="128" r="G2268">
        <v>19020</v>
      </c>
      <c t="s" s="127" r="H2268">
        <v>19021</v>
      </c>
      <c s="129" r="I2268">
        <v>618.0</v>
      </c>
      <c s="129" r="J2268">
        <v>112.817447</v>
      </c>
      <c s="129" r="K2268">
        <v>92.8497579999999</v>
      </c>
      <c s="129" r="L2268">
        <v>117.80937</v>
      </c>
      <c s="129" r="M2268">
        <v>189.693052999999</v>
      </c>
      <c s="129" r="N2268">
        <v>81.8675279999999</v>
      </c>
      <c s="129" r="O2268">
        <v>22.9628429999999</v>
      </c>
      <c s="129" r="P2268">
        <v>131.0</v>
      </c>
      <c s="129" r="Q2268">
        <v>117.0</v>
      </c>
      <c s="129" r="R2268">
        <v>161.0</v>
      </c>
      <c s="129" r="S2268">
        <v>122.0</v>
      </c>
      <c s="129" r="T2268">
        <v>42.0</v>
      </c>
      <c s="129" r="U2268">
        <v>23.0</v>
      </c>
      <c s="129" r="V2268">
        <v>323.476575</v>
      </c>
      <c s="129" r="W2268">
        <v>59.903069</v>
      </c>
      <c s="129" r="X2268">
        <v>52.9143779999999</v>
      </c>
      <c s="129" r="Y2268">
        <v>53.9127629999999</v>
      </c>
      <c s="129" r="Z2268">
        <v>101.835218</v>
      </c>
      <c s="129" r="AA2268">
        <v>42.9305329999999</v>
      </c>
      <c s="129" r="AB2268">
        <v>11.9806139999999</v>
      </c>
      <c s="129" r="AC2268">
        <v>0.0</v>
      </c>
      <c s="129" r="AD2268">
        <v>79.870759</v>
      </c>
      <c s="129" r="AE2268">
        <v>215.65105</v>
      </c>
      <c s="129" r="AF2268">
        <v>27.9547659999999</v>
      </c>
      <c s="129" r="AG2268">
        <v>294.523424999999</v>
      </c>
      <c s="129" r="AH2268">
        <v>52.9143779999999</v>
      </c>
      <c s="129" r="AI2268">
        <v>39.93538</v>
      </c>
      <c s="129" r="AJ2268">
        <v>63.896607</v>
      </c>
      <c s="129" r="AK2268">
        <v>87.8578349999999</v>
      </c>
      <c s="129" r="AL2268">
        <v>38.936995</v>
      </c>
      <c s="129" r="AM2268">
        <v>9.983845</v>
      </c>
      <c s="129" r="AN2268">
        <v>0.998384</v>
      </c>
      <c s="129" r="AO2268">
        <v>68.88853</v>
      </c>
      <c s="129" r="AP2268">
        <v>192.688207</v>
      </c>
      <c s="129" r="AQ2268">
        <v>32.946688</v>
      </c>
      <c s="129" r="AR2268">
        <v>523.153472999999</v>
      </c>
      <c s="129" r="AS2268">
        <v>3.993538</v>
      </c>
      <c s="129" r="AT2268">
        <v>7.987076</v>
      </c>
      <c s="129" r="AU2268">
        <v>31.948304</v>
      </c>
      <c s="129" r="AV2268">
        <v>103.831987</v>
      </c>
      <c s="129" r="AW2268">
        <v>135.780291</v>
      </c>
      <c s="129" r="AX2268">
        <v>87.8578349999999</v>
      </c>
      <c s="129" r="AY2268">
        <v>83.8642969999999</v>
      </c>
      <c s="129" r="AZ2268">
        <v>67.890145</v>
      </c>
      <c s="129" r="BA2268">
        <v>271.560582</v>
      </c>
      <c s="129" r="BB2268">
        <v>3.993538</v>
      </c>
      <c s="129" r="BC2268">
        <v>3.993538</v>
      </c>
      <c s="129" r="BD2268">
        <v>19.96769</v>
      </c>
      <c s="129" r="BE2268">
        <v>59.903069</v>
      </c>
      <c s="129" r="BF2268">
        <v>43.928918</v>
      </c>
      <c s="129" r="BG2268">
        <v>67.890145</v>
      </c>
      <c s="129" r="BH2268">
        <v>35.941842</v>
      </c>
      <c s="129" r="BI2268">
        <v>35.941842</v>
      </c>
      <c s="129" r="BJ2268">
        <v>251.592892</v>
      </c>
      <c s="129" r="BK2268">
        <v>0.0</v>
      </c>
      <c s="129" r="BL2268">
        <v>3.993538</v>
      </c>
      <c s="129" r="BM2268">
        <v>11.9806139999999</v>
      </c>
      <c s="129" r="BN2268">
        <v>43.928918</v>
      </c>
      <c s="129" r="BO2268">
        <v>91.8513729999999</v>
      </c>
      <c s="129" r="BP2268">
        <v>19.96769</v>
      </c>
      <c s="129" r="BQ2268">
        <v>47.9224559999999</v>
      </c>
      <c s="129" r="BR2268">
        <v>31.948304</v>
      </c>
      <c s="129" r="BS2268">
        <v>79.870759</v>
      </c>
      <c s="129" r="BT2268">
        <v>0.0</v>
      </c>
      <c s="129" r="BU2268">
        <v>0.0</v>
      </c>
      <c s="129" r="BV2268">
        <v>0.0</v>
      </c>
      <c s="129" r="BW2268">
        <v>7.987076</v>
      </c>
      <c s="129" r="BX2268">
        <v>7.987076</v>
      </c>
      <c s="129" r="BY2268">
        <v>15.974152</v>
      </c>
      <c s="129" r="BZ2268">
        <v>0.0</v>
      </c>
      <c s="129" r="CA2268">
        <v>47.9224559999999</v>
      </c>
      <c s="129" r="CB2268">
        <v>271.560582</v>
      </c>
      <c s="129" r="CC2268">
        <v>0.0</v>
      </c>
      <c s="129" r="CD2268">
        <v>3.993538</v>
      </c>
      <c s="129" r="CE2268">
        <v>23.9612279999999</v>
      </c>
      <c s="129" r="CF2268">
        <v>59.903069</v>
      </c>
      <c s="129" r="CG2268">
        <v>111.819063</v>
      </c>
      <c s="129" r="CH2268">
        <v>59.903069</v>
      </c>
      <c s="129" r="CI2268">
        <v>0.0</v>
      </c>
      <c s="129" r="CJ2268">
        <v>11.9806139999999</v>
      </c>
      <c s="129" r="CK2268">
        <v>171.722131999999</v>
      </c>
      <c s="129" r="CL2268">
        <v>3.993538</v>
      </c>
      <c s="129" r="CM2268">
        <v>3.993538</v>
      </c>
      <c s="129" r="CN2268">
        <v>7.987076</v>
      </c>
      <c s="129" r="CO2268">
        <v>35.941842</v>
      </c>
      <c s="129" r="CP2268">
        <v>15.974152</v>
      </c>
      <c s="129" r="CQ2268">
        <v>11.9806139999999</v>
      </c>
      <c s="129" r="CR2268">
        <v>83.8642969999999</v>
      </c>
      <c s="129" r="CS2268">
        <v>7.987076</v>
      </c>
    </row>
    <row customHeight="1" r="2269" ht="15.0">
      <c t="s" s="127" r="A2269">
        <v>19022</v>
      </c>
      <c t="s" s="127" r="B2269">
        <v>19023</v>
      </c>
      <c t="s" s="127" r="C2269">
        <v>19024</v>
      </c>
      <c t="s" s="127" r="D2269">
        <v>19025</v>
      </c>
      <c t="s" s="127" r="E2269">
        <v>19026</v>
      </c>
      <c t="s" s="127" r="F2269">
        <v>19027</v>
      </c>
      <c t="s" s="128" r="G2269">
        <v>19028</v>
      </c>
      <c t="s" s="127" r="H2269">
        <v>19029</v>
      </c>
      <c s="129" r="I2269">
        <v>1436.0</v>
      </c>
      <c s="129" r="J2269">
        <v>320.0</v>
      </c>
      <c s="129" r="K2269">
        <v>228.0</v>
      </c>
      <c s="129" r="L2269">
        <v>325.0</v>
      </c>
      <c s="129" r="M2269">
        <v>272.0</v>
      </c>
      <c s="129" r="N2269">
        <v>201.0</v>
      </c>
      <c s="129" r="O2269">
        <v>90.0</v>
      </c>
      <c s="129" r="P2269">
        <v>192.0</v>
      </c>
      <c s="129" r="Q2269">
        <v>168.0</v>
      </c>
      <c s="129" r="R2269">
        <v>232.0</v>
      </c>
      <c s="129" r="S2269">
        <v>224.0</v>
      </c>
      <c s="129" r="T2269">
        <v>131.0</v>
      </c>
      <c s="129" r="U2269">
        <v>72.0</v>
      </c>
      <c s="129" r="V2269">
        <v>701.0</v>
      </c>
      <c s="129" r="W2269">
        <v>166.0</v>
      </c>
      <c s="129" r="X2269">
        <v>106.0</v>
      </c>
      <c s="129" r="Y2269">
        <v>161.0</v>
      </c>
      <c s="129" r="Z2269">
        <v>134.0</v>
      </c>
      <c s="129" r="AA2269">
        <v>102.0</v>
      </c>
      <c s="129" r="AB2269">
        <v>31.0</v>
      </c>
      <c s="129" r="AC2269">
        <v>1.0</v>
      </c>
      <c s="129" r="AD2269">
        <v>199.0</v>
      </c>
      <c s="129" r="AE2269">
        <v>417.0</v>
      </c>
      <c s="129" r="AF2269">
        <v>85.0</v>
      </c>
      <c s="129" r="AG2269">
        <v>735.0</v>
      </c>
      <c s="129" r="AH2269">
        <v>154.0</v>
      </c>
      <c s="129" r="AI2269">
        <v>122.0</v>
      </c>
      <c s="129" r="AJ2269">
        <v>164.0</v>
      </c>
      <c s="129" r="AK2269">
        <v>138.0</v>
      </c>
      <c s="129" r="AL2269">
        <v>99.0</v>
      </c>
      <c s="129" r="AM2269">
        <v>55.0</v>
      </c>
      <c s="129" r="AN2269">
        <v>3.0</v>
      </c>
      <c s="129" r="AO2269">
        <v>188.0</v>
      </c>
      <c s="129" r="AP2269">
        <v>425.0</v>
      </c>
      <c s="129" r="AQ2269">
        <v>122.0</v>
      </c>
      <c s="129" r="AR2269">
        <v>1132.0</v>
      </c>
      <c s="129" r="AS2269">
        <v>4.0</v>
      </c>
      <c s="129" r="AT2269">
        <v>68.0</v>
      </c>
      <c s="129" r="AU2269">
        <v>112.0</v>
      </c>
      <c s="129" r="AV2269">
        <v>228.0</v>
      </c>
      <c s="129" r="AW2269">
        <v>240.0</v>
      </c>
      <c s="129" r="AX2269">
        <v>116.0</v>
      </c>
      <c s="129" r="AY2269">
        <v>228.0</v>
      </c>
      <c s="129" r="AZ2269">
        <v>136.0</v>
      </c>
      <c s="129" r="BA2269">
        <v>548.0</v>
      </c>
      <c s="129" r="BB2269">
        <v>0.0</v>
      </c>
      <c s="129" r="BC2269">
        <v>56.0</v>
      </c>
      <c s="129" r="BD2269">
        <v>88.0</v>
      </c>
      <c s="129" r="BE2269">
        <v>108.0</v>
      </c>
      <c s="129" r="BF2269">
        <v>68.0</v>
      </c>
      <c s="129" r="BG2269">
        <v>100.0</v>
      </c>
      <c s="129" r="BH2269">
        <v>104.0</v>
      </c>
      <c s="129" r="BI2269">
        <v>24.0</v>
      </c>
      <c s="129" r="BJ2269">
        <v>584.0</v>
      </c>
      <c s="129" r="BK2269">
        <v>4.0</v>
      </c>
      <c s="129" r="BL2269">
        <v>12.0</v>
      </c>
      <c s="129" r="BM2269">
        <v>24.0</v>
      </c>
      <c s="129" r="BN2269">
        <v>120.0</v>
      </c>
      <c s="129" r="BO2269">
        <v>172.0</v>
      </c>
      <c s="129" r="BP2269">
        <v>16.0</v>
      </c>
      <c s="129" r="BQ2269">
        <v>124.0</v>
      </c>
      <c s="129" r="BR2269">
        <v>112.0</v>
      </c>
      <c s="129" r="BS2269">
        <v>132.0</v>
      </c>
      <c s="129" r="BT2269">
        <v>0.0</v>
      </c>
      <c s="129" r="BU2269">
        <v>4.0</v>
      </c>
      <c s="129" r="BV2269">
        <v>0.0</v>
      </c>
      <c s="129" r="BW2269">
        <v>12.0</v>
      </c>
      <c s="129" r="BX2269">
        <v>32.0</v>
      </c>
      <c s="129" r="BY2269">
        <v>20.0</v>
      </c>
      <c s="129" r="BZ2269">
        <v>0.0</v>
      </c>
      <c s="129" r="CA2269">
        <v>64.0</v>
      </c>
      <c s="129" r="CB2269">
        <v>676.0</v>
      </c>
      <c s="129" r="CC2269">
        <v>0.0</v>
      </c>
      <c s="129" r="CD2269">
        <v>48.0</v>
      </c>
      <c s="129" r="CE2269">
        <v>96.0</v>
      </c>
      <c s="129" r="CF2269">
        <v>204.0</v>
      </c>
      <c s="129" r="CG2269">
        <v>192.0</v>
      </c>
      <c s="129" r="CH2269">
        <v>92.0</v>
      </c>
      <c s="129" r="CI2269">
        <v>0.0</v>
      </c>
      <c s="129" r="CJ2269">
        <v>44.0</v>
      </c>
      <c s="129" r="CK2269">
        <v>324.0</v>
      </c>
      <c s="129" r="CL2269">
        <v>4.0</v>
      </c>
      <c s="129" r="CM2269">
        <v>16.0</v>
      </c>
      <c s="129" r="CN2269">
        <v>16.0</v>
      </c>
      <c s="129" r="CO2269">
        <v>12.0</v>
      </c>
      <c s="129" r="CP2269">
        <v>16.0</v>
      </c>
      <c s="129" r="CQ2269">
        <v>4.0</v>
      </c>
      <c s="129" r="CR2269">
        <v>228.0</v>
      </c>
      <c s="129" r="CS2269">
        <v>28.0</v>
      </c>
    </row>
    <row customHeight="1" r="2270" ht="15.0">
      <c t="s" s="127" r="A2270">
        <v>19030</v>
      </c>
      <c t="s" s="127" r="B2270">
        <v>19031</v>
      </c>
      <c t="s" s="127" r="C2270">
        <v>19032</v>
      </c>
      <c t="s" s="127" r="D2270">
        <v>19033</v>
      </c>
      <c t="s" s="127" r="E2270">
        <v>19034</v>
      </c>
      <c t="s" s="127" r="F2270">
        <v>19035</v>
      </c>
      <c t="s" s="128" r="G2270">
        <v>19036</v>
      </c>
      <c t="s" s="127" r="H2270">
        <v>19037</v>
      </c>
      <c s="129" r="I2270">
        <v>1247.0</v>
      </c>
      <c s="129" r="J2270">
        <v>237.190735999999</v>
      </c>
      <c s="129" r="K2270">
        <v>150.413636999999</v>
      </c>
      <c s="129" r="L2270">
        <v>257.438724999999</v>
      </c>
      <c s="129" r="M2270">
        <v>265.152244999999</v>
      </c>
      <c s="129" r="N2270">
        <v>203.476951</v>
      </c>
      <c s="129" r="O2270">
        <v>133.327706</v>
      </c>
      <c s="129" r="P2270">
        <v>198.0</v>
      </c>
      <c s="129" r="Q2270">
        <v>173.0</v>
      </c>
      <c s="129" r="R2270">
        <v>256.0</v>
      </c>
      <c s="129" r="S2270">
        <v>182.0</v>
      </c>
      <c s="129" r="T2270">
        <v>167.0</v>
      </c>
      <c s="129" r="U2270">
        <v>110.0</v>
      </c>
      <c s="129" r="V2270">
        <v>599.785324999999</v>
      </c>
      <c s="129" r="W2270">
        <v>115.702798</v>
      </c>
      <c s="129" r="X2270">
        <v>80.9919589999999</v>
      </c>
      <c s="129" r="Y2270">
        <v>120.523748</v>
      </c>
      <c s="129" r="Z2270">
        <v>126.308888</v>
      </c>
      <c s="129" r="AA2270">
        <v>104.139090999999</v>
      </c>
      <c s="129" r="AB2270">
        <v>48.248936</v>
      </c>
      <c s="129" r="AC2270">
        <v>3.86990599999999</v>
      </c>
      <c s="129" r="AD2270">
        <v>141.735927</v>
      </c>
      <c s="129" r="AE2270">
        <v>350.000964</v>
      </c>
      <c s="129" r="AF2270">
        <v>108.048434</v>
      </c>
      <c s="129" r="AG2270">
        <v>647.214675</v>
      </c>
      <c s="129" r="AH2270">
        <v>121.487938</v>
      </c>
      <c s="129" r="AI2270">
        <v>69.4216789999999</v>
      </c>
      <c s="129" r="AJ2270">
        <v>136.914977999999</v>
      </c>
      <c s="129" r="AK2270">
        <v>138.843357</v>
      </c>
      <c s="129" r="AL2270">
        <v>99.33786</v>
      </c>
      <c s="129" r="AM2270">
        <v>60.842562</v>
      </c>
      <c s="129" r="AN2270">
        <v>20.366302</v>
      </c>
      <c s="129" r="AO2270">
        <v>144.628497</v>
      </c>
      <c s="129" r="AP2270">
        <v>362.542006</v>
      </c>
      <c s="129" r="AQ2270">
        <v>140.044171</v>
      </c>
      <c s="129" r="AR2270">
        <v>1033.92716</v>
      </c>
      <c s="129" r="AS2270">
        <v>23.14056</v>
      </c>
      <c s="129" r="AT2270">
        <v>92.5622379999999</v>
      </c>
      <c s="129" r="AU2270">
        <v>38.567599</v>
      </c>
      <c s="129" r="AV2270">
        <v>123.416318</v>
      </c>
      <c s="129" r="AW2270">
        <v>142.700117</v>
      </c>
      <c s="129" r="AX2270">
        <v>169.697437</v>
      </c>
      <c s="129" r="AY2270">
        <v>297.23343</v>
      </c>
      <c s="129" r="AZ2270">
        <v>146.60946</v>
      </c>
      <c s="129" r="BA2270">
        <v>489.887385999999</v>
      </c>
      <c s="129" r="BB2270">
        <v>15.42704</v>
      </c>
      <c s="129" r="BC2270">
        <v>73.278439</v>
      </c>
      <c s="129" r="BD2270">
        <v>30.8540789999999</v>
      </c>
      <c s="129" r="BE2270">
        <v>38.567599</v>
      </c>
      <c s="129" r="BF2270">
        <v>11.57028</v>
      </c>
      <c s="129" r="BG2270">
        <v>138.843357</v>
      </c>
      <c s="129" r="BH2270">
        <v>146.635752</v>
      </c>
      <c s="129" r="BI2270">
        <v>34.710839</v>
      </c>
      <c s="129" r="BJ2270">
        <v>544.039773999999</v>
      </c>
      <c s="129" r="BK2270">
        <v>7.71351999999999</v>
      </c>
      <c s="129" r="BL2270">
        <v>19.2837999999999</v>
      </c>
      <c s="129" r="BM2270">
        <v>7.71351999999999</v>
      </c>
      <c s="129" r="BN2270">
        <v>84.848718</v>
      </c>
      <c s="129" r="BO2270">
        <v>131.129838</v>
      </c>
      <c s="129" r="BP2270">
        <v>30.8540789999999</v>
      </c>
      <c s="129" r="BQ2270">
        <v>150.597678</v>
      </c>
      <c s="129" r="BR2270">
        <v>111.898621</v>
      </c>
      <c s="129" r="BS2270">
        <v>96.418998</v>
      </c>
      <c s="129" r="BT2270">
        <v>0.0</v>
      </c>
      <c s="129" r="BU2270">
        <v>0.0</v>
      </c>
      <c s="129" r="BV2270">
        <v>0.0</v>
      </c>
      <c s="129" r="BW2270">
        <v>3.85676</v>
      </c>
      <c s="129" r="BX2270">
        <v>3.85676</v>
      </c>
      <c s="129" r="BY2270">
        <v>23.14056</v>
      </c>
      <c s="129" r="BZ2270">
        <v>0.0</v>
      </c>
      <c s="129" r="CA2270">
        <v>65.564919</v>
      </c>
      <c s="129" r="CB2270">
        <v>536.08963</v>
      </c>
      <c s="129" r="CC2270">
        <v>19.2837999999999</v>
      </c>
      <c s="129" r="CD2270">
        <v>88.7054779999999</v>
      </c>
      <c s="129" r="CE2270">
        <v>26.9973199999999</v>
      </c>
      <c s="129" r="CF2270">
        <v>107.989278</v>
      </c>
      <c s="129" r="CG2270">
        <v>127.273078</v>
      </c>
      <c s="129" r="CH2270">
        <v>138.843357</v>
      </c>
      <c s="129" r="CI2270">
        <v>0.0</v>
      </c>
      <c s="129" r="CJ2270">
        <v>26.9973199999999</v>
      </c>
      <c s="129" r="CK2270">
        <v>401.418530999999</v>
      </c>
      <c s="129" r="CL2270">
        <v>3.85676</v>
      </c>
      <c s="129" r="CM2270">
        <v>3.85676</v>
      </c>
      <c s="129" r="CN2270">
        <v>11.57028</v>
      </c>
      <c s="129" r="CO2270">
        <v>11.57028</v>
      </c>
      <c s="129" r="CP2270">
        <v>11.57028</v>
      </c>
      <c s="129" r="CQ2270">
        <v>7.71351999999999</v>
      </c>
      <c s="129" r="CR2270">
        <v>297.23343</v>
      </c>
      <c s="129" r="CS2270">
        <v>54.0472219999999</v>
      </c>
    </row>
    <row customHeight="1" r="2271" ht="15.0">
      <c t="s" s="127" r="A2271">
        <v>19038</v>
      </c>
      <c t="s" s="127" r="B2271">
        <v>19039</v>
      </c>
      <c t="s" s="127" r="C2271">
        <v>19040</v>
      </c>
      <c t="s" s="127" r="D2271">
        <v>19041</v>
      </c>
      <c t="s" s="127" r="E2271">
        <v>19042</v>
      </c>
      <c t="s" s="127" r="F2271">
        <v>19043</v>
      </c>
      <c t="s" s="128" r="G2271">
        <v>19044</v>
      </c>
      <c t="s" s="127" r="H2271">
        <v>19045</v>
      </c>
      <c s="129" r="I2271">
        <v>194.0</v>
      </c>
      <c s="129" r="J2271">
        <v>39.7948719999999</v>
      </c>
      <c s="129" r="K2271">
        <v>31.8358969999999</v>
      </c>
      <c s="129" r="L2271">
        <v>34.8205129999999</v>
      </c>
      <c s="129" r="M2271">
        <v>43.7743589999999</v>
      </c>
      <c s="129" r="N2271">
        <v>19.8974359999999</v>
      </c>
      <c s="129" r="O2271">
        <v>23.876923</v>
      </c>
      <c s="129" r="P2271">
        <v>42.0</v>
      </c>
      <c s="129" r="Q2271">
        <v>34.0</v>
      </c>
      <c s="129" r="R2271">
        <v>41.0</v>
      </c>
      <c s="129" r="S2271">
        <v>34.0</v>
      </c>
      <c s="129" r="T2271">
        <v>36.0</v>
      </c>
      <c s="129" r="U2271">
        <v>18.0</v>
      </c>
      <c s="129" r="V2271">
        <v>102.471795</v>
      </c>
      <c s="129" r="W2271">
        <v>19.8974359999999</v>
      </c>
      <c s="129" r="X2271">
        <v>16.912821</v>
      </c>
      <c s="129" r="Y2271">
        <v>19.8974359999999</v>
      </c>
      <c s="129" r="Z2271">
        <v>24.8717949999999</v>
      </c>
      <c s="129" r="AA2271">
        <v>7.958974</v>
      </c>
      <c s="129" r="AB2271">
        <v>11.9384619999999</v>
      </c>
      <c s="129" r="AC2271">
        <v>0.994871999999999</v>
      </c>
      <c s="129" r="AD2271">
        <v>26.8615379999999</v>
      </c>
      <c s="129" r="AE2271">
        <v>58.697436</v>
      </c>
      <c s="129" r="AF2271">
        <v>16.912821</v>
      </c>
      <c s="129" r="AG2271">
        <v>91.528205</v>
      </c>
      <c s="129" r="AH2271">
        <v>19.8974359999999</v>
      </c>
      <c s="129" r="AI2271">
        <v>14.9230769999999</v>
      </c>
      <c s="129" r="AJ2271">
        <v>14.9230769999999</v>
      </c>
      <c s="129" r="AK2271">
        <v>18.902564</v>
      </c>
      <c s="129" r="AL2271">
        <v>11.9384619999999</v>
      </c>
      <c s="129" r="AM2271">
        <v>10.94359</v>
      </c>
      <c s="129" r="AN2271">
        <v>0.0</v>
      </c>
      <c s="129" r="AO2271">
        <v>23.876923</v>
      </c>
      <c s="129" r="AP2271">
        <v>48.7487179999999</v>
      </c>
      <c s="129" r="AQ2271">
        <v>18.902564</v>
      </c>
      <c s="129" r="AR2271">
        <v>171.117949</v>
      </c>
      <c s="129" r="AS2271">
        <v>27.85641</v>
      </c>
      <c s="129" r="AT2271">
        <v>7.958974</v>
      </c>
      <c s="129" r="AU2271">
        <v>0.0</v>
      </c>
      <c s="129" r="AV2271">
        <v>15.917949</v>
      </c>
      <c s="129" r="AW2271">
        <v>15.917949</v>
      </c>
      <c s="129" r="AX2271">
        <v>43.7743589999999</v>
      </c>
      <c s="129" r="AY2271">
        <v>47.753846</v>
      </c>
      <c s="129" r="AZ2271">
        <v>11.9384619999999</v>
      </c>
      <c s="129" r="BA2271">
        <v>87.5487179999999</v>
      </c>
      <c s="129" r="BB2271">
        <v>19.8974359999999</v>
      </c>
      <c s="129" r="BC2271">
        <v>3.979487</v>
      </c>
      <c s="129" r="BD2271">
        <v>0.0</v>
      </c>
      <c s="129" r="BE2271">
        <v>7.958974</v>
      </c>
      <c s="129" r="BF2271">
        <v>0.0</v>
      </c>
      <c s="129" r="BG2271">
        <v>31.8358969999999</v>
      </c>
      <c s="129" r="BH2271">
        <v>15.917949</v>
      </c>
      <c s="129" r="BI2271">
        <v>7.958974</v>
      </c>
      <c s="129" r="BJ2271">
        <v>83.569231</v>
      </c>
      <c s="129" r="BK2271">
        <v>7.958974</v>
      </c>
      <c s="129" r="BL2271">
        <v>3.979487</v>
      </c>
      <c s="129" r="BM2271">
        <v>0.0</v>
      </c>
      <c s="129" r="BN2271">
        <v>7.958974</v>
      </c>
      <c s="129" r="BO2271">
        <v>15.917949</v>
      </c>
      <c s="129" r="BP2271">
        <v>11.9384619999999</v>
      </c>
      <c s="129" r="BQ2271">
        <v>31.8358969999999</v>
      </c>
      <c s="129" r="BR2271">
        <v>3.979487</v>
      </c>
      <c s="129" r="BS2271">
        <v>35.8153849999999</v>
      </c>
      <c s="129" r="BT2271">
        <v>0.0</v>
      </c>
      <c s="129" r="BU2271">
        <v>0.0</v>
      </c>
      <c s="129" r="BV2271">
        <v>0.0</v>
      </c>
      <c s="129" r="BW2271">
        <v>3.979487</v>
      </c>
      <c s="129" r="BX2271">
        <v>7.958974</v>
      </c>
      <c s="129" r="BY2271">
        <v>15.917949</v>
      </c>
      <c s="129" r="BZ2271">
        <v>0.0</v>
      </c>
      <c s="129" r="CA2271">
        <v>7.958974</v>
      </c>
      <c s="129" r="CB2271">
        <v>75.610256</v>
      </c>
      <c s="129" r="CC2271">
        <v>19.8974359999999</v>
      </c>
      <c s="129" r="CD2271">
        <v>3.979487</v>
      </c>
      <c s="129" r="CE2271">
        <v>0.0</v>
      </c>
      <c s="129" r="CF2271">
        <v>11.9384619999999</v>
      </c>
      <c s="129" r="CG2271">
        <v>7.958974</v>
      </c>
      <c s="129" r="CH2271">
        <v>27.85641</v>
      </c>
      <c s="129" r="CI2271">
        <v>0.0</v>
      </c>
      <c s="129" r="CJ2271">
        <v>3.979487</v>
      </c>
      <c s="129" r="CK2271">
        <v>59.6923079999999</v>
      </c>
      <c s="129" r="CL2271">
        <v>7.958974</v>
      </c>
      <c s="129" r="CM2271">
        <v>3.979487</v>
      </c>
      <c s="129" r="CN2271">
        <v>0.0</v>
      </c>
      <c s="129" r="CO2271">
        <v>0.0</v>
      </c>
      <c s="129" r="CP2271">
        <v>0.0</v>
      </c>
      <c s="129" r="CQ2271">
        <v>0.0</v>
      </c>
      <c s="129" r="CR2271">
        <v>47.753846</v>
      </c>
      <c s="129" r="CS2271">
        <v>0.0</v>
      </c>
    </row>
    <row customHeight="1" r="2272" ht="15.0">
      <c t="s" s="127" r="A2272">
        <v>19046</v>
      </c>
      <c t="s" s="127" r="B2272">
        <v>19047</v>
      </c>
      <c t="s" s="127" r="C2272">
        <v>19048</v>
      </c>
      <c t="s" s="127" r="D2272">
        <v>19049</v>
      </c>
      <c t="s" s="127" r="E2272">
        <v>19050</v>
      </c>
      <c t="s" s="127" r="F2272">
        <v>19051</v>
      </c>
      <c t="s" s="128" r="G2272">
        <v>19052</v>
      </c>
      <c t="s" s="127" r="H2272">
        <v>19053</v>
      </c>
      <c s="129" r="I2272">
        <v>383.0</v>
      </c>
      <c s="129" r="J2272">
        <v>93.309335</v>
      </c>
      <c s="129" r="K2272">
        <v>39.59769</v>
      </c>
      <c s="129" r="L2272">
        <v>95.5638229999999</v>
      </c>
      <c s="129" r="M2272">
        <v>50.673214</v>
      </c>
      <c s="129" r="N2272">
        <v>63.081961</v>
      </c>
      <c s="129" r="O2272">
        <v>40.773977</v>
      </c>
      <c s="129" r="P2272">
        <v>96.0</v>
      </c>
      <c s="129" r="Q2272">
        <v>71.0</v>
      </c>
      <c s="129" r="R2272">
        <v>79.0</v>
      </c>
      <c s="129" r="S2272">
        <v>48.0</v>
      </c>
      <c s="129" r="T2272">
        <v>68.0</v>
      </c>
      <c s="129" r="U2272">
        <v>25.0</v>
      </c>
      <c s="129" r="V2272">
        <v>179.954036</v>
      </c>
      <c s="129" r="W2272">
        <v>49.7715669999999</v>
      </c>
      <c s="129" r="X2272">
        <v>15.251007</v>
      </c>
      <c s="129" r="Y2272">
        <v>45.772638</v>
      </c>
      <c s="129" r="Z2272">
        <v>22.307984</v>
      </c>
      <c s="129" r="AA2272">
        <v>29.521899</v>
      </c>
      <c s="129" r="AB2272">
        <v>17.3289399999999</v>
      </c>
      <c s="129" r="AC2272">
        <v>0.0</v>
      </c>
      <c s="129" r="AD2272">
        <v>54.8290799999999</v>
      </c>
      <c s="129" r="AE2272">
        <v>94.5444729999999</v>
      </c>
      <c s="129" r="AF2272">
        <v>30.580483</v>
      </c>
      <c s="129" r="AG2272">
        <v>203.045964</v>
      </c>
      <c s="129" r="AH2272">
        <v>43.537768</v>
      </c>
      <c s="129" r="AI2272">
        <v>24.3466829999999</v>
      </c>
      <c s="129" r="AJ2272">
        <v>49.791184</v>
      </c>
      <c s="129" r="AK2272">
        <v>28.3652289999999</v>
      </c>
      <c s="129" r="AL2272">
        <v>33.560062</v>
      </c>
      <c s="129" r="AM2272">
        <v>22.425687</v>
      </c>
      <c s="129" r="AN2272">
        <v>1.019349</v>
      </c>
      <c s="129" r="AO2272">
        <v>51.672946</v>
      </c>
      <c s="129" r="AP2272">
        <v>107.56061</v>
      </c>
      <c s="129" r="AQ2272">
        <v>43.8124079999999</v>
      </c>
      <c s="129" r="AR2272">
        <v>300.785805999999</v>
      </c>
      <c s="129" r="AS2272">
        <v>12.232193</v>
      </c>
      <c s="129" r="AT2272">
        <v>4.07739799999999</v>
      </c>
      <c s="129" r="AU2272">
        <v>0.0</v>
      </c>
      <c s="129" r="AV2272">
        <v>20.3869879999999</v>
      </c>
      <c s="129" r="AW2272">
        <v>48.850304</v>
      </c>
      <c s="129" r="AX2272">
        <v>32.619182</v>
      </c>
      <c s="129" r="AY2272">
        <v>134.318717999999</v>
      </c>
      <c s="129" r="AZ2272">
        <v>48.301023</v>
      </c>
      <c s="129" r="BA2272">
        <v>142.395045</v>
      </c>
      <c s="129" r="BB2272">
        <v>8.154795</v>
      </c>
      <c s="129" r="BC2272">
        <v>4.07739799999999</v>
      </c>
      <c s="129" r="BD2272">
        <v>0.0</v>
      </c>
      <c s="129" r="BE2272">
        <v>8.154795</v>
      </c>
      <c s="129" r="BF2272">
        <v>16.2311219999999</v>
      </c>
      <c s="129" r="BG2272">
        <v>32.619182</v>
      </c>
      <c s="129" r="BH2272">
        <v>57.083568</v>
      </c>
      <c s="129" r="BI2272">
        <v>16.074185</v>
      </c>
      <c s="129" r="BJ2272">
        <v>158.390761</v>
      </c>
      <c s="129" r="BK2272">
        <v>4.07739799999999</v>
      </c>
      <c s="129" r="BL2272">
        <v>0.0</v>
      </c>
      <c s="129" r="BM2272">
        <v>0.0</v>
      </c>
      <c s="129" r="BN2272">
        <v>12.232193</v>
      </c>
      <c s="129" r="BO2272">
        <v>32.619182</v>
      </c>
      <c s="129" r="BP2272">
        <v>0.0</v>
      </c>
      <c s="129" r="BQ2272">
        <v>77.23515</v>
      </c>
      <c s="129" r="BR2272">
        <v>32.226838</v>
      </c>
      <c s="129" r="BS2272">
        <v>16.309591</v>
      </c>
      <c s="129" r="BT2272">
        <v>0.0</v>
      </c>
      <c s="129" r="BU2272">
        <v>0.0</v>
      </c>
      <c s="129" r="BV2272">
        <v>0.0</v>
      </c>
      <c s="129" r="BW2272">
        <v>4.07739799999999</v>
      </c>
      <c s="129" r="BX2272">
        <v>4.07739799999999</v>
      </c>
      <c s="129" r="BY2272">
        <v>4.07739799999999</v>
      </c>
      <c s="129" r="BZ2272">
        <v>0.0</v>
      </c>
      <c s="129" r="CA2272">
        <v>4.07739799999999</v>
      </c>
      <c s="129" r="CB2272">
        <v>133.926375</v>
      </c>
      <c s="129" r="CC2272">
        <v>12.232193</v>
      </c>
      <c s="129" r="CD2272">
        <v>4.07739799999999</v>
      </c>
      <c s="129" r="CE2272">
        <v>0.0</v>
      </c>
      <c s="129" r="CF2272">
        <v>16.309591</v>
      </c>
      <c s="129" r="CG2272">
        <v>44.7729059999999</v>
      </c>
      <c s="129" r="CH2272">
        <v>24.464386</v>
      </c>
      <c s="129" r="CI2272">
        <v>3.998929</v>
      </c>
      <c s="129" r="CJ2272">
        <v>28.070972</v>
      </c>
      <c s="129" r="CK2272">
        <v>150.549839999999</v>
      </c>
      <c s="129" r="CL2272">
        <v>0.0</v>
      </c>
      <c s="129" r="CM2272">
        <v>0.0</v>
      </c>
      <c s="129" r="CN2272">
        <v>0.0</v>
      </c>
      <c s="129" r="CO2272">
        <v>0.0</v>
      </c>
      <c s="129" r="CP2272">
        <v>0.0</v>
      </c>
      <c s="129" r="CQ2272">
        <v>4.07739799999999</v>
      </c>
      <c s="129" r="CR2272">
        <v>130.319788999999</v>
      </c>
      <c s="129" r="CS2272">
        <v>16.1526539999999</v>
      </c>
    </row>
    <row customHeight="1" r="2273" ht="15.0">
      <c t="s" s="127" r="A2273">
        <v>19054</v>
      </c>
      <c t="s" s="127" r="B2273">
        <v>19055</v>
      </c>
      <c t="s" s="127" r="C2273">
        <v>19056</v>
      </c>
      <c t="s" s="127" r="D2273">
        <v>19057</v>
      </c>
      <c t="s" s="127" r="E2273">
        <v>19058</v>
      </c>
      <c t="s" s="127" r="F2273">
        <v>19059</v>
      </c>
      <c t="s" s="128" r="G2273">
        <v>19060</v>
      </c>
      <c t="s" s="127" r="H2273">
        <v>19061</v>
      </c>
      <c s="129" r="I2273">
        <v>321.0</v>
      </c>
      <c s="129" r="J2273">
        <v>63.7676769999999</v>
      </c>
      <c s="129" r="K2273">
        <v>33.505051</v>
      </c>
      <c s="129" r="L2273">
        <v>76.737374</v>
      </c>
      <c s="129" r="M2273">
        <v>63.7676769999999</v>
      </c>
      <c s="129" r="N2273">
        <v>51.878788</v>
      </c>
      <c s="129" r="O2273">
        <v>31.3434339999999</v>
      </c>
      <c s="129" r="P2273">
        <v>43.0</v>
      </c>
      <c s="129" r="Q2273">
        <v>28.0</v>
      </c>
      <c s="129" r="R2273">
        <v>59.0</v>
      </c>
      <c s="129" r="S2273">
        <v>48.0</v>
      </c>
      <c s="129" r="T2273">
        <v>55.0</v>
      </c>
      <c s="129" r="U2273">
        <v>17.0</v>
      </c>
      <c s="129" r="V2273">
        <v>155.636363999999</v>
      </c>
      <c s="129" r="W2273">
        <v>31.3434339999999</v>
      </c>
      <c s="129" r="X2273">
        <v>17.292929</v>
      </c>
      <c s="129" r="Y2273">
        <v>38.9090909999999</v>
      </c>
      <c s="129" r="Z2273">
        <v>31.3434339999999</v>
      </c>
      <c s="129" r="AA2273">
        <v>24.8585859999999</v>
      </c>
      <c s="129" r="AB2273">
        <v>11.888889</v>
      </c>
      <c s="129" r="AC2273">
        <v>0.0</v>
      </c>
      <c s="129" r="AD2273">
        <v>36.747475</v>
      </c>
      <c s="129" r="AE2273">
        <v>91.8686869999999</v>
      </c>
      <c s="129" r="AF2273">
        <v>27.020202</v>
      </c>
      <c s="129" r="AG2273">
        <v>165.363636</v>
      </c>
      <c s="129" r="AH2273">
        <v>32.424242</v>
      </c>
      <c s="129" r="AI2273">
        <v>16.212121</v>
      </c>
      <c s="129" r="AJ2273">
        <v>37.8282829999999</v>
      </c>
      <c s="129" r="AK2273">
        <v>32.424242</v>
      </c>
      <c s="129" r="AL2273">
        <v>27.020202</v>
      </c>
      <c s="129" r="AM2273">
        <v>19.454545</v>
      </c>
      <c s="129" r="AN2273">
        <v>0.0</v>
      </c>
      <c s="129" r="AO2273">
        <v>37.8282829999999</v>
      </c>
      <c s="129" r="AP2273">
        <v>88.6262629999999</v>
      </c>
      <c s="129" r="AQ2273">
        <v>38.9090909999999</v>
      </c>
      <c s="129" r="AR2273">
        <v>255.070707</v>
      </c>
      <c s="129" r="AS2273">
        <v>4.323232</v>
      </c>
      <c s="129" r="AT2273">
        <v>8.64646499999999</v>
      </c>
      <c s="129" r="AU2273">
        <v>12.969697</v>
      </c>
      <c s="129" r="AV2273">
        <v>8.64646499999999</v>
      </c>
      <c s="129" r="AW2273">
        <v>34.5858589999999</v>
      </c>
      <c s="129" r="AX2273">
        <v>60.5252529999999</v>
      </c>
      <c s="129" r="AY2273">
        <v>99.4343429999999</v>
      </c>
      <c s="129" r="AZ2273">
        <v>25.939394</v>
      </c>
      <c s="129" r="BA2273">
        <v>116.727273</v>
      </c>
      <c s="129" r="BB2273">
        <v>0.0</v>
      </c>
      <c s="129" r="BC2273">
        <v>8.64646499999999</v>
      </c>
      <c s="129" r="BD2273">
        <v>0.0</v>
      </c>
      <c s="129" r="BE2273">
        <v>8.64646499999999</v>
      </c>
      <c s="129" r="BF2273">
        <v>0.0</v>
      </c>
      <c s="129" r="BG2273">
        <v>43.232323</v>
      </c>
      <c s="129" r="BH2273">
        <v>47.555556</v>
      </c>
      <c s="129" r="BI2273">
        <v>8.64646499999999</v>
      </c>
      <c s="129" r="BJ2273">
        <v>138.343434</v>
      </c>
      <c s="129" r="BK2273">
        <v>4.323232</v>
      </c>
      <c s="129" r="BL2273">
        <v>0.0</v>
      </c>
      <c s="129" r="BM2273">
        <v>12.969697</v>
      </c>
      <c s="129" r="BN2273">
        <v>0.0</v>
      </c>
      <c s="129" r="BO2273">
        <v>34.5858589999999</v>
      </c>
      <c s="129" r="BP2273">
        <v>17.292929</v>
      </c>
      <c s="129" r="BQ2273">
        <v>51.878788</v>
      </c>
      <c s="129" r="BR2273">
        <v>17.292929</v>
      </c>
      <c s="129" r="BS2273">
        <v>30.262626</v>
      </c>
      <c s="129" r="BT2273">
        <v>0.0</v>
      </c>
      <c s="129" r="BU2273">
        <v>0.0</v>
      </c>
      <c s="129" r="BV2273">
        <v>4.323232</v>
      </c>
      <c s="129" r="BW2273">
        <v>0.0</v>
      </c>
      <c s="129" r="BX2273">
        <v>0.0</v>
      </c>
      <c s="129" r="BY2273">
        <v>12.969697</v>
      </c>
      <c s="129" r="BZ2273">
        <v>0.0</v>
      </c>
      <c s="129" r="CA2273">
        <v>12.969697</v>
      </c>
      <c s="129" r="CB2273">
        <v>103.757576</v>
      </c>
      <c s="129" r="CC2273">
        <v>4.323232</v>
      </c>
      <c s="129" r="CD2273">
        <v>8.64646499999999</v>
      </c>
      <c s="129" r="CE2273">
        <v>8.64646499999999</v>
      </c>
      <c s="129" r="CF2273">
        <v>8.64646499999999</v>
      </c>
      <c s="129" r="CG2273">
        <v>25.939394</v>
      </c>
      <c s="129" r="CH2273">
        <v>43.232323</v>
      </c>
      <c s="129" r="CI2273">
        <v>0.0</v>
      </c>
      <c s="129" r="CJ2273">
        <v>4.323232</v>
      </c>
      <c s="129" r="CK2273">
        <v>121.050505</v>
      </c>
      <c s="129" r="CL2273">
        <v>0.0</v>
      </c>
      <c s="129" r="CM2273">
        <v>0.0</v>
      </c>
      <c s="129" r="CN2273">
        <v>0.0</v>
      </c>
      <c s="129" r="CO2273">
        <v>0.0</v>
      </c>
      <c s="129" r="CP2273">
        <v>8.64646499999999</v>
      </c>
      <c s="129" r="CQ2273">
        <v>4.323232</v>
      </c>
      <c s="129" r="CR2273">
        <v>99.4343429999999</v>
      </c>
      <c s="129" r="CS2273">
        <v>8.64646499999999</v>
      </c>
    </row>
    <row customHeight="1" r="2274" ht="15.0">
      <c t="s" s="127" r="A2274">
        <v>19062</v>
      </c>
      <c t="s" s="127" r="B2274">
        <v>19063</v>
      </c>
      <c t="s" s="127" r="C2274">
        <v>19064</v>
      </c>
      <c t="s" s="127" r="D2274">
        <v>19065</v>
      </c>
      <c t="s" s="127" r="E2274">
        <v>19066</v>
      </c>
      <c t="s" s="127" r="F2274">
        <v>19067</v>
      </c>
      <c t="s" s="128" r="G2274">
        <v>19068</v>
      </c>
      <c t="s" s="127" r="H2274">
        <v>19069</v>
      </c>
      <c s="129" r="I2274">
        <v>39.0</v>
      </c>
      <c s="129" r="J2274">
        <v>3.65625</v>
      </c>
      <c s="129" r="K2274">
        <v>6.09375</v>
      </c>
      <c s="129" r="L2274">
        <v>3.65625</v>
      </c>
      <c s="129" r="M2274">
        <v>7.3125</v>
      </c>
      <c s="129" r="N2274">
        <v>13.40625</v>
      </c>
      <c s="129" r="O2274">
        <v>4.875</v>
      </c>
      <c s="129" r="P2274">
        <v>7.0</v>
      </c>
      <c s="129" r="Q2274">
        <v>8.0</v>
      </c>
      <c s="129" r="R2274">
        <v>6.0</v>
      </c>
      <c s="129" r="S2274">
        <v>12.0</v>
      </c>
      <c s="129" r="T2274">
        <v>12.0</v>
      </c>
      <c s="129" r="U2274">
        <v>8.0</v>
      </c>
      <c s="129" r="V2274">
        <v>19.5</v>
      </c>
      <c s="129" r="W2274">
        <v>0.0</v>
      </c>
      <c s="129" r="X2274">
        <v>4.875</v>
      </c>
      <c s="129" r="Y2274">
        <v>2.4375</v>
      </c>
      <c s="129" r="Z2274">
        <v>2.4375</v>
      </c>
      <c s="129" r="AA2274">
        <v>6.09375</v>
      </c>
      <c s="129" r="AB2274">
        <v>3.65625</v>
      </c>
      <c s="129" r="AC2274">
        <v>0.0</v>
      </c>
      <c s="129" r="AD2274">
        <v>1.21875</v>
      </c>
      <c s="129" r="AE2274">
        <v>12.1875</v>
      </c>
      <c s="129" r="AF2274">
        <v>6.09375</v>
      </c>
      <c s="129" r="AG2274">
        <v>19.5</v>
      </c>
      <c s="129" r="AH2274">
        <v>3.65625</v>
      </c>
      <c s="129" r="AI2274">
        <v>1.21875</v>
      </c>
      <c s="129" r="AJ2274">
        <v>1.21875</v>
      </c>
      <c s="129" r="AK2274">
        <v>4.875</v>
      </c>
      <c s="129" r="AL2274">
        <v>7.3125</v>
      </c>
      <c s="129" r="AM2274">
        <v>1.21875</v>
      </c>
      <c s="129" r="AN2274">
        <v>0.0</v>
      </c>
      <c s="129" r="AO2274">
        <v>3.65625</v>
      </c>
      <c s="129" r="AP2274">
        <v>9.75</v>
      </c>
      <c s="129" r="AQ2274">
        <v>6.09375</v>
      </c>
      <c s="129" r="AR2274">
        <v>29.25</v>
      </c>
      <c s="129" r="AS2274">
        <v>0.0</v>
      </c>
      <c s="129" r="AT2274">
        <v>0.0</v>
      </c>
      <c s="129" r="AU2274">
        <v>0.0</v>
      </c>
      <c s="129" r="AV2274">
        <v>0.0</v>
      </c>
      <c s="129" r="AW2274">
        <v>4.875</v>
      </c>
      <c s="129" r="AX2274">
        <v>9.75</v>
      </c>
      <c s="129" r="AY2274">
        <v>14.625</v>
      </c>
      <c s="129" r="AZ2274">
        <v>0.0</v>
      </c>
      <c s="129" r="BA2274">
        <v>19.5</v>
      </c>
      <c s="129" r="BB2274">
        <v>0.0</v>
      </c>
      <c s="129" r="BC2274">
        <v>0.0</v>
      </c>
      <c s="129" r="BD2274">
        <v>0.0</v>
      </c>
      <c s="129" r="BE2274">
        <v>0.0</v>
      </c>
      <c s="129" r="BF2274">
        <v>0.0</v>
      </c>
      <c s="129" r="BG2274">
        <v>9.75</v>
      </c>
      <c s="129" r="BH2274">
        <v>9.75</v>
      </c>
      <c s="129" r="BI2274">
        <v>0.0</v>
      </c>
      <c s="129" r="BJ2274">
        <v>9.75</v>
      </c>
      <c s="129" r="BK2274">
        <v>0.0</v>
      </c>
      <c s="129" r="BL2274">
        <v>0.0</v>
      </c>
      <c s="129" r="BM2274">
        <v>0.0</v>
      </c>
      <c s="129" r="BN2274">
        <v>0.0</v>
      </c>
      <c s="129" r="BO2274">
        <v>4.875</v>
      </c>
      <c s="129" r="BP2274">
        <v>0.0</v>
      </c>
      <c s="129" r="BQ2274">
        <v>4.875</v>
      </c>
      <c s="129" r="BR2274">
        <v>0.0</v>
      </c>
      <c s="129" r="BS2274">
        <v>4.875</v>
      </c>
      <c s="129" r="BT2274">
        <v>0.0</v>
      </c>
      <c s="129" r="BU2274">
        <v>0.0</v>
      </c>
      <c s="129" r="BV2274">
        <v>0.0</v>
      </c>
      <c s="129" r="BW2274">
        <v>0.0</v>
      </c>
      <c s="129" r="BX2274">
        <v>0.0</v>
      </c>
      <c s="129" r="BY2274">
        <v>4.875</v>
      </c>
      <c s="129" r="BZ2274">
        <v>0.0</v>
      </c>
      <c s="129" r="CA2274">
        <v>0.0</v>
      </c>
      <c s="129" r="CB2274">
        <v>9.75</v>
      </c>
      <c s="129" r="CC2274">
        <v>0.0</v>
      </c>
      <c s="129" r="CD2274">
        <v>0.0</v>
      </c>
      <c s="129" r="CE2274">
        <v>0.0</v>
      </c>
      <c s="129" r="CF2274">
        <v>0.0</v>
      </c>
      <c s="129" r="CG2274">
        <v>4.875</v>
      </c>
      <c s="129" r="CH2274">
        <v>4.875</v>
      </c>
      <c s="129" r="CI2274">
        <v>0.0</v>
      </c>
      <c s="129" r="CJ2274">
        <v>0.0</v>
      </c>
      <c s="129" r="CK2274">
        <v>14.625</v>
      </c>
      <c s="129" r="CL2274">
        <v>0.0</v>
      </c>
      <c s="129" r="CM2274">
        <v>0.0</v>
      </c>
      <c s="129" r="CN2274">
        <v>0.0</v>
      </c>
      <c s="129" r="CO2274">
        <v>0.0</v>
      </c>
      <c s="129" r="CP2274">
        <v>0.0</v>
      </c>
      <c s="129" r="CQ2274">
        <v>0.0</v>
      </c>
      <c s="129" r="CR2274">
        <v>14.625</v>
      </c>
      <c s="129" r="CS2274">
        <v>0.0</v>
      </c>
    </row>
    <row customHeight="1" r="2275" ht="15.0">
      <c t="s" s="127" r="A2275">
        <v>19070</v>
      </c>
      <c t="s" s="127" r="B2275">
        <v>19071</v>
      </c>
      <c t="s" s="127" r="C2275">
        <v>19072</v>
      </c>
      <c t="s" s="127" r="D2275">
        <v>19073</v>
      </c>
      <c t="s" s="127" r="E2275">
        <v>19074</v>
      </c>
      <c t="s" s="127" r="F2275">
        <v>19075</v>
      </c>
      <c t="s" s="128" r="G2275">
        <v>19076</v>
      </c>
      <c t="s" s="127" r="H2275">
        <v>19077</v>
      </c>
      <c s="129" r="I2275">
        <v>79.0</v>
      </c>
      <c s="129" r="J2275">
        <v>15.0</v>
      </c>
      <c s="129" r="K2275">
        <v>10.0</v>
      </c>
      <c s="129" r="L2275">
        <v>13.0</v>
      </c>
      <c s="129" r="M2275">
        <v>15.0</v>
      </c>
      <c s="129" r="N2275">
        <v>14.0</v>
      </c>
      <c s="129" r="O2275">
        <v>12.0</v>
      </c>
      <c s="129" r="P2275">
        <v>10.0</v>
      </c>
      <c s="129" r="Q2275">
        <v>12.0</v>
      </c>
      <c s="129" r="R2275">
        <v>18.0</v>
      </c>
      <c s="129" r="S2275">
        <v>15.0</v>
      </c>
      <c s="129" r="T2275">
        <v>11.0</v>
      </c>
      <c s="129" r="U2275">
        <v>13.0</v>
      </c>
      <c s="129" r="V2275">
        <v>39.0</v>
      </c>
      <c s="129" r="W2275">
        <v>8.0</v>
      </c>
      <c s="129" r="X2275">
        <v>2.0</v>
      </c>
      <c s="129" r="Y2275">
        <v>6.0</v>
      </c>
      <c s="129" r="Z2275">
        <v>10.0</v>
      </c>
      <c s="129" r="AA2275">
        <v>8.0</v>
      </c>
      <c s="129" r="AB2275">
        <v>5.0</v>
      </c>
      <c s="129" r="AC2275">
        <v>0.0</v>
      </c>
      <c s="129" r="AD2275">
        <v>9.0</v>
      </c>
      <c s="129" r="AE2275">
        <v>22.0</v>
      </c>
      <c s="129" r="AF2275">
        <v>8.0</v>
      </c>
      <c s="129" r="AG2275">
        <v>40.0</v>
      </c>
      <c s="129" r="AH2275">
        <v>7.0</v>
      </c>
      <c s="129" r="AI2275">
        <v>8.0</v>
      </c>
      <c s="129" r="AJ2275">
        <v>7.0</v>
      </c>
      <c s="129" r="AK2275">
        <v>5.0</v>
      </c>
      <c s="129" r="AL2275">
        <v>6.0</v>
      </c>
      <c s="129" r="AM2275">
        <v>7.0</v>
      </c>
      <c s="129" r="AN2275">
        <v>0.0</v>
      </c>
      <c s="129" r="AO2275">
        <v>9.0</v>
      </c>
      <c s="129" r="AP2275">
        <v>21.0</v>
      </c>
      <c s="129" r="AQ2275">
        <v>10.0</v>
      </c>
      <c s="129" r="AR2275">
        <v>64.0</v>
      </c>
      <c s="129" r="AS2275">
        <v>12.0</v>
      </c>
      <c s="129" r="AT2275">
        <v>0.0</v>
      </c>
      <c s="129" r="AU2275">
        <v>4.0</v>
      </c>
      <c s="129" r="AV2275">
        <v>0.0</v>
      </c>
      <c s="129" r="AW2275">
        <v>4.0</v>
      </c>
      <c s="129" r="AX2275">
        <v>4.0</v>
      </c>
      <c s="129" r="AY2275">
        <v>24.0</v>
      </c>
      <c s="129" r="AZ2275">
        <v>16.0</v>
      </c>
      <c s="129" r="BA2275">
        <v>36.0</v>
      </c>
      <c s="129" r="BB2275">
        <v>12.0</v>
      </c>
      <c s="129" r="BC2275">
        <v>0.0</v>
      </c>
      <c s="129" r="BD2275">
        <v>0.0</v>
      </c>
      <c s="129" r="BE2275">
        <v>0.0</v>
      </c>
      <c s="129" r="BF2275">
        <v>4.0</v>
      </c>
      <c s="129" r="BG2275">
        <v>4.0</v>
      </c>
      <c s="129" r="BH2275">
        <v>12.0</v>
      </c>
      <c s="129" r="BI2275">
        <v>4.0</v>
      </c>
      <c s="129" r="BJ2275">
        <v>28.0</v>
      </c>
      <c s="129" r="BK2275">
        <v>0.0</v>
      </c>
      <c s="129" r="BL2275">
        <v>0.0</v>
      </c>
      <c s="129" r="BM2275">
        <v>4.0</v>
      </c>
      <c s="129" r="BN2275">
        <v>0.0</v>
      </c>
      <c s="129" r="BO2275">
        <v>0.0</v>
      </c>
      <c s="129" r="BP2275">
        <v>0.0</v>
      </c>
      <c s="129" r="BQ2275">
        <v>12.0</v>
      </c>
      <c s="129" r="BR2275">
        <v>12.0</v>
      </c>
      <c s="129" r="BS2275">
        <v>8.0</v>
      </c>
      <c s="129" r="BT2275">
        <v>0.0</v>
      </c>
      <c s="129" r="BU2275">
        <v>0.0</v>
      </c>
      <c s="129" r="BV2275">
        <v>0.0</v>
      </c>
      <c s="129" r="BW2275">
        <v>0.0</v>
      </c>
      <c s="129" r="BX2275">
        <v>0.0</v>
      </c>
      <c s="129" r="BY2275">
        <v>0.0</v>
      </c>
      <c s="129" r="BZ2275">
        <v>0.0</v>
      </c>
      <c s="129" r="CA2275">
        <v>8.0</v>
      </c>
      <c s="129" r="CB2275">
        <v>24.0</v>
      </c>
      <c s="129" r="CC2275">
        <v>8.0</v>
      </c>
      <c s="129" r="CD2275">
        <v>0.0</v>
      </c>
      <c s="129" r="CE2275">
        <v>4.0</v>
      </c>
      <c s="129" r="CF2275">
        <v>0.0</v>
      </c>
      <c s="129" r="CG2275">
        <v>4.0</v>
      </c>
      <c s="129" r="CH2275">
        <v>4.0</v>
      </c>
      <c s="129" r="CI2275">
        <v>0.0</v>
      </c>
      <c s="129" r="CJ2275">
        <v>4.0</v>
      </c>
      <c s="129" r="CK2275">
        <v>32.0</v>
      </c>
      <c s="129" r="CL2275">
        <v>4.0</v>
      </c>
      <c s="129" r="CM2275">
        <v>0.0</v>
      </c>
      <c s="129" r="CN2275">
        <v>0.0</v>
      </c>
      <c s="129" r="CO2275">
        <v>0.0</v>
      </c>
      <c s="129" r="CP2275">
        <v>0.0</v>
      </c>
      <c s="129" r="CQ2275">
        <v>0.0</v>
      </c>
      <c s="129" r="CR2275">
        <v>24.0</v>
      </c>
      <c s="129" r="CS2275">
        <v>4.0</v>
      </c>
    </row>
    <row customHeight="1" r="2276" ht="15.0">
      <c t="s" s="127" r="A2276">
        <v>19078</v>
      </c>
      <c t="s" s="127" r="B2276">
        <v>19079</v>
      </c>
      <c t="s" s="127" r="C2276">
        <v>19080</v>
      </c>
      <c t="s" s="127" r="D2276">
        <v>19081</v>
      </c>
      <c t="s" s="127" r="E2276">
        <v>19082</v>
      </c>
      <c t="s" s="127" r="F2276">
        <v>19083</v>
      </c>
      <c t="s" s="128" r="G2276">
        <v>19084</v>
      </c>
      <c t="s" s="127" r="H2276">
        <v>19085</v>
      </c>
      <c s="129" r="I2276">
        <v>603.0</v>
      </c>
      <c s="129" r="J2276">
        <v>61.0</v>
      </c>
      <c s="129" r="K2276">
        <v>62.0</v>
      </c>
      <c s="129" r="L2276">
        <v>79.0</v>
      </c>
      <c s="129" r="M2276">
        <v>102.0</v>
      </c>
      <c s="129" r="N2276">
        <v>120.0</v>
      </c>
      <c s="129" r="O2276">
        <v>179.0</v>
      </c>
      <c s="129" r="P2276">
        <v>68.0</v>
      </c>
      <c s="129" r="Q2276">
        <v>101.0</v>
      </c>
      <c s="129" r="R2276">
        <v>123.0</v>
      </c>
      <c s="129" r="S2276">
        <v>101.0</v>
      </c>
      <c s="129" r="T2276">
        <v>119.0</v>
      </c>
      <c s="129" r="U2276">
        <v>141.0</v>
      </c>
      <c s="129" r="V2276">
        <v>275.0</v>
      </c>
      <c s="129" r="W2276">
        <v>26.0</v>
      </c>
      <c s="129" r="X2276">
        <v>32.0</v>
      </c>
      <c s="129" r="Y2276">
        <v>43.0</v>
      </c>
      <c s="129" r="Z2276">
        <v>53.0</v>
      </c>
      <c s="129" r="AA2276">
        <v>63.0</v>
      </c>
      <c s="129" r="AB2276">
        <v>52.0</v>
      </c>
      <c s="129" r="AC2276">
        <v>6.0</v>
      </c>
      <c s="129" r="AD2276">
        <v>38.0</v>
      </c>
      <c s="129" r="AE2276">
        <v>140.0</v>
      </c>
      <c s="129" r="AF2276">
        <v>97.0</v>
      </c>
      <c s="129" r="AG2276">
        <v>328.0</v>
      </c>
      <c s="129" r="AH2276">
        <v>35.0</v>
      </c>
      <c s="129" r="AI2276">
        <v>30.0</v>
      </c>
      <c s="129" r="AJ2276">
        <v>36.0</v>
      </c>
      <c s="129" r="AK2276">
        <v>49.0</v>
      </c>
      <c s="129" r="AL2276">
        <v>57.0</v>
      </c>
      <c s="129" r="AM2276">
        <v>102.0</v>
      </c>
      <c s="129" r="AN2276">
        <v>19.0</v>
      </c>
      <c s="129" r="AO2276">
        <v>42.0</v>
      </c>
      <c s="129" r="AP2276">
        <v>133.0</v>
      </c>
      <c s="129" r="AQ2276">
        <v>153.0</v>
      </c>
      <c s="129" r="AR2276">
        <v>556.0</v>
      </c>
      <c s="129" r="AS2276">
        <v>28.0</v>
      </c>
      <c s="129" r="AT2276">
        <v>28.0</v>
      </c>
      <c s="129" r="AU2276">
        <v>20.0</v>
      </c>
      <c s="129" r="AV2276">
        <v>36.0</v>
      </c>
      <c s="129" r="AW2276">
        <v>56.0</v>
      </c>
      <c s="129" r="AX2276">
        <v>44.0</v>
      </c>
      <c s="129" r="AY2276">
        <v>308.0</v>
      </c>
      <c s="129" r="AZ2276">
        <v>36.0</v>
      </c>
      <c s="129" r="BA2276">
        <v>248.0</v>
      </c>
      <c s="129" r="BB2276">
        <v>24.0</v>
      </c>
      <c s="129" r="BC2276">
        <v>8.0</v>
      </c>
      <c s="129" r="BD2276">
        <v>8.0</v>
      </c>
      <c s="129" r="BE2276">
        <v>16.0</v>
      </c>
      <c s="129" r="BF2276">
        <v>20.0</v>
      </c>
      <c s="129" r="BG2276">
        <v>32.0</v>
      </c>
      <c s="129" r="BH2276">
        <v>116.0</v>
      </c>
      <c s="129" r="BI2276">
        <v>24.0</v>
      </c>
      <c s="129" r="BJ2276">
        <v>308.0</v>
      </c>
      <c s="129" r="BK2276">
        <v>4.0</v>
      </c>
      <c s="129" r="BL2276">
        <v>20.0</v>
      </c>
      <c s="129" r="BM2276">
        <v>12.0</v>
      </c>
      <c s="129" r="BN2276">
        <v>20.0</v>
      </c>
      <c s="129" r="BO2276">
        <v>36.0</v>
      </c>
      <c s="129" r="BP2276">
        <v>12.0</v>
      </c>
      <c s="129" r="BQ2276">
        <v>192.0</v>
      </c>
      <c s="129" r="BR2276">
        <v>12.0</v>
      </c>
      <c s="129" r="BS2276">
        <v>40.0</v>
      </c>
      <c s="129" r="BT2276">
        <v>4.0</v>
      </c>
      <c s="129" r="BU2276">
        <v>0.0</v>
      </c>
      <c s="129" r="BV2276">
        <v>4.0</v>
      </c>
      <c s="129" r="BW2276">
        <v>4.0</v>
      </c>
      <c s="129" r="BX2276">
        <v>4.0</v>
      </c>
      <c s="129" r="BY2276">
        <v>4.0</v>
      </c>
      <c s="129" r="BZ2276">
        <v>0.0</v>
      </c>
      <c s="129" r="CA2276">
        <v>20.0</v>
      </c>
      <c s="129" r="CB2276">
        <v>152.0</v>
      </c>
      <c s="129" r="CC2276">
        <v>20.0</v>
      </c>
      <c s="129" r="CD2276">
        <v>12.0</v>
      </c>
      <c s="129" r="CE2276">
        <v>12.0</v>
      </c>
      <c s="129" r="CF2276">
        <v>28.0</v>
      </c>
      <c s="129" r="CG2276">
        <v>40.0</v>
      </c>
      <c s="129" r="CH2276">
        <v>32.0</v>
      </c>
      <c s="129" r="CI2276">
        <v>0.0</v>
      </c>
      <c s="129" r="CJ2276">
        <v>8.0</v>
      </c>
      <c s="129" r="CK2276">
        <v>364.0</v>
      </c>
      <c s="129" r="CL2276">
        <v>4.0</v>
      </c>
      <c s="129" r="CM2276">
        <v>16.0</v>
      </c>
      <c s="129" r="CN2276">
        <v>4.0</v>
      </c>
      <c s="129" r="CO2276">
        <v>4.0</v>
      </c>
      <c s="129" r="CP2276">
        <v>12.0</v>
      </c>
      <c s="129" r="CQ2276">
        <v>8.0</v>
      </c>
      <c s="129" r="CR2276">
        <v>308.0</v>
      </c>
      <c s="129" r="CS2276">
        <v>8.0</v>
      </c>
    </row>
    <row customHeight="1" r="2277" ht="15.0">
      <c t="s" s="127" r="A2277">
        <v>19086</v>
      </c>
      <c t="s" s="127" r="B2277">
        <v>19087</v>
      </c>
      <c t="s" s="127" r="C2277">
        <v>19088</v>
      </c>
      <c t="s" s="127" r="D2277">
        <v>19089</v>
      </c>
      <c t="s" s="127" r="E2277">
        <v>19090</v>
      </c>
      <c t="s" s="127" r="F2277">
        <v>19091</v>
      </c>
      <c t="s" s="128" r="G2277">
        <v>19092</v>
      </c>
      <c t="s" s="127" r="H2277">
        <v>19093</v>
      </c>
      <c s="129" r="I2277">
        <v>189.0</v>
      </c>
      <c s="129" r="J2277">
        <v>22.640625</v>
      </c>
      <c s="129" r="K2277">
        <v>20.671875</v>
      </c>
      <c s="129" r="L2277">
        <v>26.578125</v>
      </c>
      <c s="129" r="M2277">
        <v>44.296875</v>
      </c>
      <c s="129" r="N2277">
        <v>37.40625</v>
      </c>
      <c s="129" r="O2277">
        <v>37.40625</v>
      </c>
      <c s="129" r="P2277">
        <v>24.0</v>
      </c>
      <c s="129" r="Q2277">
        <v>28.0</v>
      </c>
      <c s="129" r="R2277">
        <v>39.0</v>
      </c>
      <c s="129" r="S2277">
        <v>44.0</v>
      </c>
      <c s="129" r="T2277">
        <v>47.0</v>
      </c>
      <c s="129" r="U2277">
        <v>15.0</v>
      </c>
      <c s="129" r="V2277">
        <v>90.5625</v>
      </c>
      <c s="129" r="W2277">
        <v>10.828125</v>
      </c>
      <c s="129" r="X2277">
        <v>9.84375</v>
      </c>
      <c s="129" r="Y2277">
        <v>11.8125</v>
      </c>
      <c s="129" r="Z2277">
        <v>21.65625</v>
      </c>
      <c s="129" r="AA2277">
        <v>19.6875</v>
      </c>
      <c s="129" r="AB2277">
        <v>14.765625</v>
      </c>
      <c s="129" r="AC2277">
        <v>1.96875</v>
      </c>
      <c s="129" r="AD2277">
        <v>12.796875</v>
      </c>
      <c s="129" r="AE2277">
        <v>50.203125</v>
      </c>
      <c s="129" r="AF2277">
        <v>27.5625</v>
      </c>
      <c s="129" r="AG2277">
        <v>98.4375</v>
      </c>
      <c s="129" r="AH2277">
        <v>11.8125</v>
      </c>
      <c s="129" r="AI2277">
        <v>10.828125</v>
      </c>
      <c s="129" r="AJ2277">
        <v>14.765625</v>
      </c>
      <c s="129" r="AK2277">
        <v>22.640625</v>
      </c>
      <c s="129" r="AL2277">
        <v>17.71875</v>
      </c>
      <c s="129" r="AM2277">
        <v>17.71875</v>
      </c>
      <c s="129" r="AN2277">
        <v>2.953125</v>
      </c>
      <c s="129" r="AO2277">
        <v>14.765625</v>
      </c>
      <c s="129" r="AP2277">
        <v>51.1875</v>
      </c>
      <c s="129" r="AQ2277">
        <v>32.484375</v>
      </c>
      <c s="129" r="AR2277">
        <v>169.3125</v>
      </c>
      <c s="129" r="AS2277">
        <v>11.8125</v>
      </c>
      <c s="129" r="AT2277">
        <v>7.875</v>
      </c>
      <c s="129" r="AU2277">
        <v>0.0</v>
      </c>
      <c s="129" r="AV2277">
        <v>11.8125</v>
      </c>
      <c s="129" r="AW2277">
        <v>35.4375</v>
      </c>
      <c s="129" r="AX2277">
        <v>19.6875</v>
      </c>
      <c s="129" r="AY2277">
        <v>74.8125</v>
      </c>
      <c s="129" r="AZ2277">
        <v>7.875</v>
      </c>
      <c s="129" r="BA2277">
        <v>82.6875</v>
      </c>
      <c s="129" r="BB2277">
        <v>7.875</v>
      </c>
      <c s="129" r="BC2277">
        <v>7.875</v>
      </c>
      <c s="129" r="BD2277">
        <v>0.0</v>
      </c>
      <c s="129" r="BE2277">
        <v>3.9375</v>
      </c>
      <c s="129" r="BF2277">
        <v>3.9375</v>
      </c>
      <c s="129" r="BG2277">
        <v>19.6875</v>
      </c>
      <c s="129" r="BH2277">
        <v>39.375</v>
      </c>
      <c s="129" r="BI2277">
        <v>0.0</v>
      </c>
      <c s="129" r="BJ2277">
        <v>86.625</v>
      </c>
      <c s="129" r="BK2277">
        <v>3.9375</v>
      </c>
      <c s="129" r="BL2277">
        <v>0.0</v>
      </c>
      <c s="129" r="BM2277">
        <v>0.0</v>
      </c>
      <c s="129" r="BN2277">
        <v>7.875</v>
      </c>
      <c s="129" r="BO2277">
        <v>31.5</v>
      </c>
      <c s="129" r="BP2277">
        <v>0.0</v>
      </c>
      <c s="129" r="BQ2277">
        <v>35.4375</v>
      </c>
      <c s="129" r="BR2277">
        <v>7.875</v>
      </c>
      <c s="129" r="BS2277">
        <v>19.6875</v>
      </c>
      <c s="129" r="BT2277">
        <v>0.0</v>
      </c>
      <c s="129" r="BU2277">
        <v>0.0</v>
      </c>
      <c s="129" r="BV2277">
        <v>0.0</v>
      </c>
      <c s="129" r="BW2277">
        <v>7.875</v>
      </c>
      <c s="129" r="BX2277">
        <v>7.875</v>
      </c>
      <c s="129" r="BY2277">
        <v>0.0</v>
      </c>
      <c s="129" r="BZ2277">
        <v>0.0</v>
      </c>
      <c s="129" r="CA2277">
        <v>3.9375</v>
      </c>
      <c s="129" r="CB2277">
        <v>59.0625</v>
      </c>
      <c s="129" r="CC2277">
        <v>7.875</v>
      </c>
      <c s="129" r="CD2277">
        <v>7.875</v>
      </c>
      <c s="129" r="CE2277">
        <v>0.0</v>
      </c>
      <c s="129" r="CF2277">
        <v>3.9375</v>
      </c>
      <c s="129" r="CG2277">
        <v>19.6875</v>
      </c>
      <c s="129" r="CH2277">
        <v>15.75</v>
      </c>
      <c s="129" r="CI2277">
        <v>0.0</v>
      </c>
      <c s="129" r="CJ2277">
        <v>3.9375</v>
      </c>
      <c s="129" r="CK2277">
        <v>90.5625</v>
      </c>
      <c s="129" r="CL2277">
        <v>3.9375</v>
      </c>
      <c s="129" r="CM2277">
        <v>0.0</v>
      </c>
      <c s="129" r="CN2277">
        <v>0.0</v>
      </c>
      <c s="129" r="CO2277">
        <v>0.0</v>
      </c>
      <c s="129" r="CP2277">
        <v>7.875</v>
      </c>
      <c s="129" r="CQ2277">
        <v>3.9375</v>
      </c>
      <c s="129" r="CR2277">
        <v>74.8125</v>
      </c>
      <c s="129" r="CS2277">
        <v>0.0</v>
      </c>
    </row>
    <row customHeight="1" r="2278" ht="15.0">
      <c t="s" s="127" r="A2278">
        <v>19094</v>
      </c>
      <c t="s" s="127" r="B2278">
        <v>19095</v>
      </c>
      <c t="s" s="127" r="C2278">
        <v>19096</v>
      </c>
      <c t="s" s="127" r="D2278">
        <v>19097</v>
      </c>
      <c t="s" s="127" r="E2278">
        <v>19098</v>
      </c>
      <c t="s" s="127" r="F2278">
        <v>19099</v>
      </c>
      <c t="s" s="128" r="G2278">
        <v>19100</v>
      </c>
      <c t="s" s="127" r="H2278">
        <v>19101</v>
      </c>
      <c s="129" r="I2278">
        <v>511.0</v>
      </c>
      <c s="129" r="J2278">
        <v>86.7341509999999</v>
      </c>
      <c s="129" r="K2278">
        <v>84.6441719999999</v>
      </c>
      <c s="129" r="L2278">
        <v>112.858896</v>
      </c>
      <c s="129" r="M2278">
        <v>119.128834</v>
      </c>
      <c s="129" r="N2278">
        <v>72.1042939999999</v>
      </c>
      <c s="129" r="O2278">
        <v>35.5296519999999</v>
      </c>
      <c s="129" r="P2278">
        <v>91.0</v>
      </c>
      <c s="129" r="Q2278">
        <v>69.0</v>
      </c>
      <c s="129" r="R2278">
        <v>106.0</v>
      </c>
      <c s="129" r="S2278">
        <v>82.0</v>
      </c>
      <c s="129" r="T2278">
        <v>54.0</v>
      </c>
      <c s="129" r="U2278">
        <v>20.0</v>
      </c>
      <c s="129" r="V2278">
        <v>249.752556</v>
      </c>
      <c s="129" r="W2278">
        <v>38.664622</v>
      </c>
      <c s="129" r="X2278">
        <v>43.8895709999999</v>
      </c>
      <c s="129" r="Y2278">
        <v>55.384458</v>
      </c>
      <c s="129" r="Z2278">
        <v>63.744376</v>
      </c>
      <c s="129" r="AA2278">
        <v>31.3496929999999</v>
      </c>
      <c s="129" r="AB2278">
        <v>16.719836</v>
      </c>
      <c s="129" r="AC2278">
        <v>0.0</v>
      </c>
      <c s="129" r="AD2278">
        <v>65.834356</v>
      </c>
      <c s="129" r="AE2278">
        <v>148.388547999999</v>
      </c>
      <c s="129" r="AF2278">
        <v>35.5296519999999</v>
      </c>
      <c s="129" r="AG2278">
        <v>261.247443999999</v>
      </c>
      <c s="129" r="AH2278">
        <v>48.06953</v>
      </c>
      <c s="129" r="AI2278">
        <v>40.754601</v>
      </c>
      <c s="129" r="AJ2278">
        <v>57.4744379999999</v>
      </c>
      <c s="129" r="AK2278">
        <v>55.384458</v>
      </c>
      <c s="129" r="AL2278">
        <v>40.754601</v>
      </c>
      <c s="129" r="AM2278">
        <v>16.719836</v>
      </c>
      <c s="129" r="AN2278">
        <v>2.08998</v>
      </c>
      <c s="129" r="AO2278">
        <v>68.9693249999999</v>
      </c>
      <c s="129" r="AP2278">
        <v>153.613497</v>
      </c>
      <c s="129" r="AQ2278">
        <v>38.664622</v>
      </c>
      <c s="129" r="AR2278">
        <v>392.916155</v>
      </c>
      <c s="129" r="AS2278">
        <v>12.539877</v>
      </c>
      <c s="129" r="AT2278">
        <v>33.4396729999999</v>
      </c>
      <c s="129" r="AU2278">
        <v>20.8997959999999</v>
      </c>
      <c s="129" r="AV2278">
        <v>58.519427</v>
      </c>
      <c s="129" r="AW2278">
        <v>75.239264</v>
      </c>
      <c s="129" r="AX2278">
        <v>66.8793459999999</v>
      </c>
      <c s="129" r="AY2278">
        <v>75.239264</v>
      </c>
      <c s="129" r="AZ2278">
        <v>50.159509</v>
      </c>
      <c s="129" r="BA2278">
        <v>196.458078</v>
      </c>
      <c s="129" r="BB2278">
        <v>4.179959</v>
      </c>
      <c s="129" r="BC2278">
        <v>20.8997959999999</v>
      </c>
      <c s="129" r="BD2278">
        <v>12.539877</v>
      </c>
      <c s="129" r="BE2278">
        <v>29.2597139999999</v>
      </c>
      <c s="129" r="BF2278">
        <v>8.359918</v>
      </c>
      <c s="129" r="BG2278">
        <v>58.519427</v>
      </c>
      <c s="129" r="BH2278">
        <v>37.619632</v>
      </c>
      <c s="129" r="BI2278">
        <v>25.0797549999999</v>
      </c>
      <c s="129" r="BJ2278">
        <v>196.458078</v>
      </c>
      <c s="129" r="BK2278">
        <v>8.359918</v>
      </c>
      <c s="129" r="BL2278">
        <v>12.539877</v>
      </c>
      <c s="129" r="BM2278">
        <v>8.359918</v>
      </c>
      <c s="129" r="BN2278">
        <v>29.2597139999999</v>
      </c>
      <c s="129" r="BO2278">
        <v>66.8793459999999</v>
      </c>
      <c s="129" r="BP2278">
        <v>8.359918</v>
      </c>
      <c s="129" r="BQ2278">
        <v>37.619632</v>
      </c>
      <c s="129" r="BR2278">
        <v>25.0797549999999</v>
      </c>
      <c s="129" r="BS2278">
        <v>62.699387</v>
      </c>
      <c s="129" r="BT2278">
        <v>0.0</v>
      </c>
      <c s="129" r="BU2278">
        <v>0.0</v>
      </c>
      <c s="129" r="BV2278">
        <v>0.0</v>
      </c>
      <c s="129" r="BW2278">
        <v>0.0</v>
      </c>
      <c s="129" r="BX2278">
        <v>8.359918</v>
      </c>
      <c s="129" r="BY2278">
        <v>16.719836</v>
      </c>
      <c s="129" r="BZ2278">
        <v>0.0</v>
      </c>
      <c s="129" r="CA2278">
        <v>37.619632</v>
      </c>
      <c s="129" r="CB2278">
        <v>229.897751</v>
      </c>
      <c s="129" r="CC2278">
        <v>12.539877</v>
      </c>
      <c s="129" r="CD2278">
        <v>29.2597139999999</v>
      </c>
      <c s="129" r="CE2278">
        <v>16.719836</v>
      </c>
      <c s="129" r="CF2278">
        <v>54.3394679999999</v>
      </c>
      <c s="129" r="CG2278">
        <v>62.699387</v>
      </c>
      <c s="129" r="CH2278">
        <v>45.97955</v>
      </c>
      <c s="129" r="CI2278">
        <v>0.0</v>
      </c>
      <c s="129" r="CJ2278">
        <v>8.359918</v>
      </c>
      <c s="129" r="CK2278">
        <v>100.319018</v>
      </c>
      <c s="129" r="CL2278">
        <v>0.0</v>
      </c>
      <c s="129" r="CM2278">
        <v>4.179959</v>
      </c>
      <c s="129" r="CN2278">
        <v>4.179959</v>
      </c>
      <c s="129" r="CO2278">
        <v>4.179959</v>
      </c>
      <c s="129" r="CP2278">
        <v>4.179959</v>
      </c>
      <c s="129" r="CQ2278">
        <v>4.179959</v>
      </c>
      <c s="129" r="CR2278">
        <v>75.239264</v>
      </c>
      <c s="129" r="CS2278">
        <v>4.179959</v>
      </c>
    </row>
    <row customHeight="1" r="2279" ht="15.0">
      <c t="s" s="127" r="A2279">
        <v>19102</v>
      </c>
      <c t="s" s="127" r="B2279">
        <v>19103</v>
      </c>
      <c t="s" s="127" r="C2279">
        <v>19104</v>
      </c>
      <c t="s" s="127" r="D2279">
        <v>19105</v>
      </c>
      <c t="s" s="127" r="E2279">
        <v>19106</v>
      </c>
      <c t="s" s="127" r="F2279">
        <v>19107</v>
      </c>
      <c t="s" s="128" r="G2279">
        <v>19108</v>
      </c>
      <c t="s" s="127" r="H2279">
        <v>19109</v>
      </c>
      <c s="129" r="I2279">
        <v>832.0</v>
      </c>
      <c s="129" r="J2279">
        <v>189.860008999999</v>
      </c>
      <c s="129" r="K2279">
        <v>101.148818</v>
      </c>
      <c s="129" r="L2279">
        <v>209.900788</v>
      </c>
      <c s="129" r="M2279">
        <v>176.038044</v>
      </c>
      <c s="129" r="N2279">
        <v>82.272671</v>
      </c>
      <c s="129" r="O2279">
        <v>72.7796699999999</v>
      </c>
      <c s="129" r="P2279">
        <v>154.0</v>
      </c>
      <c s="129" r="Q2279">
        <v>118.0</v>
      </c>
      <c s="129" r="R2279">
        <v>177.0</v>
      </c>
      <c s="129" r="S2279">
        <v>101.0</v>
      </c>
      <c s="129" r="T2279">
        <v>82.0</v>
      </c>
      <c s="129" r="U2279">
        <v>63.0</v>
      </c>
      <c s="129" r="V2279">
        <v>412.308277999999</v>
      </c>
      <c s="129" r="W2279">
        <v>103.368227</v>
      </c>
      <c s="129" r="X2279">
        <v>52.683964</v>
      </c>
      <c s="129" r="Y2279">
        <v>93.8752269999999</v>
      </c>
      <c s="129" r="Z2279">
        <v>91.710744</v>
      </c>
      <c s="129" r="AA2279">
        <v>43.245891</v>
      </c>
      <c s="129" r="AB2279">
        <v>27.4242239999999</v>
      </c>
      <c s="129" r="AC2279">
        <v>0.0</v>
      </c>
      <c s="129" r="AD2279">
        <v>119.189895</v>
      </c>
      <c s="129" r="AE2279">
        <v>242.489047</v>
      </c>
      <c s="129" r="AF2279">
        <v>50.629336</v>
      </c>
      <c s="129" r="AG2279">
        <v>419.691722</v>
      </c>
      <c s="129" r="AH2279">
        <v>86.491782</v>
      </c>
      <c s="129" r="AI2279">
        <v>48.4648529999999</v>
      </c>
      <c s="129" r="AJ2279">
        <v>116.025561</v>
      </c>
      <c s="129" r="AK2279">
        <v>84.3272989999999</v>
      </c>
      <c s="129" r="AL2279">
        <v>39.02678</v>
      </c>
      <c s="129" r="AM2279">
        <v>36.9172239999999</v>
      </c>
      <c s="129" r="AN2279">
        <v>8.438223</v>
      </c>
      <c s="129" r="AO2279">
        <v>108.642117</v>
      </c>
      <c s="129" r="AP2279">
        <v>237.215158</v>
      </c>
      <c s="129" r="AQ2279">
        <v>73.8344479999999</v>
      </c>
      <c s="129" r="AR2279">
        <v>637.085809</v>
      </c>
      <c s="129" r="AS2279">
        <v>8.438223</v>
      </c>
      <c s="129" r="AT2279">
        <v>12.657334</v>
      </c>
      <c s="129" r="AU2279">
        <v>25.314668</v>
      </c>
      <c s="129" r="AV2279">
        <v>105.477783</v>
      </c>
      <c s="129" r="AW2279">
        <v>151.888008</v>
      </c>
      <c s="129" r="AX2279">
        <v>88.6013379999999</v>
      </c>
      <c s="129" r="AY2279">
        <v>168.764453</v>
      </c>
      <c s="129" r="AZ2279">
        <v>75.944004</v>
      </c>
      <c s="129" r="BA2279">
        <v>316.433349</v>
      </c>
      <c s="129" r="BB2279">
        <v>8.438223</v>
      </c>
      <c s="129" r="BC2279">
        <v>8.438223</v>
      </c>
      <c s="129" r="BD2279">
        <v>16.876445</v>
      </c>
      <c s="129" r="BE2279">
        <v>42.191113</v>
      </c>
      <c s="129" r="BF2279">
        <v>54.848447</v>
      </c>
      <c s="129" r="BG2279">
        <v>71.7248919999999</v>
      </c>
      <c s="129" r="BH2279">
        <v>84.382226</v>
      </c>
      <c s="129" r="BI2279">
        <v>29.5337789999999</v>
      </c>
      <c s="129" r="BJ2279">
        <v>320.65246</v>
      </c>
      <c s="129" r="BK2279">
        <v>0.0</v>
      </c>
      <c s="129" r="BL2279">
        <v>4.21911099999999</v>
      </c>
      <c s="129" r="BM2279">
        <v>8.438223</v>
      </c>
      <c s="129" r="BN2279">
        <v>63.28667</v>
      </c>
      <c s="129" r="BO2279">
        <v>97.0395599999999</v>
      </c>
      <c s="129" r="BP2279">
        <v>16.876445</v>
      </c>
      <c s="129" r="BQ2279">
        <v>84.382226</v>
      </c>
      <c s="129" r="BR2279">
        <v>46.4102249999999</v>
      </c>
      <c s="129" r="BS2279">
        <v>54.848447</v>
      </c>
      <c s="129" r="BT2279">
        <v>0.0</v>
      </c>
      <c s="129" r="BU2279">
        <v>0.0</v>
      </c>
      <c s="129" r="BV2279">
        <v>4.21911099999999</v>
      </c>
      <c s="129" r="BW2279">
        <v>0.0</v>
      </c>
      <c s="129" r="BX2279">
        <v>0.0</v>
      </c>
      <c s="129" r="BY2279">
        <v>16.876445</v>
      </c>
      <c s="129" r="BZ2279">
        <v>0.0</v>
      </c>
      <c s="129" r="CA2279">
        <v>33.7528909999999</v>
      </c>
      <c s="129" r="CB2279">
        <v>358.624461999999</v>
      </c>
      <c s="129" r="CC2279">
        <v>8.438223</v>
      </c>
      <c s="129" r="CD2279">
        <v>8.438223</v>
      </c>
      <c s="129" r="CE2279">
        <v>16.876445</v>
      </c>
      <c s="129" r="CF2279">
        <v>97.0395599999999</v>
      </c>
      <c s="129" r="CG2279">
        <v>139.230673999999</v>
      </c>
      <c s="129" r="CH2279">
        <v>71.7248919999999</v>
      </c>
      <c s="129" r="CI2279">
        <v>0.0</v>
      </c>
      <c s="129" r="CJ2279">
        <v>16.876445</v>
      </c>
      <c s="129" r="CK2279">
        <v>223.6129</v>
      </c>
      <c s="129" r="CL2279">
        <v>0.0</v>
      </c>
      <c s="129" r="CM2279">
        <v>4.21911099999999</v>
      </c>
      <c s="129" r="CN2279">
        <v>4.21911099999999</v>
      </c>
      <c s="129" r="CO2279">
        <v>8.438223</v>
      </c>
      <c s="129" r="CP2279">
        <v>12.657334</v>
      </c>
      <c s="129" r="CQ2279">
        <v>0.0</v>
      </c>
      <c s="129" r="CR2279">
        <v>168.764453</v>
      </c>
      <c s="129" r="CS2279">
        <v>25.314668</v>
      </c>
    </row>
    <row customHeight="1" r="2280" ht="15.0">
      <c t="s" s="127" r="A2280">
        <v>19110</v>
      </c>
      <c t="s" s="127" r="B2280">
        <v>19111</v>
      </c>
      <c t="s" s="127" r="C2280">
        <v>19112</v>
      </c>
      <c t="s" s="127" r="D2280">
        <v>19113</v>
      </c>
      <c t="s" s="127" r="E2280">
        <v>19114</v>
      </c>
      <c t="s" s="127" r="F2280">
        <v>19115</v>
      </c>
      <c t="s" s="128" r="G2280">
        <v>19116</v>
      </c>
      <c t="s" s="127" r="H2280">
        <v>19117</v>
      </c>
      <c s="129" r="I2280">
        <v>132.0</v>
      </c>
      <c s="129" r="J2280">
        <v>10.297872</v>
      </c>
      <c s="129" r="K2280">
        <v>17.787234</v>
      </c>
      <c s="129" r="L2280">
        <v>14.042553</v>
      </c>
      <c s="129" r="M2280">
        <v>33.702128</v>
      </c>
      <c s="129" r="N2280">
        <v>30.8936169999999</v>
      </c>
      <c s="129" r="O2280">
        <v>25.276596</v>
      </c>
      <c s="129" r="P2280">
        <v>22.0</v>
      </c>
      <c s="129" r="Q2280">
        <v>18.0</v>
      </c>
      <c s="129" r="R2280">
        <v>33.0</v>
      </c>
      <c s="129" r="S2280">
        <v>27.0</v>
      </c>
      <c s="129" r="T2280">
        <v>36.0</v>
      </c>
      <c s="129" r="U2280">
        <v>12.0</v>
      </c>
      <c s="129" r="V2280">
        <v>68.3404259999999</v>
      </c>
      <c s="129" r="W2280">
        <v>3.74468099999999</v>
      </c>
      <c s="129" r="X2280">
        <v>12.170213</v>
      </c>
      <c s="129" r="Y2280">
        <v>6.553191</v>
      </c>
      <c s="129" r="Z2280">
        <v>20.595745</v>
      </c>
      <c s="129" r="AA2280">
        <v>14.042553</v>
      </c>
      <c s="129" r="AB2280">
        <v>11.234043</v>
      </c>
      <c s="129" r="AC2280">
        <v>0.0</v>
      </c>
      <c s="129" r="AD2280">
        <v>6.553191</v>
      </c>
      <c s="129" r="AE2280">
        <v>41.1914889999999</v>
      </c>
      <c s="129" r="AF2280">
        <v>20.595745</v>
      </c>
      <c s="129" r="AG2280">
        <v>63.6595739999999</v>
      </c>
      <c s="129" r="AH2280">
        <v>6.553191</v>
      </c>
      <c s="129" r="AI2280">
        <v>5.617021</v>
      </c>
      <c s="129" r="AJ2280">
        <v>7.48936199999999</v>
      </c>
      <c s="129" r="AK2280">
        <v>13.1063829999999</v>
      </c>
      <c s="129" r="AL2280">
        <v>16.851064</v>
      </c>
      <c s="129" r="AM2280">
        <v>13.1063829999999</v>
      </c>
      <c s="129" r="AN2280">
        <v>0.936169999999999</v>
      </c>
      <c s="129" r="AO2280">
        <v>8.425532</v>
      </c>
      <c s="129" r="AP2280">
        <v>29.021277</v>
      </c>
      <c s="129" r="AQ2280">
        <v>26.2127659999999</v>
      </c>
      <c s="129" r="AR2280">
        <v>119.829787</v>
      </c>
      <c s="129" r="AS2280">
        <v>3.74468099999999</v>
      </c>
      <c s="129" r="AT2280">
        <v>0.0</v>
      </c>
      <c s="129" r="AU2280">
        <v>0.0</v>
      </c>
      <c s="129" r="AV2280">
        <v>7.48936199999999</v>
      </c>
      <c s="129" r="AW2280">
        <v>18.7234039999999</v>
      </c>
      <c s="129" r="AX2280">
        <v>11.234043</v>
      </c>
      <c s="129" r="AY2280">
        <v>71.148936</v>
      </c>
      <c s="129" r="AZ2280">
        <v>7.48936199999999</v>
      </c>
      <c s="129" r="BA2280">
        <v>63.6595739999999</v>
      </c>
      <c s="129" r="BB2280">
        <v>3.74468099999999</v>
      </c>
      <c s="129" r="BC2280">
        <v>0.0</v>
      </c>
      <c s="129" r="BD2280">
        <v>0.0</v>
      </c>
      <c s="129" r="BE2280">
        <v>3.74468099999999</v>
      </c>
      <c s="129" r="BF2280">
        <v>3.74468099999999</v>
      </c>
      <c s="129" r="BG2280">
        <v>11.234043</v>
      </c>
      <c s="129" r="BH2280">
        <v>33.702128</v>
      </c>
      <c s="129" r="BI2280">
        <v>7.48936199999999</v>
      </c>
      <c s="129" r="BJ2280">
        <v>56.1702129999999</v>
      </c>
      <c s="129" r="BK2280">
        <v>0.0</v>
      </c>
      <c s="129" r="BL2280">
        <v>0.0</v>
      </c>
      <c s="129" r="BM2280">
        <v>0.0</v>
      </c>
      <c s="129" r="BN2280">
        <v>3.74468099999999</v>
      </c>
      <c s="129" r="BO2280">
        <v>14.978723</v>
      </c>
      <c s="129" r="BP2280">
        <v>0.0</v>
      </c>
      <c s="129" r="BQ2280">
        <v>37.446809</v>
      </c>
      <c s="129" r="BR2280">
        <v>0.0</v>
      </c>
      <c s="129" r="BS2280">
        <v>3.74468099999999</v>
      </c>
      <c s="129" r="BT2280">
        <v>0.0</v>
      </c>
      <c s="129" r="BU2280">
        <v>0.0</v>
      </c>
      <c s="129" r="BV2280">
        <v>0.0</v>
      </c>
      <c s="129" r="BW2280">
        <v>0.0</v>
      </c>
      <c s="129" r="BX2280">
        <v>0.0</v>
      </c>
      <c s="129" r="BY2280">
        <v>0.0</v>
      </c>
      <c s="129" r="BZ2280">
        <v>0.0</v>
      </c>
      <c s="129" r="CA2280">
        <v>3.74468099999999</v>
      </c>
      <c s="129" r="CB2280">
        <v>48.6808509999999</v>
      </c>
      <c s="129" r="CC2280">
        <v>3.74468099999999</v>
      </c>
      <c s="129" r="CD2280">
        <v>0.0</v>
      </c>
      <c s="129" r="CE2280">
        <v>0.0</v>
      </c>
      <c s="129" r="CF2280">
        <v>7.48936199999999</v>
      </c>
      <c s="129" r="CG2280">
        <v>18.7234039999999</v>
      </c>
      <c s="129" r="CH2280">
        <v>11.234043</v>
      </c>
      <c s="129" r="CI2280">
        <v>3.74468099999999</v>
      </c>
      <c s="129" r="CJ2280">
        <v>3.74468099999999</v>
      </c>
      <c s="129" r="CK2280">
        <v>67.404255</v>
      </c>
      <c s="129" r="CL2280">
        <v>0.0</v>
      </c>
      <c s="129" r="CM2280">
        <v>0.0</v>
      </c>
      <c s="129" r="CN2280">
        <v>0.0</v>
      </c>
      <c s="129" r="CO2280">
        <v>0.0</v>
      </c>
      <c s="129" r="CP2280">
        <v>0.0</v>
      </c>
      <c s="129" r="CQ2280">
        <v>0.0</v>
      </c>
      <c s="129" r="CR2280">
        <v>67.404255</v>
      </c>
      <c s="129" r="CS2280">
        <v>0.0</v>
      </c>
    </row>
    <row customHeight="1" r="2281" ht="15.0">
      <c t="s" s="127" r="A2281">
        <v>19118</v>
      </c>
      <c t="s" s="127" r="B2281">
        <v>19119</v>
      </c>
      <c t="s" s="127" r="C2281">
        <v>19120</v>
      </c>
      <c t="s" s="127" r="D2281">
        <v>19121</v>
      </c>
      <c t="s" s="127" r="E2281">
        <v>19122</v>
      </c>
      <c t="s" s="127" r="F2281">
        <v>19123</v>
      </c>
      <c t="s" s="128" r="G2281">
        <v>19124</v>
      </c>
      <c t="s" s="127" r="H2281">
        <v>19125</v>
      </c>
      <c s="129" r="I2281">
        <v>691.0</v>
      </c>
      <c s="129" r="J2281">
        <v>97.091181</v>
      </c>
      <c s="129" r="K2281">
        <v>122.913303</v>
      </c>
      <c s="129" r="L2281">
        <v>108.452915</v>
      </c>
      <c s="129" r="M2281">
        <v>170.426008999999</v>
      </c>
      <c s="129" r="N2281">
        <v>128.077728</v>
      </c>
      <c s="129" r="O2281">
        <v>64.038864</v>
      </c>
      <c s="129" r="P2281">
        <v>97.0</v>
      </c>
      <c s="129" r="Q2281">
        <v>83.0</v>
      </c>
      <c s="129" r="R2281">
        <v>143.0</v>
      </c>
      <c s="129" r="S2281">
        <v>104.0</v>
      </c>
      <c s="129" r="T2281">
        <v>113.0</v>
      </c>
      <c s="129" r="U2281">
        <v>59.0</v>
      </c>
      <c s="129" r="V2281">
        <v>322.260089999999</v>
      </c>
      <c s="129" r="W2281">
        <v>37.183857</v>
      </c>
      <c s="129" r="X2281">
        <v>59.907324</v>
      </c>
      <c s="129" r="Y2281">
        <v>53.7100149999999</v>
      </c>
      <c s="129" r="Z2281">
        <v>85.7294469999999</v>
      </c>
      <c s="129" r="AA2281">
        <v>58.874439</v>
      </c>
      <c s="129" r="AB2281">
        <v>23.756353</v>
      </c>
      <c s="129" r="AC2281">
        <v>3.09865499999999</v>
      </c>
      <c s="129" r="AD2281">
        <v>57.841555</v>
      </c>
      <c s="129" r="AE2281">
        <v>197.281015999999</v>
      </c>
      <c s="129" r="AF2281">
        <v>67.1375189999999</v>
      </c>
      <c s="129" r="AG2281">
        <v>368.73991</v>
      </c>
      <c s="129" r="AH2281">
        <v>59.907324</v>
      </c>
      <c s="129" r="AI2281">
        <v>63.005979</v>
      </c>
      <c s="129" r="AJ2281">
        <v>54.7428999999999</v>
      </c>
      <c s="129" r="AK2281">
        <v>84.696562</v>
      </c>
      <c s="129" r="AL2281">
        <v>69.203288</v>
      </c>
      <c s="129" r="AM2281">
        <v>36.150972</v>
      </c>
      <c s="129" r="AN2281">
        <v>1.032885</v>
      </c>
      <c s="129" r="AO2281">
        <v>76.4334829999999</v>
      </c>
      <c s="129" r="AP2281">
        <v>210.708519999999</v>
      </c>
      <c s="129" r="AQ2281">
        <v>81.597907</v>
      </c>
      <c s="129" r="AR2281">
        <v>574.284005999999</v>
      </c>
      <c s="129" r="AS2281">
        <v>12.394619</v>
      </c>
      <c s="129" r="AT2281">
        <v>49.5784749999999</v>
      </c>
      <c s="129" r="AU2281">
        <v>12.394619</v>
      </c>
      <c s="129" r="AV2281">
        <v>53.7100149999999</v>
      </c>
      <c s="129" r="AW2281">
        <v>99.156951</v>
      </c>
      <c s="129" r="AX2281">
        <v>53.7100149999999</v>
      </c>
      <c s="129" r="AY2281">
        <v>185.919283</v>
      </c>
      <c s="129" r="AZ2281">
        <v>107.42003</v>
      </c>
      <c s="129" r="BA2281">
        <v>272.681614</v>
      </c>
      <c s="129" r="BB2281">
        <v>12.394619</v>
      </c>
      <c s="129" r="BC2281">
        <v>28.920777</v>
      </c>
      <c s="129" r="BD2281">
        <v>4.13154</v>
      </c>
      <c s="129" r="BE2281">
        <v>33.052317</v>
      </c>
      <c s="129" r="BF2281">
        <v>8.26307899999999</v>
      </c>
      <c s="129" r="BG2281">
        <v>45.446936</v>
      </c>
      <c s="129" r="BH2281">
        <v>86.762332</v>
      </c>
      <c s="129" r="BI2281">
        <v>53.7100149999999</v>
      </c>
      <c s="129" r="BJ2281">
        <v>301.602392</v>
      </c>
      <c s="129" r="BK2281">
        <v>0.0</v>
      </c>
      <c s="129" r="BL2281">
        <v>20.657698</v>
      </c>
      <c s="129" r="BM2281">
        <v>8.26307899999999</v>
      </c>
      <c s="129" r="BN2281">
        <v>20.657698</v>
      </c>
      <c s="129" r="BO2281">
        <v>90.893871</v>
      </c>
      <c s="129" r="BP2281">
        <v>8.26307899999999</v>
      </c>
      <c s="129" r="BQ2281">
        <v>99.156951</v>
      </c>
      <c s="129" r="BR2281">
        <v>53.7100149999999</v>
      </c>
      <c s="129" r="BS2281">
        <v>86.762332</v>
      </c>
      <c s="129" r="BT2281">
        <v>0.0</v>
      </c>
      <c s="129" r="BU2281">
        <v>4.13154</v>
      </c>
      <c s="129" r="BV2281">
        <v>0.0</v>
      </c>
      <c s="129" r="BW2281">
        <v>4.13154</v>
      </c>
      <c s="129" r="BX2281">
        <v>20.657698</v>
      </c>
      <c s="129" r="BY2281">
        <v>16.5261579999999</v>
      </c>
      <c s="129" r="BZ2281">
        <v>0.0</v>
      </c>
      <c s="129" r="CA2281">
        <v>41.315396</v>
      </c>
      <c s="129" r="CB2281">
        <v>243.760837</v>
      </c>
      <c s="129" r="CC2281">
        <v>8.26307899999999</v>
      </c>
      <c s="129" r="CD2281">
        <v>37.183857</v>
      </c>
      <c s="129" r="CE2281">
        <v>8.26307899999999</v>
      </c>
      <c s="129" r="CF2281">
        <v>37.183857</v>
      </c>
      <c s="129" r="CG2281">
        <v>61.973094</v>
      </c>
      <c s="129" r="CH2281">
        <v>37.183857</v>
      </c>
      <c s="129" r="CI2281">
        <v>4.13154</v>
      </c>
      <c s="129" r="CJ2281">
        <v>49.5784749999999</v>
      </c>
      <c s="129" r="CK2281">
        <v>243.760837</v>
      </c>
      <c s="129" r="CL2281">
        <v>4.13154</v>
      </c>
      <c s="129" r="CM2281">
        <v>8.26307899999999</v>
      </c>
      <c s="129" r="CN2281">
        <v>4.13154</v>
      </c>
      <c s="129" r="CO2281">
        <v>12.394619</v>
      </c>
      <c s="129" r="CP2281">
        <v>16.5261579999999</v>
      </c>
      <c s="129" r="CQ2281">
        <v>0.0</v>
      </c>
      <c s="129" r="CR2281">
        <v>181.787743</v>
      </c>
      <c s="129" r="CS2281">
        <v>16.5261579999999</v>
      </c>
    </row>
    <row customHeight="1" r="2282" ht="15.0">
      <c t="s" s="127" r="A2282">
        <v>19126</v>
      </c>
      <c t="s" s="127" r="B2282">
        <v>19127</v>
      </c>
      <c t="s" s="127" r="C2282">
        <v>19128</v>
      </c>
      <c t="s" s="127" r="D2282">
        <v>19129</v>
      </c>
      <c t="s" s="127" r="E2282">
        <v>19130</v>
      </c>
      <c t="s" s="127" r="F2282">
        <v>19131</v>
      </c>
      <c t="s" s="128" r="G2282">
        <v>19132</v>
      </c>
      <c t="s" s="127" r="H2282">
        <v>19133</v>
      </c>
      <c s="129" r="I2282">
        <v>223.0</v>
      </c>
      <c s="129" r="J2282">
        <v>43.0</v>
      </c>
      <c s="129" r="K2282">
        <v>34.0</v>
      </c>
      <c s="129" r="L2282">
        <v>48.0</v>
      </c>
      <c s="129" r="M2282">
        <v>47.0</v>
      </c>
      <c s="129" r="N2282">
        <v>33.0</v>
      </c>
      <c s="129" r="O2282">
        <v>18.0</v>
      </c>
      <c s="129" r="P2282">
        <v>41.0</v>
      </c>
      <c s="129" r="Q2282">
        <v>31.0</v>
      </c>
      <c s="129" r="R2282">
        <v>41.0</v>
      </c>
      <c s="129" r="S2282">
        <v>45.0</v>
      </c>
      <c s="129" r="T2282">
        <v>32.0</v>
      </c>
      <c s="129" r="U2282">
        <v>15.0</v>
      </c>
      <c s="129" r="V2282">
        <v>117.0</v>
      </c>
      <c s="129" r="W2282">
        <v>21.0</v>
      </c>
      <c s="129" r="X2282">
        <v>18.0</v>
      </c>
      <c s="129" r="Y2282">
        <v>25.0</v>
      </c>
      <c s="129" r="Z2282">
        <v>24.0</v>
      </c>
      <c s="129" r="AA2282">
        <v>20.0</v>
      </c>
      <c s="129" r="AB2282">
        <v>9.0</v>
      </c>
      <c s="129" r="AC2282">
        <v>0.0</v>
      </c>
      <c s="129" r="AD2282">
        <v>31.0</v>
      </c>
      <c s="129" r="AE2282">
        <v>67.0</v>
      </c>
      <c s="129" r="AF2282">
        <v>19.0</v>
      </c>
      <c s="129" r="AG2282">
        <v>106.0</v>
      </c>
      <c s="129" r="AH2282">
        <v>22.0</v>
      </c>
      <c s="129" r="AI2282">
        <v>16.0</v>
      </c>
      <c s="129" r="AJ2282">
        <v>23.0</v>
      </c>
      <c s="129" r="AK2282">
        <v>23.0</v>
      </c>
      <c s="129" r="AL2282">
        <v>13.0</v>
      </c>
      <c s="129" r="AM2282">
        <v>8.0</v>
      </c>
      <c s="129" r="AN2282">
        <v>1.0</v>
      </c>
      <c s="129" r="AO2282">
        <v>28.0</v>
      </c>
      <c s="129" r="AP2282">
        <v>65.0</v>
      </c>
      <c s="129" r="AQ2282">
        <v>13.0</v>
      </c>
      <c s="129" r="AR2282">
        <v>188.0</v>
      </c>
      <c s="129" r="AS2282">
        <v>16.0</v>
      </c>
      <c s="129" r="AT2282">
        <v>8.0</v>
      </c>
      <c s="129" r="AU2282">
        <v>8.0</v>
      </c>
      <c s="129" r="AV2282">
        <v>24.0</v>
      </c>
      <c s="129" r="AW2282">
        <v>24.0</v>
      </c>
      <c s="129" r="AX2282">
        <v>36.0</v>
      </c>
      <c s="129" r="AY2282">
        <v>36.0</v>
      </c>
      <c s="129" r="AZ2282">
        <v>36.0</v>
      </c>
      <c s="129" r="BA2282">
        <v>116.0</v>
      </c>
      <c s="129" r="BB2282">
        <v>12.0</v>
      </c>
      <c s="129" r="BC2282">
        <v>8.0</v>
      </c>
      <c s="129" r="BD2282">
        <v>4.0</v>
      </c>
      <c s="129" r="BE2282">
        <v>16.0</v>
      </c>
      <c s="129" r="BF2282">
        <v>0.0</v>
      </c>
      <c s="129" r="BG2282">
        <v>36.0</v>
      </c>
      <c s="129" r="BH2282">
        <v>20.0</v>
      </c>
      <c s="129" r="BI2282">
        <v>20.0</v>
      </c>
      <c s="129" r="BJ2282">
        <v>72.0</v>
      </c>
      <c s="129" r="BK2282">
        <v>4.0</v>
      </c>
      <c s="129" r="BL2282">
        <v>0.0</v>
      </c>
      <c s="129" r="BM2282">
        <v>4.0</v>
      </c>
      <c s="129" r="BN2282">
        <v>8.0</v>
      </c>
      <c s="129" r="BO2282">
        <v>24.0</v>
      </c>
      <c s="129" r="BP2282">
        <v>0.0</v>
      </c>
      <c s="129" r="BQ2282">
        <v>16.0</v>
      </c>
      <c s="129" r="BR2282">
        <v>16.0</v>
      </c>
      <c s="129" r="BS2282">
        <v>40.0</v>
      </c>
      <c s="129" r="BT2282">
        <v>0.0</v>
      </c>
      <c s="129" r="BU2282">
        <v>0.0</v>
      </c>
      <c s="129" r="BV2282">
        <v>0.0</v>
      </c>
      <c s="129" r="BW2282">
        <v>4.0</v>
      </c>
      <c s="129" r="BX2282">
        <v>4.0</v>
      </c>
      <c s="129" r="BY2282">
        <v>8.0</v>
      </c>
      <c s="129" r="BZ2282">
        <v>0.0</v>
      </c>
      <c s="129" r="CA2282">
        <v>24.0</v>
      </c>
      <c s="129" r="CB2282">
        <v>96.0</v>
      </c>
      <c s="129" r="CC2282">
        <v>16.0</v>
      </c>
      <c s="129" r="CD2282">
        <v>4.0</v>
      </c>
      <c s="129" r="CE2282">
        <v>8.0</v>
      </c>
      <c s="129" r="CF2282">
        <v>20.0</v>
      </c>
      <c s="129" r="CG2282">
        <v>20.0</v>
      </c>
      <c s="129" r="CH2282">
        <v>16.0</v>
      </c>
      <c s="129" r="CI2282">
        <v>0.0</v>
      </c>
      <c s="129" r="CJ2282">
        <v>12.0</v>
      </c>
      <c s="129" r="CK2282">
        <v>52.0</v>
      </c>
      <c s="129" r="CL2282">
        <v>0.0</v>
      </c>
      <c s="129" r="CM2282">
        <v>4.0</v>
      </c>
      <c s="129" r="CN2282">
        <v>0.0</v>
      </c>
      <c s="129" r="CO2282">
        <v>0.0</v>
      </c>
      <c s="129" r="CP2282">
        <v>0.0</v>
      </c>
      <c s="129" r="CQ2282">
        <v>12.0</v>
      </c>
      <c s="129" r="CR2282">
        <v>36.0</v>
      </c>
      <c s="129" r="CS2282">
        <v>0.0</v>
      </c>
    </row>
    <row customHeight="1" r="2283" ht="15.0">
      <c t="s" s="127" r="A2283">
        <v>19134</v>
      </c>
      <c t="s" s="127" r="B2283">
        <v>19135</v>
      </c>
      <c t="s" s="127" r="C2283">
        <v>19136</v>
      </c>
      <c t="s" s="127" r="D2283">
        <v>19137</v>
      </c>
      <c t="s" s="127" r="E2283">
        <v>19138</v>
      </c>
      <c t="s" s="127" r="F2283">
        <v>19139</v>
      </c>
      <c t="s" s="128" r="G2283">
        <v>19140</v>
      </c>
      <c t="s" s="127" r="H2283">
        <v>19141</v>
      </c>
      <c s="129" r="I2283">
        <v>2172.0</v>
      </c>
      <c s="129" r="J2283">
        <v>445.0</v>
      </c>
      <c s="129" r="K2283">
        <v>314.0</v>
      </c>
      <c s="129" r="L2283">
        <v>469.0</v>
      </c>
      <c s="129" r="M2283">
        <v>487.0</v>
      </c>
      <c s="129" r="N2283">
        <v>340.0</v>
      </c>
      <c s="129" r="O2283">
        <v>117.0</v>
      </c>
      <c s="129" r="P2283">
        <v>375.0</v>
      </c>
      <c s="129" r="Q2283">
        <v>299.0</v>
      </c>
      <c s="129" r="R2283">
        <v>416.0</v>
      </c>
      <c s="129" r="S2283">
        <v>423.0</v>
      </c>
      <c s="129" r="T2283">
        <v>213.0</v>
      </c>
      <c s="129" r="U2283">
        <v>67.0</v>
      </c>
      <c s="129" r="V2283">
        <v>1099.0</v>
      </c>
      <c s="129" r="W2283">
        <v>247.0</v>
      </c>
      <c s="129" r="X2283">
        <v>169.0</v>
      </c>
      <c s="129" r="Y2283">
        <v>232.0</v>
      </c>
      <c s="129" r="Z2283">
        <v>240.0</v>
      </c>
      <c s="129" r="AA2283">
        <v>165.0</v>
      </c>
      <c s="129" r="AB2283">
        <v>44.0</v>
      </c>
      <c s="129" r="AC2283">
        <v>2.0</v>
      </c>
      <c s="129" r="AD2283">
        <v>308.0</v>
      </c>
      <c s="129" r="AE2283">
        <v>663.0</v>
      </c>
      <c s="129" r="AF2283">
        <v>128.0</v>
      </c>
      <c s="129" r="AG2283">
        <v>1073.0</v>
      </c>
      <c s="129" r="AH2283">
        <v>198.0</v>
      </c>
      <c s="129" r="AI2283">
        <v>145.0</v>
      </c>
      <c s="129" r="AJ2283">
        <v>237.0</v>
      </c>
      <c s="129" r="AK2283">
        <v>247.0</v>
      </c>
      <c s="129" r="AL2283">
        <v>175.0</v>
      </c>
      <c s="129" r="AM2283">
        <v>65.0</v>
      </c>
      <c s="129" r="AN2283">
        <v>6.0</v>
      </c>
      <c s="129" r="AO2283">
        <v>263.0</v>
      </c>
      <c s="129" r="AP2283">
        <v>656.0</v>
      </c>
      <c s="129" r="AQ2283">
        <v>154.0</v>
      </c>
      <c s="129" r="AR2283">
        <v>1756.0</v>
      </c>
      <c s="129" r="AS2283">
        <v>8.0</v>
      </c>
      <c s="129" r="AT2283">
        <v>84.0</v>
      </c>
      <c s="129" r="AU2283">
        <v>140.0</v>
      </c>
      <c s="129" r="AV2283">
        <v>344.0</v>
      </c>
      <c s="129" r="AW2283">
        <v>272.0</v>
      </c>
      <c s="129" r="AX2283">
        <v>276.0</v>
      </c>
      <c s="129" r="AY2283">
        <v>364.0</v>
      </c>
      <c s="129" r="AZ2283">
        <v>268.0</v>
      </c>
      <c s="129" r="BA2283">
        <v>892.0</v>
      </c>
      <c s="129" r="BB2283">
        <v>4.0</v>
      </c>
      <c s="129" r="BC2283">
        <v>52.0</v>
      </c>
      <c s="129" r="BD2283">
        <v>100.0</v>
      </c>
      <c s="129" r="BE2283">
        <v>144.0</v>
      </c>
      <c s="129" r="BF2283">
        <v>52.0</v>
      </c>
      <c s="129" r="BG2283">
        <v>244.0</v>
      </c>
      <c s="129" r="BH2283">
        <v>200.0</v>
      </c>
      <c s="129" r="BI2283">
        <v>96.0</v>
      </c>
      <c s="129" r="BJ2283">
        <v>864.0</v>
      </c>
      <c s="129" r="BK2283">
        <v>4.0</v>
      </c>
      <c s="129" r="BL2283">
        <v>32.0</v>
      </c>
      <c s="129" r="BM2283">
        <v>40.0</v>
      </c>
      <c s="129" r="BN2283">
        <v>200.0</v>
      </c>
      <c s="129" r="BO2283">
        <v>220.0</v>
      </c>
      <c s="129" r="BP2283">
        <v>32.0</v>
      </c>
      <c s="129" r="BQ2283">
        <v>164.0</v>
      </c>
      <c s="129" r="BR2283">
        <v>172.0</v>
      </c>
      <c s="129" r="BS2283">
        <v>264.0</v>
      </c>
      <c s="129" r="BT2283">
        <v>0.0</v>
      </c>
      <c s="129" r="BU2283">
        <v>4.0</v>
      </c>
      <c s="129" r="BV2283">
        <v>0.0</v>
      </c>
      <c s="129" r="BW2283">
        <v>12.0</v>
      </c>
      <c s="129" r="BX2283">
        <v>40.0</v>
      </c>
      <c s="129" r="BY2283">
        <v>40.0</v>
      </c>
      <c s="129" r="BZ2283">
        <v>0.0</v>
      </c>
      <c s="129" r="CA2283">
        <v>168.0</v>
      </c>
      <c s="129" r="CB2283">
        <v>844.0</v>
      </c>
      <c s="129" r="CC2283">
        <v>4.0</v>
      </c>
      <c s="129" r="CD2283">
        <v>60.0</v>
      </c>
      <c s="129" r="CE2283">
        <v>108.0</v>
      </c>
      <c s="129" r="CF2283">
        <v>264.0</v>
      </c>
      <c s="129" r="CG2283">
        <v>188.0</v>
      </c>
      <c s="129" r="CH2283">
        <v>196.0</v>
      </c>
      <c s="129" r="CI2283">
        <v>0.0</v>
      </c>
      <c s="129" r="CJ2283">
        <v>24.0</v>
      </c>
      <c s="129" r="CK2283">
        <v>648.0</v>
      </c>
      <c s="129" r="CL2283">
        <v>4.0</v>
      </c>
      <c s="129" r="CM2283">
        <v>20.0</v>
      </c>
      <c s="129" r="CN2283">
        <v>32.0</v>
      </c>
      <c s="129" r="CO2283">
        <v>68.0</v>
      </c>
      <c s="129" r="CP2283">
        <v>44.0</v>
      </c>
      <c s="129" r="CQ2283">
        <v>40.0</v>
      </c>
      <c s="129" r="CR2283">
        <v>364.0</v>
      </c>
      <c s="129" r="CS2283">
        <v>76.0</v>
      </c>
    </row>
    <row customHeight="1" r="2284" ht="15.0">
      <c t="s" s="127" r="A2284">
        <v>19142</v>
      </c>
      <c t="s" s="127" r="B2284">
        <v>19143</v>
      </c>
      <c t="s" s="127" r="C2284">
        <v>19144</v>
      </c>
      <c t="s" s="127" r="D2284">
        <v>19145</v>
      </c>
      <c t="s" s="127" r="E2284">
        <v>19146</v>
      </c>
      <c t="s" s="127" r="F2284">
        <v>19147</v>
      </c>
      <c t="s" s="128" r="G2284">
        <v>19148</v>
      </c>
      <c t="s" s="127" r="H2284">
        <v>19149</v>
      </c>
      <c s="129" r="I2284">
        <v>272.0</v>
      </c>
      <c s="129" r="J2284">
        <v>57.753425</v>
      </c>
      <c s="129" r="K2284">
        <v>43.780822</v>
      </c>
      <c s="129" r="L2284">
        <v>54.9589039999999</v>
      </c>
      <c s="129" r="M2284">
        <v>64.2739729999999</v>
      </c>
      <c s="129" r="N2284">
        <v>25.1506849999999</v>
      </c>
      <c s="129" r="O2284">
        <v>26.0821919999999</v>
      </c>
      <c s="129" r="P2284">
        <v>47.0</v>
      </c>
      <c s="129" r="Q2284">
        <v>40.0</v>
      </c>
      <c s="129" r="R2284">
        <v>53.0</v>
      </c>
      <c s="129" r="S2284">
        <v>37.0</v>
      </c>
      <c s="129" r="T2284">
        <v>33.0</v>
      </c>
      <c s="129" r="U2284">
        <v>14.0</v>
      </c>
      <c s="129" r="V2284">
        <v>147.178081999999</v>
      </c>
      <c s="129" r="W2284">
        <v>33.534247</v>
      </c>
      <c s="129" r="X2284">
        <v>26.0821919999999</v>
      </c>
      <c s="129" r="Y2284">
        <v>28.876712</v>
      </c>
      <c s="129" r="Z2284">
        <v>35.39726</v>
      </c>
      <c s="129" r="AA2284">
        <v>11.178082</v>
      </c>
      <c s="129" r="AB2284">
        <v>12.109589</v>
      </c>
      <c s="129" r="AC2284">
        <v>0.0</v>
      </c>
      <c s="129" r="AD2284">
        <v>46.5753419999999</v>
      </c>
      <c s="129" r="AE2284">
        <v>80.109589</v>
      </c>
      <c s="129" r="AF2284">
        <v>20.493151</v>
      </c>
      <c s="129" r="AG2284">
        <v>124.821918</v>
      </c>
      <c s="129" r="AH2284">
        <v>24.2191779999999</v>
      </c>
      <c s="129" r="AI2284">
        <v>17.69863</v>
      </c>
      <c s="129" r="AJ2284">
        <v>26.0821919999999</v>
      </c>
      <c s="129" r="AK2284">
        <v>28.876712</v>
      </c>
      <c s="129" r="AL2284">
        <v>13.9726029999999</v>
      </c>
      <c s="129" r="AM2284">
        <v>13.9726029999999</v>
      </c>
      <c s="129" r="AN2284">
        <v>0.0</v>
      </c>
      <c s="129" r="AO2284">
        <v>28.876712</v>
      </c>
      <c s="129" r="AP2284">
        <v>73.5890409999999</v>
      </c>
      <c s="129" r="AQ2284">
        <v>22.356164</v>
      </c>
      <c s="129" r="AR2284">
        <v>223.561644</v>
      </c>
      <c s="129" r="AS2284">
        <v>3.726027</v>
      </c>
      <c s="129" r="AT2284">
        <v>3.726027</v>
      </c>
      <c s="129" r="AU2284">
        <v>7.45205499999999</v>
      </c>
      <c s="129" r="AV2284">
        <v>29.808219</v>
      </c>
      <c s="129" r="AW2284">
        <v>44.7123289999999</v>
      </c>
      <c s="129" r="AX2284">
        <v>44.7123289999999</v>
      </c>
      <c s="129" r="AY2284">
        <v>63.342466</v>
      </c>
      <c s="129" r="AZ2284">
        <v>26.0821919999999</v>
      </c>
      <c s="129" r="BA2284">
        <v>111.780822</v>
      </c>
      <c s="129" r="BB2284">
        <v>3.726027</v>
      </c>
      <c s="129" r="BC2284">
        <v>0.0</v>
      </c>
      <c s="129" r="BD2284">
        <v>7.45205499999999</v>
      </c>
      <c s="129" r="BE2284">
        <v>18.630137</v>
      </c>
      <c s="129" r="BF2284">
        <v>3.726027</v>
      </c>
      <c s="129" r="BG2284">
        <v>44.7123289999999</v>
      </c>
      <c s="129" r="BH2284">
        <v>22.356164</v>
      </c>
      <c s="129" r="BI2284">
        <v>11.178082</v>
      </c>
      <c s="129" r="BJ2284">
        <v>111.780822</v>
      </c>
      <c s="129" r="BK2284">
        <v>0.0</v>
      </c>
      <c s="129" r="BL2284">
        <v>3.726027</v>
      </c>
      <c s="129" r="BM2284">
        <v>0.0</v>
      </c>
      <c s="129" r="BN2284">
        <v>11.178082</v>
      </c>
      <c s="129" r="BO2284">
        <v>40.9863009999999</v>
      </c>
      <c s="129" r="BP2284">
        <v>0.0</v>
      </c>
      <c s="129" r="BQ2284">
        <v>40.9863009999999</v>
      </c>
      <c s="129" r="BR2284">
        <v>14.9041099999999</v>
      </c>
      <c s="129" r="BS2284">
        <v>29.808219</v>
      </c>
      <c s="129" r="BT2284">
        <v>0.0</v>
      </c>
      <c s="129" r="BU2284">
        <v>0.0</v>
      </c>
      <c s="129" r="BV2284">
        <v>0.0</v>
      </c>
      <c s="129" r="BW2284">
        <v>0.0</v>
      </c>
      <c s="129" r="BX2284">
        <v>0.0</v>
      </c>
      <c s="129" r="BY2284">
        <v>11.178082</v>
      </c>
      <c s="129" r="BZ2284">
        <v>0.0</v>
      </c>
      <c s="129" r="CA2284">
        <v>18.630137</v>
      </c>
      <c s="129" r="CB2284">
        <v>111.780822</v>
      </c>
      <c s="129" r="CC2284">
        <v>3.726027</v>
      </c>
      <c s="129" r="CD2284">
        <v>3.726027</v>
      </c>
      <c s="129" r="CE2284">
        <v>7.45205499999999</v>
      </c>
      <c s="129" r="CF2284">
        <v>22.356164</v>
      </c>
      <c s="129" r="CG2284">
        <v>40.9863009999999</v>
      </c>
      <c s="129" r="CH2284">
        <v>26.0821919999999</v>
      </c>
      <c s="129" r="CI2284">
        <v>0.0</v>
      </c>
      <c s="129" r="CJ2284">
        <v>7.45205499999999</v>
      </c>
      <c s="129" r="CK2284">
        <v>81.972603</v>
      </c>
      <c s="129" r="CL2284">
        <v>0.0</v>
      </c>
      <c s="129" r="CM2284">
        <v>0.0</v>
      </c>
      <c s="129" r="CN2284">
        <v>0.0</v>
      </c>
      <c s="129" r="CO2284">
        <v>7.45205499999999</v>
      </c>
      <c s="129" r="CP2284">
        <v>3.726027</v>
      </c>
      <c s="129" r="CQ2284">
        <v>7.45205499999999</v>
      </c>
      <c s="129" r="CR2284">
        <v>63.342466</v>
      </c>
      <c s="129" r="CS2284">
        <v>0.0</v>
      </c>
    </row>
    <row customHeight="1" r="2285" ht="15.0">
      <c t="s" s="127" r="A2285">
        <v>19150</v>
      </c>
      <c t="s" s="127" r="B2285">
        <v>19151</v>
      </c>
      <c t="s" s="127" r="C2285">
        <v>19152</v>
      </c>
      <c t="s" s="127" r="D2285">
        <v>19153</v>
      </c>
      <c t="s" s="127" r="E2285">
        <v>19154</v>
      </c>
      <c t="s" s="127" r="F2285">
        <v>19155</v>
      </c>
      <c t="s" s="128" r="G2285">
        <v>19156</v>
      </c>
      <c t="s" s="127" r="H2285">
        <v>19157</v>
      </c>
      <c s="129" r="I2285">
        <v>71.0</v>
      </c>
      <c s="129" r="J2285">
        <v>6.0</v>
      </c>
      <c s="129" r="K2285">
        <v>5.0</v>
      </c>
      <c s="129" r="L2285">
        <v>14.0</v>
      </c>
      <c s="129" r="M2285">
        <v>23.0</v>
      </c>
      <c s="129" r="N2285">
        <v>9.0</v>
      </c>
      <c s="129" r="O2285">
        <v>14.0</v>
      </c>
      <c s="129" r="P2285">
        <v>17.0</v>
      </c>
      <c s="129" r="Q2285">
        <v>13.0</v>
      </c>
      <c s="129" r="R2285">
        <v>27.0</v>
      </c>
      <c s="129" r="S2285">
        <v>21.0</v>
      </c>
      <c s="129" r="T2285">
        <v>21.0</v>
      </c>
      <c s="129" r="U2285">
        <v>9.0</v>
      </c>
      <c s="129" r="V2285">
        <v>36.0</v>
      </c>
      <c s="129" r="W2285">
        <v>2.0</v>
      </c>
      <c s="129" r="X2285">
        <v>4.0</v>
      </c>
      <c s="129" r="Y2285">
        <v>7.0</v>
      </c>
      <c s="129" r="Z2285">
        <v>13.0</v>
      </c>
      <c s="129" r="AA2285">
        <v>6.0</v>
      </c>
      <c s="129" r="AB2285">
        <v>3.0</v>
      </c>
      <c s="129" r="AC2285">
        <v>1.0</v>
      </c>
      <c s="129" r="AD2285">
        <v>3.0</v>
      </c>
      <c s="129" r="AE2285">
        <v>25.0</v>
      </c>
      <c s="129" r="AF2285">
        <v>8.0</v>
      </c>
      <c s="129" r="AG2285">
        <v>35.0</v>
      </c>
      <c s="129" r="AH2285">
        <v>4.0</v>
      </c>
      <c s="129" r="AI2285">
        <v>1.0</v>
      </c>
      <c s="129" r="AJ2285">
        <v>7.0</v>
      </c>
      <c s="129" r="AK2285">
        <v>10.0</v>
      </c>
      <c s="129" r="AL2285">
        <v>3.0</v>
      </c>
      <c s="129" r="AM2285">
        <v>10.0</v>
      </c>
      <c s="129" r="AN2285">
        <v>0.0</v>
      </c>
      <c s="129" r="AO2285">
        <v>4.0</v>
      </c>
      <c s="129" r="AP2285">
        <v>19.0</v>
      </c>
      <c s="129" r="AQ2285">
        <v>12.0</v>
      </c>
      <c s="129" r="AR2285">
        <v>64.0</v>
      </c>
      <c s="129" r="AS2285">
        <v>0.0</v>
      </c>
      <c s="129" r="AT2285">
        <v>0.0</v>
      </c>
      <c s="129" r="AU2285">
        <v>4.0</v>
      </c>
      <c s="129" r="AV2285">
        <v>8.0</v>
      </c>
      <c s="129" r="AW2285">
        <v>32.0</v>
      </c>
      <c s="129" r="AX2285">
        <v>4.0</v>
      </c>
      <c s="129" r="AY2285">
        <v>12.0</v>
      </c>
      <c s="129" r="AZ2285">
        <v>4.0</v>
      </c>
      <c s="129" r="BA2285">
        <v>40.0</v>
      </c>
      <c s="129" r="BB2285">
        <v>0.0</v>
      </c>
      <c s="129" r="BC2285">
        <v>0.0</v>
      </c>
      <c s="129" r="BD2285">
        <v>4.0</v>
      </c>
      <c s="129" r="BE2285">
        <v>8.0</v>
      </c>
      <c s="129" r="BF2285">
        <v>16.0</v>
      </c>
      <c s="129" r="BG2285">
        <v>4.0</v>
      </c>
      <c s="129" r="BH2285">
        <v>8.0</v>
      </c>
      <c s="129" r="BI2285">
        <v>0.0</v>
      </c>
      <c s="129" r="BJ2285">
        <v>24.0</v>
      </c>
      <c s="129" r="BK2285">
        <v>0.0</v>
      </c>
      <c s="129" r="BL2285">
        <v>0.0</v>
      </c>
      <c s="129" r="BM2285">
        <v>0.0</v>
      </c>
      <c s="129" r="BN2285">
        <v>0.0</v>
      </c>
      <c s="129" r="BO2285">
        <v>16.0</v>
      </c>
      <c s="129" r="BP2285">
        <v>0.0</v>
      </c>
      <c s="129" r="BQ2285">
        <v>4.0</v>
      </c>
      <c s="129" r="BR2285">
        <v>4.0</v>
      </c>
      <c s="129" r="BS2285">
        <v>0.0</v>
      </c>
      <c s="129" r="BT2285">
        <v>0.0</v>
      </c>
      <c s="129" r="BU2285">
        <v>0.0</v>
      </c>
      <c s="129" r="BV2285">
        <v>0.0</v>
      </c>
      <c s="129" r="BW2285">
        <v>0.0</v>
      </c>
      <c s="129" r="BX2285">
        <v>0.0</v>
      </c>
      <c s="129" r="BY2285">
        <v>0.0</v>
      </c>
      <c s="129" r="BZ2285">
        <v>0.0</v>
      </c>
      <c s="129" r="CA2285">
        <v>0.0</v>
      </c>
      <c s="129" r="CB2285">
        <v>44.0</v>
      </c>
      <c s="129" r="CC2285">
        <v>0.0</v>
      </c>
      <c s="129" r="CD2285">
        <v>0.0</v>
      </c>
      <c s="129" r="CE2285">
        <v>0.0</v>
      </c>
      <c s="129" r="CF2285">
        <v>8.0</v>
      </c>
      <c s="129" r="CG2285">
        <v>28.0</v>
      </c>
      <c s="129" r="CH2285">
        <v>4.0</v>
      </c>
      <c s="129" r="CI2285">
        <v>0.0</v>
      </c>
      <c s="129" r="CJ2285">
        <v>4.0</v>
      </c>
      <c s="129" r="CK2285">
        <v>20.0</v>
      </c>
      <c s="129" r="CL2285">
        <v>0.0</v>
      </c>
      <c s="129" r="CM2285">
        <v>0.0</v>
      </c>
      <c s="129" r="CN2285">
        <v>4.0</v>
      </c>
      <c s="129" r="CO2285">
        <v>0.0</v>
      </c>
      <c s="129" r="CP2285">
        <v>4.0</v>
      </c>
      <c s="129" r="CQ2285">
        <v>0.0</v>
      </c>
      <c s="129" r="CR2285">
        <v>12.0</v>
      </c>
      <c s="129" r="CS2285">
        <v>0.0</v>
      </c>
    </row>
    <row customHeight="1" r="2286" ht="15.0">
      <c t="s" s="127" r="A2286">
        <v>19158</v>
      </c>
      <c t="s" s="127" r="B2286">
        <v>19159</v>
      </c>
      <c t="s" s="127" r="C2286">
        <v>19160</v>
      </c>
      <c t="s" s="127" r="D2286">
        <v>19161</v>
      </c>
      <c t="s" s="127" r="E2286">
        <v>19162</v>
      </c>
      <c t="s" s="127" r="F2286">
        <v>19163</v>
      </c>
      <c t="s" s="128" r="G2286">
        <v>19164</v>
      </c>
      <c t="s" s="127" r="H2286">
        <v>19165</v>
      </c>
      <c s="129" r="I2286">
        <v>338.0</v>
      </c>
      <c s="129" r="J2286">
        <v>51.924638</v>
      </c>
      <c s="129" r="K2286">
        <v>42.1275359999999</v>
      </c>
      <c s="129" r="L2286">
        <v>71.5188409999999</v>
      </c>
      <c s="129" r="M2286">
        <v>62.7014489999999</v>
      </c>
      <c s="129" r="N2286">
        <v>52.9043479999999</v>
      </c>
      <c s="129" r="O2286">
        <v>56.823188</v>
      </c>
      <c s="129" r="P2286">
        <v>49.0</v>
      </c>
      <c s="129" r="Q2286">
        <v>57.0</v>
      </c>
      <c s="129" r="R2286">
        <v>80.0</v>
      </c>
      <c s="129" r="S2286">
        <v>51.0</v>
      </c>
      <c s="129" r="T2286">
        <v>80.0</v>
      </c>
      <c s="129" r="U2286">
        <v>47.0</v>
      </c>
      <c s="129" r="V2286">
        <v>171.449275</v>
      </c>
      <c s="129" r="W2286">
        <v>23.513043</v>
      </c>
      <c s="129" r="X2286">
        <v>16.655072</v>
      </c>
      <c s="129" r="Y2286">
        <v>36.2492749999999</v>
      </c>
      <c s="129" r="Z2286">
        <v>36.2492749999999</v>
      </c>
      <c s="129" r="AA2286">
        <v>27.431884</v>
      </c>
      <c s="129" r="AB2286">
        <v>29.391304</v>
      </c>
      <c s="129" r="AC2286">
        <v>1.95941999999999</v>
      </c>
      <c s="129" r="AD2286">
        <v>27.431884</v>
      </c>
      <c s="129" r="AE2286">
        <v>95.031884</v>
      </c>
      <c s="129" r="AF2286">
        <v>48.9855069999999</v>
      </c>
      <c s="129" r="AG2286">
        <v>166.550725</v>
      </c>
      <c s="129" r="AH2286">
        <v>28.411594</v>
      </c>
      <c s="129" r="AI2286">
        <v>25.4724639999999</v>
      </c>
      <c s="129" r="AJ2286">
        <v>35.269565</v>
      </c>
      <c s="129" r="AK2286">
        <v>26.4521739999999</v>
      </c>
      <c s="129" r="AL2286">
        <v>25.4724639999999</v>
      </c>
      <c s="129" r="AM2286">
        <v>22.5333329999999</v>
      </c>
      <c s="129" r="AN2286">
        <v>2.93913</v>
      </c>
      <c s="129" r="AO2286">
        <v>42.1275359999999</v>
      </c>
      <c s="129" r="AP2286">
        <v>78.376812</v>
      </c>
      <c s="129" r="AQ2286">
        <v>46.046377</v>
      </c>
      <c s="129" r="AR2286">
        <v>278.237681</v>
      </c>
      <c s="129" r="AS2286">
        <v>35.269565</v>
      </c>
      <c s="129" r="AT2286">
        <v>7.83768099999999</v>
      </c>
      <c s="129" r="AU2286">
        <v>0.0</v>
      </c>
      <c s="129" r="AV2286">
        <v>15.675362</v>
      </c>
      <c s="129" r="AW2286">
        <v>31.350725</v>
      </c>
      <c s="129" r="AX2286">
        <v>27.431884</v>
      </c>
      <c s="129" r="AY2286">
        <v>133.240579999999</v>
      </c>
      <c s="129" r="AZ2286">
        <v>27.431884</v>
      </c>
      <c s="129" r="BA2286">
        <v>141.078261</v>
      </c>
      <c s="129" r="BB2286">
        <v>23.513043</v>
      </c>
      <c s="129" r="BC2286">
        <v>3.918841</v>
      </c>
      <c s="129" r="BD2286">
        <v>0.0</v>
      </c>
      <c s="129" r="BE2286">
        <v>3.918841</v>
      </c>
      <c s="129" r="BF2286">
        <v>0.0</v>
      </c>
      <c s="129" r="BG2286">
        <v>27.431884</v>
      </c>
      <c s="129" r="BH2286">
        <v>78.376812</v>
      </c>
      <c s="129" r="BI2286">
        <v>3.918841</v>
      </c>
      <c s="129" r="BJ2286">
        <v>137.15942</v>
      </c>
      <c s="129" r="BK2286">
        <v>11.756522</v>
      </c>
      <c s="129" r="BL2286">
        <v>3.918841</v>
      </c>
      <c s="129" r="BM2286">
        <v>0.0</v>
      </c>
      <c s="129" r="BN2286">
        <v>11.756522</v>
      </c>
      <c s="129" r="BO2286">
        <v>31.350725</v>
      </c>
      <c s="129" r="BP2286">
        <v>0.0</v>
      </c>
      <c s="129" r="BQ2286">
        <v>54.863768</v>
      </c>
      <c s="129" r="BR2286">
        <v>23.513043</v>
      </c>
      <c s="129" r="BS2286">
        <v>23.513043</v>
      </c>
      <c s="129" r="BT2286">
        <v>0.0</v>
      </c>
      <c s="129" r="BU2286">
        <v>0.0</v>
      </c>
      <c s="129" r="BV2286">
        <v>0.0</v>
      </c>
      <c s="129" r="BW2286">
        <v>0.0</v>
      </c>
      <c s="129" r="BX2286">
        <v>3.918841</v>
      </c>
      <c s="129" r="BY2286">
        <v>3.918841</v>
      </c>
      <c s="129" r="BZ2286">
        <v>0.0</v>
      </c>
      <c s="129" r="CA2286">
        <v>15.675362</v>
      </c>
      <c s="129" r="CB2286">
        <v>117.565217</v>
      </c>
      <c s="129" r="CC2286">
        <v>35.269565</v>
      </c>
      <c s="129" r="CD2286">
        <v>7.83768099999999</v>
      </c>
      <c s="129" r="CE2286">
        <v>0.0</v>
      </c>
      <c s="129" r="CF2286">
        <v>15.675362</v>
      </c>
      <c s="129" r="CG2286">
        <v>27.431884</v>
      </c>
      <c s="129" r="CH2286">
        <v>23.513043</v>
      </c>
      <c s="129" r="CI2286">
        <v>0.0</v>
      </c>
      <c s="129" r="CJ2286">
        <v>7.83768099999999</v>
      </c>
      <c s="129" r="CK2286">
        <v>137.15942</v>
      </c>
      <c s="129" r="CL2286">
        <v>0.0</v>
      </c>
      <c s="129" r="CM2286">
        <v>0.0</v>
      </c>
      <c s="129" r="CN2286">
        <v>0.0</v>
      </c>
      <c s="129" r="CO2286">
        <v>0.0</v>
      </c>
      <c s="129" r="CP2286">
        <v>0.0</v>
      </c>
      <c s="129" r="CQ2286">
        <v>0.0</v>
      </c>
      <c s="129" r="CR2286">
        <v>133.240579999999</v>
      </c>
      <c s="129" r="CS2286">
        <v>3.918841</v>
      </c>
    </row>
    <row customHeight="1" r="2287" ht="15.0">
      <c t="s" s="127" r="A2287">
        <v>19166</v>
      </c>
      <c t="s" s="127" r="B2287">
        <v>19167</v>
      </c>
      <c t="s" s="127" r="C2287">
        <v>19168</v>
      </c>
      <c t="s" s="127" r="D2287">
        <v>19169</v>
      </c>
      <c t="s" s="127" r="E2287">
        <v>19170</v>
      </c>
      <c t="s" s="127" r="F2287">
        <v>19171</v>
      </c>
      <c t="s" s="128" r="G2287">
        <v>19172</v>
      </c>
      <c t="s" s="127" r="H2287">
        <v>19173</v>
      </c>
      <c s="129" r="I2287">
        <v>64.0</v>
      </c>
      <c s="129" r="J2287">
        <v>9.762712</v>
      </c>
      <c s="129" r="K2287">
        <v>7.59321999999999</v>
      </c>
      <c s="129" r="L2287">
        <v>14.1016949999999</v>
      </c>
      <c s="129" r="M2287">
        <v>22.779661</v>
      </c>
      <c s="129" r="N2287">
        <v>6.50847499999999</v>
      </c>
      <c s="129" r="O2287">
        <v>3.25423699999999</v>
      </c>
      <c s="129" r="P2287">
        <v>9.0</v>
      </c>
      <c s="129" r="Q2287">
        <v>15.0</v>
      </c>
      <c s="129" r="R2287">
        <v>15.0</v>
      </c>
      <c s="129" r="S2287">
        <v>8.0</v>
      </c>
      <c s="129" r="T2287">
        <v>7.0</v>
      </c>
      <c s="129" r="U2287">
        <v>6.0</v>
      </c>
      <c s="129" r="V2287">
        <v>34.7118639999999</v>
      </c>
      <c s="129" r="W2287">
        <v>6.50847499999999</v>
      </c>
      <c s="129" r="X2287">
        <v>4.33898299999999</v>
      </c>
      <c s="129" r="Y2287">
        <v>7.59321999999999</v>
      </c>
      <c s="129" r="Z2287">
        <v>10.847458</v>
      </c>
      <c s="129" r="AA2287">
        <v>4.33898299999999</v>
      </c>
      <c s="129" r="AB2287">
        <v>1.084746</v>
      </c>
      <c s="129" r="AC2287">
        <v>0.0</v>
      </c>
      <c s="129" r="AD2287">
        <v>8.67796599999999</v>
      </c>
      <c s="129" r="AE2287">
        <v>21.694915</v>
      </c>
      <c s="129" r="AF2287">
        <v>4.33898299999999</v>
      </c>
      <c s="129" r="AG2287">
        <v>29.288136</v>
      </c>
      <c s="129" r="AH2287">
        <v>3.25423699999999</v>
      </c>
      <c s="129" r="AI2287">
        <v>3.25423699999999</v>
      </c>
      <c s="129" r="AJ2287">
        <v>6.50847499999999</v>
      </c>
      <c s="129" r="AK2287">
        <v>11.9322029999999</v>
      </c>
      <c s="129" r="AL2287">
        <v>2.169492</v>
      </c>
      <c s="129" r="AM2287">
        <v>2.169492</v>
      </c>
      <c s="129" r="AN2287">
        <v>0.0</v>
      </c>
      <c s="129" r="AO2287">
        <v>5.42372899999999</v>
      </c>
      <c s="129" r="AP2287">
        <v>19.525424</v>
      </c>
      <c s="129" r="AQ2287">
        <v>4.33898299999999</v>
      </c>
      <c s="129" r="AR2287">
        <v>47.728814</v>
      </c>
      <c s="129" r="AS2287">
        <v>0.0</v>
      </c>
      <c s="129" r="AT2287">
        <v>4.33898299999999</v>
      </c>
      <c s="129" r="AU2287">
        <v>8.67796599999999</v>
      </c>
      <c s="129" r="AV2287">
        <v>8.67796599999999</v>
      </c>
      <c s="129" r="AW2287">
        <v>4.33898299999999</v>
      </c>
      <c s="129" r="AX2287">
        <v>8.67796599999999</v>
      </c>
      <c s="129" r="AY2287">
        <v>8.67796599999999</v>
      </c>
      <c s="129" r="AZ2287">
        <v>4.33898299999999</v>
      </c>
      <c s="129" r="BA2287">
        <v>26.033898</v>
      </c>
      <c s="129" r="BB2287">
        <v>0.0</v>
      </c>
      <c s="129" r="BC2287">
        <v>4.33898299999999</v>
      </c>
      <c s="129" r="BD2287">
        <v>4.33898299999999</v>
      </c>
      <c s="129" r="BE2287">
        <v>4.33898299999999</v>
      </c>
      <c s="129" r="BF2287">
        <v>0.0</v>
      </c>
      <c s="129" r="BG2287">
        <v>8.67796599999999</v>
      </c>
      <c s="129" r="BH2287">
        <v>4.33898299999999</v>
      </c>
      <c s="129" r="BI2287">
        <v>0.0</v>
      </c>
      <c s="129" r="BJ2287">
        <v>21.694915</v>
      </c>
      <c s="129" r="BK2287">
        <v>0.0</v>
      </c>
      <c s="129" r="BL2287">
        <v>0.0</v>
      </c>
      <c s="129" r="BM2287">
        <v>4.33898299999999</v>
      </c>
      <c s="129" r="BN2287">
        <v>4.33898299999999</v>
      </c>
      <c s="129" r="BO2287">
        <v>4.33898299999999</v>
      </c>
      <c s="129" r="BP2287">
        <v>0.0</v>
      </c>
      <c s="129" r="BQ2287">
        <v>4.33898299999999</v>
      </c>
      <c s="129" r="BR2287">
        <v>4.33898299999999</v>
      </c>
      <c s="129" r="BS2287">
        <v>4.33898299999999</v>
      </c>
      <c s="129" r="BT2287">
        <v>0.0</v>
      </c>
      <c s="129" r="BU2287">
        <v>0.0</v>
      </c>
      <c s="129" r="BV2287">
        <v>0.0</v>
      </c>
      <c s="129" r="BW2287">
        <v>0.0</v>
      </c>
      <c s="129" r="BX2287">
        <v>0.0</v>
      </c>
      <c s="129" r="BY2287">
        <v>0.0</v>
      </c>
      <c s="129" r="BZ2287">
        <v>0.0</v>
      </c>
      <c s="129" r="CA2287">
        <v>4.33898299999999</v>
      </c>
      <c s="129" r="CB2287">
        <v>34.7118639999999</v>
      </c>
      <c s="129" r="CC2287">
        <v>0.0</v>
      </c>
      <c s="129" r="CD2287">
        <v>4.33898299999999</v>
      </c>
      <c s="129" r="CE2287">
        <v>8.67796599999999</v>
      </c>
      <c s="129" r="CF2287">
        <v>8.67796599999999</v>
      </c>
      <c s="129" r="CG2287">
        <v>4.33898299999999</v>
      </c>
      <c s="129" r="CH2287">
        <v>8.67796599999999</v>
      </c>
      <c s="129" r="CI2287">
        <v>0.0</v>
      </c>
      <c s="129" r="CJ2287">
        <v>0.0</v>
      </c>
      <c s="129" r="CK2287">
        <v>8.67796599999999</v>
      </c>
      <c s="129" r="CL2287">
        <v>0.0</v>
      </c>
      <c s="129" r="CM2287">
        <v>0.0</v>
      </c>
      <c s="129" r="CN2287">
        <v>0.0</v>
      </c>
      <c s="129" r="CO2287">
        <v>0.0</v>
      </c>
      <c s="129" r="CP2287">
        <v>0.0</v>
      </c>
      <c s="129" r="CQ2287">
        <v>0.0</v>
      </c>
      <c s="129" r="CR2287">
        <v>8.67796599999999</v>
      </c>
      <c s="129" r="CS2287">
        <v>0.0</v>
      </c>
    </row>
    <row customHeight="1" r="2288" ht="15.0">
      <c t="s" s="127" r="A2288">
        <v>19174</v>
      </c>
      <c t="s" s="127" r="B2288">
        <v>19175</v>
      </c>
      <c t="s" s="127" r="C2288">
        <v>19176</v>
      </c>
      <c t="s" s="127" r="D2288">
        <v>19177</v>
      </c>
      <c t="s" s="127" r="E2288">
        <v>19178</v>
      </c>
      <c t="s" s="127" r="F2288">
        <v>19179</v>
      </c>
      <c t="s" s="128" r="G2288">
        <v>19180</v>
      </c>
      <c t="s" s="127" r="H2288">
        <v>19181</v>
      </c>
      <c s="129" r="I2288">
        <v>8673.0</v>
      </c>
      <c s="129" r="J2288">
        <v>1566.559449</v>
      </c>
      <c s="129" r="K2288">
        <v>1289.000868</v>
      </c>
      <c s="129" r="L2288">
        <v>1824.35962199999</v>
      </c>
      <c s="129" r="M2288">
        <v>2015.357561</v>
      </c>
      <c s="129" r="N2288">
        <v>1337.92644799999</v>
      </c>
      <c s="129" r="O2288">
        <v>639.796051</v>
      </c>
      <c s="129" r="P2288">
        <v>1361.0</v>
      </c>
      <c s="129" r="Q2288">
        <v>1251.0</v>
      </c>
      <c s="129" r="R2288">
        <v>1693.0</v>
      </c>
      <c s="129" r="S2288">
        <v>1381.0</v>
      </c>
      <c s="129" r="T2288">
        <v>987.0</v>
      </c>
      <c s="129" r="U2288">
        <v>385.0</v>
      </c>
      <c s="129" r="V2288">
        <v>4287.57441999999</v>
      </c>
      <c s="129" r="W2288">
        <v>822.326100999999</v>
      </c>
      <c s="129" r="X2288">
        <v>674.608482999999</v>
      </c>
      <c s="129" r="Y2288">
        <v>884.423952999999</v>
      </c>
      <c s="129" r="Z2288">
        <v>986.979497</v>
      </c>
      <c s="129" r="AA2288">
        <v>671.785853999999</v>
      </c>
      <c s="129" r="AB2288">
        <v>233.337382999999</v>
      </c>
      <c s="129" r="AC2288">
        <v>14.113148</v>
      </c>
      <c s="129" r="AD2288">
        <v>1068.83575599999</v>
      </c>
      <c s="129" r="AE2288">
        <v>2625.045563</v>
      </c>
      <c s="129" r="AF2288">
        <v>593.693099999999</v>
      </c>
      <c s="129" r="AG2288">
        <v>4385.42558</v>
      </c>
      <c s="129" r="AH2288">
        <v>744.233347999999</v>
      </c>
      <c s="129" r="AI2288">
        <v>614.392383999999</v>
      </c>
      <c s="129" r="AJ2288">
        <v>939.935668999999</v>
      </c>
      <c s="129" r="AK2288">
        <v>1028.378065</v>
      </c>
      <c s="129" r="AL2288">
        <v>666.140593999999</v>
      </c>
      <c s="129" r="AM2288">
        <v>356.592211</v>
      </c>
      <c s="129" r="AN2288">
        <v>35.753309</v>
      </c>
      <c s="129" r="AO2288">
        <v>979.452484</v>
      </c>
      <c s="129" r="AP2288">
        <v>2644.80396999999</v>
      </c>
      <c s="129" r="AQ2288">
        <v>761.169126</v>
      </c>
      <c s="129" r="AR2288">
        <v>7139.37122999999</v>
      </c>
      <c s="129" r="AS2288">
        <v>60.216099</v>
      </c>
      <c s="129" r="AT2288">
        <v>474.201778999999</v>
      </c>
      <c s="129" r="AU2288">
        <v>481.728791</v>
      </c>
      <c s="129" r="AV2288">
        <v>1072.599262</v>
      </c>
      <c s="129" r="AW2288">
        <v>1294.646127</v>
      </c>
      <c s="129" r="AX2288">
        <v>970.984595</v>
      </c>
      <c s="129" r="AY2288">
        <v>1889.28010399999</v>
      </c>
      <c s="129" r="AZ2288">
        <v>895.714472</v>
      </c>
      <c s="129" r="BA2288">
        <v>3548.986331</v>
      </c>
      <c s="129" r="BB2288">
        <v>48.9255799999999</v>
      </c>
      <c s="129" r="BC2288">
        <v>297.316988999999</v>
      </c>
      <c s="129" r="BD2288">
        <v>297.316988999999</v>
      </c>
      <c s="129" r="BE2288">
        <v>538.181383999999</v>
      </c>
      <c s="129" r="BF2288">
        <v>293.553481999999</v>
      </c>
      <c s="129" r="BG2288">
        <v>820.444347999999</v>
      </c>
      <c s="129" r="BH2288">
        <v>918.295509</v>
      </c>
      <c s="129" r="BI2288">
        <v>334.952049999999</v>
      </c>
      <c s="129" r="BJ2288">
        <v>3590.384899</v>
      </c>
      <c s="129" r="BK2288">
        <v>11.290519</v>
      </c>
      <c s="129" r="BL2288">
        <v>176.884791</v>
      </c>
      <c s="129" r="BM2288">
        <v>184.411802999999</v>
      </c>
      <c s="129" r="BN2288">
        <v>534.417877999999</v>
      </c>
      <c s="129" r="BO2288">
        <v>1001.09264499999</v>
      </c>
      <c s="129" r="BP2288">
        <v>150.540246999999</v>
      </c>
      <c s="129" r="BQ2288">
        <v>970.984595</v>
      </c>
      <c s="129" r="BR2288">
        <v>560.762421</v>
      </c>
      <c s="129" r="BS2288">
        <v>858.07941</v>
      </c>
      <c s="129" r="BT2288">
        <v>3.763506</v>
      </c>
      <c s="129" r="BU2288">
        <v>3.763506</v>
      </c>
      <c s="129" r="BV2288">
        <v>18.8175309999999</v>
      </c>
      <c s="129" r="BW2288">
        <v>67.7431109999999</v>
      </c>
      <c s="129" r="BX2288">
        <v>127.95921</v>
      </c>
      <c s="129" r="BY2288">
        <v>139.249729</v>
      </c>
      <c s="129" r="BZ2288">
        <v>0.0</v>
      </c>
      <c s="129" r="CA2288">
        <v>496.782816</v>
      </c>
      <c s="129" r="CB2288">
        <v>3646.837492</v>
      </c>
      <c s="129" r="CC2288">
        <v>56.452593</v>
      </c>
      <c s="129" r="CD2288">
        <v>383.877631</v>
      </c>
      <c s="129" r="CE2288">
        <v>376.350618</v>
      </c>
      <c s="129" r="CF2288">
        <v>839.261879</v>
      </c>
      <c s="129" r="CG2288">
        <v>1004.856151</v>
      </c>
      <c s="129" r="CH2288">
        <v>752.701236999999</v>
      </c>
      <c s="129" r="CI2288">
        <v>33.8715559999999</v>
      </c>
      <c s="129" r="CJ2288">
        <v>199.465827999999</v>
      </c>
      <c s="129" r="CK2288">
        <v>2634.45432799999</v>
      </c>
      <c s="129" r="CL2288">
        <v>0.0</v>
      </c>
      <c s="129" r="CM2288">
        <v>86.560642</v>
      </c>
      <c s="129" r="CN2288">
        <v>86.560642</v>
      </c>
      <c s="129" r="CO2288">
        <v>165.594271999999</v>
      </c>
      <c s="129" r="CP2288">
        <v>161.830766</v>
      </c>
      <c s="129" r="CQ2288">
        <v>79.03363</v>
      </c>
      <c s="129" r="CR2288">
        <v>1855.408548</v>
      </c>
      <c s="129" r="CS2288">
        <v>199.465827999999</v>
      </c>
    </row>
    <row customHeight="1" r="2289" ht="15.0">
      <c t="s" s="127" r="A2289">
        <v>19182</v>
      </c>
      <c t="s" s="127" r="B2289">
        <v>19183</v>
      </c>
      <c t="s" s="127" r="C2289">
        <v>19184</v>
      </c>
      <c t="s" s="127" r="D2289">
        <v>19185</v>
      </c>
      <c t="s" s="127" r="E2289">
        <v>19186</v>
      </c>
      <c t="s" s="127" r="F2289">
        <v>19187</v>
      </c>
      <c t="s" s="128" r="G2289">
        <v>19188</v>
      </c>
      <c t="s" s="127" r="H2289">
        <v>19189</v>
      </c>
      <c s="129" r="I2289">
        <v>2195.0</v>
      </c>
      <c s="129" r="J2289">
        <v>412.757248</v>
      </c>
      <c s="129" r="K2289">
        <v>264.573054</v>
      </c>
      <c s="129" r="L2289">
        <v>431.680108</v>
      </c>
      <c s="129" r="M2289">
        <v>487.612063999999</v>
      </c>
      <c s="129" r="N2289">
        <v>359.254644999999</v>
      </c>
      <c s="129" r="O2289">
        <v>239.122882</v>
      </c>
      <c s="129" r="P2289">
        <v>296.0</v>
      </c>
      <c s="129" r="Q2289">
        <v>267.0</v>
      </c>
      <c s="129" r="R2289">
        <v>366.0</v>
      </c>
      <c s="129" r="S2289">
        <v>308.0</v>
      </c>
      <c s="129" r="T2289">
        <v>281.0</v>
      </c>
      <c s="129" r="U2289">
        <v>184.0</v>
      </c>
      <c s="129" r="V2289">
        <v>1093.078316</v>
      </c>
      <c s="129" r="W2289">
        <v>219.657388</v>
      </c>
      <c s="129" r="X2289">
        <v>133.612765</v>
      </c>
      <c s="129" r="Y2289">
        <v>223.218064</v>
      </c>
      <c s="129" r="Z2289">
        <v>239.13363</v>
      </c>
      <c s="129" r="AA2289">
        <v>184.628174</v>
      </c>
      <c s="129" r="AB2289">
        <v>80.9221409999999</v>
      </c>
      <c s="129" r="AC2289">
        <v>11.906153</v>
      </c>
      <c s="129" r="AD2289">
        <v>265.772828</v>
      </c>
      <c s="129" r="AE2289">
        <v>636.287034999999</v>
      </c>
      <c s="129" r="AF2289">
        <v>191.018452999999</v>
      </c>
      <c s="129" r="AG2289">
        <v>1101.92168399999</v>
      </c>
      <c s="129" r="AH2289">
        <v>193.09986</v>
      </c>
      <c s="129" r="AI2289">
        <v>130.960288999999</v>
      </c>
      <c s="129" r="AJ2289">
        <v>208.462042999999</v>
      </c>
      <c s="129" r="AK2289">
        <v>248.478433</v>
      </c>
      <c s="129" r="AL2289">
        <v>174.626471</v>
      </c>
      <c s="129" r="AM2289">
        <v>124.656736</v>
      </c>
      <c s="129" r="AN2289">
        <v>21.637851</v>
      </c>
      <c s="129" r="AO2289">
        <v>232.58177</v>
      </c>
      <c s="129" r="AP2289">
        <v>637.172581</v>
      </c>
      <c s="129" r="AQ2289">
        <v>232.167333</v>
      </c>
      <c s="129" r="AR2289">
        <v>1792.430055</v>
      </c>
      <c s="129" r="AS2289">
        <v>27.86738</v>
      </c>
      <c s="129" r="AT2289">
        <v>71.658978</v>
      </c>
      <c s="129" r="AU2289">
        <v>79.959795</v>
      </c>
      <c s="129" r="AV2289">
        <v>280.367343</v>
      </c>
      <c s="129" r="AW2289">
        <v>366.256998</v>
      </c>
      <c s="129" r="AX2289">
        <v>207.014825</v>
      </c>
      <c s="129" r="AY2289">
        <v>573.341185999999</v>
      </c>
      <c s="129" r="AZ2289">
        <v>185.963551</v>
      </c>
      <c s="129" r="BA2289">
        <v>869.562591</v>
      </c>
      <c s="129" r="BB2289">
        <v>23.886326</v>
      </c>
      <c s="129" r="BC2289">
        <v>55.73476</v>
      </c>
      <c s="129" r="BD2289">
        <v>44.1303059999999</v>
      </c>
      <c s="129" r="BE2289">
        <v>160.935713999999</v>
      </c>
      <c s="129" r="BF2289">
        <v>59.7158149999999</v>
      </c>
      <c s="129" r="BG2289">
        <v>187.109553</v>
      </c>
      <c s="129" r="BH2289">
        <v>266.069593</v>
      </c>
      <c s="129" r="BI2289">
        <v>71.980524</v>
      </c>
      <c s="129" r="BJ2289">
        <v>922.867464</v>
      </c>
      <c s="129" r="BK2289">
        <v>3.98105399999999</v>
      </c>
      <c s="129" r="BL2289">
        <v>15.924217</v>
      </c>
      <c s="129" r="BM2289">
        <v>35.829489</v>
      </c>
      <c s="129" r="BN2289">
        <v>119.43163</v>
      </c>
      <c s="129" r="BO2289">
        <v>306.541182999999</v>
      </c>
      <c s="129" r="BP2289">
        <v>19.905272</v>
      </c>
      <c s="129" r="BQ2289">
        <v>307.271593</v>
      </c>
      <c s="129" r="BR2289">
        <v>113.983027</v>
      </c>
      <c s="129" r="BS2289">
        <v>172.518596</v>
      </c>
      <c s="129" r="BT2289">
        <v>0.0</v>
      </c>
      <c s="129" r="BU2289">
        <v>0.0</v>
      </c>
      <c s="129" r="BV2289">
        <v>0.0</v>
      </c>
      <c s="129" r="BW2289">
        <v>23.886326</v>
      </c>
      <c s="129" r="BX2289">
        <v>39.810543</v>
      </c>
      <c s="129" r="BY2289">
        <v>27.86738</v>
      </c>
      <c s="129" r="BZ2289">
        <v>0.0</v>
      </c>
      <c s="129" r="CA2289">
        <v>80.954346</v>
      </c>
      <c s="129" r="CB2289">
        <v>851.291344999999</v>
      </c>
      <c s="129" r="CC2289">
        <v>19.905272</v>
      </c>
      <c s="129" r="CD2289">
        <v>55.73476</v>
      </c>
      <c s="129" r="CE2289">
        <v>63.696869</v>
      </c>
      <c s="129" r="CF2289">
        <v>199.391424</v>
      </c>
      <c s="129" r="CG2289">
        <v>286.635911</v>
      </c>
      <c s="129" r="CH2289">
        <v>151.280064</v>
      </c>
      <c s="129" r="CI2289">
        <v>7.96210899999999</v>
      </c>
      <c s="129" r="CJ2289">
        <v>66.6849349999999</v>
      </c>
      <c s="129" r="CK2289">
        <v>768.620115</v>
      </c>
      <c s="129" r="CL2289">
        <v>7.96210899999999</v>
      </c>
      <c s="129" r="CM2289">
        <v>15.924217</v>
      </c>
      <c s="129" r="CN2289">
        <v>16.2629249999999</v>
      </c>
      <c s="129" r="CO2289">
        <v>57.089593</v>
      </c>
      <c s="129" r="CP2289">
        <v>39.810543</v>
      </c>
      <c s="129" r="CQ2289">
        <v>27.86738</v>
      </c>
      <c s="129" r="CR2289">
        <v>565.379077</v>
      </c>
      <c s="129" r="CS2289">
        <v>38.324269</v>
      </c>
    </row>
    <row customHeight="1" r="2290" ht="15.0">
      <c t="s" s="127" r="A2290">
        <v>19190</v>
      </c>
      <c t="s" s="127" r="B2290">
        <v>19191</v>
      </c>
      <c t="s" s="127" r="C2290">
        <v>19192</v>
      </c>
      <c t="s" s="127" r="D2290">
        <v>19193</v>
      </c>
      <c t="s" s="127" r="E2290">
        <v>19194</v>
      </c>
      <c t="s" s="127" r="F2290">
        <v>19195</v>
      </c>
      <c t="s" s="128" r="G2290">
        <v>19196</v>
      </c>
      <c t="s" s="127" r="H2290">
        <v>19197</v>
      </c>
      <c s="129" r="I2290">
        <v>6184.0</v>
      </c>
      <c s="129" r="J2290">
        <v>1080.582422</v>
      </c>
      <c s="129" r="K2290">
        <v>1021.958573</v>
      </c>
      <c s="129" r="L2290">
        <v>1271.934274</v>
      </c>
      <c s="129" r="M2290">
        <v>1457.444459</v>
      </c>
      <c s="129" r="N2290">
        <v>850.191428999999</v>
      </c>
      <c s="129" r="O2290">
        <v>501.888842</v>
      </c>
      <c s="129" r="P2290">
        <v>954.0</v>
      </c>
      <c s="129" r="Q2290">
        <v>996.0</v>
      </c>
      <c s="129" r="R2290">
        <v>1159.0</v>
      </c>
      <c s="129" r="S2290">
        <v>967.0</v>
      </c>
      <c s="129" r="T2290">
        <v>577.0</v>
      </c>
      <c s="129" r="U2290">
        <v>333.0</v>
      </c>
      <c s="129" r="V2290">
        <v>2980.111526</v>
      </c>
      <c s="129" r="W2290">
        <v>563.271792</v>
      </c>
      <c s="129" r="X2290">
        <v>525.796348999999</v>
      </c>
      <c s="129" r="Y2290">
        <v>611.743923</v>
      </c>
      <c s="129" r="Z2290">
        <v>704.353425</v>
      </c>
      <c s="129" r="AA2290">
        <v>412.806222999999</v>
      </c>
      <c s="129" r="AB2290">
        <v>145.487213</v>
      </c>
      <c s="129" r="AC2290">
        <v>16.652602</v>
      </c>
      <c s="129" r="AD2290">
        <v>780.391245</v>
      </c>
      <c s="129" r="AE2290">
        <v>1827.812421</v>
      </c>
      <c s="129" r="AF2290">
        <v>371.907858999999</v>
      </c>
      <c s="129" r="AG2290">
        <v>3203.88847399999</v>
      </c>
      <c s="129" r="AH2290">
        <v>517.310629999999</v>
      </c>
      <c s="129" r="AI2290">
        <v>496.162223999999</v>
      </c>
      <c s="129" r="AJ2290">
        <v>660.190351999999</v>
      </c>
      <c s="129" r="AK2290">
        <v>753.091034</v>
      </c>
      <c s="129" r="AL2290">
        <v>437.385206999999</v>
      </c>
      <c s="129" r="AM2290">
        <v>289.693575</v>
      </c>
      <c s="129" r="AN2290">
        <v>50.055452</v>
      </c>
      <c s="129" r="AO2290">
        <v>728.414696</v>
      </c>
      <c s="129" r="AP2290">
        <v>1890.480296</v>
      </c>
      <c s="129" r="AQ2290">
        <v>584.993482999999</v>
      </c>
      <c s="129" r="AR2290">
        <v>5146.71942299999</v>
      </c>
      <c s="129" r="AS2290">
        <v>8.631674</v>
      </c>
      <c s="129" r="AT2290">
        <v>281.084129</v>
      </c>
      <c s="129" r="AU2290">
        <v>348.451592</v>
      </c>
      <c s="129" r="AV2290">
        <v>734.677274</v>
      </c>
      <c s="129" r="AW2290">
        <v>950.053860999999</v>
      </c>
      <c s="129" r="AX2290">
        <v>641.337959999999</v>
      </c>
      <c s="129" r="AY2290">
        <v>1318.840467</v>
      </c>
      <c s="129" r="AZ2290">
        <v>863.642465</v>
      </c>
      <c s="129" r="BA2290">
        <v>2473.64645599999</v>
      </c>
      <c s="129" r="BB2290">
        <v>8.631674</v>
      </c>
      <c s="129" r="BC2290">
        <v>213.519737999999</v>
      </c>
      <c s="129" r="BD2290">
        <v>255.717339</v>
      </c>
      <c s="129" r="BE2290">
        <v>298.4266</v>
      </c>
      <c s="129" r="BF2290">
        <v>194.244127999999</v>
      </c>
      <c s="129" r="BG2290">
        <v>547.435522999999</v>
      </c>
      <c s="129" r="BH2290">
        <v>614.361517</v>
      </c>
      <c s="129" r="BI2290">
        <v>341.309935999999</v>
      </c>
      <c s="129" r="BJ2290">
        <v>2673.07296799999</v>
      </c>
      <c s="129" r="BK2290">
        <v>0.0</v>
      </c>
      <c s="129" r="BL2290">
        <v>67.564391</v>
      </c>
      <c s="129" r="BM2290">
        <v>92.7342529999999</v>
      </c>
      <c s="129" r="BN2290">
        <v>436.250674</v>
      </c>
      <c s="129" r="BO2290">
        <v>755.809733</v>
      </c>
      <c s="129" r="BP2290">
        <v>93.902437</v>
      </c>
      <c s="129" r="BQ2290">
        <v>704.478951</v>
      </c>
      <c s="129" r="BR2290">
        <v>522.332529</v>
      </c>
      <c s="129" r="BS2290">
        <v>739.805698</v>
      </c>
      <c s="129" r="BT2290">
        <v>0.0</v>
      </c>
      <c s="129" r="BU2290">
        <v>4.312945</v>
      </c>
      <c s="129" r="BV2290">
        <v>0.0</v>
      </c>
      <c s="129" r="BW2290">
        <v>40.3213539999999</v>
      </c>
      <c s="129" r="BX2290">
        <v>90.370163</v>
      </c>
      <c s="129" r="BY2290">
        <v>146.009052999999</v>
      </c>
      <c s="129" r="BZ2290">
        <v>0.0</v>
      </c>
      <c s="129" r="CA2290">
        <v>458.792183</v>
      </c>
      <c s="129" r="CB2290">
        <v>2603.16545</v>
      </c>
      <c s="129" r="CC2290">
        <v>8.631674</v>
      </c>
      <c s="129" r="CD2290">
        <v>203.814523</v>
      </c>
      <c s="129" r="CE2290">
        <v>275.029521999999</v>
      </c>
      <c s="129" r="CF2290">
        <v>640.297699999999</v>
      </c>
      <c s="129" r="CG2290">
        <v>767.823226999999</v>
      </c>
      <c s="129" r="CH2290">
        <v>463.320938</v>
      </c>
      <c s="129" r="CI2290">
        <v>13.7550849999999</v>
      </c>
      <c s="129" r="CJ2290">
        <v>230.492781</v>
      </c>
      <c s="129" r="CK2290">
        <v>1803.74827499999</v>
      </c>
      <c s="129" r="CL2290">
        <v>0.0</v>
      </c>
      <c s="129" r="CM2290">
        <v>72.9566609999999</v>
      </c>
      <c s="129" r="CN2290">
        <v>73.42207</v>
      </c>
      <c s="129" r="CO2290">
        <v>54.058219</v>
      </c>
      <c s="129" r="CP2290">
        <v>91.860471</v>
      </c>
      <c s="129" r="CQ2290">
        <v>32.00797</v>
      </c>
      <c s="129" r="CR2290">
        <v>1305.085382</v>
      </c>
      <c s="129" r="CS2290">
        <v>174.357501</v>
      </c>
    </row>
    <row customHeight="1" r="2291" ht="15.0">
      <c t="s" s="127" r="A2291">
        <v>19198</v>
      </c>
      <c t="s" s="127" r="B2291">
        <v>19199</v>
      </c>
      <c t="s" s="127" r="C2291">
        <v>19200</v>
      </c>
      <c t="s" s="127" r="D2291">
        <v>19201</v>
      </c>
      <c t="s" s="127" r="E2291">
        <v>19202</v>
      </c>
      <c t="s" s="127" r="F2291">
        <v>19203</v>
      </c>
      <c t="s" s="128" r="G2291">
        <v>19204</v>
      </c>
      <c t="s" s="127" r="H2291">
        <v>19205</v>
      </c>
      <c s="129" r="I2291">
        <v>151.0</v>
      </c>
      <c s="129" r="J2291">
        <v>27.0</v>
      </c>
      <c s="129" r="K2291">
        <v>21.0</v>
      </c>
      <c s="129" r="L2291">
        <v>27.0</v>
      </c>
      <c s="129" r="M2291">
        <v>37.0</v>
      </c>
      <c s="129" r="N2291">
        <v>23.0</v>
      </c>
      <c s="129" r="O2291">
        <v>16.0</v>
      </c>
      <c s="129" r="P2291">
        <v>32.0</v>
      </c>
      <c s="129" r="Q2291">
        <v>18.0</v>
      </c>
      <c s="129" r="R2291">
        <v>39.0</v>
      </c>
      <c s="129" r="S2291">
        <v>23.0</v>
      </c>
      <c s="129" r="T2291">
        <v>29.0</v>
      </c>
      <c s="129" r="U2291">
        <v>12.0</v>
      </c>
      <c s="129" r="V2291">
        <v>73.0</v>
      </c>
      <c s="129" r="W2291">
        <v>10.0</v>
      </c>
      <c s="129" r="X2291">
        <v>10.0</v>
      </c>
      <c s="129" r="Y2291">
        <v>15.0</v>
      </c>
      <c s="129" r="Z2291">
        <v>19.0</v>
      </c>
      <c s="129" r="AA2291">
        <v>12.0</v>
      </c>
      <c s="129" r="AB2291">
        <v>7.0</v>
      </c>
      <c s="129" r="AC2291">
        <v>0.0</v>
      </c>
      <c s="129" r="AD2291">
        <v>14.0</v>
      </c>
      <c s="129" r="AE2291">
        <v>44.0</v>
      </c>
      <c s="129" r="AF2291">
        <v>15.0</v>
      </c>
      <c s="129" r="AG2291">
        <v>78.0</v>
      </c>
      <c s="129" r="AH2291">
        <v>17.0</v>
      </c>
      <c s="129" r="AI2291">
        <v>11.0</v>
      </c>
      <c s="129" r="AJ2291">
        <v>12.0</v>
      </c>
      <c s="129" r="AK2291">
        <v>18.0</v>
      </c>
      <c s="129" r="AL2291">
        <v>11.0</v>
      </c>
      <c s="129" r="AM2291">
        <v>9.0</v>
      </c>
      <c s="129" r="AN2291">
        <v>0.0</v>
      </c>
      <c s="129" r="AO2291">
        <v>21.0</v>
      </c>
      <c s="129" r="AP2291">
        <v>41.0</v>
      </c>
      <c s="129" r="AQ2291">
        <v>16.0</v>
      </c>
      <c s="129" r="AR2291">
        <v>132.0</v>
      </c>
      <c s="129" r="AS2291">
        <v>20.0</v>
      </c>
      <c s="129" r="AT2291">
        <v>0.0</v>
      </c>
      <c s="129" r="AU2291">
        <v>8.0</v>
      </c>
      <c s="129" r="AV2291">
        <v>36.0</v>
      </c>
      <c s="129" r="AW2291">
        <v>16.0</v>
      </c>
      <c s="129" r="AX2291">
        <v>12.0</v>
      </c>
      <c s="129" r="AY2291">
        <v>24.0</v>
      </c>
      <c s="129" r="AZ2291">
        <v>16.0</v>
      </c>
      <c s="129" r="BA2291">
        <v>76.0</v>
      </c>
      <c s="129" r="BB2291">
        <v>16.0</v>
      </c>
      <c s="129" r="BC2291">
        <v>0.0</v>
      </c>
      <c s="129" r="BD2291">
        <v>4.0</v>
      </c>
      <c s="129" r="BE2291">
        <v>20.0</v>
      </c>
      <c s="129" r="BF2291">
        <v>4.0</v>
      </c>
      <c s="129" r="BG2291">
        <v>12.0</v>
      </c>
      <c s="129" r="BH2291">
        <v>16.0</v>
      </c>
      <c s="129" r="BI2291">
        <v>4.0</v>
      </c>
      <c s="129" r="BJ2291">
        <v>56.0</v>
      </c>
      <c s="129" r="BK2291">
        <v>4.0</v>
      </c>
      <c s="129" r="BL2291">
        <v>0.0</v>
      </c>
      <c s="129" r="BM2291">
        <v>4.0</v>
      </c>
      <c s="129" r="BN2291">
        <v>16.0</v>
      </c>
      <c s="129" r="BO2291">
        <v>12.0</v>
      </c>
      <c s="129" r="BP2291">
        <v>0.0</v>
      </c>
      <c s="129" r="BQ2291">
        <v>8.0</v>
      </c>
      <c s="129" r="BR2291">
        <v>12.0</v>
      </c>
      <c s="129" r="BS2291">
        <v>24.0</v>
      </c>
      <c s="129" r="BT2291">
        <v>0.0</v>
      </c>
      <c s="129" r="BU2291">
        <v>0.0</v>
      </c>
      <c s="129" r="BV2291">
        <v>0.0</v>
      </c>
      <c s="129" r="BW2291">
        <v>4.0</v>
      </c>
      <c s="129" r="BX2291">
        <v>0.0</v>
      </c>
      <c s="129" r="BY2291">
        <v>12.0</v>
      </c>
      <c s="129" r="BZ2291">
        <v>0.0</v>
      </c>
      <c s="129" r="CA2291">
        <v>8.0</v>
      </c>
      <c s="129" r="CB2291">
        <v>48.0</v>
      </c>
      <c s="129" r="CC2291">
        <v>8.0</v>
      </c>
      <c s="129" r="CD2291">
        <v>0.0</v>
      </c>
      <c s="129" r="CE2291">
        <v>8.0</v>
      </c>
      <c s="129" r="CF2291">
        <v>24.0</v>
      </c>
      <c s="129" r="CG2291">
        <v>8.0</v>
      </c>
      <c s="129" r="CH2291">
        <v>0.0</v>
      </c>
      <c s="129" r="CI2291">
        <v>0.0</v>
      </c>
      <c s="129" r="CJ2291">
        <v>0.0</v>
      </c>
      <c s="129" r="CK2291">
        <v>60.0</v>
      </c>
      <c s="129" r="CL2291">
        <v>12.0</v>
      </c>
      <c s="129" r="CM2291">
        <v>0.0</v>
      </c>
      <c s="129" r="CN2291">
        <v>0.0</v>
      </c>
      <c s="129" r="CO2291">
        <v>8.0</v>
      </c>
      <c s="129" r="CP2291">
        <v>8.0</v>
      </c>
      <c s="129" r="CQ2291">
        <v>0.0</v>
      </c>
      <c s="129" r="CR2291">
        <v>24.0</v>
      </c>
      <c s="129" r="CS2291">
        <v>8.0</v>
      </c>
    </row>
    <row customHeight="1" r="2292" ht="15.0">
      <c t="s" s="127" r="A2292">
        <v>19206</v>
      </c>
      <c t="s" s="127" r="B2292">
        <v>19207</v>
      </c>
      <c t="s" s="127" r="C2292">
        <v>19208</v>
      </c>
      <c t="s" s="127" r="D2292">
        <v>19209</v>
      </c>
      <c t="s" s="127" r="E2292">
        <v>19210</v>
      </c>
      <c t="s" s="127" r="F2292">
        <v>19211</v>
      </c>
      <c t="s" s="128" r="G2292">
        <v>19212</v>
      </c>
      <c t="s" s="127" r="H2292">
        <v>19213</v>
      </c>
      <c s="129" r="I2292">
        <v>1255.0</v>
      </c>
      <c s="129" r="J2292">
        <v>211.823306</v>
      </c>
      <c s="129" r="K2292">
        <v>379.977551</v>
      </c>
      <c s="129" r="L2292">
        <v>302.026511</v>
      </c>
      <c s="129" r="M2292">
        <v>205.9658</v>
      </c>
      <c s="129" r="N2292">
        <v>104.447436</v>
      </c>
      <c s="129" r="O2292">
        <v>50.7593949999999</v>
      </c>
      <c s="129" r="P2292">
        <v>153.0</v>
      </c>
      <c s="129" r="Q2292">
        <v>230.0</v>
      </c>
      <c s="129" r="R2292">
        <v>192.0</v>
      </c>
      <c s="129" r="S2292">
        <v>121.0</v>
      </c>
      <c s="129" r="T2292">
        <v>85.0</v>
      </c>
      <c s="129" r="U2292">
        <v>37.0</v>
      </c>
      <c s="129" r="V2292">
        <v>775.418222</v>
      </c>
      <c s="129" r="W2292">
        <v>108.352014</v>
      </c>
      <c s="129" r="X2292">
        <v>293.781806</v>
      </c>
      <c s="129" r="Y2292">
        <v>182.937017</v>
      </c>
      <c s="129" r="Z2292">
        <v>108.351374</v>
      </c>
      <c s="129" r="AA2292">
        <v>52.71179</v>
      </c>
      <c s="129" r="AB2292">
        <v>27.3319329999999</v>
      </c>
      <c s="129" r="AC2292">
        <v>1.95228899999999</v>
      </c>
      <c s="129" r="AD2292">
        <v>148.062907999999</v>
      </c>
      <c s="129" r="AE2292">
        <v>566.834476999999</v>
      </c>
      <c s="129" r="AF2292">
        <v>60.5208379999999</v>
      </c>
      <c s="129" r="AG2292">
        <v>479.581777999999</v>
      </c>
      <c s="129" r="AH2292">
        <v>103.471292</v>
      </c>
      <c s="129" r="AI2292">
        <v>86.195745</v>
      </c>
      <c s="129" r="AJ2292">
        <v>119.089494</v>
      </c>
      <c s="129" r="AK2292">
        <v>97.614427</v>
      </c>
      <c s="129" r="AL2292">
        <v>51.735646</v>
      </c>
      <c s="129" r="AM2292">
        <v>18.546741</v>
      </c>
      <c s="129" r="AN2292">
        <v>2.928433</v>
      </c>
      <c s="129" r="AO2292">
        <v>134.064912999999</v>
      </c>
      <c s="129" r="AP2292">
        <v>287.924353</v>
      </c>
      <c s="129" r="AQ2292">
        <v>57.5925119999999</v>
      </c>
      <c s="129" r="AR2292">
        <v>1030.82017999999</v>
      </c>
      <c s="129" r="AS2292">
        <v>39.045771</v>
      </c>
      <c s="129" r="AT2292">
        <v>7.809154</v>
      </c>
      <c s="129" r="AU2292">
        <v>85.899416</v>
      </c>
      <c s="129" r="AV2292">
        <v>192.743247999999</v>
      </c>
      <c s="129" r="AW2292">
        <v>310.967983</v>
      </c>
      <c s="129" r="AX2292">
        <v>160.079984</v>
      </c>
      <c s="129" r="AY2292">
        <v>163.992236999999</v>
      </c>
      <c s="129" r="AZ2292">
        <v>70.282387</v>
      </c>
      <c s="129" r="BA2292">
        <v>668.935184</v>
      </c>
      <c s="129" r="BB2292">
        <v>31.2366169999999</v>
      </c>
      <c s="129" r="BC2292">
        <v>3.904577</v>
      </c>
      <c s="129" r="BD2292">
        <v>58.567377</v>
      </c>
      <c s="129" r="BE2292">
        <v>141.983746</v>
      </c>
      <c s="129" r="BF2292">
        <v>167.738876</v>
      </c>
      <c s="129" r="BG2292">
        <v>144.462101999999</v>
      </c>
      <c s="129" r="BH2292">
        <v>93.70985</v>
      </c>
      <c s="129" r="BI2292">
        <v>27.332039</v>
      </c>
      <c s="129" r="BJ2292">
        <v>361.884997</v>
      </c>
      <c s="129" r="BK2292">
        <v>7.809154</v>
      </c>
      <c s="129" r="BL2292">
        <v>3.904577</v>
      </c>
      <c s="129" r="BM2292">
        <v>27.332039</v>
      </c>
      <c s="129" r="BN2292">
        <v>50.7595019999999</v>
      </c>
      <c s="129" r="BO2292">
        <v>143.229107</v>
      </c>
      <c s="129" r="BP2292">
        <v>15.617882</v>
      </c>
      <c s="129" r="BQ2292">
        <v>70.282387</v>
      </c>
      <c s="129" r="BR2292">
        <v>42.9503479999999</v>
      </c>
      <c s="129" r="BS2292">
        <v>227.876766</v>
      </c>
      <c s="129" r="BT2292">
        <v>0.0</v>
      </c>
      <c s="129" r="BU2292">
        <v>0.0</v>
      </c>
      <c s="129" r="BV2292">
        <v>3.904577</v>
      </c>
      <c s="129" r="BW2292">
        <v>46.850234</v>
      </c>
      <c s="129" r="BX2292">
        <v>83.417223</v>
      </c>
      <c s="129" r="BY2292">
        <v>58.5635389999999</v>
      </c>
      <c s="129" r="BZ2292">
        <v>0.0</v>
      </c>
      <c s="129" r="CA2292">
        <v>35.1411939999999</v>
      </c>
      <c s="129" r="CB2292">
        <v>584.287098</v>
      </c>
      <c s="129" r="CC2292">
        <v>31.2366169999999</v>
      </c>
      <c s="129" r="CD2292">
        <v>3.904577</v>
      </c>
      <c s="129" r="CE2292">
        <v>74.185685</v>
      </c>
      <c s="129" r="CF2292">
        <v>138.083859999999</v>
      </c>
      <c s="129" r="CG2292">
        <v>211.932452</v>
      </c>
      <c s="129" r="CH2292">
        <v>89.8027139999999</v>
      </c>
      <c s="129" r="CI2292">
        <v>0.0</v>
      </c>
      <c s="129" r="CJ2292">
        <v>35.1411939999999</v>
      </c>
      <c s="129" r="CK2292">
        <v>218.656316</v>
      </c>
      <c s="129" r="CL2292">
        <v>7.809154</v>
      </c>
      <c s="129" r="CM2292">
        <v>3.904577</v>
      </c>
      <c s="129" r="CN2292">
        <v>7.809154</v>
      </c>
      <c s="129" r="CO2292">
        <v>7.809154</v>
      </c>
      <c s="129" r="CP2292">
        <v>15.618308</v>
      </c>
      <c s="129" r="CQ2292">
        <v>11.7137309999999</v>
      </c>
      <c s="129" r="CR2292">
        <v>163.992236999999</v>
      </c>
      <c s="129" r="CS2292">
        <v>0.0</v>
      </c>
    </row>
    <row customHeight="1" r="2293" ht="15.0">
      <c t="s" s="127" r="A2293">
        <v>19214</v>
      </c>
      <c t="s" s="127" r="B2293">
        <v>19215</v>
      </c>
      <c t="s" s="127" r="C2293">
        <v>19216</v>
      </c>
      <c t="s" s="127" r="D2293">
        <v>19217</v>
      </c>
      <c t="s" s="127" r="E2293">
        <v>19218</v>
      </c>
      <c t="s" s="127" r="F2293">
        <v>19219</v>
      </c>
      <c t="s" s="128" r="G2293">
        <v>19220</v>
      </c>
      <c t="s" s="127" r="H2293">
        <v>19221</v>
      </c>
      <c s="129" r="I2293">
        <v>730.0</v>
      </c>
      <c s="129" r="J2293">
        <v>113.459858999999</v>
      </c>
      <c s="129" r="K2293">
        <v>80.901813</v>
      </c>
      <c s="129" r="L2293">
        <v>115.433074</v>
      </c>
      <c s="129" r="M2293">
        <v>182.522382999999</v>
      </c>
      <c s="129" r="N2293">
        <v>116.51629</v>
      </c>
      <c s="129" r="O2293">
        <v>121.16658</v>
      </c>
      <c s="129" r="P2293">
        <v>107.0</v>
      </c>
      <c s="129" r="Q2293">
        <v>99.0</v>
      </c>
      <c s="129" r="R2293">
        <v>125.0</v>
      </c>
      <c s="129" r="S2293">
        <v>157.0</v>
      </c>
      <c s="129" r="T2293">
        <v>125.0</v>
      </c>
      <c s="129" r="U2293">
        <v>95.0</v>
      </c>
      <c s="129" r="V2293">
        <v>347.451444999999</v>
      </c>
      <c s="129" r="W2293">
        <v>58.2098409999999</v>
      </c>
      <c s="129" r="X2293">
        <v>49.3303739999999</v>
      </c>
      <c s="129" r="Y2293">
        <v>62.1562709999999</v>
      </c>
      <c s="129" r="Z2293">
        <v>86.821458</v>
      </c>
      <c s="129" r="AA2293">
        <v>52.303997</v>
      </c>
      <c s="129" r="AB2293">
        <v>33.6412619999999</v>
      </c>
      <c s="129" r="AC2293">
        <v>4.98824199999999</v>
      </c>
      <c s="129" r="AD2293">
        <v>82.875028</v>
      </c>
      <c s="129" r="AE2293">
        <v>195.348279999999</v>
      </c>
      <c s="129" r="AF2293">
        <v>69.228137</v>
      </c>
      <c s="129" r="AG2293">
        <v>382.548555</v>
      </c>
      <c s="129" r="AH2293">
        <v>55.250019</v>
      </c>
      <c s="129" r="AI2293">
        <v>31.571439</v>
      </c>
      <c s="129" r="AJ2293">
        <v>53.2768039999999</v>
      </c>
      <c s="129" r="AK2293">
        <v>95.7009249999999</v>
      </c>
      <c s="129" r="AL2293">
        <v>64.212293</v>
      </c>
      <c s="129" r="AM2293">
        <v>62.584107</v>
      </c>
      <c s="129" r="AN2293">
        <v>19.9529679999999</v>
      </c>
      <c s="129" r="AO2293">
        <v>70.049131</v>
      </c>
      <c s="129" r="AP2293">
        <v>189.456236999999</v>
      </c>
      <c s="129" r="AQ2293">
        <v>123.043187</v>
      </c>
      <c s="129" r="AR2293">
        <v>620.527973999999</v>
      </c>
      <c s="129" r="AS2293">
        <v>0.0</v>
      </c>
      <c s="129" r="AT2293">
        <v>15.78572</v>
      </c>
      <c s="129" r="AU2293">
        <v>47.357159</v>
      </c>
      <c s="129" r="AV2293">
        <v>71.0357379999999</v>
      </c>
      <c s="129" r="AW2293">
        <v>82.875028</v>
      </c>
      <c s="129" r="AX2293">
        <v>55.250019</v>
      </c>
      <c s="129" r="AY2293">
        <v>285.026228</v>
      </c>
      <c s="129" r="AZ2293">
        <v>63.1980829999999</v>
      </c>
      <c s="129" r="BA2293">
        <v>288.199792</v>
      </c>
      <c s="129" r="BB2293">
        <v>0.0</v>
      </c>
      <c s="129" r="BC2293">
        <v>11.83929</v>
      </c>
      <c s="129" r="BD2293">
        <v>27.6250089999999</v>
      </c>
      <c s="129" r="BE2293">
        <v>43.410729</v>
      </c>
      <c s="129" r="BF2293">
        <v>7.89285999999999</v>
      </c>
      <c s="129" r="BG2293">
        <v>39.4642989999999</v>
      </c>
      <c s="129" r="BH2293">
        <v>130.342595999999</v>
      </c>
      <c s="129" r="BI2293">
        <v>27.6250089999999</v>
      </c>
      <c s="129" r="BJ2293">
        <v>332.328182</v>
      </c>
      <c s="129" r="BK2293">
        <v>0.0</v>
      </c>
      <c s="129" r="BL2293">
        <v>3.94642999999999</v>
      </c>
      <c s="129" r="BM2293">
        <v>19.732149</v>
      </c>
      <c s="129" r="BN2293">
        <v>27.6250089999999</v>
      </c>
      <c s="129" r="BO2293">
        <v>74.982168</v>
      </c>
      <c s="129" r="BP2293">
        <v>15.78572</v>
      </c>
      <c s="129" r="BQ2293">
        <v>154.683631999999</v>
      </c>
      <c s="129" r="BR2293">
        <v>35.5730739999999</v>
      </c>
      <c s="129" r="BS2293">
        <v>55.250019</v>
      </c>
      <c s="129" r="BT2293">
        <v>0.0</v>
      </c>
      <c s="129" r="BU2293">
        <v>0.0</v>
      </c>
      <c s="129" r="BV2293">
        <v>0.0</v>
      </c>
      <c s="129" r="BW2293">
        <v>0.0</v>
      </c>
      <c s="129" r="BX2293">
        <v>7.89285999999999</v>
      </c>
      <c s="129" r="BY2293">
        <v>3.94642999999999</v>
      </c>
      <c s="129" r="BZ2293">
        <v>0.0</v>
      </c>
      <c s="129" r="CA2293">
        <v>43.410729</v>
      </c>
      <c s="129" r="CB2293">
        <v>217.053643999999</v>
      </c>
      <c s="129" r="CC2293">
        <v>0.0</v>
      </c>
      <c s="129" r="CD2293">
        <v>11.83929</v>
      </c>
      <c s="129" r="CE2293">
        <v>39.4642989999999</v>
      </c>
      <c s="129" r="CF2293">
        <v>59.1964479999999</v>
      </c>
      <c s="129" r="CG2293">
        <v>59.1964479999999</v>
      </c>
      <c s="129" r="CH2293">
        <v>43.410729</v>
      </c>
      <c s="129" r="CI2293">
        <v>0.0</v>
      </c>
      <c s="129" r="CJ2293">
        <v>3.94642999999999</v>
      </c>
      <c s="129" r="CK2293">
        <v>348.224311</v>
      </c>
      <c s="129" r="CL2293">
        <v>0.0</v>
      </c>
      <c s="129" r="CM2293">
        <v>3.94642999999999</v>
      </c>
      <c s="129" r="CN2293">
        <v>7.89285999999999</v>
      </c>
      <c s="129" r="CO2293">
        <v>11.83929</v>
      </c>
      <c s="129" r="CP2293">
        <v>15.78572</v>
      </c>
      <c s="129" r="CQ2293">
        <v>7.89285999999999</v>
      </c>
      <c s="129" r="CR2293">
        <v>285.026228</v>
      </c>
      <c s="129" r="CS2293">
        <v>15.8409239999999</v>
      </c>
    </row>
    <row customHeight="1" r="2294" ht="15.0">
      <c t="s" s="127" r="A2294">
        <v>19222</v>
      </c>
      <c t="s" s="127" r="B2294">
        <v>19223</v>
      </c>
      <c t="s" s="127" r="C2294">
        <v>19224</v>
      </c>
      <c t="s" s="127" r="D2294">
        <v>19225</v>
      </c>
      <c t="s" s="127" r="E2294">
        <v>19226</v>
      </c>
      <c t="s" s="127" r="F2294">
        <v>19227</v>
      </c>
      <c t="s" s="128" r="G2294">
        <v>19228</v>
      </c>
      <c t="s" s="127" r="H2294">
        <v>19229</v>
      </c>
      <c s="129" r="I2294">
        <v>281.0</v>
      </c>
      <c s="129" r="J2294">
        <v>61.427629</v>
      </c>
      <c s="129" r="K2294">
        <v>32.2161789999999</v>
      </c>
      <c s="129" r="L2294">
        <v>56.4083159999999</v>
      </c>
      <c s="129" r="M2294">
        <v>55.4010249999999</v>
      </c>
      <c s="129" r="N2294">
        <v>50.3645679999999</v>
      </c>
      <c s="129" r="O2294">
        <v>25.1822839999999</v>
      </c>
      <c s="129" r="P2294">
        <v>54.0</v>
      </c>
      <c s="129" r="Q2294">
        <v>43.0</v>
      </c>
      <c s="129" r="R2294">
        <v>51.0</v>
      </c>
      <c s="129" r="S2294">
        <v>68.0</v>
      </c>
      <c s="129" r="T2294">
        <v>41.0</v>
      </c>
      <c s="129" r="U2294">
        <v>13.0</v>
      </c>
      <c s="129" r="V2294">
        <v>133.961177999999</v>
      </c>
      <c s="129" r="W2294">
        <v>28.204158</v>
      </c>
      <c s="129" r="X2294">
        <v>15.1007979999999</v>
      </c>
      <c s="129" r="Y2294">
        <v>28.204158</v>
      </c>
      <c s="129" r="Z2294">
        <v>29.211449</v>
      </c>
      <c s="129" r="AA2294">
        <v>22.1604099999999</v>
      </c>
      <c s="129" r="AB2294">
        <v>11.0802049999999</v>
      </c>
      <c s="129" r="AC2294">
        <v>0.0</v>
      </c>
      <c s="129" r="AD2294">
        <v>35.255197</v>
      </c>
      <c s="129" r="AE2294">
        <v>74.5309879999999</v>
      </c>
      <c s="129" r="AF2294">
        <v>24.174993</v>
      </c>
      <c s="129" r="AG2294">
        <v>147.038822</v>
      </c>
      <c s="129" r="AH2294">
        <v>33.223471</v>
      </c>
      <c s="129" r="AI2294">
        <v>17.1153809999999</v>
      </c>
      <c s="129" r="AJ2294">
        <v>28.204158</v>
      </c>
      <c s="129" r="AK2294">
        <v>26.189575</v>
      </c>
      <c s="129" r="AL2294">
        <v>28.204158</v>
      </c>
      <c s="129" r="AM2294">
        <v>14.102079</v>
      </c>
      <c s="129" r="AN2294">
        <v>0.0</v>
      </c>
      <c s="129" r="AO2294">
        <v>43.296384</v>
      </c>
      <c s="129" r="AP2294">
        <v>69.4945309999999</v>
      </c>
      <c s="129" r="AQ2294">
        <v>34.247906</v>
      </c>
      <c s="129" r="AR2294">
        <v>229.662429</v>
      </c>
      <c s="129" r="AS2294">
        <v>24.174993</v>
      </c>
      <c s="129" r="AT2294">
        <v>16.116662</v>
      </c>
      <c s="129" r="AU2294">
        <v>8.058331</v>
      </c>
      <c s="129" r="AV2294">
        <v>28.204158</v>
      </c>
      <c s="129" r="AW2294">
        <v>36.262489</v>
      </c>
      <c s="129" r="AX2294">
        <v>24.174993</v>
      </c>
      <c s="129" r="AY2294">
        <v>52.37915</v>
      </c>
      <c s="129" r="AZ2294">
        <v>40.291654</v>
      </c>
      <c s="129" r="BA2294">
        <v>104.758301</v>
      </c>
      <c s="129" r="BB2294">
        <v>12.087496</v>
      </c>
      <c s="129" r="BC2294">
        <v>12.087496</v>
      </c>
      <c s="129" r="BD2294">
        <v>4.02916499999999</v>
      </c>
      <c s="129" r="BE2294">
        <v>20.145827</v>
      </c>
      <c s="129" r="BF2294">
        <v>8.058331</v>
      </c>
      <c s="129" r="BG2294">
        <v>16.116662</v>
      </c>
      <c s="129" r="BH2294">
        <v>20.145827</v>
      </c>
      <c s="129" r="BI2294">
        <v>12.087496</v>
      </c>
      <c s="129" r="BJ2294">
        <v>124.904128</v>
      </c>
      <c s="129" r="BK2294">
        <v>12.087496</v>
      </c>
      <c s="129" r="BL2294">
        <v>4.02916499999999</v>
      </c>
      <c s="129" r="BM2294">
        <v>4.02916499999999</v>
      </c>
      <c s="129" r="BN2294">
        <v>8.058331</v>
      </c>
      <c s="129" r="BO2294">
        <v>28.204158</v>
      </c>
      <c s="129" r="BP2294">
        <v>8.058331</v>
      </c>
      <c s="129" r="BQ2294">
        <v>32.2333229999999</v>
      </c>
      <c s="129" r="BR2294">
        <v>28.204158</v>
      </c>
      <c s="129" r="BS2294">
        <v>28.204158</v>
      </c>
      <c s="129" r="BT2294">
        <v>0.0</v>
      </c>
      <c s="129" r="BU2294">
        <v>0.0</v>
      </c>
      <c s="129" r="BV2294">
        <v>0.0</v>
      </c>
      <c s="129" r="BW2294">
        <v>0.0</v>
      </c>
      <c s="129" r="BX2294">
        <v>4.02916499999999</v>
      </c>
      <c s="129" r="BY2294">
        <v>4.02916499999999</v>
      </c>
      <c s="129" r="BZ2294">
        <v>0.0</v>
      </c>
      <c s="129" r="CA2294">
        <v>20.145827</v>
      </c>
      <c s="129" r="CB2294">
        <v>116.845797</v>
      </c>
      <c s="129" r="CC2294">
        <v>20.145827</v>
      </c>
      <c s="129" r="CD2294">
        <v>4.02916499999999</v>
      </c>
      <c s="129" r="CE2294">
        <v>8.058331</v>
      </c>
      <c s="129" r="CF2294">
        <v>28.204158</v>
      </c>
      <c s="129" r="CG2294">
        <v>32.2333229999999</v>
      </c>
      <c s="129" r="CH2294">
        <v>16.116662</v>
      </c>
      <c s="129" r="CI2294">
        <v>0.0</v>
      </c>
      <c s="129" r="CJ2294">
        <v>8.058331</v>
      </c>
      <c s="129" r="CK2294">
        <v>84.612474</v>
      </c>
      <c s="129" r="CL2294">
        <v>4.02916499999999</v>
      </c>
      <c s="129" r="CM2294">
        <v>12.087496</v>
      </c>
      <c s="129" r="CN2294">
        <v>0.0</v>
      </c>
      <c s="129" r="CO2294">
        <v>0.0</v>
      </c>
      <c s="129" r="CP2294">
        <v>0.0</v>
      </c>
      <c s="129" r="CQ2294">
        <v>4.02916499999999</v>
      </c>
      <c s="129" r="CR2294">
        <v>52.37915</v>
      </c>
      <c s="129" r="CS2294">
        <v>12.087496</v>
      </c>
    </row>
    <row customHeight="1" r="2295" ht="15.0">
      <c t="s" s="127" r="A2295">
        <v>19230</v>
      </c>
      <c t="s" s="127" r="B2295">
        <v>19231</v>
      </c>
      <c t="s" s="127" r="C2295">
        <v>19232</v>
      </c>
      <c t="s" s="127" r="D2295">
        <v>19233</v>
      </c>
      <c t="s" s="127" r="E2295">
        <v>19234</v>
      </c>
      <c t="s" s="127" r="F2295">
        <v>19235</v>
      </c>
      <c t="s" s="128" r="G2295">
        <v>19236</v>
      </c>
      <c t="s" s="127" r="H2295">
        <v>19237</v>
      </c>
      <c s="129" r="I2295">
        <v>192.0</v>
      </c>
      <c s="129" r="J2295">
        <v>35.185107</v>
      </c>
      <c s="129" r="K2295">
        <v>26.137508</v>
      </c>
      <c s="129" r="L2295">
        <v>31.1639519999999</v>
      </c>
      <c s="129" r="M2295">
        <v>44.232706</v>
      </c>
      <c s="129" r="N2295">
        <v>31.1537949999999</v>
      </c>
      <c s="129" r="O2295">
        <v>24.1269309999999</v>
      </c>
      <c s="129" r="P2295">
        <v>35.0</v>
      </c>
      <c s="129" r="Q2295">
        <v>22.0</v>
      </c>
      <c s="129" r="R2295">
        <v>39.0</v>
      </c>
      <c s="129" r="S2295">
        <v>38.0</v>
      </c>
      <c s="129" r="T2295">
        <v>33.0</v>
      </c>
      <c s="129" r="U2295">
        <v>13.0</v>
      </c>
      <c s="129" r="V2295">
        <v>92.4814889999999</v>
      </c>
      <c s="129" r="W2295">
        <v>18.095198</v>
      </c>
      <c s="129" r="X2295">
        <v>11.058177</v>
      </c>
      <c s="129" r="Y2295">
        <v>16.0846209999999</v>
      </c>
      <c s="129" r="Z2295">
        <v>21.1110639999999</v>
      </c>
      <c s="129" r="AA2295">
        <v>17.084831</v>
      </c>
      <c s="129" r="AB2295">
        <v>8.04231</v>
      </c>
      <c s="129" r="AC2295">
        <v>1.005289</v>
      </c>
      <c s="129" r="AD2295">
        <v>23.121642</v>
      </c>
      <c s="129" r="AE2295">
        <v>54.2805159999999</v>
      </c>
      <c s="129" r="AF2295">
        <v>15.079332</v>
      </c>
      <c s="129" r="AG2295">
        <v>99.518511</v>
      </c>
      <c s="129" r="AH2295">
        <v>17.0899089999999</v>
      </c>
      <c s="129" r="AI2295">
        <v>15.079332</v>
      </c>
      <c s="129" r="AJ2295">
        <v>15.079332</v>
      </c>
      <c s="129" r="AK2295">
        <v>23.121642</v>
      </c>
      <c s="129" r="AL2295">
        <v>14.0689639999999</v>
      </c>
      <c s="129" r="AM2295">
        <v>13.068754</v>
      </c>
      <c s="129" r="AN2295">
        <v>2.010578</v>
      </c>
      <c s="129" r="AO2295">
        <v>24.1269309999999</v>
      </c>
      <c s="129" r="AP2295">
        <v>55.2858039999999</v>
      </c>
      <c s="129" r="AQ2295">
        <v>20.1057759999999</v>
      </c>
      <c s="129" r="AR2295">
        <v>168.888516</v>
      </c>
      <c s="129" r="AS2295">
        <v>16.0846209999999</v>
      </c>
      <c s="129" r="AT2295">
        <v>4.021155</v>
      </c>
      <c s="129" r="AU2295">
        <v>4.021155</v>
      </c>
      <c s="129" r="AV2295">
        <v>36.190396</v>
      </c>
      <c s="129" r="AW2295">
        <v>12.063465</v>
      </c>
      <c s="129" r="AX2295">
        <v>40.211551</v>
      </c>
      <c s="129" r="AY2295">
        <v>40.211551</v>
      </c>
      <c s="129" r="AZ2295">
        <v>16.0846209999999</v>
      </c>
      <c s="129" r="BA2295">
        <v>76.401947</v>
      </c>
      <c s="129" r="BB2295">
        <v>8.04231</v>
      </c>
      <c s="129" r="BC2295">
        <v>0.0</v>
      </c>
      <c s="129" r="BD2295">
        <v>4.021155</v>
      </c>
      <c s="129" r="BE2295">
        <v>12.063465</v>
      </c>
      <c s="129" r="BF2295">
        <v>0.0</v>
      </c>
      <c s="129" r="BG2295">
        <v>36.190396</v>
      </c>
      <c s="129" r="BH2295">
        <v>8.04231</v>
      </c>
      <c s="129" r="BI2295">
        <v>8.04231</v>
      </c>
      <c s="129" r="BJ2295">
        <v>92.486568</v>
      </c>
      <c s="129" r="BK2295">
        <v>8.04231</v>
      </c>
      <c s="129" r="BL2295">
        <v>4.021155</v>
      </c>
      <c s="129" r="BM2295">
        <v>0.0</v>
      </c>
      <c s="129" r="BN2295">
        <v>24.1269309999999</v>
      </c>
      <c s="129" r="BO2295">
        <v>12.063465</v>
      </c>
      <c s="129" r="BP2295">
        <v>4.021155</v>
      </c>
      <c s="129" r="BQ2295">
        <v>32.169241</v>
      </c>
      <c s="129" r="BR2295">
        <v>8.04231</v>
      </c>
      <c s="129" r="BS2295">
        <v>28.1480859999999</v>
      </c>
      <c s="129" r="BT2295">
        <v>0.0</v>
      </c>
      <c s="129" r="BU2295">
        <v>4.021155</v>
      </c>
      <c s="129" r="BV2295">
        <v>0.0</v>
      </c>
      <c s="129" r="BW2295">
        <v>4.021155</v>
      </c>
      <c s="129" r="BX2295">
        <v>0.0</v>
      </c>
      <c s="129" r="BY2295">
        <v>4.021155</v>
      </c>
      <c s="129" r="BZ2295">
        <v>0.0</v>
      </c>
      <c s="129" r="CA2295">
        <v>16.0846209999999</v>
      </c>
      <c s="129" r="CB2295">
        <v>84.444258</v>
      </c>
      <c s="129" r="CC2295">
        <v>12.063465</v>
      </c>
      <c s="129" r="CD2295">
        <v>0.0</v>
      </c>
      <c s="129" r="CE2295">
        <v>0.0</v>
      </c>
      <c s="129" r="CF2295">
        <v>32.169241</v>
      </c>
      <c s="129" r="CG2295">
        <v>4.021155</v>
      </c>
      <c s="129" r="CH2295">
        <v>36.190396</v>
      </c>
      <c s="129" r="CI2295">
        <v>0.0</v>
      </c>
      <c s="129" r="CJ2295">
        <v>0.0</v>
      </c>
      <c s="129" r="CK2295">
        <v>56.2961719999999</v>
      </c>
      <c s="129" r="CL2295">
        <v>4.021155</v>
      </c>
      <c s="129" r="CM2295">
        <v>0.0</v>
      </c>
      <c s="129" r="CN2295">
        <v>4.021155</v>
      </c>
      <c s="129" r="CO2295">
        <v>0.0</v>
      </c>
      <c s="129" r="CP2295">
        <v>8.04231</v>
      </c>
      <c s="129" r="CQ2295">
        <v>0.0</v>
      </c>
      <c s="129" r="CR2295">
        <v>40.211551</v>
      </c>
      <c s="129" r="CS2295">
        <v>0.0</v>
      </c>
    </row>
    <row customHeight="1" r="2296" ht="15.0">
      <c t="s" s="127" r="A2296">
        <v>19238</v>
      </c>
      <c t="s" s="127" r="B2296">
        <v>19239</v>
      </c>
      <c t="s" s="127" r="C2296">
        <v>19240</v>
      </c>
      <c t="s" s="127" r="D2296">
        <v>19241</v>
      </c>
      <c t="s" s="127" r="E2296">
        <v>19242</v>
      </c>
      <c t="s" s="127" r="F2296">
        <v>19243</v>
      </c>
      <c t="s" s="128" r="G2296">
        <v>19244</v>
      </c>
      <c t="s" s="127" r="H2296">
        <v>19245</v>
      </c>
      <c s="129" r="I2296">
        <v>172.0</v>
      </c>
      <c s="129" r="J2296">
        <v>34.597701</v>
      </c>
      <c s="129" r="K2296">
        <v>19.770115</v>
      </c>
      <c s="129" r="L2296">
        <v>38.551724</v>
      </c>
      <c s="129" r="M2296">
        <v>38.551724</v>
      </c>
      <c s="129" r="N2296">
        <v>21.747126</v>
      </c>
      <c s="129" r="O2296">
        <v>18.781609</v>
      </c>
      <c s="129" r="P2296">
        <v>26.0</v>
      </c>
      <c s="129" r="Q2296">
        <v>34.0</v>
      </c>
      <c s="129" r="R2296">
        <v>35.0</v>
      </c>
      <c s="129" r="S2296">
        <v>24.0</v>
      </c>
      <c s="129" r="T2296">
        <v>26.0</v>
      </c>
      <c s="129" r="U2296">
        <v>9.0</v>
      </c>
      <c s="129" r="V2296">
        <v>86.988506</v>
      </c>
      <c s="129" r="W2296">
        <v>21.747126</v>
      </c>
      <c s="129" r="X2296">
        <v>9.88505699999999</v>
      </c>
      <c s="129" r="Y2296">
        <v>20.758621</v>
      </c>
      <c s="129" r="Z2296">
        <v>16.8045979999999</v>
      </c>
      <c s="129" r="AA2296">
        <v>7.90804599999999</v>
      </c>
      <c s="129" r="AB2296">
        <v>9.88505699999999</v>
      </c>
      <c s="129" r="AC2296">
        <v>0.0</v>
      </c>
      <c s="129" r="AD2296">
        <v>24.712644</v>
      </c>
      <c s="129" r="AE2296">
        <v>49.4252869999999</v>
      </c>
      <c s="129" r="AF2296">
        <v>12.8505749999999</v>
      </c>
      <c s="129" r="AG2296">
        <v>85.0114939999999</v>
      </c>
      <c s="129" r="AH2296">
        <v>12.8505749999999</v>
      </c>
      <c s="129" r="AI2296">
        <v>9.88505699999999</v>
      </c>
      <c s="129" r="AJ2296">
        <v>17.7931029999999</v>
      </c>
      <c s="129" r="AK2296">
        <v>21.747126</v>
      </c>
      <c s="129" r="AL2296">
        <v>13.8390799999999</v>
      </c>
      <c s="129" r="AM2296">
        <v>7.90804599999999</v>
      </c>
      <c s="129" r="AN2296">
        <v>0.988506</v>
      </c>
      <c s="129" r="AO2296">
        <v>13.8390799999999</v>
      </c>
      <c s="129" r="AP2296">
        <v>51.4022989999999</v>
      </c>
      <c s="129" r="AQ2296">
        <v>19.770115</v>
      </c>
      <c s="129" r="AR2296">
        <v>126.528735999999</v>
      </c>
      <c s="129" r="AS2296">
        <v>11.862069</v>
      </c>
      <c s="129" r="AT2296">
        <v>0.0</v>
      </c>
      <c s="129" r="AU2296">
        <v>11.862069</v>
      </c>
      <c s="129" r="AV2296">
        <v>27.6781609999999</v>
      </c>
      <c s="129" r="AW2296">
        <v>27.6781609999999</v>
      </c>
      <c s="129" r="AX2296">
        <v>7.90804599999999</v>
      </c>
      <c s="129" r="AY2296">
        <v>35.586207</v>
      </c>
      <c s="129" r="AZ2296">
        <v>3.95402299999999</v>
      </c>
      <c s="129" r="BA2296">
        <v>63.2643679999999</v>
      </c>
      <c s="129" r="BB2296">
        <v>11.862069</v>
      </c>
      <c s="129" r="BC2296">
        <v>0.0</v>
      </c>
      <c s="129" r="BD2296">
        <v>7.90804599999999</v>
      </c>
      <c s="129" r="BE2296">
        <v>3.95402299999999</v>
      </c>
      <c s="129" r="BF2296">
        <v>11.862069</v>
      </c>
      <c s="129" r="BG2296">
        <v>7.90804599999999</v>
      </c>
      <c s="129" r="BH2296">
        <v>15.8160919999999</v>
      </c>
      <c s="129" r="BI2296">
        <v>3.95402299999999</v>
      </c>
      <c s="129" r="BJ2296">
        <v>63.2643679999999</v>
      </c>
      <c s="129" r="BK2296">
        <v>0.0</v>
      </c>
      <c s="129" r="BL2296">
        <v>0.0</v>
      </c>
      <c s="129" r="BM2296">
        <v>3.95402299999999</v>
      </c>
      <c s="129" r="BN2296">
        <v>23.724138</v>
      </c>
      <c s="129" r="BO2296">
        <v>15.8160919999999</v>
      </c>
      <c s="129" r="BP2296">
        <v>0.0</v>
      </c>
      <c s="129" r="BQ2296">
        <v>19.770115</v>
      </c>
      <c s="129" r="BR2296">
        <v>0.0</v>
      </c>
      <c s="129" r="BS2296">
        <v>3.95402299999999</v>
      </c>
      <c s="129" r="BT2296">
        <v>0.0</v>
      </c>
      <c s="129" r="BU2296">
        <v>0.0</v>
      </c>
      <c s="129" r="BV2296">
        <v>0.0</v>
      </c>
      <c s="129" r="BW2296">
        <v>0.0</v>
      </c>
      <c s="129" r="BX2296">
        <v>0.0</v>
      </c>
      <c s="129" r="BY2296">
        <v>0.0</v>
      </c>
      <c s="129" r="BZ2296">
        <v>0.0</v>
      </c>
      <c s="129" r="CA2296">
        <v>3.95402299999999</v>
      </c>
      <c s="129" r="CB2296">
        <v>71.172414</v>
      </c>
      <c s="129" r="CC2296">
        <v>3.95402299999999</v>
      </c>
      <c s="129" r="CD2296">
        <v>0.0</v>
      </c>
      <c s="129" r="CE2296">
        <v>7.90804599999999</v>
      </c>
      <c s="129" r="CF2296">
        <v>27.6781609999999</v>
      </c>
      <c s="129" r="CG2296">
        <v>23.724138</v>
      </c>
      <c s="129" r="CH2296">
        <v>7.90804599999999</v>
      </c>
      <c s="129" r="CI2296">
        <v>0.0</v>
      </c>
      <c s="129" r="CJ2296">
        <v>0.0</v>
      </c>
      <c s="129" r="CK2296">
        <v>51.4022989999999</v>
      </c>
      <c s="129" r="CL2296">
        <v>7.90804599999999</v>
      </c>
      <c s="129" r="CM2296">
        <v>0.0</v>
      </c>
      <c s="129" r="CN2296">
        <v>3.95402299999999</v>
      </c>
      <c s="129" r="CO2296">
        <v>0.0</v>
      </c>
      <c s="129" r="CP2296">
        <v>3.95402299999999</v>
      </c>
      <c s="129" r="CQ2296">
        <v>0.0</v>
      </c>
      <c s="129" r="CR2296">
        <v>35.586207</v>
      </c>
      <c s="129" r="CS2296">
        <v>0.0</v>
      </c>
    </row>
    <row customHeight="1" r="2297" ht="15.0">
      <c t="s" s="127" r="A2297">
        <v>19246</v>
      </c>
      <c t="s" s="127" r="B2297">
        <v>19247</v>
      </c>
      <c t="s" s="127" r="C2297">
        <v>19248</v>
      </c>
      <c t="s" s="127" r="D2297">
        <v>19249</v>
      </c>
      <c t="s" s="127" r="E2297">
        <v>19250</v>
      </c>
      <c t="s" s="127" r="F2297">
        <v>19251</v>
      </c>
      <c t="s" s="128" r="G2297">
        <v>19252</v>
      </c>
      <c t="s" s="127" r="H2297">
        <v>19253</v>
      </c>
      <c s="129" r="I2297">
        <v>168.0</v>
      </c>
      <c s="129" r="J2297">
        <v>31.0</v>
      </c>
      <c s="129" r="K2297">
        <v>26.0</v>
      </c>
      <c s="129" r="L2297">
        <v>38.0</v>
      </c>
      <c s="129" r="M2297">
        <v>26.0</v>
      </c>
      <c s="129" r="N2297">
        <v>29.0</v>
      </c>
      <c s="129" r="O2297">
        <v>18.0</v>
      </c>
      <c s="129" r="P2297">
        <v>20.0</v>
      </c>
      <c s="129" r="Q2297">
        <v>25.0</v>
      </c>
      <c s="129" r="R2297">
        <v>25.0</v>
      </c>
      <c s="129" r="S2297">
        <v>36.0</v>
      </c>
      <c s="129" r="T2297">
        <v>27.0</v>
      </c>
      <c s="129" r="U2297">
        <v>7.0</v>
      </c>
      <c s="129" r="V2297">
        <v>86.0</v>
      </c>
      <c s="129" r="W2297">
        <v>20.0</v>
      </c>
      <c s="129" r="X2297">
        <v>9.0</v>
      </c>
      <c s="129" r="Y2297">
        <v>18.0</v>
      </c>
      <c s="129" r="Z2297">
        <v>16.0</v>
      </c>
      <c s="129" r="AA2297">
        <v>13.0</v>
      </c>
      <c s="129" r="AB2297">
        <v>10.0</v>
      </c>
      <c s="129" r="AC2297">
        <v>0.0</v>
      </c>
      <c s="129" r="AD2297">
        <v>22.0</v>
      </c>
      <c s="129" r="AE2297">
        <v>46.0</v>
      </c>
      <c s="129" r="AF2297">
        <v>18.0</v>
      </c>
      <c s="129" r="AG2297">
        <v>82.0</v>
      </c>
      <c s="129" r="AH2297">
        <v>11.0</v>
      </c>
      <c s="129" r="AI2297">
        <v>17.0</v>
      </c>
      <c s="129" r="AJ2297">
        <v>20.0</v>
      </c>
      <c s="129" r="AK2297">
        <v>10.0</v>
      </c>
      <c s="129" r="AL2297">
        <v>16.0</v>
      </c>
      <c s="129" r="AM2297">
        <v>7.0</v>
      </c>
      <c s="129" r="AN2297">
        <v>1.0</v>
      </c>
      <c s="129" r="AO2297">
        <v>17.0</v>
      </c>
      <c s="129" r="AP2297">
        <v>50.0</v>
      </c>
      <c s="129" r="AQ2297">
        <v>15.0</v>
      </c>
      <c s="129" r="AR2297">
        <v>132.0</v>
      </c>
      <c s="129" r="AS2297">
        <v>4.0</v>
      </c>
      <c s="129" r="AT2297">
        <v>0.0</v>
      </c>
      <c s="129" r="AU2297">
        <v>4.0</v>
      </c>
      <c s="129" r="AV2297">
        <v>24.0</v>
      </c>
      <c s="129" r="AW2297">
        <v>20.0</v>
      </c>
      <c s="129" r="AX2297">
        <v>24.0</v>
      </c>
      <c s="129" r="AY2297">
        <v>44.0</v>
      </c>
      <c s="129" r="AZ2297">
        <v>12.0</v>
      </c>
      <c s="129" r="BA2297">
        <v>48.0</v>
      </c>
      <c s="129" r="BB2297">
        <v>0.0</v>
      </c>
      <c s="129" r="BC2297">
        <v>0.0</v>
      </c>
      <c s="129" r="BD2297">
        <v>0.0</v>
      </c>
      <c s="129" r="BE2297">
        <v>12.0</v>
      </c>
      <c s="129" r="BF2297">
        <v>0.0</v>
      </c>
      <c s="129" r="BG2297">
        <v>20.0</v>
      </c>
      <c s="129" r="BH2297">
        <v>16.0</v>
      </c>
      <c s="129" r="BI2297">
        <v>0.0</v>
      </c>
      <c s="129" r="BJ2297">
        <v>84.0</v>
      </c>
      <c s="129" r="BK2297">
        <v>4.0</v>
      </c>
      <c s="129" r="BL2297">
        <v>0.0</v>
      </c>
      <c s="129" r="BM2297">
        <v>4.0</v>
      </c>
      <c s="129" r="BN2297">
        <v>12.0</v>
      </c>
      <c s="129" r="BO2297">
        <v>20.0</v>
      </c>
      <c s="129" r="BP2297">
        <v>4.0</v>
      </c>
      <c s="129" r="BQ2297">
        <v>28.0</v>
      </c>
      <c s="129" r="BR2297">
        <v>12.0</v>
      </c>
      <c s="129" r="BS2297">
        <v>24.0</v>
      </c>
      <c s="129" r="BT2297">
        <v>0.0</v>
      </c>
      <c s="129" r="BU2297">
        <v>0.0</v>
      </c>
      <c s="129" r="BV2297">
        <v>0.0</v>
      </c>
      <c s="129" r="BW2297">
        <v>0.0</v>
      </c>
      <c s="129" r="BX2297">
        <v>4.0</v>
      </c>
      <c s="129" r="BY2297">
        <v>8.0</v>
      </c>
      <c s="129" r="BZ2297">
        <v>0.0</v>
      </c>
      <c s="129" r="CA2297">
        <v>12.0</v>
      </c>
      <c s="129" r="CB2297">
        <v>60.0</v>
      </c>
      <c s="129" r="CC2297">
        <v>4.0</v>
      </c>
      <c s="129" r="CD2297">
        <v>0.0</v>
      </c>
      <c s="129" r="CE2297">
        <v>4.0</v>
      </c>
      <c s="129" r="CF2297">
        <v>20.0</v>
      </c>
      <c s="129" r="CG2297">
        <v>16.0</v>
      </c>
      <c s="129" r="CH2297">
        <v>16.0</v>
      </c>
      <c s="129" r="CI2297">
        <v>0.0</v>
      </c>
      <c s="129" r="CJ2297">
        <v>0.0</v>
      </c>
      <c s="129" r="CK2297">
        <v>48.0</v>
      </c>
      <c s="129" r="CL2297">
        <v>0.0</v>
      </c>
      <c s="129" r="CM2297">
        <v>0.0</v>
      </c>
      <c s="129" r="CN2297">
        <v>0.0</v>
      </c>
      <c s="129" r="CO2297">
        <v>4.0</v>
      </c>
      <c s="129" r="CP2297">
        <v>0.0</v>
      </c>
      <c s="129" r="CQ2297">
        <v>0.0</v>
      </c>
      <c s="129" r="CR2297">
        <v>44.0</v>
      </c>
      <c s="129" r="CS2297">
        <v>0.0</v>
      </c>
    </row>
    <row customHeight="1" r="2298" ht="15.0">
      <c t="s" s="127" r="A2298">
        <v>19254</v>
      </c>
      <c t="s" s="127" r="B2298">
        <v>19255</v>
      </c>
      <c t="s" s="127" r="C2298">
        <v>19256</v>
      </c>
      <c t="s" s="127" r="D2298">
        <v>19257</v>
      </c>
      <c t="s" s="127" r="E2298">
        <v>19258</v>
      </c>
      <c t="s" s="127" r="F2298">
        <v>19259</v>
      </c>
      <c t="s" s="128" r="G2298">
        <v>19260</v>
      </c>
      <c t="s" s="127" r="H2298">
        <v>19261</v>
      </c>
      <c s="129" r="I2298">
        <v>394.0</v>
      </c>
      <c s="129" r="J2298">
        <v>59.8618779999999</v>
      </c>
      <c s="129" r="K2298">
        <v>37.0055249999999</v>
      </c>
      <c s="129" r="L2298">
        <v>60.950276</v>
      </c>
      <c s="129" r="M2298">
        <v>107.751380999999</v>
      </c>
      <c s="129" r="N2298">
        <v>68.569061</v>
      </c>
      <c s="129" r="O2298">
        <v>59.8618779999999</v>
      </c>
      <c s="129" r="P2298">
        <v>79.0</v>
      </c>
      <c s="129" r="Q2298">
        <v>34.0</v>
      </c>
      <c s="129" r="R2298">
        <v>91.0</v>
      </c>
      <c s="129" r="S2298">
        <v>66.0</v>
      </c>
      <c s="129" r="T2298">
        <v>68.0</v>
      </c>
      <c s="129" r="U2298">
        <v>27.0</v>
      </c>
      <c s="129" r="V2298">
        <v>213.325966999999</v>
      </c>
      <c s="129" r="W2298">
        <v>35.917127</v>
      </c>
      <c s="129" r="X2298">
        <v>22.856354</v>
      </c>
      <c s="129" r="Y2298">
        <v>33.7403309999999</v>
      </c>
      <c s="129" r="Z2298">
        <v>56.596685</v>
      </c>
      <c s="129" r="AA2298">
        <v>31.5635359999999</v>
      </c>
      <c s="129" r="AB2298">
        <v>31.5635359999999</v>
      </c>
      <c s="129" r="AC2298">
        <v>1.088398</v>
      </c>
      <c s="129" r="AD2298">
        <v>47.8895029999999</v>
      </c>
      <c s="129" r="AE2298">
        <v>112.104972</v>
      </c>
      <c s="129" r="AF2298">
        <v>53.3314919999999</v>
      </c>
      <c s="129" r="AG2298">
        <v>180.674033</v>
      </c>
      <c s="129" r="AH2298">
        <v>23.944751</v>
      </c>
      <c s="129" r="AI2298">
        <v>14.149171</v>
      </c>
      <c s="129" r="AJ2298">
        <v>27.209945</v>
      </c>
      <c s="129" r="AK2298">
        <v>51.154696</v>
      </c>
      <c s="129" r="AL2298">
        <v>37.0055249999999</v>
      </c>
      <c s="129" r="AM2298">
        <v>25.033149</v>
      </c>
      <c s="129" r="AN2298">
        <v>2.176796</v>
      </c>
      <c s="129" r="AO2298">
        <v>30.475138</v>
      </c>
      <c s="129" r="AP2298">
        <v>96.8674029999999</v>
      </c>
      <c s="129" r="AQ2298">
        <v>53.3314919999999</v>
      </c>
      <c s="129" r="AR2298">
        <v>326.519337</v>
      </c>
      <c s="129" r="AS2298">
        <v>13.0607729999999</v>
      </c>
      <c s="129" r="AT2298">
        <v>21.767956</v>
      </c>
      <c s="129" r="AU2298">
        <v>8.70718199999999</v>
      </c>
      <c s="129" r="AV2298">
        <v>34.828729</v>
      </c>
      <c s="129" r="AW2298">
        <v>52.2430939999999</v>
      </c>
      <c s="129" r="AX2298">
        <v>74.0110499999999</v>
      </c>
      <c s="129" r="AY2298">
        <v>108.839778999999</v>
      </c>
      <c s="129" r="AZ2298">
        <v>13.0607729999999</v>
      </c>
      <c s="129" r="BA2298">
        <v>178.497238</v>
      </c>
      <c s="129" r="BB2298">
        <v>8.70718199999999</v>
      </c>
      <c s="129" r="BC2298">
        <v>17.414365</v>
      </c>
      <c s="129" r="BD2298">
        <v>0.0</v>
      </c>
      <c s="129" r="BE2298">
        <v>26.121547</v>
      </c>
      <c s="129" r="BF2298">
        <v>8.70718199999999</v>
      </c>
      <c s="129" r="BG2298">
        <v>56.596685</v>
      </c>
      <c s="129" r="BH2298">
        <v>56.596685</v>
      </c>
      <c s="129" r="BI2298">
        <v>4.35359099999999</v>
      </c>
      <c s="129" r="BJ2298">
        <v>148.022099</v>
      </c>
      <c s="129" r="BK2298">
        <v>4.35359099999999</v>
      </c>
      <c s="129" r="BL2298">
        <v>4.35359099999999</v>
      </c>
      <c s="129" r="BM2298">
        <v>8.70718199999999</v>
      </c>
      <c s="129" r="BN2298">
        <v>8.70718199999999</v>
      </c>
      <c s="129" r="BO2298">
        <v>43.535912</v>
      </c>
      <c s="129" r="BP2298">
        <v>17.414365</v>
      </c>
      <c s="129" r="BQ2298">
        <v>52.2430939999999</v>
      </c>
      <c s="129" r="BR2298">
        <v>8.70718199999999</v>
      </c>
      <c s="129" r="BS2298">
        <v>17.414365</v>
      </c>
      <c s="129" r="BT2298">
        <v>0.0</v>
      </c>
      <c s="129" r="BU2298">
        <v>0.0</v>
      </c>
      <c s="129" r="BV2298">
        <v>0.0</v>
      </c>
      <c s="129" r="BW2298">
        <v>0.0</v>
      </c>
      <c s="129" r="BX2298">
        <v>0.0</v>
      </c>
      <c s="129" r="BY2298">
        <v>8.70718199999999</v>
      </c>
      <c s="129" r="BZ2298">
        <v>0.0</v>
      </c>
      <c s="129" r="CA2298">
        <v>8.70718199999999</v>
      </c>
      <c s="129" r="CB2298">
        <v>165.436464</v>
      </c>
      <c s="129" r="CC2298">
        <v>8.70718199999999</v>
      </c>
      <c s="129" r="CD2298">
        <v>17.414365</v>
      </c>
      <c s="129" r="CE2298">
        <v>8.70718199999999</v>
      </c>
      <c s="129" r="CF2298">
        <v>26.121547</v>
      </c>
      <c s="129" r="CG2298">
        <v>47.8895029999999</v>
      </c>
      <c s="129" r="CH2298">
        <v>56.596685</v>
      </c>
      <c s="129" r="CI2298">
        <v>0.0</v>
      </c>
      <c s="129" r="CJ2298">
        <v>0.0</v>
      </c>
      <c s="129" r="CK2298">
        <v>143.668508</v>
      </c>
      <c s="129" r="CL2298">
        <v>4.35359099999999</v>
      </c>
      <c s="129" r="CM2298">
        <v>4.35359099999999</v>
      </c>
      <c s="129" r="CN2298">
        <v>0.0</v>
      </c>
      <c s="129" r="CO2298">
        <v>8.70718199999999</v>
      </c>
      <c s="129" r="CP2298">
        <v>4.35359099999999</v>
      </c>
      <c s="129" r="CQ2298">
        <v>8.70718199999999</v>
      </c>
      <c s="129" r="CR2298">
        <v>108.839778999999</v>
      </c>
      <c s="129" r="CS2298">
        <v>4.35359099999999</v>
      </c>
    </row>
    <row customHeight="1" r="2299" ht="15.0">
      <c t="s" s="127" r="A2299">
        <v>19262</v>
      </c>
      <c t="s" s="127" r="B2299">
        <v>19263</v>
      </c>
      <c t="s" s="127" r="C2299">
        <v>19264</v>
      </c>
      <c t="s" s="127" r="D2299">
        <v>19265</v>
      </c>
      <c t="s" s="127" r="E2299">
        <v>19266</v>
      </c>
      <c t="s" s="127" r="F2299">
        <v>19267</v>
      </c>
      <c t="s" s="128" r="G2299">
        <v>19268</v>
      </c>
      <c t="s" s="127" r="H2299">
        <v>19269</v>
      </c>
      <c s="129" r="I2299">
        <v>438.0</v>
      </c>
      <c s="129" r="J2299">
        <v>95.679612</v>
      </c>
      <c s="129" r="K2299">
        <v>57.407767</v>
      </c>
      <c s="129" r="L2299">
        <v>92.4902909999999</v>
      </c>
      <c s="129" r="M2299">
        <v>88.237864</v>
      </c>
      <c s="129" r="N2299">
        <v>68.038835</v>
      </c>
      <c s="129" r="O2299">
        <v>36.145631</v>
      </c>
      <c s="129" r="P2299">
        <v>62.0</v>
      </c>
      <c s="129" r="Q2299">
        <v>46.0</v>
      </c>
      <c s="129" r="R2299">
        <v>78.0</v>
      </c>
      <c s="129" r="S2299">
        <v>56.0</v>
      </c>
      <c s="129" r="T2299">
        <v>62.0</v>
      </c>
      <c s="129" r="U2299">
        <v>38.0</v>
      </c>
      <c s="129" r="V2299">
        <v>225.378640999999</v>
      </c>
      <c s="129" r="W2299">
        <v>47.839806</v>
      </c>
      <c s="129" r="X2299">
        <v>36.145631</v>
      </c>
      <c s="129" r="Y2299">
        <v>43.5873789999999</v>
      </c>
      <c s="129" r="Z2299">
        <v>48.9029129999999</v>
      </c>
      <c s="129" r="AA2299">
        <v>31.893204</v>
      </c>
      <c s="129" r="AB2299">
        <v>15.946602</v>
      </c>
      <c s="129" r="AC2299">
        <v>1.063107</v>
      </c>
      <c s="129" r="AD2299">
        <v>62.7233009999999</v>
      </c>
      <c s="129" r="AE2299">
        <v>120.131068</v>
      </c>
      <c s="129" r="AF2299">
        <v>42.524272</v>
      </c>
      <c s="129" r="AG2299">
        <v>212.621359</v>
      </c>
      <c s="129" r="AH2299">
        <v>47.839806</v>
      </c>
      <c s="129" r="AI2299">
        <v>21.262136</v>
      </c>
      <c s="129" r="AJ2299">
        <v>48.9029129999999</v>
      </c>
      <c s="129" r="AK2299">
        <v>39.3349509999999</v>
      </c>
      <c s="129" r="AL2299">
        <v>36.145631</v>
      </c>
      <c s="129" r="AM2299">
        <v>17.009709</v>
      </c>
      <c s="129" r="AN2299">
        <v>2.126214</v>
      </c>
      <c s="129" r="AO2299">
        <v>56.3446599999999</v>
      </c>
      <c s="129" r="AP2299">
        <v>118.004853999999</v>
      </c>
      <c s="129" r="AQ2299">
        <v>38.2718449999999</v>
      </c>
      <c s="129" r="AR2299">
        <v>323.184465999999</v>
      </c>
      <c s="129" r="AS2299">
        <v>17.009709</v>
      </c>
      <c s="129" r="AT2299">
        <v>8.50485399999999</v>
      </c>
      <c s="129" r="AU2299">
        <v>21.262136</v>
      </c>
      <c s="129" r="AV2299">
        <v>55.281553</v>
      </c>
      <c s="129" r="AW2299">
        <v>55.281553</v>
      </c>
      <c s="129" r="AX2299">
        <v>38.2718449999999</v>
      </c>
      <c s="129" r="AY2299">
        <v>85.048544</v>
      </c>
      <c s="129" r="AZ2299">
        <v>42.524272</v>
      </c>
      <c s="129" r="BA2299">
        <v>165.84466</v>
      </c>
      <c s="129" r="BB2299">
        <v>8.50485399999999</v>
      </c>
      <c s="129" r="BC2299">
        <v>8.50485399999999</v>
      </c>
      <c s="129" r="BD2299">
        <v>12.757282</v>
      </c>
      <c s="129" r="BE2299">
        <v>25.5145629999999</v>
      </c>
      <c s="129" r="BF2299">
        <v>12.757282</v>
      </c>
      <c s="129" r="BG2299">
        <v>29.76699</v>
      </c>
      <c s="129" r="BH2299">
        <v>46.776699</v>
      </c>
      <c s="129" r="BI2299">
        <v>21.262136</v>
      </c>
      <c s="129" r="BJ2299">
        <v>157.339806</v>
      </c>
      <c s="129" r="BK2299">
        <v>8.50485399999999</v>
      </c>
      <c s="129" r="BL2299">
        <v>0.0</v>
      </c>
      <c s="129" r="BM2299">
        <v>8.50485399999999</v>
      </c>
      <c s="129" r="BN2299">
        <v>29.76699</v>
      </c>
      <c s="129" r="BO2299">
        <v>42.524272</v>
      </c>
      <c s="129" r="BP2299">
        <v>8.50485399999999</v>
      </c>
      <c s="129" r="BQ2299">
        <v>38.2718449999999</v>
      </c>
      <c s="129" r="BR2299">
        <v>21.262136</v>
      </c>
      <c s="129" r="BS2299">
        <v>42.524272</v>
      </c>
      <c s="129" r="BT2299">
        <v>0.0</v>
      </c>
      <c s="129" r="BU2299">
        <v>0.0</v>
      </c>
      <c s="129" r="BV2299">
        <v>0.0</v>
      </c>
      <c s="129" r="BW2299">
        <v>4.252427</v>
      </c>
      <c s="129" r="BX2299">
        <v>0.0</v>
      </c>
      <c s="129" r="BY2299">
        <v>8.50485399999999</v>
      </c>
      <c s="129" r="BZ2299">
        <v>0.0</v>
      </c>
      <c s="129" r="CA2299">
        <v>29.76699</v>
      </c>
      <c s="129" r="CB2299">
        <v>182.854368999999</v>
      </c>
      <c s="129" r="CC2299">
        <v>12.757282</v>
      </c>
      <c s="129" r="CD2299">
        <v>8.50485399999999</v>
      </c>
      <c s="129" r="CE2299">
        <v>21.262136</v>
      </c>
      <c s="129" r="CF2299">
        <v>51.0291259999999</v>
      </c>
      <c s="129" r="CG2299">
        <v>55.281553</v>
      </c>
      <c s="129" r="CH2299">
        <v>25.5145629999999</v>
      </c>
      <c s="129" r="CI2299">
        <v>0.0</v>
      </c>
      <c s="129" r="CJ2299">
        <v>8.50485399999999</v>
      </c>
      <c s="129" r="CK2299">
        <v>97.8058249999999</v>
      </c>
      <c s="129" r="CL2299">
        <v>4.252427</v>
      </c>
      <c s="129" r="CM2299">
        <v>0.0</v>
      </c>
      <c s="129" r="CN2299">
        <v>0.0</v>
      </c>
      <c s="129" r="CO2299">
        <v>0.0</v>
      </c>
      <c s="129" r="CP2299">
        <v>0.0</v>
      </c>
      <c s="129" r="CQ2299">
        <v>4.252427</v>
      </c>
      <c s="129" r="CR2299">
        <v>85.048544</v>
      </c>
      <c s="129" r="CS2299">
        <v>4.252427</v>
      </c>
    </row>
    <row customHeight="1" r="2300" ht="15.0">
      <c t="s" s="127" r="A2300">
        <v>19270</v>
      </c>
      <c t="s" s="127" r="B2300">
        <v>19271</v>
      </c>
      <c t="s" s="127" r="C2300">
        <v>19272</v>
      </c>
      <c t="s" s="127" r="D2300">
        <v>19273</v>
      </c>
      <c t="s" s="127" r="E2300">
        <v>19274</v>
      </c>
      <c t="s" s="127" r="F2300">
        <v>19275</v>
      </c>
      <c t="s" s="128" r="G2300">
        <v>19276</v>
      </c>
      <c t="s" s="127" r="H2300">
        <v>19277</v>
      </c>
      <c s="129" r="I2300">
        <v>2225.0</v>
      </c>
      <c s="129" r="J2300">
        <v>427.101012</v>
      </c>
      <c s="129" r="K2300">
        <v>332.521131</v>
      </c>
      <c s="129" r="L2300">
        <v>484.035371</v>
      </c>
      <c s="129" r="M2300">
        <v>506.426072999999</v>
      </c>
      <c s="129" r="N2300">
        <v>358.979784999999</v>
      </c>
      <c s="129" r="O2300">
        <v>115.936628</v>
      </c>
      <c s="129" r="P2300">
        <v>319.0</v>
      </c>
      <c s="129" r="Q2300">
        <v>333.0</v>
      </c>
      <c s="129" r="R2300">
        <v>357.0</v>
      </c>
      <c s="129" r="S2300">
        <v>449.0</v>
      </c>
      <c s="129" r="T2300">
        <v>203.0</v>
      </c>
      <c s="129" r="U2300">
        <v>107.0</v>
      </c>
      <c s="129" r="V2300">
        <v>1100.245242</v>
      </c>
      <c s="129" r="W2300">
        <v>205.414602</v>
      </c>
      <c s="129" r="X2300">
        <v>176.921972</v>
      </c>
      <c s="129" r="Y2300">
        <v>233.873298</v>
      </c>
      <c s="129" r="Z2300">
        <v>257.264021</v>
      </c>
      <c s="129" r="AA2300">
        <v>183.040866999999</v>
      </c>
      <c s="129" r="AB2300">
        <v>43.730483</v>
      </c>
      <c s="129" r="AC2300">
        <v>0.0</v>
      </c>
      <c s="129" r="AD2300">
        <v>288.807616</v>
      </c>
      <c s="129" r="AE2300">
        <v>673.144229999999</v>
      </c>
      <c s="129" r="AF2300">
        <v>138.293396</v>
      </c>
      <c s="129" r="AG2300">
        <v>1124.754758</v>
      </c>
      <c s="129" r="AH2300">
        <v>221.68641</v>
      </c>
      <c s="129" r="AI2300">
        <v>155.599158999999</v>
      </c>
      <c s="129" r="AJ2300">
        <v>250.162072999999</v>
      </c>
      <c s="129" r="AK2300">
        <v>249.162051999999</v>
      </c>
      <c s="129" r="AL2300">
        <v>175.938919</v>
      </c>
      <c s="129" r="AM2300">
        <v>67.121206</v>
      </c>
      <c s="129" r="AN2300">
        <v>5.08493999999999</v>
      </c>
      <c s="129" r="AO2300">
        <v>288.807616</v>
      </c>
      <c s="129" r="AP2300">
        <v>683.398947</v>
      </c>
      <c s="129" r="AQ2300">
        <v>152.548194999999</v>
      </c>
      <c s="129" r="AR2300">
        <v>1805.899152</v>
      </c>
      <c s="129" r="AS2300">
        <v>12.203856</v>
      </c>
      <c s="129" r="AT2300">
        <v>61.019278</v>
      </c>
      <c s="129" r="AU2300">
        <v>138.242493999999</v>
      </c>
      <c s="129" r="AV2300">
        <v>239.941291</v>
      </c>
      <c s="129" r="AW2300">
        <v>357.911895</v>
      </c>
      <c s="129" r="AX2300">
        <v>211.465628</v>
      </c>
      <c s="129" r="AY2300">
        <v>467.814464999999</v>
      </c>
      <c s="129" r="AZ2300">
        <v>317.300246</v>
      </c>
      <c s="129" r="BA2300">
        <v>866.270138999999</v>
      </c>
      <c s="129" r="BB2300">
        <v>8.135904</v>
      </c>
      <c s="129" r="BC2300">
        <v>52.883374</v>
      </c>
      <c s="129" r="BD2300">
        <v>93.495023</v>
      </c>
      <c s="129" r="BE2300">
        <v>117.970603999999</v>
      </c>
      <c s="129" r="BF2300">
        <v>60.951408</v>
      </c>
      <c s="129" r="BG2300">
        <v>187.057916</v>
      </c>
      <c s="129" r="BH2300">
        <v>256.280967999999</v>
      </c>
      <c s="129" r="BI2300">
        <v>89.4949409999999</v>
      </c>
      <c s="129" r="BJ2300">
        <v>939.629012999999</v>
      </c>
      <c s="129" r="BK2300">
        <v>4.067952</v>
      </c>
      <c s="129" r="BL2300">
        <v>8.135904</v>
      </c>
      <c s="129" r="BM2300">
        <v>44.7474709999999</v>
      </c>
      <c s="129" r="BN2300">
        <v>121.970686</v>
      </c>
      <c s="129" r="BO2300">
        <v>296.960487</v>
      </c>
      <c s="129" r="BP2300">
        <v>24.4077109999999</v>
      </c>
      <c s="129" r="BQ2300">
        <v>211.533497</v>
      </c>
      <c s="129" r="BR2300">
        <v>227.805305</v>
      </c>
      <c s="129" r="BS2300">
        <v>256.213098</v>
      </c>
      <c s="129" r="BT2300">
        <v>0.0</v>
      </c>
      <c s="129" r="BU2300">
        <v>0.0</v>
      </c>
      <c s="129" r="BV2300">
        <v>0.0</v>
      </c>
      <c s="129" r="BW2300">
        <v>8.135904</v>
      </c>
      <c s="129" r="BX2300">
        <v>36.611567</v>
      </c>
      <c s="129" r="BY2300">
        <v>40.611649</v>
      </c>
      <c s="129" r="BZ2300">
        <v>0.0</v>
      </c>
      <c s="129" r="CA2300">
        <v>170.853979</v>
      </c>
      <c s="129" r="CB2300">
        <v>898.813754</v>
      </c>
      <c s="129" r="CC2300">
        <v>12.203856</v>
      </c>
      <c s="129" r="CD2300">
        <v>52.883374</v>
      </c>
      <c s="129" r="CE2300">
        <v>121.970686</v>
      </c>
      <c s="129" r="CF2300">
        <v>199.261772</v>
      </c>
      <c s="129" r="CG2300">
        <v>284.688761</v>
      </c>
      <c s="129" r="CH2300">
        <v>162.718075</v>
      </c>
      <c s="129" r="CI2300">
        <v>4.067952</v>
      </c>
      <c s="129" r="CJ2300">
        <v>61.019278</v>
      </c>
      <c s="129" r="CK2300">
        <v>650.8723</v>
      </c>
      <c s="129" r="CL2300">
        <v>0.0</v>
      </c>
      <c s="129" r="CM2300">
        <v>8.135904</v>
      </c>
      <c s="129" r="CN2300">
        <v>16.2718069999999</v>
      </c>
      <c s="129" r="CO2300">
        <v>32.543615</v>
      </c>
      <c s="129" r="CP2300">
        <v>36.611567</v>
      </c>
      <c s="129" r="CQ2300">
        <v>8.135904</v>
      </c>
      <c s="129" r="CR2300">
        <v>463.746513999999</v>
      </c>
      <c s="129" r="CS2300">
        <v>85.426989</v>
      </c>
    </row>
    <row customHeight="1" r="2301" ht="15.0">
      <c t="s" s="127" r="A2301">
        <v>19278</v>
      </c>
      <c t="s" s="127" r="B2301">
        <v>19279</v>
      </c>
      <c t="s" s="127" r="C2301">
        <v>19280</v>
      </c>
      <c t="s" s="127" r="D2301">
        <v>19281</v>
      </c>
      <c t="s" s="127" r="E2301">
        <v>19282</v>
      </c>
      <c t="s" s="127" r="F2301">
        <v>19283</v>
      </c>
      <c t="s" s="128" r="G2301">
        <v>19284</v>
      </c>
      <c t="s" s="127" r="H2301">
        <v>19285</v>
      </c>
      <c s="129" r="I2301">
        <v>765.0</v>
      </c>
      <c s="129" r="J2301">
        <v>113.0</v>
      </c>
      <c s="129" r="K2301">
        <v>95.0</v>
      </c>
      <c s="129" r="L2301">
        <v>122.0</v>
      </c>
      <c s="129" r="M2301">
        <v>186.0</v>
      </c>
      <c s="129" r="N2301">
        <v>151.0</v>
      </c>
      <c s="129" r="O2301">
        <v>98.0</v>
      </c>
      <c s="129" r="P2301">
        <v>97.0</v>
      </c>
      <c s="129" r="Q2301">
        <v>120.0</v>
      </c>
      <c s="129" r="R2301">
        <v>152.0</v>
      </c>
      <c s="129" r="S2301">
        <v>167.0</v>
      </c>
      <c s="129" r="T2301">
        <v>140.0</v>
      </c>
      <c s="129" r="U2301">
        <v>67.0</v>
      </c>
      <c s="129" r="V2301">
        <v>367.0</v>
      </c>
      <c s="129" r="W2301">
        <v>58.0</v>
      </c>
      <c s="129" r="X2301">
        <v>47.0</v>
      </c>
      <c s="129" r="Y2301">
        <v>61.0</v>
      </c>
      <c s="129" r="Z2301">
        <v>89.0</v>
      </c>
      <c s="129" r="AA2301">
        <v>77.0</v>
      </c>
      <c s="129" r="AB2301">
        <v>35.0</v>
      </c>
      <c s="129" r="AC2301">
        <v>0.0</v>
      </c>
      <c s="129" r="AD2301">
        <v>71.0</v>
      </c>
      <c s="129" r="AE2301">
        <v>217.0</v>
      </c>
      <c s="129" r="AF2301">
        <v>79.0</v>
      </c>
      <c s="129" r="AG2301">
        <v>398.0</v>
      </c>
      <c s="129" r="AH2301">
        <v>55.0</v>
      </c>
      <c s="129" r="AI2301">
        <v>48.0</v>
      </c>
      <c s="129" r="AJ2301">
        <v>61.0</v>
      </c>
      <c s="129" r="AK2301">
        <v>97.0</v>
      </c>
      <c s="129" r="AL2301">
        <v>74.0</v>
      </c>
      <c s="129" r="AM2301">
        <v>61.0</v>
      </c>
      <c s="129" r="AN2301">
        <v>2.0</v>
      </c>
      <c s="129" r="AO2301">
        <v>74.0</v>
      </c>
      <c s="129" r="AP2301">
        <v>215.0</v>
      </c>
      <c s="129" r="AQ2301">
        <v>109.0</v>
      </c>
      <c s="129" r="AR2301">
        <v>652.0</v>
      </c>
      <c s="129" r="AS2301">
        <v>20.0</v>
      </c>
      <c s="129" r="AT2301">
        <v>44.0</v>
      </c>
      <c s="129" r="AU2301">
        <v>16.0</v>
      </c>
      <c s="129" r="AV2301">
        <v>64.0</v>
      </c>
      <c s="129" r="AW2301">
        <v>108.0</v>
      </c>
      <c s="129" r="AX2301">
        <v>88.0</v>
      </c>
      <c s="129" r="AY2301">
        <v>264.0</v>
      </c>
      <c s="129" r="AZ2301">
        <v>48.0</v>
      </c>
      <c s="129" r="BA2301">
        <v>296.0</v>
      </c>
      <c s="129" r="BB2301">
        <v>16.0</v>
      </c>
      <c s="129" r="BC2301">
        <v>40.0</v>
      </c>
      <c s="129" r="BD2301">
        <v>8.0</v>
      </c>
      <c s="129" r="BE2301">
        <v>28.0</v>
      </c>
      <c s="129" r="BF2301">
        <v>20.0</v>
      </c>
      <c s="129" r="BG2301">
        <v>72.0</v>
      </c>
      <c s="129" r="BH2301">
        <v>108.0</v>
      </c>
      <c s="129" r="BI2301">
        <v>4.0</v>
      </c>
      <c s="129" r="BJ2301">
        <v>356.0</v>
      </c>
      <c s="129" r="BK2301">
        <v>4.0</v>
      </c>
      <c s="129" r="BL2301">
        <v>4.0</v>
      </c>
      <c s="129" r="BM2301">
        <v>8.0</v>
      </c>
      <c s="129" r="BN2301">
        <v>36.0</v>
      </c>
      <c s="129" r="BO2301">
        <v>88.0</v>
      </c>
      <c s="129" r="BP2301">
        <v>16.0</v>
      </c>
      <c s="129" r="BQ2301">
        <v>156.0</v>
      </c>
      <c s="129" r="BR2301">
        <v>44.0</v>
      </c>
      <c s="129" r="BS2301">
        <v>52.0</v>
      </c>
      <c s="129" r="BT2301">
        <v>0.0</v>
      </c>
      <c s="129" r="BU2301">
        <v>0.0</v>
      </c>
      <c s="129" r="BV2301">
        <v>4.0</v>
      </c>
      <c s="129" r="BW2301">
        <v>4.0</v>
      </c>
      <c s="129" r="BX2301">
        <v>8.0</v>
      </c>
      <c s="129" r="BY2301">
        <v>12.0</v>
      </c>
      <c s="129" r="BZ2301">
        <v>0.0</v>
      </c>
      <c s="129" r="CA2301">
        <v>24.0</v>
      </c>
      <c s="129" r="CB2301">
        <v>280.0</v>
      </c>
      <c s="129" r="CC2301">
        <v>20.0</v>
      </c>
      <c s="129" r="CD2301">
        <v>32.0</v>
      </c>
      <c s="129" r="CE2301">
        <v>12.0</v>
      </c>
      <c s="129" r="CF2301">
        <v>48.0</v>
      </c>
      <c s="129" r="CG2301">
        <v>84.0</v>
      </c>
      <c s="129" r="CH2301">
        <v>64.0</v>
      </c>
      <c s="129" r="CI2301">
        <v>0.0</v>
      </c>
      <c s="129" r="CJ2301">
        <v>20.0</v>
      </c>
      <c s="129" r="CK2301">
        <v>320.0</v>
      </c>
      <c s="129" r="CL2301">
        <v>0.0</v>
      </c>
      <c s="129" r="CM2301">
        <v>12.0</v>
      </c>
      <c s="129" r="CN2301">
        <v>0.0</v>
      </c>
      <c s="129" r="CO2301">
        <v>12.0</v>
      </c>
      <c s="129" r="CP2301">
        <v>16.0</v>
      </c>
      <c s="129" r="CQ2301">
        <v>12.0</v>
      </c>
      <c s="129" r="CR2301">
        <v>264.0</v>
      </c>
      <c s="129" r="CS2301">
        <v>4.0</v>
      </c>
    </row>
    <row customHeight="1" r="2302" ht="15.0">
      <c t="s" s="127" r="A2302">
        <v>19286</v>
      </c>
      <c t="s" s="127" r="B2302">
        <v>19287</v>
      </c>
      <c t="s" s="127" r="C2302">
        <v>19288</v>
      </c>
      <c t="s" s="127" r="D2302">
        <v>19289</v>
      </c>
      <c t="s" s="127" r="E2302">
        <v>19290</v>
      </c>
      <c t="s" s="127" r="F2302">
        <v>19291</v>
      </c>
      <c t="s" s="128" r="G2302">
        <v>19292</v>
      </c>
      <c t="s" s="127" r="H2302">
        <v>19293</v>
      </c>
      <c s="129" r="I2302">
        <v>174.0</v>
      </c>
      <c s="129" r="J2302">
        <v>31.360465</v>
      </c>
      <c s="129" r="K2302">
        <v>26.302326</v>
      </c>
      <c s="129" r="L2302">
        <v>30.348837</v>
      </c>
      <c s="129" r="M2302">
        <v>37.430233</v>
      </c>
      <c s="129" r="N2302">
        <v>31.360465</v>
      </c>
      <c s="129" r="O2302">
        <v>17.1976739999999</v>
      </c>
      <c s="129" r="P2302">
        <v>29.0</v>
      </c>
      <c s="129" r="Q2302">
        <v>20.0</v>
      </c>
      <c s="129" r="R2302">
        <v>37.0</v>
      </c>
      <c s="129" r="S2302">
        <v>36.0</v>
      </c>
      <c s="129" r="T2302">
        <v>20.0</v>
      </c>
      <c s="129" r="U2302">
        <v>14.0</v>
      </c>
      <c s="129" r="V2302">
        <v>88.011628</v>
      </c>
      <c s="129" r="W2302">
        <v>16.1860469999999</v>
      </c>
      <c s="129" r="X2302">
        <v>16.1860469999999</v>
      </c>
      <c s="129" r="Y2302">
        <v>16.1860469999999</v>
      </c>
      <c s="129" r="Z2302">
        <v>19.2209299999999</v>
      </c>
      <c s="129" r="AA2302">
        <v>16.1860469999999</v>
      </c>
      <c s="129" r="AB2302">
        <v>4.04651199999999</v>
      </c>
      <c s="129" r="AC2302">
        <v>0.0</v>
      </c>
      <c s="129" r="AD2302">
        <v>23.2674419999999</v>
      </c>
      <c s="129" r="AE2302">
        <v>53.6162789999999</v>
      </c>
      <c s="129" r="AF2302">
        <v>11.127907</v>
      </c>
      <c s="129" r="AG2302">
        <v>85.9883719999999</v>
      </c>
      <c s="129" r="AH2302">
        <v>15.174419</v>
      </c>
      <c s="129" r="AI2302">
        <v>10.116279</v>
      </c>
      <c s="129" r="AJ2302">
        <v>14.162791</v>
      </c>
      <c s="129" r="AK2302">
        <v>18.209302</v>
      </c>
      <c s="129" r="AL2302">
        <v>15.174419</v>
      </c>
      <c s="129" r="AM2302">
        <v>10.116279</v>
      </c>
      <c s="129" r="AN2302">
        <v>3.03488399999999</v>
      </c>
      <c s="129" r="AO2302">
        <v>19.2209299999999</v>
      </c>
      <c s="129" r="AP2302">
        <v>44.511628</v>
      </c>
      <c s="129" r="AQ2302">
        <v>22.255814</v>
      </c>
      <c s="129" r="AR2302">
        <v>141.627906999999</v>
      </c>
      <c s="129" r="AS2302">
        <v>0.0</v>
      </c>
      <c s="129" r="AT2302">
        <v>8.093023</v>
      </c>
      <c s="129" r="AU2302">
        <v>16.1860469999999</v>
      </c>
      <c s="129" r="AV2302">
        <v>20.232558</v>
      </c>
      <c s="129" r="AW2302">
        <v>8.093023</v>
      </c>
      <c s="129" r="AX2302">
        <v>12.139535</v>
      </c>
      <c s="129" r="AY2302">
        <v>60.6976739999999</v>
      </c>
      <c s="129" r="AZ2302">
        <v>16.1860469999999</v>
      </c>
      <c s="129" r="BA2302">
        <v>72.837209</v>
      </c>
      <c s="129" r="BB2302">
        <v>0.0</v>
      </c>
      <c s="129" r="BC2302">
        <v>4.04651199999999</v>
      </c>
      <c s="129" r="BD2302">
        <v>8.093023</v>
      </c>
      <c s="129" r="BE2302">
        <v>16.1860469999999</v>
      </c>
      <c s="129" r="BF2302">
        <v>0.0</v>
      </c>
      <c s="129" r="BG2302">
        <v>8.093023</v>
      </c>
      <c s="129" r="BH2302">
        <v>36.4186049999999</v>
      </c>
      <c s="129" r="BI2302">
        <v>0.0</v>
      </c>
      <c s="129" r="BJ2302">
        <v>68.790698</v>
      </c>
      <c s="129" r="BK2302">
        <v>0.0</v>
      </c>
      <c s="129" r="BL2302">
        <v>4.04651199999999</v>
      </c>
      <c s="129" r="BM2302">
        <v>8.093023</v>
      </c>
      <c s="129" r="BN2302">
        <v>4.04651199999999</v>
      </c>
      <c s="129" r="BO2302">
        <v>8.093023</v>
      </c>
      <c s="129" r="BP2302">
        <v>4.04651199999999</v>
      </c>
      <c s="129" r="BQ2302">
        <v>24.27907</v>
      </c>
      <c s="129" r="BR2302">
        <v>16.1860469999999</v>
      </c>
      <c s="129" r="BS2302">
        <v>16.1860469999999</v>
      </c>
      <c s="129" r="BT2302">
        <v>0.0</v>
      </c>
      <c s="129" r="BU2302">
        <v>0.0</v>
      </c>
      <c s="129" r="BV2302">
        <v>0.0</v>
      </c>
      <c s="129" r="BW2302">
        <v>0.0</v>
      </c>
      <c s="129" r="BX2302">
        <v>0.0</v>
      </c>
      <c s="129" r="BY2302">
        <v>8.093023</v>
      </c>
      <c s="129" r="BZ2302">
        <v>0.0</v>
      </c>
      <c s="129" r="CA2302">
        <v>8.093023</v>
      </c>
      <c s="129" r="CB2302">
        <v>48.55814</v>
      </c>
      <c s="129" r="CC2302">
        <v>0.0</v>
      </c>
      <c s="129" r="CD2302">
        <v>4.04651199999999</v>
      </c>
      <c s="129" r="CE2302">
        <v>8.093023</v>
      </c>
      <c s="129" r="CF2302">
        <v>16.1860469999999</v>
      </c>
      <c s="129" r="CG2302">
        <v>8.093023</v>
      </c>
      <c s="129" r="CH2302">
        <v>4.04651199999999</v>
      </c>
      <c s="129" r="CI2302">
        <v>8.093023</v>
      </c>
      <c s="129" r="CJ2302">
        <v>0.0</v>
      </c>
      <c s="129" r="CK2302">
        <v>76.8837209999999</v>
      </c>
      <c s="129" r="CL2302">
        <v>0.0</v>
      </c>
      <c s="129" r="CM2302">
        <v>4.04651199999999</v>
      </c>
      <c s="129" r="CN2302">
        <v>8.093023</v>
      </c>
      <c s="129" r="CO2302">
        <v>4.04651199999999</v>
      </c>
      <c s="129" r="CP2302">
        <v>0.0</v>
      </c>
      <c s="129" r="CQ2302">
        <v>0.0</v>
      </c>
      <c s="129" r="CR2302">
        <v>52.6046509999999</v>
      </c>
      <c s="129" r="CS2302">
        <v>8.093023</v>
      </c>
    </row>
    <row customHeight="1" r="2303" ht="15.0">
      <c s="14" r="A2303"/>
      <c s="14" r="B2303"/>
      <c s="14" r="C2303"/>
      <c s="14" r="D2303"/>
      <c s="14" r="E2303"/>
      <c s="14" r="F2303"/>
      <c s="14" r="G2303"/>
      <c s="14" r="H2303"/>
    </row>
    <row customHeight="1" r="2304" ht="63.75">
      <c s="14" r="A2304"/>
      <c s="14" r="B2304"/>
      <c s="14" r="C2304"/>
      <c s="14" r="D2304"/>
      <c s="14" r="E2304"/>
      <c s="14" r="F2304"/>
      <c s="14" r="G2304"/>
      <c s="14" r="H2304"/>
      <c t="s" s="131" r="I2304">
        <v>19294</v>
      </c>
      <c t="s" s="132" r="J2304">
        <v>19295</v>
      </c>
      <c t="s" s="133" r="K2304">
        <v>19296</v>
      </c>
      <c t="s" s="133" r="L2304">
        <v>19297</v>
      </c>
      <c t="s" s="133" r="M2304">
        <v>19298</v>
      </c>
      <c t="s" s="132" r="N2304">
        <v>19299</v>
      </c>
      <c t="s" s="132" r="O2304">
        <v>19300</v>
      </c>
      <c t="s" s="132" r="X2304">
        <v>19301</v>
      </c>
      <c t="s" s="132" r="Y2304">
        <v>19302</v>
      </c>
      <c t="s" s="132" r="Z2304">
        <v>19303</v>
      </c>
      <c t="s" s="132" r="AA2304">
        <v>19304</v>
      </c>
      <c t="s" s="132" r="AB2304">
        <v>19305</v>
      </c>
      <c t="s" s="132" r="AC2304">
        <v>19306</v>
      </c>
      <c t="s" s="134" r="AE2304">
        <v>19307</v>
      </c>
      <c t="s" s="132" r="AI2304">
        <v>19308</v>
      </c>
      <c t="s" s="132" r="AJ2304">
        <v>19309</v>
      </c>
      <c t="s" s="132" r="AK2304">
        <v>19310</v>
      </c>
      <c t="s" s="132" r="AL2304">
        <v>19311</v>
      </c>
      <c t="s" s="132" r="AM2304">
        <v>19312</v>
      </c>
      <c t="s" s="132" r="AN2304">
        <v>19313</v>
      </c>
      <c t="s" s="134" r="AP2304">
        <v>19314</v>
      </c>
      <c t="s" s="135" r="AS2304">
        <v>19315</v>
      </c>
      <c t="s" s="135" r="AT2304">
        <v>19316</v>
      </c>
      <c t="s" s="135" r="AU2304">
        <v>19317</v>
      </c>
      <c t="s" s="135" r="AV2304">
        <v>19318</v>
      </c>
      <c t="s" s="135" r="AW2304">
        <v>19319</v>
      </c>
      <c t="s" s="135" r="AX2304">
        <v>19320</v>
      </c>
      <c t="s" s="135" r="AY2304">
        <v>19321</v>
      </c>
      <c t="s" s="135" r="AZ2304">
        <v>19322</v>
      </c>
      <c t="s" s="136" r="BA2304">
        <v>19323</v>
      </c>
      <c t="s" s="135" r="BB2304">
        <v>19324</v>
      </c>
      <c t="s" s="135" r="BC2304">
        <v>19325</v>
      </c>
      <c t="s" s="135" r="BD2304">
        <v>19326</v>
      </c>
      <c t="s" s="135" r="BE2304">
        <v>19327</v>
      </c>
      <c t="s" s="135" r="BF2304">
        <v>19328</v>
      </c>
      <c t="s" s="135" r="BG2304">
        <v>19329</v>
      </c>
      <c t="s" s="135" r="BH2304">
        <v>19330</v>
      </c>
      <c t="s" s="135" r="BI2304">
        <v>19331</v>
      </c>
      <c t="s" s="135" r="BK2304">
        <v>19332</v>
      </c>
      <c t="s" s="135" r="BL2304">
        <v>19333</v>
      </c>
      <c t="s" s="135" r="BM2304">
        <v>19334</v>
      </c>
      <c t="s" s="135" r="BN2304">
        <v>19335</v>
      </c>
      <c t="s" s="135" r="BO2304">
        <v>19336</v>
      </c>
      <c t="s" s="135" r="BP2304">
        <v>19337</v>
      </c>
      <c t="s" s="135" r="BQ2304">
        <v>19338</v>
      </c>
      <c t="s" s="135" r="BR2304">
        <v>19339</v>
      </c>
    </row>
    <row customHeight="1" r="2305" ht="15.0">
      <c s="14" r="A2305"/>
      <c s="14" r="B2305"/>
      <c s="14" r="C2305"/>
      <c s="14" r="D2305"/>
      <c s="14" r="E2305"/>
      <c s="14" r="F2305"/>
      <c s="14" r="G2305"/>
      <c s="14" r="H2305"/>
      <c t="str" s="137" r="I2305">
        <f>SUM(I7:I2302)</f>
        <v>3232352</v>
      </c>
      <c t="str" s="37" r="J2305">
        <f>SUM(J7:J2302)</f>
        <v>540422</v>
      </c>
      <c t="str" s="37" r="K2305">
        <f>SUM(K7:K2302)</f>
        <v>548984</v>
      </c>
      <c t="str" s="37" r="L2305">
        <f>SUM(L7:L2302)</f>
        <v>628779</v>
      </c>
      <c t="str" s="37" r="M2305">
        <f>SUM(M7:M2302)</f>
        <v>669463</v>
      </c>
      <c t="str" s="37" r="N2305">
        <f>SUM(N7:N2302)</f>
        <v>502547</v>
      </c>
      <c t="str" s="37" r="O2305">
        <f>SUM(O7:O2302)</f>
        <v>342157</v>
      </c>
      <c t="str" s="37" r="X2305">
        <f>AE2305-SUM(Y2305:AC2305)</f>
        <v>180573</v>
      </c>
      <c t="str" s="37" r="Y2305">
        <f>SUM(Y7:Y2302)</f>
        <v>310379</v>
      </c>
      <c t="str" s="37" r="Z2305">
        <f>SUM(Z7:Z2302)</f>
        <v>324811</v>
      </c>
      <c t="str" s="37" r="AA2305">
        <f>SUM(AA7:AA2302)</f>
        <v>237363</v>
      </c>
      <c t="str" s="37" r="AB2305">
        <f>SUM(AB7:AB2302)</f>
        <v>121383</v>
      </c>
      <c t="str" s="37" r="AC2305">
        <f>SUM(AC7:AC2302)</f>
        <v>7452</v>
      </c>
      <c t="str" s="138" r="AE2305">
        <f>SUM(AE7:AF2302)</f>
        <v>1181961</v>
      </c>
      <c t="str" s="139" r="AI2305">
        <f>AP2305-SUM(AJ2305:AN2305)</f>
        <v>181214</v>
      </c>
      <c t="str" s="139" r="AJ2305">
        <f>SUM(AJ7:AJ2302)</f>
        <v>318400</v>
      </c>
      <c t="str" s="139" r="AK2305">
        <f>SUM(AK7:AK2302)</f>
        <v>344652</v>
      </c>
      <c t="str" s="139" r="AL2305">
        <f>SUM(AL7:AL2302)</f>
        <v>265184</v>
      </c>
      <c t="str" s="139" r="AM2305">
        <f>SUM(AM7:AM2302)</f>
        <v>189788</v>
      </c>
      <c t="str" s="139" r="AN2305">
        <f>SUM(AN7:AN2302)</f>
        <v>23534</v>
      </c>
      <c t="str" s="138" r="AP2305">
        <f>SUM(AP7:AQ2302)</f>
        <v>1322773</v>
      </c>
      <c t="str" s="140" r="AS2305">
        <f>SUM(AS7:AS2302)</f>
        <v>37189</v>
      </c>
      <c t="str" s="140" r="AT2305">
        <f>SUM(AT7:AT2302)</f>
        <v>106130</v>
      </c>
      <c t="str" s="140" r="AU2305">
        <f>SUM(AU7:AU2302)</f>
        <v>186529</v>
      </c>
      <c t="str" s="140" r="AV2305">
        <f>SUM(AV7:AV2302)</f>
        <v>354215</v>
      </c>
      <c t="str" s="140" r="AW2305">
        <f>SUM(AW7:AW2302)</f>
        <v>447361</v>
      </c>
      <c t="str" s="140" r="AX2305">
        <f>SUM(AX7:AX2302)</f>
        <v>347083</v>
      </c>
      <c t="str" s="140" r="AY2305">
        <f>SUM(AY7:AY2302)</f>
        <v>803079</v>
      </c>
      <c t="str" s="140" r="AZ2305">
        <f>SUM(AZ7:AZ2302)</f>
        <v>411303</v>
      </c>
      <c t="str" s="141" r="BA2305">
        <f>SUM(AR7:AR2302)</f>
        <v>2692889</v>
      </c>
      <c t="str" s="140" r="BB2305">
        <f>SUM(BB7:BB2302)</f>
        <v>25718</v>
      </c>
      <c t="str" s="140" r="BC2305">
        <f>SUM(BC7:BC2302)</f>
        <v>75084</v>
      </c>
      <c t="str" s="140" r="BD2305">
        <f>SUM(BD7:BD2302)</f>
        <v>113943</v>
      </c>
      <c t="str" s="140" r="BE2305">
        <f>SUM(BE7:BE2302)</f>
        <v>168441</v>
      </c>
      <c t="str" s="140" r="BF2305">
        <f>SUM(BF7:BF2302)</f>
        <v>98320</v>
      </c>
      <c t="str" s="140" r="BG2305">
        <f>SUM(BG7:BG2302)</f>
        <v>279446</v>
      </c>
      <c t="str" s="140" r="BH2305">
        <f>SUM(BH7:BH2302)</f>
        <v>364234</v>
      </c>
      <c t="str" s="140" r="BI2305">
        <f>SUM(BI7:BI2302)</f>
        <v>153487</v>
      </c>
      <c t="str" s="140" r="BK2305">
        <f>SUM(BK7:BK2302)</f>
        <v>11471</v>
      </c>
      <c t="str" s="140" r="BL2305">
        <f>SUM(BL7:BL2302)</f>
        <v>31046</v>
      </c>
      <c t="str" s="140" r="BM2305">
        <f>SUM(BM7:BM2302)</f>
        <v>72585</v>
      </c>
      <c t="str" s="140" r="BN2305">
        <f>SUM(BN7:BN2302)</f>
        <v>185774</v>
      </c>
      <c t="str" s="140" r="BO2305">
        <f>SUM(BO7:BO2302)</f>
        <v>349041</v>
      </c>
      <c t="str" s="140" r="BP2305">
        <f>SUM(BP7:BP2302)</f>
        <v>67637</v>
      </c>
      <c t="str" s="140" r="BQ2305">
        <f>SUM(BQ7:BQ2302)</f>
        <v>438845</v>
      </c>
      <c t="str" s="140" r="BR2305">
        <f>SUM(BR7:BR2302)</f>
        <v>257816</v>
      </c>
    </row>
    <row customHeight="1" r="2306" ht="15.0">
      <c s="14" r="A2306"/>
      <c s="14" r="B2306"/>
      <c s="14" r="C2306"/>
      <c s="14" r="D2306"/>
      <c s="14" r="E2306"/>
      <c s="14" r="F2306"/>
      <c s="14" r="G2306"/>
      <c s="14" r="H2306"/>
      <c t="s" s="142" r="J2306">
        <v>19340</v>
      </c>
      <c t="s" s="142" r="K2306">
        <v>19341</v>
      </c>
      <c t="s" s="142" r="L2306">
        <v>19342</v>
      </c>
      <c t="s" s="142" r="M2306">
        <v>19343</v>
      </c>
      <c t="s" s="142" r="N2306">
        <v>19344</v>
      </c>
      <c t="s" s="142" r="O2306">
        <v>19345</v>
      </c>
      <c t="s" s="142" r="X2306">
        <v>19346</v>
      </c>
      <c t="s" s="142" r="Y2306">
        <v>19347</v>
      </c>
      <c t="s" s="142" r="Z2306">
        <v>19348</v>
      </c>
      <c t="s" s="142" r="AA2306">
        <v>19349</v>
      </c>
      <c t="s" s="142" r="AB2306">
        <v>19350</v>
      </c>
      <c t="s" s="142" r="AC2306">
        <v>19351</v>
      </c>
      <c t="s" s="142" r="AE2306">
        <v>19352</v>
      </c>
      <c t="s" s="142" r="AI2306">
        <v>19353</v>
      </c>
      <c t="s" s="142" r="AJ2306">
        <v>19354</v>
      </c>
      <c t="s" s="142" r="AK2306">
        <v>19355</v>
      </c>
      <c t="s" s="142" r="AL2306">
        <v>19356</v>
      </c>
      <c t="s" s="142" r="AM2306">
        <v>19357</v>
      </c>
      <c t="s" s="142" r="AN2306">
        <v>19358</v>
      </c>
      <c t="s" s="142" r="AP2306">
        <v>19359</v>
      </c>
      <c t="s" s="135" r="AS2306">
        <v>19360</v>
      </c>
      <c t="s" s="135" r="AT2306">
        <v>19361</v>
      </c>
      <c t="s" s="135" r="AU2306">
        <v>19362</v>
      </c>
      <c t="s" s="135" r="AV2306">
        <v>19363</v>
      </c>
      <c t="s" s="135" r="AW2306">
        <v>19364</v>
      </c>
      <c t="s" s="135" r="AX2306">
        <v>19365</v>
      </c>
      <c t="s" s="135" r="AY2306">
        <v>19366</v>
      </c>
      <c t="s" s="135" r="AZ2306">
        <v>19367</v>
      </c>
      <c t="s" s="135" r="BB2306">
        <v>19368</v>
      </c>
      <c t="s" s="135" r="BC2306">
        <v>19369</v>
      </c>
      <c t="s" s="135" r="BD2306">
        <v>19370</v>
      </c>
      <c t="s" s="135" r="BE2306">
        <v>19371</v>
      </c>
      <c t="s" s="135" r="BF2306">
        <v>19372</v>
      </c>
      <c t="s" s="135" r="BG2306">
        <v>19373</v>
      </c>
      <c t="s" s="135" r="BH2306">
        <v>19374</v>
      </c>
      <c t="s" s="135" r="BI2306">
        <v>19375</v>
      </c>
      <c t="s" s="135" r="BK2306">
        <v>19376</v>
      </c>
      <c t="s" s="135" r="BL2306">
        <v>19377</v>
      </c>
      <c t="s" s="135" r="BM2306">
        <v>19378</v>
      </c>
      <c t="s" s="135" r="BN2306">
        <v>19379</v>
      </c>
      <c t="s" s="135" r="BO2306">
        <v>19380</v>
      </c>
      <c t="s" s="135" r="BP2306">
        <v>19381</v>
      </c>
      <c t="s" s="135" r="BQ2306">
        <v>19382</v>
      </c>
      <c t="s" s="135" r="BR2306">
        <v>19383</v>
      </c>
    </row>
    <row customHeight="1" r="2307" ht="15.0">
      <c s="14" r="A2307"/>
      <c s="14" r="B2307"/>
      <c s="14" r="C2307"/>
      <c s="14" r="D2307"/>
      <c s="14" r="E2307"/>
      <c s="14" r="F2307"/>
      <c s="14" r="G2307"/>
      <c s="14" r="H2307"/>
      <c t="str" s="37" r="J2307">
        <f>J2305/I2305*85</f>
        <v>14</v>
      </c>
      <c t="str" s="37" r="K2307">
        <f>K2305/I2305*85</f>
        <v>14</v>
      </c>
      <c t="str" s="37" r="L2307">
        <f>L2305/I2305*85</f>
        <v>17</v>
      </c>
      <c t="str" s="37" r="M2307">
        <f>M2305/I2305*85</f>
        <v>18</v>
      </c>
      <c t="str" s="37" r="N2307">
        <f>N2305/I2305*85</f>
        <v>13</v>
      </c>
      <c t="str" s="37" r="O2307">
        <f>O2305/I2305*85</f>
        <v>9</v>
      </c>
      <c t="str" s="143" r="X2307">
        <f>X2305/AE2309*85</f>
        <v>6</v>
      </c>
      <c t="str" s="37" r="Y2307">
        <f>Y2305/AE2309*85</f>
        <v>11</v>
      </c>
      <c t="str" s="37" r="Z2307">
        <f>Z2305/AE2309*85</f>
        <v>11</v>
      </c>
      <c t="str" s="37" r="AA2307">
        <f>AA2305/AE2309*85</f>
        <v>8</v>
      </c>
      <c t="str" s="37" r="AB2307">
        <f>AB2305/AE2309*85</f>
        <v>4</v>
      </c>
      <c t="str" s="37" r="AC2307">
        <f>AC2305/AE2309*85</f>
        <v>0</v>
      </c>
      <c t="str" s="138" r="AE2307">
        <f>AE2305/AE2309*85</f>
        <v>40</v>
      </c>
      <c t="str" s="139" r="AI2307">
        <f>AI2305/AE2309*85</f>
        <v>6</v>
      </c>
      <c t="str" s="139" r="AJ2307">
        <f>AJ2305/AE2309*85</f>
        <v>11</v>
      </c>
      <c t="str" s="139" r="AK2307">
        <f>AK2305/AE2309*85</f>
        <v>12</v>
      </c>
      <c t="str" s="139" r="AL2307">
        <f>AL2305/AE2309*85</f>
        <v>9</v>
      </c>
      <c t="str" s="139" r="AM2307">
        <f>AM2305/AE2309*85</f>
        <v>6</v>
      </c>
      <c t="str" s="139" r="AN2307">
        <f>AN2305/AE2309*85</f>
        <v>1</v>
      </c>
      <c t="str" s="138" r="AP2307">
        <f>AP2305/AE2309*85</f>
        <v>45</v>
      </c>
      <c t="str" s="144" r="AS2307">
        <f>AS2305/BA2305*85</f>
        <v>1.17</v>
      </c>
      <c t="str" s="144" r="AT2307">
        <f>AT2305/BA2305*85</f>
        <v>3.35</v>
      </c>
      <c t="str" s="144" r="AU2307">
        <f>AU2305/BA2305*85</f>
        <v>5.89</v>
      </c>
      <c t="str" s="144" r="AV2307">
        <f>AV2305/BA2305*85</f>
        <v>11.18</v>
      </c>
      <c t="str" s="144" r="AW2307">
        <f>AW2305/BA2305*85</f>
        <v>14.12</v>
      </c>
      <c t="str" s="144" r="AX2307">
        <f>AX2305/BA2305*85</f>
        <v>10.96</v>
      </c>
      <c t="str" s="144" r="AY2307">
        <f>AY2305/BA2305*85</f>
        <v>25.35</v>
      </c>
      <c t="str" s="144" r="AZ2307">
        <f>AZ2305/BA2305*85</f>
        <v>12.98</v>
      </c>
      <c t="str" s="145" r="BB2307">
        <f>BB2305/BA2305*85</f>
        <v>1</v>
      </c>
      <c t="str" s="145" r="BC2307">
        <f>BC2305/BA2305*85</f>
        <v>2</v>
      </c>
      <c t="str" s="145" r="BD2307">
        <f>BD2305/BA2305*85</f>
        <v>4</v>
      </c>
      <c t="str" s="145" r="BE2307">
        <f>BE2305/BA2305*85</f>
        <v>5</v>
      </c>
      <c t="str" s="145" r="BF2307">
        <f>BF2305/BA2305*85</f>
        <v>3</v>
      </c>
      <c t="str" s="145" r="BG2307">
        <f>BG2305/BA2305*85</f>
        <v>9</v>
      </c>
      <c t="str" s="145" r="BH2307">
        <f>BH2305/BA2305*85</f>
        <v>11</v>
      </c>
      <c t="str" s="145" r="BI2307">
        <f>BI2305/BA2305*85</f>
        <v>5</v>
      </c>
      <c t="str" s="145" r="BK2307">
        <f>BK2305/BA2305*85</f>
        <v>0</v>
      </c>
      <c t="str" s="145" r="BL2307">
        <f>BL2305/BA2305*85</f>
        <v>1</v>
      </c>
      <c t="str" s="145" r="BM2307">
        <f>BM2305/BA2305*85</f>
        <v>2</v>
      </c>
      <c t="str" s="145" r="BN2307">
        <f>BN2305/BA2305*85</f>
        <v>6</v>
      </c>
      <c t="str" s="145" r="BO2307">
        <f>BO2305/BA2305*85</f>
        <v>11</v>
      </c>
      <c t="str" s="145" r="BP2307">
        <f>BP2305/BA2305*85</f>
        <v>2</v>
      </c>
      <c t="str" s="145" r="BQ2307">
        <f>BQ2305/BA2305*85</f>
        <v>14</v>
      </c>
      <c t="str" s="145" r="BR2307">
        <f>BR2305/BA2305*85</f>
        <v>8</v>
      </c>
    </row>
    <row customHeight="1" r="2308" ht="30.0">
      <c s="14" r="A2308"/>
      <c s="14" r="B2308"/>
      <c s="14" r="C2308"/>
      <c s="14" r="D2308"/>
      <c s="14" r="E2308"/>
      <c s="14" r="F2308"/>
      <c s="14" r="G2308"/>
      <c s="14" r="H2308"/>
      <c s="146" r="W2308"/>
      <c t="s" s="147" r="AE2308">
        <v>19384</v>
      </c>
      <c s="146" r="AH2308"/>
    </row>
    <row customHeight="1" r="2309" ht="15.0">
      <c s="14" r="A2309"/>
      <c s="14" r="B2309"/>
      <c s="14" r="C2309"/>
      <c s="14" r="D2309"/>
      <c s="14" r="E2309"/>
      <c s="14" r="F2309"/>
      <c s="14" r="G2309"/>
      <c s="14" r="H2309"/>
      <c t="str" s="138" r="AE2309">
        <f>AE2305+AP2305</f>
        <v>2504734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topLeftCell="A2" ySplit="1.0" activePane="bottomLeft" state="frozen"/>
      <selection sqref="B3" activeCell="B3" pane="bottomLeft"/>
    </sheetView>
  </sheetViews>
  <sheetFormatPr customHeight="1" defaultColWidth="17.29" defaultRowHeight="15.75"/>
  <cols>
    <col min="1" customWidth="1" max="2" width="20.57"/>
    <col min="3" customWidth="1" max="4" width="10.71"/>
    <col min="5" customWidth="1" max="5" width="20.57"/>
    <col min="6" customWidth="1" max="6" width="22.0"/>
    <col min="7" customWidth="1" max="7" width="3.0"/>
    <col min="8" customWidth="1" max="8" width="10.71"/>
    <col min="9" customWidth="1" max="9" width="19.86"/>
    <col min="10" customWidth="1" max="10" width="13.29"/>
    <col min="11" customWidth="1" max="11" width="3.86"/>
    <col min="12" customWidth="1" max="12" width="19.14"/>
    <col min="13" customWidth="1" max="13" width="12.86"/>
  </cols>
  <sheetData>
    <row customHeight="1" r="1" ht="41.25">
      <c t="s" s="148" r="A1">
        <v>19385</v>
      </c>
      <c s="7" r="C1"/>
      <c s="7" r="D1"/>
      <c t="s" s="148" r="E1">
        <v>19386</v>
      </c>
      <c s="7" r="H1"/>
      <c t="s" s="149" r="I1">
        <v>19387</v>
      </c>
      <c s="7" r="K1"/>
      <c t="s" s="149" r="L1">
        <v>19388</v>
      </c>
    </row>
    <row customHeight="1" r="2" ht="15.0">
      <c s="7" r="A2"/>
      <c s="7" r="B2"/>
      <c s="7" r="C2"/>
      <c s="7" r="D2"/>
      <c s="7" r="E2"/>
      <c s="7" r="F2"/>
      <c s="7" r="G2"/>
      <c s="7" r="H2"/>
      <c s="150" r="I2"/>
      <c s="151" r="J2"/>
      <c s="7" r="K2"/>
      <c s="150" r="L2"/>
      <c s="152" r="M2"/>
    </row>
    <row customHeight="1" r="3" ht="15.0">
      <c s="7" r="A3"/>
      <c s="7" r="B3"/>
      <c s="7" r="C3"/>
      <c s="7" r="D3"/>
      <c t="s" s="153" r="E3">
        <v>19389</v>
      </c>
      <c s="7" r="H3"/>
      <c s="154" r="I3"/>
      <c s="155" r="J3"/>
      <c s="7" r="K3"/>
      <c s="154" r="L3"/>
      <c s="155" r="M3"/>
    </row>
    <row customHeight="1" r="4" ht="15.0">
      <c s="7" r="A4"/>
      <c s="7" r="B4"/>
      <c s="7" r="C4"/>
      <c s="7" r="D4"/>
      <c s="7" r="E4"/>
      <c s="7" r="F4"/>
      <c s="7" r="G4"/>
      <c s="7" r="H4"/>
      <c s="154" r="I4"/>
      <c s="155" r="J4"/>
      <c s="7" r="K4"/>
      <c s="154" r="L4"/>
      <c s="155" r="M4"/>
    </row>
    <row customHeight="1" r="5" ht="15.0">
      <c s="7" r="A5"/>
      <c s="7" r="B5"/>
      <c s="7" r="C5"/>
      <c s="7" r="D5"/>
      <c t="s" s="156" r="E5">
        <v>19390</v>
      </c>
      <c s="7" r="H5"/>
      <c s="154" r="I5"/>
      <c s="155" r="J5"/>
      <c s="7" r="K5"/>
      <c s="154" r="L5"/>
      <c s="155" r="M5"/>
    </row>
    <row customHeight="1" r="6" ht="15.0">
      <c s="7" r="A6"/>
      <c s="7" r="B6"/>
      <c s="7" r="C6"/>
      <c s="7" r="D6"/>
      <c s="7" r="E6"/>
      <c s="7" r="F6"/>
      <c s="7" r="G6"/>
      <c s="7" r="H6"/>
      <c s="154" r="I6"/>
      <c s="155" r="J6"/>
      <c s="7" r="K6"/>
      <c s="154" r="L6"/>
      <c s="155" r="M6"/>
    </row>
    <row customHeight="1" r="7" ht="15.0">
      <c t="s" s="15" r="A7">
        <v>19391</v>
      </c>
      <c s="7" r="C7"/>
      <c s="7" r="D7"/>
      <c t="s" s="15" r="E7">
        <v>19392</v>
      </c>
      <c s="7" r="G7"/>
      <c s="7" r="H7"/>
      <c s="154" r="I7"/>
      <c s="155" r="J7"/>
      <c s="7" r="K7"/>
      <c s="154" r="L7"/>
      <c s="155" r="M7"/>
    </row>
    <row customHeight="1" r="8" ht="15.0">
      <c t="s" s="25" r="A8">
        <v>19393</v>
      </c>
      <c s="157" r="B8">
        <v>40.0</v>
      </c>
      <c s="7" r="C8"/>
      <c s="7" r="D8"/>
      <c t="s" s="25" r="E8">
        <v>19394</v>
      </c>
      <c s="157" r="F8">
        <v>45.0</v>
      </c>
      <c s="7" r="G8"/>
      <c s="7" r="H8"/>
      <c s="154" r="I8"/>
      <c s="155" r="J8"/>
      <c s="7" r="K8"/>
      <c t="s" s="154" r="L8">
        <v>19395</v>
      </c>
      <c t="str" s="155" r="M8">
        <f>F8/B8</f>
        <v>1.13</v>
      </c>
    </row>
    <row customHeight="1" r="9" ht="15.0">
      <c t="s" s="25" r="A9">
        <v>19396</v>
      </c>
      <c s="157" r="B9">
        <v>45.0</v>
      </c>
      <c s="7" r="C9"/>
      <c s="7" r="D9"/>
      <c t="s" s="25" r="E9">
        <v>19397</v>
      </c>
      <c s="157" r="F9">
        <v>40.0</v>
      </c>
      <c s="7" r="G9"/>
      <c s="7" r="H9"/>
      <c t="s" s="154" r="I9">
        <v>19398</v>
      </c>
      <c t="str" s="155" r="J9">
        <f>B9/F9</f>
        <v>1.13</v>
      </c>
      <c s="7" r="K9"/>
      <c s="154" r="L9"/>
      <c s="155" r="M9"/>
    </row>
    <row customHeight="1" r="10" ht="15.0">
      <c s="7" r="A10"/>
      <c s="7" r="B10"/>
      <c s="7" r="C10"/>
      <c s="7" r="D10"/>
      <c s="7" r="E10"/>
      <c s="7" r="F10"/>
      <c s="7" r="G10"/>
      <c s="7" r="H10"/>
      <c s="154" r="I10"/>
      <c s="155" r="J10"/>
      <c s="7" r="K10"/>
      <c s="154" r="L10"/>
      <c s="155" r="M10"/>
    </row>
    <row customHeight="1" r="11" ht="15.0">
      <c t="s" s="158" r="A11">
        <v>19399</v>
      </c>
      <c s="7" r="C11"/>
      <c s="7" r="D11"/>
      <c t="s" s="158" r="E11">
        <v>19400</v>
      </c>
      <c s="7" r="G11"/>
      <c s="7" r="H11"/>
      <c s="154" r="I11"/>
      <c s="155" r="J11"/>
      <c s="7" r="K11"/>
      <c s="154" r="L11"/>
      <c s="155" r="M11"/>
    </row>
    <row customHeight="1" r="12" ht="15.0">
      <c t="s" s="27" r="A12">
        <v>19401</v>
      </c>
      <c s="159" r="B12">
        <v>0.0</v>
      </c>
      <c s="7" r="C12"/>
      <c s="7" r="D12"/>
      <c t="s" s="27" r="E12">
        <v>19402</v>
      </c>
      <c s="159" r="F12">
        <v>14.0</v>
      </c>
      <c s="7" r="G12"/>
      <c s="7" r="H12"/>
      <c s="154" r="I12"/>
      <c s="155" r="J12"/>
      <c s="7" r="K12"/>
      <c t="s" s="154" r="L12">
        <v>19403</v>
      </c>
      <c t="s" s="155" r="M12">
        <v>19404</v>
      </c>
    </row>
    <row customHeight="1" r="13" ht="15.0">
      <c t="s" s="27" r="A13">
        <v>19405</v>
      </c>
      <c s="159" r="B13">
        <v>25.0</v>
      </c>
      <c s="7" r="C13"/>
      <c s="7" r="D13"/>
      <c t="s" s="27" r="E13">
        <v>19406</v>
      </c>
      <c s="159" r="F13">
        <v>14.0</v>
      </c>
      <c s="7" r="G13"/>
      <c s="7" r="H13"/>
      <c t="s" s="154" r="I13">
        <v>19407</v>
      </c>
      <c t="str" s="155" r="J13">
        <f>B13/F13</f>
        <v>1.79</v>
      </c>
      <c s="7" r="K13"/>
      <c s="154" r="L13"/>
      <c s="155" r="M13"/>
    </row>
    <row customHeight="1" r="14" ht="15.0">
      <c t="s" s="27" r="A14">
        <v>19408</v>
      </c>
      <c s="159" r="B14">
        <v>43.0</v>
      </c>
      <c s="7" r="C14"/>
      <c s="7" r="D14"/>
      <c t="s" s="27" r="E14">
        <v>19409</v>
      </c>
      <c s="159" r="F14">
        <v>17.0</v>
      </c>
      <c s="7" r="G14"/>
      <c s="7" r="H14"/>
      <c t="s" s="154" r="I14">
        <v>19410</v>
      </c>
      <c t="str" s="155" r="J14">
        <f>B14/F14</f>
        <v>2.53</v>
      </c>
      <c s="7" r="K14"/>
      <c s="154" r="L14"/>
      <c s="155" r="M14"/>
    </row>
    <row customHeight="1" r="15" ht="15.0">
      <c t="s" s="27" r="A15">
        <v>19411</v>
      </c>
      <c s="159" r="B15">
        <v>17.0</v>
      </c>
      <c s="7" r="C15"/>
      <c s="7" r="D15"/>
      <c t="s" s="27" r="E15">
        <v>19412</v>
      </c>
      <c s="159" r="F15">
        <v>18.0</v>
      </c>
      <c s="7" r="G15"/>
      <c s="7" r="H15"/>
      <c s="154" r="I15"/>
      <c s="155" r="J15"/>
      <c s="7" r="K15"/>
      <c t="s" s="160" r="L15">
        <v>19413</v>
      </c>
      <c t="str" s="155" r="M15">
        <f>F15/B15</f>
        <v>1.06</v>
      </c>
    </row>
    <row customHeight="1" r="16" ht="15.0">
      <c t="s" s="27" r="A16">
        <v>19414</v>
      </c>
      <c s="159" r="B16">
        <v>0.0</v>
      </c>
      <c s="7" r="C16"/>
      <c s="7" r="D16"/>
      <c t="s" s="27" r="E16">
        <v>19415</v>
      </c>
      <c s="159" r="F16">
        <v>13.0</v>
      </c>
      <c s="7" r="G16"/>
      <c s="7" r="H16"/>
      <c s="154" r="I16"/>
      <c s="155" r="J16"/>
      <c s="7" r="K16"/>
      <c t="s" s="154" r="L16">
        <v>19416</v>
      </c>
      <c t="s" s="155" r="M16">
        <v>19417</v>
      </c>
    </row>
    <row customHeight="1" r="17" ht="15.0">
      <c t="s" s="27" r="A17">
        <v>19418</v>
      </c>
      <c s="159" r="B17">
        <v>0.0</v>
      </c>
      <c s="7" r="C17"/>
      <c s="7" r="D17"/>
      <c t="s" s="27" r="E17">
        <v>19419</v>
      </c>
      <c s="159" r="F17">
        <v>9.0</v>
      </c>
      <c s="7" r="G17"/>
      <c s="7" r="H17"/>
      <c s="154" r="I17"/>
      <c s="155" r="J17"/>
      <c s="7" r="K17"/>
      <c t="s" s="154" r="L17">
        <v>19420</v>
      </c>
      <c t="s" s="155" r="M17">
        <v>19421</v>
      </c>
    </row>
    <row customHeight="1" r="18" ht="15.0">
      <c s="7" r="A18"/>
      <c s="7" r="B18"/>
      <c s="7" r="C18"/>
      <c s="7" r="D18"/>
      <c s="7" r="E18"/>
      <c s="7" r="F18"/>
      <c s="7" r="G18"/>
      <c s="7" r="H18"/>
      <c s="154" r="I18"/>
      <c s="155" r="J18"/>
      <c s="7" r="K18"/>
      <c s="154" r="L18"/>
      <c s="155" r="M18"/>
    </row>
    <row customHeight="1" r="19" ht="15.0">
      <c t="s" s="161" r="A19">
        <v>19422</v>
      </c>
      <c t="s" s="70" r="B19">
        <v>19423</v>
      </c>
      <c s="162" r="C19">
        <v>0.0</v>
      </c>
      <c s="7" r="D19"/>
      <c t="s" s="161" r="E19">
        <v>19424</v>
      </c>
      <c t="s" s="70" r="F19">
        <v>19425</v>
      </c>
      <c s="162" r="G19">
        <v>6.0</v>
      </c>
      <c s="7" r="H19"/>
      <c s="154" r="I19"/>
      <c s="155" r="J19"/>
      <c s="7" r="K19"/>
      <c t="s" s="154" r="L19">
        <v>19426</v>
      </c>
      <c t="s" s="155" r="M19">
        <v>19427</v>
      </c>
    </row>
    <row customHeight="1" r="20" ht="15.0">
      <c t="s" s="70" r="B20">
        <v>19428</v>
      </c>
      <c s="162" r="C20">
        <v>8.0</v>
      </c>
      <c s="7" r="D20"/>
      <c t="s" s="70" r="F20">
        <v>19429</v>
      </c>
      <c s="162" r="G20">
        <v>11.0</v>
      </c>
      <c s="7" r="H20"/>
      <c s="154" r="I20"/>
      <c s="155" r="J20"/>
      <c s="7" r="K20"/>
      <c t="s" s="154" r="L20">
        <v>19430</v>
      </c>
      <c t="str" s="155" r="M20">
        <f>G20/C20</f>
        <v>1.38</v>
      </c>
    </row>
    <row customHeight="1" r="21" ht="15.0">
      <c t="s" s="70" r="B21">
        <v>19431</v>
      </c>
      <c s="162" r="C21">
        <v>28.0</v>
      </c>
      <c s="7" r="D21"/>
      <c t="s" s="70" r="F21">
        <v>19432</v>
      </c>
      <c s="162" r="G21">
        <v>12.0</v>
      </c>
      <c s="7" r="H21"/>
      <c s="154" r="I21"/>
      <c t="str" s="155" r="J21">
        <f>C21/G21</f>
        <v>2.33</v>
      </c>
      <c s="7" r="K21"/>
      <c s="154" r="L21"/>
      <c s="155" r="M21"/>
    </row>
    <row customHeight="1" r="22" ht="15.0">
      <c t="s" s="70" r="B22">
        <v>19433</v>
      </c>
      <c s="162" r="C22">
        <v>4.0</v>
      </c>
      <c s="7" r="D22"/>
      <c t="s" s="70" r="F22">
        <v>19434</v>
      </c>
      <c s="162" r="G22">
        <v>9.0</v>
      </c>
      <c s="7" r="H22"/>
      <c s="154" r="I22"/>
      <c s="155" r="J22"/>
      <c s="7" r="K22"/>
      <c t="s" s="154" r="L22">
        <v>19435</v>
      </c>
      <c t="str" s="155" r="M22">
        <f>G22/C22</f>
        <v>2.25</v>
      </c>
    </row>
    <row customHeight="1" r="23" ht="15.0">
      <c t="s" s="70" r="B23">
        <v>19436</v>
      </c>
      <c s="162" r="C23">
        <v>0.0</v>
      </c>
      <c s="7" r="D23"/>
      <c t="s" s="70" r="F23">
        <v>19437</v>
      </c>
      <c s="162" r="G23">
        <v>6.0</v>
      </c>
      <c s="7" r="H23"/>
      <c s="154" r="I23"/>
      <c s="155" r="J23"/>
      <c s="7" r="K23"/>
      <c t="s" s="154" r="L23">
        <v>19438</v>
      </c>
      <c t="s" s="155" r="M23">
        <v>19439</v>
      </c>
    </row>
    <row customHeight="1" r="24" ht="15.0">
      <c t="s" s="80" r="B24">
        <v>19440</v>
      </c>
      <c s="163" r="C24">
        <v>0.0</v>
      </c>
      <c s="7" r="D24"/>
      <c t="s" s="80" r="F24">
        <v>19441</v>
      </c>
      <c s="163" r="G24">
        <v>1.0</v>
      </c>
      <c s="7" r="H24"/>
      <c s="154" r="I24"/>
      <c s="155" r="J24"/>
      <c s="7" r="K24"/>
      <c t="s" s="154" r="L24">
        <v>19442</v>
      </c>
      <c t="s" s="155" r="M24">
        <v>19443</v>
      </c>
    </row>
    <row customHeight="1" r="25" ht="15.0">
      <c t="s" s="161" r="A25">
        <v>19444</v>
      </c>
      <c t="s" s="70" r="B25">
        <v>19445</v>
      </c>
      <c s="162" r="C25">
        <v>0.0</v>
      </c>
      <c s="7" r="D25"/>
      <c t="s" s="164" r="E25">
        <v>19446</v>
      </c>
      <c t="s" s="70" r="F25">
        <v>19447</v>
      </c>
      <c s="162" r="G25">
        <v>6.0</v>
      </c>
      <c s="7" r="H25"/>
      <c s="154" r="I25"/>
      <c s="155" r="J25"/>
      <c s="7" r="K25"/>
      <c t="s" s="154" r="L25">
        <v>19448</v>
      </c>
      <c t="s" s="155" r="M25">
        <v>19449</v>
      </c>
    </row>
    <row customHeight="1" r="26" ht="15.0">
      <c t="s" s="70" r="B26">
        <v>19450</v>
      </c>
      <c s="162" r="C26">
        <v>17.0</v>
      </c>
      <c s="7" r="D26"/>
      <c t="s" s="70" r="F26">
        <v>19451</v>
      </c>
      <c s="162" r="G26">
        <v>11.0</v>
      </c>
      <c s="7" r="H26"/>
      <c t="s" s="160" r="I26">
        <v>19452</v>
      </c>
      <c t="str" s="155" r="J26">
        <f>C26/G26</f>
        <v>1.55</v>
      </c>
      <c s="7" r="K26"/>
      <c s="154" r="L26"/>
      <c s="155" r="M26"/>
    </row>
    <row customHeight="1" r="27" ht="15.0">
      <c t="s" s="70" r="B27">
        <v>19453</v>
      </c>
      <c s="162" r="C27">
        <v>15.0</v>
      </c>
      <c s="7" r="D27"/>
      <c t="s" s="70" r="F27">
        <v>19454</v>
      </c>
      <c s="162" r="G27">
        <v>11.0</v>
      </c>
      <c s="7" r="H27"/>
      <c t="s" s="154" r="I27">
        <v>19455</v>
      </c>
      <c t="str" s="155" r="J27">
        <f>C27/G27</f>
        <v>1.36</v>
      </c>
      <c s="7" r="K27"/>
      <c s="154" r="L27"/>
      <c s="155" r="M27"/>
    </row>
    <row customHeight="1" r="28" ht="15.0">
      <c t="s" s="70" r="B28">
        <v>19456</v>
      </c>
      <c s="162" r="C28">
        <v>13.0</v>
      </c>
      <c s="7" r="D28"/>
      <c t="s" s="70" r="F28">
        <v>19457</v>
      </c>
      <c s="162" r="G28">
        <v>8.0</v>
      </c>
      <c s="7" r="H28"/>
      <c t="s" s="154" r="I28">
        <v>19458</v>
      </c>
      <c t="str" s="155" r="J28">
        <f>C28/G28</f>
        <v>1.63</v>
      </c>
      <c s="7" r="K28"/>
      <c s="154" r="L28"/>
      <c s="155" r="M28"/>
    </row>
    <row customHeight="1" r="29" ht="15.0">
      <c t="s" s="70" r="B29">
        <v>19459</v>
      </c>
      <c s="162" r="C29">
        <v>0.0</v>
      </c>
      <c s="7" r="D29"/>
      <c t="s" s="70" r="F29">
        <v>19460</v>
      </c>
      <c s="162" r="G29">
        <v>4.0</v>
      </c>
      <c s="7" r="H29"/>
      <c s="154" r="I29"/>
      <c s="155" r="J29"/>
      <c s="7" r="K29"/>
      <c t="s" s="154" r="L29">
        <v>19461</v>
      </c>
      <c t="s" s="155" r="M29">
        <v>19462</v>
      </c>
    </row>
    <row customHeight="1" r="30" ht="15.0">
      <c t="s" s="80" r="B30">
        <v>19463</v>
      </c>
      <c s="163" r="C30">
        <v>0.0</v>
      </c>
      <c s="7" r="D30"/>
      <c t="s" s="80" r="F30">
        <v>19464</v>
      </c>
      <c s="163" r="G30">
        <v>0.0</v>
      </c>
      <c s="7" r="H30"/>
      <c s="154" r="I30"/>
      <c s="155" r="J30"/>
      <c s="7" r="K30"/>
      <c s="154" r="L30"/>
      <c s="155" r="M30"/>
    </row>
    <row customHeight="1" r="31" ht="15.0">
      <c s="7" r="A31"/>
      <c s="7" r="B31"/>
      <c s="7" r="C31"/>
      <c s="7" r="D31"/>
      <c s="7" r="E31"/>
      <c s="7" r="F31"/>
      <c s="7" r="G31"/>
      <c s="7" r="H31"/>
      <c s="154" r="I31"/>
      <c s="155" r="J31"/>
      <c s="7" r="K31"/>
      <c s="154" r="L31"/>
      <c s="155" r="M31"/>
    </row>
    <row customHeight="1" r="32" ht="15.0">
      <c t="s" s="86" r="A32">
        <v>19465</v>
      </c>
      <c s="165" r="C32">
        <v>44.0</v>
      </c>
      <c s="7" r="D32"/>
      <c s="7" r="E32"/>
      <c s="7" r="F32"/>
      <c s="7" r="G32"/>
      <c s="7" r="H32"/>
      <c s="154" r="I32"/>
      <c s="155" r="J32"/>
      <c s="7" r="K32"/>
      <c s="154" r="L32"/>
      <c s="155" r="M32"/>
    </row>
    <row customHeight="1" r="33" ht="15.0">
      <c t="s" s="86" r="A33">
        <v>19466</v>
      </c>
      <c s="165" r="C33">
        <v>47.0</v>
      </c>
      <c s="7" r="D33"/>
      <c s="7" r="E33"/>
      <c s="7" r="F33"/>
      <c s="7" r="G33"/>
      <c s="7" r="H33"/>
      <c s="154" r="I33"/>
      <c s="155" r="J33"/>
      <c s="7" r="K33"/>
      <c s="154" r="L33"/>
      <c s="155" r="M33"/>
    </row>
    <row customHeight="1" r="34" ht="15.0">
      <c s="7" r="A34"/>
      <c s="7" r="B34"/>
      <c s="7" r="C34"/>
      <c s="7" r="D34"/>
      <c s="7" r="E34"/>
      <c s="7" r="F34"/>
      <c s="7" r="G34"/>
      <c s="7" r="H34"/>
      <c s="154" r="I34"/>
      <c s="155" r="J34"/>
      <c s="7" r="K34"/>
      <c s="154" r="L34"/>
      <c s="155" r="M34"/>
    </row>
    <row customHeight="1" r="35" ht="15.0">
      <c t="s" s="166" r="A35">
        <v>19467</v>
      </c>
      <c s="7" r="C35"/>
      <c s="7" r="D35"/>
      <c t="s" s="167" r="E35">
        <v>19468</v>
      </c>
      <c s="7" r="G35"/>
      <c s="7" r="H35"/>
      <c s="154" r="I35"/>
      <c s="155" r="J35"/>
      <c s="7" r="K35"/>
      <c s="154" r="L35"/>
      <c s="155" r="M35"/>
    </row>
    <row customHeight="1" r="36" ht="15.0">
      <c t="s" s="30" r="A36">
        <v>19469</v>
      </c>
      <c s="168" r="B36">
        <v>4.0</v>
      </c>
      <c t="str" s="7" r="C36">
        <f>sum(B36:B43)</f>
        <v>85</v>
      </c>
      <c s="7" r="D36"/>
      <c t="s" s="30" r="E36">
        <v>19470</v>
      </c>
      <c s="168" r="F36">
        <v>1.0</v>
      </c>
      <c s="7" r="G36"/>
      <c t="str" s="7" r="H36">
        <f>sum(F36:F43)</f>
        <v>85</v>
      </c>
      <c t="s" s="154" r="I36">
        <v>19471</v>
      </c>
      <c t="str" s="155" r="J36">
        <f>B36/F36</f>
        <v>4.00</v>
      </c>
      <c s="7" r="K36"/>
      <c s="154" r="L36"/>
      <c s="155" r="M36"/>
    </row>
    <row customHeight="1" r="37" ht="39.0">
      <c t="s" s="38" r="A37">
        <v>19472</v>
      </c>
      <c s="168" r="B37">
        <v>6.0</v>
      </c>
      <c s="7" r="C37"/>
      <c s="7" r="D37"/>
      <c t="s" s="38" r="E37">
        <v>19473</v>
      </c>
      <c s="168" r="F37">
        <v>3.0</v>
      </c>
      <c s="7" r="G37"/>
      <c s="7" r="H37"/>
      <c t="s" s="169" r="I37">
        <v>19474</v>
      </c>
      <c t="str" s="155" r="J37">
        <f>B37/F37</f>
        <v>2.00</v>
      </c>
      <c s="7" r="K37"/>
      <c s="154" r="L37"/>
      <c s="155" r="M37"/>
    </row>
    <row customHeight="1" r="38" ht="39.0">
      <c t="s" s="38" r="A38">
        <v>19475</v>
      </c>
      <c s="168" r="B38">
        <v>51.0</v>
      </c>
      <c s="7" r="C38"/>
      <c s="7" r="D38"/>
      <c t="s" s="38" r="E38">
        <v>19476</v>
      </c>
      <c s="168" r="F38">
        <v>6.0</v>
      </c>
      <c s="7" r="G38"/>
      <c s="7" r="H38"/>
      <c t="s" s="169" r="I38">
        <v>19477</v>
      </c>
      <c t="str" s="155" r="J38">
        <f>B38/F38</f>
        <v>8.50</v>
      </c>
      <c s="7" r="K38"/>
      <c s="154" r="L38"/>
      <c s="155" r="M38"/>
    </row>
    <row customHeight="1" r="39" ht="26.25">
      <c t="s" s="38" r="A39">
        <v>19478</v>
      </c>
      <c s="168" r="B39">
        <v>10.0</v>
      </c>
      <c s="7" r="C39"/>
      <c s="7" r="D39"/>
      <c t="s" s="38" r="E39">
        <v>19479</v>
      </c>
      <c s="168" r="F39">
        <v>11.0</v>
      </c>
      <c s="7" r="G39"/>
      <c s="7" r="H39"/>
      <c s="169" r="I39"/>
      <c s="155" r="J39"/>
      <c s="7" r="K39"/>
      <c s="169" r="L39"/>
      <c s="155" r="M39"/>
    </row>
    <row customHeight="1" r="40" ht="15.0">
      <c t="s" s="30" r="A40">
        <v>19480</v>
      </c>
      <c s="168" r="B40">
        <v>1.0</v>
      </c>
      <c s="7" r="C40"/>
      <c s="7" r="D40"/>
      <c t="s" s="30" r="E40">
        <v>19481</v>
      </c>
      <c s="168" r="F40">
        <v>14.0</v>
      </c>
      <c s="7" r="G40"/>
      <c s="7" r="H40"/>
      <c s="169" r="I40"/>
      <c s="155" r="J40"/>
      <c s="7" r="K40"/>
      <c t="s" s="154" r="L40">
        <v>19482</v>
      </c>
      <c t="s" s="155" r="M40">
        <v>19483</v>
      </c>
    </row>
    <row customHeight="1" r="41" ht="15.0">
      <c t="s" s="30" r="A41">
        <v>19484</v>
      </c>
      <c s="168" r="B41">
        <v>0.0</v>
      </c>
      <c s="7" r="C41"/>
      <c s="7" r="D41"/>
      <c t="s" s="30" r="E41">
        <v>19485</v>
      </c>
      <c s="168" r="F41">
        <v>11.0</v>
      </c>
      <c s="7" r="G41"/>
      <c s="7" r="H41"/>
      <c s="169" r="I41"/>
      <c s="155" r="J41"/>
      <c s="7" r="K41"/>
      <c t="s" s="154" r="L41">
        <v>19486</v>
      </c>
      <c t="s" s="155" r="M41">
        <v>19487</v>
      </c>
    </row>
    <row customHeight="1" r="42" ht="15.0">
      <c t="s" s="30" r="A42">
        <v>19488</v>
      </c>
      <c s="168" r="B42">
        <v>13.0</v>
      </c>
      <c s="7" r="C42"/>
      <c s="7" r="D42"/>
      <c t="s" s="30" r="E42">
        <v>19489</v>
      </c>
      <c s="168" r="F42">
        <v>26.0</v>
      </c>
      <c s="7" r="G42"/>
      <c s="7" r="H42"/>
      <c s="154" r="I42"/>
      <c s="155" r="J42"/>
      <c s="7" r="K42"/>
      <c t="s" s="154" r="L42">
        <v>19490</v>
      </c>
      <c t="str" s="155" r="M42">
        <f>F42/B42</f>
        <v>2.00</v>
      </c>
    </row>
    <row customHeight="1" r="43" ht="15.0">
      <c t="s" s="30" r="A43">
        <v>19491</v>
      </c>
      <c s="168" r="B43">
        <v>0.0</v>
      </c>
      <c s="7" r="C43"/>
      <c s="7" r="D43"/>
      <c t="s" s="30" r="E43">
        <v>19492</v>
      </c>
      <c s="168" r="F43">
        <v>13.0</v>
      </c>
      <c s="7" r="G43"/>
      <c s="7" r="H43"/>
      <c s="154" r="I43"/>
      <c s="155" r="J43"/>
      <c s="7" r="K43"/>
      <c s="154" r="L43"/>
      <c s="155" r="M43"/>
    </row>
    <row customHeight="1" r="44" ht="15.0">
      <c s="7" r="A44"/>
      <c s="7" r="B44"/>
      <c s="7" r="C44"/>
      <c s="7" r="D44"/>
      <c s="7" r="E44"/>
      <c s="7" r="F44"/>
      <c s="7" r="G44"/>
      <c s="7" r="H44"/>
      <c s="154" r="I44"/>
      <c s="155" r="J44"/>
      <c s="7" r="K44"/>
      <c s="154" r="L44"/>
      <c s="155" r="M44"/>
    </row>
    <row customHeight="1" r="45" ht="15.0">
      <c t="s" s="170" r="A45">
        <v>19493</v>
      </c>
      <c t="s" s="171" r="B45">
        <v>19494</v>
      </c>
      <c s="172" r="C45">
        <v>2.0</v>
      </c>
      <c s="7" r="D45"/>
      <c t="s" s="170" r="E45">
        <v>19495</v>
      </c>
      <c t="s" s="171" r="F45">
        <v>19496</v>
      </c>
      <c s="172" r="G45">
        <v>0.0</v>
      </c>
      <c s="7" r="H45"/>
      <c t="s" s="154" r="I45">
        <v>19497</v>
      </c>
      <c t="s" s="155" r="J45">
        <v>19498</v>
      </c>
      <c s="7" r="K45"/>
      <c s="154" r="L45"/>
      <c s="155" r="M45"/>
    </row>
    <row customHeight="1" r="46" ht="25.5">
      <c t="s" s="171" r="B46">
        <v>19499</v>
      </c>
      <c s="172" r="C46">
        <v>2.0</v>
      </c>
      <c s="7" r="D46"/>
      <c t="s" s="171" r="F46">
        <v>19500</v>
      </c>
      <c s="172" r="G46">
        <v>1.0</v>
      </c>
      <c s="7" r="H46"/>
      <c t="s" s="154" r="I46">
        <v>19501</v>
      </c>
      <c t="str" s="155" r="J46">
        <f>C46/G46</f>
        <v>2.00</v>
      </c>
      <c s="7" r="K46"/>
      <c s="154" r="L46"/>
      <c s="155" r="M46"/>
    </row>
    <row customHeight="1" r="47" ht="38.25">
      <c t="s" s="171" r="B47">
        <v>19502</v>
      </c>
      <c s="172" r="C47">
        <v>25.0</v>
      </c>
      <c s="7" r="D47"/>
      <c t="s" s="171" r="F47">
        <v>19503</v>
      </c>
      <c s="172" r="G47">
        <v>2.0</v>
      </c>
      <c s="7" r="H47"/>
      <c t="s" s="154" r="I47">
        <v>19504</v>
      </c>
      <c t="str" s="155" r="J47">
        <f>C47/G47</f>
        <v>12.50</v>
      </c>
      <c s="7" r="K47"/>
      <c s="154" r="L47"/>
      <c s="155" r="M47"/>
    </row>
    <row customHeight="1" r="48" ht="25.5">
      <c t="s" s="171" r="B48">
        <v>19505</v>
      </c>
      <c s="172" r="C48">
        <v>5.0</v>
      </c>
      <c s="7" r="D48"/>
      <c t="s" s="171" r="F48">
        <v>19506</v>
      </c>
      <c s="172" r="G48">
        <v>6.0</v>
      </c>
      <c s="7" r="H48"/>
      <c s="154" r="I48"/>
      <c s="155" r="J48"/>
      <c s="7" r="K48"/>
      <c t="s" s="154" r="L48">
        <v>19507</v>
      </c>
      <c t="str" s="155" r="M48">
        <f>G48/C48</f>
        <v>1.20</v>
      </c>
    </row>
    <row customHeight="1" r="49" ht="15.0">
      <c t="s" s="171" r="B49">
        <v>19508</v>
      </c>
      <c s="172" r="C49">
        <v>1.0</v>
      </c>
      <c s="7" r="D49"/>
      <c t="s" s="171" r="F49">
        <v>19509</v>
      </c>
      <c s="172" r="G49">
        <v>11.0</v>
      </c>
      <c s="7" r="H49"/>
      <c s="154" r="I49"/>
      <c s="155" r="J49"/>
      <c s="7" r="K49"/>
      <c t="s" s="154" r="L49">
        <v>19510</v>
      </c>
      <c t="s" s="155" r="M49">
        <v>19511</v>
      </c>
    </row>
    <row customHeight="1" r="50" ht="15.0">
      <c t="s" s="171" r="B50">
        <v>19512</v>
      </c>
      <c s="172" r="C50">
        <v>0.0</v>
      </c>
      <c s="7" r="D50"/>
      <c t="s" s="171" r="F50">
        <v>19513</v>
      </c>
      <c s="172" r="G50">
        <v>2.0</v>
      </c>
      <c s="7" r="H50"/>
      <c s="154" r="I50"/>
      <c s="155" r="J50"/>
      <c s="7" r="K50"/>
      <c t="s" s="160" r="L50">
        <v>19514</v>
      </c>
      <c t="s" s="155" r="M50">
        <v>19515</v>
      </c>
    </row>
    <row customHeight="1" r="51" ht="15.0">
      <c t="s" s="171" r="B51">
        <v>19516</v>
      </c>
      <c s="172" r="C51">
        <v>5.0</v>
      </c>
      <c s="7" r="D51"/>
      <c t="s" s="171" r="F51">
        <v>19517</v>
      </c>
      <c s="172" r="G51">
        <v>14.0</v>
      </c>
      <c s="7" r="H51"/>
      <c s="154" r="I51"/>
      <c s="155" r="J51"/>
      <c s="7" r="K51"/>
      <c t="s" s="154" r="L51">
        <v>19518</v>
      </c>
      <c t="str" s="155" r="M51">
        <f>G51/C51</f>
        <v>2.80</v>
      </c>
    </row>
    <row customHeight="1" r="52" ht="15.0">
      <c t="s" s="171" r="B52">
        <v>19519</v>
      </c>
      <c s="172" r="C52">
        <v>0.0</v>
      </c>
      <c s="7" r="D52"/>
      <c t="s" s="171" r="F52">
        <v>19520</v>
      </c>
      <c s="172" r="G52">
        <v>8.0</v>
      </c>
      <c s="7" r="H52"/>
      <c s="154" r="I52"/>
      <c s="155" r="J52"/>
      <c s="7" r="K52"/>
      <c s="154" r="L52"/>
      <c s="155" r="M52"/>
    </row>
    <row customHeight="1" r="53" ht="15.0">
      <c t="s" s="173" r="A53">
        <v>19521</v>
      </c>
      <c t="s" s="171" r="B53">
        <v>19522</v>
      </c>
      <c s="172" r="C53">
        <v>2.0</v>
      </c>
      <c s="7" r="D53"/>
      <c t="s" s="173" r="E53">
        <v>19523</v>
      </c>
      <c t="s" s="171" r="F53">
        <v>19524</v>
      </c>
      <c s="172" r="G53">
        <v>1.0</v>
      </c>
      <c s="7" r="H53"/>
      <c t="s" s="154" r="I53">
        <v>19525</v>
      </c>
      <c t="str" s="155" r="J53">
        <f>C53/G53</f>
        <v>2.00</v>
      </c>
      <c s="7" r="K53"/>
      <c s="154" r="L53"/>
      <c s="155" r="M53"/>
    </row>
    <row customHeight="1" r="54" ht="25.5">
      <c t="s" s="171" r="B54">
        <v>19526</v>
      </c>
      <c s="172" r="C54">
        <v>4.0</v>
      </c>
      <c s="7" r="D54"/>
      <c t="s" s="171" r="F54">
        <v>19527</v>
      </c>
      <c s="172" r="G54">
        <v>2.0</v>
      </c>
      <c s="7" r="H54"/>
      <c t="s" s="154" r="I54">
        <v>19528</v>
      </c>
      <c t="str" s="155" r="J54">
        <f>C54/G54</f>
        <v>2.00</v>
      </c>
      <c s="7" r="K54"/>
      <c s="154" r="L54"/>
      <c s="155" r="M54"/>
    </row>
    <row customHeight="1" r="55" ht="38.25">
      <c t="s" s="171" r="B55">
        <v>19529</v>
      </c>
      <c s="172" r="C55">
        <v>26.0</v>
      </c>
      <c s="7" r="D55"/>
      <c t="s" s="171" r="F55">
        <v>19530</v>
      </c>
      <c s="172" r="G55">
        <v>4.0</v>
      </c>
      <c s="7" r="H55"/>
      <c t="s" s="154" r="I55">
        <v>19531</v>
      </c>
      <c t="str" s="155" r="J55">
        <f>C55/G55</f>
        <v>6.50</v>
      </c>
      <c s="7" r="K55"/>
      <c s="154" r="L55"/>
      <c s="155" r="M55"/>
    </row>
    <row customHeight="1" r="56" ht="25.5">
      <c t="s" s="171" r="B56">
        <v>19532</v>
      </c>
      <c s="172" r="C56">
        <v>5.0</v>
      </c>
      <c s="7" r="D56"/>
      <c t="s" s="171" r="F56">
        <v>19533</v>
      </c>
      <c s="172" r="G56">
        <v>5.0</v>
      </c>
      <c s="7" r="H56"/>
      <c t="s" s="154" r="I56">
        <v>19534</v>
      </c>
      <c t="str" s="155" r="J56">
        <f>C56/G56</f>
        <v>1.00</v>
      </c>
      <c s="7" r="K56"/>
      <c s="154" r="L56"/>
      <c s="155" r="M56"/>
    </row>
    <row customHeight="1" r="57" ht="15.0">
      <c t="s" s="171" r="B57">
        <v>19535</v>
      </c>
      <c s="172" r="C57">
        <v>0.0</v>
      </c>
      <c s="7" r="D57"/>
      <c t="s" s="171" r="F57">
        <v>19536</v>
      </c>
      <c s="172" r="G57">
        <v>3.0</v>
      </c>
      <c s="7" r="H57"/>
      <c s="154" r="I57"/>
      <c s="155" r="J57"/>
      <c s="7" r="K57"/>
      <c t="s" s="154" r="L57">
        <v>19537</v>
      </c>
      <c t="s" s="155" r="M57">
        <v>19538</v>
      </c>
    </row>
    <row customHeight="1" r="58" ht="15.0">
      <c t="s" s="171" r="B58">
        <v>19539</v>
      </c>
      <c s="172" r="C58">
        <v>0.0</v>
      </c>
      <c s="7" r="D58"/>
      <c t="s" s="171" r="F58">
        <v>19540</v>
      </c>
      <c s="172" r="G58">
        <v>9.0</v>
      </c>
      <c s="7" r="H58"/>
      <c s="154" r="I58"/>
      <c s="155" r="J58"/>
      <c s="7" r="K58"/>
      <c t="s" s="154" r="L58">
        <v>19541</v>
      </c>
      <c t="s" s="155" r="M58">
        <v>19542</v>
      </c>
    </row>
    <row customHeight="1" r="59" ht="15.0">
      <c t="s" s="171" r="B59">
        <v>19543</v>
      </c>
      <c s="172" r="C59">
        <v>8.0</v>
      </c>
      <c s="7" r="D59"/>
      <c t="s" s="171" r="F59">
        <v>19544</v>
      </c>
      <c s="172" r="G59">
        <v>11.0</v>
      </c>
      <c s="7" r="H59"/>
      <c s="154" r="I59"/>
      <c s="155" r="J59"/>
      <c s="7" r="K59"/>
      <c t="s" s="154" r="L59">
        <v>19545</v>
      </c>
      <c t="str" s="155" r="M59">
        <f>G59/C59</f>
        <v>1.38</v>
      </c>
    </row>
    <row customHeight="1" r="60" ht="15.0">
      <c t="s" s="171" r="B60">
        <v>19546</v>
      </c>
      <c s="172" r="C60">
        <v>0.0</v>
      </c>
      <c s="7" r="D60"/>
      <c t="s" s="171" r="F60">
        <v>19547</v>
      </c>
      <c s="172" r="G60">
        <v>5.0</v>
      </c>
      <c s="7" r="H60"/>
      <c s="174" r="I60"/>
      <c s="175" r="J60"/>
      <c s="176" r="K60"/>
      <c s="177" r="L60"/>
      <c s="175" r="M60"/>
    </row>
    <row customHeight="1" r="61" ht="15.0">
      <c s="178" r="A61"/>
      <c s="179" r="B61"/>
      <c s="180" r="C61"/>
      <c s="181" r="D61"/>
      <c s="178" r="E61"/>
      <c s="179" r="F61"/>
      <c s="180" r="G61"/>
      <c s="181" r="H61"/>
      <c s="182" r="I61"/>
      <c s="183" r="J61"/>
      <c s="176" r="K61"/>
      <c s="184" r="L61"/>
      <c s="183" r="M61"/>
    </row>
    <row customHeight="1" r="62" ht="15.0">
      <c t="s" s="32" r="A62">
        <v>19548</v>
      </c>
      <c t="s" s="33" r="B62">
        <v>19549</v>
      </c>
      <c s="180" r="C62"/>
      <c s="181" r="D62"/>
      <c t="s" s="32" r="E62">
        <v>19550</v>
      </c>
      <c t="s" s="33" r="F62">
        <v>19551</v>
      </c>
      <c s="180" r="G62"/>
      <c s="181" r="H62"/>
      <c t="s" s="185" r="I62">
        <v>19552</v>
      </c>
      <c t="s" s="186" r="J62">
        <v>19553</v>
      </c>
      <c s="176" r="K62"/>
      <c t="s" s="187" r="L62">
        <v>19554</v>
      </c>
      <c t="s" s="186" r="M62">
        <v>19555</v>
      </c>
    </row>
    <row customHeight="1" r="63" ht="15.0">
      <c t="s" s="39" r="A63">
        <v>19556</v>
      </c>
      <c s="188" r="B63">
        <v>4.0</v>
      </c>
      <c t="str" s="180" r="C63">
        <f>sum(B63:B68)</f>
        <v>85</v>
      </c>
      <c s="181" r="D63"/>
      <c t="s" s="39" r="E63">
        <v>19557</v>
      </c>
      <c s="189" r="F63">
        <v>9.0</v>
      </c>
      <c s="180" r="G63"/>
      <c t="str" s="181" r="H63">
        <f>sum(F63:F68)</f>
        <v>85</v>
      </c>
      <c s="190" r="I63"/>
      <c s="191" r="J63"/>
      <c s="177" r="K63"/>
      <c t="s" s="190" r="L63">
        <v>19558</v>
      </c>
      <c t="str" s="192" r="M63">
        <f>F63-B63</f>
        <v>5</v>
      </c>
    </row>
    <row customHeight="1" r="64" ht="15.0">
      <c t="s" s="193" r="A64">
        <v>19559</v>
      </c>
      <c s="43" r="B64">
        <v>10.0</v>
      </c>
      <c s="180" r="C64"/>
      <c s="181" r="D64"/>
      <c t="s" s="193" r="E64">
        <v>19560</v>
      </c>
      <c s="194" r="F64">
        <v>10.0</v>
      </c>
      <c s="180" r="G64"/>
      <c s="181" r="H64"/>
      <c t="s" s="195" r="I64">
        <v>19561</v>
      </c>
      <c t="str" s="191" r="J64">
        <f>B64-F64</f>
        <v>0.00</v>
      </c>
      <c s="177" r="K64"/>
      <c s="195" r="L64"/>
      <c s="192" r="M64"/>
    </row>
    <row customHeight="1" r="65" ht="15.0">
      <c t="s" s="196" r="A65">
        <v>19562</v>
      </c>
      <c s="47" r="B65">
        <v>0.0</v>
      </c>
      <c s="180" r="C65"/>
      <c s="181" r="D65"/>
      <c t="s" s="196" r="E65">
        <v>19563</v>
      </c>
      <c s="197" r="F65">
        <v>7.0</v>
      </c>
      <c s="180" r="G65"/>
      <c s="181" r="H65"/>
      <c s="198" r="I65"/>
      <c s="191" r="J65"/>
      <c s="177" r="K65"/>
      <c t="s" s="198" r="L65">
        <v>19564</v>
      </c>
      <c t="str" s="192" r="M65">
        <f>F65-B65</f>
        <v>7</v>
      </c>
    </row>
    <row customHeight="1" r="66" ht="15.0">
      <c t="s" s="199" r="A66">
        <v>19565</v>
      </c>
      <c s="58" r="B66">
        <v>44.0</v>
      </c>
      <c s="180" r="C66"/>
      <c s="181" r="D66"/>
      <c t="s" s="199" r="E66">
        <v>19566</v>
      </c>
      <c s="200" r="F66">
        <v>31.0</v>
      </c>
      <c s="180" r="G66"/>
      <c s="181" r="H66"/>
      <c t="s" s="201" r="I66">
        <v>19567</v>
      </c>
      <c t="str" s="191" r="J66">
        <f>B66-F66</f>
        <v>13.00</v>
      </c>
      <c s="177" r="K66"/>
      <c s="201" r="L66"/>
      <c s="192" r="M66"/>
    </row>
    <row customHeight="1" r="67" ht="15.0">
      <c t="s" s="202" r="A67">
        <v>19568</v>
      </c>
      <c s="63" r="B67">
        <v>14.0</v>
      </c>
      <c s="180" r="C67"/>
      <c s="181" r="D67"/>
      <c t="s" s="202" r="E67">
        <v>19569</v>
      </c>
      <c s="203" r="F67">
        <v>19.0</v>
      </c>
      <c s="180" r="G67"/>
      <c s="181" r="H67"/>
      <c s="204" r="I67"/>
      <c s="191" r="J67"/>
      <c s="177" r="K67"/>
      <c t="s" s="204" r="L67">
        <v>19570</v>
      </c>
      <c t="str" s="192" r="M67">
        <f>F67-B67</f>
        <v>5</v>
      </c>
    </row>
    <row customHeight="1" r="68" ht="15.0">
      <c t="s" s="205" r="A68">
        <v>19571</v>
      </c>
      <c s="72" r="B68">
        <v>13.0</v>
      </c>
      <c s="180" r="C68"/>
      <c s="181" r="D68"/>
      <c t="s" s="205" r="E68">
        <v>19572</v>
      </c>
      <c s="206" r="F68">
        <v>9.0</v>
      </c>
      <c s="180" r="G68"/>
      <c s="181" r="H68"/>
      <c t="s" s="207" r="I68">
        <v>19573</v>
      </c>
      <c t="str" s="208" r="J68">
        <f>B68-F68</f>
        <v>4.00</v>
      </c>
      <c s="177" r="K68"/>
      <c s="207" r="L68"/>
      <c s="209" r="M68"/>
    </row>
    <row customHeight="1" r="69" ht="15.0">
      <c s="178" r="A69"/>
      <c s="178" r="B69"/>
      <c s="180" r="C69"/>
      <c s="181" r="D69"/>
      <c s="178" r="E69"/>
      <c s="179" r="F69"/>
      <c s="180" r="G69"/>
      <c s="181" r="H69"/>
      <c s="180" r="I69"/>
      <c s="180" r="J69"/>
      <c s="180" r="K69"/>
      <c s="180" r="L69"/>
      <c s="180" r="M69"/>
    </row>
    <row customHeight="1" r="70" ht="15.0">
      <c s="178" r="A70"/>
      <c s="178" r="B70"/>
      <c s="180" r="C70"/>
      <c s="181" r="D70"/>
      <c s="178" r="E70"/>
      <c s="179" r="F70"/>
      <c s="180" r="G70"/>
      <c s="181" r="H70"/>
      <c s="180" r="I70"/>
      <c s="180" r="J70"/>
      <c s="180" r="K70"/>
      <c s="180" r="L70"/>
      <c s="180" r="M70"/>
    </row>
    <row customHeight="1" r="71" ht="15.0">
      <c s="178" r="A71"/>
      <c s="178" r="B71"/>
      <c s="180" r="C71"/>
      <c s="178" r="D71"/>
      <c s="178" r="E71"/>
      <c s="179" r="F71"/>
      <c s="180" r="G71"/>
      <c s="181" r="H71"/>
      <c s="180" r="I71"/>
      <c s="180" r="J71"/>
      <c s="180" r="K71"/>
      <c s="180" r="L71"/>
      <c s="180" r="M71"/>
    </row>
    <row customHeight="1" r="72" ht="15.0">
      <c s="178" r="A72"/>
      <c s="178" r="B72"/>
      <c s="180" r="C72"/>
      <c s="178" r="D72"/>
      <c s="178" r="E72"/>
      <c s="179" r="F72"/>
      <c s="180" r="G72"/>
      <c s="181" r="H72"/>
      <c s="7" r="I72"/>
      <c s="210" r="J72"/>
      <c s="7" r="K72"/>
      <c s="7" r="L72"/>
      <c s="210" r="M72"/>
    </row>
    <row customHeight="1" r="73" ht="15.0">
      <c s="178" r="A73"/>
      <c s="178" r="B73"/>
      <c s="180" r="C73"/>
      <c s="178" r="D73"/>
      <c s="178" r="E73"/>
      <c s="179" r="F73"/>
      <c s="180" r="G73"/>
      <c s="181" r="H73"/>
      <c s="7" r="I73"/>
      <c s="210" r="J73"/>
      <c s="7" r="K73"/>
      <c s="7" r="L73"/>
      <c s="210" r="M73"/>
    </row>
    <row customHeight="1" r="74" ht="15.0">
      <c s="178" r="A74"/>
      <c s="178" r="B74"/>
      <c s="180" r="C74"/>
      <c s="181" r="D74"/>
      <c s="178" r="E74"/>
      <c s="179" r="F74"/>
      <c s="180" r="G74"/>
      <c s="181" r="H74"/>
      <c s="7" r="I74"/>
      <c s="210" r="J74"/>
      <c s="7" r="K74"/>
      <c s="7" r="L74"/>
      <c s="210" r="M74"/>
    </row>
    <row customHeight="1" r="75" ht="15.0">
      <c s="178" r="A75"/>
      <c s="178" r="B75"/>
      <c s="180" r="C75"/>
      <c s="181" r="D75"/>
      <c s="178" r="E75"/>
      <c s="179" r="F75"/>
      <c s="180" r="G75"/>
      <c s="181" r="H75"/>
      <c s="7" r="I75"/>
      <c s="210" r="J75"/>
      <c s="7" r="K75"/>
      <c s="7" r="L75"/>
      <c s="210" r="M75"/>
    </row>
    <row customHeight="1" r="76" ht="15.0">
      <c s="178" r="A76"/>
      <c s="178" r="B76"/>
      <c s="180" r="C76"/>
      <c s="181" r="D76"/>
      <c s="178" r="E76"/>
      <c s="179" r="F76"/>
      <c s="180" r="G76"/>
      <c s="181" r="H76"/>
      <c s="7" r="I76"/>
      <c s="210" r="J76"/>
      <c s="7" r="K76"/>
      <c s="7" r="L76"/>
      <c s="210" r="M76"/>
    </row>
    <row customHeight="1" r="77" ht="15.0">
      <c s="178" r="A77"/>
      <c s="179" r="B77"/>
      <c s="180" r="C77"/>
      <c s="181" r="D77"/>
      <c s="178" r="E77"/>
      <c s="179" r="F77"/>
      <c s="180" r="G77"/>
      <c s="181" r="H77"/>
      <c s="7" r="I77"/>
      <c s="210" r="J77"/>
      <c s="7" r="K77"/>
      <c s="7" r="L77"/>
      <c s="210" r="M77"/>
    </row>
    <row customHeight="1" r="78" ht="15.0">
      <c s="178" r="A78"/>
      <c s="179" r="B78"/>
      <c s="180" r="C78"/>
      <c s="181" r="D78"/>
      <c s="178" r="E78"/>
      <c s="179" r="F78"/>
      <c s="180" r="G78"/>
      <c s="181" r="H78"/>
      <c s="7" r="I78"/>
      <c s="210" r="J78"/>
      <c s="7" r="K78"/>
      <c s="7" r="L78"/>
      <c s="210" r="M78"/>
    </row>
    <row customHeight="1" r="79" ht="15.0">
      <c s="178" r="A79"/>
      <c s="179" r="B79"/>
      <c s="180" r="C79"/>
      <c s="181" r="D79"/>
      <c s="178" r="E79"/>
      <c s="179" r="F79"/>
      <c s="180" r="G79"/>
      <c s="181" r="H79"/>
      <c s="7" r="I79"/>
      <c s="210" r="J79"/>
      <c s="7" r="K79"/>
      <c s="7" r="L79"/>
      <c s="210" r="M79"/>
    </row>
    <row customHeight="1" r="80" ht="15.0">
      <c s="178" r="A80"/>
      <c s="179" r="B80"/>
      <c s="180" r="C80"/>
      <c s="181" r="D80"/>
      <c s="178" r="E80"/>
      <c s="179" r="F80"/>
      <c s="180" r="G80"/>
      <c s="181" r="H80"/>
      <c s="7" r="I80"/>
      <c s="210" r="J80"/>
      <c s="7" r="K80"/>
      <c s="7" r="L80"/>
      <c s="210" r="M80"/>
    </row>
    <row customHeight="1" r="81" ht="15.0">
      <c s="178" r="A81"/>
      <c s="179" r="B81"/>
      <c s="180" r="C81"/>
      <c s="181" r="D81"/>
      <c s="178" r="E81"/>
      <c s="179" r="F81"/>
      <c s="180" r="G81"/>
      <c s="181" r="H81"/>
      <c s="7" r="I81"/>
      <c s="210" r="J81"/>
      <c s="7" r="K81"/>
      <c s="7" r="L81"/>
      <c s="210" r="M81"/>
    </row>
    <row customHeight="1" r="82" ht="15.0">
      <c s="178" r="A82"/>
      <c s="179" r="B82"/>
      <c s="180" r="C82"/>
      <c s="181" r="D82"/>
      <c s="178" r="E82"/>
      <c s="179" r="F82"/>
      <c s="180" r="G82"/>
      <c s="181" r="H82"/>
      <c s="7" r="I82"/>
      <c s="210" r="J82"/>
      <c s="7" r="K82"/>
      <c s="7" r="L82"/>
      <c s="210" r="M82"/>
    </row>
    <row customHeight="1" r="83" ht="15.0">
      <c s="178" r="A83"/>
      <c s="179" r="B83"/>
      <c s="180" r="C83"/>
      <c s="181" r="D83"/>
      <c s="178" r="E83"/>
      <c s="179" r="F83"/>
      <c s="180" r="G83"/>
      <c s="181" r="H83"/>
      <c s="7" r="I83"/>
      <c s="210" r="J83"/>
      <c s="7" r="K83"/>
      <c s="7" r="L83"/>
      <c s="210" r="M83"/>
    </row>
    <row customHeight="1" r="84" ht="15.0">
      <c s="178" r="A84"/>
      <c s="179" r="B84"/>
      <c s="180" r="C84"/>
      <c s="181" r="D84"/>
      <c s="178" r="E84"/>
      <c s="179" r="F84"/>
      <c s="180" r="G84"/>
      <c s="181" r="H84"/>
      <c s="7" r="I84"/>
      <c s="210" r="J84"/>
      <c s="7" r="K84"/>
      <c s="7" r="L84"/>
      <c s="210" r="M84"/>
    </row>
    <row customHeight="1" r="85" ht="15.0">
      <c s="178" r="A85"/>
      <c s="179" r="B85"/>
      <c s="180" r="C85"/>
      <c s="181" r="D85"/>
      <c s="178" r="E85"/>
      <c s="179" r="F85"/>
      <c s="180" r="G85"/>
      <c s="181" r="H85"/>
      <c s="7" r="I85"/>
      <c s="210" r="J85"/>
      <c s="7" r="K85"/>
      <c s="7" r="L85"/>
      <c s="210" r="M85"/>
    </row>
    <row customHeight="1" r="86" ht="15.0">
      <c s="178" r="A86"/>
      <c s="179" r="B86"/>
      <c s="180" r="C86"/>
      <c s="181" r="D86"/>
      <c s="178" r="E86"/>
      <c s="179" r="F86"/>
      <c s="180" r="G86"/>
      <c s="181" r="H86"/>
      <c s="7" r="I86"/>
      <c s="210" r="J86"/>
      <c s="7" r="K86"/>
      <c s="7" r="L86"/>
      <c s="210" r="M86"/>
    </row>
    <row customHeight="1" r="87" ht="15.0">
      <c s="178" r="A87"/>
      <c s="179" r="B87"/>
      <c s="180" r="C87"/>
      <c s="181" r="D87"/>
      <c s="178" r="E87"/>
      <c s="179" r="F87"/>
      <c s="180" r="G87"/>
      <c s="181" r="H87"/>
      <c s="7" r="I87"/>
      <c s="210" r="J87"/>
      <c s="7" r="K87"/>
      <c s="7" r="L87"/>
      <c s="210" r="M87"/>
    </row>
    <row customHeight="1" r="88" ht="15.0">
      <c s="178" r="A88"/>
      <c s="179" r="B88"/>
      <c s="180" r="C88"/>
      <c s="181" r="D88"/>
      <c s="178" r="E88"/>
      <c s="179" r="F88"/>
      <c s="180" r="G88"/>
      <c s="181" r="H88"/>
      <c s="7" r="I88"/>
      <c s="210" r="J88"/>
      <c s="7" r="K88"/>
      <c s="7" r="L88"/>
      <c s="210" r="M88"/>
    </row>
    <row customHeight="1" r="89" ht="15.0">
      <c s="178" r="A89"/>
      <c s="179" r="B89"/>
      <c s="180" r="C89"/>
      <c s="181" r="D89"/>
      <c s="178" r="E89"/>
      <c s="179" r="F89"/>
      <c s="180" r="G89"/>
      <c s="181" r="H89"/>
      <c s="7" r="I89"/>
      <c s="210" r="J89"/>
      <c s="7" r="K89"/>
      <c s="7" r="L89"/>
      <c s="210" r="M89"/>
    </row>
    <row customHeight="1" r="90" ht="15.0">
      <c s="178" r="A90"/>
      <c s="179" r="B90"/>
      <c s="180" r="C90"/>
      <c s="181" r="D90"/>
      <c s="178" r="E90"/>
      <c s="179" r="F90"/>
      <c s="180" r="G90"/>
      <c s="181" r="H90"/>
      <c s="7" r="I90"/>
      <c s="210" r="J90"/>
      <c s="7" r="K90"/>
      <c s="7" r="L90"/>
      <c s="210" r="M90"/>
    </row>
    <row customHeight="1" r="91" ht="15.0">
      <c s="178" r="A91"/>
      <c s="179" r="B91"/>
      <c s="180" r="C91"/>
      <c s="181" r="D91"/>
      <c s="178" r="E91"/>
      <c s="179" r="F91"/>
      <c s="180" r="G91"/>
      <c s="181" r="H91"/>
      <c s="7" r="I91"/>
      <c s="210" r="J91"/>
      <c s="7" r="K91"/>
      <c s="7" r="L91"/>
      <c s="210" r="M91"/>
    </row>
    <row customHeight="1" r="92" ht="15.0">
      <c s="178" r="A92"/>
      <c s="179" r="B92"/>
      <c s="180" r="C92"/>
      <c s="181" r="D92"/>
      <c s="178" r="E92"/>
      <c s="179" r="F92"/>
      <c s="180" r="G92"/>
      <c s="181" r="H92"/>
      <c s="7" r="I92"/>
      <c s="210" r="J92"/>
      <c s="7" r="K92"/>
      <c s="7" r="L92"/>
      <c s="210" r="M92"/>
    </row>
    <row customHeight="1" r="93" ht="15.0">
      <c s="178" r="A93"/>
      <c s="179" r="B93"/>
      <c s="180" r="C93"/>
      <c s="181" r="D93"/>
      <c s="178" r="E93"/>
      <c s="179" r="F93"/>
      <c s="180" r="G93"/>
      <c s="181" r="H93"/>
      <c s="7" r="I93"/>
      <c s="210" r="J93"/>
      <c s="7" r="K93"/>
      <c s="7" r="L93"/>
      <c s="210" r="M93"/>
    </row>
    <row customHeight="1" r="94" ht="15.0">
      <c s="178" r="A94"/>
      <c s="179" r="B94"/>
      <c s="180" r="C94"/>
      <c s="181" r="D94"/>
      <c s="178" r="E94"/>
      <c s="179" r="F94"/>
      <c s="180" r="G94"/>
      <c s="181" r="H94"/>
      <c s="7" r="I94"/>
      <c s="210" r="J94"/>
      <c s="7" r="K94"/>
      <c s="7" r="L94"/>
      <c s="210" r="M94"/>
    </row>
    <row customHeight="1" r="95" ht="15.0">
      <c s="178" r="A95"/>
      <c s="179" r="B95"/>
      <c s="180" r="C95"/>
      <c s="181" r="D95"/>
      <c s="178" r="E95"/>
      <c s="179" r="F95"/>
      <c s="180" r="G95"/>
      <c s="181" r="H95"/>
      <c s="7" r="I95"/>
      <c s="210" r="J95"/>
      <c s="7" r="K95"/>
      <c s="7" r="L95"/>
      <c s="210" r="M95"/>
    </row>
    <row customHeight="1" r="96" ht="15.0">
      <c s="178" r="A96"/>
      <c s="179" r="B96"/>
      <c s="180" r="C96"/>
      <c s="181" r="D96"/>
      <c s="178" r="E96"/>
      <c s="179" r="F96"/>
      <c s="180" r="G96"/>
      <c s="181" r="H96"/>
      <c s="7" r="I96"/>
      <c s="210" r="J96"/>
      <c s="7" r="K96"/>
      <c s="7" r="L96"/>
      <c s="210" r="M96"/>
    </row>
    <row customHeight="1" r="97" ht="15.0">
      <c s="178" r="A97"/>
      <c s="179" r="B97"/>
      <c s="180" r="C97"/>
      <c s="181" r="D97"/>
      <c s="178" r="E97"/>
      <c s="179" r="F97"/>
      <c s="180" r="G97"/>
      <c s="181" r="H97"/>
      <c s="7" r="I97"/>
      <c s="210" r="J97"/>
      <c s="7" r="K97"/>
      <c s="7" r="L97"/>
      <c s="210" r="M97"/>
    </row>
    <row customHeight="1" r="98" ht="15.0">
      <c s="178" r="A98"/>
      <c s="179" r="B98"/>
      <c s="180" r="C98"/>
      <c s="181" r="D98"/>
      <c s="178" r="E98"/>
      <c s="179" r="F98"/>
      <c s="180" r="G98"/>
      <c s="181" r="H98"/>
      <c s="7" r="I98"/>
      <c s="210" r="J98"/>
      <c s="7" r="K98"/>
      <c s="7" r="L98"/>
      <c s="210" r="M98"/>
    </row>
    <row customHeight="1" r="99" ht="15.0">
      <c s="178" r="A99"/>
      <c s="179" r="B99"/>
      <c s="180" r="C99"/>
      <c s="181" r="D99"/>
      <c s="178" r="E99"/>
      <c s="179" r="F99"/>
      <c s="180" r="G99"/>
      <c s="181" r="H99"/>
      <c s="7" r="I99"/>
      <c s="210" r="J99"/>
      <c s="7" r="K99"/>
      <c s="7" r="L99"/>
      <c s="210" r="M99"/>
    </row>
    <row customHeight="1" r="100" ht="15.0">
      <c s="178" r="A100"/>
      <c s="179" r="B100"/>
      <c s="180" r="C100"/>
      <c s="181" r="D100"/>
      <c s="178" r="E100"/>
      <c s="179" r="F100"/>
      <c s="180" r="G100"/>
      <c s="181" r="H100"/>
      <c s="7" r="I100"/>
      <c s="210" r="J100"/>
      <c s="7" r="K100"/>
      <c s="7" r="L100"/>
      <c s="210" r="M100"/>
    </row>
    <row customHeight="1" r="101" ht="15.0">
      <c s="178" r="A101"/>
      <c s="179" r="B101"/>
      <c s="180" r="C101"/>
      <c s="181" r="D101"/>
      <c s="178" r="E101"/>
      <c s="179" r="F101"/>
      <c s="180" r="G101"/>
      <c s="181" r="H101"/>
      <c s="7" r="I101"/>
      <c s="210" r="J101"/>
      <c s="7" r="K101"/>
      <c s="7" r="L101"/>
      <c s="210" r="M101"/>
    </row>
    <row customHeight="1" r="102" ht="15.0">
      <c s="178" r="A102"/>
      <c s="179" r="B102"/>
      <c s="180" r="C102"/>
      <c s="181" r="D102"/>
      <c s="178" r="E102"/>
      <c s="179" r="F102"/>
      <c s="180" r="G102"/>
      <c s="181" r="H102"/>
      <c s="7" r="I102"/>
      <c s="210" r="J102"/>
      <c s="7" r="K102"/>
      <c s="7" r="L102"/>
      <c s="210" r="M102"/>
    </row>
    <row customHeight="1" r="103" ht="15.0">
      <c s="178" r="A103"/>
      <c s="179" r="B103"/>
      <c s="180" r="C103"/>
      <c s="181" r="D103"/>
      <c s="178" r="E103"/>
      <c s="179" r="F103"/>
      <c s="180" r="G103"/>
      <c s="181" r="H103"/>
      <c s="7" r="I103"/>
      <c s="210" r="J103"/>
      <c s="7" r="K103"/>
      <c s="7" r="L103"/>
      <c s="210" r="M103"/>
    </row>
    <row customHeight="1" r="104" ht="15.0">
      <c s="178" r="A104"/>
      <c s="179" r="B104"/>
      <c s="180" r="C104"/>
      <c s="181" r="D104"/>
      <c s="178" r="E104"/>
      <c s="179" r="F104"/>
      <c s="180" r="G104"/>
      <c s="181" r="H104"/>
      <c s="7" r="I104"/>
      <c s="210" r="J104"/>
      <c s="7" r="K104"/>
      <c s="7" r="L104"/>
      <c s="210" r="M104"/>
    </row>
    <row customHeight="1" r="105" ht="15.0">
      <c s="178" r="A105"/>
      <c s="179" r="B105"/>
      <c s="180" r="C105"/>
      <c s="181" r="D105"/>
      <c s="178" r="E105"/>
      <c s="179" r="F105"/>
      <c s="180" r="G105"/>
      <c s="181" r="H105"/>
      <c s="7" r="I105"/>
      <c s="210" r="J105"/>
      <c s="7" r="K105"/>
      <c s="7" r="L105"/>
      <c s="210" r="M105"/>
    </row>
    <row customHeight="1" r="106" ht="15.0">
      <c s="178" r="A106"/>
      <c s="179" r="B106"/>
      <c s="180" r="C106"/>
      <c s="181" r="D106"/>
      <c s="178" r="E106"/>
      <c s="179" r="F106"/>
      <c s="180" r="G106"/>
      <c s="181" r="H106"/>
      <c s="7" r="I106"/>
      <c s="210" r="J106"/>
      <c s="7" r="K106"/>
      <c s="7" r="L106"/>
      <c s="210" r="M106"/>
    </row>
    <row customHeight="1" r="107" ht="15.0">
      <c s="178" r="A107"/>
      <c s="179" r="B107"/>
      <c s="180" r="C107"/>
      <c s="181" r="D107"/>
      <c s="178" r="E107"/>
      <c s="179" r="F107"/>
      <c s="180" r="G107"/>
      <c s="181" r="H107"/>
      <c s="7" r="I107"/>
      <c s="210" r="J107"/>
      <c s="7" r="K107"/>
      <c s="7" r="L107"/>
      <c s="210" r="M107"/>
    </row>
    <row customHeight="1" r="108" ht="15.0">
      <c s="178" r="A108"/>
      <c s="179" r="B108"/>
      <c s="180" r="C108"/>
      <c s="181" r="D108"/>
      <c s="178" r="E108"/>
      <c s="179" r="F108"/>
      <c s="180" r="G108"/>
      <c s="181" r="H108"/>
      <c s="7" r="I108"/>
      <c s="210" r="J108"/>
      <c s="7" r="K108"/>
      <c s="7" r="L108"/>
      <c s="210" r="M108"/>
    </row>
    <row customHeight="1" r="109" ht="15.0">
      <c s="178" r="A109"/>
      <c s="179" r="B109"/>
      <c s="180" r="C109"/>
      <c s="181" r="D109"/>
      <c s="178" r="E109"/>
      <c s="179" r="F109"/>
      <c s="180" r="G109"/>
      <c s="181" r="H109"/>
      <c s="7" r="I109"/>
      <c s="210" r="J109"/>
      <c s="7" r="K109"/>
      <c s="7" r="L109"/>
      <c s="210" r="M109"/>
    </row>
    <row customHeight="1" r="110" ht="15.0">
      <c s="178" r="A110"/>
      <c s="179" r="B110"/>
      <c s="180" r="C110"/>
      <c s="181" r="D110"/>
      <c s="178" r="E110"/>
      <c s="179" r="F110"/>
      <c s="180" r="G110"/>
      <c s="181" r="H110"/>
      <c s="7" r="I110"/>
      <c s="210" r="J110"/>
      <c s="7" r="K110"/>
      <c s="7" r="L110"/>
      <c s="210" r="M110"/>
    </row>
    <row customHeight="1" r="111" ht="15.0">
      <c s="178" r="A111"/>
      <c s="179" r="B111"/>
      <c s="180" r="C111"/>
      <c s="181" r="D111"/>
      <c s="178" r="E111"/>
      <c s="179" r="F111"/>
      <c s="180" r="G111"/>
      <c s="181" r="H111"/>
      <c s="7" r="I111"/>
      <c s="210" r="J111"/>
      <c s="7" r="K111"/>
      <c s="7" r="L111"/>
      <c s="210" r="M111"/>
    </row>
    <row customHeight="1" r="112" ht="15.0">
      <c s="178" r="A112"/>
      <c s="179" r="B112"/>
      <c s="180" r="C112"/>
      <c s="181" r="D112"/>
      <c s="178" r="E112"/>
      <c s="179" r="F112"/>
      <c s="180" r="G112"/>
      <c s="181" r="H112"/>
      <c s="7" r="I112"/>
      <c s="210" r="J112"/>
      <c s="7" r="K112"/>
      <c s="7" r="L112"/>
      <c s="210" r="M112"/>
    </row>
    <row customHeight="1" r="113" ht="15.0">
      <c s="178" r="A113"/>
      <c s="179" r="B113"/>
      <c s="180" r="C113"/>
      <c s="181" r="D113"/>
      <c s="178" r="E113"/>
      <c s="179" r="F113"/>
      <c s="180" r="G113"/>
      <c s="181" r="H113"/>
      <c s="7" r="I113"/>
      <c s="210" r="J113"/>
      <c s="7" r="K113"/>
      <c s="7" r="L113"/>
      <c s="210" r="M113"/>
    </row>
    <row customHeight="1" r="114" ht="15.0">
      <c s="178" r="A114"/>
      <c s="179" r="B114"/>
      <c s="180" r="C114"/>
      <c s="181" r="D114"/>
      <c s="178" r="E114"/>
      <c s="179" r="F114"/>
      <c s="180" r="G114"/>
      <c s="181" r="H114"/>
      <c s="7" r="I114"/>
      <c s="210" r="J114"/>
      <c s="7" r="K114"/>
      <c s="7" r="L114"/>
      <c s="210" r="M114"/>
    </row>
    <row customHeight="1" r="115" ht="15.0">
      <c s="178" r="A115"/>
      <c s="179" r="B115"/>
      <c s="180" r="C115"/>
      <c s="181" r="D115"/>
      <c s="178" r="E115"/>
      <c s="179" r="F115"/>
      <c s="180" r="G115"/>
      <c s="181" r="H115"/>
      <c s="7" r="I115"/>
      <c s="210" r="J115"/>
      <c s="7" r="K115"/>
      <c s="7" r="L115"/>
      <c s="210" r="M115"/>
    </row>
    <row customHeight="1" r="116" ht="15.0">
      <c s="178" r="A116"/>
      <c s="179" r="B116"/>
      <c s="180" r="C116"/>
      <c s="181" r="D116"/>
      <c s="178" r="E116"/>
      <c s="179" r="F116"/>
      <c s="180" r="G116"/>
      <c s="181" r="H116"/>
      <c s="7" r="I116"/>
      <c s="210" r="J116"/>
      <c s="7" r="K116"/>
      <c s="7" r="L116"/>
      <c s="210" r="M116"/>
    </row>
    <row customHeight="1" r="117" ht="15.0">
      <c s="178" r="A117"/>
      <c s="179" r="B117"/>
      <c s="180" r="C117"/>
      <c s="181" r="D117"/>
      <c s="178" r="E117"/>
      <c s="179" r="F117"/>
      <c s="180" r="G117"/>
      <c s="181" r="H117"/>
      <c s="7" r="I117"/>
      <c s="210" r="J117"/>
      <c s="7" r="K117"/>
      <c s="7" r="L117"/>
      <c s="210" r="M117"/>
    </row>
    <row customHeight="1" r="118" ht="15.0">
      <c s="178" r="A118"/>
      <c s="179" r="B118"/>
      <c s="180" r="C118"/>
      <c s="181" r="D118"/>
      <c s="178" r="E118"/>
      <c s="179" r="F118"/>
      <c s="180" r="G118"/>
      <c s="181" r="H118"/>
      <c s="7" r="I118"/>
      <c s="210" r="J118"/>
      <c s="7" r="K118"/>
      <c s="7" r="L118"/>
      <c s="210" r="M118"/>
    </row>
    <row customHeight="1" r="119" ht="15.0">
      <c s="178" r="A119"/>
      <c s="179" r="B119"/>
      <c s="180" r="C119"/>
      <c s="181" r="D119"/>
      <c s="178" r="E119"/>
      <c s="179" r="F119"/>
      <c s="180" r="G119"/>
      <c s="181" r="H119"/>
      <c s="7" r="I119"/>
      <c s="210" r="J119"/>
      <c s="7" r="K119"/>
      <c s="7" r="L119"/>
      <c s="210" r="M119"/>
    </row>
    <row customHeight="1" r="120" ht="15.0">
      <c s="178" r="A120"/>
      <c s="179" r="B120"/>
      <c s="180" r="C120"/>
      <c s="181" r="D120"/>
      <c s="178" r="E120"/>
      <c s="179" r="F120"/>
      <c s="180" r="G120"/>
      <c s="181" r="H120"/>
      <c s="7" r="I120"/>
      <c s="210" r="J120"/>
      <c s="7" r="K120"/>
      <c s="7" r="L120"/>
      <c s="210" r="M120"/>
    </row>
    <row customHeight="1" r="121" ht="15.0">
      <c s="178" r="A121"/>
      <c s="179" r="B121"/>
      <c s="180" r="C121"/>
      <c s="181" r="D121"/>
      <c s="178" r="E121"/>
      <c s="179" r="F121"/>
      <c s="180" r="G121"/>
      <c s="181" r="H121"/>
      <c s="7" r="I121"/>
      <c s="210" r="J121"/>
      <c s="7" r="K121"/>
      <c s="7" r="L121"/>
      <c s="210" r="M121"/>
    </row>
    <row customHeight="1" r="122" ht="15.0">
      <c s="178" r="A122"/>
      <c s="179" r="B122"/>
      <c s="180" r="C122"/>
      <c s="181" r="D122"/>
      <c s="178" r="E122"/>
      <c s="179" r="F122"/>
      <c s="180" r="G122"/>
      <c s="181" r="H122"/>
      <c s="7" r="I122"/>
      <c s="210" r="J122"/>
      <c s="7" r="K122"/>
      <c s="7" r="L122"/>
      <c s="210" r="M122"/>
    </row>
    <row customHeight="1" r="123" ht="15.0">
      <c s="178" r="A123"/>
      <c s="179" r="B123"/>
      <c s="180" r="C123"/>
      <c s="181" r="D123"/>
      <c s="178" r="E123"/>
      <c s="179" r="F123"/>
      <c s="180" r="G123"/>
      <c s="181" r="H123"/>
      <c s="7" r="I123"/>
      <c s="210" r="J123"/>
      <c s="7" r="K123"/>
      <c s="7" r="L123"/>
      <c s="210" r="M123"/>
    </row>
    <row customHeight="1" r="124" ht="15.0">
      <c s="178" r="A124"/>
      <c s="179" r="B124"/>
      <c s="180" r="C124"/>
      <c s="181" r="D124"/>
      <c s="178" r="E124"/>
      <c s="179" r="F124"/>
      <c s="180" r="G124"/>
      <c s="181" r="H124"/>
      <c s="7" r="I124"/>
      <c s="210" r="J124"/>
      <c s="7" r="K124"/>
      <c s="7" r="L124"/>
      <c s="210" r="M124"/>
    </row>
    <row customHeight="1" r="125" ht="15.0">
      <c s="178" r="A125"/>
      <c s="179" r="B125"/>
      <c s="180" r="C125"/>
      <c s="181" r="D125"/>
      <c s="178" r="E125"/>
      <c s="179" r="F125"/>
      <c s="180" r="G125"/>
      <c s="181" r="H125"/>
      <c s="7" r="I125"/>
      <c s="210" r="J125"/>
      <c s="7" r="K125"/>
      <c s="7" r="L125"/>
      <c s="210" r="M125"/>
    </row>
    <row customHeight="1" r="126" ht="15.0">
      <c s="178" r="A126"/>
      <c s="179" r="B126"/>
      <c s="180" r="C126"/>
      <c s="181" r="D126"/>
      <c s="178" r="E126"/>
      <c s="179" r="F126"/>
      <c s="180" r="G126"/>
      <c s="181" r="H126"/>
      <c s="7" r="I126"/>
      <c s="210" r="J126"/>
      <c s="7" r="K126"/>
      <c s="7" r="L126"/>
      <c s="210" r="M126"/>
    </row>
    <row customHeight="1" r="127" ht="15.0">
      <c s="178" r="A127"/>
      <c s="179" r="B127"/>
      <c s="180" r="C127"/>
      <c s="181" r="D127"/>
      <c s="178" r="E127"/>
      <c s="179" r="F127"/>
      <c s="180" r="G127"/>
      <c s="181" r="H127"/>
      <c s="7" r="I127"/>
      <c s="210" r="J127"/>
      <c s="7" r="K127"/>
      <c s="7" r="L127"/>
      <c s="210" r="M127"/>
    </row>
    <row customHeight="1" r="128" ht="15.0">
      <c s="178" r="A128"/>
      <c s="179" r="B128"/>
      <c s="180" r="C128"/>
      <c s="181" r="D128"/>
      <c s="178" r="E128"/>
      <c s="179" r="F128"/>
      <c s="180" r="G128"/>
      <c s="181" r="H128"/>
      <c s="7" r="I128"/>
      <c s="210" r="J128"/>
      <c s="7" r="K128"/>
      <c s="7" r="L128"/>
      <c s="210" r="M128"/>
    </row>
    <row customHeight="1" r="129" ht="15.0">
      <c s="178" r="A129"/>
      <c s="179" r="B129"/>
      <c s="180" r="C129"/>
      <c s="181" r="D129"/>
      <c s="178" r="E129"/>
      <c s="179" r="F129"/>
      <c s="180" r="G129"/>
      <c s="181" r="H129"/>
      <c s="7" r="I129"/>
      <c s="210" r="J129"/>
      <c s="7" r="K129"/>
      <c s="7" r="L129"/>
      <c s="210" r="M129"/>
    </row>
    <row customHeight="1" r="130" ht="15.0">
      <c s="178" r="A130"/>
      <c s="179" r="B130"/>
      <c s="180" r="C130"/>
      <c s="181" r="D130"/>
      <c s="178" r="E130"/>
      <c s="179" r="F130"/>
      <c s="180" r="G130"/>
      <c s="181" r="H130"/>
      <c s="7" r="I130"/>
      <c s="210" r="J130"/>
      <c s="7" r="K130"/>
      <c s="7" r="L130"/>
      <c s="210" r="M130"/>
    </row>
    <row customHeight="1" r="131" ht="15.0">
      <c s="178" r="A131"/>
      <c s="179" r="B131"/>
      <c s="180" r="C131"/>
      <c s="181" r="D131"/>
      <c s="178" r="E131"/>
      <c s="179" r="F131"/>
      <c s="180" r="G131"/>
      <c s="181" r="H131"/>
      <c s="7" r="I131"/>
      <c s="210" r="J131"/>
      <c s="7" r="K131"/>
      <c s="7" r="L131"/>
      <c s="210" r="M131"/>
    </row>
    <row customHeight="1" r="132" ht="15.0">
      <c s="178" r="A132"/>
      <c s="179" r="B132"/>
      <c s="180" r="C132"/>
      <c s="181" r="D132"/>
      <c s="178" r="E132"/>
      <c s="179" r="F132"/>
      <c s="180" r="G132"/>
      <c s="181" r="H132"/>
      <c s="7" r="I132"/>
      <c s="210" r="J132"/>
      <c s="7" r="K132"/>
      <c s="7" r="L132"/>
      <c s="210" r="M132"/>
    </row>
    <row customHeight="1" r="133" ht="15.0">
      <c s="178" r="A133"/>
      <c s="179" r="B133"/>
      <c s="180" r="C133"/>
      <c s="181" r="D133"/>
      <c s="178" r="E133"/>
      <c s="179" r="F133"/>
      <c s="180" r="G133"/>
      <c s="181" r="H133"/>
      <c s="7" r="I133"/>
      <c s="210" r="J133"/>
      <c s="7" r="K133"/>
      <c s="7" r="L133"/>
      <c s="210" r="M133"/>
    </row>
    <row customHeight="1" r="134" ht="15.0">
      <c s="178" r="A134"/>
      <c s="179" r="B134"/>
      <c s="180" r="C134"/>
      <c s="181" r="D134"/>
      <c s="178" r="E134"/>
      <c s="179" r="F134"/>
      <c s="180" r="G134"/>
      <c s="181" r="H134"/>
      <c s="7" r="I134"/>
      <c s="210" r="J134"/>
      <c s="7" r="K134"/>
      <c s="7" r="L134"/>
      <c s="210" r="M134"/>
    </row>
    <row customHeight="1" r="135" ht="15.0">
      <c s="178" r="A135"/>
      <c s="179" r="B135"/>
      <c s="180" r="C135"/>
      <c s="181" r="D135"/>
      <c s="178" r="E135"/>
      <c s="179" r="F135"/>
      <c s="180" r="G135"/>
      <c s="181" r="H135"/>
      <c s="7" r="I135"/>
      <c s="210" r="J135"/>
      <c s="7" r="K135"/>
      <c s="7" r="L135"/>
      <c s="210" r="M135"/>
    </row>
    <row customHeight="1" r="136" ht="15.0">
      <c s="178" r="A136"/>
      <c s="179" r="B136"/>
      <c s="180" r="C136"/>
      <c s="181" r="D136"/>
      <c s="178" r="E136"/>
      <c s="179" r="F136"/>
      <c s="180" r="G136"/>
      <c s="181" r="H136"/>
      <c s="7" r="I136"/>
      <c s="210" r="J136"/>
      <c s="7" r="K136"/>
      <c s="7" r="L136"/>
      <c s="210" r="M136"/>
    </row>
    <row customHeight="1" r="137" ht="15.0">
      <c s="178" r="A137"/>
      <c s="179" r="B137"/>
      <c s="180" r="C137"/>
      <c s="181" r="D137"/>
      <c s="178" r="E137"/>
      <c s="179" r="F137"/>
      <c s="180" r="G137"/>
      <c s="181" r="H137"/>
      <c s="7" r="I137"/>
      <c s="210" r="J137"/>
      <c s="7" r="K137"/>
      <c s="7" r="L137"/>
      <c s="210" r="M137"/>
    </row>
    <row customHeight="1" r="138" ht="15.0">
      <c s="178" r="A138"/>
      <c s="179" r="B138"/>
      <c s="180" r="C138"/>
      <c s="181" r="D138"/>
      <c s="178" r="E138"/>
      <c s="179" r="F138"/>
      <c s="180" r="G138"/>
      <c s="181" r="H138"/>
      <c s="7" r="I138"/>
      <c s="210" r="J138"/>
      <c s="7" r="K138"/>
      <c s="7" r="L138"/>
      <c s="210" r="M138"/>
    </row>
    <row customHeight="1" r="139" ht="15.0">
      <c s="178" r="A139"/>
      <c s="179" r="B139"/>
      <c s="180" r="C139"/>
      <c s="181" r="D139"/>
      <c s="178" r="E139"/>
      <c s="179" r="F139"/>
      <c s="180" r="G139"/>
      <c s="181" r="H139"/>
      <c s="7" r="I139"/>
      <c s="210" r="J139"/>
      <c s="7" r="K139"/>
      <c s="7" r="L139"/>
      <c s="210" r="M139"/>
    </row>
    <row customHeight="1" r="140" ht="15.0">
      <c s="178" r="A140"/>
      <c s="179" r="B140"/>
      <c s="180" r="C140"/>
      <c s="181" r="D140"/>
      <c s="178" r="E140"/>
      <c s="179" r="F140"/>
      <c s="180" r="G140"/>
      <c s="181" r="H140"/>
      <c s="7" r="I140"/>
      <c s="210" r="J140"/>
      <c s="7" r="K140"/>
      <c s="7" r="L140"/>
      <c s="210" r="M140"/>
    </row>
    <row customHeight="1" r="141" ht="15.0">
      <c s="178" r="A141"/>
      <c s="179" r="B141"/>
      <c s="180" r="C141"/>
      <c s="181" r="D141"/>
      <c s="178" r="E141"/>
      <c s="179" r="F141"/>
      <c s="180" r="G141"/>
      <c s="181" r="H141"/>
      <c s="7" r="I141"/>
      <c s="210" r="J141"/>
      <c s="7" r="K141"/>
      <c s="7" r="L141"/>
      <c s="210" r="M141"/>
    </row>
    <row customHeight="1" r="142" ht="15.0">
      <c s="178" r="A142"/>
      <c s="179" r="B142"/>
      <c s="180" r="C142"/>
      <c s="181" r="D142"/>
      <c s="178" r="E142"/>
      <c s="179" r="F142"/>
      <c s="180" r="G142"/>
      <c s="181" r="H142"/>
      <c s="7" r="I142"/>
      <c s="210" r="J142"/>
      <c s="7" r="K142"/>
      <c s="7" r="L142"/>
      <c s="210" r="M142"/>
    </row>
    <row customHeight="1" r="143" ht="15.0">
      <c s="178" r="A143"/>
      <c s="179" r="B143"/>
      <c s="180" r="C143"/>
      <c s="181" r="D143"/>
      <c s="178" r="E143"/>
      <c s="179" r="F143"/>
      <c s="180" r="G143"/>
      <c s="181" r="H143"/>
      <c s="7" r="I143"/>
      <c s="210" r="J143"/>
      <c s="7" r="K143"/>
      <c s="7" r="L143"/>
      <c s="210" r="M143"/>
    </row>
    <row customHeight="1" r="144" ht="15.0">
      <c s="178" r="A144"/>
      <c s="179" r="B144"/>
      <c s="180" r="C144"/>
      <c s="181" r="D144"/>
      <c s="178" r="E144"/>
      <c s="179" r="F144"/>
      <c s="180" r="G144"/>
      <c s="181" r="H144"/>
      <c s="7" r="I144"/>
      <c s="210" r="J144"/>
      <c s="7" r="K144"/>
      <c s="7" r="L144"/>
      <c s="210" r="M144"/>
    </row>
    <row customHeight="1" r="145" ht="15.0">
      <c s="178" r="A145"/>
      <c s="179" r="B145"/>
      <c s="180" r="C145"/>
      <c s="181" r="D145"/>
      <c s="178" r="E145"/>
      <c s="179" r="F145"/>
      <c s="180" r="G145"/>
      <c s="181" r="H145"/>
      <c s="7" r="I145"/>
      <c s="210" r="J145"/>
      <c s="7" r="K145"/>
      <c s="7" r="L145"/>
      <c s="210" r="M145"/>
    </row>
    <row customHeight="1" r="146" ht="15.0">
      <c s="178" r="A146"/>
      <c s="179" r="B146"/>
      <c s="180" r="C146"/>
      <c s="181" r="D146"/>
      <c s="178" r="E146"/>
      <c s="179" r="F146"/>
      <c s="180" r="G146"/>
      <c s="181" r="H146"/>
      <c s="7" r="I146"/>
      <c s="210" r="J146"/>
      <c s="7" r="K146"/>
      <c s="7" r="L146"/>
      <c s="210" r="M146"/>
    </row>
    <row customHeight="1" r="147" ht="15.0">
      <c s="178" r="A147"/>
      <c s="179" r="B147"/>
      <c s="180" r="C147"/>
      <c s="181" r="D147"/>
      <c s="178" r="E147"/>
      <c s="179" r="F147"/>
      <c s="180" r="G147"/>
      <c s="181" r="H147"/>
      <c s="7" r="I147"/>
      <c s="210" r="J147"/>
      <c s="7" r="K147"/>
      <c s="7" r="L147"/>
      <c s="210" r="M147"/>
    </row>
    <row customHeight="1" r="148" ht="15.0">
      <c s="178" r="A148"/>
      <c s="179" r="B148"/>
      <c s="180" r="C148"/>
      <c s="181" r="D148"/>
      <c s="178" r="E148"/>
      <c s="179" r="F148"/>
      <c s="180" r="G148"/>
      <c s="181" r="H148"/>
      <c s="7" r="I148"/>
      <c s="210" r="J148"/>
      <c s="7" r="K148"/>
      <c s="7" r="L148"/>
      <c s="210" r="M148"/>
    </row>
    <row customHeight="1" r="149" ht="15.0">
      <c s="178" r="A149"/>
      <c s="179" r="B149"/>
      <c s="180" r="C149"/>
      <c s="181" r="D149"/>
      <c s="178" r="E149"/>
      <c s="179" r="F149"/>
      <c s="180" r="G149"/>
      <c s="181" r="H149"/>
      <c s="7" r="I149"/>
      <c s="210" r="J149"/>
      <c s="7" r="K149"/>
      <c s="7" r="L149"/>
      <c s="210" r="M149"/>
    </row>
    <row customHeight="1" r="150" ht="15.0">
      <c s="178" r="A150"/>
      <c s="179" r="B150"/>
      <c s="180" r="C150"/>
      <c s="181" r="D150"/>
      <c s="178" r="E150"/>
      <c s="179" r="F150"/>
      <c s="180" r="G150"/>
      <c s="181" r="H150"/>
      <c s="7" r="I150"/>
      <c s="210" r="J150"/>
      <c s="7" r="K150"/>
      <c s="7" r="L150"/>
      <c s="210" r="M150"/>
    </row>
    <row customHeight="1" r="151" ht="15.0">
      <c s="178" r="A151"/>
      <c s="179" r="B151"/>
      <c s="180" r="C151"/>
      <c s="181" r="D151"/>
      <c s="178" r="E151"/>
      <c s="179" r="F151"/>
      <c s="180" r="G151"/>
      <c s="181" r="H151"/>
      <c s="7" r="I151"/>
      <c s="210" r="J151"/>
      <c s="7" r="K151"/>
      <c s="7" r="L151"/>
      <c s="210" r="M151"/>
    </row>
    <row customHeight="1" r="152" ht="15.0">
      <c s="178" r="A152"/>
      <c s="179" r="B152"/>
      <c s="180" r="C152"/>
      <c s="181" r="D152"/>
      <c s="178" r="E152"/>
      <c s="179" r="F152"/>
      <c s="180" r="G152"/>
      <c s="181" r="H152"/>
      <c s="7" r="I152"/>
      <c s="210" r="J152"/>
      <c s="7" r="K152"/>
      <c s="7" r="L152"/>
      <c s="210" r="M152"/>
    </row>
    <row customHeight="1" r="153" ht="15.0">
      <c s="178" r="A153"/>
      <c s="179" r="B153"/>
      <c s="180" r="C153"/>
      <c s="181" r="D153"/>
      <c s="178" r="E153"/>
      <c s="179" r="F153"/>
      <c s="180" r="G153"/>
      <c s="181" r="H153"/>
      <c s="7" r="I153"/>
      <c s="210" r="J153"/>
      <c s="7" r="K153"/>
      <c s="7" r="L153"/>
      <c s="210" r="M153"/>
    </row>
    <row customHeight="1" r="154" ht="15.0">
      <c s="178" r="A154"/>
      <c s="179" r="B154"/>
      <c s="180" r="C154"/>
      <c s="181" r="D154"/>
      <c s="178" r="E154"/>
      <c s="179" r="F154"/>
      <c s="180" r="G154"/>
      <c s="181" r="H154"/>
      <c s="7" r="I154"/>
      <c s="210" r="J154"/>
      <c s="7" r="K154"/>
      <c s="7" r="L154"/>
      <c s="210" r="M154"/>
    </row>
    <row customHeight="1" r="155" ht="15.0">
      <c s="178" r="A155"/>
      <c s="179" r="B155"/>
      <c s="180" r="C155"/>
      <c s="181" r="D155"/>
      <c s="178" r="E155"/>
      <c s="179" r="F155"/>
      <c s="180" r="G155"/>
      <c s="181" r="H155"/>
      <c s="7" r="I155"/>
      <c s="210" r="J155"/>
      <c s="7" r="K155"/>
      <c s="7" r="L155"/>
      <c s="210" r="M155"/>
    </row>
    <row customHeight="1" r="156" ht="15.0">
      <c s="178" r="A156"/>
      <c s="179" r="B156"/>
      <c s="180" r="C156"/>
      <c s="181" r="D156"/>
      <c s="178" r="E156"/>
      <c s="179" r="F156"/>
      <c s="180" r="G156"/>
      <c s="181" r="H156"/>
      <c s="7" r="I156"/>
      <c s="210" r="J156"/>
      <c s="7" r="K156"/>
      <c s="7" r="L156"/>
      <c s="210" r="M156"/>
    </row>
    <row customHeight="1" r="157" ht="15.0">
      <c s="178" r="A157"/>
      <c s="179" r="B157"/>
      <c s="180" r="C157"/>
      <c s="181" r="D157"/>
      <c s="178" r="E157"/>
      <c s="179" r="F157"/>
      <c s="180" r="G157"/>
      <c s="181" r="H157"/>
      <c s="7" r="I157"/>
      <c s="210" r="J157"/>
      <c s="7" r="K157"/>
      <c s="7" r="L157"/>
      <c s="210" r="M157"/>
    </row>
    <row customHeight="1" r="158" ht="15.0">
      <c s="178" r="A158"/>
      <c s="179" r="B158"/>
      <c s="180" r="C158"/>
      <c s="181" r="D158"/>
      <c s="178" r="E158"/>
      <c s="179" r="F158"/>
      <c s="180" r="G158"/>
      <c s="181" r="H158"/>
      <c s="7" r="I158"/>
      <c s="210" r="J158"/>
      <c s="7" r="K158"/>
      <c s="7" r="L158"/>
      <c s="210" r="M158"/>
    </row>
    <row customHeight="1" r="159" ht="15.0">
      <c s="178" r="A159"/>
      <c s="179" r="B159"/>
      <c s="180" r="C159"/>
      <c s="181" r="D159"/>
      <c s="178" r="E159"/>
      <c s="179" r="F159"/>
      <c s="180" r="G159"/>
      <c s="181" r="H159"/>
      <c s="7" r="I159"/>
      <c s="210" r="J159"/>
      <c s="7" r="K159"/>
      <c s="7" r="L159"/>
      <c s="210" r="M159"/>
    </row>
  </sheetData>
  <mergeCells count="22">
    <mergeCell ref="E7:F7"/>
    <mergeCell ref="E11:F11"/>
    <mergeCell ref="A11:B11"/>
    <mergeCell ref="E1:G1"/>
    <mergeCell ref="A1:B1"/>
    <mergeCell ref="E3:G3"/>
    <mergeCell ref="E5:G5"/>
    <mergeCell ref="I1:J1"/>
    <mergeCell ref="L1:M1"/>
    <mergeCell ref="A7:B7"/>
    <mergeCell ref="E53:E60"/>
    <mergeCell ref="E45:E52"/>
    <mergeCell ref="E35:F35"/>
    <mergeCell ref="A33:B33"/>
    <mergeCell ref="A32:B32"/>
    <mergeCell ref="A45:A52"/>
    <mergeCell ref="A35:B35"/>
    <mergeCell ref="A53:A60"/>
    <mergeCell ref="A25:A30"/>
    <mergeCell ref="A19:A24"/>
    <mergeCell ref="E19:E24"/>
    <mergeCell ref="E25:E30"/>
  </mergeCells>
  <drawing r:id="rId1"/>
</worksheet>
</file>